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20" yWindow="-150" windowWidth="9465" windowHeight="11640" tabRatio="896"/>
  </bookViews>
  <sheets>
    <sheet name="Cover sheet" sheetId="22" r:id="rId1"/>
    <sheet name="Current UCLL benchmarks" sheetId="1" r:id="rId2"/>
    <sheet name="Comparability data" sheetId="17" r:id="rId3"/>
    <sheet name="FX rates" sheetId="6" r:id="rId4"/>
    <sheet name="Raw benchmarking" sheetId="32" r:id="rId5"/>
    <sheet name="Econometric adjustment" sheetId="36" r:id="rId6"/>
    <sheet name="Indexing" sheetId="33" r:id="rId7"/>
    <sheet name="De-averaging" sheetId="20" r:id="rId8"/>
    <sheet name="Updated monthly rental prices" sheetId="37" r:id="rId9"/>
    <sheet name="Updated connection charges" sheetId="40" r:id="rId10"/>
    <sheet name="UCLL STD benchmarks (2007)" sheetId="12" r:id="rId11"/>
    <sheet name="2007 FX rates" sheetId="38" r:id="rId12"/>
    <sheet name="Adusted 2007 benchmark set" sheetId="39" r:id="rId13"/>
    <sheet name="World Bank PPPs" sheetId="41" r:id="rId14"/>
  </sheets>
  <calcPr calcId="145621"/>
</workbook>
</file>

<file path=xl/calcChain.xml><?xml version="1.0" encoding="utf-8"?>
<calcChain xmlns="http://schemas.openxmlformats.org/spreadsheetml/2006/main">
  <c r="G19" i="6" l="1"/>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AJ19" i="6"/>
  <c r="F19" i="6"/>
  <c r="E19" i="6"/>
  <c r="D19" i="6"/>
  <c r="C19" i="6"/>
  <c r="K10" i="41" l="1"/>
  <c r="L10" i="41"/>
  <c r="M10" i="41"/>
  <c r="N10" i="41"/>
  <c r="O10" i="41"/>
  <c r="P10" i="41"/>
  <c r="Q10" i="41"/>
  <c r="K11" i="41"/>
  <c r="L11" i="41"/>
  <c r="M11" i="41"/>
  <c r="N11" i="41"/>
  <c r="O11" i="41"/>
  <c r="P11" i="41"/>
  <c r="Q11" i="41"/>
  <c r="K12" i="41"/>
  <c r="L12" i="41"/>
  <c r="M12" i="41"/>
  <c r="N12" i="41"/>
  <c r="O12" i="41"/>
  <c r="P12" i="41"/>
  <c r="Q12" i="41"/>
  <c r="K13" i="41"/>
  <c r="L13" i="41"/>
  <c r="M13" i="41"/>
  <c r="N13" i="41"/>
  <c r="O13" i="41"/>
  <c r="P13" i="41"/>
  <c r="Q13" i="41"/>
  <c r="K14" i="41"/>
  <c r="L14" i="41"/>
  <c r="M14" i="41"/>
  <c r="N14" i="41"/>
  <c r="O14" i="41"/>
  <c r="P14" i="41"/>
  <c r="Q14" i="41"/>
  <c r="K15" i="41"/>
  <c r="L15" i="41"/>
  <c r="M15" i="41"/>
  <c r="N15" i="41"/>
  <c r="O15" i="41"/>
  <c r="P15" i="41"/>
  <c r="Q15" i="41"/>
  <c r="K16" i="41"/>
  <c r="L16" i="41"/>
  <c r="M16" i="41"/>
  <c r="N16" i="41"/>
  <c r="O16" i="41"/>
  <c r="P16" i="41"/>
  <c r="Q16" i="41"/>
  <c r="K17" i="41"/>
  <c r="L17" i="41"/>
  <c r="M17" i="41"/>
  <c r="N17" i="41"/>
  <c r="O17" i="41"/>
  <c r="P17" i="41"/>
  <c r="Q17" i="41"/>
  <c r="K18" i="41"/>
  <c r="L18" i="41"/>
  <c r="M18" i="41"/>
  <c r="N18" i="41"/>
  <c r="O18" i="41"/>
  <c r="P18" i="41"/>
  <c r="Q18" i="41"/>
  <c r="K19" i="41"/>
  <c r="L19" i="41"/>
  <c r="M19" i="41"/>
  <c r="N19" i="41"/>
  <c r="O19" i="41"/>
  <c r="P19" i="41"/>
  <c r="Q19" i="41"/>
  <c r="K20" i="41"/>
  <c r="L20" i="41"/>
  <c r="M20" i="41"/>
  <c r="N20" i="41"/>
  <c r="O20" i="41"/>
  <c r="P20" i="41"/>
  <c r="Q20" i="41"/>
  <c r="K21" i="41"/>
  <c r="L21" i="41"/>
  <c r="M21" i="41"/>
  <c r="N21" i="41"/>
  <c r="O21" i="41"/>
  <c r="P21" i="41"/>
  <c r="Q21" i="41"/>
  <c r="K22" i="41"/>
  <c r="L22" i="41"/>
  <c r="M22" i="41"/>
  <c r="N22" i="41"/>
  <c r="O22" i="41"/>
  <c r="P22" i="41"/>
  <c r="Q22" i="41"/>
  <c r="K23" i="41"/>
  <c r="L23" i="41"/>
  <c r="M23" i="41"/>
  <c r="N23" i="41"/>
  <c r="O23" i="41"/>
  <c r="P23" i="41"/>
  <c r="Q23" i="41"/>
  <c r="K24" i="41"/>
  <c r="L24" i="41"/>
  <c r="M24" i="41"/>
  <c r="N24" i="41"/>
  <c r="O24" i="41"/>
  <c r="P24" i="41"/>
  <c r="Q24" i="41"/>
  <c r="K25" i="41"/>
  <c r="L25" i="41"/>
  <c r="M25" i="41"/>
  <c r="N25" i="41"/>
  <c r="O25" i="41"/>
  <c r="P25" i="41"/>
  <c r="Q25" i="41"/>
  <c r="K26" i="41"/>
  <c r="L26" i="41"/>
  <c r="M26" i="41"/>
  <c r="N26" i="41"/>
  <c r="O26" i="41"/>
  <c r="P26" i="41"/>
  <c r="Q26" i="41"/>
  <c r="K27" i="41"/>
  <c r="L27" i="41"/>
  <c r="M27" i="41"/>
  <c r="N27" i="41"/>
  <c r="O27" i="41"/>
  <c r="P27" i="41"/>
  <c r="Q27" i="41"/>
  <c r="K28" i="41"/>
  <c r="L28" i="41"/>
  <c r="M28" i="41"/>
  <c r="N28" i="41"/>
  <c r="O28" i="41"/>
  <c r="P28" i="41"/>
  <c r="Q28" i="41"/>
  <c r="K29" i="41"/>
  <c r="L29" i="41"/>
  <c r="M29" i="41"/>
  <c r="N29" i="41"/>
  <c r="O29" i="41"/>
  <c r="P29" i="41"/>
  <c r="Q29" i="41"/>
  <c r="K30" i="41"/>
  <c r="L30" i="41"/>
  <c r="M30" i="41"/>
  <c r="N30" i="41"/>
  <c r="O30" i="41"/>
  <c r="P30" i="41"/>
  <c r="Q30" i="41"/>
  <c r="K31" i="41"/>
  <c r="L31" i="41"/>
  <c r="M31" i="41"/>
  <c r="N31" i="41"/>
  <c r="O31" i="41"/>
  <c r="P31" i="41"/>
  <c r="Q31" i="41"/>
  <c r="K32" i="41"/>
  <c r="L32" i="41"/>
  <c r="M32" i="41"/>
  <c r="N32" i="41"/>
  <c r="O32" i="41"/>
  <c r="P32" i="41"/>
  <c r="Q32" i="41"/>
  <c r="K33" i="41"/>
  <c r="L33" i="41"/>
  <c r="M33" i="41"/>
  <c r="N33" i="41"/>
  <c r="O33" i="41"/>
  <c r="P33" i="41"/>
  <c r="Q33" i="41"/>
  <c r="K34" i="41"/>
  <c r="L34" i="41"/>
  <c r="M34" i="41"/>
  <c r="N34" i="41"/>
  <c r="O34" i="41"/>
  <c r="P34" i="41"/>
  <c r="Q34" i="41"/>
  <c r="K35" i="41"/>
  <c r="L35" i="41"/>
  <c r="M35" i="41"/>
  <c r="N35" i="41"/>
  <c r="O35" i="41"/>
  <c r="P35" i="41"/>
  <c r="Q35" i="41"/>
  <c r="K36" i="41"/>
  <c r="L36" i="41"/>
  <c r="M36" i="41"/>
  <c r="N36" i="41"/>
  <c r="O36" i="41"/>
  <c r="P36" i="41"/>
  <c r="Q36" i="41"/>
  <c r="K37" i="41"/>
  <c r="L37" i="41"/>
  <c r="M37" i="41"/>
  <c r="N37" i="41"/>
  <c r="O37" i="41"/>
  <c r="P37" i="41"/>
  <c r="Q37" i="41"/>
  <c r="K38" i="41"/>
  <c r="L38" i="41"/>
  <c r="M38" i="41"/>
  <c r="N38" i="41"/>
  <c r="O38" i="41"/>
  <c r="P38" i="41"/>
  <c r="Q38" i="41"/>
  <c r="K39" i="41"/>
  <c r="L39" i="41"/>
  <c r="M39" i="41"/>
  <c r="N39" i="41"/>
  <c r="O39" i="41"/>
  <c r="P39" i="41"/>
  <c r="Q39" i="41"/>
  <c r="K40" i="41"/>
  <c r="L40" i="41"/>
  <c r="M40" i="41"/>
  <c r="N40" i="41"/>
  <c r="O40" i="41"/>
  <c r="P40" i="41"/>
  <c r="Q40" i="41"/>
  <c r="K41" i="41"/>
  <c r="L41" i="41"/>
  <c r="M41" i="41"/>
  <c r="N41" i="41"/>
  <c r="O41" i="41"/>
  <c r="P41" i="41"/>
  <c r="Q41" i="41"/>
  <c r="K42" i="41"/>
  <c r="L42" i="41"/>
  <c r="M42" i="41"/>
  <c r="N42" i="41"/>
  <c r="O42" i="41"/>
  <c r="P42" i="41"/>
  <c r="Q42" i="41"/>
  <c r="K43" i="41"/>
  <c r="L43" i="41"/>
  <c r="M43" i="41"/>
  <c r="N43" i="41"/>
  <c r="O43" i="41"/>
  <c r="P43" i="41"/>
  <c r="Q43" i="41"/>
  <c r="K44" i="41"/>
  <c r="L44" i="41"/>
  <c r="M44" i="41"/>
  <c r="N44" i="41"/>
  <c r="O44" i="41"/>
  <c r="P44" i="41"/>
  <c r="Q44" i="41"/>
  <c r="K45" i="41"/>
  <c r="L45" i="41"/>
  <c r="M45" i="41"/>
  <c r="N45" i="41"/>
  <c r="O45" i="41"/>
  <c r="P45" i="41"/>
  <c r="Q45" i="41"/>
  <c r="K46" i="41"/>
  <c r="L46" i="41"/>
  <c r="M46" i="41"/>
  <c r="N46" i="41"/>
  <c r="O46" i="41"/>
  <c r="P46" i="41"/>
  <c r="Q46" i="41"/>
  <c r="K47" i="41"/>
  <c r="L47" i="41"/>
  <c r="M47" i="41"/>
  <c r="N47" i="41"/>
  <c r="O47" i="41"/>
  <c r="P47" i="41"/>
  <c r="Q47" i="41"/>
  <c r="K48" i="41"/>
  <c r="L48" i="41"/>
  <c r="M48" i="41"/>
  <c r="N48" i="41"/>
  <c r="O48" i="41"/>
  <c r="P48" i="41"/>
  <c r="Q48" i="41"/>
  <c r="K49" i="41"/>
  <c r="L49" i="41"/>
  <c r="M49" i="41"/>
  <c r="N49" i="41"/>
  <c r="O49" i="41"/>
  <c r="P49" i="41"/>
  <c r="Q49" i="41"/>
  <c r="K50" i="41"/>
  <c r="L50" i="41"/>
  <c r="M50" i="41"/>
  <c r="N50" i="41"/>
  <c r="O50" i="41"/>
  <c r="P50" i="41"/>
  <c r="Q50" i="41"/>
  <c r="K51" i="41"/>
  <c r="L51" i="41"/>
  <c r="M51" i="41"/>
  <c r="N51" i="41"/>
  <c r="O51" i="41"/>
  <c r="P51" i="41"/>
  <c r="Q51" i="41"/>
  <c r="K52" i="41"/>
  <c r="L52" i="41"/>
  <c r="M52" i="41"/>
  <c r="N52" i="41"/>
  <c r="O52" i="41"/>
  <c r="P52" i="41"/>
  <c r="Q52" i="41"/>
  <c r="K53" i="41"/>
  <c r="L53" i="41"/>
  <c r="M53" i="41"/>
  <c r="N53" i="41"/>
  <c r="O53" i="41"/>
  <c r="P53" i="41"/>
  <c r="Q53" i="41"/>
  <c r="K54" i="41"/>
  <c r="L54" i="41"/>
  <c r="M54" i="41"/>
  <c r="N54" i="41"/>
  <c r="O54" i="41"/>
  <c r="P54" i="41"/>
  <c r="Q54" i="41"/>
  <c r="K55" i="41"/>
  <c r="L55" i="41"/>
  <c r="M55" i="41"/>
  <c r="N55" i="41"/>
  <c r="O55" i="41"/>
  <c r="P55" i="41"/>
  <c r="Q55" i="41"/>
  <c r="K56" i="41"/>
  <c r="L56" i="41"/>
  <c r="M56" i="41"/>
  <c r="N56" i="41"/>
  <c r="O56" i="41"/>
  <c r="P56" i="41"/>
  <c r="Q56" i="41"/>
  <c r="K57" i="41"/>
  <c r="L57" i="41"/>
  <c r="M57" i="41"/>
  <c r="N57" i="41"/>
  <c r="O57" i="41"/>
  <c r="P57" i="41"/>
  <c r="Q57" i="41"/>
  <c r="K58" i="41"/>
  <c r="L58" i="41"/>
  <c r="M58" i="41"/>
  <c r="N58" i="41"/>
  <c r="O58" i="41"/>
  <c r="P58" i="41"/>
  <c r="Q58" i="41"/>
  <c r="K59" i="41"/>
  <c r="L59" i="41"/>
  <c r="M59" i="41"/>
  <c r="N59" i="41"/>
  <c r="O59" i="41"/>
  <c r="P59" i="41"/>
  <c r="Q59" i="41"/>
  <c r="K60" i="41"/>
  <c r="L60" i="41"/>
  <c r="M60" i="41"/>
  <c r="N60" i="41"/>
  <c r="O60" i="41"/>
  <c r="P60" i="41"/>
  <c r="Q60" i="41"/>
  <c r="K61" i="41"/>
  <c r="L61" i="41"/>
  <c r="M61" i="41"/>
  <c r="N61" i="41"/>
  <c r="O61" i="41"/>
  <c r="P61" i="41"/>
  <c r="Q61" i="41"/>
  <c r="K62" i="41"/>
  <c r="L62" i="41"/>
  <c r="M62" i="41"/>
  <c r="N62" i="41"/>
  <c r="O62" i="41"/>
  <c r="P62" i="41"/>
  <c r="Q62" i="41"/>
  <c r="K63" i="41"/>
  <c r="L63" i="41"/>
  <c r="M63" i="41"/>
  <c r="N63" i="41"/>
  <c r="O63" i="41"/>
  <c r="P63" i="41"/>
  <c r="Q63" i="41"/>
  <c r="K64" i="41"/>
  <c r="L64" i="41"/>
  <c r="M64" i="41"/>
  <c r="N64" i="41"/>
  <c r="O64" i="41"/>
  <c r="P64" i="41"/>
  <c r="Q64" i="41"/>
  <c r="K65" i="41"/>
  <c r="L65" i="41"/>
  <c r="M65" i="41"/>
  <c r="N65" i="41"/>
  <c r="O65" i="41"/>
  <c r="P65" i="41"/>
  <c r="Q65" i="41"/>
  <c r="K66" i="41"/>
  <c r="L66" i="41"/>
  <c r="M66" i="41"/>
  <c r="N66" i="41"/>
  <c r="O66" i="41"/>
  <c r="P66" i="41"/>
  <c r="Q66" i="41"/>
  <c r="K67" i="41"/>
  <c r="L67" i="41"/>
  <c r="M67" i="41"/>
  <c r="N67" i="41"/>
  <c r="O67" i="41"/>
  <c r="P67" i="41"/>
  <c r="Q67" i="41"/>
  <c r="K68" i="41"/>
  <c r="L68" i="41"/>
  <c r="M68" i="41"/>
  <c r="N68" i="41"/>
  <c r="O68" i="41"/>
  <c r="P68" i="41"/>
  <c r="Q68" i="41"/>
  <c r="K69" i="41"/>
  <c r="L69" i="41"/>
  <c r="M69" i="41"/>
  <c r="N69" i="41"/>
  <c r="O69" i="41"/>
  <c r="P69" i="41"/>
  <c r="Q69" i="41"/>
  <c r="K70" i="41"/>
  <c r="L70" i="41"/>
  <c r="M70" i="41"/>
  <c r="N70" i="41"/>
  <c r="O70" i="41"/>
  <c r="P70" i="41"/>
  <c r="Q70" i="41"/>
  <c r="K71" i="41"/>
  <c r="L71" i="41"/>
  <c r="M71" i="41"/>
  <c r="N71" i="41"/>
  <c r="O71" i="41"/>
  <c r="P71" i="41"/>
  <c r="Q71" i="41"/>
  <c r="K72" i="41"/>
  <c r="L72" i="41"/>
  <c r="M72" i="41"/>
  <c r="N72" i="41"/>
  <c r="O72" i="41"/>
  <c r="P72" i="41"/>
  <c r="Q72" i="41"/>
  <c r="K73" i="41"/>
  <c r="L73" i="41"/>
  <c r="M73" i="41"/>
  <c r="N73" i="41"/>
  <c r="O73" i="41"/>
  <c r="P73" i="41"/>
  <c r="Q73" i="41"/>
  <c r="K74" i="41"/>
  <c r="L74" i="41"/>
  <c r="M74" i="41"/>
  <c r="N74" i="41"/>
  <c r="O74" i="41"/>
  <c r="P74" i="41"/>
  <c r="Q74" i="41"/>
  <c r="K75" i="41"/>
  <c r="L75" i="41"/>
  <c r="M75" i="41"/>
  <c r="N75" i="41"/>
  <c r="O75" i="41"/>
  <c r="P75" i="41"/>
  <c r="Q75" i="41"/>
  <c r="K76" i="41"/>
  <c r="L76" i="41"/>
  <c r="M76" i="41"/>
  <c r="N76" i="41"/>
  <c r="O76" i="41"/>
  <c r="P76" i="41"/>
  <c r="Q76" i="41"/>
  <c r="K77" i="41"/>
  <c r="L77" i="41"/>
  <c r="M77" i="41"/>
  <c r="N77" i="41"/>
  <c r="O77" i="41"/>
  <c r="P77" i="41"/>
  <c r="Q77" i="41"/>
  <c r="K78" i="41"/>
  <c r="L78" i="41"/>
  <c r="M78" i="41"/>
  <c r="N78" i="41"/>
  <c r="O78" i="41"/>
  <c r="P78" i="41"/>
  <c r="Q78" i="41"/>
  <c r="K79" i="41"/>
  <c r="L79" i="41"/>
  <c r="M79" i="41"/>
  <c r="N79" i="41"/>
  <c r="O79" i="41"/>
  <c r="P79" i="41"/>
  <c r="Q79" i="41"/>
  <c r="K80" i="41"/>
  <c r="L80" i="41"/>
  <c r="M80" i="41"/>
  <c r="N80" i="41"/>
  <c r="O80" i="41"/>
  <c r="P80" i="41"/>
  <c r="Q80" i="41"/>
  <c r="K81" i="41"/>
  <c r="L81" i="41"/>
  <c r="M81" i="41"/>
  <c r="N81" i="41"/>
  <c r="O81" i="41"/>
  <c r="P81" i="41"/>
  <c r="Q81" i="41"/>
  <c r="K82" i="41"/>
  <c r="L82" i="41"/>
  <c r="M82" i="41"/>
  <c r="N82" i="41"/>
  <c r="O82" i="41"/>
  <c r="P82" i="41"/>
  <c r="Q82" i="41"/>
  <c r="K83" i="41"/>
  <c r="L83" i="41"/>
  <c r="M83" i="41"/>
  <c r="N83" i="41"/>
  <c r="O83" i="41"/>
  <c r="P83" i="41"/>
  <c r="Q83" i="41"/>
  <c r="K84" i="41"/>
  <c r="L84" i="41"/>
  <c r="M84" i="41"/>
  <c r="N84" i="41"/>
  <c r="O84" i="41"/>
  <c r="P84" i="41"/>
  <c r="Q84" i="41"/>
  <c r="K85" i="41"/>
  <c r="L85" i="41"/>
  <c r="M85" i="41"/>
  <c r="N85" i="41"/>
  <c r="O85" i="41"/>
  <c r="P85" i="41"/>
  <c r="Q85" i="41"/>
  <c r="K86" i="41"/>
  <c r="L86" i="41"/>
  <c r="M86" i="41"/>
  <c r="N86" i="41"/>
  <c r="O86" i="41"/>
  <c r="P86" i="41"/>
  <c r="Q86" i="41"/>
  <c r="K87" i="41"/>
  <c r="L87" i="41"/>
  <c r="M87" i="41"/>
  <c r="N87" i="41"/>
  <c r="O87" i="41"/>
  <c r="P87" i="41"/>
  <c r="Q87" i="41"/>
  <c r="K88" i="41"/>
  <c r="L88" i="41"/>
  <c r="M88" i="41"/>
  <c r="N88" i="41"/>
  <c r="O88" i="41"/>
  <c r="P88" i="41"/>
  <c r="Q88" i="41"/>
  <c r="K89" i="41"/>
  <c r="L89" i="41"/>
  <c r="M89" i="41"/>
  <c r="N89" i="41"/>
  <c r="O89" i="41"/>
  <c r="P89" i="41"/>
  <c r="Q89" i="41"/>
  <c r="K90" i="41"/>
  <c r="L90" i="41"/>
  <c r="M90" i="41"/>
  <c r="N90" i="41"/>
  <c r="O90" i="41"/>
  <c r="P90" i="41"/>
  <c r="Q90" i="41"/>
  <c r="K91" i="41"/>
  <c r="L91" i="41"/>
  <c r="M91" i="41"/>
  <c r="N91" i="41"/>
  <c r="O91" i="41"/>
  <c r="P91" i="41"/>
  <c r="Q91" i="41"/>
  <c r="K92" i="41"/>
  <c r="L92" i="41"/>
  <c r="L23" i="39" s="1"/>
  <c r="M92" i="41"/>
  <c r="N92" i="41"/>
  <c r="O92" i="41"/>
  <c r="P92" i="41"/>
  <c r="Q92" i="41"/>
  <c r="K93" i="41"/>
  <c r="L93" i="41"/>
  <c r="M93" i="41"/>
  <c r="N93" i="41"/>
  <c r="O93" i="41"/>
  <c r="P93" i="41"/>
  <c r="Q93" i="41"/>
  <c r="K94" i="41"/>
  <c r="L94" i="41"/>
  <c r="M94" i="41"/>
  <c r="N94" i="41"/>
  <c r="O94" i="41"/>
  <c r="P94" i="41"/>
  <c r="Q94" i="41"/>
  <c r="K95" i="41"/>
  <c r="L95" i="41"/>
  <c r="M95" i="41"/>
  <c r="N95" i="41"/>
  <c r="O95" i="41"/>
  <c r="P95" i="41"/>
  <c r="Q95" i="41"/>
  <c r="K96" i="41"/>
  <c r="L96" i="41"/>
  <c r="M96" i="41"/>
  <c r="N96" i="41"/>
  <c r="O96" i="41"/>
  <c r="P96" i="41"/>
  <c r="Q96" i="41"/>
  <c r="K97" i="41"/>
  <c r="L97" i="41"/>
  <c r="M97" i="41"/>
  <c r="N97" i="41"/>
  <c r="O97" i="41"/>
  <c r="P97" i="41"/>
  <c r="Q97" i="41"/>
  <c r="K98" i="41"/>
  <c r="L98" i="41"/>
  <c r="M98" i="41"/>
  <c r="N98" i="41"/>
  <c r="O98" i="41"/>
  <c r="P98" i="41"/>
  <c r="Q98" i="41"/>
  <c r="K99" i="41"/>
  <c r="L99" i="41"/>
  <c r="M99" i="41"/>
  <c r="N99" i="41"/>
  <c r="O99" i="41"/>
  <c r="P99" i="41"/>
  <c r="Q99" i="41"/>
  <c r="K100" i="41"/>
  <c r="L100" i="41"/>
  <c r="M100" i="41"/>
  <c r="N100" i="41"/>
  <c r="O100" i="41"/>
  <c r="P100" i="41"/>
  <c r="Q100" i="41"/>
  <c r="K101" i="41"/>
  <c r="L101" i="41"/>
  <c r="M101" i="41"/>
  <c r="N101" i="41"/>
  <c r="O101" i="41"/>
  <c r="P101" i="41"/>
  <c r="Q101" i="41"/>
  <c r="K102" i="41"/>
  <c r="L102" i="41"/>
  <c r="M102" i="41"/>
  <c r="N102" i="41"/>
  <c r="O102" i="41"/>
  <c r="P102" i="41"/>
  <c r="Q102" i="41"/>
  <c r="K103" i="41"/>
  <c r="L103" i="41"/>
  <c r="M103" i="41"/>
  <c r="N103" i="41"/>
  <c r="O103" i="41"/>
  <c r="P103" i="41"/>
  <c r="Q103" i="41"/>
  <c r="K104" i="41"/>
  <c r="L104" i="41"/>
  <c r="M104" i="41"/>
  <c r="N104" i="41"/>
  <c r="O104" i="41"/>
  <c r="P104" i="41"/>
  <c r="Q104" i="41"/>
  <c r="K105" i="41"/>
  <c r="L105" i="41"/>
  <c r="M105" i="41"/>
  <c r="N105" i="41"/>
  <c r="O105" i="41"/>
  <c r="P105" i="41"/>
  <c r="Q105" i="41"/>
  <c r="K106" i="41"/>
  <c r="L106" i="41"/>
  <c r="M106" i="41"/>
  <c r="N106" i="41"/>
  <c r="O106" i="41"/>
  <c r="P106" i="41"/>
  <c r="Q106" i="41"/>
  <c r="K107" i="41"/>
  <c r="L107" i="41"/>
  <c r="M107" i="41"/>
  <c r="N107" i="41"/>
  <c r="O107" i="41"/>
  <c r="P107" i="41"/>
  <c r="Q107" i="41"/>
  <c r="K108" i="41"/>
  <c r="L108" i="41"/>
  <c r="M108" i="41"/>
  <c r="N108" i="41"/>
  <c r="O108" i="41"/>
  <c r="P108" i="41"/>
  <c r="Q108" i="41"/>
  <c r="K109" i="41"/>
  <c r="L109" i="41"/>
  <c r="M109" i="41"/>
  <c r="N109" i="41"/>
  <c r="O109" i="41"/>
  <c r="P109" i="41"/>
  <c r="Q109" i="41"/>
  <c r="K110" i="41"/>
  <c r="L110" i="41"/>
  <c r="M110" i="41"/>
  <c r="N110" i="41"/>
  <c r="O110" i="41"/>
  <c r="P110" i="41"/>
  <c r="Q110" i="41"/>
  <c r="K111" i="41"/>
  <c r="L111" i="41"/>
  <c r="M111" i="41"/>
  <c r="N111" i="41"/>
  <c r="O111" i="41"/>
  <c r="P111" i="41"/>
  <c r="Q111" i="41"/>
  <c r="K112" i="41"/>
  <c r="L112" i="41"/>
  <c r="M112" i="41"/>
  <c r="N112" i="41"/>
  <c r="O112" i="41"/>
  <c r="P112" i="41"/>
  <c r="Q112" i="41"/>
  <c r="K113" i="41"/>
  <c r="L113" i="41"/>
  <c r="M113" i="41"/>
  <c r="N113" i="41"/>
  <c r="O113" i="41"/>
  <c r="P113" i="41"/>
  <c r="Q113" i="41"/>
  <c r="K114" i="41"/>
  <c r="L114" i="41"/>
  <c r="M114" i="41"/>
  <c r="N114" i="41"/>
  <c r="O114" i="41"/>
  <c r="P114" i="41"/>
  <c r="Q114" i="41"/>
  <c r="K115" i="41"/>
  <c r="L115" i="41"/>
  <c r="M115" i="41"/>
  <c r="N115" i="41"/>
  <c r="O115" i="41"/>
  <c r="P115" i="41"/>
  <c r="Q115" i="41"/>
  <c r="K116" i="41"/>
  <c r="L116" i="41"/>
  <c r="M116" i="41"/>
  <c r="N116" i="41"/>
  <c r="O116" i="41"/>
  <c r="P116" i="41"/>
  <c r="Q116" i="41"/>
  <c r="K117" i="41"/>
  <c r="L117" i="41"/>
  <c r="M117" i="41"/>
  <c r="N117" i="41"/>
  <c r="O117" i="41"/>
  <c r="P117" i="41"/>
  <c r="Q117" i="41"/>
  <c r="K118" i="41"/>
  <c r="L118" i="41"/>
  <c r="M118" i="41"/>
  <c r="N118" i="41"/>
  <c r="O118" i="41"/>
  <c r="P118" i="41"/>
  <c r="Q118" i="41"/>
  <c r="K119" i="41"/>
  <c r="L119" i="41"/>
  <c r="M119" i="41"/>
  <c r="N119" i="41"/>
  <c r="O119" i="41"/>
  <c r="P119" i="41"/>
  <c r="Q119" i="41"/>
  <c r="K120" i="41"/>
  <c r="L120" i="41"/>
  <c r="M120" i="41"/>
  <c r="N120" i="41"/>
  <c r="O120" i="41"/>
  <c r="P120" i="41"/>
  <c r="Q120" i="41"/>
  <c r="K121" i="41"/>
  <c r="L121" i="41"/>
  <c r="M121" i="41"/>
  <c r="N121" i="41"/>
  <c r="O121" i="41"/>
  <c r="P121" i="41"/>
  <c r="Q121" i="41"/>
  <c r="K122" i="41"/>
  <c r="L122" i="41"/>
  <c r="M122" i="41"/>
  <c r="N122" i="41"/>
  <c r="O122" i="41"/>
  <c r="P122" i="41"/>
  <c r="Q122" i="41"/>
  <c r="K123" i="41"/>
  <c r="L123" i="41"/>
  <c r="M123" i="41"/>
  <c r="N123" i="41"/>
  <c r="O123" i="41"/>
  <c r="P123" i="41"/>
  <c r="Q123" i="41"/>
  <c r="K124" i="41"/>
  <c r="L124" i="41"/>
  <c r="M124" i="41"/>
  <c r="N124" i="41"/>
  <c r="O124" i="41"/>
  <c r="P124" i="41"/>
  <c r="Q124" i="41"/>
  <c r="K125" i="41"/>
  <c r="L125" i="41"/>
  <c r="M125" i="41"/>
  <c r="N125" i="41"/>
  <c r="O125" i="41"/>
  <c r="P125" i="41"/>
  <c r="Q125" i="41"/>
  <c r="K126" i="41"/>
  <c r="L126" i="41"/>
  <c r="M126" i="41"/>
  <c r="N126" i="41"/>
  <c r="O126" i="41"/>
  <c r="P126" i="41"/>
  <c r="Q126" i="41"/>
  <c r="K127" i="41"/>
  <c r="L127" i="41"/>
  <c r="M127" i="41"/>
  <c r="N127" i="41"/>
  <c r="O127" i="41"/>
  <c r="P127" i="41"/>
  <c r="Q127" i="41"/>
  <c r="K128" i="41"/>
  <c r="L128" i="41"/>
  <c r="M128" i="41"/>
  <c r="N128" i="41"/>
  <c r="O128" i="41"/>
  <c r="P128" i="41"/>
  <c r="Q128" i="41"/>
  <c r="K129" i="41"/>
  <c r="L129" i="41"/>
  <c r="M129" i="41"/>
  <c r="N129" i="41"/>
  <c r="O129" i="41"/>
  <c r="P129" i="41"/>
  <c r="Q129" i="41"/>
  <c r="K130" i="41"/>
  <c r="L130" i="41"/>
  <c r="M130" i="41"/>
  <c r="N130" i="41"/>
  <c r="O130" i="41"/>
  <c r="P130" i="41"/>
  <c r="Q130" i="41"/>
  <c r="K131" i="41"/>
  <c r="L131" i="41"/>
  <c r="M131" i="41"/>
  <c r="N131" i="41"/>
  <c r="O131" i="41"/>
  <c r="P131" i="41"/>
  <c r="Q131" i="41"/>
  <c r="K132" i="41"/>
  <c r="L132" i="41"/>
  <c r="M132" i="41"/>
  <c r="N132" i="41"/>
  <c r="O132" i="41"/>
  <c r="P132" i="41"/>
  <c r="Q132" i="41"/>
  <c r="K133" i="41"/>
  <c r="L133" i="41"/>
  <c r="M133" i="41"/>
  <c r="N133" i="41"/>
  <c r="O133" i="41"/>
  <c r="P133" i="41"/>
  <c r="Q133" i="41"/>
  <c r="K134" i="41"/>
  <c r="L134" i="41"/>
  <c r="M134" i="41"/>
  <c r="N134" i="41"/>
  <c r="O134" i="41"/>
  <c r="P134" i="41"/>
  <c r="Q134" i="41"/>
  <c r="K135" i="41"/>
  <c r="L135" i="41"/>
  <c r="M135" i="41"/>
  <c r="N135" i="41"/>
  <c r="O135" i="41"/>
  <c r="P135" i="41"/>
  <c r="Q135" i="41"/>
  <c r="K136" i="41"/>
  <c r="L136" i="41"/>
  <c r="M136" i="41"/>
  <c r="N136" i="41"/>
  <c r="O136" i="41"/>
  <c r="P136" i="41"/>
  <c r="Q136" i="41"/>
  <c r="K137" i="41"/>
  <c r="L137" i="41"/>
  <c r="M137" i="41"/>
  <c r="N137" i="41"/>
  <c r="O137" i="41"/>
  <c r="P137" i="41"/>
  <c r="Q137" i="41"/>
  <c r="K138" i="41"/>
  <c r="L138" i="41"/>
  <c r="M138" i="41"/>
  <c r="N138" i="41"/>
  <c r="O138" i="41"/>
  <c r="P138" i="41"/>
  <c r="Q138" i="41"/>
  <c r="K139" i="41"/>
  <c r="L139" i="41"/>
  <c r="M139" i="41"/>
  <c r="N139" i="41"/>
  <c r="O139" i="41"/>
  <c r="P139" i="41"/>
  <c r="Q139" i="41"/>
  <c r="K140" i="41"/>
  <c r="L140" i="41"/>
  <c r="M140" i="41"/>
  <c r="N140" i="41"/>
  <c r="O140" i="41"/>
  <c r="P140" i="41"/>
  <c r="Q140" i="41"/>
  <c r="K141" i="41"/>
  <c r="L141" i="41"/>
  <c r="M141" i="41"/>
  <c r="N141" i="41"/>
  <c r="O141" i="41"/>
  <c r="P141" i="41"/>
  <c r="Q141" i="41"/>
  <c r="K142" i="41"/>
  <c r="L142" i="41"/>
  <c r="M142" i="41"/>
  <c r="N142" i="41"/>
  <c r="O142" i="41"/>
  <c r="P142" i="41"/>
  <c r="Q142" i="41"/>
  <c r="K143" i="41"/>
  <c r="L143" i="41"/>
  <c r="M143" i="41"/>
  <c r="N143" i="41"/>
  <c r="O143" i="41"/>
  <c r="P143" i="41"/>
  <c r="Q143" i="41"/>
  <c r="K144" i="41"/>
  <c r="L144" i="41"/>
  <c r="M144" i="41"/>
  <c r="N144" i="41"/>
  <c r="O144" i="41"/>
  <c r="P144" i="41"/>
  <c r="Q144" i="41"/>
  <c r="K145" i="41"/>
  <c r="L145" i="41"/>
  <c r="M145" i="41"/>
  <c r="N145" i="41"/>
  <c r="O145" i="41"/>
  <c r="P145" i="41"/>
  <c r="Q145" i="41"/>
  <c r="K146" i="41"/>
  <c r="L146" i="41"/>
  <c r="M146" i="41"/>
  <c r="N146" i="41"/>
  <c r="O146" i="41"/>
  <c r="P146" i="41"/>
  <c r="Q146" i="41"/>
  <c r="K147" i="41"/>
  <c r="L147" i="41"/>
  <c r="M147" i="41"/>
  <c r="N147" i="41"/>
  <c r="O147" i="41"/>
  <c r="P147" i="41"/>
  <c r="Q147" i="41"/>
  <c r="K148" i="41"/>
  <c r="L148" i="41"/>
  <c r="M148" i="41"/>
  <c r="N148" i="41"/>
  <c r="O148" i="41"/>
  <c r="P148" i="41"/>
  <c r="Q148" i="41"/>
  <c r="K149" i="41"/>
  <c r="L149" i="41"/>
  <c r="M149" i="41"/>
  <c r="N149" i="41"/>
  <c r="O149" i="41"/>
  <c r="P149" i="41"/>
  <c r="Q149" i="41"/>
  <c r="K150" i="41"/>
  <c r="L150" i="41"/>
  <c r="M150" i="41"/>
  <c r="N150" i="41"/>
  <c r="O150" i="41"/>
  <c r="P150" i="41"/>
  <c r="Q150" i="41"/>
  <c r="K151" i="41"/>
  <c r="L151" i="41"/>
  <c r="M151" i="41"/>
  <c r="N151" i="41"/>
  <c r="O151" i="41"/>
  <c r="P151" i="41"/>
  <c r="Q151" i="41"/>
  <c r="K152" i="41"/>
  <c r="L152" i="41"/>
  <c r="M152" i="41"/>
  <c r="N152" i="41"/>
  <c r="O152" i="41"/>
  <c r="P152" i="41"/>
  <c r="Q152" i="41"/>
  <c r="K153" i="41"/>
  <c r="L153" i="41"/>
  <c r="M153" i="41"/>
  <c r="N153" i="41"/>
  <c r="O153" i="41"/>
  <c r="P153" i="41"/>
  <c r="Q153" i="41"/>
  <c r="K154" i="41"/>
  <c r="L154" i="41"/>
  <c r="M154" i="41"/>
  <c r="N154" i="41"/>
  <c r="O154" i="41"/>
  <c r="P154" i="41"/>
  <c r="Q154" i="41"/>
  <c r="K155" i="41"/>
  <c r="L155" i="41"/>
  <c r="M155" i="41"/>
  <c r="N155" i="41"/>
  <c r="O155" i="41"/>
  <c r="P155" i="41"/>
  <c r="Q155" i="41"/>
  <c r="K156" i="41"/>
  <c r="L156" i="41"/>
  <c r="M156" i="41"/>
  <c r="N156" i="41"/>
  <c r="O156" i="41"/>
  <c r="P156" i="41"/>
  <c r="Q156" i="41"/>
  <c r="K157" i="41"/>
  <c r="L157" i="41"/>
  <c r="M157" i="41"/>
  <c r="N157" i="41"/>
  <c r="O157" i="41"/>
  <c r="P157" i="41"/>
  <c r="Q157" i="41"/>
  <c r="K158" i="41"/>
  <c r="L158" i="41"/>
  <c r="M158" i="41"/>
  <c r="N158" i="41"/>
  <c r="O158" i="41"/>
  <c r="P158" i="41"/>
  <c r="Q158" i="41"/>
  <c r="K159" i="41"/>
  <c r="L159" i="41"/>
  <c r="M159" i="41"/>
  <c r="N159" i="41"/>
  <c r="O159" i="41"/>
  <c r="P159" i="41"/>
  <c r="Q159" i="41"/>
  <c r="K160" i="41"/>
  <c r="L160" i="41"/>
  <c r="M160" i="41"/>
  <c r="N160" i="41"/>
  <c r="O160" i="41"/>
  <c r="P160" i="41"/>
  <c r="Q160" i="41"/>
  <c r="K161" i="41"/>
  <c r="L161" i="41"/>
  <c r="M161" i="41"/>
  <c r="N161" i="41"/>
  <c r="O161" i="41"/>
  <c r="P161" i="41"/>
  <c r="Q161" i="41"/>
  <c r="K162" i="41"/>
  <c r="L162" i="41"/>
  <c r="M162" i="41"/>
  <c r="N162" i="41"/>
  <c r="O162" i="41"/>
  <c r="P162" i="41"/>
  <c r="Q162" i="41"/>
  <c r="K163" i="41"/>
  <c r="L163" i="41"/>
  <c r="M163" i="41"/>
  <c r="N163" i="41"/>
  <c r="O163" i="41"/>
  <c r="P163" i="41"/>
  <c r="Q163" i="41"/>
  <c r="K164" i="41"/>
  <c r="L164" i="41"/>
  <c r="M164" i="41"/>
  <c r="N164" i="41"/>
  <c r="O164" i="41"/>
  <c r="P164" i="41"/>
  <c r="Q164" i="41"/>
  <c r="K165" i="41"/>
  <c r="L165" i="41"/>
  <c r="M165" i="41"/>
  <c r="N165" i="41"/>
  <c r="O165" i="41"/>
  <c r="P165" i="41"/>
  <c r="Q165" i="41"/>
  <c r="K166" i="41"/>
  <c r="L166" i="41"/>
  <c r="M166" i="41"/>
  <c r="N166" i="41"/>
  <c r="O166" i="41"/>
  <c r="P166" i="41"/>
  <c r="Q166" i="41"/>
  <c r="K167" i="41"/>
  <c r="L167" i="41"/>
  <c r="M167" i="41"/>
  <c r="N167" i="41"/>
  <c r="O167" i="41"/>
  <c r="P167" i="41"/>
  <c r="Q167" i="41"/>
  <c r="K168" i="41"/>
  <c r="L168" i="41"/>
  <c r="M168" i="41"/>
  <c r="N168" i="41"/>
  <c r="O168" i="41"/>
  <c r="P168" i="41"/>
  <c r="Q168" i="41"/>
  <c r="K169" i="41"/>
  <c r="L169" i="41"/>
  <c r="M169" i="41"/>
  <c r="N169" i="41"/>
  <c r="O169" i="41"/>
  <c r="P169" i="41"/>
  <c r="Q169" i="41"/>
  <c r="K170" i="41"/>
  <c r="L170" i="41"/>
  <c r="M170" i="41"/>
  <c r="N170" i="41"/>
  <c r="O170" i="41"/>
  <c r="P170" i="41"/>
  <c r="Q170" i="41"/>
  <c r="K171" i="41"/>
  <c r="L171" i="41"/>
  <c r="M171" i="41"/>
  <c r="N171" i="41"/>
  <c r="O171" i="41"/>
  <c r="P171" i="41"/>
  <c r="Q171" i="41"/>
  <c r="K172" i="41"/>
  <c r="L172" i="41"/>
  <c r="M172" i="41"/>
  <c r="N172" i="41"/>
  <c r="O172" i="41"/>
  <c r="P172" i="41"/>
  <c r="Q172" i="41"/>
  <c r="K173" i="41"/>
  <c r="L173" i="41"/>
  <c r="M173" i="41"/>
  <c r="N173" i="41"/>
  <c r="O173" i="41"/>
  <c r="P173" i="41"/>
  <c r="Q173" i="41"/>
  <c r="K174" i="41"/>
  <c r="L174" i="41"/>
  <c r="M174" i="41"/>
  <c r="N174" i="41"/>
  <c r="O174" i="41"/>
  <c r="P174" i="41"/>
  <c r="Q174" i="41"/>
  <c r="K175" i="41"/>
  <c r="L175" i="41"/>
  <c r="M175" i="41"/>
  <c r="N175" i="41"/>
  <c r="O175" i="41"/>
  <c r="P175" i="41"/>
  <c r="Q175" i="41"/>
  <c r="K176" i="41"/>
  <c r="L176" i="41"/>
  <c r="M176" i="41"/>
  <c r="N176" i="41"/>
  <c r="O176" i="41"/>
  <c r="P176" i="41"/>
  <c r="Q176" i="41"/>
  <c r="K177" i="41"/>
  <c r="L177" i="41"/>
  <c r="M177" i="41"/>
  <c r="N177" i="41"/>
  <c r="O177" i="41"/>
  <c r="P177" i="41"/>
  <c r="Q177" i="41"/>
  <c r="K178" i="41"/>
  <c r="L178" i="41"/>
  <c r="M178" i="41"/>
  <c r="N178" i="41"/>
  <c r="O178" i="41"/>
  <c r="P178" i="41"/>
  <c r="Q178" i="41"/>
  <c r="K179" i="41"/>
  <c r="L179" i="41"/>
  <c r="M179" i="41"/>
  <c r="N179" i="41"/>
  <c r="O179" i="41"/>
  <c r="P179" i="41"/>
  <c r="Q179" i="41"/>
  <c r="K180" i="41"/>
  <c r="L180" i="41"/>
  <c r="M180" i="41"/>
  <c r="N180" i="41"/>
  <c r="O180" i="41"/>
  <c r="P180" i="41"/>
  <c r="Q180" i="41"/>
  <c r="K181" i="41"/>
  <c r="L181" i="41"/>
  <c r="M181" i="41"/>
  <c r="N181" i="41"/>
  <c r="O181" i="41"/>
  <c r="P181" i="41"/>
  <c r="Q181" i="41"/>
  <c r="K182" i="41"/>
  <c r="L182" i="41"/>
  <c r="M182" i="41"/>
  <c r="N182" i="41"/>
  <c r="O182" i="41"/>
  <c r="P182" i="41"/>
  <c r="Q182" i="41"/>
  <c r="K183" i="41"/>
  <c r="L183" i="41"/>
  <c r="M183" i="41"/>
  <c r="N183" i="41"/>
  <c r="O183" i="41"/>
  <c r="P183" i="41"/>
  <c r="Q183" i="41"/>
  <c r="K184" i="41"/>
  <c r="L184" i="41"/>
  <c r="M184" i="41"/>
  <c r="N184" i="41"/>
  <c r="O184" i="41"/>
  <c r="P184" i="41"/>
  <c r="Q184" i="41"/>
  <c r="K185" i="41"/>
  <c r="L185" i="41"/>
  <c r="M185" i="41"/>
  <c r="N185" i="41"/>
  <c r="O185" i="41"/>
  <c r="P185" i="41"/>
  <c r="Q185" i="41"/>
  <c r="K186" i="41"/>
  <c r="L186" i="41"/>
  <c r="M186" i="41"/>
  <c r="N186" i="41"/>
  <c r="O186" i="41"/>
  <c r="P186" i="41"/>
  <c r="Q186" i="41"/>
  <c r="K187" i="41"/>
  <c r="L187" i="41"/>
  <c r="M187" i="41"/>
  <c r="N187" i="41"/>
  <c r="O187" i="41"/>
  <c r="P187" i="41"/>
  <c r="Q187" i="41"/>
  <c r="K188" i="41"/>
  <c r="L188" i="41"/>
  <c r="M188" i="41"/>
  <c r="N188" i="41"/>
  <c r="O188" i="41"/>
  <c r="P188" i="41"/>
  <c r="Q188" i="41"/>
  <c r="K189" i="41"/>
  <c r="L189" i="41"/>
  <c r="M189" i="41"/>
  <c r="N189" i="41"/>
  <c r="O189" i="41"/>
  <c r="P189" i="41"/>
  <c r="Q189" i="41"/>
  <c r="K190" i="41"/>
  <c r="L190" i="41"/>
  <c r="M190" i="41"/>
  <c r="N190" i="41"/>
  <c r="O190" i="41"/>
  <c r="P190" i="41"/>
  <c r="Q190" i="41"/>
  <c r="K191" i="41"/>
  <c r="L191" i="41"/>
  <c r="M191" i="41"/>
  <c r="N191" i="41"/>
  <c r="O191" i="41"/>
  <c r="P191" i="41"/>
  <c r="Q191" i="41"/>
  <c r="K192" i="41"/>
  <c r="L192" i="41"/>
  <c r="M192" i="41"/>
  <c r="N192" i="41"/>
  <c r="O192" i="41"/>
  <c r="P192" i="41"/>
  <c r="Q192" i="41"/>
  <c r="K193" i="41"/>
  <c r="L193" i="41"/>
  <c r="M193" i="41"/>
  <c r="N193" i="41"/>
  <c r="O193" i="41"/>
  <c r="P193" i="41"/>
  <c r="Q193" i="41"/>
  <c r="K194" i="41"/>
  <c r="L194" i="41"/>
  <c r="M194" i="41"/>
  <c r="N194" i="41"/>
  <c r="O194" i="41"/>
  <c r="P194" i="41"/>
  <c r="Q194" i="41"/>
  <c r="K195" i="41"/>
  <c r="L195" i="41"/>
  <c r="M195" i="41"/>
  <c r="N195" i="41"/>
  <c r="O195" i="41"/>
  <c r="P195" i="41"/>
  <c r="Q195" i="41"/>
  <c r="K196" i="41"/>
  <c r="L196" i="41"/>
  <c r="M196" i="41"/>
  <c r="N196" i="41"/>
  <c r="O196" i="41"/>
  <c r="P196" i="41"/>
  <c r="Q196" i="41"/>
  <c r="K197" i="41"/>
  <c r="L197" i="41"/>
  <c r="M197" i="41"/>
  <c r="N197" i="41"/>
  <c r="O197" i="41"/>
  <c r="P197" i="41"/>
  <c r="Q197" i="41"/>
  <c r="K198" i="41"/>
  <c r="L198" i="41"/>
  <c r="M198" i="41"/>
  <c r="N198" i="41"/>
  <c r="O198" i="41"/>
  <c r="P198" i="41"/>
  <c r="Q198" i="41"/>
  <c r="K199" i="41"/>
  <c r="L199" i="41"/>
  <c r="M199" i="41"/>
  <c r="N199" i="41"/>
  <c r="O199" i="41"/>
  <c r="P199" i="41"/>
  <c r="Q199" i="41"/>
  <c r="K200" i="41"/>
  <c r="L200" i="41"/>
  <c r="M200" i="41"/>
  <c r="N200" i="41"/>
  <c r="O200" i="41"/>
  <c r="P200" i="41"/>
  <c r="Q200" i="41"/>
  <c r="K201" i="41"/>
  <c r="L201" i="41"/>
  <c r="M201" i="41"/>
  <c r="N201" i="41"/>
  <c r="O201" i="41"/>
  <c r="P201" i="41"/>
  <c r="Q201" i="41"/>
  <c r="K202" i="41"/>
  <c r="L202" i="41"/>
  <c r="M202" i="41"/>
  <c r="N202" i="41"/>
  <c r="O202" i="41"/>
  <c r="P202" i="41"/>
  <c r="Q202" i="41"/>
  <c r="K203" i="41"/>
  <c r="L203" i="41"/>
  <c r="M203" i="41"/>
  <c r="N203" i="41"/>
  <c r="O203" i="41"/>
  <c r="P203" i="41"/>
  <c r="Q203" i="41"/>
  <c r="K204" i="41"/>
  <c r="L204" i="41"/>
  <c r="M204" i="41"/>
  <c r="N204" i="41"/>
  <c r="O204" i="41"/>
  <c r="P204" i="41"/>
  <c r="Q204" i="41"/>
  <c r="K205" i="41"/>
  <c r="L205" i="41"/>
  <c r="M205" i="41"/>
  <c r="N205" i="41"/>
  <c r="O205" i="41"/>
  <c r="P205" i="41"/>
  <c r="Q205" i="41"/>
  <c r="K206" i="41"/>
  <c r="L206" i="41"/>
  <c r="M206" i="41"/>
  <c r="N206" i="41"/>
  <c r="O206" i="41"/>
  <c r="P206" i="41"/>
  <c r="Q206" i="41"/>
  <c r="K207" i="41"/>
  <c r="L207" i="41"/>
  <c r="M207" i="41"/>
  <c r="N207" i="41"/>
  <c r="O207" i="41"/>
  <c r="P207" i="41"/>
  <c r="Q207" i="41"/>
  <c r="K208" i="41"/>
  <c r="L208" i="41"/>
  <c r="M208" i="41"/>
  <c r="N208" i="41"/>
  <c r="O208" i="41"/>
  <c r="P208" i="41"/>
  <c r="Q208" i="41"/>
  <c r="K209" i="41"/>
  <c r="L209" i="41"/>
  <c r="M209" i="41"/>
  <c r="N209" i="41"/>
  <c r="O209" i="41"/>
  <c r="P209" i="41"/>
  <c r="Q209" i="41"/>
  <c r="K210" i="41"/>
  <c r="L210" i="41"/>
  <c r="M210" i="41"/>
  <c r="N210" i="41"/>
  <c r="O210" i="41"/>
  <c r="P210" i="41"/>
  <c r="Q210" i="41"/>
  <c r="K211" i="41"/>
  <c r="L211" i="41"/>
  <c r="M211" i="41"/>
  <c r="N211" i="41"/>
  <c r="O211" i="41"/>
  <c r="P211" i="41"/>
  <c r="Q211" i="41"/>
  <c r="K212" i="41"/>
  <c r="L212" i="41"/>
  <c r="M212" i="41"/>
  <c r="N212" i="41"/>
  <c r="O212" i="41"/>
  <c r="P212" i="41"/>
  <c r="Q212" i="41"/>
  <c r="K213" i="41"/>
  <c r="L213" i="41"/>
  <c r="M213" i="41"/>
  <c r="N213" i="41"/>
  <c r="O213" i="41"/>
  <c r="P213" i="41"/>
  <c r="Q213" i="41"/>
  <c r="K214" i="41"/>
  <c r="L214" i="41"/>
  <c r="M214" i="41"/>
  <c r="N214" i="41"/>
  <c r="O214" i="41"/>
  <c r="P214" i="41"/>
  <c r="Q214" i="41"/>
  <c r="K215" i="41"/>
  <c r="L215" i="41"/>
  <c r="M215" i="41"/>
  <c r="N215" i="41"/>
  <c r="O215" i="41"/>
  <c r="P215" i="41"/>
  <c r="Q215" i="41"/>
  <c r="K216" i="41"/>
  <c r="L216" i="41"/>
  <c r="M216" i="41"/>
  <c r="N216" i="41"/>
  <c r="O216" i="41"/>
  <c r="P216" i="41"/>
  <c r="Q216" i="41"/>
  <c r="K217" i="41"/>
  <c r="L217" i="41"/>
  <c r="M217" i="41"/>
  <c r="N217" i="41"/>
  <c r="O217" i="41"/>
  <c r="P217" i="41"/>
  <c r="Q217" i="41"/>
  <c r="K218" i="41"/>
  <c r="L218" i="41"/>
  <c r="M218" i="41"/>
  <c r="N218" i="41"/>
  <c r="O218" i="41"/>
  <c r="P218" i="41"/>
  <c r="Q218" i="41"/>
  <c r="K219" i="41"/>
  <c r="L219" i="41"/>
  <c r="M219" i="41"/>
  <c r="N219" i="41"/>
  <c r="O219" i="41"/>
  <c r="P219" i="41"/>
  <c r="Q219" i="41"/>
  <c r="K220" i="41"/>
  <c r="L220" i="41"/>
  <c r="M220" i="41"/>
  <c r="N220" i="41"/>
  <c r="O220" i="41"/>
  <c r="P220" i="41"/>
  <c r="Q220" i="41"/>
  <c r="K221" i="41"/>
  <c r="L221" i="41"/>
  <c r="M221" i="41"/>
  <c r="N221" i="41"/>
  <c r="O221" i="41"/>
  <c r="P221" i="41"/>
  <c r="Q221" i="41"/>
  <c r="K222" i="41"/>
  <c r="L222" i="41"/>
  <c r="M222" i="41"/>
  <c r="N222" i="41"/>
  <c r="O222" i="41"/>
  <c r="P222" i="41"/>
  <c r="Q222" i="41"/>
  <c r="K223" i="41"/>
  <c r="L223" i="41"/>
  <c r="M223" i="41"/>
  <c r="N223" i="41"/>
  <c r="O223" i="41"/>
  <c r="P223" i="41"/>
  <c r="Q223" i="41"/>
  <c r="K224" i="41"/>
  <c r="L224" i="41"/>
  <c r="M224" i="41"/>
  <c r="N224" i="41"/>
  <c r="O224" i="41"/>
  <c r="P224" i="41"/>
  <c r="Q224" i="41"/>
  <c r="K225" i="41"/>
  <c r="L225" i="41"/>
  <c r="M225" i="41"/>
  <c r="N225" i="41"/>
  <c r="O225" i="41"/>
  <c r="P225" i="41"/>
  <c r="Q225" i="41"/>
  <c r="K226" i="41"/>
  <c r="L226" i="41"/>
  <c r="M226" i="41"/>
  <c r="N226" i="41"/>
  <c r="O226" i="41"/>
  <c r="P226" i="41"/>
  <c r="Q226" i="41"/>
  <c r="K227" i="41"/>
  <c r="L227" i="41"/>
  <c r="M227" i="41"/>
  <c r="N227" i="41"/>
  <c r="O227" i="41"/>
  <c r="P227" i="41"/>
  <c r="Q227" i="41"/>
  <c r="K228" i="41"/>
  <c r="L228" i="41"/>
  <c r="M228" i="41"/>
  <c r="N228" i="41"/>
  <c r="O228" i="41"/>
  <c r="P228" i="41"/>
  <c r="Q228" i="41"/>
  <c r="K229" i="41"/>
  <c r="L229" i="41"/>
  <c r="M229" i="41"/>
  <c r="N229" i="41"/>
  <c r="O229" i="41"/>
  <c r="P229" i="41"/>
  <c r="Q229" i="41"/>
  <c r="K230" i="41"/>
  <c r="L230" i="41"/>
  <c r="M230" i="41"/>
  <c r="N230" i="41"/>
  <c r="O230" i="41"/>
  <c r="P230" i="41"/>
  <c r="Q230" i="41"/>
  <c r="K231" i="41"/>
  <c r="L231" i="41"/>
  <c r="M231" i="41"/>
  <c r="N231" i="41"/>
  <c r="O231" i="41"/>
  <c r="P231" i="41"/>
  <c r="Q231" i="41"/>
  <c r="K232" i="41"/>
  <c r="L232" i="41"/>
  <c r="M232" i="41"/>
  <c r="N232" i="41"/>
  <c r="O232" i="41"/>
  <c r="P232" i="41"/>
  <c r="Q232" i="41"/>
  <c r="K233" i="41"/>
  <c r="L233" i="41"/>
  <c r="M233" i="41"/>
  <c r="N233" i="41"/>
  <c r="O233" i="41"/>
  <c r="P233" i="41"/>
  <c r="Q233" i="41"/>
  <c r="K234" i="41"/>
  <c r="L234" i="41"/>
  <c r="M234" i="41"/>
  <c r="N234" i="41"/>
  <c r="O234" i="41"/>
  <c r="P234" i="41"/>
  <c r="Q234" i="41"/>
  <c r="K235" i="41"/>
  <c r="L235" i="41"/>
  <c r="M235" i="41"/>
  <c r="N235" i="41"/>
  <c r="O235" i="41"/>
  <c r="P235" i="41"/>
  <c r="Q235" i="41"/>
  <c r="K236" i="41"/>
  <c r="L236" i="41"/>
  <c r="M236" i="41"/>
  <c r="N236" i="41"/>
  <c r="O236" i="41"/>
  <c r="P236" i="41"/>
  <c r="Q236" i="41"/>
  <c r="K237" i="41"/>
  <c r="L237" i="41"/>
  <c r="M237" i="41"/>
  <c r="N237" i="41"/>
  <c r="O237" i="41"/>
  <c r="P237" i="41"/>
  <c r="Q237" i="41"/>
  <c r="K238" i="41"/>
  <c r="L238" i="41"/>
  <c r="M238" i="41"/>
  <c r="N238" i="41"/>
  <c r="O238" i="41"/>
  <c r="P238" i="41"/>
  <c r="Q238" i="41"/>
  <c r="K239" i="41"/>
  <c r="L239" i="41"/>
  <c r="M239" i="41"/>
  <c r="N239" i="41"/>
  <c r="O239" i="41"/>
  <c r="P239" i="41"/>
  <c r="Q239" i="41"/>
  <c r="K240" i="41"/>
  <c r="L240" i="41"/>
  <c r="M240" i="41"/>
  <c r="N240" i="41"/>
  <c r="O240" i="41"/>
  <c r="P240" i="41"/>
  <c r="Q240" i="41"/>
  <c r="K241" i="41"/>
  <c r="L241" i="41"/>
  <c r="M241" i="41"/>
  <c r="N241" i="41"/>
  <c r="O241" i="41"/>
  <c r="P241" i="41"/>
  <c r="Q241" i="41"/>
  <c r="K242" i="41"/>
  <c r="L242" i="41"/>
  <c r="M242" i="41"/>
  <c r="N242" i="41"/>
  <c r="O242" i="41"/>
  <c r="P242" i="41"/>
  <c r="Q242" i="41"/>
  <c r="K243" i="41"/>
  <c r="L243" i="41"/>
  <c r="M243" i="41"/>
  <c r="N243" i="41"/>
  <c r="O243" i="41"/>
  <c r="P243" i="41"/>
  <c r="Q243" i="41"/>
  <c r="K244" i="41"/>
  <c r="L244" i="41"/>
  <c r="L35" i="39" s="1"/>
  <c r="M244" i="41"/>
  <c r="N244" i="41"/>
  <c r="O244" i="41"/>
  <c r="P244" i="41"/>
  <c r="Q244" i="41"/>
  <c r="K245" i="41"/>
  <c r="L245" i="41"/>
  <c r="M245" i="41"/>
  <c r="N245" i="41"/>
  <c r="O245" i="41"/>
  <c r="P245" i="41"/>
  <c r="Q245" i="41"/>
  <c r="K246" i="41"/>
  <c r="L246" i="41"/>
  <c r="M246" i="41"/>
  <c r="N246" i="41"/>
  <c r="O246" i="41"/>
  <c r="P246" i="41"/>
  <c r="Q246" i="41"/>
  <c r="K247" i="41"/>
  <c r="L247" i="41"/>
  <c r="M247" i="41"/>
  <c r="N247" i="41"/>
  <c r="O247" i="41"/>
  <c r="P247" i="41"/>
  <c r="Q247" i="41"/>
  <c r="K248" i="41"/>
  <c r="L248" i="41"/>
  <c r="M248" i="41"/>
  <c r="N248" i="41"/>
  <c r="O248" i="41"/>
  <c r="P248" i="41"/>
  <c r="Q248" i="41"/>
  <c r="K249" i="41"/>
  <c r="L249" i="41"/>
  <c r="M249" i="41"/>
  <c r="N249" i="41"/>
  <c r="O249" i="41"/>
  <c r="P249" i="41"/>
  <c r="Q249" i="41"/>
  <c r="K250" i="41"/>
  <c r="L250" i="41"/>
  <c r="M250" i="41"/>
  <c r="N250" i="41"/>
  <c r="O250" i="41"/>
  <c r="P250" i="41"/>
  <c r="Q250" i="41"/>
  <c r="K251" i="41"/>
  <c r="L251" i="41"/>
  <c r="M251" i="41"/>
  <c r="N251" i="41"/>
  <c r="O251" i="41"/>
  <c r="P251" i="41"/>
  <c r="Q251" i="41"/>
  <c r="K252" i="41"/>
  <c r="L252" i="41"/>
  <c r="M252" i="41"/>
  <c r="N252" i="41"/>
  <c r="O252" i="41"/>
  <c r="P252" i="41"/>
  <c r="Q252" i="41"/>
  <c r="K253" i="41"/>
  <c r="L253" i="41"/>
  <c r="M253" i="41"/>
  <c r="N253" i="41"/>
  <c r="O253" i="41"/>
  <c r="P253" i="41"/>
  <c r="Q253" i="41"/>
  <c r="K254" i="41"/>
  <c r="L254" i="41"/>
  <c r="M254" i="41"/>
  <c r="N254" i="41"/>
  <c r="O254" i="41"/>
  <c r="P254" i="41"/>
  <c r="Q254" i="41"/>
  <c r="L9" i="41"/>
  <c r="M9" i="41"/>
  <c r="N9" i="41"/>
  <c r="O9" i="41"/>
  <c r="P9" i="41"/>
  <c r="Q9" i="41"/>
  <c r="K9" i="41"/>
  <c r="L78" i="39" l="1"/>
  <c r="L74" i="39"/>
  <c r="L70" i="39"/>
  <c r="L66" i="39"/>
  <c r="L62" i="39"/>
  <c r="L57" i="39"/>
  <c r="L53" i="39"/>
  <c r="L49" i="39"/>
  <c r="L45" i="39"/>
  <c r="L40" i="39"/>
  <c r="L34" i="39"/>
  <c r="L81" i="39"/>
  <c r="L77" i="39"/>
  <c r="L73" i="39"/>
  <c r="L69" i="39"/>
  <c r="L65" i="39"/>
  <c r="L61" i="39"/>
  <c r="L56" i="39"/>
  <c r="L52" i="39"/>
  <c r="L48" i="39"/>
  <c r="L44" i="39"/>
  <c r="L37" i="39"/>
  <c r="L32" i="39"/>
  <c r="L80" i="39"/>
  <c r="L76" i="39"/>
  <c r="L72" i="39"/>
  <c r="L68" i="39"/>
  <c r="L64" i="39"/>
  <c r="L60" i="39"/>
  <c r="L55" i="39"/>
  <c r="L51" i="39"/>
  <c r="L47" i="39"/>
  <c r="L42" i="39"/>
  <c r="L36" i="39"/>
  <c r="L79" i="39"/>
  <c r="L75" i="39"/>
  <c r="L71" i="39"/>
  <c r="L67" i="39"/>
  <c r="L63" i="39"/>
  <c r="L59" i="39"/>
  <c r="L54" i="39"/>
  <c r="L50" i="39"/>
  <c r="L46" i="39"/>
  <c r="L41" i="39"/>
  <c r="K9" i="39"/>
  <c r="K10" i="39"/>
  <c r="K11" i="39"/>
  <c r="K12" i="39"/>
  <c r="K13" i="39"/>
  <c r="K14" i="39"/>
  <c r="K17" i="39"/>
  <c r="K19" i="39"/>
  <c r="K20" i="39"/>
  <c r="K21" i="39"/>
  <c r="K23" i="39"/>
  <c r="K32" i="39"/>
  <c r="K34" i="39"/>
  <c r="K35" i="39"/>
  <c r="K36" i="39"/>
  <c r="K37" i="39"/>
  <c r="K40" i="39"/>
  <c r="K41" i="39"/>
  <c r="K42" i="39"/>
  <c r="K44" i="39"/>
  <c r="K45" i="39"/>
  <c r="K46" i="39"/>
  <c r="K47" i="39"/>
  <c r="K48" i="39"/>
  <c r="K49" i="39"/>
  <c r="K50" i="39"/>
  <c r="K51" i="39"/>
  <c r="K52" i="39"/>
  <c r="K53" i="39"/>
  <c r="K54" i="39"/>
  <c r="K55" i="39"/>
  <c r="K56" i="39"/>
  <c r="K57" i="39"/>
  <c r="K59" i="39"/>
  <c r="K60" i="39"/>
  <c r="K61" i="39"/>
  <c r="K62" i="39"/>
  <c r="K63" i="39"/>
  <c r="K64" i="39"/>
  <c r="K65" i="39"/>
  <c r="K66" i="39"/>
  <c r="K67" i="39"/>
  <c r="K68" i="39"/>
  <c r="K69" i="39"/>
  <c r="K70" i="39"/>
  <c r="K71" i="39"/>
  <c r="K72" i="39"/>
  <c r="K73" i="39"/>
  <c r="K74" i="39"/>
  <c r="K75" i="39"/>
  <c r="K76" i="39"/>
  <c r="K77" i="39"/>
  <c r="K78" i="39"/>
  <c r="K79" i="39"/>
  <c r="K80" i="39"/>
  <c r="K81" i="39"/>
  <c r="K83" i="39"/>
  <c r="K84" i="39"/>
  <c r="K87" i="39"/>
  <c r="K7" i="39"/>
  <c r="D39" i="40" l="1"/>
  <c r="F39" i="40" s="1"/>
  <c r="C39" i="40"/>
  <c r="D38" i="40"/>
  <c r="F38" i="40" s="1"/>
  <c r="C38" i="40"/>
  <c r="D37" i="40"/>
  <c r="F37" i="40" s="1"/>
  <c r="C37" i="40"/>
  <c r="D36" i="40"/>
  <c r="F36" i="40" s="1"/>
  <c r="C36" i="40"/>
  <c r="D35" i="40"/>
  <c r="F35" i="40" s="1"/>
  <c r="C35" i="40"/>
  <c r="D34" i="40"/>
  <c r="F34" i="40" s="1"/>
  <c r="C34" i="40"/>
  <c r="C21" i="40"/>
  <c r="D20" i="40"/>
  <c r="C20" i="40"/>
  <c r="D19" i="40"/>
  <c r="C19" i="40"/>
  <c r="D18" i="40"/>
  <c r="C18" i="40"/>
  <c r="D17" i="40"/>
  <c r="C17" i="40"/>
  <c r="D16" i="40"/>
  <c r="C16" i="40"/>
  <c r="D15" i="40"/>
  <c r="C15" i="40"/>
  <c r="D14" i="40"/>
  <c r="C14" i="40"/>
  <c r="D13" i="40"/>
  <c r="C13" i="40"/>
  <c r="D12" i="40"/>
  <c r="C12" i="40"/>
  <c r="D11" i="40"/>
  <c r="C11" i="40"/>
  <c r="D10" i="40"/>
  <c r="C10" i="40"/>
  <c r="D9" i="40"/>
  <c r="C9" i="40"/>
  <c r="F43" i="40" l="1"/>
  <c r="F42" i="40"/>
  <c r="F41" i="40"/>
  <c r="F44" i="40"/>
  <c r="F23" i="39"/>
  <c r="F20" i="39"/>
  <c r="F9" i="39"/>
  <c r="E7" i="38"/>
  <c r="E8" i="38"/>
  <c r="E9" i="38"/>
  <c r="E10" i="38"/>
  <c r="E11" i="38"/>
  <c r="E12" i="38"/>
  <c r="E13" i="38"/>
  <c r="E6" i="38"/>
  <c r="D7" i="38"/>
  <c r="D8" i="38"/>
  <c r="D9" i="38"/>
  <c r="D10" i="38"/>
  <c r="D11" i="38"/>
  <c r="D12" i="38"/>
  <c r="D13" i="38"/>
  <c r="D6" i="38"/>
  <c r="C7" i="38"/>
  <c r="C8" i="38"/>
  <c r="C9" i="38"/>
  <c r="C10" i="38"/>
  <c r="C11" i="38"/>
  <c r="C12" i="38"/>
  <c r="C13" i="38"/>
  <c r="C6" i="38"/>
  <c r="B16" i="38"/>
  <c r="E16" i="38" s="1"/>
  <c r="B15" i="38"/>
  <c r="E15" i="38" s="1"/>
  <c r="B14" i="38"/>
  <c r="E14" i="38" s="1"/>
  <c r="B13" i="38"/>
  <c r="B7" i="38"/>
  <c r="B8" i="38"/>
  <c r="B9" i="38"/>
  <c r="B10" i="38"/>
  <c r="B11" i="38"/>
  <c r="B12" i="38"/>
  <c r="B6" i="38"/>
  <c r="J9" i="39"/>
  <c r="J10" i="39"/>
  <c r="J11" i="39"/>
  <c r="J12" i="39"/>
  <c r="J13" i="39"/>
  <c r="J14" i="39"/>
  <c r="J17" i="39"/>
  <c r="J19" i="39"/>
  <c r="J20" i="39"/>
  <c r="J21" i="39"/>
  <c r="J23" i="39"/>
  <c r="J32" i="39"/>
  <c r="J34" i="39"/>
  <c r="J35" i="39"/>
  <c r="J36" i="39"/>
  <c r="J37" i="39"/>
  <c r="J40" i="39"/>
  <c r="J41" i="39"/>
  <c r="J42" i="39"/>
  <c r="J44" i="39"/>
  <c r="J45" i="39"/>
  <c r="J46" i="39"/>
  <c r="J47" i="39"/>
  <c r="J48" i="39"/>
  <c r="J49" i="39"/>
  <c r="J50" i="39"/>
  <c r="J51" i="39"/>
  <c r="J52" i="39"/>
  <c r="J53" i="39"/>
  <c r="J54" i="39"/>
  <c r="J55" i="39"/>
  <c r="J56" i="39"/>
  <c r="J57" i="39"/>
  <c r="J59" i="39"/>
  <c r="J60" i="39"/>
  <c r="J61" i="39"/>
  <c r="J62" i="39"/>
  <c r="J63" i="39"/>
  <c r="J64" i="39"/>
  <c r="J65" i="39"/>
  <c r="J66" i="39"/>
  <c r="J67" i="39"/>
  <c r="J68" i="39"/>
  <c r="J69" i="39"/>
  <c r="J70" i="39"/>
  <c r="J71" i="39"/>
  <c r="J72" i="39"/>
  <c r="J73" i="39"/>
  <c r="J74" i="39"/>
  <c r="J75" i="39"/>
  <c r="J76" i="39"/>
  <c r="J77" i="39"/>
  <c r="J78" i="39"/>
  <c r="J79" i="39"/>
  <c r="J80" i="39"/>
  <c r="J81" i="39"/>
  <c r="J83" i="39"/>
  <c r="J84" i="39"/>
  <c r="J87" i="39"/>
  <c r="J88" i="39"/>
  <c r="J7" i="39"/>
  <c r="I9" i="39"/>
  <c r="I10" i="39"/>
  <c r="I11" i="39"/>
  <c r="I12" i="39"/>
  <c r="I13" i="39"/>
  <c r="I14" i="39"/>
  <c r="I17" i="39"/>
  <c r="I19" i="39"/>
  <c r="I20" i="39"/>
  <c r="I21" i="39"/>
  <c r="I23" i="39"/>
  <c r="I32" i="39"/>
  <c r="I34" i="39"/>
  <c r="I35" i="39"/>
  <c r="I36" i="39"/>
  <c r="I37" i="39"/>
  <c r="I40" i="39"/>
  <c r="I41" i="39"/>
  <c r="I42" i="39"/>
  <c r="I44" i="39"/>
  <c r="I45" i="39"/>
  <c r="I46" i="39"/>
  <c r="I47" i="39"/>
  <c r="I48" i="39"/>
  <c r="I49" i="39"/>
  <c r="I50" i="39"/>
  <c r="I51" i="39"/>
  <c r="I52" i="39"/>
  <c r="I53" i="39"/>
  <c r="I54" i="39"/>
  <c r="I55" i="39"/>
  <c r="I56" i="39"/>
  <c r="I57" i="39"/>
  <c r="I59" i="39"/>
  <c r="I60" i="39"/>
  <c r="I61" i="39"/>
  <c r="I62" i="39"/>
  <c r="I63" i="39"/>
  <c r="I64" i="39"/>
  <c r="I65" i="39"/>
  <c r="I66" i="39"/>
  <c r="I67" i="39"/>
  <c r="I68" i="39"/>
  <c r="I69" i="39"/>
  <c r="I70" i="39"/>
  <c r="I71" i="39"/>
  <c r="I72" i="39"/>
  <c r="I73" i="39"/>
  <c r="I74" i="39"/>
  <c r="I75" i="39"/>
  <c r="I76" i="39"/>
  <c r="I77" i="39"/>
  <c r="I78" i="39"/>
  <c r="I79" i="39"/>
  <c r="I80" i="39"/>
  <c r="I81" i="39"/>
  <c r="I83" i="39"/>
  <c r="I84" i="39"/>
  <c r="I87" i="39"/>
  <c r="I88" i="39"/>
  <c r="I7" i="39"/>
  <c r="H9" i="39"/>
  <c r="H10" i="39"/>
  <c r="H11" i="39"/>
  <c r="H12" i="39"/>
  <c r="H13" i="39"/>
  <c r="H14" i="39"/>
  <c r="H17" i="39"/>
  <c r="H19" i="39"/>
  <c r="H20" i="39"/>
  <c r="H21" i="39"/>
  <c r="H23" i="39"/>
  <c r="H32" i="39"/>
  <c r="H34" i="39"/>
  <c r="H35" i="39"/>
  <c r="H36" i="39"/>
  <c r="H37" i="39"/>
  <c r="H40" i="39"/>
  <c r="H41" i="39"/>
  <c r="H42" i="39"/>
  <c r="H44" i="39"/>
  <c r="H45" i="39"/>
  <c r="H46" i="39"/>
  <c r="H47" i="39"/>
  <c r="H48" i="39"/>
  <c r="H49" i="39"/>
  <c r="H50" i="39"/>
  <c r="H51" i="39"/>
  <c r="H52" i="39"/>
  <c r="H53" i="39"/>
  <c r="H54" i="39"/>
  <c r="H55" i="39"/>
  <c r="H56" i="39"/>
  <c r="H57" i="39"/>
  <c r="H59" i="39"/>
  <c r="H60" i="39"/>
  <c r="H61" i="39"/>
  <c r="H62" i="39"/>
  <c r="H63" i="39"/>
  <c r="H64" i="39"/>
  <c r="H65" i="39"/>
  <c r="H66" i="39"/>
  <c r="H67" i="39"/>
  <c r="H68" i="39"/>
  <c r="H69" i="39"/>
  <c r="H70" i="39"/>
  <c r="H71" i="39"/>
  <c r="H72" i="39"/>
  <c r="H73" i="39"/>
  <c r="H74" i="39"/>
  <c r="H75" i="39"/>
  <c r="H76" i="39"/>
  <c r="H77" i="39"/>
  <c r="H78" i="39"/>
  <c r="H79" i="39"/>
  <c r="H80" i="39"/>
  <c r="H81" i="39"/>
  <c r="H83" i="39"/>
  <c r="H84" i="39"/>
  <c r="H87" i="39"/>
  <c r="H88" i="39"/>
  <c r="H7" i="39"/>
  <c r="G9" i="39"/>
  <c r="G10" i="39"/>
  <c r="G11" i="39"/>
  <c r="G12" i="39"/>
  <c r="G13" i="39"/>
  <c r="G14" i="39"/>
  <c r="G17" i="39"/>
  <c r="G19" i="39"/>
  <c r="G20" i="39"/>
  <c r="G21" i="39"/>
  <c r="G23" i="39"/>
  <c r="G32" i="39"/>
  <c r="G34" i="39"/>
  <c r="G35" i="39"/>
  <c r="G36" i="39"/>
  <c r="G37" i="39"/>
  <c r="G40" i="39"/>
  <c r="G41" i="39"/>
  <c r="G42" i="39"/>
  <c r="G44" i="39"/>
  <c r="G45" i="39"/>
  <c r="G46" i="39"/>
  <c r="G47" i="39"/>
  <c r="G48" i="39"/>
  <c r="G49" i="39"/>
  <c r="G50" i="39"/>
  <c r="G51" i="39"/>
  <c r="G52" i="39"/>
  <c r="G53" i="39"/>
  <c r="G54" i="39"/>
  <c r="G55" i="39"/>
  <c r="G56" i="39"/>
  <c r="G57" i="39"/>
  <c r="G59" i="39"/>
  <c r="G60" i="39"/>
  <c r="G61" i="39"/>
  <c r="G62" i="39"/>
  <c r="G63" i="39"/>
  <c r="G64" i="39"/>
  <c r="G65" i="39"/>
  <c r="G66" i="39"/>
  <c r="G67" i="39"/>
  <c r="G68" i="39"/>
  <c r="G69" i="39"/>
  <c r="G70" i="39"/>
  <c r="G71" i="39"/>
  <c r="G72" i="39"/>
  <c r="G73" i="39"/>
  <c r="G74" i="39"/>
  <c r="G75" i="39"/>
  <c r="G76" i="39"/>
  <c r="G77" i="39"/>
  <c r="G78" i="39"/>
  <c r="G79" i="39"/>
  <c r="G80" i="39"/>
  <c r="G81" i="39"/>
  <c r="G83" i="39"/>
  <c r="G84" i="39"/>
  <c r="G87" i="39"/>
  <c r="G7" i="39"/>
  <c r="F24" i="39"/>
  <c r="F8" i="39"/>
  <c r="F10" i="39"/>
  <c r="F11" i="39"/>
  <c r="F12" i="39"/>
  <c r="F13" i="39"/>
  <c r="F14" i="39"/>
  <c r="F15" i="39"/>
  <c r="F16" i="39"/>
  <c r="F17" i="39"/>
  <c r="F18" i="39"/>
  <c r="F19" i="39"/>
  <c r="F21" i="39"/>
  <c r="F22" i="39"/>
  <c r="F25" i="39"/>
  <c r="F26" i="39"/>
  <c r="F27" i="39"/>
  <c r="F28" i="39"/>
  <c r="F29" i="39"/>
  <c r="F30" i="39"/>
  <c r="F31" i="39"/>
  <c r="F32" i="39"/>
  <c r="F33" i="39"/>
  <c r="F34" i="39"/>
  <c r="F35" i="39"/>
  <c r="F36" i="39"/>
  <c r="F37" i="39"/>
  <c r="F38" i="39"/>
  <c r="F39" i="39"/>
  <c r="F40" i="39"/>
  <c r="F41" i="39"/>
  <c r="F42" i="39"/>
  <c r="F43" i="39"/>
  <c r="F44" i="39"/>
  <c r="F45" i="39"/>
  <c r="F46" i="39"/>
  <c r="F47" i="39"/>
  <c r="F48" i="39"/>
  <c r="F49" i="39"/>
  <c r="F50" i="39"/>
  <c r="F51" i="39"/>
  <c r="F52" i="39"/>
  <c r="F53" i="39"/>
  <c r="F54" i="39"/>
  <c r="F55" i="39"/>
  <c r="F56" i="39"/>
  <c r="F57" i="39"/>
  <c r="F58" i="39"/>
  <c r="F59" i="39"/>
  <c r="F60" i="39"/>
  <c r="F61" i="39"/>
  <c r="F62" i="39"/>
  <c r="F63" i="39"/>
  <c r="F64" i="39"/>
  <c r="F65" i="39"/>
  <c r="F66" i="39"/>
  <c r="F67" i="39"/>
  <c r="F68" i="39"/>
  <c r="F69" i="39"/>
  <c r="F70" i="39"/>
  <c r="F71" i="39"/>
  <c r="F72" i="39"/>
  <c r="F73" i="39"/>
  <c r="F74" i="39"/>
  <c r="F75" i="39"/>
  <c r="F76" i="39"/>
  <c r="F77" i="39"/>
  <c r="F78" i="39"/>
  <c r="F79" i="39"/>
  <c r="F80" i="39"/>
  <c r="F81" i="39"/>
  <c r="F82" i="39"/>
  <c r="F83" i="39"/>
  <c r="F84" i="39"/>
  <c r="F85" i="39"/>
  <c r="F86" i="39"/>
  <c r="F87" i="39"/>
  <c r="F7" i="39"/>
  <c r="B82" i="39"/>
  <c r="C82" i="39"/>
  <c r="B83" i="39"/>
  <c r="C83" i="39"/>
  <c r="D83" i="39" s="1"/>
  <c r="L83" i="39" s="1"/>
  <c r="B84" i="39"/>
  <c r="C84" i="39"/>
  <c r="D84" i="39" s="1"/>
  <c r="L84" i="39" s="1"/>
  <c r="B85" i="39"/>
  <c r="C85" i="39"/>
  <c r="D85" i="39" s="1"/>
  <c r="B86" i="39"/>
  <c r="C86" i="39"/>
  <c r="D86" i="39" s="1"/>
  <c r="B87" i="39"/>
  <c r="C87" i="39"/>
  <c r="D87" i="39" s="1"/>
  <c r="L87" i="39" s="1"/>
  <c r="B88" i="39"/>
  <c r="C88" i="39"/>
  <c r="D88" i="39" s="1"/>
  <c r="B74" i="39"/>
  <c r="C74" i="39"/>
  <c r="B75" i="39"/>
  <c r="C75" i="39"/>
  <c r="B76" i="39"/>
  <c r="C76" i="39"/>
  <c r="B77" i="39"/>
  <c r="C77" i="39"/>
  <c r="B78" i="39"/>
  <c r="C78" i="39"/>
  <c r="B79" i="39"/>
  <c r="C79" i="39"/>
  <c r="B80" i="39"/>
  <c r="C80" i="39"/>
  <c r="B81" i="39"/>
  <c r="C81" i="39"/>
  <c r="B64" i="39"/>
  <c r="C64" i="39"/>
  <c r="B65" i="39"/>
  <c r="C65" i="39"/>
  <c r="B66" i="39"/>
  <c r="C66" i="39"/>
  <c r="B67" i="39"/>
  <c r="C67" i="39"/>
  <c r="B68" i="39"/>
  <c r="C68" i="39"/>
  <c r="B69" i="39"/>
  <c r="C69" i="39"/>
  <c r="B70" i="39"/>
  <c r="C70" i="39"/>
  <c r="B71" i="39"/>
  <c r="C71" i="39"/>
  <c r="B72" i="39"/>
  <c r="C72" i="39"/>
  <c r="B73" i="39"/>
  <c r="C73" i="39"/>
  <c r="B58" i="39"/>
  <c r="C58" i="39"/>
  <c r="B59" i="39"/>
  <c r="C59" i="39"/>
  <c r="B60" i="39"/>
  <c r="C60" i="39"/>
  <c r="B61" i="39"/>
  <c r="C61" i="39"/>
  <c r="B62" i="39"/>
  <c r="C62" i="39"/>
  <c r="B63" i="39"/>
  <c r="C63" i="39"/>
  <c r="B8" i="39"/>
  <c r="C8" i="39"/>
  <c r="D8" i="39" s="1"/>
  <c r="B9" i="39"/>
  <c r="C9" i="39"/>
  <c r="D9" i="39" s="1"/>
  <c r="L9" i="39" s="1"/>
  <c r="B10" i="39"/>
  <c r="C10" i="39"/>
  <c r="D10" i="39" s="1"/>
  <c r="L10" i="39" s="1"/>
  <c r="B11" i="39"/>
  <c r="C11" i="39"/>
  <c r="D11" i="39" s="1"/>
  <c r="L11" i="39" s="1"/>
  <c r="B12" i="39"/>
  <c r="C12" i="39"/>
  <c r="D12" i="39" s="1"/>
  <c r="L12" i="39" s="1"/>
  <c r="B13" i="39"/>
  <c r="C13" i="39"/>
  <c r="D13" i="39" s="1"/>
  <c r="L13" i="39" s="1"/>
  <c r="B14" i="39"/>
  <c r="C14" i="39"/>
  <c r="D14" i="39" s="1"/>
  <c r="L14" i="39" s="1"/>
  <c r="B15" i="39"/>
  <c r="C15" i="39"/>
  <c r="D15" i="39" s="1"/>
  <c r="B16" i="39"/>
  <c r="C16" i="39"/>
  <c r="D16" i="39" s="1"/>
  <c r="B17" i="39"/>
  <c r="C17" i="39"/>
  <c r="D17" i="39" s="1"/>
  <c r="L17" i="39" s="1"/>
  <c r="B18" i="39"/>
  <c r="C18" i="39"/>
  <c r="D18" i="39" s="1"/>
  <c r="B19" i="39"/>
  <c r="C19" i="39"/>
  <c r="D19" i="39" s="1"/>
  <c r="L19" i="39" s="1"/>
  <c r="B20" i="39"/>
  <c r="C20" i="39"/>
  <c r="D20" i="39" s="1"/>
  <c r="L20" i="39" s="1"/>
  <c r="B21" i="39"/>
  <c r="C21" i="39"/>
  <c r="D21" i="39" s="1"/>
  <c r="L21" i="39" s="1"/>
  <c r="B22" i="39"/>
  <c r="C22" i="39"/>
  <c r="D22" i="39" s="1"/>
  <c r="B23" i="39"/>
  <c r="C23" i="39"/>
  <c r="B24" i="39"/>
  <c r="C24" i="39"/>
  <c r="D24" i="39" s="1"/>
  <c r="B25" i="39"/>
  <c r="C25" i="39"/>
  <c r="D25" i="39" s="1"/>
  <c r="B26" i="39"/>
  <c r="C26" i="39"/>
  <c r="D26" i="39" s="1"/>
  <c r="B27" i="39"/>
  <c r="C27" i="39"/>
  <c r="D27" i="39" s="1"/>
  <c r="B28" i="39"/>
  <c r="C28" i="39"/>
  <c r="D28" i="39" s="1"/>
  <c r="B29" i="39"/>
  <c r="C29" i="39"/>
  <c r="D29" i="39" s="1"/>
  <c r="B30" i="39"/>
  <c r="C30" i="39"/>
  <c r="D30" i="39" s="1"/>
  <c r="B31" i="39"/>
  <c r="C31" i="39"/>
  <c r="D31" i="39" s="1"/>
  <c r="B32" i="39"/>
  <c r="C32" i="39"/>
  <c r="B33" i="39"/>
  <c r="C33" i="39"/>
  <c r="B34" i="39"/>
  <c r="C34" i="39"/>
  <c r="B35" i="39"/>
  <c r="C35" i="39"/>
  <c r="B36" i="39"/>
  <c r="C36" i="39"/>
  <c r="B37" i="39"/>
  <c r="C37" i="39"/>
  <c r="B38" i="39"/>
  <c r="C38" i="39"/>
  <c r="B39" i="39"/>
  <c r="C39" i="39"/>
  <c r="B40" i="39"/>
  <c r="C40" i="39"/>
  <c r="B41" i="39"/>
  <c r="C41" i="39"/>
  <c r="B42" i="39"/>
  <c r="C42" i="39"/>
  <c r="B43" i="39"/>
  <c r="C43" i="39"/>
  <c r="B44" i="39"/>
  <c r="C44" i="39"/>
  <c r="B45" i="39"/>
  <c r="C45" i="39"/>
  <c r="B46" i="39"/>
  <c r="C46" i="39"/>
  <c r="B47" i="39"/>
  <c r="C47" i="39"/>
  <c r="B48" i="39"/>
  <c r="C48" i="39"/>
  <c r="B49" i="39"/>
  <c r="C49" i="39"/>
  <c r="B50" i="39"/>
  <c r="C50" i="39"/>
  <c r="B51" i="39"/>
  <c r="C51" i="39"/>
  <c r="B52" i="39"/>
  <c r="C52" i="39"/>
  <c r="B53" i="39"/>
  <c r="C53" i="39"/>
  <c r="B54" i="39"/>
  <c r="C54" i="39"/>
  <c r="B55" i="39"/>
  <c r="C55" i="39"/>
  <c r="B56" i="39"/>
  <c r="C56" i="39"/>
  <c r="B57" i="39"/>
  <c r="C57" i="39"/>
  <c r="C7" i="39"/>
  <c r="D7" i="39" s="1"/>
  <c r="L7" i="39" s="1"/>
  <c r="B7" i="39"/>
  <c r="D45" i="38"/>
  <c r="D15" i="38" s="1"/>
  <c r="E45" i="38"/>
  <c r="D16" i="38" s="1"/>
  <c r="C45" i="38"/>
  <c r="D14" i="38" s="1"/>
  <c r="M9" i="39" l="1"/>
  <c r="N9" i="39" s="1"/>
  <c r="O9" i="39" s="1"/>
  <c r="M7" i="39"/>
  <c r="N7" i="39" s="1"/>
  <c r="O7" i="39" s="1"/>
  <c r="M81" i="39"/>
  <c r="N81" i="39" s="1"/>
  <c r="O81" i="39" s="1"/>
  <c r="M77" i="39"/>
  <c r="M73" i="39"/>
  <c r="N73" i="39" s="1"/>
  <c r="O73" i="39" s="1"/>
  <c r="M69" i="39"/>
  <c r="M65" i="39"/>
  <c r="N65" i="39" s="1"/>
  <c r="O65" i="39" s="1"/>
  <c r="M61" i="39"/>
  <c r="M56" i="39"/>
  <c r="M52" i="39"/>
  <c r="M48" i="39"/>
  <c r="N48" i="39" s="1"/>
  <c r="O48" i="39" s="1"/>
  <c r="M44" i="39"/>
  <c r="M37" i="39"/>
  <c r="M32" i="39"/>
  <c r="M19" i="39"/>
  <c r="N19" i="39" s="1"/>
  <c r="O19" i="39" s="1"/>
  <c r="M12" i="39"/>
  <c r="N12" i="39" s="1"/>
  <c r="O12" i="39" s="1"/>
  <c r="M87" i="39"/>
  <c r="M80" i="39"/>
  <c r="M76" i="39"/>
  <c r="N76" i="39" s="1"/>
  <c r="O76" i="39" s="1"/>
  <c r="M72" i="39"/>
  <c r="N72" i="39" s="1"/>
  <c r="O72" i="39" s="1"/>
  <c r="M68" i="39"/>
  <c r="N68" i="39" s="1"/>
  <c r="O68" i="39" s="1"/>
  <c r="M64" i="39"/>
  <c r="N64" i="39" s="1"/>
  <c r="O64" i="39" s="1"/>
  <c r="M60" i="39"/>
  <c r="M55" i="39"/>
  <c r="N55" i="39" s="1"/>
  <c r="O55" i="39" s="1"/>
  <c r="M51" i="39"/>
  <c r="M47" i="39"/>
  <c r="N47" i="39" s="1"/>
  <c r="O47" i="39" s="1"/>
  <c r="M42" i="39"/>
  <c r="N42" i="39" s="1"/>
  <c r="O42" i="39" s="1"/>
  <c r="M36" i="39"/>
  <c r="M23" i="39"/>
  <c r="N23" i="39" s="1"/>
  <c r="O23" i="39" s="1"/>
  <c r="M17" i="39"/>
  <c r="M11" i="39"/>
  <c r="N11" i="39" s="1"/>
  <c r="O11" i="39" s="1"/>
  <c r="M84" i="39"/>
  <c r="N84" i="39" s="1"/>
  <c r="O84" i="39" s="1"/>
  <c r="M79" i="39"/>
  <c r="N79" i="39" s="1"/>
  <c r="O79" i="39" s="1"/>
  <c r="M75" i="39"/>
  <c r="M71" i="39"/>
  <c r="N71" i="39" s="1"/>
  <c r="O71" i="39" s="1"/>
  <c r="M67" i="39"/>
  <c r="N67" i="39" s="1"/>
  <c r="O67" i="39" s="1"/>
  <c r="M63" i="39"/>
  <c r="M59" i="39"/>
  <c r="N59" i="39" s="1"/>
  <c r="O59" i="39" s="1"/>
  <c r="M54" i="39"/>
  <c r="N54" i="39" s="1"/>
  <c r="O54" i="39" s="1"/>
  <c r="M50" i="39"/>
  <c r="N50" i="39" s="1"/>
  <c r="O50" i="39" s="1"/>
  <c r="M46" i="39"/>
  <c r="M41" i="39"/>
  <c r="N41" i="39" s="1"/>
  <c r="O41" i="39" s="1"/>
  <c r="M35" i="39"/>
  <c r="N35" i="39" s="1"/>
  <c r="O35" i="39" s="1"/>
  <c r="M21" i="39"/>
  <c r="N21" i="39" s="1"/>
  <c r="O21" i="39" s="1"/>
  <c r="M14" i="39"/>
  <c r="N14" i="39" s="1"/>
  <c r="O14" i="39" s="1"/>
  <c r="M10" i="39"/>
  <c r="N10" i="39" s="1"/>
  <c r="O10" i="39" s="1"/>
  <c r="M83" i="39"/>
  <c r="N83" i="39" s="1"/>
  <c r="O83" i="39" s="1"/>
  <c r="M78" i="39"/>
  <c r="N78" i="39" s="1"/>
  <c r="O78" i="39" s="1"/>
  <c r="M74" i="39"/>
  <c r="N74" i="39" s="1"/>
  <c r="O74" i="39" s="1"/>
  <c r="M70" i="39"/>
  <c r="N70" i="39" s="1"/>
  <c r="O70" i="39" s="1"/>
  <c r="M66" i="39"/>
  <c r="N66" i="39" s="1"/>
  <c r="O66" i="39" s="1"/>
  <c r="M62" i="39"/>
  <c r="N62" i="39" s="1"/>
  <c r="O62" i="39" s="1"/>
  <c r="M57" i="39"/>
  <c r="N57" i="39" s="1"/>
  <c r="O57" i="39" s="1"/>
  <c r="M53" i="39"/>
  <c r="N53" i="39" s="1"/>
  <c r="O53" i="39" s="1"/>
  <c r="M49" i="39"/>
  <c r="N49" i="39" s="1"/>
  <c r="O49" i="39" s="1"/>
  <c r="M45" i="39"/>
  <c r="N45" i="39" s="1"/>
  <c r="O45" i="39" s="1"/>
  <c r="M40" i="39"/>
  <c r="N40" i="39" s="1"/>
  <c r="O40" i="39" s="1"/>
  <c r="M34" i="39"/>
  <c r="N34" i="39" s="1"/>
  <c r="O34" i="39" s="1"/>
  <c r="M20" i="39"/>
  <c r="N20" i="39" s="1"/>
  <c r="O20" i="39" s="1"/>
  <c r="M13" i="39"/>
  <c r="N13" i="39" s="1"/>
  <c r="O13" i="39" s="1"/>
  <c r="N80" i="39"/>
  <c r="O80" i="39" s="1"/>
  <c r="N87" i="39"/>
  <c r="O87" i="39" s="1"/>
  <c r="N17" i="39"/>
  <c r="O17" i="39" s="1"/>
  <c r="N60" i="39"/>
  <c r="O60" i="39" s="1"/>
  <c r="N51" i="39"/>
  <c r="O51" i="39" s="1"/>
  <c r="N36" i="39"/>
  <c r="O36" i="39" s="1"/>
  <c r="N75" i="39"/>
  <c r="O75" i="39" s="1"/>
  <c r="N63" i="39"/>
  <c r="O63" i="39" s="1"/>
  <c r="N46" i="39"/>
  <c r="O46" i="39" s="1"/>
  <c r="N77" i="39"/>
  <c r="O77" i="39" s="1"/>
  <c r="N69" i="39"/>
  <c r="O69" i="39" s="1"/>
  <c r="N61" i="39"/>
  <c r="O61" i="39" s="1"/>
  <c r="N56" i="39"/>
  <c r="O56" i="39" s="1"/>
  <c r="N52" i="39"/>
  <c r="O52" i="39" s="1"/>
  <c r="N44" i="39"/>
  <c r="O44" i="39" s="1"/>
  <c r="N37" i="39"/>
  <c r="O37" i="39" s="1"/>
  <c r="N32" i="39"/>
  <c r="O32" i="39" s="1"/>
  <c r="B58" i="36"/>
  <c r="B59" i="36"/>
  <c r="B60" i="36"/>
  <c r="B61" i="36"/>
  <c r="B62" i="36"/>
  <c r="B63" i="36"/>
  <c r="B64" i="36"/>
  <c r="B65" i="36"/>
  <c r="B66" i="36"/>
  <c r="B67" i="36"/>
  <c r="B57" i="36"/>
  <c r="B39" i="36"/>
  <c r="B40" i="36"/>
  <c r="B41" i="36"/>
  <c r="B42" i="36"/>
  <c r="B43" i="36"/>
  <c r="B44" i="36"/>
  <c r="B45" i="36"/>
  <c r="B46" i="36"/>
  <c r="B47" i="36"/>
  <c r="B48" i="36"/>
  <c r="B38" i="36"/>
  <c r="C22" i="36"/>
  <c r="E22" i="36"/>
  <c r="C23" i="36"/>
  <c r="E23" i="36"/>
  <c r="C24" i="36"/>
  <c r="E24" i="36"/>
  <c r="C25" i="36"/>
  <c r="E25" i="36"/>
  <c r="C26" i="36"/>
  <c r="E26" i="36"/>
  <c r="C27" i="36"/>
  <c r="E27" i="36"/>
  <c r="C28" i="36"/>
  <c r="E28" i="36"/>
  <c r="C29" i="36"/>
  <c r="E29" i="36"/>
  <c r="C30" i="36"/>
  <c r="E30" i="36"/>
  <c r="C31" i="36"/>
  <c r="E31" i="36"/>
  <c r="E21" i="36"/>
  <c r="C21" i="36"/>
  <c r="D79" i="36" l="1"/>
  <c r="D80" i="36"/>
  <c r="D86" i="36"/>
  <c r="G74" i="33" l="1"/>
  <c r="G73" i="33"/>
  <c r="G72" i="33"/>
  <c r="G71" i="33"/>
  <c r="G70" i="33"/>
  <c r="E21" i="33"/>
  <c r="F21" i="33" s="1"/>
  <c r="E20" i="33"/>
  <c r="F20" i="33" s="1"/>
  <c r="E19" i="33"/>
  <c r="F19" i="33" s="1"/>
  <c r="E18" i="33"/>
  <c r="F18" i="33" s="1"/>
  <c r="E17" i="33"/>
  <c r="F17" i="33" s="1"/>
  <c r="D38" i="32"/>
  <c r="C38" i="32"/>
  <c r="D37" i="32"/>
  <c r="C37" i="32"/>
  <c r="D36" i="32"/>
  <c r="C36" i="32"/>
  <c r="D35" i="32"/>
  <c r="C35" i="32"/>
  <c r="D34" i="32"/>
  <c r="C34" i="32"/>
  <c r="D33" i="32"/>
  <c r="C33" i="32"/>
  <c r="D32" i="32"/>
  <c r="C32" i="32"/>
  <c r="D31" i="32"/>
  <c r="C31" i="32"/>
  <c r="D30" i="32"/>
  <c r="C30" i="32"/>
  <c r="D29" i="32"/>
  <c r="C29" i="32"/>
  <c r="C22" i="32"/>
  <c r="C21" i="32"/>
  <c r="C20" i="32"/>
  <c r="C19" i="32"/>
  <c r="C18" i="32"/>
  <c r="C17" i="32"/>
  <c r="C16" i="32"/>
  <c r="C15" i="32"/>
  <c r="C14" i="32"/>
  <c r="C13" i="32"/>
  <c r="C12" i="32"/>
  <c r="C11" i="32"/>
  <c r="C10" i="32"/>
  <c r="C9" i="32"/>
  <c r="H59" i="33" l="1"/>
  <c r="H62" i="33"/>
  <c r="H57" i="33"/>
  <c r="H61" i="33"/>
  <c r="F24" i="33"/>
  <c r="F23" i="33"/>
  <c r="H58" i="33"/>
  <c r="H60" i="33"/>
  <c r="J80" i="33" l="1"/>
  <c r="J81" i="33" s="1"/>
  <c r="E73" i="33"/>
  <c r="F73" i="33" s="1"/>
  <c r="H73" i="33" s="1"/>
  <c r="E74" i="33"/>
  <c r="F74" i="33" s="1"/>
  <c r="H74" i="33" s="1"/>
  <c r="E70" i="33"/>
  <c r="F70" i="33" s="1"/>
  <c r="H70" i="33" s="1"/>
  <c r="E71" i="33"/>
  <c r="F71" i="33" s="1"/>
  <c r="H71" i="33" s="1"/>
  <c r="E72" i="33"/>
  <c r="F72" i="33" s="1"/>
  <c r="H72" i="33" s="1"/>
  <c r="D10" i="32"/>
  <c r="D20" i="32"/>
  <c r="D21" i="32"/>
  <c r="D11" i="32"/>
  <c r="D19" i="32"/>
  <c r="D12" i="32"/>
  <c r="D18" i="32"/>
  <c r="D9" i="32"/>
  <c r="D13" i="32"/>
  <c r="D15" i="32"/>
  <c r="D14" i="32"/>
  <c r="D16" i="32"/>
  <c r="D17" i="32"/>
  <c r="D22" i="32"/>
  <c r="AJ21" i="6"/>
  <c r="E25" i="17"/>
  <c r="E9" i="32" s="1"/>
  <c r="C21" i="6" l="1"/>
  <c r="E21" i="6"/>
  <c r="E9" i="6" s="1"/>
  <c r="E12" i="40" s="1"/>
  <c r="F12" i="40" s="1"/>
  <c r="F21" i="6"/>
  <c r="F9" i="6" s="1"/>
  <c r="I74" i="33"/>
  <c r="J74" i="33" s="1"/>
  <c r="I71" i="33"/>
  <c r="J71" i="33" s="1"/>
  <c r="I70" i="33"/>
  <c r="J70" i="33" s="1"/>
  <c r="I73" i="33"/>
  <c r="J73" i="33" s="1"/>
  <c r="I72" i="33"/>
  <c r="J72" i="33" s="1"/>
  <c r="D21" i="6"/>
  <c r="D9" i="6" s="1"/>
  <c r="AI21" i="6"/>
  <c r="AI9" i="6" s="1"/>
  <c r="AG21" i="6"/>
  <c r="AG9" i="6" s="1"/>
  <c r="E11" i="40" s="1"/>
  <c r="F11" i="40" s="1"/>
  <c r="AE21" i="6"/>
  <c r="AE9" i="6" s="1"/>
  <c r="E18" i="40" s="1"/>
  <c r="F18" i="40" s="1"/>
  <c r="AC21" i="6"/>
  <c r="AC9" i="6" s="1"/>
  <c r="E16" i="40" s="1"/>
  <c r="F16" i="40" s="1"/>
  <c r="AA21" i="6"/>
  <c r="AA9" i="6" s="1"/>
  <c r="E21" i="40" s="1"/>
  <c r="Y21" i="6"/>
  <c r="Y9" i="6" s="1"/>
  <c r="W21" i="6"/>
  <c r="W9" i="6" s="1"/>
  <c r="U21" i="6"/>
  <c r="U9" i="6" s="1"/>
  <c r="E17" i="40" s="1"/>
  <c r="F17" i="40" s="1"/>
  <c r="S21" i="6"/>
  <c r="S9" i="6" s="1"/>
  <c r="Q21" i="6"/>
  <c r="Q9" i="6" s="1"/>
  <c r="E15" i="40" s="1"/>
  <c r="F15" i="40" s="1"/>
  <c r="O21" i="6"/>
  <c r="O9" i="6" s="1"/>
  <c r="M21" i="6"/>
  <c r="M9" i="6" s="1"/>
  <c r="E14" i="40" s="1"/>
  <c r="F14" i="40" s="1"/>
  <c r="K21" i="6"/>
  <c r="K9" i="6" s="1"/>
  <c r="I21" i="6"/>
  <c r="I9" i="6" s="1"/>
  <c r="E19" i="40" s="1"/>
  <c r="F19" i="40" s="1"/>
  <c r="G21" i="6"/>
  <c r="G9" i="6" s="1"/>
  <c r="AH21" i="6"/>
  <c r="AH9" i="6" s="1"/>
  <c r="AF21" i="6"/>
  <c r="AF9" i="6" s="1"/>
  <c r="E9" i="40" s="1"/>
  <c r="F9" i="40" s="1"/>
  <c r="AD21" i="6"/>
  <c r="AD9" i="6" s="1"/>
  <c r="AB21" i="6"/>
  <c r="AB9" i="6" s="1"/>
  <c r="Z21" i="6"/>
  <c r="Z9" i="6" s="1"/>
  <c r="X21" i="6"/>
  <c r="X9" i="6" s="1"/>
  <c r="V21" i="6"/>
  <c r="V9" i="6" s="1"/>
  <c r="T21" i="6"/>
  <c r="T9" i="6" s="1"/>
  <c r="R21" i="6"/>
  <c r="R9" i="6" s="1"/>
  <c r="P21" i="6"/>
  <c r="P9" i="6" s="1"/>
  <c r="N21" i="6"/>
  <c r="N9" i="6" s="1"/>
  <c r="E10" i="40" s="1"/>
  <c r="F10" i="40" s="1"/>
  <c r="L21" i="6"/>
  <c r="L9" i="6" s="1"/>
  <c r="J21" i="6"/>
  <c r="J9" i="6" s="1"/>
  <c r="E13" i="40" s="1"/>
  <c r="F13" i="40" s="1"/>
  <c r="H21" i="6"/>
  <c r="H9" i="6" s="1"/>
  <c r="E20" i="40" s="1"/>
  <c r="F20" i="40" s="1"/>
  <c r="J77" i="33" l="1"/>
  <c r="J76" i="33"/>
  <c r="G24" i="1"/>
  <c r="I24" i="1" s="1"/>
  <c r="G86" i="33" l="1"/>
  <c r="U8" i="6" l="1"/>
  <c r="U10" i="6" l="1"/>
  <c r="F24" i="1" s="1"/>
  <c r="H24" i="1" s="1"/>
  <c r="D11" i="20"/>
  <c r="E8" i="17" l="1"/>
  <c r="E9" i="17"/>
  <c r="E10" i="17"/>
  <c r="E11" i="17"/>
  <c r="E12" i="17"/>
  <c r="E13" i="17"/>
  <c r="E14" i="17"/>
  <c r="E15" i="17"/>
  <c r="E16" i="17"/>
  <c r="E17" i="17"/>
  <c r="E18" i="17"/>
  <c r="E19" i="17"/>
  <c r="E20" i="17"/>
  <c r="E21" i="17"/>
  <c r="E22" i="17"/>
  <c r="E23" i="17"/>
  <c r="E24" i="17"/>
  <c r="E26" i="17"/>
  <c r="E27" i="17"/>
  <c r="E28" i="17"/>
  <c r="E29" i="17"/>
  <c r="E30" i="17"/>
  <c r="E31" i="17"/>
  <c r="E13" i="32" s="1"/>
  <c r="E32" i="17"/>
  <c r="E33" i="17"/>
  <c r="E15" i="32" s="1"/>
  <c r="E34" i="17"/>
  <c r="E35" i="17"/>
  <c r="E36" i="17"/>
  <c r="E37" i="17"/>
  <c r="E38" i="17"/>
  <c r="E39" i="17"/>
  <c r="E40" i="17"/>
  <c r="E7" i="17"/>
  <c r="AA8" i="6"/>
  <c r="H8" i="6"/>
  <c r="D8" i="6"/>
  <c r="D10" i="6" s="1"/>
  <c r="E30" i="1"/>
  <c r="D21" i="40" s="1"/>
  <c r="F21" i="40" s="1"/>
  <c r="D30" i="1"/>
  <c r="F8" i="6"/>
  <c r="F10" i="6" s="1"/>
  <c r="E8" i="6"/>
  <c r="G9" i="1"/>
  <c r="I9" i="1" s="1"/>
  <c r="C8" i="6"/>
  <c r="G8" i="6"/>
  <c r="G10" i="6" s="1"/>
  <c r="I8" i="6"/>
  <c r="J8" i="6"/>
  <c r="K8" i="6"/>
  <c r="K10" i="6" s="1"/>
  <c r="L8" i="6"/>
  <c r="L10" i="6" s="1"/>
  <c r="M8" i="6"/>
  <c r="N8" i="6"/>
  <c r="O8" i="6"/>
  <c r="O10" i="6" s="1"/>
  <c r="P8" i="6"/>
  <c r="P10" i="6" s="1"/>
  <c r="Q8" i="6"/>
  <c r="R8" i="6"/>
  <c r="R10" i="6" s="1"/>
  <c r="S8" i="6"/>
  <c r="S10" i="6" s="1"/>
  <c r="T8" i="6"/>
  <c r="T10" i="6" s="1"/>
  <c r="V8" i="6"/>
  <c r="V10" i="6" s="1"/>
  <c r="W8" i="6"/>
  <c r="W10" i="6" s="1"/>
  <c r="X8" i="6"/>
  <c r="X10" i="6" s="1"/>
  <c r="Y8" i="6"/>
  <c r="Y10" i="6" s="1"/>
  <c r="Z8" i="6"/>
  <c r="Z10" i="6" s="1"/>
  <c r="AB8" i="6"/>
  <c r="AB10" i="6" s="1"/>
  <c r="AC8" i="6"/>
  <c r="AD8" i="6"/>
  <c r="AD10" i="6" s="1"/>
  <c r="AE8" i="6"/>
  <c r="AF8" i="6"/>
  <c r="AG8" i="6"/>
  <c r="AH8" i="6"/>
  <c r="AH10" i="6" s="1"/>
  <c r="AI8" i="6"/>
  <c r="AI10" i="6" s="1"/>
  <c r="C9" i="6"/>
  <c r="N87" i="12"/>
  <c r="N86" i="12"/>
  <c r="N85" i="12"/>
  <c r="N84" i="12"/>
  <c r="N83" i="12"/>
  <c r="N82" i="12"/>
  <c r="N81" i="12"/>
  <c r="N80" i="12"/>
  <c r="N79" i="12"/>
  <c r="N78" i="12"/>
  <c r="N77" i="12"/>
  <c r="N76" i="12"/>
  <c r="N75" i="12"/>
  <c r="N74" i="12"/>
  <c r="N73" i="12"/>
  <c r="N72" i="12"/>
  <c r="N71" i="12"/>
  <c r="N70" i="12"/>
  <c r="N69" i="12"/>
  <c r="N68" i="12"/>
  <c r="N67" i="12"/>
  <c r="N66" i="12"/>
  <c r="N65" i="12"/>
  <c r="N64" i="12"/>
  <c r="N63" i="12"/>
  <c r="N62" i="12"/>
  <c r="N61" i="12"/>
  <c r="N60" i="12"/>
  <c r="N59" i="12"/>
  <c r="N58" i="12"/>
  <c r="N57" i="12"/>
  <c r="N56" i="12"/>
  <c r="N55" i="12"/>
  <c r="N54" i="12"/>
  <c r="N53" i="12"/>
  <c r="N52" i="12"/>
  <c r="N51" i="12"/>
  <c r="N50" i="12"/>
  <c r="N49" i="12"/>
  <c r="N48" i="12"/>
  <c r="N47" i="12"/>
  <c r="N46" i="12"/>
  <c r="N45" i="12"/>
  <c r="N44" i="12"/>
  <c r="N43" i="12"/>
  <c r="N42" i="12"/>
  <c r="N41" i="12"/>
  <c r="N40" i="12"/>
  <c r="N39" i="12"/>
  <c r="N38" i="12"/>
  <c r="N37" i="12"/>
  <c r="N36" i="12"/>
  <c r="N35" i="12"/>
  <c r="N34" i="12"/>
  <c r="N33" i="12"/>
  <c r="N32" i="12"/>
  <c r="N31" i="12"/>
  <c r="N30" i="12"/>
  <c r="N29" i="12"/>
  <c r="N28" i="12"/>
  <c r="N27" i="12"/>
  <c r="N26" i="12"/>
  <c r="N25" i="12"/>
  <c r="N24" i="12"/>
  <c r="N23" i="12"/>
  <c r="N22" i="12"/>
  <c r="N21" i="12"/>
  <c r="N20" i="12"/>
  <c r="N19" i="12"/>
  <c r="N18" i="12"/>
  <c r="N17" i="12"/>
  <c r="N16" i="12"/>
  <c r="N15" i="12"/>
  <c r="N14" i="12"/>
  <c r="N13" i="12"/>
  <c r="N12" i="12"/>
  <c r="N11" i="12"/>
  <c r="N10" i="12"/>
  <c r="N9" i="12"/>
  <c r="N8" i="12"/>
  <c r="N7" i="12"/>
  <c r="E22" i="32" l="1"/>
  <c r="D31" i="36"/>
  <c r="E16" i="32"/>
  <c r="D25" i="36"/>
  <c r="F25" i="36" s="1"/>
  <c r="E14" i="32"/>
  <c r="D24" i="36"/>
  <c r="F24" i="36" s="1"/>
  <c r="D41" i="36" s="1"/>
  <c r="E12" i="32"/>
  <c r="D23" i="36"/>
  <c r="F23" i="36" s="1"/>
  <c r="E11" i="32"/>
  <c r="D22" i="36"/>
  <c r="F22" i="36" s="1"/>
  <c r="E18" i="32"/>
  <c r="D27" i="36"/>
  <c r="F27" i="36" s="1"/>
  <c r="E19" i="32"/>
  <c r="D28" i="36"/>
  <c r="F28" i="36" s="1"/>
  <c r="D45" i="36" s="1"/>
  <c r="E21" i="32"/>
  <c r="D30" i="36"/>
  <c r="F30" i="36" s="1"/>
  <c r="E10" i="32"/>
  <c r="D21" i="36"/>
  <c r="F21" i="36" s="1"/>
  <c r="E17" i="32"/>
  <c r="D26" i="36"/>
  <c r="F26" i="36" s="1"/>
  <c r="E20" i="32"/>
  <c r="D29" i="36"/>
  <c r="F29" i="36" s="1"/>
  <c r="D46" i="36" s="1"/>
  <c r="F23" i="40"/>
  <c r="F24" i="40"/>
  <c r="F25" i="40"/>
  <c r="F26" i="40"/>
  <c r="C10" i="6"/>
  <c r="F6" i="1" s="1"/>
  <c r="E10" i="6"/>
  <c r="E29" i="32" s="1"/>
  <c r="F29" i="32" s="1"/>
  <c r="AC10" i="6"/>
  <c r="H10" i="6"/>
  <c r="E38" i="32" s="1"/>
  <c r="F38" i="32" s="1"/>
  <c r="AF10" i="6"/>
  <c r="E33" i="32" s="1"/>
  <c r="F33" i="32" s="1"/>
  <c r="N10" i="6"/>
  <c r="E31" i="32" s="1"/>
  <c r="F31" i="32" s="1"/>
  <c r="J10" i="6"/>
  <c r="E30" i="32" s="1"/>
  <c r="F30" i="32" s="1"/>
  <c r="AA10" i="6"/>
  <c r="F30" i="1" s="1"/>
  <c r="AG10" i="6"/>
  <c r="E34" i="32" s="1"/>
  <c r="F34" i="32" s="1"/>
  <c r="AE10" i="6"/>
  <c r="E32" i="32" s="1"/>
  <c r="F32" i="32" s="1"/>
  <c r="Q10" i="6"/>
  <c r="E35" i="32" s="1"/>
  <c r="F35" i="32" s="1"/>
  <c r="M10" i="6"/>
  <c r="E36" i="32" s="1"/>
  <c r="F36" i="32" s="1"/>
  <c r="I10" i="6"/>
  <c r="E37" i="32" s="1"/>
  <c r="F37" i="32" s="1"/>
  <c r="G30" i="1"/>
  <c r="I30" i="1" s="1"/>
  <c r="G11" i="1"/>
  <c r="I11" i="1" s="1"/>
  <c r="F9" i="1"/>
  <c r="H9" i="1" s="1"/>
  <c r="D37" i="1"/>
  <c r="G7" i="1"/>
  <c r="I7" i="1" s="1"/>
  <c r="G15" i="1"/>
  <c r="I15" i="1" s="1"/>
  <c r="G18" i="1"/>
  <c r="I18" i="1" s="1"/>
  <c r="G21" i="1"/>
  <c r="I21" i="1" s="1"/>
  <c r="G22" i="1"/>
  <c r="I22" i="1" s="1"/>
  <c r="G23" i="1"/>
  <c r="G25" i="1"/>
  <c r="I25" i="1" s="1"/>
  <c r="G26" i="1"/>
  <c r="G27" i="1"/>
  <c r="I27" i="1" s="1"/>
  <c r="G28" i="1"/>
  <c r="I28" i="1" s="1"/>
  <c r="G29" i="1"/>
  <c r="I29" i="1" s="1"/>
  <c r="G31" i="1"/>
  <c r="I31" i="1" s="1"/>
  <c r="G33" i="1"/>
  <c r="I33" i="1" s="1"/>
  <c r="G36" i="1"/>
  <c r="I36" i="1" s="1"/>
  <c r="G37" i="1"/>
  <c r="I37" i="1" s="1"/>
  <c r="G6" i="1"/>
  <c r="I6" i="1" s="1"/>
  <c r="D43" i="36" l="1"/>
  <c r="D62" i="36"/>
  <c r="D66" i="36"/>
  <c r="D47" i="36"/>
  <c r="D63" i="36"/>
  <c r="D44" i="36"/>
  <c r="D40" i="36"/>
  <c r="D59" i="36"/>
  <c r="D42" i="36"/>
  <c r="D61" i="36"/>
  <c r="D38" i="36"/>
  <c r="D57" i="36"/>
  <c r="D58" i="36"/>
  <c r="D39" i="36"/>
  <c r="F31" i="36"/>
  <c r="E48" i="36" s="1"/>
  <c r="G31" i="36"/>
  <c r="F48" i="36" s="1"/>
  <c r="F28" i="40"/>
  <c r="F11" i="1"/>
  <c r="H11" i="1" s="1"/>
  <c r="F41" i="32"/>
  <c r="F40" i="32"/>
  <c r="F42" i="32"/>
  <c r="F43" i="32"/>
  <c r="H30" i="1"/>
  <c r="G14" i="1"/>
  <c r="I14" i="1" s="1"/>
  <c r="G12" i="1"/>
  <c r="G17" i="1"/>
  <c r="G10" i="1"/>
  <c r="F8" i="1"/>
  <c r="G35" i="1"/>
  <c r="G19" i="1"/>
  <c r="I19" i="1" s="1"/>
  <c r="G13" i="1"/>
  <c r="F17" i="1"/>
  <c r="H17" i="1" s="1"/>
  <c r="G34" i="1"/>
  <c r="G32" i="1"/>
  <c r="G20" i="1"/>
  <c r="G16" i="1"/>
  <c r="G8" i="1"/>
  <c r="F36" i="1"/>
  <c r="H36" i="1" s="1"/>
  <c r="F27" i="1"/>
  <c r="F18" i="1"/>
  <c r="F10" i="1"/>
  <c r="H10" i="1" s="1"/>
  <c r="F46" i="36" l="1"/>
  <c r="F41" i="36"/>
  <c r="F38" i="36"/>
  <c r="F40" i="36"/>
  <c r="F45" i="36"/>
  <c r="F67" i="36"/>
  <c r="F43" i="36"/>
  <c r="F42" i="36"/>
  <c r="F39" i="36"/>
  <c r="F47" i="36"/>
  <c r="E45" i="36"/>
  <c r="E40" i="36"/>
  <c r="E42" i="36"/>
  <c r="E38" i="36"/>
  <c r="E67" i="36"/>
  <c r="E46" i="36"/>
  <c r="E41" i="36"/>
  <c r="E43" i="36"/>
  <c r="E44" i="36"/>
  <c r="E47" i="36"/>
  <c r="E39" i="36"/>
  <c r="F44" i="36"/>
  <c r="D73" i="40"/>
  <c r="F46" i="40"/>
  <c r="C66" i="36"/>
  <c r="C47" i="36"/>
  <c r="C62" i="36"/>
  <c r="C43" i="36"/>
  <c r="D42" i="33"/>
  <c r="E42" i="33" s="1"/>
  <c r="C59" i="36"/>
  <c r="C40" i="36"/>
  <c r="H8" i="1"/>
  <c r="I16" i="1"/>
  <c r="I8" i="1"/>
  <c r="I20" i="1"/>
  <c r="I34" i="1"/>
  <c r="I13" i="1"/>
  <c r="I35" i="1"/>
  <c r="I12" i="1"/>
  <c r="I32" i="1"/>
  <c r="I17" i="1"/>
  <c r="H27" i="1"/>
  <c r="H18" i="1"/>
  <c r="F16" i="1"/>
  <c r="F20" i="1"/>
  <c r="F25" i="1"/>
  <c r="F29" i="1"/>
  <c r="F34" i="1"/>
  <c r="F13" i="1"/>
  <c r="F15" i="1"/>
  <c r="F19" i="1"/>
  <c r="F23" i="1"/>
  <c r="F28" i="1"/>
  <c r="F33" i="1"/>
  <c r="F37" i="1"/>
  <c r="F7" i="1"/>
  <c r="F14" i="1"/>
  <c r="F22" i="1"/>
  <c r="F32" i="1"/>
  <c r="F12" i="1"/>
  <c r="F21" i="1"/>
  <c r="F26" i="1"/>
  <c r="F31" i="1"/>
  <c r="F35" i="1"/>
  <c r="E66" i="36" l="1"/>
  <c r="E58" i="36"/>
  <c r="E61" i="36"/>
  <c r="E63" i="36"/>
  <c r="E57" i="36"/>
  <c r="E59" i="36"/>
  <c r="E62" i="36"/>
  <c r="G62" i="36" s="1"/>
  <c r="F62" i="36"/>
  <c r="F63" i="36"/>
  <c r="F61" i="36"/>
  <c r="F57" i="36"/>
  <c r="F58" i="36"/>
  <c r="F59" i="36"/>
  <c r="F66" i="36"/>
  <c r="H43" i="36"/>
  <c r="G43" i="36"/>
  <c r="C38" i="36"/>
  <c r="C57" i="36"/>
  <c r="H40" i="36"/>
  <c r="G40" i="36"/>
  <c r="H62" i="36"/>
  <c r="H59" i="36"/>
  <c r="G59" i="36"/>
  <c r="H47" i="36"/>
  <c r="G47" i="36"/>
  <c r="H66" i="36"/>
  <c r="G66" i="36"/>
  <c r="H35" i="1"/>
  <c r="H26" i="1"/>
  <c r="H21" i="1"/>
  <c r="H12" i="1"/>
  <c r="H32" i="1"/>
  <c r="H33" i="1"/>
  <c r="H28" i="1"/>
  <c r="H15" i="1"/>
  <c r="H34" i="1"/>
  <c r="H16" i="1"/>
  <c r="H6" i="1"/>
  <c r="H31" i="1"/>
  <c r="H22" i="1"/>
  <c r="H14" i="1"/>
  <c r="H7" i="1"/>
  <c r="H37" i="1"/>
  <c r="H23" i="1"/>
  <c r="H19" i="1"/>
  <c r="H13" i="1"/>
  <c r="H29" i="1"/>
  <c r="H25" i="1"/>
  <c r="H20" i="1"/>
  <c r="I47" i="36" l="1"/>
  <c r="C84" i="36" s="1"/>
  <c r="I62" i="36"/>
  <c r="D77" i="36" s="1"/>
  <c r="I66" i="36"/>
  <c r="D84" i="36" s="1"/>
  <c r="I59" i="36"/>
  <c r="D78" i="36" s="1"/>
  <c r="I40" i="36"/>
  <c r="C78" i="36" s="1"/>
  <c r="I43" i="36"/>
  <c r="C77" i="36" s="1"/>
  <c r="C44" i="36"/>
  <c r="C63" i="36"/>
  <c r="D41" i="33"/>
  <c r="E41" i="33" s="1"/>
  <c r="C45" i="36"/>
  <c r="D43" i="33"/>
  <c r="E43" i="33" s="1"/>
  <c r="C46" i="36"/>
  <c r="H57" i="36"/>
  <c r="G57" i="36"/>
  <c r="D39" i="33"/>
  <c r="C39" i="36"/>
  <c r="C58" i="36"/>
  <c r="H38" i="36"/>
  <c r="G38" i="36"/>
  <c r="D40" i="33"/>
  <c r="E40" i="33" s="1"/>
  <c r="C41" i="36"/>
  <c r="C61" i="36"/>
  <c r="C42" i="36"/>
  <c r="I57" i="36" l="1"/>
  <c r="E47" i="33"/>
  <c r="G85" i="33" s="1"/>
  <c r="G87" i="33" s="1"/>
  <c r="C13" i="37" s="1"/>
  <c r="E39" i="33"/>
  <c r="E45" i="33" s="1"/>
  <c r="H42" i="36"/>
  <c r="G42" i="36"/>
  <c r="H61" i="36"/>
  <c r="G61" i="36"/>
  <c r="G39" i="36"/>
  <c r="H39" i="36"/>
  <c r="H45" i="36"/>
  <c r="G45" i="36"/>
  <c r="I38" i="36"/>
  <c r="G41" i="36"/>
  <c r="H41" i="36"/>
  <c r="D83" i="36"/>
  <c r="H46" i="36"/>
  <c r="G46" i="36"/>
  <c r="H63" i="36"/>
  <c r="G63" i="36"/>
  <c r="H58" i="36"/>
  <c r="G58" i="36"/>
  <c r="H44" i="36"/>
  <c r="G44" i="36"/>
  <c r="I44" i="36" l="1"/>
  <c r="C81" i="36" s="1"/>
  <c r="I63" i="36"/>
  <c r="D81" i="36" s="1"/>
  <c r="I45" i="36"/>
  <c r="C86" i="36" s="1"/>
  <c r="I61" i="36"/>
  <c r="D85" i="36" s="1"/>
  <c r="E46" i="33"/>
  <c r="I39" i="36"/>
  <c r="C82" i="36" s="1"/>
  <c r="I41" i="36"/>
  <c r="C79" i="36" s="1"/>
  <c r="I58" i="36"/>
  <c r="C83" i="36"/>
  <c r="I46" i="36"/>
  <c r="C80" i="36" s="1"/>
  <c r="I42" i="36"/>
  <c r="C85" i="36" s="1"/>
  <c r="C88" i="36" l="1"/>
  <c r="H97" i="36" s="1"/>
  <c r="I97" i="36" s="1"/>
  <c r="I51" i="36"/>
  <c r="C89" i="36"/>
  <c r="I50" i="36"/>
  <c r="I52" i="36"/>
  <c r="I53" i="36"/>
  <c r="D82" i="36"/>
  <c r="I70" i="36"/>
  <c r="I72" i="36"/>
  <c r="I71" i="36"/>
  <c r="I69" i="36"/>
  <c r="D88" i="36" l="1"/>
  <c r="H98" i="36" s="1"/>
  <c r="D89" i="36"/>
  <c r="I98" i="36" l="1"/>
  <c r="H99" i="36"/>
  <c r="I99" i="36" s="1"/>
  <c r="C12" i="37" s="1"/>
  <c r="C14" i="37" s="1"/>
  <c r="C15" i="37" s="1"/>
  <c r="C31" i="37" l="1"/>
  <c r="C8" i="20"/>
  <c r="C11" i="20" l="1"/>
  <c r="C10" i="20"/>
  <c r="C30" i="20"/>
  <c r="C31" i="20"/>
  <c r="C12" i="20" l="1"/>
  <c r="C14" i="20" s="1"/>
  <c r="C16" i="20" s="1"/>
  <c r="C20" i="37" s="1"/>
  <c r="C29" i="37" s="1"/>
  <c r="C17" i="20" l="1"/>
  <c r="C21" i="37" s="1"/>
  <c r="C30" i="37" s="1"/>
</calcChain>
</file>

<file path=xl/comments1.xml><?xml version="1.0" encoding="utf-8"?>
<comments xmlns="http://schemas.openxmlformats.org/spreadsheetml/2006/main">
  <authors>
    <author>Author</author>
  </authors>
  <commentList>
    <comment ref="P5" authorId="0">
      <text>
        <r>
          <rPr>
            <b/>
            <sz val="8"/>
            <color indexed="81"/>
            <rFont val="Tahoma"/>
            <charset val="1"/>
          </rPr>
          <t>Author:</t>
        </r>
        <r>
          <rPr>
            <sz val="8"/>
            <color indexed="81"/>
            <rFont val="Tahoma"/>
            <charset val="1"/>
          </rPr>
          <t xml:space="preserve">
"Questionnaire response" refers to information received directly from the telecommunications regulatory authority of the country in question, in response to a survey sent by the Commission.
"Desk research" relates to information sourced directly by the Commission.</t>
        </r>
      </text>
    </comment>
    <comment ref="E6" authorId="0">
      <text>
        <r>
          <rPr>
            <b/>
            <sz val="8"/>
            <color indexed="81"/>
            <rFont val="Tahoma"/>
            <family val="2"/>
          </rPr>
          <t>Author:</t>
        </r>
        <r>
          <rPr>
            <sz val="8"/>
            <color indexed="81"/>
            <rFont val="Tahoma"/>
            <family val="2"/>
          </rPr>
          <t xml:space="preserve">
Weighted average of Bands 1, 2 and 3.</t>
        </r>
      </text>
    </comment>
    <comment ref="E8" authorId="0">
      <text>
        <r>
          <rPr>
            <b/>
            <sz val="8"/>
            <color indexed="81"/>
            <rFont val="Tahoma"/>
            <charset val="1"/>
          </rPr>
          <t>Author:</t>
        </r>
        <r>
          <rPr>
            <sz val="8"/>
            <color indexed="81"/>
            <rFont val="Tahoma"/>
            <charset val="1"/>
          </rPr>
          <t xml:space="preserve">
Physical migration = 36.35
Activation with customer visit = 73.79</t>
        </r>
      </text>
    </comment>
    <comment ref="M12" authorId="0">
      <text>
        <r>
          <rPr>
            <b/>
            <sz val="8"/>
            <color indexed="81"/>
            <rFont val="Tahoma"/>
            <charset val="1"/>
          </rPr>
          <t>Author:</t>
        </r>
        <r>
          <rPr>
            <sz val="8"/>
            <color indexed="81"/>
            <rFont val="Tahoma"/>
            <charset val="1"/>
          </rPr>
          <t xml:space="preserve">
Mixture of current cost (equipment) and historic cost (trenches)</t>
        </r>
      </text>
    </comment>
    <comment ref="D13" authorId="0">
      <text>
        <r>
          <rPr>
            <b/>
            <sz val="8"/>
            <color indexed="81"/>
            <rFont val="Tahoma"/>
            <charset val="1"/>
          </rPr>
          <t>Author:</t>
        </r>
        <r>
          <rPr>
            <sz val="8"/>
            <color indexed="81"/>
            <rFont val="Tahoma"/>
            <charset val="1"/>
          </rPr>
          <t xml:space="preserve">
The LLU rental price is 820 DKK per year.</t>
        </r>
      </text>
    </comment>
    <comment ref="E13" authorId="0">
      <text>
        <r>
          <rPr>
            <b/>
            <sz val="8"/>
            <color indexed="81"/>
            <rFont val="Tahoma"/>
            <charset val="1"/>
          </rPr>
          <t>Author:</t>
        </r>
        <r>
          <rPr>
            <sz val="8"/>
            <color indexed="81"/>
            <rFont val="Tahoma"/>
            <charset val="1"/>
          </rPr>
          <t xml:space="preserve">
338 without technician
759 with technician</t>
        </r>
      </text>
    </comment>
    <comment ref="N13" authorId="0">
      <text>
        <r>
          <rPr>
            <b/>
            <sz val="8"/>
            <color indexed="81"/>
            <rFont val="Tahoma"/>
            <charset val="1"/>
          </rPr>
          <t>Author:</t>
        </r>
        <r>
          <rPr>
            <sz val="8"/>
            <color indexed="81"/>
            <rFont val="Tahoma"/>
            <charset val="1"/>
          </rPr>
          <t xml:space="preserve">
A hybrid model comprising both a BU model and a TD model has been developed
in Denmark for the setting of LLU prices. Although elements of both types of
models are incorporated in the hybrid model, the hybrid model is substantially
based on the BU model
Pages 10 to 16 of “Report on the LRAIC Model and User Guide: Revised Hybrid model (version 3.1)”, November 2009:
http://www.itst.dk/tele-og-internetregulering/smp-regulering/engrospriser/filarkiv-engrospriser/lraic/lraicpriser/2010/LRAIC%20Report%20on%20the%20Hybrid%20Model%20Version%203%201.pdf</t>
        </r>
      </text>
    </comment>
    <comment ref="E16" authorId="0">
      <text>
        <r>
          <rPr>
            <b/>
            <sz val="8"/>
            <color indexed="81"/>
            <rFont val="Tahoma"/>
            <charset val="1"/>
          </rPr>
          <t>Author:</t>
        </r>
        <r>
          <rPr>
            <sz val="8"/>
            <color indexed="81"/>
            <rFont val="Tahoma"/>
            <charset val="1"/>
          </rPr>
          <t xml:space="preserve">
New switching with work at the exchange and without work at end customer = 34.59
New switching with work at the exchange and with work at end customer = 60.72</t>
        </r>
      </text>
    </comment>
    <comment ref="E17" authorId="0">
      <text>
        <r>
          <rPr>
            <b/>
            <sz val="8"/>
            <color indexed="81"/>
            <rFont val="Tahoma"/>
            <family val="2"/>
          </rPr>
          <t>Author:</t>
        </r>
        <r>
          <rPr>
            <sz val="8"/>
            <color indexed="81"/>
            <rFont val="Tahoma"/>
            <family val="2"/>
          </rPr>
          <t xml:space="preserve">
One-off connection fee - Active local loop = 21.80
One-off connection fee - Inactive local loop = 59.66</t>
        </r>
      </text>
    </comment>
    <comment ref="E20" authorId="0">
      <text>
        <r>
          <rPr>
            <b/>
            <sz val="8"/>
            <color indexed="81"/>
            <rFont val="Tahoma"/>
            <charset val="1"/>
          </rPr>
          <t>Author:</t>
        </r>
        <r>
          <rPr>
            <sz val="8"/>
            <color indexed="81"/>
            <rFont val="Tahoma"/>
            <charset val="1"/>
          </rPr>
          <t xml:space="preserve">
Active line is 34.90
Non-active line is 57.40</t>
        </r>
      </text>
    </comment>
    <comment ref="E22" authorId="0">
      <text>
        <r>
          <rPr>
            <b/>
            <sz val="8"/>
            <color indexed="81"/>
            <rFont val="Tahoma"/>
            <family val="2"/>
          </rPr>
          <t>Author:</t>
        </r>
        <r>
          <rPr>
            <sz val="8"/>
            <color indexed="81"/>
            <rFont val="Tahoma"/>
            <family val="2"/>
          </rPr>
          <t xml:space="preserve">
Survey to provide a service - 50 LTL
Connection charge - 150 LTL
Disconnection charge - 65,41 LTL </t>
        </r>
      </text>
    </comment>
    <comment ref="D30" authorId="0">
      <text>
        <r>
          <rPr>
            <b/>
            <sz val="8"/>
            <color indexed="81"/>
            <rFont val="Tahoma"/>
            <charset val="1"/>
          </rPr>
          <t>Author:</t>
        </r>
        <r>
          <rPr>
            <sz val="8"/>
            <color indexed="81"/>
            <rFont val="Tahoma"/>
            <charset val="1"/>
          </rPr>
          <t xml:space="preserve">
The Romanian prices have been converted from Euros to local currency using the 2011 annual average market exchange rate.</t>
        </r>
      </text>
    </comment>
    <comment ref="E30" authorId="0">
      <text>
        <r>
          <rPr>
            <b/>
            <sz val="8"/>
            <color indexed="81"/>
            <rFont val="Tahoma"/>
            <charset val="1"/>
          </rPr>
          <t>Author:</t>
        </r>
        <r>
          <rPr>
            <sz val="8"/>
            <color indexed="81"/>
            <rFont val="Tahoma"/>
            <charset val="1"/>
          </rPr>
          <t xml:space="preserve">
The Romanian prices have been converted from Euros to local currency using the 2011 annual average market exchange rate.</t>
        </r>
      </text>
    </comment>
    <comment ref="E34" authorId="0">
      <text>
        <r>
          <rPr>
            <b/>
            <sz val="8"/>
            <color indexed="81"/>
            <rFont val="Tahoma"/>
            <family val="2"/>
          </rPr>
          <t>Author:</t>
        </r>
        <r>
          <rPr>
            <sz val="8"/>
            <color indexed="81"/>
            <rFont val="Tahoma"/>
            <family val="2"/>
          </rPr>
          <t xml:space="preserve">
Simple installation = 440 (applies when only work within the MDF is needed)
Medium installation = 1230  (applies when work is required at both the exchange and the customer’s premises)
Complex installation = 1680</t>
        </r>
      </text>
    </comment>
    <comment ref="E35" authorId="0">
      <text>
        <r>
          <rPr>
            <b/>
            <sz val="8"/>
            <color indexed="81"/>
            <rFont val="Tahoma"/>
            <family val="2"/>
          </rPr>
          <t>Author:</t>
        </r>
        <r>
          <rPr>
            <sz val="8"/>
            <color indexed="81"/>
            <rFont val="Tahoma"/>
            <family val="2"/>
          </rPr>
          <t xml:space="preserve">
The connection charge refers to the connection of active line. </t>
        </r>
      </text>
    </comment>
    <comment ref="D37" authorId="0">
      <text>
        <r>
          <rPr>
            <b/>
            <sz val="8"/>
            <color indexed="81"/>
            <rFont val="Tahoma"/>
            <family val="2"/>
          </rPr>
          <t>Author:</t>
        </r>
        <r>
          <rPr>
            <sz val="8"/>
            <color indexed="81"/>
            <rFont val="Tahoma"/>
            <family val="2"/>
          </rPr>
          <t xml:space="preserve">
The full LLU rental price is 91.50 per year</t>
        </r>
      </text>
    </comment>
    <comment ref="E37" authorId="0">
      <text>
        <r>
          <rPr>
            <b/>
            <sz val="8"/>
            <color indexed="81"/>
            <rFont val="Tahoma"/>
            <family val="2"/>
          </rPr>
          <t>Author:</t>
        </r>
        <r>
          <rPr>
            <sz val="8"/>
            <color indexed="81"/>
            <rFont val="Tahoma"/>
            <family val="2"/>
          </rPr>
          <t xml:space="preserve">
This is a migration charge rather than a new line connection</t>
        </r>
      </text>
    </comment>
  </commentList>
</comments>
</file>

<file path=xl/comments2.xml><?xml version="1.0" encoding="utf-8"?>
<comments xmlns="http://schemas.openxmlformats.org/spreadsheetml/2006/main">
  <authors>
    <author>Author</author>
  </authors>
  <commentList>
    <comment ref="E9" authorId="0">
      <text>
        <r>
          <rPr>
            <b/>
            <sz val="8"/>
            <color indexed="81"/>
            <rFont val="Tahoma"/>
            <charset val="1"/>
          </rPr>
          <t>Author:</t>
        </r>
        <r>
          <rPr>
            <sz val="8"/>
            <color indexed="81"/>
            <rFont val="Tahoma"/>
            <charset val="1"/>
          </rPr>
          <t xml:space="preserve">
The price used in the UCLL STD benchmark set was 53.40 EURO. This was sourced from the 12th EC Implementation Report and was the price that applied as at October 2006.
According to the data set accompanying the 15th EC Implementation Report, the October 2006 price for Denmark in local currency was 398 DKK. This data set is available here:
http://ec.europa.eu/information_society/eeurope/i2010/docs/benchmarking/data_telkom_tariff_trends_1998-2009.xls</t>
        </r>
      </text>
    </comment>
    <comment ref="F9" authorId="0">
      <text>
        <r>
          <rPr>
            <b/>
            <sz val="8"/>
            <color indexed="81"/>
            <rFont val="Tahoma"/>
            <charset val="1"/>
          </rPr>
          <t>Author:</t>
        </r>
        <r>
          <rPr>
            <sz val="8"/>
            <color indexed="81"/>
            <rFont val="Tahoma"/>
            <charset val="1"/>
          </rPr>
          <t xml:space="preserve">
The price used in the UCLL STD benchmark set was 8.60 EURO per month. This was sourced from the 12th EC Implementation Report and was the price that applied as at October 2006.
According to the data set accompanying the 15th EC Implementation Report, the October 2006 price for Denmark in local currency was 64.17 DKK. This data set is available here:
http://ec.europa.eu/information_society/eeurope/i2010/docs/benchmarking/data_telkom_tariff_trends_1998-2009.xls</t>
        </r>
      </text>
    </comment>
    <comment ref="E20" authorId="0">
      <text>
        <r>
          <rPr>
            <b/>
            <sz val="8"/>
            <color indexed="81"/>
            <rFont val="Tahoma"/>
            <charset val="1"/>
          </rPr>
          <t>Author:</t>
        </r>
        <r>
          <rPr>
            <sz val="8"/>
            <color indexed="81"/>
            <rFont val="Tahoma"/>
            <charset val="1"/>
          </rPr>
          <t xml:space="preserve">
The price used in the UCLL STD benchmark set was 132 EURO. This was sourced from a questionnaire response from the Swedish regulator (PTS), and was the price that applied from 1/01/2007.
According to the data set accompanying the 15th EC Implementation Report, the 2007 price for sweden in local currency was 636 SEK. This data set is available here:
http://ec.europa.eu/information_society/eeurope/i2010/docs/benchmarking/data_telkom_tariff_trends_1998-2009.xls</t>
        </r>
      </text>
    </comment>
    <comment ref="F20" authorId="0">
      <text>
        <r>
          <rPr>
            <b/>
            <sz val="8"/>
            <color indexed="81"/>
            <rFont val="Tahoma"/>
            <charset val="1"/>
          </rPr>
          <t>Author:</t>
        </r>
        <r>
          <rPr>
            <sz val="8"/>
            <color indexed="81"/>
            <rFont val="Tahoma"/>
            <charset val="1"/>
          </rPr>
          <t xml:space="preserve">
The price used in the UCLL STD benchmark set was 9.00 EURO per month. This was sourced from a questionnaire response from the Swedish regulator (PTS), and was the price that applied from 1/01/2007.
According to the data set accompanying the 15th EC Implementation Report, the 2007 price for sweden in local currency was 81.00 SEK. This data set is available here:
http://ec.europa.eu/information_society/eeurope/i2010/docs/benchmarking/data_telkom_tariff_trends_1998-2009.xls</t>
        </r>
      </text>
    </comment>
    <comment ref="E23" authorId="0">
      <text>
        <r>
          <rPr>
            <b/>
            <sz val="8"/>
            <color indexed="81"/>
            <rFont val="Tahoma"/>
            <charset val="1"/>
          </rPr>
          <t>Author:</t>
        </r>
        <r>
          <rPr>
            <sz val="8"/>
            <color indexed="81"/>
            <rFont val="Tahoma"/>
            <charset val="1"/>
          </rPr>
          <t xml:space="preserve">
The price used in the UCLL STD benchmark set was 82.10 EURO. This was sourced from the 12th EC Implementation Report and was the price that applied as at October 2006.
According to the data set accompanying the 15th EC Implementation Report, the October 2006 price for the Czech Republic in local currency was 2,323.00 CZK. This data set is available here:
http://ec.europa.eu/information_society/eeurope/i2010/docs/benchmarking/data_telkom_tariff_trends_1998-2009.xls</t>
        </r>
      </text>
    </comment>
    <comment ref="F23" authorId="0">
      <text>
        <r>
          <rPr>
            <b/>
            <sz val="8"/>
            <color indexed="81"/>
            <rFont val="Tahoma"/>
            <charset val="1"/>
          </rPr>
          <t>Author:</t>
        </r>
        <r>
          <rPr>
            <sz val="8"/>
            <color indexed="81"/>
            <rFont val="Tahoma"/>
            <charset val="1"/>
          </rPr>
          <t xml:space="preserve">
The price used in the UCLL STD benchmark set was 12.70 EURO per month. This was sourced from the 12th EC Implementation Report and was the price that applied as at October 2006.
According to the data set accompanying the 15th EC Implementation Report, the October 2006 price for the Czech Republic in local currency was 360.00 CZK. This data set is available here:
http://ec.europa.eu/information_society/eeurope/i2010/docs/benchmarking/data_telkom_tariff_trends_1998-2009.xls</t>
        </r>
      </text>
    </comment>
  </commentList>
</comments>
</file>

<file path=xl/sharedStrings.xml><?xml version="1.0" encoding="utf-8"?>
<sst xmlns="http://schemas.openxmlformats.org/spreadsheetml/2006/main" count="1906" uniqueCount="1035">
  <si>
    <t>Country</t>
  </si>
  <si>
    <t>Currency</t>
  </si>
  <si>
    <t>Cost standard</t>
  </si>
  <si>
    <t>Australia</t>
  </si>
  <si>
    <t>Austria</t>
  </si>
  <si>
    <t>Belgium</t>
  </si>
  <si>
    <t>Canada</t>
  </si>
  <si>
    <t>Cyprus</t>
  </si>
  <si>
    <t>Czech</t>
  </si>
  <si>
    <t>Denmark</t>
  </si>
  <si>
    <t>Estonia</t>
  </si>
  <si>
    <t>Finland</t>
  </si>
  <si>
    <t>France</t>
  </si>
  <si>
    <t>Germany</t>
  </si>
  <si>
    <t>Greece</t>
  </si>
  <si>
    <t>Hungary</t>
  </si>
  <si>
    <t>Ireland</t>
  </si>
  <si>
    <t>Italy</t>
  </si>
  <si>
    <t>Japan</t>
  </si>
  <si>
    <t>Korea</t>
  </si>
  <si>
    <t>Latvia</t>
  </si>
  <si>
    <t>Lithuania</t>
  </si>
  <si>
    <t>Luxembourg</t>
  </si>
  <si>
    <t>Malta</t>
  </si>
  <si>
    <t>Netherlands</t>
  </si>
  <si>
    <t>Norway</t>
  </si>
  <si>
    <t>Poland</t>
  </si>
  <si>
    <t>Portugal</t>
  </si>
  <si>
    <t>Slovakia</t>
  </si>
  <si>
    <t>Slovenia</t>
  </si>
  <si>
    <t>Spain</t>
  </si>
  <si>
    <t>Sweden</t>
  </si>
  <si>
    <t>United Kingdom</t>
  </si>
  <si>
    <t>Czech Republic</t>
  </si>
  <si>
    <t>EURO</t>
  </si>
  <si>
    <t>Teledensity</t>
  </si>
  <si>
    <t>New Zealand</t>
  </si>
  <si>
    <t>Daily ASK rates @ +/- 0%</t>
  </si>
  <si>
    <t>www.oanda.com/currency/historical-rates/</t>
  </si>
  <si>
    <t>End Date</t>
  </si>
  <si>
    <t>NZD/EUR</t>
  </si>
  <si>
    <t>NZD/GBP</t>
  </si>
  <si>
    <t>NZD/AUD</t>
  </si>
  <si>
    <t>NZD/USD</t>
  </si>
  <si>
    <t>NZD/DKK</t>
  </si>
  <si>
    <t>NZD/HUF</t>
  </si>
  <si>
    <t>NZD/LTL</t>
  </si>
  <si>
    <t>NZD/NOK</t>
  </si>
  <si>
    <t>NZD/SEK</t>
  </si>
  <si>
    <t>United States</t>
  </si>
  <si>
    <t>Daily BID rates @ +/- 0%</t>
  </si>
  <si>
    <t>CZK</t>
  </si>
  <si>
    <t>Euro</t>
  </si>
  <si>
    <t>Switzerland</t>
  </si>
  <si>
    <t>Turkey</t>
  </si>
  <si>
    <t>NZD/CAD</t>
  </si>
  <si>
    <t>NZD/CZK</t>
  </si>
  <si>
    <t>NZD/LVL</t>
  </si>
  <si>
    <t>NZD/PLN</t>
  </si>
  <si>
    <t>NZD/CHF</t>
  </si>
  <si>
    <t>NZD/TRY</t>
  </si>
  <si>
    <t>PPP rates</t>
  </si>
  <si>
    <t>USA</t>
  </si>
  <si>
    <t>US parity</t>
  </si>
  <si>
    <t>NZ parity</t>
  </si>
  <si>
    <t>Connection charge ($NZ)</t>
  </si>
  <si>
    <t>Monthly rental (local currency)</t>
  </si>
  <si>
    <t>Connection charge (local currency)</t>
  </si>
  <si>
    <t>1 July 2011 to 30 June 2014</t>
  </si>
  <si>
    <t>Retail-minus</t>
  </si>
  <si>
    <t>LRAIC</t>
  </si>
  <si>
    <t>Top-down</t>
  </si>
  <si>
    <t>http://www.ctu.cz/cs/download/art/cen/rozhodnuti/rozhodnuti_cen_04-10_2010-78_telefonica_o2.pdf</t>
  </si>
  <si>
    <t>Bottom up or top-down?</t>
  </si>
  <si>
    <t>Top-down regulatory accounts</t>
  </si>
  <si>
    <t>http://www.arcep.fr/uploads/tx_gspublication/adm-4-adlc-infra-270411.pdf</t>
  </si>
  <si>
    <t>Bottom-up</t>
  </si>
  <si>
    <t>Current cost</t>
  </si>
  <si>
    <t>http://www.bundesnetzagentur.de/cln_1931/DE/DieBundesnetzagentur/Beschlusskammern/1BK-Geschaeftszeichen-Datenbank/BK3-GZ/2011/2011_001bis100/BK3-11-003_BKV/BK3-11-003_Tenor_BKV.html?nn=78380</t>
  </si>
  <si>
    <t>http://www.comreg.ie/_fileupload/publications/ComReg1010.pdf</t>
  </si>
  <si>
    <t>BU-LRAIC</t>
  </si>
  <si>
    <t>9 February 2010 to 30 November 2012</t>
  </si>
  <si>
    <t>FAC</t>
  </si>
  <si>
    <t>www.sprk.gov.lv/index.php?id=5327&amp;sadala=378</t>
  </si>
  <si>
    <t>LTL</t>
  </si>
  <si>
    <t>Historic cost</t>
  </si>
  <si>
    <t>http://www.rrt.lt/en/for-business/promotion-of-competition/regulatory-accounting-and-6a63.html</t>
  </si>
  <si>
    <t>http://www.bip.uke.gov.pl/_gAllery/84/17/8417.pdf</t>
  </si>
  <si>
    <t>Prices are not regulated</t>
  </si>
  <si>
    <t>Since 13 May 2011</t>
  </si>
  <si>
    <t>LRIC+</t>
  </si>
  <si>
    <t>SEK</t>
  </si>
  <si>
    <t>Hybrid</t>
  </si>
  <si>
    <t xml:space="preserve">http://www.pts.se/sv/Bransch/Telefoni/SMP---Prisreglering/Kalkylarbete-fasta-natet/Gallande-prisreglering/  </t>
  </si>
  <si>
    <t>FL-LRIC</t>
  </si>
  <si>
    <t>http://www.comcom.admin.ch/themen/00500/00782/index.html?lang=de</t>
  </si>
  <si>
    <t>http://www.swisscom.ch/ws/products/FMGProdukte/index.htm</t>
  </si>
  <si>
    <t>Until March 2012</t>
  </si>
  <si>
    <t>http://stakeholders.ofcom.org.uk/binaries/consultations/wlr-cc-2011/summary/wlr-cc-2011.pdf</t>
  </si>
  <si>
    <t>Nominal exchange rates: raw data tables</t>
  </si>
  <si>
    <t>Monthly rental ($NZ)</t>
  </si>
  <si>
    <t>AUD</t>
  </si>
  <si>
    <t>CAD</t>
  </si>
  <si>
    <t>DKK</t>
  </si>
  <si>
    <t>HUF</t>
  </si>
  <si>
    <t>LVL</t>
  </si>
  <si>
    <t>NOK</t>
  </si>
  <si>
    <t>PLN</t>
  </si>
  <si>
    <t>CHF</t>
  </si>
  <si>
    <t>TRY</t>
  </si>
  <si>
    <t>GBP</t>
  </si>
  <si>
    <t>Notes</t>
  </si>
  <si>
    <t>http://www.rtr.at/de/tk/M_3_09/M_3_09_103_Bescheid.pdf</t>
  </si>
  <si>
    <t>Pricing is the minimum of FL-LRAIC (based on a cost model) and retail minus (margin squeeze test). Current prices are based on retail minus.</t>
  </si>
  <si>
    <t>Current cost or historic cost?</t>
  </si>
  <si>
    <t xml:space="preserve">Prices for access to local loop unbundling are set on the basis of France Télécom's top-down regulatory accounts. </t>
  </si>
  <si>
    <t>http://www.agcom.it/default.aspx?message=visualizzadocument&amp;DocID=5672</t>
  </si>
  <si>
    <t>BU-LRIC</t>
  </si>
  <si>
    <t>http://www.opta.nl/nl/download/publicatie/?id=3086</t>
  </si>
  <si>
    <t>http://www.ficora.fi/attachments/englantiav/5ynW1y9So/Hintavertailu110501Tilaajayhteydet_englanti.pdf</t>
  </si>
  <si>
    <t>http://www.bipt.be/ShowDoc.aspx?objectID=3307&amp;lang=en</t>
  </si>
  <si>
    <t>http://www.ilr.public.lu/communications_electroniques/avis_consultations/resultat_rdslo_orath_septembre2010.pdf</t>
  </si>
  <si>
    <t>http://www.crtc.gc.ca/eng/archive/2011/2011-24.htm</t>
  </si>
  <si>
    <t>June 2010 onwards</t>
  </si>
  <si>
    <t>Incumbent's regulatory accounts</t>
  </si>
  <si>
    <t>Year</t>
  </si>
  <si>
    <t>1 April 2011 to 30 June 2013</t>
  </si>
  <si>
    <t>29 September 2010 onwards</t>
  </si>
  <si>
    <t>?</t>
  </si>
  <si>
    <t>Embedded Direct Cost (EDC)</t>
  </si>
  <si>
    <t>Bottom up</t>
  </si>
  <si>
    <t>http://www.itst.dk/tele-og-internetregulering/smp-regulering/engrospriser/filarkiv-engrospriser/lraic/lraic-priser/2011/Endelig%20LRAIC-afgorelse%20for%202011.pdf</t>
  </si>
  <si>
    <t>Population</t>
  </si>
  <si>
    <t>Urbanisation</t>
  </si>
  <si>
    <t>Sources:</t>
  </si>
  <si>
    <t>Population density</t>
  </si>
  <si>
    <t>FAC (Building blocks approach)</t>
  </si>
  <si>
    <t>Pricing approach</t>
  </si>
  <si>
    <t>http://www.bipt.be/ShowDoc.aspx?objectID=2383</t>
  </si>
  <si>
    <t>http://www.itst.dk/tele-og-internetregulering/smp-regulering/engrospriser/filarkiv-engrospriser/lraic/lraic-priser/2010/LRAIC%20Report%20on%20the%20Hybrid%20Model%20Version%203%201.pdf</t>
  </si>
  <si>
    <t>Blended FX rates</t>
  </si>
  <si>
    <t>2009 onwards</t>
  </si>
  <si>
    <t>www.agcom.it/default.aspx?message=visualizzadocument&amp;DocID=5364</t>
  </si>
  <si>
    <t>http://www.agcom.it/Default.aspx?message=visualizzadocument&amp;DocID=3612</t>
  </si>
  <si>
    <t>http://www.tk.gov.tr/mevzuat/kurul_kararlari/dosyalar/2011%20DK-07%20351.pdf</t>
  </si>
  <si>
    <t>Cost based</t>
  </si>
  <si>
    <t>Summary table</t>
  </si>
  <si>
    <t>These prices have been agreed as interim caps due to the delay in setting the new regulated charges.  They were derived from a previous cost model which is now under review.</t>
  </si>
  <si>
    <t>Prices are based on weighted average of approximately 30 SMP operators (with obligation of cost-oriented pricing).</t>
  </si>
  <si>
    <t>http://www.anacom.pt/streaming/marketForWholesale_determination14jan09.pdf?contentId=962224&amp;field=ATTACHED_FILE</t>
  </si>
  <si>
    <t>Market analysis</t>
  </si>
  <si>
    <t>http://ptwholesale.telecom.pt/GSW/PT/Canais/ProdutosServicos/OfertasReferencia/ORALL/Orall.htm</t>
  </si>
  <si>
    <t xml:space="preserve">Top-down </t>
  </si>
  <si>
    <t>Prices as at 3 May 2011</t>
  </si>
  <si>
    <t>Blended exchange rate</t>
  </si>
  <si>
    <t>Incremental cost</t>
  </si>
  <si>
    <t>Questionnaire response</t>
  </si>
  <si>
    <t>Desk research</t>
  </si>
  <si>
    <t>Number</t>
  </si>
  <si>
    <t>Conn_LLU_Local</t>
  </si>
  <si>
    <t>Rental_LLU_Local</t>
  </si>
  <si>
    <t>Source:</t>
  </si>
  <si>
    <t>Conn_LLU_NZ$</t>
  </si>
  <si>
    <t>Rental_LLU_NZ$</t>
  </si>
  <si>
    <t>Cost_based</t>
  </si>
  <si>
    <t>FL_TSLRIC</t>
  </si>
  <si>
    <t>Recent_rate</t>
  </si>
  <si>
    <t>LLU_working</t>
  </si>
  <si>
    <t>FLCB_Screening_Overall</t>
  </si>
  <si>
    <t>EU_25</t>
  </si>
  <si>
    <t>EU</t>
  </si>
  <si>
    <t>US</t>
  </si>
  <si>
    <t>OECD</t>
  </si>
  <si>
    <t>Pop</t>
  </si>
  <si>
    <t>Pop_Density</t>
  </si>
  <si>
    <t>Urban_Pop</t>
  </si>
  <si>
    <t>Main_Lines</t>
  </si>
  <si>
    <t>€</t>
  </si>
  <si>
    <t>EC 12th Implementation report (April 2007)</t>
  </si>
  <si>
    <t>Belgacom reference offer (Jan 2006)</t>
  </si>
  <si>
    <t>Reference offer France Telecom January 2006</t>
  </si>
  <si>
    <t>BNetzA - German regulator</t>
  </si>
  <si>
    <t>Reference Offer Eircom (Feb 2007)</t>
  </si>
  <si>
    <t>Reference offer Telecom Italia March 2006</t>
  </si>
  <si>
    <t>KPN Reference Offer (Nov 2006)</t>
  </si>
  <si>
    <t>Reference Offer PT (Nov 2006)</t>
  </si>
  <si>
    <t>PTS external questionnaire January 2007</t>
  </si>
  <si>
    <t>£</t>
  </si>
  <si>
    <t>Openreach, Btwholesale website</t>
  </si>
  <si>
    <t>Alabama</t>
  </si>
  <si>
    <t>US$</t>
  </si>
  <si>
    <t>Billy Jack Gregg - March 2006 - Table 1; LECG</t>
  </si>
  <si>
    <t>Alaska</t>
  </si>
  <si>
    <t>Arizona</t>
  </si>
  <si>
    <t>Arkansas</t>
  </si>
  <si>
    <t>California</t>
  </si>
  <si>
    <t>Colorado</t>
  </si>
  <si>
    <t>Connecticut</t>
  </si>
  <si>
    <t>DC</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</si>
  <si>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</si>
  <si>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</si>
  <si>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</si>
  <si>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</si>
  <si>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</si>
  <si>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</si>
  <si>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</si>
  <si>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</si>
  <si>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</si>
  <si>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</si>
  <si>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</si>
  <si>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</si>
  <si>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</si>
  <si>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</si>
  <si>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</si>
  <si>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</si>
  <si>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</si>
  <si>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</si>
  <si>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</si>
  <si>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</si>
  <si>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</si>
  <si>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</si>
  <si>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</si>
  <si>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</si>
  <si>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</si>
  <si>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</si>
  <si>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</si>
  <si>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</si>
  <si>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</si>
  <si>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</si>
  <si>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</si>
  <si>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</si>
  <si>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</si>
  <si>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</si>
  <si>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</si>
  <si>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</si>
  <si>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</si>
  <si>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</si>
  <si>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</si>
  <si>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 State</t>
  </si>
  <si>
    <t>West Virginia</t>
  </si>
  <si>
    <t>Wisconsin</t>
  </si>
  <si>
    <t>Wyoming</t>
  </si>
  <si>
    <t>A$</t>
  </si>
  <si>
    <t xml:space="preserve">ACCC - Chime/Telstra revised interim determination August 2006 </t>
  </si>
  <si>
    <t>CA$</t>
  </si>
  <si>
    <t>Telus and Bell Canada</t>
  </si>
  <si>
    <t>Yen</t>
  </si>
  <si>
    <t>OECD 2003 LLU Report</t>
  </si>
  <si>
    <t>Won</t>
  </si>
  <si>
    <t>NKr</t>
  </si>
  <si>
    <t>NPT</t>
  </si>
  <si>
    <t>NZ$</t>
  </si>
  <si>
    <t>N/A</t>
  </si>
  <si>
    <t>Primary source</t>
  </si>
  <si>
    <t>Relevant document (1)</t>
  </si>
  <si>
    <t>Relevant document (2)</t>
  </si>
  <si>
    <t>Relevant document (3)</t>
  </si>
  <si>
    <t>Relevant document (4)</t>
  </si>
  <si>
    <t xml:space="preserve">Source: </t>
  </si>
  <si>
    <t>http://www.comcom.govt.nz/assets/Telecommunications/STD/UCLL/Final/Final-UCLL-Standard-Terms-Determination-Dataset-for-UCLL-Rates-Benchmark.xls</t>
  </si>
  <si>
    <t>Comparability data</t>
  </si>
  <si>
    <t>Page reference(s)</t>
  </si>
  <si>
    <t>http://www.accc.gov.au/content/index.phtml/itemId/889101</t>
  </si>
  <si>
    <t>Monthly rental and connection charges</t>
  </si>
  <si>
    <t>http://www.rrt.lt/en/for-business/promotion-of-competition/undertakings-having-significant-kv81.html</t>
  </si>
  <si>
    <t>Monthly rental and connection charges - Table 2, page 13</t>
  </si>
  <si>
    <t>Monthly rental</t>
  </si>
  <si>
    <t>LLU Reference offer. Prices are in appendix 14.</t>
  </si>
  <si>
    <t>http://www.oanda.com/currency/historical-rates</t>
  </si>
  <si>
    <t>Regulatory decisions</t>
  </si>
  <si>
    <t>Bulgaria</t>
  </si>
  <si>
    <t>Included based on recommendation from Vodafone. Prices sourced from Digital agenda scorecard 2011 dataset.</t>
  </si>
  <si>
    <t>LRIC</t>
  </si>
  <si>
    <t>Romania</t>
  </si>
  <si>
    <t>RON</t>
  </si>
  <si>
    <t>Conversion rate for EURO to RON</t>
  </si>
  <si>
    <t>NZD/RON</t>
  </si>
  <si>
    <t>http://data.worldbank.org/indicator/PA.NUS.PPP</t>
  </si>
  <si>
    <t>Exchange rate - Daily ASK rates (10 years to 31/12/2011)</t>
  </si>
  <si>
    <t>http://www.ancom.org.ro/uploads/forms_files/134661915_decizia_2010_653.pdf</t>
  </si>
  <si>
    <t>http://circa.europa.eu/Public/irc/infso/ecctf/library?l=/commissionsdecisions/commission_decisions_4/ro-2010-1101-1102/_EN_1.0_&amp;a=d</t>
  </si>
  <si>
    <t>https://circabc.europa.eu/d/d/workspace/SpacesStore/9522b8fd-a9a2-4d0f-99dd-d679fa05647f/CY-2009-0869-0870%20Acte_EN%20(3)%20nr%20et%20date.pdf</t>
  </si>
  <si>
    <t>Mean</t>
  </si>
  <si>
    <t>Median</t>
  </si>
  <si>
    <t>25th percentile</t>
  </si>
  <si>
    <t>75th percentile</t>
  </si>
  <si>
    <t>Monthly rental used in UCLL STD (local currency)</t>
  </si>
  <si>
    <t>Current monthly rental (local currency)</t>
  </si>
  <si>
    <t>% change</t>
  </si>
  <si>
    <t>The data set accompanying the 15th EC Implementation Report is available here:</t>
  </si>
  <si>
    <t>http://ec.europa.eu/information_society/eeurope/i2010/docs/benchmarking/data_telkom_tariff_trends_1998-2009.xls</t>
  </si>
  <si>
    <t>http://www.comcom.admin.ch/aktuell/00429/00457/00560/index.html?lang=en&amp;msg-id=42583</t>
  </si>
  <si>
    <t>http://www.comcom.admin.ch/themen/00500/00782/index.html?lang=en&amp;download=NHzLpZeg7t,lnp6I0NTU042l2Z6ln1ad1IZn4Z2qZpnO2Yuq2Z6gpJCDdYB2gGym162epYbg2c_JjKbNoKSn6A--</t>
  </si>
  <si>
    <t>https://circabc.europa.eu/d/d/workspace/SpacesStore/b9474920-51f3-4e20-a6dd-9714c145731a/EL-2009-0934-935%20Acte_EN.pdf</t>
  </si>
  <si>
    <t xml:space="preserve">Population (2010) </t>
  </si>
  <si>
    <t>http://esa.un.org/unpd/wpp/Excel-Data/DB02_Stock_Indicators/WPP2010_DB2_F10_POPULATION_DENSITY.XLS</t>
  </si>
  <si>
    <t>http://esa.un.org/unpd/wpp/Excel-Data/DB02_Stock_Indicators/WPP2010_DB2_F01_TOTAL_POPULATION_BOTH_SEXES.XLS</t>
  </si>
  <si>
    <t>Population Density (2010)</t>
  </si>
  <si>
    <t>http://www.itu.int/ITU-D/ict/statistics/material/excel/2010/FixedTelephone_00-10.xls</t>
  </si>
  <si>
    <t>South Korea</t>
  </si>
  <si>
    <t>Price</t>
  </si>
  <si>
    <t>% lines</t>
  </si>
  <si>
    <t>Initial benchmark</t>
  </si>
  <si>
    <t>Urban rate (@ 87%)</t>
  </si>
  <si>
    <t>Non-urban rate (@ 160.5%)</t>
  </si>
  <si>
    <t>Weighted average</t>
  </si>
  <si>
    <t>Scaling factor</t>
  </si>
  <si>
    <t>Urban price</t>
  </si>
  <si>
    <t>Non-urban price</t>
  </si>
  <si>
    <t>De-averaging methodology</t>
  </si>
  <si>
    <t>http://www.itu.int/ITU-D/icteye/TariffPolicies/CountryProfile.aspx?countryId=66</t>
  </si>
  <si>
    <t>Benchmarking spreadsheet</t>
  </si>
  <si>
    <t>Purpose</t>
  </si>
  <si>
    <t>Date:</t>
  </si>
  <si>
    <t>http://www.comcom.govt.nz/assets/Telecommunications/STD/UCLL/Final/Final-UCLL-Standard-Terms-Determination-Decision-609.pdf</t>
  </si>
  <si>
    <t>- The urban and non-urban cost ratios of 87% and 160.5% are contained on page 64 of the UCLL STD.</t>
  </si>
  <si>
    <t>Fixed telephone subscriptions</t>
  </si>
  <si>
    <t>Fixed telephone subscriptions divided by population</t>
  </si>
  <si>
    <t>Fixed Telephone Subscriptions (2010)</t>
  </si>
  <si>
    <t>Source data for UCLL STD prices is in "UCLL STD benchmarks (2007)" tab.</t>
  </si>
  <si>
    <t>2011 prices were retrospectively adjusted by the regulator (ex-post review procedure).</t>
  </si>
  <si>
    <t>Prices are not regulated.</t>
  </si>
  <si>
    <t>Included based on submissions from Network Strategies and Vodafone.</t>
  </si>
  <si>
    <t>Prices are average of 5 operators: Magyar Telekom, Invitel, Hungarotel, Emitel and Monortel.</t>
  </si>
  <si>
    <t>Monthly rental price is average of Bell Canada and Bell Aliant across all pricing bands.</t>
  </si>
  <si>
    <t>Band 4 has been excluded. Band 4 consists of remote areas, with fewer than 6.55 services in operation per square kilometre.</t>
  </si>
  <si>
    <t>Monthly rental and connection charges: pages 3-4</t>
  </si>
  <si>
    <t>Monthly rental and connection charges: Table 14</t>
  </si>
  <si>
    <t>Monthly rental: Table 13.1, p 115; Connection charges: Table 14.2,  p 126</t>
  </si>
  <si>
    <t>Cost modelling approach: page 8</t>
  </si>
  <si>
    <t>Cost modelling approach: pages 10-16</t>
  </si>
  <si>
    <t>Monthly rental: page 4</t>
  </si>
  <si>
    <t>Monthly rental: page 50. Cost modelling approach: page 10, paragraphs 29-30</t>
  </si>
  <si>
    <t>Media release regarding 2011 price review</t>
  </si>
  <si>
    <t>Decision updating 2011 prices. See pages 73-74.</t>
  </si>
  <si>
    <t>Current UCLL benchmarking data set</t>
  </si>
  <si>
    <t>Foreign exchange rates</t>
  </si>
  <si>
    <t>2007 UCLL STD benchmarking data set</t>
  </si>
  <si>
    <t>Country Name</t>
  </si>
  <si>
    <t>Country Code</t>
  </si>
  <si>
    <t>2011</t>
  </si>
  <si>
    <t>Arab World</t>
  </si>
  <si>
    <t>ARB</t>
  </si>
  <si>
    <t>Caribbean small states</t>
  </si>
  <si>
    <t>CSS</t>
  </si>
  <si>
    <t>East Asia &amp; Pacific (all income levels)</t>
  </si>
  <si>
    <t>EAS</t>
  </si>
  <si>
    <t>East Asia &amp; Pacific (developing only)</t>
  </si>
  <si>
    <t>EAP</t>
  </si>
  <si>
    <t>Euro area</t>
  </si>
  <si>
    <t>EMU</t>
  </si>
  <si>
    <t>Europe &amp; Central Asia (all income levels)</t>
  </si>
  <si>
    <t>ECS</t>
  </si>
  <si>
    <t>Europe &amp; Central Asia (developing only)</t>
  </si>
  <si>
    <t>ECA</t>
  </si>
  <si>
    <t>European Union</t>
  </si>
  <si>
    <t>EUU</t>
  </si>
  <si>
    <t>Heavily indebted poor countries (HIPC)</t>
  </si>
  <si>
    <t>HPC</t>
  </si>
  <si>
    <t>High income</t>
  </si>
  <si>
    <t>HIC</t>
  </si>
  <si>
    <t>High income: nonOECD</t>
  </si>
  <si>
    <t>NOC</t>
  </si>
  <si>
    <t>High income: OECD</t>
  </si>
  <si>
    <t>OEC</t>
  </si>
  <si>
    <t>Latin America &amp; Caribbean (all income levels)</t>
  </si>
  <si>
    <t>LCN</t>
  </si>
  <si>
    <t>Latin America &amp; Caribbean (developing only)</t>
  </si>
  <si>
    <t>LAC</t>
  </si>
  <si>
    <t>Least developed countries: UN classification</t>
  </si>
  <si>
    <t>LDC</t>
  </si>
  <si>
    <t>Low &amp; middle income</t>
  </si>
  <si>
    <t>LMY</t>
  </si>
  <si>
    <t>Low income</t>
  </si>
  <si>
    <t>LIC</t>
  </si>
  <si>
    <t>Lower middle income</t>
  </si>
  <si>
    <t>LMC</t>
  </si>
  <si>
    <t>Middle East &amp; North Africa (all income levels)</t>
  </si>
  <si>
    <t>MEA</t>
  </si>
  <si>
    <t>Middle East &amp; North Africa (developing only)</t>
  </si>
  <si>
    <t>MNA</t>
  </si>
  <si>
    <t>Middle income</t>
  </si>
  <si>
    <t>MIC</t>
  </si>
  <si>
    <t>North America</t>
  </si>
  <si>
    <t>NAC</t>
  </si>
  <si>
    <t>Not classified</t>
  </si>
  <si>
    <t>INX</t>
  </si>
  <si>
    <t>OECD members</t>
  </si>
  <si>
    <t>OED</t>
  </si>
  <si>
    <t>Other small states</t>
  </si>
  <si>
    <t>OSS</t>
  </si>
  <si>
    <t>Pacific island small states</t>
  </si>
  <si>
    <t>PSS</t>
  </si>
  <si>
    <t>Small states</t>
  </si>
  <si>
    <t>SST</t>
  </si>
  <si>
    <t>South Asia</t>
  </si>
  <si>
    <t>SAS</t>
  </si>
  <si>
    <t>Sub-Saharan Africa (all income levels)</t>
  </si>
  <si>
    <t>SSF</t>
  </si>
  <si>
    <t>Sub-Saharan Africa (developing only)</t>
  </si>
  <si>
    <t>SSA</t>
  </si>
  <si>
    <t>Upper middle income</t>
  </si>
  <si>
    <t>UMC</t>
  </si>
  <si>
    <t>World</t>
  </si>
  <si>
    <t>WLD</t>
  </si>
  <si>
    <t>Afghanistan</t>
  </si>
  <si>
    <t>AFG</t>
  </si>
  <si>
    <t>Albania</t>
  </si>
  <si>
    <t>ALB</t>
  </si>
  <si>
    <t>Algeria</t>
  </si>
  <si>
    <t>DZA</t>
  </si>
  <si>
    <t>American Samoa</t>
  </si>
  <si>
    <t>ASM</t>
  </si>
  <si>
    <t>Andorra</t>
  </si>
  <si>
    <t>AND</t>
  </si>
  <si>
    <t>Angola</t>
  </si>
  <si>
    <t>AGO</t>
  </si>
  <si>
    <t>Antigua and Barbuda</t>
  </si>
  <si>
    <t>ATG</t>
  </si>
  <si>
    <t>Argentina</t>
  </si>
  <si>
    <t>ARG</t>
  </si>
  <si>
    <t>Armenia</t>
  </si>
  <si>
    <t>ARM</t>
  </si>
  <si>
    <t>Aruba</t>
  </si>
  <si>
    <t>ABW</t>
  </si>
  <si>
    <t>AUS</t>
  </si>
  <si>
    <t>AUT</t>
  </si>
  <si>
    <t>Azerbaijan</t>
  </si>
  <si>
    <t>AZE</t>
  </si>
  <si>
    <t>Bahamas, The</t>
  </si>
  <si>
    <t>BHS</t>
  </si>
  <si>
    <t>Bahrain</t>
  </si>
  <si>
    <t>BHR</t>
  </si>
  <si>
    <t>Bangladesh</t>
  </si>
  <si>
    <t>BGD</t>
  </si>
  <si>
    <t>Barbados</t>
  </si>
  <si>
    <t>BRB</t>
  </si>
  <si>
    <t>Belarus</t>
  </si>
  <si>
    <t>BLR</t>
  </si>
  <si>
    <t>BEL</t>
  </si>
  <si>
    <t>Belize</t>
  </si>
  <si>
    <t>BLZ</t>
  </si>
  <si>
    <t>Benin</t>
  </si>
  <si>
    <t>BEN</t>
  </si>
  <si>
    <t>Bermuda</t>
  </si>
  <si>
    <t>BMU</t>
  </si>
  <si>
    <t>Bhutan</t>
  </si>
  <si>
    <t>BTN</t>
  </si>
  <si>
    <t>Bolivia</t>
  </si>
  <si>
    <t>BOL</t>
  </si>
  <si>
    <t>Bosnia and Herzegovina</t>
  </si>
  <si>
    <t>BIH</t>
  </si>
  <si>
    <t>Botswana</t>
  </si>
  <si>
    <t>BWA</t>
  </si>
  <si>
    <t>Brazil</t>
  </si>
  <si>
    <t>BRA</t>
  </si>
  <si>
    <t>Brunei Darussalam</t>
  </si>
  <si>
    <t>BRN</t>
  </si>
  <si>
    <t>BGR</t>
  </si>
  <si>
    <t>Burkina Faso</t>
  </si>
  <si>
    <t>BFA</t>
  </si>
  <si>
    <t>Burundi</t>
  </si>
  <si>
    <t>BDI</t>
  </si>
  <si>
    <t>Cambodia</t>
  </si>
  <si>
    <t>KHM</t>
  </si>
  <si>
    <t>Cameroon</t>
  </si>
  <si>
    <t>CMR</t>
  </si>
  <si>
    <t>CAN</t>
  </si>
  <si>
    <t>Cape Verde</t>
  </si>
  <si>
    <t>CPV</t>
  </si>
  <si>
    <t>Cayman Islands</t>
  </si>
  <si>
    <t>CYM</t>
  </si>
  <si>
    <t>Central African Republic</t>
  </si>
  <si>
    <t>CAF</t>
  </si>
  <si>
    <t>Chad</t>
  </si>
  <si>
    <t>TCD</t>
  </si>
  <si>
    <t>Channel Islands</t>
  </si>
  <si>
    <t>CHI</t>
  </si>
  <si>
    <t>Chile</t>
  </si>
  <si>
    <t>CHL</t>
  </si>
  <si>
    <t>China</t>
  </si>
  <si>
    <t>CHN</t>
  </si>
  <si>
    <t>Colombia</t>
  </si>
  <si>
    <t>COL</t>
  </si>
  <si>
    <t>Comoros</t>
  </si>
  <si>
    <t>COM</t>
  </si>
  <si>
    <t>Congo, Dem. Rep.</t>
  </si>
  <si>
    <t>COD</t>
  </si>
  <si>
    <t>Congo, Rep.</t>
  </si>
  <si>
    <t>COG</t>
  </si>
  <si>
    <t>Costa Rica</t>
  </si>
  <si>
    <t>CRI</t>
  </si>
  <si>
    <t>Cote d'Ivoire</t>
  </si>
  <si>
    <t>CIV</t>
  </si>
  <si>
    <t>Croatia</t>
  </si>
  <si>
    <t>HRV</t>
  </si>
  <si>
    <t>Cuba</t>
  </si>
  <si>
    <t>CUB</t>
  </si>
  <si>
    <t>Curacao</t>
  </si>
  <si>
    <t>CUW</t>
  </si>
  <si>
    <t>CYP</t>
  </si>
  <si>
    <t>CZE</t>
  </si>
  <si>
    <t>DNK</t>
  </si>
  <si>
    <t>Djibouti</t>
  </si>
  <si>
    <t>DJI</t>
  </si>
  <si>
    <t>Dominica</t>
  </si>
  <si>
    <t>DMA</t>
  </si>
  <si>
    <t>Dominican Republic</t>
  </si>
  <si>
    <t>DOM</t>
  </si>
  <si>
    <t>Ecuador</t>
  </si>
  <si>
    <t>ECU</t>
  </si>
  <si>
    <t>Egypt, Arab Rep.</t>
  </si>
  <si>
    <t>EGY</t>
  </si>
  <si>
    <t>El Salvador</t>
  </si>
  <si>
    <t>SLV</t>
  </si>
  <si>
    <t>Equatorial Guinea</t>
  </si>
  <si>
    <t>GNQ</t>
  </si>
  <si>
    <t>Eritrea</t>
  </si>
  <si>
    <t>ERI</t>
  </si>
  <si>
    <t>EST</t>
  </si>
  <si>
    <t>Ethiopia</t>
  </si>
  <si>
    <t>ETH</t>
  </si>
  <si>
    <t>Faeroe Islands</t>
  </si>
  <si>
    <t>FRO</t>
  </si>
  <si>
    <t>Fiji</t>
  </si>
  <si>
    <t>FJI</t>
  </si>
  <si>
    <t>FIN</t>
  </si>
  <si>
    <t>FRA</t>
  </si>
  <si>
    <t>French Polynesia</t>
  </si>
  <si>
    <t>PYF</t>
  </si>
  <si>
    <t>Gabon</t>
  </si>
  <si>
    <t>GAB</t>
  </si>
  <si>
    <t>Gambia, The</t>
  </si>
  <si>
    <t>GMB</t>
  </si>
  <si>
    <t>GEO</t>
  </si>
  <si>
    <t>DEU</t>
  </si>
  <si>
    <t>Ghana</t>
  </si>
  <si>
    <t>GHA</t>
  </si>
  <si>
    <t>GRC</t>
  </si>
  <si>
    <t>Greenland</t>
  </si>
  <si>
    <t>GRL</t>
  </si>
  <si>
    <t>Grenada</t>
  </si>
  <si>
    <t>GRD</t>
  </si>
  <si>
    <t>Guam</t>
  </si>
  <si>
    <t>GUM</t>
  </si>
  <si>
    <t>Guatemala</t>
  </si>
  <si>
    <t>GTM</t>
  </si>
  <si>
    <t>Guinea</t>
  </si>
  <si>
    <t>GIN</t>
  </si>
  <si>
    <t>Guinea-Bissau</t>
  </si>
  <si>
    <t>GNB</t>
  </si>
  <si>
    <t>Guyana</t>
  </si>
  <si>
    <t>GUY</t>
  </si>
  <si>
    <t>Haiti</t>
  </si>
  <si>
    <t>HTI</t>
  </si>
  <si>
    <t>Honduras</t>
  </si>
  <si>
    <t>HND</t>
  </si>
  <si>
    <t>Hong Kong SAR, China</t>
  </si>
  <si>
    <t>HKG</t>
  </si>
  <si>
    <t>HUN</t>
  </si>
  <si>
    <t>Iceland</t>
  </si>
  <si>
    <t>ISL</t>
  </si>
  <si>
    <t>India</t>
  </si>
  <si>
    <t>IND</t>
  </si>
  <si>
    <t>Indonesia</t>
  </si>
  <si>
    <t>IDN</t>
  </si>
  <si>
    <t>Iran, Islamic Rep.</t>
  </si>
  <si>
    <t>IRN</t>
  </si>
  <si>
    <t>Iraq</t>
  </si>
  <si>
    <t>IRQ</t>
  </si>
  <si>
    <t>IRL</t>
  </si>
  <si>
    <t>Isle of Man</t>
  </si>
  <si>
    <t>IMN</t>
  </si>
  <si>
    <t>Israel</t>
  </si>
  <si>
    <t>ISR</t>
  </si>
  <si>
    <t>ITA</t>
  </si>
  <si>
    <t>Jamaica</t>
  </si>
  <si>
    <t>JAM</t>
  </si>
  <si>
    <t>JPN</t>
  </si>
  <si>
    <t>Jordan</t>
  </si>
  <si>
    <t>JOR</t>
  </si>
  <si>
    <t>Kazakhstan</t>
  </si>
  <si>
    <t>KAZ</t>
  </si>
  <si>
    <t>Kenya</t>
  </si>
  <si>
    <t>KEN</t>
  </si>
  <si>
    <t>Kiribati</t>
  </si>
  <si>
    <t>KIR</t>
  </si>
  <si>
    <t>Korea, Dem. Rep.</t>
  </si>
  <si>
    <t>PRK</t>
  </si>
  <si>
    <t>Korea, Rep.</t>
  </si>
  <si>
    <t>KOR</t>
  </si>
  <si>
    <t>Kosovo</t>
  </si>
  <si>
    <t>KSV</t>
  </si>
  <si>
    <t>Kuwait</t>
  </si>
  <si>
    <t>KWT</t>
  </si>
  <si>
    <t>Kyrgyz Republic</t>
  </si>
  <si>
    <t>KGZ</t>
  </si>
  <si>
    <t>Lao PDR</t>
  </si>
  <si>
    <t>LAO</t>
  </si>
  <si>
    <t>LVA</t>
  </si>
  <si>
    <t>Lebanon</t>
  </si>
  <si>
    <t>LBN</t>
  </si>
  <si>
    <t>Lesotho</t>
  </si>
  <si>
    <t>LSO</t>
  </si>
  <si>
    <t>Liberia</t>
  </si>
  <si>
    <t>LBR</t>
  </si>
  <si>
    <t>Libya</t>
  </si>
  <si>
    <t>LBY</t>
  </si>
  <si>
    <t>Liechtenstein</t>
  </si>
  <si>
    <t>LIE</t>
  </si>
  <si>
    <t>LTU</t>
  </si>
  <si>
    <t>LUX</t>
  </si>
  <si>
    <t>Macao SAR, China</t>
  </si>
  <si>
    <t>MAC</t>
  </si>
  <si>
    <t>MKD</t>
  </si>
  <si>
    <t>Madagascar</t>
  </si>
  <si>
    <t>MDG</t>
  </si>
  <si>
    <t>Malawi</t>
  </si>
  <si>
    <t>MWI</t>
  </si>
  <si>
    <t>Malaysia</t>
  </si>
  <si>
    <t>MYS</t>
  </si>
  <si>
    <t>Maldives</t>
  </si>
  <si>
    <t>MDV</t>
  </si>
  <si>
    <t>Mali</t>
  </si>
  <si>
    <t>MLI</t>
  </si>
  <si>
    <t>MLT</t>
  </si>
  <si>
    <t>Marshall Islands</t>
  </si>
  <si>
    <t>MHL</t>
  </si>
  <si>
    <t>Mauritania</t>
  </si>
  <si>
    <t>MRT</t>
  </si>
  <si>
    <t>Mauritius</t>
  </si>
  <si>
    <t>MUS</t>
  </si>
  <si>
    <t>Mexico</t>
  </si>
  <si>
    <t>MEX</t>
  </si>
  <si>
    <t>Micronesia, Fed. Sts.</t>
  </si>
  <si>
    <t>FSM</t>
  </si>
  <si>
    <t>Moldova</t>
  </si>
  <si>
    <t>MDA</t>
  </si>
  <si>
    <t>Monaco</t>
  </si>
  <si>
    <t>MCO</t>
  </si>
  <si>
    <t>Mongolia</t>
  </si>
  <si>
    <t>MNG</t>
  </si>
  <si>
    <t>Montenegro</t>
  </si>
  <si>
    <t>MNE</t>
  </si>
  <si>
    <t>Morocco</t>
  </si>
  <si>
    <t>MAR</t>
  </si>
  <si>
    <t>Mozambique</t>
  </si>
  <si>
    <t>MOZ</t>
  </si>
  <si>
    <t>Myanmar</t>
  </si>
  <si>
    <t>MMR</t>
  </si>
  <si>
    <t>Namibia</t>
  </si>
  <si>
    <t>NAM</t>
  </si>
  <si>
    <t>Nepal</t>
  </si>
  <si>
    <t>NPL</t>
  </si>
  <si>
    <t>NLD</t>
  </si>
  <si>
    <t>New Caledonia</t>
  </si>
  <si>
    <t>NCL</t>
  </si>
  <si>
    <t>NZL</t>
  </si>
  <si>
    <t>Nicaragua</t>
  </si>
  <si>
    <t>NIC</t>
  </si>
  <si>
    <t>Niger</t>
  </si>
  <si>
    <t>NER</t>
  </si>
  <si>
    <t>Nigeria</t>
  </si>
  <si>
    <t>NGA</t>
  </si>
  <si>
    <t>Northern Mariana Islands</t>
  </si>
  <si>
    <t>MNP</t>
  </si>
  <si>
    <t>NOR</t>
  </si>
  <si>
    <t>Oman</t>
  </si>
  <si>
    <t>OMN</t>
  </si>
  <si>
    <t>Pakistan</t>
  </si>
  <si>
    <t>PAK</t>
  </si>
  <si>
    <t>Palau</t>
  </si>
  <si>
    <t>PLW</t>
  </si>
  <si>
    <t>Panama</t>
  </si>
  <si>
    <t>PAN</t>
  </si>
  <si>
    <t>Papua New Guinea</t>
  </si>
  <si>
    <t>PNG</t>
  </si>
  <si>
    <t>Paraguay</t>
  </si>
  <si>
    <t>PRY</t>
  </si>
  <si>
    <t>Peru</t>
  </si>
  <si>
    <t>PER</t>
  </si>
  <si>
    <t>Philippines</t>
  </si>
  <si>
    <t>PHL</t>
  </si>
  <si>
    <t>POL</t>
  </si>
  <si>
    <t>PRT</t>
  </si>
  <si>
    <t>Puerto Rico</t>
  </si>
  <si>
    <t>PRI</t>
  </si>
  <si>
    <t>Qatar</t>
  </si>
  <si>
    <t>QAT</t>
  </si>
  <si>
    <t>ROU</t>
  </si>
  <si>
    <t>Russian Federation</t>
  </si>
  <si>
    <t>RUS</t>
  </si>
  <si>
    <t>Rwanda</t>
  </si>
  <si>
    <t>RWA</t>
  </si>
  <si>
    <t>Samoa</t>
  </si>
  <si>
    <t>WSM</t>
  </si>
  <si>
    <t>San Marino</t>
  </si>
  <si>
    <t>SMR</t>
  </si>
  <si>
    <t>Sao Tome and Principe</t>
  </si>
  <si>
    <t>STP</t>
  </si>
  <si>
    <t>Saudi Arabia</t>
  </si>
  <si>
    <t>SAU</t>
  </si>
  <si>
    <t>Senegal</t>
  </si>
  <si>
    <t>SEN</t>
  </si>
  <si>
    <t>Serbia</t>
  </si>
  <si>
    <t>SRB</t>
  </si>
  <si>
    <t>Seychelles</t>
  </si>
  <si>
    <t>SYC</t>
  </si>
  <si>
    <t>Sierra Leone</t>
  </si>
  <si>
    <t>SLE</t>
  </si>
  <si>
    <t>Singapore</t>
  </si>
  <si>
    <t>SGP</t>
  </si>
  <si>
    <t>Sint Maarten (Dutch part)</t>
  </si>
  <si>
    <t>SXM</t>
  </si>
  <si>
    <t>SVK</t>
  </si>
  <si>
    <t>SVN</t>
  </si>
  <si>
    <t>Solomon Islands</t>
  </si>
  <si>
    <t>SLB</t>
  </si>
  <si>
    <t>Somalia</t>
  </si>
  <si>
    <t>SOM</t>
  </si>
  <si>
    <t>South Africa</t>
  </si>
  <si>
    <t>ZAF</t>
  </si>
  <si>
    <t>South Sudan</t>
  </si>
  <si>
    <t>SSD</t>
  </si>
  <si>
    <t>ESP</t>
  </si>
  <si>
    <t>Sri Lanka</t>
  </si>
  <si>
    <t>LKA</t>
  </si>
  <si>
    <t>St. Kitts and Nevis</t>
  </si>
  <si>
    <t>KNA</t>
  </si>
  <si>
    <t>St. Lucia</t>
  </si>
  <si>
    <t>LCA</t>
  </si>
  <si>
    <t>St. Martin (French part)</t>
  </si>
  <si>
    <t>MAF</t>
  </si>
  <si>
    <t>St. Vincent and the Grenadines</t>
  </si>
  <si>
    <t>VCT</t>
  </si>
  <si>
    <t>Sudan</t>
  </si>
  <si>
    <t>SDN</t>
  </si>
  <si>
    <t>Suriname</t>
  </si>
  <si>
    <t>SUR</t>
  </si>
  <si>
    <t>Swaziland</t>
  </si>
  <si>
    <t>SWZ</t>
  </si>
  <si>
    <t>SWE</t>
  </si>
  <si>
    <t>CHE</t>
  </si>
  <si>
    <t>Syrian Arab Republic</t>
  </si>
  <si>
    <t>SYR</t>
  </si>
  <si>
    <t>Tajikistan</t>
  </si>
  <si>
    <t>TJK</t>
  </si>
  <si>
    <t>Tanzania</t>
  </si>
  <si>
    <t>TZA</t>
  </si>
  <si>
    <t>Thailand</t>
  </si>
  <si>
    <t>THA</t>
  </si>
  <si>
    <t>Timor-Leste</t>
  </si>
  <si>
    <t>TLS</t>
  </si>
  <si>
    <t>Togo</t>
  </si>
  <si>
    <t>TGO</t>
  </si>
  <si>
    <t>Tonga</t>
  </si>
  <si>
    <t>TON</t>
  </si>
  <si>
    <t>Trinidad and Tobago</t>
  </si>
  <si>
    <t>TTO</t>
  </si>
  <si>
    <t>Tunisia</t>
  </si>
  <si>
    <t>TUN</t>
  </si>
  <si>
    <t>TUR</t>
  </si>
  <si>
    <t>Turkmenistan</t>
  </si>
  <si>
    <t>TKM</t>
  </si>
  <si>
    <t>Turks and Caicos Islands</t>
  </si>
  <si>
    <t>TCA</t>
  </si>
  <si>
    <t>Tuvalu</t>
  </si>
  <si>
    <t>TUV</t>
  </si>
  <si>
    <t>Uganda</t>
  </si>
  <si>
    <t>UGA</t>
  </si>
  <si>
    <t>Ukraine</t>
  </si>
  <si>
    <t>UKR</t>
  </si>
  <si>
    <t>United Arab Emirates</t>
  </si>
  <si>
    <t>ARE</t>
  </si>
  <si>
    <t>GBR</t>
  </si>
  <si>
    <t>Uruguay</t>
  </si>
  <si>
    <t>URY</t>
  </si>
  <si>
    <t>Uzbekistan</t>
  </si>
  <si>
    <t>UZB</t>
  </si>
  <si>
    <t>Vanuatu</t>
  </si>
  <si>
    <t>VUT</t>
  </si>
  <si>
    <t>Venezuela, RB</t>
  </si>
  <si>
    <t>VEN</t>
  </si>
  <si>
    <t>Vietnam</t>
  </si>
  <si>
    <t>VNM</t>
  </si>
  <si>
    <t>Virgin Islands (U.S.)</t>
  </si>
  <si>
    <t>VIR</t>
  </si>
  <si>
    <t>West Bank and Gaza</t>
  </si>
  <si>
    <t>PSE</t>
  </si>
  <si>
    <t>Yemen, Rep.</t>
  </si>
  <si>
    <t>YEM</t>
  </si>
  <si>
    <t>Zambia</t>
  </si>
  <si>
    <t>ZMB</t>
  </si>
  <si>
    <t>Zimbabwe</t>
  </si>
  <si>
    <t>ZWE</t>
  </si>
  <si>
    <t>Macedonia</t>
  </si>
  <si>
    <t>Monthly rental price (local currency)</t>
  </si>
  <si>
    <t>NZD/MKD</t>
  </si>
  <si>
    <t>2008</t>
  </si>
  <si>
    <t>2005</t>
  </si>
  <si>
    <t>2006</t>
  </si>
  <si>
    <t>2007</t>
  </si>
  <si>
    <t>2009</t>
  </si>
  <si>
    <t>2010</t>
  </si>
  <si>
    <t>$NZ PPPs</t>
  </si>
  <si>
    <t>Notes:</t>
  </si>
  <si>
    <t>PPP rate (NZ parity) - World Bank (2011) for GDP</t>
  </si>
  <si>
    <t>World bank (2011) - for GDP</t>
  </si>
  <si>
    <t>Final determination on the benchmarking review for the unbundled copper local loop service:</t>
  </si>
  <si>
    <t>Comparability data for forward-looking cost-based countries</t>
  </si>
  <si>
    <t>Final benchmark set under raw re-benchmarking approach</t>
  </si>
  <si>
    <t>Indexing approach</t>
  </si>
  <si>
    <t>Inflation from 2007 to 2011</t>
  </si>
  <si>
    <t>Nominal % change</t>
  </si>
  <si>
    <t>2007 monthly rental ($NZ)</t>
  </si>
  <si>
    <t>Current monthly rental ($NZ)</t>
  </si>
  <si>
    <t>UCLL monthly rental charges ($NZ)</t>
  </si>
  <si>
    <t>UCLL monthly rental charges (local currency)</t>
  </si>
  <si>
    <t>Monthly rental price ($NZ)</t>
  </si>
  <si>
    <t>Urbanisation (2011)</t>
  </si>
  <si>
    <t>http://www.telekom.mk/download/domestic/RUO/2.0/MATERUO-Prilog%208%20B%20v%202.5.pdf</t>
  </si>
  <si>
    <t>Monthly rental and connection charges: Table 1, section 1.2.1.</t>
  </si>
  <si>
    <t>Submissions from Network Strategies and Vodafone, desk research</t>
  </si>
  <si>
    <t>http://www.telekom.mk/domestic_en/?z=655</t>
  </si>
  <si>
    <t>http://www.aek.mk/index.php?option=com_docman&amp;task=doc_download&amp;gid=199&amp;Itemid=&amp;lang=en</t>
  </si>
  <si>
    <t>http://www.itu.int/ITU-D/icteye/TariffPolicies/CountryProfile.aspx?countryId=236</t>
  </si>
  <si>
    <t>Submissions from Vodafone and Network Strategies, desk research</t>
  </si>
  <si>
    <t>http://www.otewholesale.gr/Portals/0/LLU%20COLLOCATION_Pricelist%20eng300312.pdf</t>
  </si>
  <si>
    <t>http://www.cytawholesale.com.cy/wholesale2010/page.php?pageID=13&amp;mpath=/4/59/36</t>
  </si>
  <si>
    <t>Updated monthly rental price in Annex 3</t>
  </si>
  <si>
    <t>Current monthly rental (2012 prices)</t>
  </si>
  <si>
    <t>Monthly rental used in UCLL STD (nominal 2007 prices)</t>
  </si>
  <si>
    <t>http://www.bipt.be/GetDocument.aspx?forObjectID=3638&amp;lang=fr</t>
  </si>
  <si>
    <t>Monthly rental: page 2</t>
  </si>
  <si>
    <t>http://www.belgacomwholesale.be//en/jsp/dynamic/product.jsp?dcrName=nws_bruo (price list is Annex H).</t>
  </si>
  <si>
    <t>Price list is contained in Annex H</t>
  </si>
  <si>
    <t>Updated connection charge based on Vodafone's submission.</t>
  </si>
  <si>
    <t>Updated monthly rental and connection charges based on Vodafone and CEG submissions.</t>
  </si>
  <si>
    <t>Updated monthly rental based on CEG's submission.</t>
  </si>
  <si>
    <t>http://www.romtelecom.ro/fileadmin/template/main/images/docs/carrier_services/Corp%20Principal%20ORA%20%20-%20Apr.%202011-%20R.pdf</t>
  </si>
  <si>
    <t>Nominal indexing approach</t>
  </si>
  <si>
    <t>Inflation adjusted indexing data set</t>
  </si>
  <si>
    <t>% change from current UCLL price</t>
  </si>
  <si>
    <t>Raw benchmarking approach</t>
  </si>
  <si>
    <t>- indexing in New Zealand dollars</t>
  </si>
  <si>
    <t>- inflation adjusted indexing.</t>
  </si>
  <si>
    <t>- nominal indexing</t>
  </si>
  <si>
    <t>Indexing data set in New Zealand dollars</t>
  </si>
  <si>
    <t>Inflation adjusted indexing (PPI - industrial activities)</t>
  </si>
  <si>
    <t>Inflation data</t>
  </si>
  <si>
    <t>Current UCLL price for NZ</t>
  </si>
  <si>
    <t>NZ Inflation from 2007 to 2011</t>
  </si>
  <si>
    <t>Inflation adjusted UCLL price for NZ</t>
  </si>
  <si>
    <t>Updated NZ price based on single benchmark</t>
  </si>
  <si>
    <t>PPPs converted to to NZ Parity</t>
  </si>
  <si>
    <t>$US PPPs</t>
  </si>
  <si>
    <t>PPPs in US parity</t>
  </si>
  <si>
    <t>This worksheet contains the benchmarking data that was released with the UCLL standard terms determination in November 2007.</t>
  </si>
  <si>
    <t>This worksheet contains data on population density, urbanisation and teledensity for countries in the benchmark set.</t>
  </si>
  <si>
    <t>These three factors are considered when determining which countries are likely to have UCLL costs that are comparable to New Zealand.</t>
  </si>
  <si>
    <t>World Bank PPPs for GDP (2005 - 2011)</t>
  </si>
  <si>
    <t>Prices have been converted to $NZ using a 50/50 blend of PPPs for GDP and nominal exchange rates. This is consistent with the 2007 UCLL STD.</t>
  </si>
  <si>
    <t>The results of the inflation adjusted indexing approach, based on the PPI for industrial activities, are included below.</t>
  </si>
  <si>
    <t>cost-based pricing methodology for UCLL over the period from 2007 to 2012.</t>
  </si>
  <si>
    <t>The indexing approach involves updating current New Zealand UCLL prices by benchmarking price changes for countries that have consistently used a forward-looking</t>
  </si>
  <si>
    <t>This worksheet contains  data sourced from the World Bank on PPPs for GDP over the period from 2005 to 2011.</t>
  </si>
  <si>
    <t>Transfer charge (local currency)</t>
  </si>
  <si>
    <t>New connection charge</t>
  </si>
  <si>
    <t>New Connection charge (local currency)</t>
  </si>
  <si>
    <t>Ratio of new connection to transfer charge</t>
  </si>
  <si>
    <t>http://www.wholesale-telekom.de/produkte-pstn/teilnehmeranschlussleitung/teilnehmeranschlussleitung/</t>
  </si>
  <si>
    <t>Monthly rental used in UCLL STD (inflation adjusted)</t>
  </si>
  <si>
    <t>http://www.telekom.si/_files/1153/RUO_cistopis01092011.pdf</t>
  </si>
  <si>
    <t>- The propotion of urban and non-urban lines (72.45% and 27.55%) is contained on page 2 of the final UCLL averaging decision (Decision 739, dated 24 November 2011).</t>
  </si>
  <si>
    <t>http://www.comcom.govt.nz/assets/Telecommunications/STD/UCLL/Averaging-and-benchmarking-reviews/Final-UCLL-Averaging-Decision/Final-UCLL-UBA-and-Sub-loop-STD-Decision-24-November-2011.pdf</t>
  </si>
  <si>
    <t>Source data on new connection charges:</t>
  </si>
  <si>
    <r>
      <t>-</t>
    </r>
    <r>
      <rPr>
        <b/>
        <sz val="11"/>
        <color theme="1"/>
        <rFont val="Calibri"/>
        <family val="2"/>
        <scheme val="minor"/>
      </rPr>
      <t xml:space="preserve"> Belgium:</t>
    </r>
    <r>
      <rPr>
        <sz val="11"/>
        <color theme="1"/>
        <rFont val="Calibri"/>
        <family val="2"/>
        <scheme val="minor"/>
      </rPr>
      <t xml:space="preserve"> the “physical migration” charge is €36.35 and the charge for “activation with customer visit” is €73.79. See page 21 of the following document:</t>
    </r>
  </si>
  <si>
    <t>http://www.bipt.be/GetDocument.aspx?forObjectID=2490&amp;lang=fr</t>
  </si>
  <si>
    <r>
      <t xml:space="preserve">- </t>
    </r>
    <r>
      <rPr>
        <b/>
        <sz val="11"/>
        <color theme="1"/>
        <rFont val="Calibri"/>
        <family val="2"/>
        <scheme val="minor"/>
      </rPr>
      <t>Germany:</t>
    </r>
    <r>
      <rPr>
        <sz val="11"/>
        <color theme="1"/>
        <rFont val="Calibri"/>
        <family val="2"/>
        <scheme val="minor"/>
      </rPr>
      <t xml:space="preserve"> the price for a transfer with work at the exchange is €34.59 and the price for a connection with work at the exchange and the customer’s premises is €60.72.</t>
    </r>
  </si>
  <si>
    <r>
      <t xml:space="preserve">- </t>
    </r>
    <r>
      <rPr>
        <b/>
        <sz val="11"/>
        <color theme="1"/>
        <rFont val="Calibri"/>
        <family val="2"/>
        <scheme val="minor"/>
      </rPr>
      <t>Italy:</t>
    </r>
    <r>
      <rPr>
        <sz val="11"/>
        <color theme="1"/>
        <rFont val="Calibri"/>
        <family val="2"/>
        <scheme val="minor"/>
      </rPr>
      <t xml:space="preserve"> the connection charge is €34.90 for an active line and €57.40 for an inactive line. </t>
    </r>
  </si>
  <si>
    <r>
      <t xml:space="preserve">- </t>
    </r>
    <r>
      <rPr>
        <b/>
        <sz val="11"/>
        <color theme="1"/>
        <rFont val="Calibri"/>
        <family val="2"/>
        <scheme val="minor"/>
      </rPr>
      <t>Sweden:</t>
    </r>
    <r>
      <rPr>
        <sz val="11"/>
        <color theme="1"/>
        <rFont val="Calibri"/>
        <family val="2"/>
        <scheme val="minor"/>
      </rPr>
      <t xml:space="preserve"> the connection charge is Kr440 for a “simple installation” (when only work at the MDF is needed) and Kr1230 for a “medium installation” (when work is required at both the exchange and the customer’s premises).</t>
    </r>
  </si>
  <si>
    <r>
      <t xml:space="preserve">- </t>
    </r>
    <r>
      <rPr>
        <b/>
        <sz val="11"/>
        <color theme="1"/>
        <rFont val="Calibri"/>
        <family val="2"/>
        <scheme val="minor"/>
      </rPr>
      <t>Denmark:</t>
    </r>
    <r>
      <rPr>
        <sz val="11"/>
        <color theme="1"/>
        <rFont val="Calibri"/>
        <family val="2"/>
        <scheme val="minor"/>
      </rPr>
      <t xml:space="preserve"> the connection charge without a technician visit is DKK 338 and the connection charge with a technician visit is DKK 759. See Table 14 on page 12 of the following document:</t>
    </r>
  </si>
  <si>
    <t>See page 2 of the following document:</t>
  </si>
  <si>
    <t>http://www.pts.se/upload/Ovrigt/Tele/Bransch/Kalkylarbete%20fasta%20nätet/revidering%202011/10-420-kostnadsresultat-slutlig-hybridmodell-v%208_1.pdf</t>
  </si>
  <si>
    <t>Change from 2007 to 2012 mean</t>
  </si>
  <si>
    <t>2011 PPPs for GDP</t>
  </si>
  <si>
    <t>Bulk transfer charge</t>
  </si>
  <si>
    <t xml:space="preserve">The “physical migration” and “mass migration” charges for Belgium are available on page 21 of the following document: </t>
  </si>
  <si>
    <r>
      <t xml:space="preserve">- </t>
    </r>
    <r>
      <rPr>
        <b/>
        <sz val="11"/>
        <color theme="1"/>
        <rFont val="Calibri"/>
        <family val="2"/>
        <scheme val="minor"/>
      </rPr>
      <t>Greece:</t>
    </r>
    <r>
      <rPr>
        <sz val="11"/>
        <color theme="1"/>
        <rFont val="Calibri"/>
        <family val="2"/>
        <scheme val="minor"/>
      </rPr>
      <t xml:space="preserve"> the one-off connection fee for an active local loop is €21.80 and the one-off connection fee for an inactive local loop is €59.66. See page 3 of the following document:</t>
    </r>
  </si>
  <si>
    <t>Outcome of econometric adjustment approach</t>
  </si>
  <si>
    <t>Sub-loop to full loop %</t>
  </si>
  <si>
    <t>Inflation adjusted % change</t>
  </si>
  <si>
    <t>http://www.comcom.govt.nz/assets/Telecommunications/STD/UCLL/Averaging-and-benchmarking-reviews/Rebenchmarking-review/Commerce-Commission-revised-draft-UCLL-rebenchmarking-decision-4-May-2012.pdf</t>
  </si>
  <si>
    <t>Alternative de-averaging appraoch</t>
  </si>
  <si>
    <t>Econometric adjustment approach</t>
  </si>
  <si>
    <t>This worksheet contains the results of the econometric adjustment approach to updating UCLL monthly rental prices.</t>
  </si>
  <si>
    <t>Regression results from revised econometric model</t>
  </si>
  <si>
    <t>Explanatory Variable</t>
  </si>
  <si>
    <t>ln(Population Density)</t>
  </si>
  <si>
    <t>ln(Teledensity)</t>
  </si>
  <si>
    <t>ln(Urbanisation)</t>
  </si>
  <si>
    <t>US dummy</t>
  </si>
  <si>
    <t>Constant</t>
  </si>
  <si>
    <t>Co-efficient</t>
  </si>
  <si>
    <t>Predicted price using regression model (non-US)</t>
  </si>
  <si>
    <t>Predicted price using regression model (US)</t>
  </si>
  <si>
    <t>Normalised benchmarking data set</t>
  </si>
  <si>
    <t>Normalised benchmark set including countries identified as regression outliers</t>
  </si>
  <si>
    <t>Benchmarked UCLL monthly rental Price ($NZ)</t>
  </si>
  <si>
    <t>Percentage difference between predicted price and  NZ predicted price (non-US)</t>
  </si>
  <si>
    <t>Percentage difference between predicted price and  NZ predicted price (US)</t>
  </si>
  <si>
    <t>Normalised price ($NZ) (non-US)</t>
  </si>
  <si>
    <t>Normalised price ($NZ) (US)</t>
  </si>
  <si>
    <t>Normalised price ($NZ) (mid-point)</t>
  </si>
  <si>
    <t>Normalised benchmark set excluding countries identified as regression outliers</t>
  </si>
  <si>
    <t>-</t>
  </si>
  <si>
    <t>Summary of benchmarking data under the eceonometric adjustment approach</t>
  </si>
  <si>
    <t>Including outliers</t>
  </si>
  <si>
    <t>Excluding outliers</t>
  </si>
  <si>
    <t>Normalised price ($NZ)</t>
  </si>
  <si>
    <t>Econometric adjustment approach including regression outliers in the benchmark set</t>
  </si>
  <si>
    <t>Econometric adjustment approach excluding regression outliers from the benchmark set</t>
  </si>
  <si>
    <t>Mid-point of the two variants</t>
  </si>
  <si>
    <t>Outcome of indexing approach</t>
  </si>
  <si>
    <t>Updated monthly rental prices</t>
  </si>
  <si>
    <t>This worksheet contains updated monthly rental prices for the UCLL and sub-loop UCLL services.</t>
  </si>
  <si>
    <t>Current geographically averaged UCLL monthly rental price</t>
  </si>
  <si>
    <t>% change under the econometric adjustment approach</t>
  </si>
  <si>
    <t>% change under the indexing approach</t>
  </si>
  <si>
    <t>Mid-point of the two approaches</t>
  </si>
  <si>
    <t>Updated geographically averaged UCLL monthly rental price</t>
  </si>
  <si>
    <t>Updated UCLL monthly rental prices</t>
  </si>
  <si>
    <t>Geographically averaged price</t>
  </si>
  <si>
    <t>Urban and non-urban prices</t>
  </si>
  <si>
    <t>Sub-loop UCLL monthly rental prices</t>
  </si>
  <si>
    <t>Updated urban UCLL monthly rental price</t>
  </si>
  <si>
    <t>Updated non-urban UCLL monthly rental price</t>
  </si>
  <si>
    <t>Updated urban sub-loop UCLL monthly rental price</t>
  </si>
  <si>
    <t>Updated non-urban sub-loop UCLL monthly rental price</t>
  </si>
  <si>
    <t>Updated geographically averaged sub-loop UCLL monthly rental price</t>
  </si>
  <si>
    <t>Exchange rates:</t>
  </si>
  <si>
    <t>10-Year average</t>
  </si>
  <si>
    <t>PPPs</t>
  </si>
  <si>
    <t>UK</t>
  </si>
  <si>
    <t>$A</t>
  </si>
  <si>
    <t>won</t>
  </si>
  <si>
    <t>Euro 15</t>
  </si>
  <si>
    <t>Kr</t>
  </si>
  <si>
    <t>$C</t>
  </si>
  <si>
    <t>Y</t>
  </si>
  <si>
    <t>Source: Oanda for exchange rate (10-year average to 30 June 2007), and OECD for PPPs (2006).</t>
  </si>
  <si>
    <t>2007 exchange rate data</t>
  </si>
  <si>
    <t>2007 UCLL STD exchange rate data</t>
  </si>
  <si>
    <t>In the 2007 UCLL STD, prices for Denmark, Sweden and Czech Republic were reported in Euros. However, these countries do not use the euro as their local currency.</t>
  </si>
  <si>
    <t>10 year average</t>
  </si>
  <si>
    <t>2007 nominal exchange rate data for countries not in Euro 15</t>
  </si>
  <si>
    <t>Nominal exchange rate (10 years to 30/06/2007)</t>
  </si>
  <si>
    <t>Adjusted 2007 UCLL STD benchmarking data set</t>
  </si>
  <si>
    <t>ID</t>
  </si>
  <si>
    <t>Exchange rate ID</t>
  </si>
  <si>
    <t>Used in 2007 regression?</t>
  </si>
  <si>
    <t>PPP rate</t>
  </si>
  <si>
    <t>Nominal exchange rate</t>
  </si>
  <si>
    <t>Blended FX rate</t>
  </si>
  <si>
    <t>Summary of 2007 exchange rate data</t>
  </si>
  <si>
    <t>PPP</t>
  </si>
  <si>
    <t>This worksheet contains the adjusted 2007 UCLL STD benchmarking data set, incorporating country-specific exchange rates.</t>
  </si>
  <si>
    <t>The adjusted 2007 data set is used to generate the results of the revised regression model, which is used under the econometric adjustment approach.</t>
  </si>
  <si>
    <t>Prices in local currency for Czech Republic, Denmark and Sweden</t>
  </si>
  <si>
    <t>The price used in the UCLL STD benchmark set was 9.00 EURO per month. This was sourced from a questionnaire response from the Swedish regulator (PTS), and was the price that applied from 1/01/2007. According to the data set accompanying the 15th EC Implementation Report, the 2007 price for sweden in local currency was 81.00 SEK. This data set is available here: http://ec.europa.eu/information_society/eeurope/i2010/docs/benchmarking/data_telkom_tariff_trends_1998-2009.xls</t>
  </si>
  <si>
    <t>The price used in the UCLL STD benchmark set was 12.70 EURO per month. This was sourced from the 12th EC Implementation Report and was the price that applied as at October 2006. According to the data set accompanying the 15th EC Implementation Report, the October 2006 price for the Czech Republic in local currency was 360.00 CZK. This data set is available here: http://ec.europa.eu/information_society/eeurope/i2010/docs/benchmarking/data_telkom_tariff_trends_1998-2009.xls</t>
  </si>
  <si>
    <t>This worksheet contains current (2012) benchmarking data on local loop unbundling prices in other countries. Monthly rental and connection charges are included.</t>
  </si>
  <si>
    <t>http://esa.un.org/unup/CD-ROM/WUP2011-F01-Total_Urban_Rural.xls</t>
  </si>
  <si>
    <t>This is the 2011 annual average market exchange rate. Romanian prices are converted from EURO to RON using this rate.</t>
  </si>
  <si>
    <t>This worksheet contains data on purchasing power parity (PPP) and nominal exchange rates for each of the countries in the current benchmarking data set.</t>
  </si>
  <si>
    <t>Urbanisation &gt; 60% and teledensity between 20% and 60% have been applied as comparability criteria.</t>
  </si>
  <si>
    <t>Consistent with the 2007 UCLL STD, connection charges are converted to $NZ using PPP rates only, and no comparability criteria are applied.</t>
  </si>
  <si>
    <t>This table contains the results of using the benchmarking approach in the 2007 UCLL STD to update the single transfer connection charge.</t>
  </si>
  <si>
    <t>This worksheet contains updated connection charges for the UCLL service.</t>
  </si>
  <si>
    <t>Updated UCLL connection charges</t>
  </si>
  <si>
    <t>This table calculates the ratio of new connection charges to single transfer charges for those countries where new connection charges are available.</t>
  </si>
  <si>
    <t>Benchmarked bulk transfer discount</t>
  </si>
  <si>
    <t>Updated bulk transfer charge</t>
  </si>
  <si>
    <t>Source data on bulk transfer discount:</t>
  </si>
  <si>
    <t>This worksheet contains the results of using the raw benchmarking approach to set updated UCLL monthly rental prices.</t>
  </si>
  <si>
    <t>The raw benchmarking approach involves directly benchmarking against absolute UCLL prices that currently apply in countries meeting the forward-looking cost-based benchmarking criteria.</t>
  </si>
  <si>
    <t>This worksheet converts the benchmarked geographically averaged price into separate urban and non-urban prices.</t>
  </si>
  <si>
    <t>The price used in the UCLL STD benchmark set was 8.60 EURO per month. This was sourced from the 12th EC Implementation Report and was the price that applied as at October 2006. According to the data set accompanying the 15th EC Implementation Report, the October 2006 price for Denmark in local currency was 64.17 DKK. This data set is available here: http://ec.europa.eu/information_society/eeurope/i2010/docs/benchmarking/data_telkom_tariff_trends_1998-2009.xls</t>
  </si>
  <si>
    <t>In the 2007 UCLL STD data set, prices for Czech Republic, Denmark and Sweden were listed in EURO, rather than in the local currency.</t>
  </si>
  <si>
    <t>The table below contains the corresponding prices in local currency for these three countries.</t>
  </si>
  <si>
    <t>http://www.accc.gov.au/content/item.phtml?itemId=998438&amp;nodeId=23b563686914b4f6662f2451aa1470e7&amp;fn=FADs%20for%20Fixed%20Line%20Services%20-%20Final%20Report%20-%20public%20version.pdf</t>
  </si>
  <si>
    <t>Monthly rental: page 13</t>
  </si>
  <si>
    <r>
      <t xml:space="preserve">Updated monthly rental price for Belgium of </t>
    </r>
    <r>
      <rPr>
        <sz val="8"/>
        <rFont val="Calibri"/>
        <family val="2"/>
      </rPr>
      <t>€</t>
    </r>
    <r>
      <rPr>
        <sz val="8"/>
        <rFont val="Arial"/>
        <family val="2"/>
      </rPr>
      <t>8.03 now available.</t>
    </r>
  </si>
  <si>
    <r>
      <t xml:space="preserve">Included based on submission from Vodafone. Monthly rental price updated to </t>
    </r>
    <r>
      <rPr>
        <sz val="8"/>
        <rFont val="Calibri"/>
        <family val="2"/>
      </rPr>
      <t>€</t>
    </r>
    <r>
      <rPr>
        <sz val="8"/>
        <rFont val="Arial"/>
        <family val="2"/>
      </rPr>
      <t>9.96 in response to submission from CEG.</t>
    </r>
  </si>
  <si>
    <t>Exchanges of less than 2,500 are considered to be uneconomic and have been excluded from the model. Lines longer than 5 km are also excluded because they are unlikely to be technically capable of carrying broadband.</t>
  </si>
  <si>
    <t>Added in response to submissions from Network Strategies and Vodafone</t>
  </si>
  <si>
    <t>Monthly rental: page 12</t>
  </si>
  <si>
    <t>Monthly rental and connection charges: page 87</t>
  </si>
  <si>
    <t>http://english.nmhh.hu/dokumentum/150115/market_11_sum_en_second_round.pdf</t>
  </si>
  <si>
    <t>http://english.nmhh.hu/dokumentum/150290/ruo_angol_20080828.pdf</t>
  </si>
  <si>
    <t>http://www.mca.org.mt/sites/default/files/attachments/decisions/2012/llu-go-rou-decision-june-2010.pdf</t>
  </si>
  <si>
    <t>http://eng.npt.no/ikbViewer/Content/111264/Vedtak%20M4%20-%20oversettelse.pdf</t>
  </si>
  <si>
    <t>http://www.cmt.es/comunicados-de-prensa?p_p_id=101_INSTANCE_3kYT&amp;p_p_lifecycle=0&amp;p_p_state=normal&amp;p_p_mode=view&amp;p_p_col_id=column-2&amp;p_p_col_pos=2&amp;p_p_col_count=3&amp;_101_INSTANCE_3kYT_struts_action=%2fasset_publisher%2fview_content&amp;_101_INSTANCE_3kYT_urlTitle=comunicados_416&amp;_101_INSTANCE_3kYT_type=content&amp;redirect=%2fcomunicados-de-prensa%3fp_p_id%3d101_INSTANCE_3kYT%26p_p_lifecycle%3d1%26p_p_state%3dnormal%26p_p_mode%3dview%26p_p_col_id%3dcolumn-2%26p_p_col_pos%3d2%26p_p_col_count%3d3%26_101_INSTANCE_3kYT_struts_action%3d%252fasset_publisher%252fbusqueda&amp;pag_anio_mes=2011&amp;pag_mes=04&amp;</t>
  </si>
  <si>
    <t>https://ec.europa.eu/digital-agenda/sites/digital-agenda/files/electronic_communications_2012.pdf</t>
  </si>
  <si>
    <t>3 December 2012</t>
  </si>
  <si>
    <t>http://www.comcom.govt.nz/assets/Imported-from-old-site/industryregulation/Telecommunications/StandardTermsDeterminations/SubloopUCLLservice/ContentFiles/Documents/Sub-loop-Services-STD---Decision-Report---PUBLIC-VERSION.pdf</t>
  </si>
  <si>
    <r>
      <rPr>
        <b/>
        <sz val="11"/>
        <color theme="1"/>
        <rFont val="Calibri"/>
        <family val="2"/>
        <scheme val="minor"/>
      </rPr>
      <t xml:space="preserve">Source: </t>
    </r>
    <r>
      <rPr>
        <sz val="11"/>
        <color theme="1"/>
        <rFont val="Calibri"/>
        <family val="2"/>
        <scheme val="minor"/>
      </rPr>
      <t>Final UCLL averaging determination (Decision 739), 24 November 2011</t>
    </r>
  </si>
  <si>
    <r>
      <rPr>
        <b/>
        <sz val="11"/>
        <color theme="1"/>
        <rFont val="Calibri"/>
        <family val="2"/>
        <scheme val="minor"/>
      </rPr>
      <t>Source:</t>
    </r>
    <r>
      <rPr>
        <sz val="11"/>
        <color theme="1"/>
        <rFont val="Calibri"/>
        <family val="2"/>
        <scheme val="minor"/>
      </rPr>
      <t xml:space="preserve"> Sub-loop services STD (Decision 672), 18 June 2009, paragraph vi.</t>
    </r>
  </si>
  <si>
    <t>Updated new connection charge based on mean ratio</t>
  </si>
  <si>
    <t>The following exchange rate data is taken from benchmarking spreadsheet released with the 2007 UCLL STD.</t>
  </si>
  <si>
    <t>This worksheet contains the results of the indexing approach to updating UCLL monthly rental prices. Three methods have been considered:</t>
  </si>
  <si>
    <t>The results of the nominal indexing approach, which calculates price changes in the local currency for each country (without any inflation adjustment), are included below.</t>
  </si>
  <si>
    <t xml:space="preserve">The table below contains inflation data based on the producer price index (PPI) for industrial activities for the period from 2007 to 2011. </t>
  </si>
  <si>
    <t>The econometric adjustment approach involves using the results of the 2007 econometric model to normalise the benchmarked prices.</t>
  </si>
  <si>
    <t>Note:</t>
  </si>
  <si>
    <t>The 25% bulk transfer discount is based on connection charges in Belgium. In Belgium, the single transfer charge is €36.35 and the bulk transfer charge is €27.19 per connection</t>
  </si>
  <si>
    <t>Source is the questionnaire response from the Italian regulator.</t>
  </si>
  <si>
    <t>Source is the questionnaire response from the German Regulator.</t>
  </si>
  <si>
    <t>Therefore, the Commission has calculated country-specific exchange rates for these countries.</t>
  </si>
  <si>
    <t>Transfer charge</t>
  </si>
  <si>
    <t>This spreadsheet contains benchmarking data for the final determination on the benchmarking review for the unbundled copper local loop (UCLL) service. It includes data on monthly rental and connection charges for countries that have been considered during the benchmarking process.</t>
  </si>
  <si>
    <t>This table contains data on population density, urbanisation and teledensity for countries meeting the forward-looking cost-based (FLCB) benchmarking criteria.</t>
  </si>
  <si>
    <t>This table contains the final monthly rental benchmark set under the raw benchmarking approach.</t>
  </si>
  <si>
    <t>Regression outliers have been excluded when estimating the regression results.</t>
  </si>
  <si>
    <t>Predicted prices using revised 2007 regression model</t>
  </si>
  <si>
    <r>
      <rPr>
        <b/>
        <sz val="11"/>
        <color theme="1"/>
        <rFont val="Calibri"/>
        <family val="2"/>
        <scheme val="minor"/>
      </rPr>
      <t xml:space="preserve">Note: </t>
    </r>
    <r>
      <rPr>
        <sz val="11"/>
        <color theme="1"/>
        <rFont val="Calibri"/>
        <family val="2"/>
        <scheme val="minor"/>
      </rPr>
      <t>2007 monthly rental prices in $NZ have been updated to reflect country-specific PPPs.</t>
    </r>
  </si>
  <si>
    <t>Outcome of indexing in New Zealand dollars (change from 2007 to 2012 mean)</t>
  </si>
  <si>
    <t>Outcome of inflation adjusted indexing (mean)</t>
  </si>
  <si>
    <t>The regression results have been estimated using STATA based on the data set contained in the 'Adjusted 2007 benchmark set' tab.</t>
  </si>
  <si>
    <t>The results of the indexing in New Zealand dollars approach to updating UCLL monthly rental prices are included below.</t>
  </si>
  <si>
    <t>De-averaging methodology from the 2007 UCLL STD</t>
  </si>
  <si>
    <t>http://stats.oecd.org/</t>
  </si>
  <si>
    <t>OECD, Total producer prices - Industrial Activities</t>
  </si>
  <si>
    <t>The formulas for calculating the urban and non-urban prices are contained on page 56 of the revised draft UCLL benchmarking review decision (dated 4 May 2012).</t>
  </si>
  <si>
    <t>Updated transfer charge based on mean of benchmark set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</si>
</sst>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quot;* #,##0.00_);_(&quot;$&quot;* \(#,##0.00\);_(&quot;$&quot;* &quot;-&quot;??_);_(@_)"/>
    <numFmt numFmtId="165" formatCode="_(* #,##0.00_);_(* \(#,##0.00\);_(* &quot;-&quot;??_);_(@_)"/>
    <numFmt numFmtId="166" formatCode="0.0%"/>
    <numFmt numFmtId="167" formatCode="_(* #,##0_);_(* \(#,##0\);_(* &quot;-&quot;??_);_(@_)"/>
    <numFmt numFmtId="168" formatCode="0.0000"/>
    <numFmt numFmtId="169" formatCode="##0.0;\-##0.0;0"/>
    <numFmt numFmtId="170" formatCode="_ * #,##0.00_ ;_ * \-#,##0.00_ ;_ * &quot;-&quot;??_ ;_ @_ "/>
    <numFmt numFmtId="171" formatCode="0.0"/>
    <numFmt numFmtId="172" formatCode="&quot;$&quot;#,##0.00"/>
    <numFmt numFmtId="173" formatCode="#,##0.00000"/>
    <numFmt numFmtId="174" formatCode="0.0000000"/>
    <numFmt numFmtId="175" formatCode="_(* #,##0.0000_);_(* \(#,##0.0000\);_(* &quot;-&quot;??_);_(@_)"/>
  </numFmts>
  <fonts count="46" x14ac:knownFonts="1">
    <font>
      <sz val="11"/>
      <color theme="1"/>
      <name val="Calibri"/>
      <family val="2"/>
      <scheme val="minor"/>
    </font>
    <font>
      <sz val="11"/>
      <color theme="1"/>
      <name val="Calibri"/>
      <family val="2"/>
      <scheme val="minor"/>
    </font>
    <font>
      <b/>
      <sz val="11"/>
      <color theme="1"/>
      <name val="Calibri"/>
      <family val="2"/>
      <scheme val="minor"/>
    </font>
    <font>
      <sz val="8"/>
      <name val="Arial"/>
      <family val="2"/>
    </font>
    <font>
      <u/>
      <sz val="11"/>
      <color theme="10"/>
      <name val="Calibri"/>
      <family val="2"/>
    </font>
    <font>
      <u/>
      <sz val="10"/>
      <color theme="10"/>
      <name val="Calibri"/>
      <family val="2"/>
    </font>
    <font>
      <sz val="8"/>
      <name val="Arial"/>
      <family val="2"/>
    </font>
    <font>
      <b/>
      <sz val="12"/>
      <color theme="1"/>
      <name val="Calibri"/>
      <family val="2"/>
      <scheme val="minor"/>
    </font>
    <font>
      <b/>
      <sz val="14"/>
      <color theme="1"/>
      <name val="Calibri"/>
      <family val="2"/>
      <scheme val="minor"/>
    </font>
    <font>
      <b/>
      <sz val="16"/>
      <color theme="1"/>
      <name val="Calibri"/>
      <family val="2"/>
      <scheme val="minor"/>
    </font>
    <font>
      <b/>
      <sz val="20"/>
      <color theme="1"/>
      <name val="Calibri"/>
      <family val="2"/>
      <scheme val="minor"/>
    </font>
    <font>
      <b/>
      <sz val="8"/>
      <name val="Arial"/>
      <family val="2"/>
    </font>
    <font>
      <sz val="8"/>
      <color indexed="81"/>
      <name val="Tahoma"/>
      <family val="2"/>
    </font>
    <font>
      <b/>
      <sz val="8"/>
      <color indexed="81"/>
      <name val="Tahoma"/>
      <family val="2"/>
    </font>
    <font>
      <sz val="8"/>
      <color indexed="81"/>
      <name val="Tahoma"/>
      <charset val="1"/>
    </font>
    <font>
      <b/>
      <sz val="8"/>
      <color indexed="81"/>
      <name val="Tahoma"/>
      <charset val="1"/>
    </font>
    <font>
      <sz val="8"/>
      <color theme="1"/>
      <name val="Arial"/>
      <family val="2"/>
    </font>
    <font>
      <b/>
      <sz val="8"/>
      <color theme="1"/>
      <name val="Arial"/>
      <family val="2"/>
    </font>
    <font>
      <sz val="8"/>
      <color indexed="12"/>
      <name val="Arial"/>
      <family val="2"/>
    </font>
    <font>
      <sz val="10"/>
      <name val="Arial"/>
      <family val="2"/>
    </font>
    <font>
      <sz val="12"/>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charset val="1"/>
    </font>
    <font>
      <sz val="11"/>
      <name val="Calibri"/>
      <family val="2"/>
      <scheme val="minor"/>
    </font>
    <font>
      <b/>
      <sz val="11"/>
      <name val="Calibri"/>
      <family val="2"/>
      <scheme val="minor"/>
    </font>
    <font>
      <sz val="8"/>
      <color theme="1"/>
      <name val="Calibri"/>
      <family val="2"/>
      <scheme val="minor"/>
    </font>
    <font>
      <sz val="9"/>
      <color theme="1"/>
      <name val="Calibri"/>
      <family val="2"/>
      <scheme val="minor"/>
    </font>
    <font>
      <b/>
      <sz val="18"/>
      <color theme="1"/>
      <name val="Calibri"/>
      <family val="2"/>
      <scheme val="minor"/>
    </font>
    <font>
      <sz val="10"/>
      <name val="Arial"/>
    </font>
    <font>
      <sz val="8"/>
      <color indexed="12"/>
      <name val="Arial"/>
    </font>
    <font>
      <sz val="8"/>
      <name val="Arial"/>
    </font>
    <font>
      <sz val="8"/>
      <name val="Calibri"/>
      <family val="2"/>
    </font>
  </fonts>
  <fills count="37">
    <fill>
      <patternFill patternType="none"/>
    </fill>
    <fill>
      <patternFill patternType="gray125"/>
    </fill>
    <fill>
      <patternFill patternType="solid">
        <fgColor rgb="FFFFFF99"/>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s>
  <borders count="25">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s>
  <cellStyleXfs count="120">
    <xf numFmtId="0" fontId="0" fillId="0" borderId="0"/>
    <xf numFmtId="164" fontId="1" fillId="0" borderId="0" applyFont="0" applyFill="0" applyBorder="0" applyAlignment="0" applyProtection="0"/>
    <xf numFmtId="0" fontId="4" fillId="0" borderId="0" applyNumberFormat="0" applyFill="0" applyBorder="0" applyAlignment="0" applyProtection="0">
      <alignment vertical="top"/>
      <protection locked="0"/>
    </xf>
    <xf numFmtId="165" fontId="1" fillId="0" borderId="0" applyFont="0" applyFill="0" applyBorder="0" applyAlignment="0" applyProtection="0"/>
    <xf numFmtId="9" fontId="1" fillId="0" borderId="0" applyFont="0" applyFill="0" applyBorder="0" applyAlignment="0" applyProtection="0"/>
    <xf numFmtId="165" fontId="19" fillId="0" borderId="0" applyFont="0" applyFill="0" applyBorder="0" applyAlignment="0" applyProtection="0"/>
    <xf numFmtId="0" fontId="21" fillId="0" borderId="0" applyNumberFormat="0" applyFill="0" applyBorder="0" applyAlignment="0" applyProtection="0"/>
    <xf numFmtId="0" fontId="22" fillId="0" borderId="12" applyNumberFormat="0" applyFill="0" applyAlignment="0" applyProtection="0"/>
    <xf numFmtId="0" fontId="23" fillId="0" borderId="13" applyNumberFormat="0" applyFill="0" applyAlignment="0" applyProtection="0"/>
    <xf numFmtId="0" fontId="24" fillId="0" borderId="14" applyNumberFormat="0" applyFill="0" applyAlignment="0" applyProtection="0"/>
    <xf numFmtId="0" fontId="24" fillId="0" borderId="0" applyNumberFormat="0" applyFill="0" applyBorder="0" applyAlignment="0" applyProtection="0"/>
    <xf numFmtId="0" fontId="25" fillId="5" borderId="0" applyNumberFormat="0" applyBorder="0" applyAlignment="0" applyProtection="0"/>
    <xf numFmtId="0" fontId="26" fillId="6" borderId="0" applyNumberFormat="0" applyBorder="0" applyAlignment="0" applyProtection="0"/>
    <xf numFmtId="0" fontId="27" fillId="7" borderId="0" applyNumberFormat="0" applyBorder="0" applyAlignment="0" applyProtection="0"/>
    <xf numFmtId="0" fontId="28" fillId="8" borderId="15" applyNumberFormat="0" applyAlignment="0" applyProtection="0"/>
    <xf numFmtId="0" fontId="29" fillId="9" borderId="16" applyNumberFormat="0" applyAlignment="0" applyProtection="0"/>
    <xf numFmtId="0" fontId="30" fillId="9" borderId="15" applyNumberFormat="0" applyAlignment="0" applyProtection="0"/>
    <xf numFmtId="0" fontId="31" fillId="0" borderId="17" applyNumberFormat="0" applyFill="0" applyAlignment="0" applyProtection="0"/>
    <xf numFmtId="0" fontId="32" fillId="10" borderId="18" applyNumberFormat="0" applyAlignment="0" applyProtection="0"/>
    <xf numFmtId="0" fontId="33" fillId="0" borderId="0" applyNumberFormat="0" applyFill="0" applyBorder="0" applyAlignment="0" applyProtection="0"/>
    <xf numFmtId="0" fontId="1" fillId="11" borderId="19" applyNumberFormat="0" applyFont="0" applyAlignment="0" applyProtection="0"/>
    <xf numFmtId="0" fontId="34" fillId="0" borderId="0" applyNumberFormat="0" applyFill="0" applyBorder="0" applyAlignment="0" applyProtection="0"/>
    <xf numFmtId="0" fontId="2" fillId="0" borderId="20" applyNumberFormat="0" applyFill="0" applyAlignment="0" applyProtection="0"/>
    <xf numFmtId="0" fontId="35"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5" fillId="35" borderId="0" applyNumberFormat="0" applyBorder="0" applyAlignment="0" applyProtection="0"/>
    <xf numFmtId="0" fontId="19" fillId="0" borderId="0"/>
    <xf numFmtId="165" fontId="1" fillId="0" borderId="0" applyFont="0" applyFill="0" applyBorder="0" applyAlignment="0" applyProtection="0"/>
    <xf numFmtId="0" fontId="36" fillId="0" borderId="0">
      <alignment wrapText="1"/>
    </xf>
    <xf numFmtId="0" fontId="19" fillId="0" borderId="0">
      <alignment wrapText="1"/>
    </xf>
    <xf numFmtId="164" fontId="1" fillId="0" borderId="0" applyFont="0" applyFill="0" applyBorder="0" applyAlignment="0" applyProtection="0"/>
    <xf numFmtId="0" fontId="39" fillId="0" borderId="0"/>
    <xf numFmtId="170" fontId="1"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4" fontId="1" fillId="0" borderId="0" applyFont="0" applyFill="0" applyBorder="0" applyAlignment="0" applyProtection="0"/>
    <xf numFmtId="164" fontId="19" fillId="0" borderId="0" applyFont="0" applyFill="0" applyBorder="0" applyAlignment="0" applyProtection="0"/>
    <xf numFmtId="164" fontId="1" fillId="0" borderId="0" applyFont="0" applyFill="0" applyBorder="0" applyAlignment="0" applyProtection="0"/>
    <xf numFmtId="164" fontId="19" fillId="0" borderId="0" applyFont="0" applyFill="0" applyBorder="0" applyAlignment="0" applyProtection="0"/>
    <xf numFmtId="0" fontId="19" fillId="0" borderId="0">
      <alignment wrapText="1"/>
    </xf>
    <xf numFmtId="0" fontId="19" fillId="0" borderId="0"/>
    <xf numFmtId="0" fontId="1" fillId="11" borderId="19" applyNumberFormat="0" applyFont="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9" fillId="0" borderId="0">
      <alignment wrapText="1"/>
    </xf>
    <xf numFmtId="164" fontId="1" fillId="0" borderId="0" applyFont="0" applyFill="0" applyBorder="0" applyAlignment="0" applyProtection="0"/>
    <xf numFmtId="170" fontId="1" fillId="0" borderId="0" applyFont="0" applyFill="0" applyBorder="0" applyAlignment="0" applyProtection="0"/>
    <xf numFmtId="0" fontId="1" fillId="0" borderId="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1" borderId="19" applyNumberFormat="0" applyFont="0" applyAlignment="0" applyProtection="0"/>
    <xf numFmtId="9" fontId="19" fillId="0" borderId="0" applyFont="0" applyFill="0" applyBorder="0" applyAlignment="0" applyProtection="0"/>
    <xf numFmtId="0" fontId="42" fillId="0" borderId="0"/>
    <xf numFmtId="165" fontId="42" fillId="0" borderId="0" applyFont="0" applyFill="0" applyBorder="0" applyAlignment="0" applyProtection="0"/>
    <xf numFmtId="164" fontId="42" fillId="0" borderId="0" applyFont="0" applyFill="0" applyBorder="0" applyAlignment="0" applyProtection="0"/>
    <xf numFmtId="9" fontId="42" fillId="0" borderId="0" applyFont="0" applyFill="0" applyBorder="0" applyAlignment="0" applyProtection="0"/>
    <xf numFmtId="164" fontId="42" fillId="0" borderId="0" applyFont="0" applyFill="0" applyBorder="0" applyAlignment="0" applyProtection="0"/>
    <xf numFmtId="0" fontId="36" fillId="0" borderId="0">
      <alignment wrapText="1"/>
    </xf>
    <xf numFmtId="0" fontId="1" fillId="0" borderId="0"/>
    <xf numFmtId="0" fontId="19" fillId="0" borderId="0"/>
    <xf numFmtId="0" fontId="19" fillId="0" borderId="0"/>
    <xf numFmtId="165" fontId="19" fillId="0" borderId="0" applyFont="0" applyFill="0" applyBorder="0" applyAlignment="0" applyProtection="0"/>
    <xf numFmtId="164" fontId="19" fillId="0" borderId="0" applyFont="0" applyFill="0" applyBorder="0" applyAlignment="0" applyProtection="0"/>
    <xf numFmtId="9" fontId="1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9" fillId="0" borderId="0"/>
    <xf numFmtId="165"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9" fillId="0" borderId="0">
      <alignment wrapText="1"/>
    </xf>
    <xf numFmtId="165" fontId="42" fillId="0" borderId="0" applyFont="0" applyFill="0" applyBorder="0" applyAlignment="0" applyProtection="0"/>
  </cellStyleXfs>
  <cellXfs count="544">
    <xf numFmtId="0" fontId="0" fillId="0" borderId="0" xfId="0"/>
    <xf numFmtId="0" fontId="3" fillId="0" borderId="0" xfId="0" applyFont="1" applyBorder="1" applyAlignment="1">
      <alignment horizontal="right"/>
    </xf>
    <xf numFmtId="0" fontId="3" fillId="0" borderId="0" xfId="0" applyFont="1" applyBorder="1" applyAlignment="1">
      <alignment horizontal="center"/>
    </xf>
    <xf numFmtId="2" fontId="3" fillId="0" borderId="0" xfId="0" applyNumberFormat="1" applyFont="1" applyBorder="1"/>
    <xf numFmtId="0" fontId="3" fillId="0" borderId="0" xfId="0" applyFont="1" applyBorder="1"/>
    <xf numFmtId="0" fontId="5" fillId="0" borderId="0" xfId="2" applyFont="1" applyBorder="1" applyAlignment="1" applyProtection="1"/>
    <xf numFmtId="0" fontId="3" fillId="0" borderId="0" xfId="0" applyFont="1" applyFill="1" applyBorder="1" applyAlignment="1">
      <alignment horizontal="center"/>
    </xf>
    <xf numFmtId="0" fontId="9" fillId="0" borderId="0" xfId="0" applyFont="1"/>
    <xf numFmtId="0" fontId="10" fillId="0" borderId="0" xfId="0" applyFont="1"/>
    <xf numFmtId="0" fontId="11" fillId="3" borderId="0" xfId="0" applyFont="1" applyFill="1" applyBorder="1" applyAlignment="1">
      <alignment horizontal="center" wrapText="1"/>
    </xf>
    <xf numFmtId="4" fontId="3" fillId="0" borderId="0" xfId="0" applyNumberFormat="1" applyFont="1" applyBorder="1" applyAlignment="1">
      <alignment horizontal="right"/>
    </xf>
    <xf numFmtId="0" fontId="3" fillId="0" borderId="0" xfId="0" applyNumberFormat="1" applyFont="1" applyBorder="1"/>
    <xf numFmtId="0" fontId="8" fillId="0" borderId="0" xfId="0" applyFont="1" applyAlignment="1"/>
    <xf numFmtId="0" fontId="7" fillId="0" borderId="0" xfId="0" applyFont="1" applyAlignment="1"/>
    <xf numFmtId="0" fontId="0" fillId="0" borderId="0" xfId="0" applyFill="1"/>
    <xf numFmtId="0" fontId="11" fillId="3" borderId="2" xfId="0" applyFont="1" applyFill="1" applyBorder="1" applyAlignment="1">
      <alignment horizontal="center" wrapText="1"/>
    </xf>
    <xf numFmtId="0" fontId="11" fillId="3" borderId="3" xfId="0" applyFont="1" applyFill="1" applyBorder="1" applyAlignment="1">
      <alignment horizontal="center" wrapText="1"/>
    </xf>
    <xf numFmtId="0" fontId="11" fillId="3" borderId="4" xfId="0" applyFont="1" applyFill="1" applyBorder="1" applyAlignment="1">
      <alignment horizontal="center" wrapText="1"/>
    </xf>
    <xf numFmtId="2" fontId="3" fillId="0" borderId="5" xfId="0" applyNumberFormat="1" applyFont="1" applyBorder="1"/>
    <xf numFmtId="0" fontId="4" fillId="0" borderId="0" xfId="2" applyAlignment="1" applyProtection="1"/>
    <xf numFmtId="0" fontId="17" fillId="0" borderId="0" xfId="0" applyFont="1"/>
    <xf numFmtId="0" fontId="18" fillId="0" borderId="2" xfId="0" applyFont="1" applyBorder="1" applyAlignment="1">
      <alignment wrapText="1"/>
    </xf>
    <xf numFmtId="0" fontId="18" fillId="0" borderId="3" xfId="0" applyFont="1" applyBorder="1" applyAlignment="1">
      <alignment horizontal="center" wrapText="1"/>
    </xf>
    <xf numFmtId="0" fontId="18" fillId="0" borderId="4" xfId="0" applyFont="1" applyBorder="1" applyAlignment="1">
      <alignment horizontal="center" wrapText="1"/>
    </xf>
    <xf numFmtId="164" fontId="18" fillId="0" borderId="3" xfId="1" applyNumberFormat="1" applyFont="1" applyBorder="1" applyAlignment="1">
      <alignment horizontal="center" wrapText="1"/>
    </xf>
    <xf numFmtId="164" fontId="18" fillId="0" borderId="4" xfId="1" applyNumberFormat="1" applyFont="1" applyBorder="1" applyAlignment="1">
      <alignment horizontal="center" wrapText="1"/>
    </xf>
    <xf numFmtId="0" fontId="18" fillId="0" borderId="2" xfId="0" applyFont="1" applyBorder="1" applyAlignment="1">
      <alignment horizontal="center" wrapText="1"/>
    </xf>
    <xf numFmtId="0" fontId="3" fillId="0" borderId="5" xfId="0" applyFont="1" applyBorder="1"/>
    <xf numFmtId="0" fontId="3" fillId="0" borderId="6" xfId="0" applyFont="1" applyBorder="1"/>
    <xf numFmtId="164" fontId="3" fillId="0" borderId="0" xfId="1" applyNumberFormat="1" applyFont="1" applyBorder="1"/>
    <xf numFmtId="164" fontId="3" fillId="0" borderId="6" xfId="1" applyNumberFormat="1" applyFont="1" applyBorder="1"/>
    <xf numFmtId="1" fontId="3" fillId="0" borderId="0" xfId="0" applyNumberFormat="1" applyFont="1" applyFill="1" applyBorder="1" applyAlignment="1">
      <alignment horizontal="right" vertical="top"/>
    </xf>
    <xf numFmtId="9" fontId="3" fillId="0" borderId="0" xfId="4" applyFont="1" applyFill="1" applyBorder="1" applyAlignment="1">
      <alignment horizontal="right"/>
    </xf>
    <xf numFmtId="167" fontId="3" fillId="0" borderId="0" xfId="5" applyNumberFormat="1" applyFont="1" applyFill="1" applyBorder="1" applyAlignment="1">
      <alignment horizontal="right" vertical="top"/>
    </xf>
    <xf numFmtId="0" fontId="0" fillId="0" borderId="0" xfId="0" applyBorder="1"/>
    <xf numFmtId="164" fontId="3" fillId="0" borderId="0" xfId="1" applyNumberFormat="1" applyFont="1"/>
    <xf numFmtId="2" fontId="3" fillId="0" borderId="0" xfId="0" applyNumberFormat="1" applyFont="1" applyFill="1" applyBorder="1" applyAlignment="1"/>
    <xf numFmtId="166" fontId="3" fillId="0" borderId="0" xfId="4" applyNumberFormat="1" applyFont="1" applyFill="1" applyBorder="1" applyAlignment="1"/>
    <xf numFmtId="3" fontId="3" fillId="0" borderId="0" xfId="0" applyNumberFormat="1" applyFont="1" applyFill="1" applyBorder="1" applyAlignment="1">
      <alignment horizontal="right"/>
    </xf>
    <xf numFmtId="0" fontId="20" fillId="0" borderId="0" xfId="0" applyFont="1"/>
    <xf numFmtId="0" fontId="0" fillId="0" borderId="6" xfId="0" applyBorder="1"/>
    <xf numFmtId="0" fontId="3" fillId="0" borderId="2" xfId="0" applyFont="1" applyBorder="1"/>
    <xf numFmtId="0" fontId="3" fillId="0" borderId="3" xfId="0" applyFont="1" applyBorder="1" applyAlignment="1">
      <alignment horizontal="right"/>
    </xf>
    <xf numFmtId="0" fontId="3" fillId="0" borderId="3" xfId="0" applyFont="1" applyBorder="1" applyAlignment="1">
      <alignment horizontal="center"/>
    </xf>
    <xf numFmtId="0" fontId="0" fillId="0" borderId="3" xfId="0" applyBorder="1"/>
    <xf numFmtId="0" fontId="0" fillId="0" borderId="4" xfId="0" applyBorder="1"/>
    <xf numFmtId="164" fontId="3" fillId="0" borderId="3" xfId="1" applyNumberFormat="1" applyFont="1" applyBorder="1"/>
    <xf numFmtId="164" fontId="0" fillId="0" borderId="4" xfId="1" applyNumberFormat="1" applyFont="1" applyBorder="1"/>
    <xf numFmtId="0" fontId="3" fillId="0" borderId="3" xfId="0" applyFont="1" applyFill="1" applyBorder="1" applyAlignment="1">
      <alignment horizontal="right" vertical="top"/>
    </xf>
    <xf numFmtId="9" fontId="3" fillId="0" borderId="3" xfId="4" applyFont="1" applyFill="1" applyBorder="1" applyAlignment="1">
      <alignment horizontal="right"/>
    </xf>
    <xf numFmtId="167" fontId="3" fillId="0" borderId="3" xfId="5" applyNumberFormat="1" applyFont="1" applyFill="1" applyBorder="1" applyAlignment="1">
      <alignment horizontal="right" vertical="top"/>
    </xf>
    <xf numFmtId="9" fontId="3" fillId="0" borderId="4" xfId="4" applyFont="1" applyFill="1" applyBorder="1" applyAlignment="1">
      <alignment horizontal="right" vertical="top"/>
    </xf>
    <xf numFmtId="9" fontId="3" fillId="0" borderId="6" xfId="4" applyNumberFormat="1" applyFont="1" applyFill="1" applyBorder="1" applyAlignment="1">
      <alignment horizontal="right" vertical="top"/>
    </xf>
    <xf numFmtId="165" fontId="3" fillId="0" borderId="5" xfId="3" applyNumberFormat="1" applyFont="1" applyFill="1" applyBorder="1" applyAlignment="1">
      <alignment horizontal="right" vertical="top"/>
    </xf>
    <xf numFmtId="0" fontId="0" fillId="0" borderId="5" xfId="0" applyBorder="1"/>
    <xf numFmtId="165" fontId="3" fillId="0" borderId="2" xfId="3" applyNumberFormat="1" applyFont="1" applyFill="1" applyBorder="1" applyAlignment="1">
      <alignment horizontal="right" vertical="top"/>
    </xf>
    <xf numFmtId="0" fontId="0" fillId="4" borderId="1" xfId="0" applyFill="1" applyBorder="1"/>
    <xf numFmtId="0" fontId="0" fillId="4" borderId="8" xfId="0" applyFill="1" applyBorder="1"/>
    <xf numFmtId="0" fontId="2" fillId="0" borderId="4" xfId="0" applyFont="1" applyBorder="1"/>
    <xf numFmtId="0" fontId="0" fillId="0" borderId="9" xfId="0" applyBorder="1"/>
    <xf numFmtId="0" fontId="0" fillId="0" borderId="10" xfId="0" applyBorder="1"/>
    <xf numFmtId="0" fontId="0" fillId="0" borderId="11" xfId="0" applyBorder="1"/>
    <xf numFmtId="0" fontId="0" fillId="4" borderId="0" xfId="0" applyFill="1" applyBorder="1"/>
    <xf numFmtId="0" fontId="0" fillId="0" borderId="1" xfId="0" applyBorder="1"/>
    <xf numFmtId="3" fontId="16" fillId="0" borderId="8" xfId="0" applyNumberFormat="1" applyFont="1" applyBorder="1"/>
    <xf numFmtId="0" fontId="0" fillId="4" borderId="0" xfId="0" applyFill="1" applyBorder="1"/>
    <xf numFmtId="0" fontId="0" fillId="4" borderId="6" xfId="0" applyFill="1" applyBorder="1"/>
    <xf numFmtId="0" fontId="0" fillId="0" borderId="0" xfId="0"/>
    <xf numFmtId="0" fontId="0" fillId="0" borderId="0" xfId="0" applyFill="1" applyBorder="1"/>
    <xf numFmtId="0" fontId="0" fillId="0" borderId="0" xfId="0"/>
    <xf numFmtId="0" fontId="2" fillId="0" borderId="0" xfId="0" applyFont="1"/>
    <xf numFmtId="0" fontId="0" fillId="4" borderId="1" xfId="0" applyFill="1" applyBorder="1"/>
    <xf numFmtId="0" fontId="3" fillId="0" borderId="5" xfId="0" applyFont="1" applyBorder="1" applyAlignment="1">
      <alignment horizontal="right"/>
    </xf>
    <xf numFmtId="3" fontId="16" fillId="0" borderId="0" xfId="0" applyNumberFormat="1" applyFont="1" applyBorder="1"/>
    <xf numFmtId="3" fontId="16" fillId="0" borderId="6" xfId="0" applyNumberFormat="1" applyFont="1" applyBorder="1"/>
    <xf numFmtId="0" fontId="37" fillId="0" borderId="0" xfId="0" applyFont="1" applyFill="1"/>
    <xf numFmtId="0" fontId="11" fillId="3" borderId="6" xfId="0" applyFont="1" applyFill="1" applyBorder="1" applyAlignment="1">
      <alignment horizontal="center" wrapText="1"/>
    </xf>
    <xf numFmtId="0" fontId="11" fillId="3" borderId="21" xfId="0" applyFont="1" applyFill="1" applyBorder="1" applyAlignment="1">
      <alignment horizontal="center" wrapText="1"/>
    </xf>
    <xf numFmtId="0" fontId="11" fillId="3" borderId="22" xfId="0" applyFont="1" applyFill="1" applyBorder="1" applyAlignment="1">
      <alignment horizontal="center" wrapText="1"/>
    </xf>
    <xf numFmtId="0" fontId="11" fillId="3" borderId="9" xfId="0" applyFont="1" applyFill="1" applyBorder="1" applyAlignment="1">
      <alignment wrapText="1"/>
    </xf>
    <xf numFmtId="0" fontId="3" fillId="0" borderId="10" xfId="0" applyFont="1" applyFill="1" applyBorder="1" applyAlignment="1">
      <alignment horizontal="center" wrapText="1"/>
    </xf>
    <xf numFmtId="3" fontId="3" fillId="0" borderId="10" xfId="0" applyNumberFormat="1" applyFont="1" applyFill="1" applyBorder="1" applyAlignment="1">
      <alignment horizontal="center" wrapText="1"/>
    </xf>
    <xf numFmtId="0" fontId="3" fillId="0" borderId="11" xfId="0" applyFont="1" applyFill="1" applyBorder="1" applyAlignment="1">
      <alignment horizontal="left" wrapText="1"/>
    </xf>
    <xf numFmtId="0" fontId="11" fillId="3" borderId="9" xfId="0" applyFont="1" applyFill="1" applyBorder="1" applyAlignment="1">
      <alignment horizontal="left" wrapText="1"/>
    </xf>
    <xf numFmtId="0" fontId="11" fillId="3" borderId="2" xfId="0" applyFont="1" applyFill="1" applyBorder="1" applyAlignment="1">
      <alignment wrapText="1"/>
    </xf>
    <xf numFmtId="0" fontId="11" fillId="3" borderId="4" xfId="0" applyFont="1" applyFill="1" applyBorder="1" applyAlignment="1">
      <alignment wrapText="1"/>
    </xf>
    <xf numFmtId="0" fontId="3" fillId="0" borderId="22" xfId="0" applyFont="1" applyFill="1" applyBorder="1" applyAlignment="1">
      <alignment horizontal="left"/>
    </xf>
    <xf numFmtId="0" fontId="3" fillId="0" borderId="6" xfId="0" applyFont="1" applyFill="1" applyBorder="1" applyAlignment="1">
      <alignment horizontal="left"/>
    </xf>
    <xf numFmtId="0" fontId="3" fillId="0" borderId="8" xfId="0" applyFont="1" applyFill="1" applyBorder="1" applyAlignment="1">
      <alignment horizontal="left"/>
    </xf>
    <xf numFmtId="0" fontId="11" fillId="3" borderId="3" xfId="0" applyFont="1" applyFill="1" applyBorder="1" applyAlignment="1">
      <alignment wrapText="1"/>
    </xf>
    <xf numFmtId="166" fontId="16" fillId="0" borderId="6" xfId="0" applyNumberFormat="1" applyFont="1" applyBorder="1"/>
    <xf numFmtId="0" fontId="5" fillId="0" borderId="0" xfId="2" applyFont="1" applyBorder="1" applyAlignment="1" applyProtection="1"/>
    <xf numFmtId="0" fontId="9" fillId="0" borderId="0" xfId="0" applyFont="1"/>
    <xf numFmtId="0" fontId="10" fillId="0" borderId="0" xfId="0" applyFont="1"/>
    <xf numFmtId="0" fontId="16" fillId="0" borderId="0" xfId="0" applyFont="1"/>
    <xf numFmtId="0" fontId="0" fillId="0" borderId="0" xfId="0" applyBorder="1"/>
    <xf numFmtId="2" fontId="0" fillId="0" borderId="6" xfId="0" applyNumberFormat="1" applyBorder="1"/>
    <xf numFmtId="2" fontId="0" fillId="0" borderId="8" xfId="0" applyNumberFormat="1" applyBorder="1"/>
    <xf numFmtId="2" fontId="0" fillId="0" borderId="1" xfId="0" applyNumberFormat="1" applyBorder="1"/>
    <xf numFmtId="0" fontId="2" fillId="3" borderId="9" xfId="0" applyFont="1" applyFill="1" applyBorder="1" applyAlignment="1">
      <alignment horizontal="center" wrapText="1"/>
    </xf>
    <xf numFmtId="2" fontId="0" fillId="0" borderId="22" xfId="0" applyNumberFormat="1" applyBorder="1"/>
    <xf numFmtId="0" fontId="7" fillId="0" borderId="0" xfId="0" applyFont="1"/>
    <xf numFmtId="4" fontId="4" fillId="0" borderId="0" xfId="2" applyNumberFormat="1" applyFill="1" applyBorder="1" applyAlignment="1" applyProtection="1">
      <alignment horizontal="left"/>
    </xf>
    <xf numFmtId="0" fontId="0" fillId="0" borderId="6" xfId="0" applyBorder="1"/>
    <xf numFmtId="0" fontId="0" fillId="0" borderId="10" xfId="0" applyBorder="1"/>
    <xf numFmtId="0" fontId="38" fillId="3" borderId="2" xfId="0" applyFont="1" applyFill="1" applyBorder="1" applyAlignment="1">
      <alignment horizontal="center" wrapText="1"/>
    </xf>
    <xf numFmtId="0" fontId="38" fillId="3" borderId="9" xfId="0" applyFont="1" applyFill="1" applyBorder="1" applyAlignment="1">
      <alignment horizontal="center" wrapText="1"/>
    </xf>
    <xf numFmtId="0" fontId="38" fillId="3" borderId="4" xfId="0" applyFont="1" applyFill="1" applyBorder="1" applyAlignment="1">
      <alignment horizontal="center" wrapText="1"/>
    </xf>
    <xf numFmtId="0" fontId="37" fillId="0" borderId="5" xfId="0" applyFont="1" applyFill="1" applyBorder="1" applyAlignment="1">
      <alignment horizontal="right"/>
    </xf>
    <xf numFmtId="0" fontId="37" fillId="0" borderId="10" xfId="0" applyFont="1" applyFill="1" applyBorder="1" applyAlignment="1">
      <alignment horizontal="center"/>
    </xf>
    <xf numFmtId="4" fontId="37" fillId="0" borderId="0" xfId="0" applyNumberFormat="1" applyFont="1" applyFill="1" applyBorder="1" applyAlignment="1">
      <alignment horizontal="right"/>
    </xf>
    <xf numFmtId="4" fontId="37" fillId="0" borderId="10" xfId="0" applyNumberFormat="1" applyFont="1" applyFill="1" applyBorder="1" applyAlignment="1">
      <alignment horizontal="right"/>
    </xf>
    <xf numFmtId="0" fontId="37" fillId="0" borderId="7" xfId="0" applyFont="1" applyFill="1" applyBorder="1" applyAlignment="1">
      <alignment horizontal="right"/>
    </xf>
    <xf numFmtId="0" fontId="37" fillId="0" borderId="11" xfId="0" applyFont="1" applyFill="1" applyBorder="1" applyAlignment="1">
      <alignment horizontal="center"/>
    </xf>
    <xf numFmtId="4" fontId="37" fillId="0" borderId="1" xfId="0" applyNumberFormat="1" applyFont="1" applyFill="1" applyBorder="1" applyAlignment="1">
      <alignment horizontal="right"/>
    </xf>
    <xf numFmtId="4" fontId="37" fillId="0" borderId="11" xfId="0" applyNumberFormat="1" applyFont="1" applyFill="1" applyBorder="1" applyAlignment="1">
      <alignment horizontal="right"/>
    </xf>
    <xf numFmtId="0" fontId="0" fillId="0" borderId="0" xfId="0" applyFont="1" applyBorder="1"/>
    <xf numFmtId="0" fontId="0" fillId="0" borderId="0" xfId="0"/>
    <xf numFmtId="0" fontId="0" fillId="0" borderId="0" xfId="0" applyFont="1"/>
    <xf numFmtId="2" fontId="0" fillId="0" borderId="0" xfId="0" applyNumberFormat="1" applyBorder="1"/>
    <xf numFmtId="10" fontId="0" fillId="0" borderId="22" xfId="0" applyNumberFormat="1" applyFont="1" applyFill="1" applyBorder="1"/>
    <xf numFmtId="10" fontId="0" fillId="0" borderId="8" xfId="0" applyNumberFormat="1" applyFont="1" applyFill="1" applyBorder="1"/>
    <xf numFmtId="10" fontId="0" fillId="0" borderId="6" xfId="0" applyNumberFormat="1" applyFill="1" applyBorder="1" applyAlignment="1">
      <alignment horizontal="right"/>
    </xf>
    <xf numFmtId="10" fontId="0" fillId="0" borderId="11" xfId="0" applyNumberFormat="1" applyFill="1" applyBorder="1" applyAlignment="1">
      <alignment horizontal="right"/>
    </xf>
    <xf numFmtId="3" fontId="0" fillId="0" borderId="0" xfId="0" applyNumberFormat="1"/>
    <xf numFmtId="169" fontId="16" fillId="0" borderId="0" xfId="52" applyNumberFormat="1" applyFont="1" applyBorder="1" applyAlignment="1">
      <alignment horizontal="right"/>
    </xf>
    <xf numFmtId="10" fontId="0" fillId="0" borderId="6" xfId="0" applyNumberFormat="1" applyFont="1" applyFill="1" applyBorder="1"/>
    <xf numFmtId="0" fontId="18" fillId="0" borderId="0" xfId="0" applyFont="1" applyFill="1" applyBorder="1" applyAlignment="1">
      <alignment horizontal="center" wrapText="1"/>
    </xf>
    <xf numFmtId="0" fontId="40" fillId="0" borderId="0" xfId="0" applyFont="1"/>
    <xf numFmtId="0" fontId="39" fillId="0" borderId="0" xfId="0" applyFont="1"/>
    <xf numFmtId="2" fontId="0" fillId="0" borderId="0" xfId="0" applyNumberFormat="1"/>
    <xf numFmtId="2" fontId="0" fillId="0" borderId="24" xfId="0" applyNumberFormat="1" applyBorder="1"/>
    <xf numFmtId="2" fontId="0" fillId="0" borderId="10" xfId="0" applyNumberFormat="1" applyBorder="1"/>
    <xf numFmtId="2" fontId="0" fillId="0" borderId="11" xfId="0" applyNumberFormat="1" applyBorder="1"/>
    <xf numFmtId="166" fontId="0" fillId="0" borderId="10" xfId="4" applyNumberFormat="1" applyFont="1" applyBorder="1"/>
    <xf numFmtId="2" fontId="0" fillId="0" borderId="23" xfId="0" applyNumberFormat="1" applyBorder="1"/>
    <xf numFmtId="2" fontId="37" fillId="0" borderId="2" xfId="0" applyNumberFormat="1" applyFont="1" applyBorder="1"/>
    <xf numFmtId="2" fontId="38" fillId="0" borderId="9" xfId="0" applyNumberFormat="1" applyFont="1" applyBorder="1" applyAlignment="1">
      <alignment horizontal="center"/>
    </xf>
    <xf numFmtId="0" fontId="38" fillId="0" borderId="4" xfId="0" applyFont="1" applyBorder="1" applyAlignment="1">
      <alignment horizontal="center"/>
    </xf>
    <xf numFmtId="2" fontId="38" fillId="0" borderId="5" xfId="0" applyNumberFormat="1" applyFont="1" applyBorder="1"/>
    <xf numFmtId="0" fontId="37" fillId="0" borderId="6" xfId="0" applyFont="1" applyBorder="1" applyAlignment="1">
      <alignment horizontal="center"/>
    </xf>
    <xf numFmtId="2" fontId="37" fillId="0" borderId="5" xfId="0" applyNumberFormat="1" applyFont="1" applyBorder="1"/>
    <xf numFmtId="2" fontId="37" fillId="0" borderId="10" xfId="0" applyNumberFormat="1" applyFont="1" applyBorder="1"/>
    <xf numFmtId="10" fontId="37" fillId="0" borderId="6" xfId="0" applyNumberFormat="1" applyFont="1" applyBorder="1" applyAlignment="1">
      <alignment horizontal="center"/>
    </xf>
    <xf numFmtId="0" fontId="0" fillId="0" borderId="6" xfId="0" applyFont="1" applyBorder="1"/>
    <xf numFmtId="0" fontId="0" fillId="0" borderId="5" xfId="0" applyFont="1" applyBorder="1"/>
    <xf numFmtId="0" fontId="0" fillId="0" borderId="10" xfId="0" applyFont="1" applyBorder="1"/>
    <xf numFmtId="2" fontId="37" fillId="0" borderId="5" xfId="0" applyNumberFormat="1" applyFont="1" applyFill="1" applyBorder="1"/>
    <xf numFmtId="168" fontId="0" fillId="0" borderId="10" xfId="0" applyNumberFormat="1" applyFont="1" applyBorder="1"/>
    <xf numFmtId="2" fontId="38" fillId="0" borderId="5" xfId="0" applyNumberFormat="1" applyFont="1" applyFill="1" applyBorder="1"/>
    <xf numFmtId="0" fontId="0" fillId="0" borderId="6" xfId="0" applyFont="1" applyFill="1" applyBorder="1"/>
    <xf numFmtId="0" fontId="2" fillId="0" borderId="7" xfId="0" applyFont="1" applyFill="1" applyBorder="1"/>
    <xf numFmtId="0" fontId="0" fillId="0" borderId="8" xfId="0" applyFont="1" applyFill="1" applyBorder="1"/>
    <xf numFmtId="0" fontId="0" fillId="0" borderId="7" xfId="0" applyFont="1" applyBorder="1"/>
    <xf numFmtId="0" fontId="0" fillId="0" borderId="11" xfId="0" applyFont="1" applyBorder="1"/>
    <xf numFmtId="0" fontId="0" fillId="0" borderId="8" xfId="0" applyFont="1" applyBorder="1"/>
    <xf numFmtId="0" fontId="0" fillId="0" borderId="0" xfId="0" quotePrefix="1"/>
    <xf numFmtId="10" fontId="0" fillId="0" borderId="0" xfId="4" applyNumberFormat="1" applyFont="1"/>
    <xf numFmtId="0" fontId="0" fillId="0" borderId="0" xfId="0" applyAlignment="1">
      <alignment horizontal="left" vertical="top" wrapText="1"/>
    </xf>
    <xf numFmtId="172" fontId="0" fillId="0" borderId="10" xfId="1" applyNumberFormat="1" applyFont="1" applyFill="1" applyBorder="1"/>
    <xf numFmtId="172" fontId="0" fillId="0" borderId="11" xfId="1" applyNumberFormat="1" applyFont="1" applyFill="1" applyBorder="1"/>
    <xf numFmtId="0" fontId="0" fillId="0" borderId="0" xfId="0" quotePrefix="1" applyFill="1" applyBorder="1"/>
    <xf numFmtId="0" fontId="4" fillId="0" borderId="0" xfId="2" applyBorder="1" applyAlignment="1" applyProtection="1"/>
    <xf numFmtId="2" fontId="0" fillId="0" borderId="21" xfId="0" applyNumberFormat="1" applyBorder="1"/>
    <xf numFmtId="2" fontId="0" fillId="0" borderId="5" xfId="0" applyNumberFormat="1" applyBorder="1"/>
    <xf numFmtId="2" fontId="0" fillId="0" borderId="7" xfId="0" applyNumberFormat="1" applyBorder="1"/>
    <xf numFmtId="49" fontId="0" fillId="0" borderId="0" xfId="0" applyNumberFormat="1"/>
    <xf numFmtId="0" fontId="0" fillId="0" borderId="0" xfId="0"/>
    <xf numFmtId="0" fontId="3" fillId="0" borderId="24" xfId="0" applyFont="1" applyFill="1" applyBorder="1" applyAlignment="1">
      <alignment horizontal="left" wrapText="1"/>
    </xf>
    <xf numFmtId="0" fontId="3" fillId="0" borderId="10" xfId="0" applyFont="1" applyFill="1" applyBorder="1" applyAlignment="1">
      <alignment horizontal="left" wrapText="1"/>
    </xf>
    <xf numFmtId="0" fontId="3" fillId="0" borderId="0" xfId="0" applyFont="1" applyFill="1" applyBorder="1" applyAlignment="1">
      <alignment horizontal="left"/>
    </xf>
    <xf numFmtId="0" fontId="0" fillId="0" borderId="0" xfId="0" applyAlignment="1">
      <alignment horizontal="left" vertical="top" wrapText="1"/>
    </xf>
    <xf numFmtId="0" fontId="0" fillId="0" borderId="0" xfId="0" applyAlignment="1">
      <alignment horizontal="left" vertical="top" wrapText="1"/>
    </xf>
    <xf numFmtId="2" fontId="0" fillId="0" borderId="10" xfId="0" applyNumberFormat="1" applyFont="1" applyBorder="1"/>
    <xf numFmtId="2" fontId="0" fillId="0" borderId="11" xfId="0" applyNumberFormat="1" applyFont="1" applyBorder="1"/>
    <xf numFmtId="168" fontId="0" fillId="0" borderId="0" xfId="0" applyNumberFormat="1" applyBorder="1"/>
    <xf numFmtId="0" fontId="0" fillId="0" borderId="5" xfId="0" applyFill="1" applyBorder="1"/>
    <xf numFmtId="168" fontId="0" fillId="0" borderId="1" xfId="0" applyNumberFormat="1" applyBorder="1"/>
    <xf numFmtId="0" fontId="0" fillId="0" borderId="21" xfId="0" applyBorder="1"/>
    <xf numFmtId="0" fontId="2" fillId="3" borderId="21" xfId="0" applyFont="1" applyFill="1" applyBorder="1" applyAlignment="1">
      <alignment horizontal="center" wrapText="1"/>
    </xf>
    <xf numFmtId="0" fontId="2" fillId="3" borderId="24" xfId="0" applyFont="1" applyFill="1" applyBorder="1" applyAlignment="1">
      <alignment horizontal="center" wrapText="1"/>
    </xf>
    <xf numFmtId="0" fontId="0" fillId="0" borderId="24" xfId="0" applyBorder="1"/>
    <xf numFmtId="2" fontId="0" fillId="0" borderId="24" xfId="0" applyNumberFormat="1" applyFont="1" applyBorder="1"/>
    <xf numFmtId="0" fontId="0" fillId="0" borderId="21" xfId="0" applyFill="1" applyBorder="1"/>
    <xf numFmtId="2" fontId="0" fillId="0" borderId="0" xfId="0" applyNumberFormat="1" applyFill="1" applyBorder="1"/>
    <xf numFmtId="168" fontId="0" fillId="0" borderId="0" xfId="0" applyNumberFormat="1" applyFill="1" applyBorder="1"/>
    <xf numFmtId="171" fontId="0" fillId="0" borderId="5" xfId="0" applyNumberFormat="1" applyBorder="1"/>
    <xf numFmtId="0" fontId="0" fillId="0" borderId="22" xfId="0" applyBorder="1"/>
    <xf numFmtId="166" fontId="0" fillId="0" borderId="5" xfId="4" applyNumberFormat="1" applyFont="1" applyBorder="1"/>
    <xf numFmtId="0" fontId="8" fillId="0" borderId="0" xfId="0" applyFont="1"/>
    <xf numFmtId="10" fontId="0" fillId="0" borderId="6" xfId="4" applyNumberFormat="1" applyFont="1" applyBorder="1"/>
    <xf numFmtId="10" fontId="0" fillId="0" borderId="8" xfId="4" applyNumberFormat="1" applyFont="1" applyBorder="1"/>
    <xf numFmtId="10" fontId="0" fillId="0" borderId="0" xfId="0" applyNumberFormat="1" applyFont="1" applyFill="1" applyBorder="1"/>
    <xf numFmtId="10" fontId="0" fillId="0" borderId="22" xfId="4" applyNumberFormat="1" applyFont="1" applyBorder="1"/>
    <xf numFmtId="10" fontId="0" fillId="0" borderId="10" xfId="4" applyNumberFormat="1" applyFont="1" applyBorder="1"/>
    <xf numFmtId="10" fontId="0" fillId="0" borderId="11" xfId="4" applyNumberFormat="1" applyFont="1" applyBorder="1"/>
    <xf numFmtId="10" fontId="0" fillId="0" borderId="0" xfId="0" applyNumberFormat="1"/>
    <xf numFmtId="4" fontId="37" fillId="0" borderId="6" xfId="0" applyNumberFormat="1" applyFont="1" applyFill="1" applyBorder="1" applyAlignment="1">
      <alignment horizontal="right"/>
    </xf>
    <xf numFmtId="4" fontId="37" fillId="0" borderId="8" xfId="0" applyNumberFormat="1" applyFont="1" applyFill="1" applyBorder="1" applyAlignment="1">
      <alignment horizontal="right"/>
    </xf>
    <xf numFmtId="0" fontId="38" fillId="0" borderId="0" xfId="0" applyFont="1" applyFill="1" applyBorder="1" applyAlignment="1">
      <alignment horizontal="center" wrapText="1"/>
    </xf>
    <xf numFmtId="10" fontId="0" fillId="0" borderId="0" xfId="4" applyNumberFormat="1" applyFont="1" applyFill="1" applyBorder="1"/>
    <xf numFmtId="2" fontId="0" fillId="0" borderId="3" xfId="0" applyNumberFormat="1" applyBorder="1"/>
    <xf numFmtId="0" fontId="0" fillId="0" borderId="0" xfId="0"/>
    <xf numFmtId="0" fontId="0" fillId="0" borderId="7" xfId="0" applyBorder="1"/>
    <xf numFmtId="0" fontId="0" fillId="0" borderId="2" xfId="0" applyBorder="1"/>
    <xf numFmtId="166" fontId="16" fillId="0" borderId="0" xfId="4" applyNumberFormat="1" applyFont="1" applyBorder="1"/>
    <xf numFmtId="0" fontId="3" fillId="0" borderId="5" xfId="0" applyFont="1" applyFill="1" applyBorder="1" applyAlignment="1">
      <alignment horizontal="right"/>
    </xf>
    <xf numFmtId="0" fontId="3" fillId="0" borderId="2" xfId="0" applyFont="1" applyFill="1" applyBorder="1" applyAlignment="1">
      <alignment horizontal="right"/>
    </xf>
    <xf numFmtId="169" fontId="16" fillId="0" borderId="3" xfId="52" applyNumberFormat="1" applyFont="1" applyBorder="1" applyAlignment="1">
      <alignment horizontal="right"/>
    </xf>
    <xf numFmtId="166" fontId="16" fillId="0" borderId="3" xfId="4" applyNumberFormat="1" applyFont="1" applyBorder="1"/>
    <xf numFmtId="166" fontId="16" fillId="0" borderId="4" xfId="0" applyNumberFormat="1" applyFont="1" applyBorder="1"/>
    <xf numFmtId="3" fontId="16" fillId="0" borderId="2" xfId="0" applyNumberFormat="1" applyFont="1" applyBorder="1"/>
    <xf numFmtId="10" fontId="0" fillId="0" borderId="6" xfId="0" applyNumberFormat="1" applyBorder="1"/>
    <xf numFmtId="0" fontId="0" fillId="0" borderId="23" xfId="0" applyBorder="1"/>
    <xf numFmtId="10" fontId="0" fillId="0" borderId="0" xfId="4" applyNumberFormat="1" applyFont="1" applyBorder="1"/>
    <xf numFmtId="9" fontId="0" fillId="0" borderId="0" xfId="4" applyFont="1"/>
    <xf numFmtId="0" fontId="11" fillId="0" borderId="0" xfId="0" applyFont="1" applyFill="1" applyBorder="1" applyAlignment="1">
      <alignment horizontal="center" wrapText="1"/>
    </xf>
    <xf numFmtId="166" fontId="16" fillId="0" borderId="0" xfId="0" applyNumberFormat="1" applyFont="1" applyFill="1" applyBorder="1"/>
    <xf numFmtId="0" fontId="0" fillId="0" borderId="2" xfId="0" applyFill="1" applyBorder="1"/>
    <xf numFmtId="171" fontId="0" fillId="0" borderId="2" xfId="0" applyNumberFormat="1" applyBorder="1"/>
    <xf numFmtId="166" fontId="0" fillId="0" borderId="2" xfId="4" applyNumberFormat="1" applyFont="1" applyBorder="1"/>
    <xf numFmtId="166" fontId="0" fillId="0" borderId="9" xfId="4" applyNumberFormat="1" applyFont="1" applyBorder="1"/>
    <xf numFmtId="172" fontId="0" fillId="0" borderId="0" xfId="0" applyNumberFormat="1" applyBorder="1"/>
    <xf numFmtId="172" fontId="0" fillId="0" borderId="10" xfId="0" applyNumberFormat="1" applyBorder="1"/>
    <xf numFmtId="172" fontId="0" fillId="0" borderId="11" xfId="0" applyNumberFormat="1" applyBorder="1"/>
    <xf numFmtId="0" fontId="2" fillId="0" borderId="9" xfId="0" applyFont="1" applyBorder="1" applyAlignment="1">
      <alignment horizontal="center"/>
    </xf>
    <xf numFmtId="9" fontId="0" fillId="0" borderId="0" xfId="0" applyNumberFormat="1" applyBorder="1"/>
    <xf numFmtId="0" fontId="2" fillId="3" borderId="2" xfId="0" applyFont="1" applyFill="1" applyBorder="1" applyAlignment="1">
      <alignment horizontal="center" wrapText="1"/>
    </xf>
    <xf numFmtId="0" fontId="2" fillId="3" borderId="4" xfId="0" applyFont="1" applyFill="1" applyBorder="1" applyAlignment="1">
      <alignment horizontal="center" wrapText="1"/>
    </xf>
    <xf numFmtId="2" fontId="38" fillId="0" borderId="0" xfId="0" applyNumberFormat="1" applyFont="1" applyBorder="1" applyAlignment="1">
      <alignment horizontal="right"/>
    </xf>
    <xf numFmtId="0" fontId="2" fillId="0" borderId="0" xfId="0" applyFont="1" applyBorder="1" applyAlignment="1">
      <alignment horizontal="right"/>
    </xf>
    <xf numFmtId="0" fontId="2" fillId="0" borderId="9" xfId="0" applyFont="1" applyBorder="1"/>
    <xf numFmtId="0" fontId="2" fillId="0" borderId="24" xfId="0" applyFont="1" applyBorder="1"/>
    <xf numFmtId="172" fontId="0" fillId="0" borderId="6" xfId="0" applyNumberFormat="1" applyBorder="1"/>
    <xf numFmtId="172" fontId="0" fillId="0" borderId="8" xfId="0" applyNumberFormat="1" applyBorder="1"/>
    <xf numFmtId="0" fontId="0" fillId="0" borderId="5" xfId="0" applyBorder="1"/>
    <xf numFmtId="0" fontId="2" fillId="0" borderId="0" xfId="0" applyFont="1" applyFill="1" applyBorder="1" applyAlignment="1">
      <alignment horizontal="center" wrapText="1"/>
    </xf>
    <xf numFmtId="0" fontId="2" fillId="0" borderId="0" xfId="0" applyFont="1" applyFill="1" applyBorder="1"/>
    <xf numFmtId="0" fontId="2" fillId="0" borderId="2" xfId="0" applyFont="1" applyBorder="1"/>
    <xf numFmtId="0" fontId="0" fillId="0" borderId="0" xfId="0" applyFont="1" applyFill="1" applyBorder="1"/>
    <xf numFmtId="0" fontId="0" fillId="0" borderId="0" xfId="0"/>
    <xf numFmtId="0" fontId="2" fillId="3" borderId="2" xfId="0" applyFont="1" applyFill="1" applyBorder="1" applyAlignment="1">
      <alignment horizontal="center" wrapText="1"/>
    </xf>
    <xf numFmtId="0" fontId="2" fillId="3" borderId="4" xfId="0" applyFont="1" applyFill="1" applyBorder="1" applyAlignment="1">
      <alignment horizontal="center" wrapText="1"/>
    </xf>
    <xf numFmtId="2" fontId="3" fillId="0" borderId="6" xfId="0" applyNumberFormat="1" applyFont="1" applyFill="1" applyBorder="1"/>
    <xf numFmtId="9" fontId="0" fillId="0" borderId="6" xfId="4" applyFont="1" applyBorder="1"/>
    <xf numFmtId="9" fontId="0" fillId="0" borderId="8" xfId="4" applyFont="1" applyBorder="1"/>
    <xf numFmtId="2" fontId="0" fillId="0" borderId="6" xfId="0" applyNumberFormat="1" applyFill="1" applyBorder="1"/>
    <xf numFmtId="2" fontId="0" fillId="0" borderId="8" xfId="0" applyNumberFormat="1" applyFill="1" applyBorder="1"/>
    <xf numFmtId="9" fontId="0" fillId="0" borderId="22" xfId="4" applyFont="1" applyBorder="1"/>
    <xf numFmtId="0" fontId="5" fillId="0" borderId="0" xfId="2" applyFont="1" applyFill="1" applyBorder="1" applyAlignment="1" applyProtection="1"/>
    <xf numFmtId="2" fontId="38" fillId="0" borderId="21" xfId="0" applyNumberFormat="1" applyFont="1" applyBorder="1" applyAlignment="1">
      <alignment horizontal="right"/>
    </xf>
    <xf numFmtId="2" fontId="38" fillId="0" borderId="7" xfId="0" applyNumberFormat="1" applyFont="1" applyBorder="1" applyAlignment="1">
      <alignment horizontal="right"/>
    </xf>
    <xf numFmtId="166" fontId="0" fillId="0" borderId="0" xfId="4" applyNumberFormat="1" applyFont="1"/>
    <xf numFmtId="10" fontId="0" fillId="0" borderId="0" xfId="4" applyNumberFormat="1" applyFont="1" applyFill="1"/>
    <xf numFmtId="0" fontId="0" fillId="0" borderId="0" xfId="0"/>
    <xf numFmtId="0" fontId="4" fillId="0" borderId="0" xfId="2" applyAlignment="1" applyProtection="1"/>
    <xf numFmtId="166" fontId="0" fillId="0" borderId="0" xfId="4" applyNumberFormat="1" applyFont="1"/>
    <xf numFmtId="10" fontId="0" fillId="0" borderId="0" xfId="0" applyNumberFormat="1" applyAlignment="1">
      <alignment horizontal="center"/>
    </xf>
    <xf numFmtId="0" fontId="2" fillId="0" borderId="21" xfId="0" applyFont="1" applyBorder="1" applyAlignment="1">
      <alignment horizontal="right"/>
    </xf>
    <xf numFmtId="0" fontId="0" fillId="0" borderId="0" xfId="0" applyFill="1" applyBorder="1" applyAlignment="1"/>
    <xf numFmtId="173" fontId="0" fillId="0" borderId="0" xfId="0" applyNumberFormat="1"/>
    <xf numFmtId="0" fontId="0" fillId="0" borderId="0" xfId="0"/>
    <xf numFmtId="0" fontId="4" fillId="0" borderId="0" xfId="2" applyAlignment="1" applyProtection="1"/>
    <xf numFmtId="0" fontId="0" fillId="0" borderId="0" xfId="0" applyBorder="1"/>
    <xf numFmtId="166" fontId="0" fillId="0" borderId="0" xfId="4" applyNumberFormat="1" applyFont="1"/>
    <xf numFmtId="0" fontId="2" fillId="0" borderId="2" xfId="0" applyFont="1" applyBorder="1" applyAlignment="1">
      <alignment horizontal="center" wrapText="1"/>
    </xf>
    <xf numFmtId="0" fontId="2" fillId="0" borderId="4" xfId="0" applyFont="1" applyBorder="1" applyAlignment="1">
      <alignment horizontal="center" wrapText="1"/>
    </xf>
    <xf numFmtId="0" fontId="2" fillId="0" borderId="3" xfId="0" applyFont="1" applyBorder="1" applyAlignment="1">
      <alignment horizontal="center" wrapText="1"/>
    </xf>
    <xf numFmtId="2" fontId="0" fillId="0" borderId="6" xfId="0" applyNumberFormat="1" applyBorder="1" applyAlignment="1">
      <alignment horizontal="right"/>
    </xf>
    <xf numFmtId="2" fontId="0" fillId="0" borderId="4" xfId="0" applyNumberFormat="1" applyBorder="1"/>
    <xf numFmtId="174" fontId="0" fillId="0" borderId="6" xfId="0" applyNumberFormat="1" applyFill="1" applyBorder="1" applyAlignment="1">
      <alignment horizontal="center"/>
    </xf>
    <xf numFmtId="2" fontId="0" fillId="0" borderId="2" xfId="0" applyNumberFormat="1" applyBorder="1"/>
    <xf numFmtId="0" fontId="37" fillId="0" borderId="5" xfId="0" applyFont="1" applyBorder="1"/>
    <xf numFmtId="171" fontId="0" fillId="0" borderId="21" xfId="0" applyNumberFormat="1" applyBorder="1"/>
    <xf numFmtId="166" fontId="0" fillId="0" borderId="7" xfId="4" applyNumberFormat="1" applyFont="1" applyBorder="1"/>
    <xf numFmtId="9" fontId="0" fillId="0" borderId="24" xfId="4" applyFont="1" applyBorder="1"/>
    <xf numFmtId="10" fontId="0" fillId="0" borderId="10" xfId="0" applyNumberFormat="1" applyBorder="1"/>
    <xf numFmtId="174" fontId="0" fillId="0" borderId="8" xfId="0" applyNumberFormat="1" applyFill="1" applyBorder="1" applyAlignment="1">
      <alignment horizontal="center"/>
    </xf>
    <xf numFmtId="166" fontId="0" fillId="0" borderId="24" xfId="4" applyNumberFormat="1" applyFont="1" applyBorder="1"/>
    <xf numFmtId="166" fontId="0" fillId="0" borderId="11" xfId="4" applyNumberFormat="1" applyFont="1" applyBorder="1"/>
    <xf numFmtId="10" fontId="0" fillId="0" borderId="11" xfId="0" applyNumberFormat="1" applyBorder="1"/>
    <xf numFmtId="9" fontId="0" fillId="0" borderId="11" xfId="4" applyFont="1" applyBorder="1"/>
    <xf numFmtId="171" fontId="0" fillId="0" borderId="7" xfId="0" applyNumberFormat="1" applyBorder="1"/>
    <xf numFmtId="2" fontId="0" fillId="0" borderId="5" xfId="0" applyNumberFormat="1" applyBorder="1" applyAlignment="1">
      <alignment horizontal="right"/>
    </xf>
    <xf numFmtId="0" fontId="37" fillId="0" borderId="7" xfId="47" applyFont="1" applyBorder="1"/>
    <xf numFmtId="2" fontId="0" fillId="0" borderId="8" xfId="0" applyNumberFormat="1" applyBorder="1" applyAlignment="1">
      <alignment horizontal="right"/>
    </xf>
    <xf numFmtId="2" fontId="0" fillId="0" borderId="9" xfId="0" applyNumberFormat="1" applyBorder="1"/>
    <xf numFmtId="166" fontId="0" fillId="0" borderId="21" xfId="4" applyNumberFormat="1" applyFont="1" applyBorder="1"/>
    <xf numFmtId="0" fontId="37" fillId="0" borderId="7" xfId="0" applyFont="1" applyBorder="1"/>
    <xf numFmtId="2" fontId="0" fillId="0" borderId="10" xfId="0" applyNumberFormat="1" applyBorder="1" applyAlignment="1">
      <alignment horizontal="right"/>
    </xf>
    <xf numFmtId="0" fontId="0" fillId="0" borderId="4" xfId="0" applyFont="1" applyBorder="1"/>
    <xf numFmtId="10" fontId="0" fillId="0" borderId="24" xfId="0" applyNumberFormat="1" applyBorder="1"/>
    <xf numFmtId="0" fontId="2" fillId="0" borderId="24" xfId="0" applyFont="1" applyBorder="1" applyAlignment="1">
      <alignment horizontal="center"/>
    </xf>
    <xf numFmtId="9" fontId="0" fillId="0" borderId="10" xfId="4" applyFont="1" applyBorder="1"/>
    <xf numFmtId="0" fontId="8" fillId="0" borderId="0" xfId="0" applyFont="1" applyBorder="1"/>
    <xf numFmtId="0" fontId="0" fillId="0" borderId="0" xfId="0"/>
    <xf numFmtId="0" fontId="2" fillId="0" borderId="0" xfId="0" applyFont="1"/>
    <xf numFmtId="0" fontId="10" fillId="0" borderId="0" xfId="0" applyFont="1"/>
    <xf numFmtId="0" fontId="0" fillId="0" borderId="0" xfId="0" applyBorder="1"/>
    <xf numFmtId="0" fontId="0" fillId="0" borderId="6" xfId="0" applyBorder="1"/>
    <xf numFmtId="0" fontId="0" fillId="0" borderId="5" xfId="0" applyBorder="1"/>
    <xf numFmtId="0" fontId="0" fillId="0" borderId="10" xfId="0" applyBorder="1"/>
    <xf numFmtId="0" fontId="0" fillId="0" borderId="11" xfId="0" applyBorder="1"/>
    <xf numFmtId="0" fontId="0" fillId="0" borderId="1" xfId="0" applyBorder="1"/>
    <xf numFmtId="0" fontId="0" fillId="0" borderId="7" xfId="0" applyBorder="1"/>
    <xf numFmtId="0" fontId="0" fillId="0" borderId="8" xfId="0" applyBorder="1"/>
    <xf numFmtId="0" fontId="0" fillId="0" borderId="4" xfId="0" applyBorder="1"/>
    <xf numFmtId="0" fontId="0" fillId="0" borderId="21" xfId="0" applyBorder="1"/>
    <xf numFmtId="2" fontId="0" fillId="0" borderId="6" xfId="0" applyNumberFormat="1" applyBorder="1"/>
    <xf numFmtId="2" fontId="0" fillId="0" borderId="8" xfId="0" applyNumberFormat="1" applyBorder="1"/>
    <xf numFmtId="0" fontId="2" fillId="3" borderId="9" xfId="0" applyFont="1" applyFill="1" applyBorder="1" applyAlignment="1">
      <alignment horizontal="center" wrapText="1"/>
    </xf>
    <xf numFmtId="2" fontId="0" fillId="0" borderId="22" xfId="0" applyNumberFormat="1" applyBorder="1"/>
    <xf numFmtId="2" fontId="0" fillId="0" borderId="24" xfId="0" applyNumberFormat="1" applyBorder="1"/>
    <xf numFmtId="2" fontId="0" fillId="0" borderId="10" xfId="0" applyNumberFormat="1" applyBorder="1"/>
    <xf numFmtId="2" fontId="0" fillId="0" borderId="11" xfId="0" applyNumberFormat="1" applyBorder="1"/>
    <xf numFmtId="2" fontId="0" fillId="0" borderId="21" xfId="0" applyNumberFormat="1" applyBorder="1"/>
    <xf numFmtId="2" fontId="0" fillId="0" borderId="5" xfId="0" applyNumberFormat="1" applyBorder="1"/>
    <xf numFmtId="2" fontId="0" fillId="0" borderId="7" xfId="0" applyNumberFormat="1" applyBorder="1"/>
    <xf numFmtId="0" fontId="2" fillId="3" borderId="2" xfId="0" applyFont="1" applyFill="1" applyBorder="1" applyAlignment="1">
      <alignment horizontal="center" wrapText="1"/>
    </xf>
    <xf numFmtId="166" fontId="0" fillId="0" borderId="10" xfId="4" applyNumberFormat="1" applyFont="1" applyBorder="1"/>
    <xf numFmtId="171" fontId="0" fillId="0" borderId="5" xfId="0" applyNumberFormat="1" applyBorder="1"/>
    <xf numFmtId="166" fontId="0" fillId="0" borderId="5" xfId="4" applyNumberFormat="1" applyFont="1" applyBorder="1"/>
    <xf numFmtId="0" fontId="0" fillId="0" borderId="9" xfId="0" applyBorder="1"/>
    <xf numFmtId="0" fontId="37" fillId="0" borderId="5" xfId="47" applyFont="1" applyBorder="1"/>
    <xf numFmtId="0" fontId="2" fillId="0" borderId="4" xfId="0" applyFont="1" applyBorder="1" applyAlignment="1">
      <alignment horizontal="center"/>
    </xf>
    <xf numFmtId="0" fontId="2" fillId="0" borderId="7" xfId="0" applyFont="1" applyBorder="1" applyAlignment="1">
      <alignment horizontal="right"/>
    </xf>
    <xf numFmtId="0" fontId="44" fillId="0" borderId="3" xfId="0" applyFont="1" applyBorder="1"/>
    <xf numFmtId="0" fontId="43" fillId="0" borderId="3" xfId="0" applyFont="1" applyBorder="1" applyAlignment="1">
      <alignment wrapText="1"/>
    </xf>
    <xf numFmtId="0" fontId="43" fillId="0" borderId="4" xfId="0" applyFont="1" applyBorder="1" applyAlignment="1">
      <alignment wrapText="1"/>
    </xf>
    <xf numFmtId="0" fontId="43" fillId="0" borderId="5" xfId="0" applyFont="1" applyBorder="1" applyAlignment="1">
      <alignment horizontal="left" wrapText="1"/>
    </xf>
    <xf numFmtId="0" fontId="43" fillId="0" borderId="0" xfId="0" applyFont="1" applyBorder="1" applyAlignment="1">
      <alignment horizontal="left" wrapText="1"/>
    </xf>
    <xf numFmtId="0" fontId="44" fillId="0" borderId="0" xfId="0" applyFont="1"/>
    <xf numFmtId="0" fontId="43" fillId="0" borderId="0" xfId="0" applyFont="1" applyBorder="1" applyAlignment="1">
      <alignment wrapText="1"/>
    </xf>
    <xf numFmtId="0" fontId="43" fillId="0" borderId="6" xfId="0" applyFont="1" applyBorder="1" applyAlignment="1">
      <alignment wrapText="1"/>
    </xf>
    <xf numFmtId="0" fontId="44" fillId="0" borderId="5" xfId="0" applyFont="1" applyBorder="1"/>
    <xf numFmtId="0" fontId="44" fillId="0" borderId="0" xfId="0" applyFont="1" applyBorder="1"/>
    <xf numFmtId="175" fontId="44" fillId="0" borderId="0" xfId="119" applyNumberFormat="1" applyFont="1" applyBorder="1"/>
    <xf numFmtId="175" fontId="44" fillId="0" borderId="6" xfId="119" applyNumberFormat="1" applyFont="1" applyBorder="1"/>
    <xf numFmtId="0" fontId="44" fillId="0" borderId="6" xfId="0" applyFont="1" applyBorder="1"/>
    <xf numFmtId="0" fontId="44" fillId="0" borderId="7" xfId="0" applyFont="1" applyBorder="1"/>
    <xf numFmtId="0" fontId="44" fillId="0" borderId="1" xfId="0" applyFont="1" applyBorder="1"/>
    <xf numFmtId="0" fontId="44" fillId="0" borderId="8" xfId="0" applyFont="1" applyBorder="1"/>
    <xf numFmtId="0" fontId="2" fillId="0" borderId="22" xfId="0" applyFont="1" applyBorder="1" applyAlignment="1">
      <alignment horizontal="center" wrapText="1"/>
    </xf>
    <xf numFmtId="175" fontId="0" fillId="0" borderId="22" xfId="0" applyNumberFormat="1" applyBorder="1"/>
    <xf numFmtId="168" fontId="0" fillId="0" borderId="3" xfId="0" applyNumberFormat="1" applyBorder="1"/>
    <xf numFmtId="168" fontId="0" fillId="36" borderId="7" xfId="0" applyNumberFormat="1" applyFill="1" applyBorder="1"/>
    <xf numFmtId="168" fontId="0" fillId="36" borderId="8" xfId="0" applyNumberFormat="1" applyFill="1" applyBorder="1"/>
    <xf numFmtId="168" fontId="0" fillId="36" borderId="11" xfId="0" applyNumberFormat="1" applyFill="1" applyBorder="1"/>
    <xf numFmtId="175" fontId="0" fillId="0" borderId="0" xfId="0" applyNumberFormat="1" applyBorder="1"/>
    <xf numFmtId="175" fontId="0" fillId="0" borderId="23" xfId="0" applyNumberFormat="1" applyBorder="1"/>
    <xf numFmtId="0" fontId="2" fillId="0" borderId="23" xfId="0" applyFont="1" applyBorder="1" applyAlignment="1">
      <alignment horizontal="center" wrapText="1"/>
    </xf>
    <xf numFmtId="0" fontId="0" fillId="2" borderId="7" xfId="0" applyFill="1" applyBorder="1"/>
    <xf numFmtId="0" fontId="0" fillId="2" borderId="21" xfId="0" applyFill="1" applyBorder="1"/>
    <xf numFmtId="0" fontId="0" fillId="2" borderId="8" xfId="0" applyFill="1" applyBorder="1"/>
    <xf numFmtId="0" fontId="0" fillId="2" borderId="1" xfId="0" applyFill="1" applyBorder="1"/>
    <xf numFmtId="0" fontId="0" fillId="2" borderId="5" xfId="0" applyFill="1" applyBorder="1"/>
    <xf numFmtId="0" fontId="0" fillId="2" borderId="6" xfId="0" applyFill="1" applyBorder="1"/>
    <xf numFmtId="175" fontId="0" fillId="0" borderId="6" xfId="0" applyNumberFormat="1" applyBorder="1"/>
    <xf numFmtId="14" fontId="0" fillId="0" borderId="5" xfId="0" applyNumberFormat="1" applyBorder="1"/>
    <xf numFmtId="0" fontId="0" fillId="2" borderId="0" xfId="0" applyFill="1" applyBorder="1"/>
    <xf numFmtId="0" fontId="0" fillId="2" borderId="22" xfId="0" applyFill="1" applyBorder="1"/>
    <xf numFmtId="14" fontId="0" fillId="0" borderId="7" xfId="0" applyNumberFormat="1" applyBorder="1"/>
    <xf numFmtId="0" fontId="0" fillId="0" borderId="7" xfId="0" applyBorder="1" applyAlignment="1">
      <alignment wrapText="1"/>
    </xf>
    <xf numFmtId="0" fontId="0" fillId="2" borderId="23" xfId="0" applyFill="1" applyBorder="1"/>
    <xf numFmtId="0" fontId="0" fillId="0" borderId="0" xfId="0"/>
    <xf numFmtId="0" fontId="10" fillId="0" borderId="0" xfId="0" applyFont="1"/>
    <xf numFmtId="0" fontId="0" fillId="0" borderId="0" xfId="0" applyBorder="1"/>
    <xf numFmtId="0" fontId="0" fillId="0" borderId="0" xfId="0" applyFill="1" applyBorder="1"/>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21" xfId="0" applyFont="1" applyBorder="1" applyAlignment="1">
      <alignment horizontal="center" wrapText="1"/>
    </xf>
    <xf numFmtId="1" fontId="0" fillId="0" borderId="3" xfId="0" applyNumberFormat="1" applyBorder="1"/>
    <xf numFmtId="1" fontId="0" fillId="0" borderId="0" xfId="0" applyNumberFormat="1" applyBorder="1"/>
    <xf numFmtId="9" fontId="0" fillId="0" borderId="3" xfId="0" applyNumberFormat="1" applyBorder="1"/>
    <xf numFmtId="0" fontId="0" fillId="0" borderId="0" xfId="0"/>
    <xf numFmtId="0" fontId="0" fillId="0" borderId="0" xfId="0" applyBorder="1"/>
    <xf numFmtId="0" fontId="0" fillId="0" borderId="5" xfId="0" applyBorder="1"/>
    <xf numFmtId="0" fontId="0" fillId="0" borderId="1" xfId="0" applyBorder="1"/>
    <xf numFmtId="0" fontId="0" fillId="0" borderId="7" xfId="0" applyBorder="1"/>
    <xf numFmtId="0" fontId="0" fillId="0" borderId="3" xfId="0" applyBorder="1"/>
    <xf numFmtId="0" fontId="0" fillId="0" borderId="0" xfId="0" applyFill="1" applyBorder="1"/>
    <xf numFmtId="0" fontId="0" fillId="0" borderId="21" xfId="0" applyBorder="1"/>
    <xf numFmtId="2" fontId="0" fillId="0" borderId="6" xfId="0" applyNumberFormat="1" applyBorder="1"/>
    <xf numFmtId="0" fontId="0" fillId="0" borderId="0" xfId="0" applyBorder="1" applyAlignment="1">
      <alignment horizontal="center"/>
    </xf>
    <xf numFmtId="0" fontId="0" fillId="0" borderId="3" xfId="0" applyBorder="1" applyAlignment="1">
      <alignment horizontal="center"/>
    </xf>
    <xf numFmtId="0" fontId="2" fillId="0" borderId="24" xfId="0" applyFont="1" applyBorder="1" applyAlignment="1">
      <alignment horizontal="center" wrapText="1"/>
    </xf>
    <xf numFmtId="0" fontId="2" fillId="0" borderId="7" xfId="0" applyFont="1" applyBorder="1"/>
    <xf numFmtId="0" fontId="2" fillId="0" borderId="21" xfId="0" applyFont="1" applyBorder="1"/>
    <xf numFmtId="0" fontId="2" fillId="0" borderId="5" xfId="0" applyFont="1" applyBorder="1"/>
    <xf numFmtId="0" fontId="0" fillId="0" borderId="21" xfId="0" applyBorder="1"/>
    <xf numFmtId="2" fontId="0" fillId="0" borderId="24" xfId="0" applyNumberFormat="1" applyBorder="1"/>
    <xf numFmtId="2" fontId="0" fillId="0" borderId="10" xfId="0" applyNumberFormat="1" applyBorder="1"/>
    <xf numFmtId="2" fontId="0" fillId="0" borderId="11" xfId="0" applyNumberFormat="1" applyBorder="1"/>
    <xf numFmtId="0" fontId="2" fillId="0" borderId="3" xfId="0" applyFont="1" applyBorder="1" applyAlignment="1">
      <alignment horizontal="center"/>
    </xf>
    <xf numFmtId="0" fontId="2" fillId="0" borderId="4" xfId="0" applyFont="1" applyBorder="1" applyAlignment="1">
      <alignment horizontal="center"/>
    </xf>
    <xf numFmtId="0" fontId="2" fillId="0" borderId="23" xfId="0" applyFont="1" applyBorder="1" applyAlignment="1">
      <alignment horizontal="center"/>
    </xf>
    <xf numFmtId="0" fontId="2" fillId="0" borderId="22"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0" fillId="4" borderId="4" xfId="0" applyFill="1" applyBorder="1"/>
    <xf numFmtId="0" fontId="2" fillId="0" borderId="10" xfId="0" applyFont="1" applyBorder="1"/>
    <xf numFmtId="14" fontId="0" fillId="0" borderId="10" xfId="0" applyNumberFormat="1" applyBorder="1"/>
    <xf numFmtId="14" fontId="0" fillId="0" borderId="11" xfId="0" applyNumberFormat="1" applyBorder="1"/>
    <xf numFmtId="0" fontId="2" fillId="0" borderId="11" xfId="0" applyFont="1" applyBorder="1"/>
    <xf numFmtId="0" fontId="2" fillId="0" borderId="1" xfId="0" applyFont="1" applyBorder="1" applyAlignment="1">
      <alignment horizontal="center"/>
    </xf>
    <xf numFmtId="0" fontId="2" fillId="0" borderId="8" xfId="0" applyFont="1" applyBorder="1" applyAlignment="1">
      <alignment horizontal="center"/>
    </xf>
    <xf numFmtId="14" fontId="0" fillId="0" borderId="24" xfId="0" applyNumberFormat="1" applyBorder="1"/>
    <xf numFmtId="172" fontId="0" fillId="0" borderId="22" xfId="0" applyNumberFormat="1" applyBorder="1"/>
    <xf numFmtId="172" fontId="0" fillId="0" borderId="8" xfId="4" applyNumberFormat="1" applyFont="1" applyBorder="1"/>
    <xf numFmtId="172" fontId="0" fillId="0" borderId="23" xfId="0" applyNumberFormat="1" applyBorder="1"/>
    <xf numFmtId="172" fontId="0" fillId="0" borderId="4" xfId="0" applyNumberFormat="1" applyBorder="1"/>
    <xf numFmtId="2" fontId="38" fillId="0" borderId="10" xfId="0" applyNumberFormat="1" applyFont="1" applyFill="1" applyBorder="1"/>
    <xf numFmtId="0" fontId="11" fillId="0" borderId="0" xfId="0" applyFont="1" applyFill="1" applyBorder="1" applyAlignment="1">
      <alignment horizontal="left"/>
    </xf>
    <xf numFmtId="10" fontId="0" fillId="0" borderId="9" xfId="0" applyNumberFormat="1" applyBorder="1"/>
    <xf numFmtId="10" fontId="0" fillId="0" borderId="23" xfId="0" applyNumberFormat="1" applyBorder="1"/>
    <xf numFmtId="0" fontId="38" fillId="0" borderId="0" xfId="0" applyFont="1" applyFill="1" applyBorder="1"/>
    <xf numFmtId="0" fontId="2" fillId="0" borderId="3" xfId="0" applyFont="1" applyBorder="1" applyAlignment="1">
      <alignment horizontal="center" wrapText="1"/>
    </xf>
    <xf numFmtId="0" fontId="3" fillId="0" borderId="0" xfId="0" applyFont="1" applyFill="1" applyBorder="1" applyAlignment="1">
      <alignment horizontal="right"/>
    </xf>
    <xf numFmtId="0" fontId="3" fillId="0" borderId="24" xfId="0" applyFont="1" applyFill="1" applyBorder="1" applyAlignment="1">
      <alignment horizontal="center"/>
    </xf>
    <xf numFmtId="2" fontId="3" fillId="0" borderId="0" xfId="0" applyNumberFormat="1" applyFont="1" applyFill="1" applyBorder="1"/>
    <xf numFmtId="2" fontId="3" fillId="0" borderId="5" xfId="0" applyNumberFormat="1" applyFont="1" applyFill="1" applyBorder="1"/>
    <xf numFmtId="0" fontId="6" fillId="0" borderId="21" xfId="0" applyNumberFormat="1" applyFont="1" applyFill="1" applyBorder="1" applyAlignment="1">
      <alignment horizontal="left"/>
    </xf>
    <xf numFmtId="0" fontId="3" fillId="0" borderId="23" xfId="0" applyNumberFormat="1" applyFont="1" applyFill="1" applyBorder="1"/>
    <xf numFmtId="2" fontId="3" fillId="0" borderId="23" xfId="0" applyNumberFormat="1" applyFont="1" applyFill="1" applyBorder="1" applyAlignment="1">
      <alignment horizontal="left"/>
    </xf>
    <xf numFmtId="2" fontId="3" fillId="0" borderId="23" xfId="0" applyNumberFormat="1" applyFont="1" applyFill="1" applyBorder="1"/>
    <xf numFmtId="2" fontId="3" fillId="0" borderId="22" xfId="0" applyNumberFormat="1" applyFont="1" applyFill="1" applyBorder="1"/>
    <xf numFmtId="2" fontId="3" fillId="0" borderId="10" xfId="0" applyNumberFormat="1" applyFont="1" applyFill="1" applyBorder="1" applyAlignment="1">
      <alignment horizontal="left"/>
    </xf>
    <xf numFmtId="0" fontId="3" fillId="0" borderId="10" xfId="0" applyFont="1" applyFill="1" applyBorder="1" applyAlignment="1">
      <alignment horizontal="center"/>
    </xf>
    <xf numFmtId="15" fontId="3" fillId="0" borderId="5" xfId="0" applyNumberFormat="1" applyFont="1" applyFill="1" applyBorder="1" applyAlignment="1">
      <alignment horizontal="left"/>
    </xf>
    <xf numFmtId="2" fontId="6" fillId="0" borderId="0" xfId="0" applyNumberFormat="1" applyFont="1" applyFill="1" applyBorder="1"/>
    <xf numFmtId="0" fontId="3" fillId="0" borderId="0" xfId="0" applyNumberFormat="1" applyFont="1" applyFill="1" applyBorder="1"/>
    <xf numFmtId="0" fontId="6" fillId="0" borderId="10" xfId="0" applyFont="1" applyFill="1" applyBorder="1" applyAlignment="1">
      <alignment horizontal="center"/>
    </xf>
    <xf numFmtId="2" fontId="6" fillId="0" borderId="6" xfId="0" applyNumberFormat="1" applyFont="1" applyFill="1" applyBorder="1"/>
    <xf numFmtId="0" fontId="3" fillId="0" borderId="5" xfId="0" applyNumberFormat="1" applyFont="1" applyFill="1" applyBorder="1" applyAlignment="1">
      <alignment horizontal="left"/>
    </xf>
    <xf numFmtId="0" fontId="6" fillId="0" borderId="5" xfId="0" applyNumberFormat="1" applyFont="1" applyFill="1" applyBorder="1" applyAlignment="1">
      <alignment horizontal="left"/>
    </xf>
    <xf numFmtId="17" fontId="3" fillId="0" borderId="5" xfId="0" applyNumberFormat="1" applyFont="1" applyFill="1" applyBorder="1" applyAlignment="1">
      <alignment horizontal="left"/>
    </xf>
    <xf numFmtId="17" fontId="3" fillId="0" borderId="0" xfId="0" applyNumberFormat="1" applyFont="1" applyFill="1" applyBorder="1"/>
    <xf numFmtId="4" fontId="3" fillId="0" borderId="6" xfId="0" applyNumberFormat="1" applyFont="1" applyFill="1" applyBorder="1" applyAlignment="1">
      <alignment horizontal="right"/>
    </xf>
    <xf numFmtId="2" fontId="3" fillId="0" borderId="10" xfId="0" applyNumberFormat="1" applyFont="1" applyFill="1" applyBorder="1" applyAlignment="1">
      <alignment horizontal="left" wrapText="1"/>
    </xf>
    <xf numFmtId="15" fontId="3" fillId="0" borderId="0" xfId="0" applyNumberFormat="1" applyFont="1" applyFill="1" applyBorder="1"/>
    <xf numFmtId="0" fontId="3" fillId="0" borderId="11" xfId="0" applyFont="1" applyFill="1" applyBorder="1" applyAlignment="1">
      <alignment horizontal="right"/>
    </xf>
    <xf numFmtId="0" fontId="3" fillId="0" borderId="11" xfId="0" applyFont="1" applyFill="1" applyBorder="1" applyAlignment="1">
      <alignment horizontal="center"/>
    </xf>
    <xf numFmtId="2" fontId="3" fillId="0" borderId="7" xfId="0" applyNumberFormat="1" applyFont="1" applyFill="1" applyBorder="1"/>
    <xf numFmtId="2" fontId="3" fillId="0" borderId="8" xfId="0" applyNumberFormat="1" applyFont="1" applyFill="1" applyBorder="1"/>
    <xf numFmtId="0" fontId="3" fillId="0" borderId="7" xfId="0" applyNumberFormat="1" applyFont="1" applyFill="1" applyBorder="1" applyAlignment="1">
      <alignment horizontal="left"/>
    </xf>
    <xf numFmtId="15" fontId="3" fillId="0" borderId="1" xfId="0" applyNumberFormat="1" applyFont="1" applyFill="1" applyBorder="1"/>
    <xf numFmtId="2" fontId="3" fillId="0" borderId="1" xfId="0" applyNumberFormat="1" applyFont="1" applyFill="1" applyBorder="1"/>
    <xf numFmtId="2" fontId="3" fillId="0" borderId="11" xfId="0" applyNumberFormat="1" applyFont="1" applyFill="1" applyBorder="1" applyAlignment="1">
      <alignment horizontal="left"/>
    </xf>
    <xf numFmtId="0" fontId="5" fillId="0" borderId="7" xfId="2" applyFont="1" applyFill="1" applyBorder="1" applyAlignment="1" applyProtection="1"/>
    <xf numFmtId="0" fontId="5" fillId="0" borderId="1" xfId="2" applyFont="1" applyFill="1" applyBorder="1" applyAlignment="1" applyProtection="1"/>
    <xf numFmtId="2" fontId="38" fillId="0" borderId="0" xfId="0" applyNumberFormat="1" applyFont="1" applyFill="1" applyBorder="1" applyAlignment="1">
      <alignment horizontal="right"/>
    </xf>
    <xf numFmtId="0" fontId="7" fillId="0" borderId="0" xfId="0" applyFont="1" applyFill="1" applyBorder="1"/>
    <xf numFmtId="0" fontId="37" fillId="0" borderId="0" xfId="0" applyFont="1" applyFill="1" applyBorder="1" applyAlignment="1">
      <alignment horizontal="right"/>
    </xf>
    <xf numFmtId="0" fontId="37" fillId="0" borderId="0" xfId="0" applyFont="1" applyFill="1" applyBorder="1" applyAlignment="1">
      <alignment horizontal="center"/>
    </xf>
    <xf numFmtId="10" fontId="0" fillId="0" borderId="0" xfId="0" applyNumberFormat="1" applyFont="1" applyFill="1" applyBorder="1" applyAlignment="1">
      <alignment horizontal="right"/>
    </xf>
    <xf numFmtId="4" fontId="0" fillId="0" borderId="0" xfId="0" applyNumberFormat="1" applyFill="1" applyBorder="1"/>
    <xf numFmtId="9" fontId="0" fillId="0" borderId="0" xfId="4" applyFont="1" applyFill="1" applyBorder="1"/>
    <xf numFmtId="2" fontId="0" fillId="0" borderId="0" xfId="0" applyNumberFormat="1" applyFont="1" applyFill="1" applyBorder="1"/>
    <xf numFmtId="10" fontId="0" fillId="0" borderId="0" xfId="0" applyNumberFormat="1" applyFill="1" applyBorder="1"/>
    <xf numFmtId="9" fontId="0" fillId="0" borderId="1" xfId="0" applyNumberFormat="1" applyBorder="1"/>
    <xf numFmtId="0" fontId="2" fillId="3" borderId="23" xfId="0" applyFont="1" applyFill="1" applyBorder="1"/>
    <xf numFmtId="0" fontId="0" fillId="3" borderId="7" xfId="0" applyFill="1" applyBorder="1"/>
    <xf numFmtId="0" fontId="2" fillId="3" borderId="21" xfId="0" applyFont="1" applyFill="1" applyBorder="1"/>
    <xf numFmtId="0" fontId="2" fillId="0" borderId="23" xfId="0" applyFont="1" applyFill="1" applyBorder="1"/>
    <xf numFmtId="0" fontId="0" fillId="3" borderId="5" xfId="0" applyFill="1" applyBorder="1"/>
    <xf numFmtId="0" fontId="2" fillId="3" borderId="22" xfId="0" applyFont="1" applyFill="1" applyBorder="1"/>
    <xf numFmtId="0" fontId="0" fillId="0" borderId="0" xfId="0"/>
    <xf numFmtId="0" fontId="10" fillId="0" borderId="0" xfId="0" applyFont="1"/>
    <xf numFmtId="0" fontId="4" fillId="0" borderId="0" xfId="2" applyAlignment="1" applyProtection="1"/>
    <xf numFmtId="0" fontId="0" fillId="0" borderId="0" xfId="0" applyBorder="1"/>
    <xf numFmtId="0" fontId="0" fillId="0" borderId="6" xfId="0" applyBorder="1"/>
    <xf numFmtId="0" fontId="0" fillId="0" borderId="5" xfId="0" applyBorder="1"/>
    <xf numFmtId="0" fontId="0" fillId="0" borderId="10" xfId="0" applyBorder="1"/>
    <xf numFmtId="0" fontId="0" fillId="0" borderId="11" xfId="0" applyBorder="1"/>
    <xf numFmtId="0" fontId="0" fillId="0" borderId="1" xfId="0" applyBorder="1"/>
    <xf numFmtId="0" fontId="2" fillId="0" borderId="0" xfId="0" applyFont="1"/>
    <xf numFmtId="0" fontId="0" fillId="0" borderId="7" xfId="0" applyBorder="1"/>
    <xf numFmtId="0" fontId="0" fillId="0" borderId="8" xfId="0" applyBorder="1"/>
    <xf numFmtId="168" fontId="0" fillId="0" borderId="0" xfId="0" applyNumberFormat="1" applyBorder="1"/>
    <xf numFmtId="0" fontId="2" fillId="0" borderId="21" xfId="0" applyFont="1" applyBorder="1"/>
    <xf numFmtId="0" fontId="2" fillId="0" borderId="5" xfId="0" applyFont="1" applyBorder="1"/>
    <xf numFmtId="0" fontId="0" fillId="3" borderId="0" xfId="0" applyFill="1" applyBorder="1"/>
    <xf numFmtId="0" fontId="0" fillId="3" borderId="6" xfId="0" applyFill="1" applyBorder="1"/>
    <xf numFmtId="0" fontId="0" fillId="3" borderId="1" xfId="0" applyFill="1" applyBorder="1"/>
    <xf numFmtId="0" fontId="0" fillId="3" borderId="8" xfId="0" applyFill="1" applyBorder="1"/>
    <xf numFmtId="0" fontId="2" fillId="0" borderId="23" xfId="0" applyFont="1" applyBorder="1"/>
    <xf numFmtId="0" fontId="2" fillId="0" borderId="22" xfId="0" applyFont="1" applyBorder="1"/>
    <xf numFmtId="0" fontId="2" fillId="0" borderId="24" xfId="0" applyFont="1" applyBorder="1" applyAlignment="1">
      <alignment wrapText="1"/>
    </xf>
    <xf numFmtId="175" fontId="0" fillId="0" borderId="6" xfId="0" applyNumberFormat="1" applyBorder="1"/>
    <xf numFmtId="175" fontId="0" fillId="0" borderId="8" xfId="0" applyNumberFormat="1" applyBorder="1"/>
    <xf numFmtId="0" fontId="4" fillId="0" borderId="0" xfId="2" applyFill="1" applyBorder="1" applyAlignment="1" applyProtection="1"/>
    <xf numFmtId="0" fontId="20" fillId="0" borderId="0" xfId="0" applyFont="1" applyAlignment="1">
      <alignment horizontal="center" wrapText="1"/>
    </xf>
    <xf numFmtId="0" fontId="41" fillId="0" borderId="0" xfId="0" applyFont="1" applyAlignment="1">
      <alignment horizontal="center"/>
    </xf>
    <xf numFmtId="0" fontId="0" fillId="0" borderId="0" xfId="0" applyAlignment="1">
      <alignment horizontal="left" vertical="top" wrapText="1"/>
    </xf>
    <xf numFmtId="0" fontId="8" fillId="0" borderId="21" xfId="0" applyFont="1" applyBorder="1" applyAlignment="1">
      <alignment horizontal="center"/>
    </xf>
    <xf numFmtId="0" fontId="8" fillId="0" borderId="23" xfId="0" applyFont="1" applyBorder="1" applyAlignment="1">
      <alignment horizontal="center"/>
    </xf>
    <xf numFmtId="0" fontId="8" fillId="0" borderId="22" xfId="0" applyFont="1" applyBorder="1" applyAlignment="1">
      <alignment horizontal="center"/>
    </xf>
    <xf numFmtId="0" fontId="7" fillId="0" borderId="5" xfId="0" applyFont="1" applyBorder="1" applyAlignment="1">
      <alignment horizontal="center"/>
    </xf>
    <xf numFmtId="0" fontId="7" fillId="0" borderId="0" xfId="0" applyFont="1"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7" fillId="0" borderId="1" xfId="0" applyFont="1" applyBorder="1" applyAlignment="1">
      <alignment horizontal="center"/>
    </xf>
    <xf numFmtId="0" fontId="7" fillId="0" borderId="8" xfId="0" applyFont="1" applyBorder="1" applyAlignment="1">
      <alignment horizontal="center"/>
    </xf>
    <xf numFmtId="0" fontId="2" fillId="0" borderId="5" xfId="0" applyFont="1" applyBorder="1" applyAlignment="1">
      <alignment horizontal="right"/>
    </xf>
    <xf numFmtId="0" fontId="2" fillId="0" borderId="0" xfId="0" applyFont="1" applyBorder="1" applyAlignment="1">
      <alignment horizontal="right"/>
    </xf>
    <xf numFmtId="0" fontId="2" fillId="0" borderId="7" xfId="0" applyFont="1" applyBorder="1" applyAlignment="1">
      <alignment horizontal="right"/>
    </xf>
    <xf numFmtId="0" fontId="2" fillId="0" borderId="1" xfId="0" applyFont="1" applyBorder="1" applyAlignment="1">
      <alignment horizontal="right"/>
    </xf>
    <xf numFmtId="0" fontId="2" fillId="0" borderId="21" xfId="0" applyFont="1" applyBorder="1" applyAlignment="1">
      <alignment horizontal="right"/>
    </xf>
    <xf numFmtId="0" fontId="2" fillId="0" borderId="23" xfId="0" applyFont="1" applyBorder="1" applyAlignment="1">
      <alignment horizontal="right"/>
    </xf>
    <xf numFmtId="0" fontId="2" fillId="0" borderId="7" xfId="0" applyFont="1" applyBorder="1" applyAlignment="1">
      <alignment horizontal="right" indent="1"/>
    </xf>
    <xf numFmtId="0" fontId="2" fillId="0" borderId="1" xfId="0" applyFont="1" applyBorder="1" applyAlignment="1">
      <alignment horizontal="right" indent="1"/>
    </xf>
    <xf numFmtId="0" fontId="2" fillId="3" borderId="2" xfId="0" applyFont="1" applyFill="1" applyBorder="1" applyAlignment="1">
      <alignment horizontal="center" wrapText="1"/>
    </xf>
    <xf numFmtId="0" fontId="2" fillId="3" borderId="4" xfId="0" applyFont="1" applyFill="1" applyBorder="1" applyAlignment="1">
      <alignment horizontal="center" wrapText="1"/>
    </xf>
    <xf numFmtId="2" fontId="38" fillId="0" borderId="21" xfId="0" applyNumberFormat="1" applyFont="1" applyBorder="1" applyAlignment="1">
      <alignment horizontal="right"/>
    </xf>
    <xf numFmtId="2" fontId="38" fillId="0" borderId="23" xfId="0" applyNumberFormat="1" applyFont="1" applyBorder="1" applyAlignment="1">
      <alignment horizontal="right"/>
    </xf>
    <xf numFmtId="2" fontId="38" fillId="0" borderId="0" xfId="0" applyNumberFormat="1" applyFont="1" applyFill="1" applyBorder="1" applyAlignment="1">
      <alignment horizontal="right"/>
    </xf>
    <xf numFmtId="2" fontId="38" fillId="0" borderId="5" xfId="0" applyNumberFormat="1" applyFont="1" applyBorder="1" applyAlignment="1">
      <alignment horizontal="right"/>
    </xf>
    <xf numFmtId="2" fontId="38" fillId="0" borderId="0" xfId="0" applyNumberFormat="1" applyFont="1" applyBorder="1" applyAlignment="1">
      <alignment horizontal="right"/>
    </xf>
    <xf numFmtId="2" fontId="38" fillId="0" borderId="7" xfId="0" applyNumberFormat="1" applyFont="1" applyBorder="1" applyAlignment="1">
      <alignment horizontal="right"/>
    </xf>
    <xf numFmtId="2" fontId="38" fillId="0" borderId="1" xfId="0" applyNumberFormat="1" applyFont="1" applyBorder="1" applyAlignment="1">
      <alignment horizontal="right"/>
    </xf>
    <xf numFmtId="0" fontId="43" fillId="0" borderId="2" xfId="0" applyFont="1" applyBorder="1" applyAlignment="1">
      <alignment horizontal="left" wrapText="1"/>
    </xf>
    <xf numFmtId="0" fontId="43" fillId="0" borderId="3" xfId="0" applyFont="1" applyBorder="1" applyAlignment="1">
      <alignment horizontal="left" wrapText="1"/>
    </xf>
    <xf numFmtId="0" fontId="44" fillId="0" borderId="5" xfId="0" applyFont="1" applyBorder="1" applyAlignment="1">
      <alignment horizontal="left" wrapText="1"/>
    </xf>
    <xf numFmtId="0" fontId="44" fillId="0" borderId="0" xfId="0" applyFont="1" applyBorder="1" applyAlignment="1">
      <alignment horizontal="left" wrapText="1"/>
    </xf>
    <xf numFmtId="0" fontId="44" fillId="0" borderId="6" xfId="0" applyFont="1" applyBorder="1" applyAlignment="1">
      <alignment horizontal="left" wrapText="1"/>
    </xf>
    <xf numFmtId="0" fontId="2" fillId="0" borderId="21" xfId="0" applyFont="1" applyBorder="1" applyAlignment="1">
      <alignment horizontal="center"/>
    </xf>
    <xf numFmtId="0" fontId="2" fillId="0" borderId="23"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0" fillId="0" borderId="23" xfId="0" applyBorder="1" applyAlignment="1">
      <alignment horizontal="left" wrapText="1"/>
    </xf>
    <xf numFmtId="0" fontId="0" fillId="0" borderId="22"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0" fillId="0" borderId="1" xfId="0" applyBorder="1" applyAlignment="1">
      <alignment horizontal="left" wrapText="1"/>
    </xf>
    <xf numFmtId="0" fontId="0" fillId="0" borderId="8" xfId="0" applyBorder="1" applyAlignment="1">
      <alignment horizontal="left" wrapText="1"/>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cellXfs>
  <cellStyles count="120">
    <cellStyle name="20% - Accent1" xfId="24" builtinId="30" customBuiltin="1"/>
    <cellStyle name="20% - Accent1 2" xfId="78"/>
    <cellStyle name="20% - Accent2" xfId="28" builtinId="34" customBuiltin="1"/>
    <cellStyle name="20% - Accent2 2" xfId="80"/>
    <cellStyle name="20% - Accent3" xfId="32" builtinId="38" customBuiltin="1"/>
    <cellStyle name="20% - Accent3 2" xfId="82"/>
    <cellStyle name="20% - Accent4" xfId="36" builtinId="42" customBuiltin="1"/>
    <cellStyle name="20% - Accent4 2" xfId="84"/>
    <cellStyle name="20% - Accent5" xfId="40" builtinId="46" customBuiltin="1"/>
    <cellStyle name="20% - Accent5 2" xfId="86"/>
    <cellStyle name="20% - Accent6" xfId="44" builtinId="50" customBuiltin="1"/>
    <cellStyle name="20% - Accent6 2" xfId="88"/>
    <cellStyle name="40% - Accent1" xfId="25" builtinId="31" customBuiltin="1"/>
    <cellStyle name="40% - Accent1 2" xfId="79"/>
    <cellStyle name="40% - Accent2" xfId="29" builtinId="35" customBuiltin="1"/>
    <cellStyle name="40% - Accent2 2" xfId="81"/>
    <cellStyle name="40% - Accent3" xfId="33" builtinId="39" customBuiltin="1"/>
    <cellStyle name="40% - Accent3 2" xfId="83"/>
    <cellStyle name="40% - Accent4" xfId="37" builtinId="43" customBuiltin="1"/>
    <cellStyle name="40% - Accent4 2" xfId="85"/>
    <cellStyle name="40% - Accent5" xfId="41" builtinId="47" customBuiltin="1"/>
    <cellStyle name="40% - Accent5 2" xfId="87"/>
    <cellStyle name="40% - Accent6" xfId="45" builtinId="51" customBuiltin="1"/>
    <cellStyle name="40% - Accent6 2" xfId="89"/>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6" builtinId="52" customBuiltin="1"/>
    <cellStyle name="Accent1" xfId="23" builtinId="29" customBuiltin="1"/>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12" builtinId="27" customBuiltin="1"/>
    <cellStyle name="Calculation" xfId="16" builtinId="22" customBuiltin="1"/>
    <cellStyle name="Check Cell" xfId="18" builtinId="23" customBuiltin="1"/>
    <cellStyle name="Comma" xfId="3" builtinId="3"/>
    <cellStyle name="Comma 2" xfId="48"/>
    <cellStyle name="Comma 2 2" xfId="57"/>
    <cellStyle name="Comma 2 3" xfId="55"/>
    <cellStyle name="Comma 2 4" xfId="90"/>
    <cellStyle name="Comma 3" xfId="53"/>
    <cellStyle name="Comma 3 2" xfId="93"/>
    <cellStyle name="Comma 4" xfId="58"/>
    <cellStyle name="Comma 4 2" xfId="95"/>
    <cellStyle name="Comma 5" xfId="59"/>
    <cellStyle name="Comma 6" xfId="71"/>
    <cellStyle name="Comma 7" xfId="73"/>
    <cellStyle name="Comma 7 2" xfId="109"/>
    <cellStyle name="Comma 7 3" xfId="101"/>
    <cellStyle name="Comma 7 3 2" xfId="115"/>
    <cellStyle name="Comma 7 4" xfId="112"/>
    <cellStyle name="Comma_Sheet1" xfId="5"/>
    <cellStyle name="Comma_Sheet3" xfId="119"/>
    <cellStyle name="Currency" xfId="1" builtinId="4"/>
    <cellStyle name="Currency 2" xfId="51"/>
    <cellStyle name="Currency 2 2" xfId="60"/>
    <cellStyle name="Currency 2 2 2" xfId="96"/>
    <cellStyle name="Currency 2 3" xfId="61"/>
    <cellStyle name="Currency 2 4" xfId="54"/>
    <cellStyle name="Currency 2 5" xfId="92"/>
    <cellStyle name="Currency 2 6" xfId="104"/>
    <cellStyle name="Currency 2 6 2" xfId="117"/>
    <cellStyle name="Currency 3" xfId="62"/>
    <cellStyle name="Currency 3 2" xfId="97"/>
    <cellStyle name="Currency 4" xfId="63"/>
    <cellStyle name="Currency 5" xfId="70"/>
    <cellStyle name="Currency 6" xfId="72"/>
    <cellStyle name="Currency 6 2" xfId="110"/>
    <cellStyle name="Currency 6 3" xfId="102"/>
    <cellStyle name="Currency 6 3 2" xfId="116"/>
    <cellStyle name="Currency 6 4" xfId="113"/>
    <cellStyle name="Explanatory Text" xfId="21"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2" builtinId="8"/>
    <cellStyle name="Input" xfId="14" builtinId="20" customBuiltin="1"/>
    <cellStyle name="Linked Cell" xfId="17" builtinId="24" customBuiltin="1"/>
    <cellStyle name="Neutral" xfId="13" builtinId="28" customBuiltin="1"/>
    <cellStyle name="Normal" xfId="0" builtinId="0"/>
    <cellStyle name="Normal 11" xfId="107"/>
    <cellStyle name="Normal 2" xfId="47"/>
    <cellStyle name="Normal 2 2" xfId="49"/>
    <cellStyle name="Normal 2 2 2" xfId="64"/>
    <cellStyle name="Normal 2 2 3" xfId="91"/>
    <cellStyle name="Normal 2 2 3 2" xfId="105"/>
    <cellStyle name="Normal 2 2 3 2 2" xfId="118"/>
    <cellStyle name="Normal 3" xfId="50"/>
    <cellStyle name="Normal 4" xfId="52"/>
    <cellStyle name="Normal 5" xfId="56"/>
    <cellStyle name="Normal 5 2" xfId="94"/>
    <cellStyle name="Normal 6" xfId="65"/>
    <cellStyle name="Normal 7" xfId="75"/>
    <cellStyle name="Normal 8" xfId="74"/>
    <cellStyle name="Normal 8 2" xfId="108"/>
    <cellStyle name="Normal 8 3" xfId="100"/>
    <cellStyle name="Normal 8 3 2" xfId="114"/>
    <cellStyle name="Normal 9" xfId="106"/>
    <cellStyle name="Note" xfId="20" builtinId="10" customBuiltin="1"/>
    <cellStyle name="Note 2" xfId="66"/>
    <cellStyle name="Note 2 2" xfId="98"/>
    <cellStyle name="Note 3" xfId="77"/>
    <cellStyle name="Output" xfId="15" builtinId="21" customBuiltin="1"/>
    <cellStyle name="Percent" xfId="4" builtinId="5"/>
    <cellStyle name="Percent 2" xfId="67"/>
    <cellStyle name="Percent 2 2" xfId="68"/>
    <cellStyle name="Percent 2 3" xfId="99"/>
    <cellStyle name="Percent 3" xfId="69"/>
    <cellStyle name="Percent 4" xfId="76"/>
    <cellStyle name="Percent 5" xfId="103"/>
    <cellStyle name="Percent 5 2" xfId="111"/>
    <cellStyle name="Title" xfId="6" builtinId="15" customBuiltin="1"/>
    <cellStyle name="Total" xfId="22" builtinId="25" customBuiltin="1"/>
    <cellStyle name="Warning Text" xfId="19" builtinId="11" customBuiltin="1"/>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285750</xdr:colOff>
      <xdr:row>2</xdr:row>
      <xdr:rowOff>180975</xdr:rowOff>
    </xdr:from>
    <xdr:to>
      <xdr:col>8</xdr:col>
      <xdr:colOff>439420</xdr:colOff>
      <xdr:row>6</xdr:row>
      <xdr:rowOff>23495</xdr:rowOff>
    </xdr:to>
    <xdr:pic>
      <xdr:nvPicPr>
        <xdr:cNvPr id="2" name="Picture 1" descr="ComComNZ-Long-Colour.jpg"/>
        <xdr:cNvPicPr/>
      </xdr:nvPicPr>
      <xdr:blipFill>
        <a:blip xmlns:r="http://schemas.openxmlformats.org/officeDocument/2006/relationships" r:embed="rId1" cstate="print"/>
        <a:stretch>
          <a:fillRect/>
        </a:stretch>
      </xdr:blipFill>
      <xdr:spPr>
        <a:xfrm>
          <a:off x="2857500" y="371475"/>
          <a:ext cx="1982470" cy="6045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otewholesale.gr/Portals/0/LLU%20COLLOCATION_Pricelist%20eng300312.pdf" TargetMode="External"/><Relationship Id="rId2" Type="http://schemas.openxmlformats.org/officeDocument/2006/relationships/hyperlink" Target="http://www.itst.dk/tele-og-internetregulering/smp-regulering/engrospriser/filarkiv-engrospriser/lraic/lraic-priser/2011/Endelig%20LRAIC-afgorelse%20for%202011.pdf" TargetMode="External"/><Relationship Id="rId1" Type="http://schemas.openxmlformats.org/officeDocument/2006/relationships/hyperlink" Target="http://www.bipt.be/GetDocument.aspx?forObjectID=2490&amp;lang=fr" TargetMode="External"/><Relationship Id="rId6" Type="http://schemas.openxmlformats.org/officeDocument/2006/relationships/printerSettings" Target="../printerSettings/printerSettings10.bin"/><Relationship Id="rId5" Type="http://schemas.openxmlformats.org/officeDocument/2006/relationships/hyperlink" Target="http://www.bipt.be/GetDocument.aspx?forObjectID=2490&amp;lang=fr" TargetMode="External"/><Relationship Id="rId4" Type="http://schemas.openxmlformats.org/officeDocument/2006/relationships/hyperlink" Target="http://www.pts.se/upload/Ovrigt/Tele/Bransch/Kalkylarbete%20fasta%20n&#228;tet/revidering%202011/10-420-kostnadsresultat-slutlig-hybridmodell-v%208_1.pdf"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1.bin"/><Relationship Id="rId1" Type="http://schemas.openxmlformats.org/officeDocument/2006/relationships/hyperlink" Target="http://www.comcom.govt.nz/assets/Telecommunications/STD/UCLL/Final/Final-UCLL-Standard-Terms-Determination-Dataset-for-UCLL-Rates-Benchmark.xls" TargetMode="External"/><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omcom.govt.nz/assets/Telecommunications/STD/UCLL/Final/Final-UCLL-Standard-Terms-Determination-Dataset-for-UCLL-Rates-Benchmark.xls"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data.worldbank.org/indicator/PA.NUS.PPP"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ptwholesale.telecom.pt/GSW/PT/Canais/ProdutosServicos/OfertasReferencia/ORALL/Orall.htm" TargetMode="External"/><Relationship Id="rId18" Type="http://schemas.openxmlformats.org/officeDocument/2006/relationships/hyperlink" Target="http://www.itst.dk/tele-og-internetregulering/smp-regulering/engrospriser/filarkiv-engrospriser/lraic/lraic-priser/2010/LRAIC%20Report%20on%20the%20Hybrid%20Model%20Version%203%201.pdf" TargetMode="External"/><Relationship Id="rId26" Type="http://schemas.openxmlformats.org/officeDocument/2006/relationships/hyperlink" Target="http://www.accc.gov.au/content/index.phtml/itemId/889101" TargetMode="External"/><Relationship Id="rId39" Type="http://schemas.openxmlformats.org/officeDocument/2006/relationships/hyperlink" Target="http://www.belgacomwholesale.be/en/jsp/dynamic/product.jsp?dcrName=nws_bruo" TargetMode="External"/><Relationship Id="rId3" Type="http://schemas.openxmlformats.org/officeDocument/2006/relationships/hyperlink" Target="http://www.agcom.it/default.aspx?message=visualizzadocument&amp;DocID=5672" TargetMode="External"/><Relationship Id="rId21" Type="http://schemas.openxmlformats.org/officeDocument/2006/relationships/hyperlink" Target="http://www.bundesnetzagentur.de/cln_1931/DE/DieBundesnetzagentur/Beschlusskammern/1BK-Geschaeftszeichen-Datenbank/BK3-GZ/2011/2011_001bis100/BK3-11-003_BKV/BK3-11-003_Tenor_BKV.html?nn=78380" TargetMode="External"/><Relationship Id="rId34" Type="http://schemas.openxmlformats.org/officeDocument/2006/relationships/hyperlink" Target="http://www.pts.se/sv/Bransch/Telefoni/SMP---Prisreglering/Kalkylarbete-fasta-natet/Gallande-prisreglering/" TargetMode="External"/><Relationship Id="rId42" Type="http://schemas.openxmlformats.org/officeDocument/2006/relationships/hyperlink" Target="http://www.cytawholesale.com.cy/wholesale2010/page.php?pageID=13&amp;mpath=/4/59/36" TargetMode="External"/><Relationship Id="rId47" Type="http://schemas.openxmlformats.org/officeDocument/2006/relationships/hyperlink" Target="http://www.itu.int/ITU-D/icteye/TariffPolicies/CountryProfile.aspx?countryId=236" TargetMode="External"/><Relationship Id="rId50" Type="http://schemas.openxmlformats.org/officeDocument/2006/relationships/hyperlink" Target="http://www.accc.gov.au/content/item.phtml?itemId=998438&amp;nodeId=23b563686914b4f6662f2451aa1470e7&amp;fn=FADs%20for%20Fixed%20Line%20Services%20-%20Final%20Report%20-%20public%20version.pdf" TargetMode="External"/><Relationship Id="rId7" Type="http://schemas.openxmlformats.org/officeDocument/2006/relationships/hyperlink" Target="http://www.ilr.public.lu/communications_electroniques/avis_consultations/resultat_rdslo_orath_septembre2010.pdf" TargetMode="External"/><Relationship Id="rId12" Type="http://schemas.openxmlformats.org/officeDocument/2006/relationships/hyperlink" Target="http://www.swisscom.ch/ws/products/FMGProdukte/index.htm" TargetMode="External"/><Relationship Id="rId17" Type="http://schemas.openxmlformats.org/officeDocument/2006/relationships/hyperlink" Target="http://www.ctu.cz/cs/download/art/cen/rozhodnuti/rozhodnuti_cen_04-10_2010-78_telefonica_o2.pdf" TargetMode="External"/><Relationship Id="rId25" Type="http://schemas.openxmlformats.org/officeDocument/2006/relationships/hyperlink" Target="http://www.rrt.lt/en/for-business/promotion-of-competition/undertakings-having-significant-kv81.html" TargetMode="External"/><Relationship Id="rId33" Type="http://schemas.openxmlformats.org/officeDocument/2006/relationships/hyperlink" Target="https://circabc.europa.eu/d/d/workspace/SpacesStore/b9474920-51f3-4e20-a6dd-9714c145731a/EL-2009-0934-935%20Acte_EN.pdf" TargetMode="External"/><Relationship Id="rId38" Type="http://schemas.openxmlformats.org/officeDocument/2006/relationships/hyperlink" Target="http://www.otewholesale.gr/Portals/0/LLU%20COLLOCATION_Pricelist%20eng300312.pdf" TargetMode="External"/><Relationship Id="rId46" Type="http://schemas.openxmlformats.org/officeDocument/2006/relationships/hyperlink" Target="http://www.telekom.si/_files/1153/RUO_cistopis01092011.pdf" TargetMode="External"/><Relationship Id="rId2" Type="http://schemas.openxmlformats.org/officeDocument/2006/relationships/hyperlink" Target="http://www.comreg.ie/_fileupload/publications/ComReg1010.pdf" TargetMode="External"/><Relationship Id="rId16" Type="http://schemas.openxmlformats.org/officeDocument/2006/relationships/hyperlink" Target="http://www.rtr.at/de/tk/M_3_09/M_3_09_103_Bescheid.pdf" TargetMode="External"/><Relationship Id="rId20" Type="http://schemas.openxmlformats.org/officeDocument/2006/relationships/hyperlink" Target="http://www.tk.gov.tr/mevzuat/kurul_kararlari/dosyalar/2011%20DK-07%20351.pdf" TargetMode="External"/><Relationship Id="rId29" Type="http://schemas.openxmlformats.org/officeDocument/2006/relationships/hyperlink" Target="http://www.comcom.admin.ch/themen/00500/00782/index.html?lang=de" TargetMode="External"/><Relationship Id="rId41" Type="http://schemas.openxmlformats.org/officeDocument/2006/relationships/hyperlink" Target="http://www.telekom.mk/domestic_en/?z=655" TargetMode="External"/><Relationship Id="rId54" Type="http://schemas.openxmlformats.org/officeDocument/2006/relationships/comments" Target="../comments1.xml"/><Relationship Id="rId1" Type="http://schemas.openxmlformats.org/officeDocument/2006/relationships/hyperlink" Target="http://www.arcep.fr/uploads/tx_gspublication/adm-4-adlc-infra-270411.pdf" TargetMode="External"/><Relationship Id="rId6" Type="http://schemas.openxmlformats.org/officeDocument/2006/relationships/hyperlink" Target="http://www.bipt.be/ShowDoc.aspx?objectID=3307&amp;lang=en" TargetMode="External"/><Relationship Id="rId11" Type="http://schemas.openxmlformats.org/officeDocument/2006/relationships/hyperlink" Target="http://www.crtc.gc.ca/eng/archive/2011/2011-24.htm" TargetMode="External"/><Relationship Id="rId24" Type="http://schemas.openxmlformats.org/officeDocument/2006/relationships/hyperlink" Target="http://www.agcom.it/Default.aspx?message=visualizzadocument&amp;DocID=3612" TargetMode="External"/><Relationship Id="rId32" Type="http://schemas.openxmlformats.org/officeDocument/2006/relationships/hyperlink" Target="http://www.comcom.admin.ch/themen/00500/00782/index.html?lang=en&amp;download=NHzLpZeg7t,lnp6I0NTU042l2Z6ln1ad1IZn4Z2qZpnO2Yuq2Z6gpJCDdYB2gGym162epYbg2c_JjKbNoKSn6A--" TargetMode="External"/><Relationship Id="rId37" Type="http://schemas.openxmlformats.org/officeDocument/2006/relationships/hyperlink" Target="http://circa.europa.eu/Public/irc/infso/ecctf/library?l=/commissionsdecisions/commission_decisions_4/ro-2010-1101-1102/_EN_1.0_&amp;a=d" TargetMode="External"/><Relationship Id="rId40" Type="http://schemas.openxmlformats.org/officeDocument/2006/relationships/hyperlink" Target="http://www.telekom.mk/download/domestic/RUO/2.0/MATERUO-Prilog%208%20B%20v%202.5.pdf" TargetMode="External"/><Relationship Id="rId45" Type="http://schemas.openxmlformats.org/officeDocument/2006/relationships/hyperlink" Target="http://www.romtelecom.ro/fileadmin/template/main/images/docs/carrier_services/Corp%20Principal%20ORA%20%20-%20Apr.%202011-%20R.pdf" TargetMode="External"/><Relationship Id="rId53" Type="http://schemas.openxmlformats.org/officeDocument/2006/relationships/vmlDrawing" Target="../drawings/vmlDrawing1.vml"/><Relationship Id="rId5" Type="http://schemas.openxmlformats.org/officeDocument/2006/relationships/hyperlink" Target="http://www.bipt.be/GetDocument.aspx?forObjectID=3638&amp;lang=fr" TargetMode="External"/><Relationship Id="rId15" Type="http://schemas.openxmlformats.org/officeDocument/2006/relationships/hyperlink" Target="http://www.bip.uke.gov.pl/_gAllery/84/17/8417.pdf" TargetMode="External"/><Relationship Id="rId23" Type="http://schemas.openxmlformats.org/officeDocument/2006/relationships/hyperlink" Target="http://www.agcom.it/default.aspx?message=visualizzadocument&amp;DocID=5364" TargetMode="External"/><Relationship Id="rId28" Type="http://schemas.openxmlformats.org/officeDocument/2006/relationships/hyperlink" Target="http://www.anacom.pt/streaming/marketForWholesale_determination14jan09.pdf?contentId=962224&amp;field=ATTACHED_FILE" TargetMode="External"/><Relationship Id="rId36" Type="http://schemas.openxmlformats.org/officeDocument/2006/relationships/hyperlink" Target="http://www.itu.int/ITU-D/icteye/TariffPolicies/CountryProfile.aspx?countryId=66" TargetMode="External"/><Relationship Id="rId49" Type="http://schemas.openxmlformats.org/officeDocument/2006/relationships/hyperlink" Target="https://ec.europa.eu/digital-agenda/sites/digital-agenda/files/electronic_communications_2012.pdf" TargetMode="External"/><Relationship Id="rId10" Type="http://schemas.openxmlformats.org/officeDocument/2006/relationships/hyperlink" Target="http://www.bipt.be/ShowDoc.aspx?objectID=2383" TargetMode="External"/><Relationship Id="rId19" Type="http://schemas.openxmlformats.org/officeDocument/2006/relationships/hyperlink" Target="http://stakeholders.ofcom.org.uk/binaries/consultations/wlr-cc-2011/summary/wlr-cc-2011.pdf" TargetMode="External"/><Relationship Id="rId31" Type="http://schemas.openxmlformats.org/officeDocument/2006/relationships/hyperlink" Target="http://www.comcom.admin.ch/aktuell/00429/00457/00560/index.html?lang=en&amp;msg-id=42583" TargetMode="External"/><Relationship Id="rId44" Type="http://schemas.openxmlformats.org/officeDocument/2006/relationships/hyperlink" Target="http://www.wholesale-telekom.de/produkte-pstn/teilnehmeranschlussleitung/teilnehmeranschlussleitung/" TargetMode="External"/><Relationship Id="rId52" Type="http://schemas.openxmlformats.org/officeDocument/2006/relationships/printerSettings" Target="../printerSettings/printerSettings2.bin"/><Relationship Id="rId4" Type="http://schemas.openxmlformats.org/officeDocument/2006/relationships/hyperlink" Target="http://www.opta.nl/nl/download/publicatie/?id=3086" TargetMode="External"/><Relationship Id="rId9" Type="http://schemas.openxmlformats.org/officeDocument/2006/relationships/hyperlink" Target="http://www.ficora.fi/attachments/englantiav/5ynW1y9So/Hintavertailu110501Tilaajayhteydet_englanti.pdf" TargetMode="External"/><Relationship Id="rId14" Type="http://schemas.openxmlformats.org/officeDocument/2006/relationships/hyperlink" Target="http://www.sprk.gov.lv/index.php?id=5327&amp;sadala=378" TargetMode="External"/><Relationship Id="rId22" Type="http://schemas.openxmlformats.org/officeDocument/2006/relationships/hyperlink" Target="http://english.nmhh.hu/dokumentum/150115/market_11_sum_en_second_round.pdf" TargetMode="External"/><Relationship Id="rId27" Type="http://schemas.openxmlformats.org/officeDocument/2006/relationships/hyperlink" Target="http://www.rrt.lt/en/for-business/promotion-of-competition/regulatory-accounting-and-6a63.html" TargetMode="External"/><Relationship Id="rId30" Type="http://schemas.openxmlformats.org/officeDocument/2006/relationships/hyperlink" Target="http://www.ancom.org.ro/uploads/forms_files/134661915_decizia_2010_653.pdf" TargetMode="External"/><Relationship Id="rId35" Type="http://schemas.openxmlformats.org/officeDocument/2006/relationships/hyperlink" Target="https://circabc.europa.eu/d/d/workspace/SpacesStore/9522b8fd-a9a2-4d0f-99dd-d679fa05647f/CY-2009-0869-0870%20Acte_EN%20(3)%20nr%20et%20date.pdf" TargetMode="External"/><Relationship Id="rId43" Type="http://schemas.openxmlformats.org/officeDocument/2006/relationships/hyperlink" Target="http://www.aek.mk/index.php?option=com_docman&amp;task=doc_download&amp;gid=199&amp;Itemid=&amp;lang=en" TargetMode="External"/><Relationship Id="rId48" Type="http://schemas.openxmlformats.org/officeDocument/2006/relationships/hyperlink" Target="https://ec.europa.eu/digital-agenda/sites/digital-agenda/files/electronic_communications_2012.pdf" TargetMode="External"/><Relationship Id="rId8" Type="http://schemas.openxmlformats.org/officeDocument/2006/relationships/hyperlink" Target="http://www.itst.dk/tele-og-internetregulering/smp-regulering/engrospriser/filarkiv-engrospriser/lraic/lraic-priser/2011/Endelig%20LRAIC-afgorelse%20for%202011.pdf" TargetMode="External"/><Relationship Id="rId51" Type="http://schemas.openxmlformats.org/officeDocument/2006/relationships/hyperlink" Target="http://english.nmhh.hu/dokumentum/150290/ruo_angol_20080828.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esa.un.org/unpd/wpp/Excel-Data/DB02_Stock_Indicators/WPP2010_DB2_F10_POPULATION_DENSITY.XLS" TargetMode="External"/><Relationship Id="rId2" Type="http://schemas.openxmlformats.org/officeDocument/2006/relationships/hyperlink" Target="http://www.itu.int/ITU-D/ict/statistics/material/excel/2010/FixedTelephone_00-10.xls" TargetMode="External"/><Relationship Id="rId1" Type="http://schemas.openxmlformats.org/officeDocument/2006/relationships/hyperlink" Target="http://esa.un.org/unpd/wpp/Excel-Data/DB02_Stock_Indicators/WPP2010_DB2_F01_TOTAL_POPULATION_BOTH_SEXES.XLS" TargetMode="External"/><Relationship Id="rId5" Type="http://schemas.openxmlformats.org/officeDocument/2006/relationships/printerSettings" Target="../printerSettings/printerSettings3.bin"/><Relationship Id="rId4" Type="http://schemas.openxmlformats.org/officeDocument/2006/relationships/hyperlink" Target="http://esa.un.org/unup/CD-ROM/WUP2011-F01-Total_Urban_Rural.xl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data.worldbank.org/indicator/PA.NUS.PPP" TargetMode="External"/><Relationship Id="rId1" Type="http://schemas.openxmlformats.org/officeDocument/2006/relationships/hyperlink" Target="http://www.oanda.com/currency/historical-rate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tats.oecd.org/" TargetMode="External"/><Relationship Id="rId1" Type="http://schemas.openxmlformats.org/officeDocument/2006/relationships/hyperlink" Target="http://ec.europa.eu/information_society/eeurope/i2010/docs/benchmarking/data_telkom_tariff_trends_1998-2009.xls"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comcom.govt.nz/assets/Telecommunications/STD/UCLL/Averaging-and-benchmarking-reviews/Rebenchmarking-review/Commerce-Commission-revised-draft-UCLL-rebenchmarking-decision-4-May-2012.pdf" TargetMode="External"/><Relationship Id="rId1" Type="http://schemas.openxmlformats.org/officeDocument/2006/relationships/hyperlink" Target="http://www.comcom.govt.nz/assets/Telecommunications/STD/UCLL/Final/Final-UCLL-Standard-Terms-Determination-Decision-609.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comcom.govt.nz/assets/Imported-from-old-site/industryregulation/Telecommunications/StandardTermsDeterminations/SubloopUCLLservice/ContentFiles/Documents/Sub-loop-Services-STD---Decision-Report---PUBLIC-VERSION.pdf" TargetMode="External"/><Relationship Id="rId1" Type="http://schemas.openxmlformats.org/officeDocument/2006/relationships/hyperlink" Target="http://www.comcom.govt.nz/assets/Telecommunications/STD/UCLL/Averaging-and-benchmarking-reviews/Final-UCLL-Averaging-Decision/Final-UCLL-UBA-and-Sub-loop-STD-Decision-24-November-201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M20"/>
  <sheetViews>
    <sheetView showGridLines="0" tabSelected="1" workbookViewId="0">
      <selection activeCell="H22" sqref="H22"/>
    </sheetView>
  </sheetViews>
  <sheetFormatPr defaultRowHeight="15" x14ac:dyDescent="0.25"/>
  <cols>
    <col min="1" max="1" width="1.140625" customWidth="1"/>
  </cols>
  <sheetData>
    <row r="1" spans="2:13" s="167" customFormat="1" x14ac:dyDescent="0.25"/>
    <row r="9" spans="2:13" ht="15.75" x14ac:dyDescent="0.25">
      <c r="B9" s="492" t="s">
        <v>808</v>
      </c>
      <c r="C9" s="492"/>
      <c r="D9" s="492"/>
      <c r="E9" s="492"/>
      <c r="F9" s="492"/>
      <c r="G9" s="492"/>
      <c r="H9" s="492"/>
      <c r="I9" s="492"/>
      <c r="J9" s="492"/>
      <c r="K9" s="492"/>
      <c r="L9" s="492"/>
      <c r="M9" s="492"/>
    </row>
    <row r="10" spans="2:13" ht="23.25" x14ac:dyDescent="0.35">
      <c r="B10" s="493" t="s">
        <v>311</v>
      </c>
      <c r="C10" s="493"/>
      <c r="D10" s="493"/>
      <c r="E10" s="493"/>
      <c r="F10" s="493"/>
      <c r="G10" s="493"/>
      <c r="H10" s="493"/>
      <c r="I10" s="493"/>
      <c r="J10" s="493"/>
      <c r="K10" s="493"/>
      <c r="L10" s="493"/>
      <c r="M10" s="493"/>
    </row>
    <row r="12" spans="2:13" s="117" customFormat="1" x14ac:dyDescent="0.25"/>
    <row r="13" spans="2:13" s="117" customFormat="1" x14ac:dyDescent="0.25"/>
    <row r="15" spans="2:13" x14ac:dyDescent="0.25">
      <c r="B15" s="70" t="s">
        <v>312</v>
      </c>
    </row>
    <row r="16" spans="2:13" ht="51.75" customHeight="1" x14ac:dyDescent="0.25">
      <c r="B16" s="494" t="s">
        <v>1020</v>
      </c>
      <c r="C16" s="494"/>
      <c r="D16" s="494"/>
      <c r="E16" s="494"/>
      <c r="F16" s="494"/>
      <c r="G16" s="494"/>
      <c r="H16" s="494"/>
      <c r="I16" s="494"/>
      <c r="J16" s="494"/>
      <c r="K16" s="494"/>
      <c r="L16" s="494"/>
      <c r="M16" s="494"/>
    </row>
    <row r="17" spans="2:13" s="167" customFormat="1" ht="15.75" customHeight="1" x14ac:dyDescent="0.25">
      <c r="B17" s="171"/>
      <c r="C17" s="171"/>
      <c r="D17" s="171"/>
      <c r="E17" s="171"/>
      <c r="F17" s="171"/>
      <c r="G17" s="171"/>
      <c r="H17" s="171"/>
      <c r="I17" s="171"/>
      <c r="J17" s="171"/>
      <c r="K17" s="171"/>
      <c r="L17" s="171"/>
      <c r="M17" s="171"/>
    </row>
    <row r="18" spans="2:13" s="167" customFormat="1" ht="15.75" customHeight="1" x14ac:dyDescent="0.25">
      <c r="B18" s="172"/>
      <c r="C18" s="172"/>
      <c r="D18" s="172"/>
      <c r="E18" s="172"/>
      <c r="F18" s="172"/>
      <c r="G18" s="172"/>
      <c r="H18" s="172"/>
      <c r="I18" s="172"/>
      <c r="J18" s="172"/>
      <c r="K18" s="172"/>
      <c r="L18" s="172"/>
      <c r="M18" s="172"/>
    </row>
    <row r="19" spans="2:13" s="117" customFormat="1" ht="15.75" customHeight="1" x14ac:dyDescent="0.25">
      <c r="B19" s="158"/>
      <c r="C19" s="158"/>
      <c r="D19" s="158"/>
      <c r="E19" s="158"/>
      <c r="F19" s="158"/>
      <c r="G19" s="158"/>
      <c r="H19" s="158"/>
      <c r="I19" s="158"/>
      <c r="J19" s="158"/>
      <c r="K19" s="158"/>
      <c r="L19" s="158"/>
      <c r="M19" s="158"/>
    </row>
    <row r="20" spans="2:13" x14ac:dyDescent="0.25">
      <c r="B20" s="70" t="s">
        <v>313</v>
      </c>
      <c r="C20" s="166" t="s">
        <v>1004</v>
      </c>
    </row>
  </sheetData>
  <mergeCells count="3">
    <mergeCell ref="B9:M9"/>
    <mergeCell ref="B10:M10"/>
    <mergeCell ref="B16:M1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80"/>
  <sheetViews>
    <sheetView workbookViewId="0"/>
  </sheetViews>
  <sheetFormatPr defaultRowHeight="15" x14ac:dyDescent="0.25"/>
  <cols>
    <col min="1" max="1" width="1.42578125" customWidth="1"/>
    <col min="2" max="2" width="23.28515625" customWidth="1"/>
    <col min="3" max="3" width="11.42578125" customWidth="1"/>
    <col min="4" max="4" width="14.28515625" customWidth="1"/>
    <col min="5" max="5" width="11.7109375" customWidth="1"/>
    <col min="6" max="6" width="12.5703125" customWidth="1"/>
  </cols>
  <sheetData>
    <row r="1" spans="1:7" ht="26.25" x14ac:dyDescent="0.4">
      <c r="A1" s="365" t="s">
        <v>979</v>
      </c>
    </row>
    <row r="3" spans="1:7" s="375" customFormat="1" ht="15.75" x14ac:dyDescent="0.25">
      <c r="B3" s="39" t="s">
        <v>978</v>
      </c>
    </row>
    <row r="4" spans="1:7" s="375" customFormat="1" x14ac:dyDescent="0.25"/>
    <row r="5" spans="1:7" s="240" customFormat="1" ht="18.75" x14ac:dyDescent="0.3">
      <c r="B5" s="189" t="s">
        <v>1019</v>
      </c>
    </row>
    <row r="6" spans="1:7" s="202" customFormat="1" x14ac:dyDescent="0.25">
      <c r="B6" s="202" t="s">
        <v>977</v>
      </c>
    </row>
    <row r="7" spans="1:7" s="202" customFormat="1" x14ac:dyDescent="0.25">
      <c r="B7" s="202" t="s">
        <v>976</v>
      </c>
    </row>
    <row r="8" spans="1:7" s="202" customFormat="1" ht="45" x14ac:dyDescent="0.25">
      <c r="B8" s="179" t="s">
        <v>0</v>
      </c>
      <c r="C8" s="179" t="s">
        <v>1</v>
      </c>
      <c r="D8" s="99" t="s">
        <v>866</v>
      </c>
      <c r="E8" s="228" t="s">
        <v>885</v>
      </c>
      <c r="F8" s="99" t="s">
        <v>65</v>
      </c>
      <c r="G8" s="236"/>
    </row>
    <row r="9" spans="1:7" s="202" customFormat="1" x14ac:dyDescent="0.25">
      <c r="B9" s="178" t="s">
        <v>53</v>
      </c>
      <c r="C9" s="178" t="str">
        <f>VLOOKUP(B9,'Current UCLL benchmarks'!$B$6:$E$37,2,FALSE)</f>
        <v>CHF</v>
      </c>
      <c r="D9" s="164">
        <f>VLOOKUP(B9,'Current UCLL benchmarks'!$B$6:$E$37,4,FALSE)</f>
        <v>44.4</v>
      </c>
      <c r="E9" s="131">
        <f>HLOOKUP(B9,'FX rates'!$C$7:$AI$10,3,FALSE)</f>
        <v>0.98225199210055048</v>
      </c>
      <c r="F9" s="96">
        <f t="shared" ref="F9:F21" si="0">D9/E9</f>
        <v>45.202249888086655</v>
      </c>
      <c r="G9" s="184"/>
    </row>
    <row r="10" spans="1:7" s="202" customFormat="1" x14ac:dyDescent="0.25">
      <c r="B10" s="235" t="s">
        <v>14</v>
      </c>
      <c r="C10" s="235" t="str">
        <f>VLOOKUP(B10,'Current UCLL benchmarks'!$B$6:$E$37,2,FALSE)</f>
        <v>EURO</v>
      </c>
      <c r="D10" s="164">
        <f>VLOOKUP(B10,'Current UCLL benchmarks'!$B$6:$E$37,4,FALSE)</f>
        <v>21.8</v>
      </c>
      <c r="E10" s="132">
        <f>HLOOKUP(B10,'FX rates'!$C$7:$AI$10,3,FALSE)</f>
        <v>0.46448322462142305</v>
      </c>
      <c r="F10" s="96">
        <f t="shared" si="0"/>
        <v>46.933880158466621</v>
      </c>
      <c r="G10" s="184"/>
    </row>
    <row r="11" spans="1:7" s="202" customFormat="1" x14ac:dyDescent="0.25">
      <c r="B11" s="176" t="s">
        <v>54</v>
      </c>
      <c r="C11" s="235" t="str">
        <f>VLOOKUP(B11,'Current UCLL benchmarks'!$B$6:$E$37,2,FALSE)</f>
        <v>TRY</v>
      </c>
      <c r="D11" s="164">
        <f>VLOOKUP(B11,'Current UCLL benchmarks'!$B$6:$E$37,4,FALSE)</f>
        <v>35.44</v>
      </c>
      <c r="E11" s="132">
        <f>HLOOKUP(B11,'FX rates'!$C$7:$AI$10,3,FALSE)</f>
        <v>0.68363184187891857</v>
      </c>
      <c r="F11" s="96">
        <f t="shared" si="0"/>
        <v>51.840768420902421</v>
      </c>
      <c r="G11" s="184"/>
    </row>
    <row r="12" spans="1:7" s="202" customFormat="1" x14ac:dyDescent="0.25">
      <c r="B12" s="235" t="s">
        <v>5</v>
      </c>
      <c r="C12" s="235" t="str">
        <f>VLOOKUP(B12,'Current UCLL benchmarks'!$B$6:$E$37,2,FALSE)</f>
        <v>EURO</v>
      </c>
      <c r="D12" s="164">
        <f>VLOOKUP(B12,'Current UCLL benchmarks'!$B$6:$E$37,4,FALSE)</f>
        <v>36.35</v>
      </c>
      <c r="E12" s="132">
        <f>HLOOKUP(B12,'FX rates'!$C$7:$AI$10,3,FALSE)</f>
        <v>0.56851722363674406</v>
      </c>
      <c r="F12" s="96">
        <f t="shared" si="0"/>
        <v>63.938256377657176</v>
      </c>
      <c r="G12" s="184"/>
    </row>
    <row r="13" spans="1:7" s="202" customFormat="1" x14ac:dyDescent="0.25">
      <c r="B13" s="235" t="s">
        <v>9</v>
      </c>
      <c r="C13" s="235" t="str">
        <f>VLOOKUP(B13,'Current UCLL benchmarks'!$B$6:$E$37,2,FALSE)</f>
        <v>DKK</v>
      </c>
      <c r="D13" s="164">
        <f>VLOOKUP(B13,'Current UCLL benchmarks'!$B$6:$E$37,4,FALSE)</f>
        <v>338</v>
      </c>
      <c r="E13" s="132">
        <f>HLOOKUP(B13,'FX rates'!$C$7:$AI$10,3,FALSE)</f>
        <v>5.1297780237853416</v>
      </c>
      <c r="F13" s="96">
        <f t="shared" si="0"/>
        <v>65.88979063670763</v>
      </c>
      <c r="G13" s="184"/>
    </row>
    <row r="14" spans="1:7" s="202" customFormat="1" x14ac:dyDescent="0.25">
      <c r="B14" s="235" t="s">
        <v>13</v>
      </c>
      <c r="C14" s="235" t="str">
        <f>VLOOKUP(B14,'Current UCLL benchmarks'!$B$6:$E$37,2,FALSE)</f>
        <v>EURO</v>
      </c>
      <c r="D14" s="164">
        <f>VLOOKUP(B14,'Current UCLL benchmarks'!$B$6:$E$37,4,FALSE)</f>
        <v>34.590000000000003</v>
      </c>
      <c r="E14" s="132">
        <f>HLOOKUP(B14,'FX rates'!$C$7:$AI$10,3,FALSE)</f>
        <v>0.52392356222652381</v>
      </c>
      <c r="F14" s="96">
        <f t="shared" si="0"/>
        <v>66.021081115349148</v>
      </c>
      <c r="G14" s="184"/>
    </row>
    <row r="15" spans="1:7" s="202" customFormat="1" x14ac:dyDescent="0.25">
      <c r="B15" s="235" t="s">
        <v>17</v>
      </c>
      <c r="C15" s="235" t="str">
        <f>VLOOKUP(B15,'Current UCLL benchmarks'!$B$6:$E$37,2,FALSE)</f>
        <v>EURO</v>
      </c>
      <c r="D15" s="164">
        <f>VLOOKUP(B15,'Current UCLL benchmarks'!$B$6:$E$37,4,FALSE)</f>
        <v>34.9</v>
      </c>
      <c r="E15" s="132">
        <f>HLOOKUP(B15,'FX rates'!$C$7:$AI$10,3,FALSE)</f>
        <v>0.52412188420534711</v>
      </c>
      <c r="F15" s="96">
        <f t="shared" si="0"/>
        <v>66.587564938094502</v>
      </c>
      <c r="G15" s="184"/>
    </row>
    <row r="16" spans="1:7" s="202" customFormat="1" x14ac:dyDescent="0.25">
      <c r="B16" s="235" t="s">
        <v>29</v>
      </c>
      <c r="C16" s="235" t="str">
        <f>VLOOKUP(B16,'Current UCLL benchmarks'!$B$6:$E$37,2,FALSE)</f>
        <v>EURO</v>
      </c>
      <c r="D16" s="164">
        <f>VLOOKUP(B16,'Current UCLL benchmarks'!$B$6:$E$37,4,FALSE)</f>
        <v>27.59</v>
      </c>
      <c r="E16" s="132">
        <f>HLOOKUP(B16,'FX rates'!$C$7:$AI$10,3,FALSE)</f>
        <v>0.41354084805285962</v>
      </c>
      <c r="F16" s="96">
        <f t="shared" si="0"/>
        <v>66.716504862594348</v>
      </c>
      <c r="G16" s="184"/>
    </row>
    <row r="17" spans="2:11" s="202" customFormat="1" x14ac:dyDescent="0.25">
      <c r="B17" s="176" t="s">
        <v>795</v>
      </c>
      <c r="C17" s="235" t="str">
        <f>VLOOKUP(B17,'Current UCLL benchmarks'!$B$6:$E$37,2,FALSE)</f>
        <v>MKD</v>
      </c>
      <c r="D17" s="164">
        <f>VLOOKUP(B17,'Current UCLL benchmarks'!$B$6:$E$37,4,FALSE)</f>
        <v>824</v>
      </c>
      <c r="E17" s="132">
        <f>HLOOKUP(B17,'FX rates'!$C$7:$AI$10,3,FALSE)</f>
        <v>12.258893220942749</v>
      </c>
      <c r="F17" s="96">
        <f t="shared" si="0"/>
        <v>67.216508468505253</v>
      </c>
      <c r="G17" s="184"/>
    </row>
    <row r="18" spans="2:11" s="202" customFormat="1" x14ac:dyDescent="0.25">
      <c r="B18" s="235" t="s">
        <v>31</v>
      </c>
      <c r="C18" s="235" t="str">
        <f>VLOOKUP(B18,'Current UCLL benchmarks'!$B$6:$E$37,2,FALSE)</f>
        <v>SEK</v>
      </c>
      <c r="D18" s="164">
        <f>VLOOKUP(B18,'Current UCLL benchmarks'!$B$6:$E$37,4,FALSE)</f>
        <v>440</v>
      </c>
      <c r="E18" s="132">
        <f>HLOOKUP(B18,'FX rates'!$C$7:$AI$10,3,FALSE)</f>
        <v>5.8516288784427655</v>
      </c>
      <c r="F18" s="96">
        <f t="shared" si="0"/>
        <v>75.192738490465018</v>
      </c>
      <c r="G18" s="184"/>
    </row>
    <row r="19" spans="2:11" s="202" customFormat="1" x14ac:dyDescent="0.25">
      <c r="B19" s="235" t="s">
        <v>33</v>
      </c>
      <c r="C19" s="235" t="str">
        <f>VLOOKUP(B19,'Current UCLL benchmarks'!$B$6:$E$37,2,FALSE)</f>
        <v>CZK</v>
      </c>
      <c r="D19" s="164">
        <f>VLOOKUP(B19,'Current UCLL benchmarks'!$B$6:$E$37,4,FALSE)</f>
        <v>794</v>
      </c>
      <c r="E19" s="132">
        <f>HLOOKUP(B19,'FX rates'!$C$7:$AI$10,3,FALSE)</f>
        <v>9.1377721093490223</v>
      </c>
      <c r="F19" s="96">
        <f t="shared" si="0"/>
        <v>86.892077247980836</v>
      </c>
      <c r="G19" s="184"/>
    </row>
    <row r="20" spans="2:11" s="202" customFormat="1" x14ac:dyDescent="0.25">
      <c r="B20" s="104" t="s">
        <v>7</v>
      </c>
      <c r="C20" s="235" t="str">
        <f>VLOOKUP(B20,'Current UCLL benchmarks'!$B$6:$E$37,2,FALSE)</f>
        <v>EURO</v>
      </c>
      <c r="D20" s="164">
        <f>VLOOKUP(B20,'Current UCLL benchmarks'!$B$6:$E$37,4,FALSE)</f>
        <v>45.07</v>
      </c>
      <c r="E20" s="132">
        <f>HLOOKUP(B20,'FX rates'!$C$7:$AI$10,3,FALSE)</f>
        <v>0.45141307798492186</v>
      </c>
      <c r="F20" s="96">
        <f t="shared" si="0"/>
        <v>99.842034265355139</v>
      </c>
      <c r="G20" s="184"/>
      <c r="K20" s="130"/>
    </row>
    <row r="21" spans="2:11" s="202" customFormat="1" x14ac:dyDescent="0.25">
      <c r="B21" s="203" t="s">
        <v>273</v>
      </c>
      <c r="C21" s="203" t="str">
        <f>VLOOKUP(B21,'Current UCLL benchmarks'!$B$6:$E$37,2,FALSE)</f>
        <v>RON</v>
      </c>
      <c r="D21" s="165">
        <f>VLOOKUP(B21,'Current UCLL benchmarks'!$B$6:$E$37,4,FALSE)</f>
        <v>126.11087600507828</v>
      </c>
      <c r="E21" s="133">
        <f>HLOOKUP(B21,'FX rates'!$C$7:$AI$10,3,FALSE)</f>
        <v>1.1093802206436418</v>
      </c>
      <c r="F21" s="97">
        <f t="shared" si="0"/>
        <v>113.67687440101564</v>
      </c>
      <c r="G21" s="184"/>
    </row>
    <row r="22" spans="2:11" s="202" customFormat="1" x14ac:dyDescent="0.25">
      <c r="D22" s="184"/>
      <c r="E22" s="185"/>
      <c r="F22" s="184"/>
      <c r="G22" s="185"/>
    </row>
    <row r="23" spans="2:11" s="202" customFormat="1" x14ac:dyDescent="0.25">
      <c r="D23" s="508" t="s">
        <v>282</v>
      </c>
      <c r="E23" s="509"/>
      <c r="F23" s="100">
        <f>AVERAGE(F9:F21)</f>
        <v>70.457717636244638</v>
      </c>
    </row>
    <row r="24" spans="2:11" s="202" customFormat="1" x14ac:dyDescent="0.25">
      <c r="D24" s="504" t="s">
        <v>283</v>
      </c>
      <c r="E24" s="505"/>
      <c r="F24" s="96">
        <f>MEDIAN(F9:F21)</f>
        <v>66.587564938094502</v>
      </c>
      <c r="H24" s="256"/>
      <c r="K24" s="256"/>
    </row>
    <row r="25" spans="2:11" s="202" customFormat="1" x14ac:dyDescent="0.25">
      <c r="D25" s="504" t="s">
        <v>284</v>
      </c>
      <c r="E25" s="505"/>
      <c r="F25" s="96">
        <f>PERCENTILE(F9:F21,0.25)</f>
        <v>63.938256377657176</v>
      </c>
    </row>
    <row r="26" spans="2:11" s="202" customFormat="1" x14ac:dyDescent="0.25">
      <c r="D26" s="506" t="s">
        <v>285</v>
      </c>
      <c r="E26" s="507"/>
      <c r="F26" s="97">
        <f>PERCENTILE(F9:F21,0.75)</f>
        <v>75.192738490465018</v>
      </c>
      <c r="J26" s="130"/>
    </row>
    <row r="27" spans="2:11" s="202" customFormat="1" x14ac:dyDescent="0.25">
      <c r="E27" s="380"/>
      <c r="K27" s="256"/>
    </row>
    <row r="28" spans="2:11" s="375" customFormat="1" x14ac:dyDescent="0.25">
      <c r="B28" s="204" t="s">
        <v>1034</v>
      </c>
      <c r="C28" s="380"/>
      <c r="D28" s="380"/>
      <c r="E28" s="380"/>
      <c r="F28" s="411">
        <f>F23</f>
        <v>70.457717636244638</v>
      </c>
      <c r="K28" s="264"/>
    </row>
    <row r="29" spans="2:11" s="375" customFormat="1" x14ac:dyDescent="0.25">
      <c r="B29" s="376"/>
      <c r="E29" s="222"/>
      <c r="K29" s="264"/>
    </row>
    <row r="30" spans="2:11" s="202" customFormat="1" x14ac:dyDescent="0.25">
      <c r="B30" s="376"/>
      <c r="C30" s="376"/>
      <c r="D30" s="376"/>
    </row>
    <row r="31" spans="2:11" s="202" customFormat="1" ht="18.75" x14ac:dyDescent="0.3">
      <c r="B31" s="189" t="s">
        <v>867</v>
      </c>
    </row>
    <row r="32" spans="2:11" s="240" customFormat="1" ht="15.75" x14ac:dyDescent="0.25">
      <c r="B32" s="39" t="s">
        <v>980</v>
      </c>
    </row>
    <row r="33" spans="2:7" s="202" customFormat="1" ht="75" x14ac:dyDescent="0.25">
      <c r="B33" s="241" t="s">
        <v>0</v>
      </c>
      <c r="C33" s="241" t="s">
        <v>1</v>
      </c>
      <c r="D33" s="241" t="s">
        <v>866</v>
      </c>
      <c r="E33" s="99" t="s">
        <v>868</v>
      </c>
      <c r="F33" s="242" t="s">
        <v>869</v>
      </c>
    </row>
    <row r="34" spans="2:7" s="202" customFormat="1" x14ac:dyDescent="0.25">
      <c r="B34" s="235" t="s">
        <v>17</v>
      </c>
      <c r="C34" s="235" t="str">
        <f>VLOOKUP(B34,'Current UCLL benchmarks'!$B$6:$E$37,2,FALSE)</f>
        <v>EURO</v>
      </c>
      <c r="D34" s="131">
        <f>VLOOKUP(B34,'Current UCLL benchmarks'!$B$6:$E$37,4,FALSE)</f>
        <v>34.9</v>
      </c>
      <c r="E34" s="246">
        <v>57.4</v>
      </c>
      <c r="F34" s="244">
        <f t="shared" ref="F34:F39" si="1">E34/D34</f>
        <v>1.6446991404011462</v>
      </c>
    </row>
    <row r="35" spans="2:7" s="202" customFormat="1" ht="409.6" x14ac:dyDescent="0.25">
      <c r="B35" s="235" t="s">
        <v>13</v>
      </c>
      <c r="C35" s="235" t="str">
        <f>VLOOKUP(B35,'Current UCLL benchmarks'!$B$6:$E$37,2,FALSE)</f>
        <v>EURO</v>
      </c>
      <c r="D35" s="132">
        <f>VLOOKUP(B35,'Current UCLL benchmarks'!$B$6:$E$37,4,FALSE)</f>
        <v>34.590000000000003</v>
      </c>
      <c r="E35" s="96">
        <v>60.72</v>
      </c>
      <c r="F35" s="244">
        <f t="shared" si="1"/>
        <v>1.7554206418039895</v>
      </c>
    </row>
    <row r="36" spans="2:7" s="202" customFormat="1" ht="409.6" x14ac:dyDescent="0.25">
      <c r="B36" s="235" t="s">
        <v>5</v>
      </c>
      <c r="C36" s="235" t="str">
        <f>VLOOKUP(B36,'Current UCLL benchmarks'!$B$6:$E$37,2,FALSE)</f>
        <v>EURO</v>
      </c>
      <c r="D36" s="132">
        <f>VLOOKUP(B36,'Current UCLL benchmarks'!$B$6:$E$37,4,FALSE)</f>
        <v>36.35</v>
      </c>
      <c r="E36" s="96">
        <v>73.790000000000006</v>
      </c>
      <c r="F36" s="244">
        <f t="shared" si="1"/>
        <v>2.0299862448418158</v>
      </c>
    </row>
    <row r="37" spans="2:7" s="202" customFormat="1" ht="409.6" x14ac:dyDescent="0.25">
      <c r="B37" s="235" t="s">
        <v>9</v>
      </c>
      <c r="C37" s="235" t="str">
        <f>VLOOKUP(B37,'Current UCLL benchmarks'!$B$6:$E$37,2,FALSE)</f>
        <v>DKK</v>
      </c>
      <c r="D37" s="132">
        <f>VLOOKUP(B37,'Current UCLL benchmarks'!$B$6:$E$37,4,FALSE)</f>
        <v>338</v>
      </c>
      <c r="E37" s="96">
        <v>759</v>
      </c>
      <c r="F37" s="244">
        <f t="shared" si="1"/>
        <v>2.2455621301775146</v>
      </c>
    </row>
    <row r="38" spans="2:7" s="202" customFormat="1" ht="409.6" x14ac:dyDescent="0.25">
      <c r="B38" s="235" t="s">
        <v>14</v>
      </c>
      <c r="C38" s="235" t="str">
        <f>VLOOKUP(B38,'Current UCLL benchmarks'!$B$6:$E$37,2,FALSE)</f>
        <v>EURO</v>
      </c>
      <c r="D38" s="132">
        <f>VLOOKUP(B38,'Current UCLL benchmarks'!$B$6:$E$37,4,FALSE)</f>
        <v>21.8</v>
      </c>
      <c r="E38" s="96">
        <v>59.66</v>
      </c>
      <c r="F38" s="244">
        <f t="shared" si="1"/>
        <v>2.736697247706422</v>
      </c>
    </row>
    <row r="39" spans="2:7" s="202" customFormat="1" ht="409.6" x14ac:dyDescent="0.25">
      <c r="B39" s="203" t="s">
        <v>31</v>
      </c>
      <c r="C39" s="203" t="str">
        <f>VLOOKUP(B39,'Current UCLL benchmarks'!$B$6:$E$37,2,FALSE)</f>
        <v>SEK</v>
      </c>
      <c r="D39" s="133">
        <f>VLOOKUP(B39,'Current UCLL benchmarks'!$B$6:$E$37,4,FALSE)</f>
        <v>440</v>
      </c>
      <c r="E39" s="247">
        <v>1230</v>
      </c>
      <c r="F39" s="245">
        <f t="shared" si="1"/>
        <v>2.7954545454545454</v>
      </c>
    </row>
    <row r="40" spans="2:7" s="202" customFormat="1" ht="409.6" x14ac:dyDescent="0.25"/>
    <row r="41" spans="2:7" s="202" customFormat="1" ht="409.6" x14ac:dyDescent="0.25">
      <c r="D41" s="508" t="s">
        <v>282</v>
      </c>
      <c r="E41" s="509"/>
      <c r="F41" s="248">
        <f>AVERAGE(F34:F39)</f>
        <v>2.2013033250642389</v>
      </c>
    </row>
    <row r="42" spans="2:7" s="202" customFormat="1" ht="409.6" x14ac:dyDescent="0.25">
      <c r="D42" s="504" t="s">
        <v>283</v>
      </c>
      <c r="E42" s="505"/>
      <c r="F42" s="244">
        <f>MEDIAN(F34:F39)</f>
        <v>2.137774187509665</v>
      </c>
    </row>
    <row r="43" spans="2:7" s="202" customFormat="1" ht="409.6" x14ac:dyDescent="0.25">
      <c r="D43" s="504" t="s">
        <v>284</v>
      </c>
      <c r="E43" s="505"/>
      <c r="F43" s="244">
        <f>PERCENTILE(F34:F39,0.25)</f>
        <v>1.8240620425634462</v>
      </c>
    </row>
    <row r="44" spans="2:7" s="202" customFormat="1" ht="409.6" x14ac:dyDescent="0.25">
      <c r="D44" s="506" t="s">
        <v>285</v>
      </c>
      <c r="E44" s="507"/>
      <c r="F44" s="245">
        <f>PERCENTILE(F34:F39,0.75)</f>
        <v>2.6139134683241951</v>
      </c>
    </row>
    <row r="45" spans="2:7" s="202" customFormat="1" ht="409.6" x14ac:dyDescent="0.25">
      <c r="E45" s="380"/>
    </row>
    <row r="46" spans="2:7" s="254" customFormat="1" ht="409.6" x14ac:dyDescent="0.25">
      <c r="B46" s="204" t="s">
        <v>1008</v>
      </c>
      <c r="C46" s="380"/>
      <c r="D46" s="380"/>
      <c r="E46" s="380"/>
      <c r="F46" s="411">
        <f>F28*F41</f>
        <v>155.09880810910258</v>
      </c>
      <c r="G46" s="256"/>
    </row>
    <row r="47" spans="2:7" s="375" customFormat="1" ht="409.6" x14ac:dyDescent="0.25">
      <c r="B47" s="376"/>
      <c r="C47" s="376"/>
      <c r="E47" s="222"/>
      <c r="G47" s="264"/>
    </row>
    <row r="48" spans="2:7" s="202" customFormat="1" ht="409.6" x14ac:dyDescent="0.25">
      <c r="B48" s="296" t="s">
        <v>875</v>
      </c>
    </row>
    <row r="49" spans="2:2" s="240" customFormat="1" ht="409.6" x14ac:dyDescent="0.25">
      <c r="B49" s="70"/>
    </row>
    <row r="50" spans="2:2" s="202" customFormat="1" ht="409.6" x14ac:dyDescent="0.25">
      <c r="B50" s="156" t="s">
        <v>876</v>
      </c>
    </row>
    <row r="51" spans="2:2" s="202" customFormat="1" ht="409.6" x14ac:dyDescent="0.25">
      <c r="B51" s="19" t="s">
        <v>877</v>
      </c>
    </row>
    <row r="52" spans="2:2" s="202" customFormat="1" ht="409.6" x14ac:dyDescent="0.25"/>
    <row r="53" spans="2:2" s="202" customFormat="1" ht="409.6" x14ac:dyDescent="0.25">
      <c r="B53" s="156" t="s">
        <v>881</v>
      </c>
    </row>
    <row r="54" spans="2:2" s="202" customFormat="1" ht="409.6" x14ac:dyDescent="0.25">
      <c r="B54" s="19" t="s">
        <v>131</v>
      </c>
    </row>
    <row r="55" spans="2:2" s="240" customFormat="1" ht="409.6" x14ac:dyDescent="0.25"/>
    <row r="56" spans="2:2" s="202" customFormat="1" ht="409.6" x14ac:dyDescent="0.25">
      <c r="B56" s="156" t="s">
        <v>878</v>
      </c>
    </row>
    <row r="57" spans="2:2" s="202" customFormat="1" ht="409.6" x14ac:dyDescent="0.25">
      <c r="B57" s="202" t="s">
        <v>1017</v>
      </c>
    </row>
    <row r="58" spans="2:2" s="240" customFormat="1" ht="409.6" x14ac:dyDescent="0.25"/>
    <row r="59" spans="2:2" s="202" customFormat="1" ht="409.6" x14ac:dyDescent="0.25">
      <c r="B59" s="156" t="s">
        <v>888</v>
      </c>
    </row>
    <row r="60" spans="2:2" s="202" customFormat="1" ht="409.6" x14ac:dyDescent="0.25">
      <c r="B60" s="19" t="s">
        <v>827</v>
      </c>
    </row>
    <row r="61" spans="2:2" s="240" customFormat="1" ht="409.6" x14ac:dyDescent="0.25"/>
    <row r="62" spans="2:2" s="202" customFormat="1" ht="409.6" x14ac:dyDescent="0.25">
      <c r="B62" s="156" t="s">
        <v>879</v>
      </c>
    </row>
    <row r="63" spans="2:2" s="202" customFormat="1" ht="409.6" x14ac:dyDescent="0.25">
      <c r="B63" s="202" t="s">
        <v>1016</v>
      </c>
    </row>
    <row r="64" spans="2:2" s="240" customFormat="1" ht="409.6" x14ac:dyDescent="0.25"/>
    <row r="65" spans="2:4" s="202" customFormat="1" ht="409.6" x14ac:dyDescent="0.25">
      <c r="B65" s="156" t="s">
        <v>880</v>
      </c>
    </row>
    <row r="66" spans="2:4" s="202" customFormat="1" ht="409.6" x14ac:dyDescent="0.25">
      <c r="B66" s="240" t="s">
        <v>882</v>
      </c>
    </row>
    <row r="67" spans="2:4" s="202" customFormat="1" ht="409.6" x14ac:dyDescent="0.25">
      <c r="B67" s="19" t="s">
        <v>883</v>
      </c>
    </row>
    <row r="68" spans="2:4" s="202" customFormat="1" ht="409.6" x14ac:dyDescent="0.25"/>
    <row r="69" spans="2:4" s="202" customFormat="1" ht="409.6" x14ac:dyDescent="0.25"/>
    <row r="70" spans="2:4" s="202" customFormat="1" ht="18.75" x14ac:dyDescent="0.25">
      <c r="B70" s="189" t="s">
        <v>886</v>
      </c>
    </row>
    <row r="71" spans="2:4" s="202" customFormat="1" ht="409.6" x14ac:dyDescent="0.25"/>
    <row r="72" spans="2:4" s="202" customFormat="1" ht="409.6" x14ac:dyDescent="0.25">
      <c r="B72" s="390" t="s">
        <v>981</v>
      </c>
      <c r="C72" s="213"/>
      <c r="D72" s="248">
        <v>0.25</v>
      </c>
    </row>
    <row r="73" spans="2:4" s="254" customFormat="1" ht="409.6" x14ac:dyDescent="0.25">
      <c r="B73" s="379" t="s">
        <v>982</v>
      </c>
      <c r="C73" s="378"/>
      <c r="D73" s="409">
        <f>F28*(1-D72)</f>
        <v>52.843288227183479</v>
      </c>
    </row>
    <row r="74" spans="2:4" s="202" customFormat="1" ht="409.6" x14ac:dyDescent="0.25"/>
    <row r="75" spans="2:4" s="375" customFormat="1" ht="409.6" x14ac:dyDescent="0.25">
      <c r="B75" s="237" t="s">
        <v>983</v>
      </c>
    </row>
    <row r="76" spans="2:4" s="202" customFormat="1" ht="409.6" x14ac:dyDescent="0.25">
      <c r="B76" s="202" t="s">
        <v>1015</v>
      </c>
    </row>
    <row r="77" spans="2:4" s="202" customFormat="1" ht="409.6" x14ac:dyDescent="0.25">
      <c r="B77" s="254" t="s">
        <v>887</v>
      </c>
    </row>
    <row r="78" spans="2:4" s="202" customFormat="1" ht="409.6" x14ac:dyDescent="0.25">
      <c r="B78" s="255" t="s">
        <v>877</v>
      </c>
    </row>
    <row r="79" spans="2:4" s="202" customFormat="1" ht="409.6" x14ac:dyDescent="0.25"/>
    <row r="80" spans="2:4" s="202" customFormat="1" ht="409.6" x14ac:dyDescent="0.25"/>
  </sheetData>
  <mergeCells count="8">
    <mergeCell ref="D41:E41"/>
    <mergeCell ref="D42:E42"/>
    <mergeCell ref="D43:E43"/>
    <mergeCell ref="D44:E44"/>
    <mergeCell ref="D23:E23"/>
    <mergeCell ref="D24:E24"/>
    <mergeCell ref="D25:E25"/>
    <mergeCell ref="D26:E26"/>
  </mergeCells>
  <hyperlinks>
    <hyperlink ref="B51" r:id="rId1"/>
    <hyperlink ref="B54" r:id="rId2"/>
    <hyperlink ref="B60" r:id="rId3"/>
    <hyperlink ref="B67" r:id="rId4"/>
    <hyperlink ref="B78" r:id="rId5"/>
  </hyperlinks>
  <pageMargins left="0.7" right="0.7" top="0.75" bottom="0.75" header="0.3" footer="0.3"/>
  <pageSetup paperSize="9" orientation="portrait" r:id="rId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pageSetUpPr fitToPage="1"/>
  </sheetPr>
  <dimension ref="A1:Y90"/>
  <sheetViews>
    <sheetView workbookViewId="0"/>
  </sheetViews>
  <sheetFormatPr defaultRowHeight="15" x14ac:dyDescent="0.25"/>
  <cols>
    <col min="1" max="1" width="1.5703125" customWidth="1"/>
    <col min="3" max="3" width="13.85546875" customWidth="1"/>
    <col min="7" max="7" width="37.140625" customWidth="1"/>
    <col min="10" max="18" width="9.140625" customWidth="1"/>
  </cols>
  <sheetData>
    <row r="1" spans="1:25" ht="26.25" x14ac:dyDescent="0.4">
      <c r="A1" s="93" t="s">
        <v>337</v>
      </c>
    </row>
    <row r="2" spans="1:25" ht="13.5" customHeight="1" x14ac:dyDescent="0.4">
      <c r="A2" s="8"/>
    </row>
    <row r="3" spans="1:25" s="202" customFormat="1" ht="16.5" customHeight="1" x14ac:dyDescent="0.4">
      <c r="A3" s="93"/>
      <c r="B3" s="202" t="s">
        <v>857</v>
      </c>
    </row>
    <row r="4" spans="1:25" ht="15.75" x14ac:dyDescent="0.25">
      <c r="B4" s="39" t="s">
        <v>258</v>
      </c>
      <c r="C4" s="19" t="s">
        <v>259</v>
      </c>
    </row>
    <row r="6" spans="1:25" ht="34.5" x14ac:dyDescent="0.25">
      <c r="B6" s="21" t="s">
        <v>158</v>
      </c>
      <c r="C6" s="22" t="s">
        <v>0</v>
      </c>
      <c r="D6" s="22" t="s">
        <v>1</v>
      </c>
      <c r="E6" s="22" t="s">
        <v>159</v>
      </c>
      <c r="F6" s="22" t="s">
        <v>160</v>
      </c>
      <c r="G6" s="23" t="s">
        <v>161</v>
      </c>
      <c r="H6" s="24" t="s">
        <v>162</v>
      </c>
      <c r="I6" s="25" t="s">
        <v>163</v>
      </c>
      <c r="J6" s="26" t="s">
        <v>164</v>
      </c>
      <c r="K6" s="22" t="s">
        <v>165</v>
      </c>
      <c r="L6" s="22" t="s">
        <v>166</v>
      </c>
      <c r="M6" s="22" t="s">
        <v>167</v>
      </c>
      <c r="N6" s="23" t="s">
        <v>168</v>
      </c>
      <c r="O6" s="26" t="s">
        <v>169</v>
      </c>
      <c r="P6" s="22" t="s">
        <v>170</v>
      </c>
      <c r="Q6" s="22" t="s">
        <v>171</v>
      </c>
      <c r="R6" s="23" t="s">
        <v>172</v>
      </c>
      <c r="S6" s="26" t="s">
        <v>173</v>
      </c>
      <c r="T6" s="22" t="s">
        <v>174</v>
      </c>
      <c r="U6" s="22" t="s">
        <v>175</v>
      </c>
      <c r="V6" s="22" t="s">
        <v>176</v>
      </c>
      <c r="W6" s="23" t="s">
        <v>35</v>
      </c>
      <c r="X6" s="127"/>
      <c r="Y6" s="127"/>
    </row>
    <row r="7" spans="1:25" x14ac:dyDescent="0.25">
      <c r="B7" s="27">
        <v>1</v>
      </c>
      <c r="C7" s="1" t="s">
        <v>4</v>
      </c>
      <c r="D7" s="2" t="s">
        <v>177</v>
      </c>
      <c r="E7" s="3">
        <v>31.5</v>
      </c>
      <c r="F7" s="3">
        <v>10.7</v>
      </c>
      <c r="G7" s="28" t="s">
        <v>178</v>
      </c>
      <c r="H7" s="29">
        <v>53.224137931034484</v>
      </c>
      <c r="I7" s="30">
        <v>19.374356522374182</v>
      </c>
      <c r="J7" s="27">
        <v>1</v>
      </c>
      <c r="K7" s="4">
        <v>1</v>
      </c>
      <c r="L7" s="4">
        <v>1</v>
      </c>
      <c r="M7" s="4">
        <v>1</v>
      </c>
      <c r="N7" s="28">
        <f t="shared" ref="N7:N70" si="0">IF(SUM(J7:M7)=4,1,0)</f>
        <v>1</v>
      </c>
      <c r="O7" s="27">
        <v>1</v>
      </c>
      <c r="P7" s="4">
        <v>1</v>
      </c>
      <c r="Q7" s="4">
        <v>0</v>
      </c>
      <c r="R7" s="28">
        <v>1</v>
      </c>
      <c r="S7" s="18">
        <v>8.17</v>
      </c>
      <c r="T7" s="31">
        <v>97</v>
      </c>
      <c r="U7" s="32">
        <v>0.65900000000000003</v>
      </c>
      <c r="V7" s="33">
        <v>3739</v>
      </c>
      <c r="W7" s="52">
        <v>0.4576499388004896</v>
      </c>
      <c r="X7" s="129"/>
      <c r="Y7" s="129"/>
    </row>
    <row r="8" spans="1:25" x14ac:dyDescent="0.25">
      <c r="B8" s="27">
        <v>2</v>
      </c>
      <c r="C8" s="1" t="s">
        <v>5</v>
      </c>
      <c r="D8" s="2" t="s">
        <v>177</v>
      </c>
      <c r="E8" s="3">
        <v>47.47</v>
      </c>
      <c r="F8" s="3">
        <v>11.26</v>
      </c>
      <c r="G8" s="28" t="s">
        <v>179</v>
      </c>
      <c r="H8" s="29">
        <v>80.207931034482755</v>
      </c>
      <c r="I8" s="30">
        <v>20.38834153662928</v>
      </c>
      <c r="J8" s="27">
        <v>0</v>
      </c>
      <c r="K8" s="4">
        <v>0</v>
      </c>
      <c r="L8" s="4">
        <v>1</v>
      </c>
      <c r="M8" s="4">
        <v>1</v>
      </c>
      <c r="N8" s="28">
        <f t="shared" si="0"/>
        <v>0</v>
      </c>
      <c r="O8" s="27">
        <v>1</v>
      </c>
      <c r="P8" s="4">
        <v>1</v>
      </c>
      <c r="Q8" s="4">
        <v>0</v>
      </c>
      <c r="R8" s="28">
        <v>1</v>
      </c>
      <c r="S8" s="18"/>
      <c r="T8" s="34"/>
      <c r="U8" s="34"/>
      <c r="V8" s="34"/>
      <c r="W8" s="40"/>
      <c r="X8" s="129"/>
      <c r="Y8" s="129"/>
    </row>
    <row r="9" spans="1:25" x14ac:dyDescent="0.25">
      <c r="B9" s="27">
        <v>3</v>
      </c>
      <c r="C9" s="1" t="s">
        <v>9</v>
      </c>
      <c r="D9" s="2" t="s">
        <v>177</v>
      </c>
      <c r="E9" s="3">
        <v>53.4</v>
      </c>
      <c r="F9" s="3">
        <v>8.6</v>
      </c>
      <c r="G9" s="28" t="s">
        <v>178</v>
      </c>
      <c r="H9" s="29">
        <v>90.227586206896547</v>
      </c>
      <c r="I9" s="30">
        <v>15.571912718917568</v>
      </c>
      <c r="J9" s="27">
        <v>1</v>
      </c>
      <c r="K9" s="4">
        <v>1</v>
      </c>
      <c r="L9" s="4">
        <v>1</v>
      </c>
      <c r="M9" s="4">
        <v>1</v>
      </c>
      <c r="N9" s="28">
        <f t="shared" si="0"/>
        <v>1</v>
      </c>
      <c r="O9" s="27">
        <v>1</v>
      </c>
      <c r="P9" s="4">
        <v>1</v>
      </c>
      <c r="Q9" s="4">
        <v>0</v>
      </c>
      <c r="R9" s="28">
        <v>1</v>
      </c>
      <c r="S9" s="18">
        <v>5.43</v>
      </c>
      <c r="T9" s="31">
        <v>126</v>
      </c>
      <c r="U9" s="32">
        <v>0.85499999999999998</v>
      </c>
      <c r="V9" s="33">
        <v>3348.5</v>
      </c>
      <c r="W9" s="52">
        <v>0.6166666666666667</v>
      </c>
      <c r="X9" s="129"/>
      <c r="Y9" s="129"/>
    </row>
    <row r="10" spans="1:25" x14ac:dyDescent="0.25">
      <c r="B10" s="27">
        <v>4</v>
      </c>
      <c r="C10" s="1" t="s">
        <v>11</v>
      </c>
      <c r="D10" s="2" t="s">
        <v>177</v>
      </c>
      <c r="E10" s="3">
        <v>136.4</v>
      </c>
      <c r="F10" s="3">
        <v>11.23</v>
      </c>
      <c r="G10" s="28" t="s">
        <v>178</v>
      </c>
      <c r="H10" s="29">
        <v>230.4689655172414</v>
      </c>
      <c r="I10" s="30">
        <v>20.334020910865615</v>
      </c>
      <c r="J10" s="27">
        <v>1</v>
      </c>
      <c r="K10" s="4">
        <v>1</v>
      </c>
      <c r="L10" s="4">
        <v>1</v>
      </c>
      <c r="M10" s="4">
        <v>1</v>
      </c>
      <c r="N10" s="28">
        <f t="shared" si="0"/>
        <v>1</v>
      </c>
      <c r="O10" s="27">
        <v>1</v>
      </c>
      <c r="P10" s="4">
        <v>1</v>
      </c>
      <c r="Q10" s="4">
        <v>0</v>
      </c>
      <c r="R10" s="28">
        <v>1</v>
      </c>
      <c r="S10" s="18">
        <v>5.25</v>
      </c>
      <c r="T10" s="31">
        <v>14</v>
      </c>
      <c r="U10" s="32">
        <v>0.61099999999999999</v>
      </c>
      <c r="V10" s="33">
        <v>2120</v>
      </c>
      <c r="W10" s="52">
        <v>0.40380952380952384</v>
      </c>
      <c r="X10" s="129"/>
      <c r="Y10" s="129"/>
    </row>
    <row r="11" spans="1:25" x14ac:dyDescent="0.25">
      <c r="B11" s="27">
        <v>5</v>
      </c>
      <c r="C11" s="1" t="s">
        <v>12</v>
      </c>
      <c r="D11" s="2" t="s">
        <v>177</v>
      </c>
      <c r="E11" s="3">
        <v>50</v>
      </c>
      <c r="F11" s="3">
        <v>9.2899999999999991</v>
      </c>
      <c r="G11" s="28" t="s">
        <v>180</v>
      </c>
      <c r="H11" s="29">
        <v>84.482758620689651</v>
      </c>
      <c r="I11" s="30">
        <v>16.821287111481883</v>
      </c>
      <c r="J11" s="27">
        <v>1</v>
      </c>
      <c r="K11" s="4">
        <v>1</v>
      </c>
      <c r="L11" s="4">
        <v>1</v>
      </c>
      <c r="M11" s="4">
        <v>1</v>
      </c>
      <c r="N11" s="28">
        <f t="shared" si="0"/>
        <v>1</v>
      </c>
      <c r="O11" s="27">
        <v>1</v>
      </c>
      <c r="P11" s="4">
        <v>1</v>
      </c>
      <c r="Q11" s="4">
        <v>0</v>
      </c>
      <c r="R11" s="28">
        <v>1</v>
      </c>
      <c r="S11" s="18">
        <v>60.5</v>
      </c>
      <c r="T11" s="31">
        <v>111</v>
      </c>
      <c r="U11" s="32">
        <v>0.76500000000000001</v>
      </c>
      <c r="V11" s="33">
        <v>33697</v>
      </c>
      <c r="W11" s="52">
        <v>0.55697520661157029</v>
      </c>
      <c r="X11" s="129"/>
      <c r="Y11" s="129"/>
    </row>
    <row r="12" spans="1:25" x14ac:dyDescent="0.25">
      <c r="B12" s="27">
        <v>6</v>
      </c>
      <c r="C12" s="1" t="s">
        <v>13</v>
      </c>
      <c r="D12" s="2" t="s">
        <v>177</v>
      </c>
      <c r="E12" s="3">
        <v>43.1</v>
      </c>
      <c r="F12" s="3">
        <v>10.5</v>
      </c>
      <c r="G12" s="28" t="s">
        <v>181</v>
      </c>
      <c r="H12" s="29">
        <v>72.824137931034485</v>
      </c>
      <c r="I12" s="30">
        <v>19.012219017283076</v>
      </c>
      <c r="J12" s="27">
        <v>1</v>
      </c>
      <c r="K12" s="4">
        <v>1</v>
      </c>
      <c r="L12" s="4">
        <v>1</v>
      </c>
      <c r="M12" s="4">
        <v>1</v>
      </c>
      <c r="N12" s="28">
        <f t="shared" si="0"/>
        <v>1</v>
      </c>
      <c r="O12" s="27">
        <v>1</v>
      </c>
      <c r="P12" s="4">
        <v>1</v>
      </c>
      <c r="Q12" s="4">
        <v>0</v>
      </c>
      <c r="R12" s="28">
        <v>1</v>
      </c>
      <c r="S12" s="18">
        <v>82.69</v>
      </c>
      <c r="T12" s="31">
        <v>232</v>
      </c>
      <c r="U12" s="32">
        <v>0.75099999999999989</v>
      </c>
      <c r="V12" s="33">
        <v>55046</v>
      </c>
      <c r="W12" s="52">
        <v>0.665691135566574</v>
      </c>
      <c r="X12" s="129"/>
      <c r="Y12" s="129"/>
    </row>
    <row r="13" spans="1:25" x14ac:dyDescent="0.25">
      <c r="B13" s="27">
        <v>7</v>
      </c>
      <c r="C13" s="1" t="s">
        <v>14</v>
      </c>
      <c r="D13" s="2" t="s">
        <v>177</v>
      </c>
      <c r="E13" s="3">
        <v>44.6</v>
      </c>
      <c r="F13" s="3">
        <v>8.6999999999999993</v>
      </c>
      <c r="G13" s="28" t="s">
        <v>178</v>
      </c>
      <c r="H13" s="29">
        <v>75.358620689655183</v>
      </c>
      <c r="I13" s="30">
        <v>15.752981471463119</v>
      </c>
      <c r="J13" s="27">
        <v>1</v>
      </c>
      <c r="K13" s="4">
        <v>1</v>
      </c>
      <c r="L13" s="4">
        <v>1</v>
      </c>
      <c r="M13" s="4">
        <v>1</v>
      </c>
      <c r="N13" s="28">
        <f t="shared" si="0"/>
        <v>1</v>
      </c>
      <c r="O13" s="27">
        <v>1</v>
      </c>
      <c r="P13" s="4">
        <v>1</v>
      </c>
      <c r="Q13" s="4">
        <v>0</v>
      </c>
      <c r="R13" s="28">
        <v>1</v>
      </c>
      <c r="S13" s="18">
        <v>11.12</v>
      </c>
      <c r="T13" s="31">
        <v>84</v>
      </c>
      <c r="U13" s="32">
        <v>0.58899999999999997</v>
      </c>
      <c r="V13" s="33">
        <v>6312.4</v>
      </c>
      <c r="W13" s="52">
        <v>0.56766187050359707</v>
      </c>
      <c r="X13" s="129"/>
      <c r="Y13" s="129"/>
    </row>
    <row r="14" spans="1:25" x14ac:dyDescent="0.25">
      <c r="B14" s="27">
        <v>8</v>
      </c>
      <c r="C14" s="1" t="s">
        <v>16</v>
      </c>
      <c r="D14" s="2" t="s">
        <v>177</v>
      </c>
      <c r="E14" s="3">
        <v>55</v>
      </c>
      <c r="F14" s="3">
        <v>15.68</v>
      </c>
      <c r="G14" s="28" t="s">
        <v>182</v>
      </c>
      <c r="H14" s="29">
        <v>92.931034482758619</v>
      </c>
      <c r="I14" s="30">
        <v>28.391580399142729</v>
      </c>
      <c r="J14" s="27">
        <v>1</v>
      </c>
      <c r="K14" s="4">
        <v>1</v>
      </c>
      <c r="L14" s="4">
        <v>1</v>
      </c>
      <c r="M14" s="4">
        <v>1</v>
      </c>
      <c r="N14" s="28">
        <f t="shared" si="0"/>
        <v>1</v>
      </c>
      <c r="O14" s="27">
        <v>1</v>
      </c>
      <c r="P14" s="4">
        <v>1</v>
      </c>
      <c r="Q14" s="4">
        <v>0</v>
      </c>
      <c r="R14" s="28">
        <v>1</v>
      </c>
      <c r="S14" s="18">
        <v>4.1500000000000004</v>
      </c>
      <c r="T14" s="31">
        <v>60</v>
      </c>
      <c r="U14" s="32">
        <v>0.60199999999999998</v>
      </c>
      <c r="V14" s="33">
        <v>2052</v>
      </c>
      <c r="W14" s="52">
        <v>0.49445783132530119</v>
      </c>
      <c r="X14" s="129"/>
      <c r="Y14" s="129"/>
    </row>
    <row r="15" spans="1:25" x14ac:dyDescent="0.25">
      <c r="B15" s="27">
        <v>9</v>
      </c>
      <c r="C15" s="1" t="s">
        <v>17</v>
      </c>
      <c r="D15" s="2" t="s">
        <v>177</v>
      </c>
      <c r="E15" s="3">
        <v>38.549999999999997</v>
      </c>
      <c r="F15" s="3">
        <v>8.0500000000000007</v>
      </c>
      <c r="G15" s="28" t="s">
        <v>183</v>
      </c>
      <c r="H15" s="29">
        <v>65.136206896551727</v>
      </c>
      <c r="I15" s="30">
        <v>14.576034579917028</v>
      </c>
      <c r="J15" s="27">
        <v>1</v>
      </c>
      <c r="K15" s="4">
        <v>0</v>
      </c>
      <c r="L15" s="4">
        <v>1</v>
      </c>
      <c r="M15" s="4">
        <v>1</v>
      </c>
      <c r="N15" s="28">
        <f t="shared" si="0"/>
        <v>0</v>
      </c>
      <c r="O15" s="27">
        <v>1</v>
      </c>
      <c r="P15" s="4">
        <v>1</v>
      </c>
      <c r="Q15" s="4">
        <v>0</v>
      </c>
      <c r="R15" s="28">
        <v>1</v>
      </c>
      <c r="S15" s="18"/>
      <c r="T15" s="34"/>
      <c r="U15" s="34"/>
      <c r="V15" s="34"/>
      <c r="W15" s="40"/>
      <c r="X15" s="129"/>
      <c r="Y15" s="129"/>
    </row>
    <row r="16" spans="1:25" x14ac:dyDescent="0.25">
      <c r="B16" s="27">
        <v>10</v>
      </c>
      <c r="C16" s="1" t="s">
        <v>22</v>
      </c>
      <c r="D16" s="2" t="s">
        <v>177</v>
      </c>
      <c r="E16" s="3">
        <v>58.8</v>
      </c>
      <c r="F16" s="3">
        <v>11.7</v>
      </c>
      <c r="G16" s="28" t="s">
        <v>178</v>
      </c>
      <c r="H16" s="29">
        <v>99.351724137931029</v>
      </c>
      <c r="I16" s="30">
        <v>21.185044047829713</v>
      </c>
      <c r="J16" s="27">
        <v>1</v>
      </c>
      <c r="K16" s="4">
        <v>0</v>
      </c>
      <c r="L16" s="4">
        <v>1</v>
      </c>
      <c r="M16" s="4">
        <v>0</v>
      </c>
      <c r="N16" s="28">
        <f t="shared" si="0"/>
        <v>0</v>
      </c>
      <c r="O16" s="27">
        <v>1</v>
      </c>
      <c r="P16" s="4">
        <v>1</v>
      </c>
      <c r="Q16" s="4">
        <v>0</v>
      </c>
      <c r="R16" s="28">
        <v>1</v>
      </c>
      <c r="S16" s="18"/>
      <c r="T16" s="34"/>
      <c r="U16" s="34"/>
      <c r="V16" s="34"/>
      <c r="W16" s="40"/>
      <c r="X16" s="129"/>
      <c r="Y16" s="129"/>
    </row>
    <row r="17" spans="2:25" x14ac:dyDescent="0.25">
      <c r="B17" s="27">
        <v>11</v>
      </c>
      <c r="C17" s="1" t="s">
        <v>24</v>
      </c>
      <c r="D17" s="2" t="s">
        <v>177</v>
      </c>
      <c r="E17" s="3">
        <v>14.25</v>
      </c>
      <c r="F17" s="3">
        <v>8.35</v>
      </c>
      <c r="G17" s="28" t="s">
        <v>184</v>
      </c>
      <c r="H17" s="29">
        <v>24.077586206896552</v>
      </c>
      <c r="I17" s="30">
        <v>15.119240837553685</v>
      </c>
      <c r="J17" s="27">
        <v>1</v>
      </c>
      <c r="K17" s="4">
        <v>1</v>
      </c>
      <c r="L17" s="4">
        <v>1</v>
      </c>
      <c r="M17" s="4">
        <v>1</v>
      </c>
      <c r="N17" s="28">
        <f t="shared" si="0"/>
        <v>1</v>
      </c>
      <c r="O17" s="27">
        <v>1</v>
      </c>
      <c r="P17" s="4">
        <v>1</v>
      </c>
      <c r="Q17" s="4">
        <v>0</v>
      </c>
      <c r="R17" s="28">
        <v>1</v>
      </c>
      <c r="S17" s="18">
        <v>16.3</v>
      </c>
      <c r="T17" s="31">
        <v>396</v>
      </c>
      <c r="U17" s="32">
        <v>0.79599999999999993</v>
      </c>
      <c r="V17" s="33">
        <v>7600</v>
      </c>
      <c r="W17" s="52">
        <v>0.46625766871165641</v>
      </c>
      <c r="X17" s="129"/>
      <c r="Y17" s="129"/>
    </row>
    <row r="18" spans="2:25" x14ac:dyDescent="0.25">
      <c r="B18" s="27">
        <v>12</v>
      </c>
      <c r="C18" s="1" t="s">
        <v>27</v>
      </c>
      <c r="D18" s="2" t="s">
        <v>177</v>
      </c>
      <c r="E18" s="3">
        <v>38</v>
      </c>
      <c r="F18" s="3">
        <v>8.99</v>
      </c>
      <c r="G18" s="28" t="s">
        <v>185</v>
      </c>
      <c r="H18" s="29">
        <v>64.206896551724142</v>
      </c>
      <c r="I18" s="30">
        <v>16.278080853845225</v>
      </c>
      <c r="J18" s="27">
        <v>1</v>
      </c>
      <c r="K18" s="4">
        <v>0</v>
      </c>
      <c r="L18" s="4">
        <v>1</v>
      </c>
      <c r="M18" s="4">
        <v>1</v>
      </c>
      <c r="N18" s="28">
        <f t="shared" si="0"/>
        <v>0</v>
      </c>
      <c r="O18" s="27">
        <v>1</v>
      </c>
      <c r="P18" s="4">
        <v>1</v>
      </c>
      <c r="Q18" s="4">
        <v>0</v>
      </c>
      <c r="R18" s="28">
        <v>1</v>
      </c>
      <c r="S18" s="18"/>
      <c r="T18" s="34"/>
      <c r="U18" s="34"/>
      <c r="V18" s="34"/>
      <c r="W18" s="40"/>
      <c r="X18" s="129"/>
      <c r="Y18" s="129"/>
    </row>
    <row r="19" spans="2:25" x14ac:dyDescent="0.25">
      <c r="B19" s="27">
        <v>13</v>
      </c>
      <c r="C19" s="1" t="s">
        <v>30</v>
      </c>
      <c r="D19" s="2" t="s">
        <v>177</v>
      </c>
      <c r="E19" s="3">
        <v>43.8</v>
      </c>
      <c r="F19" s="3">
        <v>9.6999999999999993</v>
      </c>
      <c r="G19" s="28" t="s">
        <v>178</v>
      </c>
      <c r="H19" s="29">
        <v>74.006896551724139</v>
      </c>
      <c r="I19" s="30">
        <v>17.563668996918651</v>
      </c>
      <c r="J19" s="27">
        <v>1</v>
      </c>
      <c r="K19" s="4">
        <v>1</v>
      </c>
      <c r="L19" s="4">
        <v>1</v>
      </c>
      <c r="M19" s="4">
        <v>1</v>
      </c>
      <c r="N19" s="28">
        <f t="shared" si="0"/>
        <v>1</v>
      </c>
      <c r="O19" s="27">
        <v>1</v>
      </c>
      <c r="P19" s="4">
        <v>1</v>
      </c>
      <c r="Q19" s="4">
        <v>0</v>
      </c>
      <c r="R19" s="28">
        <v>1</v>
      </c>
      <c r="S19" s="18">
        <v>42.69</v>
      </c>
      <c r="T19" s="31">
        <v>85</v>
      </c>
      <c r="U19" s="32">
        <v>0.7659999999999999</v>
      </c>
      <c r="V19" s="33">
        <v>18322</v>
      </c>
      <c r="W19" s="52">
        <v>0.42918716327008666</v>
      </c>
      <c r="X19" s="129"/>
      <c r="Y19" s="129"/>
    </row>
    <row r="20" spans="2:25" x14ac:dyDescent="0.25">
      <c r="B20" s="27">
        <v>14</v>
      </c>
      <c r="C20" s="1" t="s">
        <v>31</v>
      </c>
      <c r="D20" s="2" t="s">
        <v>177</v>
      </c>
      <c r="E20" s="3">
        <v>132</v>
      </c>
      <c r="F20" s="3">
        <v>9</v>
      </c>
      <c r="G20" s="28" t="s">
        <v>186</v>
      </c>
      <c r="H20" s="29">
        <v>223.0344827586207</v>
      </c>
      <c r="I20" s="30">
        <v>16.296187729099781</v>
      </c>
      <c r="J20" s="27">
        <v>1</v>
      </c>
      <c r="K20" s="4">
        <v>1</v>
      </c>
      <c r="L20" s="4">
        <v>1</v>
      </c>
      <c r="M20" s="4">
        <v>1</v>
      </c>
      <c r="N20" s="28">
        <f t="shared" si="0"/>
        <v>1</v>
      </c>
      <c r="O20" s="27">
        <v>1</v>
      </c>
      <c r="P20" s="4">
        <v>1</v>
      </c>
      <c r="Q20" s="4">
        <v>0</v>
      </c>
      <c r="R20" s="28">
        <v>1</v>
      </c>
      <c r="S20" s="18">
        <v>9.0399999999999991</v>
      </c>
      <c r="T20" s="31">
        <v>20</v>
      </c>
      <c r="U20" s="32">
        <v>0.84099999999999997</v>
      </c>
      <c r="V20" s="33">
        <v>5264</v>
      </c>
      <c r="W20" s="52">
        <v>0.58230088495575227</v>
      </c>
      <c r="X20" s="129"/>
      <c r="Y20" s="129"/>
    </row>
    <row r="21" spans="2:25" x14ac:dyDescent="0.25">
      <c r="B21" s="27">
        <v>15</v>
      </c>
      <c r="C21" s="1" t="s">
        <v>32</v>
      </c>
      <c r="D21" s="2" t="s">
        <v>187</v>
      </c>
      <c r="E21" s="3">
        <v>34.86</v>
      </c>
      <c r="F21" s="3">
        <v>6.666666666666667</v>
      </c>
      <c r="G21" s="28" t="s">
        <v>188</v>
      </c>
      <c r="H21" s="29">
        <v>82.919417475728153</v>
      </c>
      <c r="I21" s="30">
        <v>17.558364175258699</v>
      </c>
      <c r="J21" s="27">
        <v>1</v>
      </c>
      <c r="K21" s="4">
        <v>1</v>
      </c>
      <c r="L21" s="4">
        <v>1</v>
      </c>
      <c r="M21" s="4">
        <v>1</v>
      </c>
      <c r="N21" s="28">
        <f t="shared" si="0"/>
        <v>1</v>
      </c>
      <c r="O21" s="27">
        <v>1</v>
      </c>
      <c r="P21" s="4">
        <v>1</v>
      </c>
      <c r="Q21" s="4">
        <v>0</v>
      </c>
      <c r="R21" s="28">
        <v>1</v>
      </c>
      <c r="S21" s="18">
        <v>59.67</v>
      </c>
      <c r="T21" s="31">
        <v>244</v>
      </c>
      <c r="U21" s="32">
        <v>0.89599999999999991</v>
      </c>
      <c r="V21" s="33">
        <v>31796</v>
      </c>
      <c r="W21" s="52">
        <v>0.53286408580526223</v>
      </c>
      <c r="X21" s="129"/>
      <c r="Y21" s="129"/>
    </row>
    <row r="22" spans="2:25" x14ac:dyDescent="0.25">
      <c r="B22" s="27">
        <v>16</v>
      </c>
      <c r="C22" s="1" t="s">
        <v>7</v>
      </c>
      <c r="D22" s="2" t="s">
        <v>177</v>
      </c>
      <c r="E22" s="3">
        <v>40.9</v>
      </c>
      <c r="F22" s="3">
        <v>9.6</v>
      </c>
      <c r="G22" s="28" t="s">
        <v>178</v>
      </c>
      <c r="H22" s="29">
        <v>69.106896551724134</v>
      </c>
      <c r="I22" s="30">
        <v>17.382600244373098</v>
      </c>
      <c r="J22" s="27">
        <v>1</v>
      </c>
      <c r="K22" s="4"/>
      <c r="L22" s="4">
        <v>1</v>
      </c>
      <c r="M22" s="4">
        <v>0</v>
      </c>
      <c r="N22" s="28">
        <f t="shared" si="0"/>
        <v>0</v>
      </c>
      <c r="O22" s="27">
        <v>1</v>
      </c>
      <c r="P22" s="4">
        <v>1</v>
      </c>
      <c r="Q22" s="4">
        <v>0</v>
      </c>
      <c r="R22" s="28">
        <v>0</v>
      </c>
      <c r="S22" s="18"/>
      <c r="T22" s="34"/>
      <c r="U22" s="34"/>
      <c r="V22" s="34"/>
      <c r="W22" s="40"/>
      <c r="X22" s="129"/>
      <c r="Y22" s="129"/>
    </row>
    <row r="23" spans="2:25" x14ac:dyDescent="0.25">
      <c r="B23" s="27">
        <v>17</v>
      </c>
      <c r="C23" s="1" t="s">
        <v>8</v>
      </c>
      <c r="D23" s="2" t="s">
        <v>177</v>
      </c>
      <c r="E23" s="3">
        <v>82.1</v>
      </c>
      <c r="F23" s="3">
        <v>12.7</v>
      </c>
      <c r="G23" s="28" t="s">
        <v>178</v>
      </c>
      <c r="H23" s="29">
        <v>138.72068965517241</v>
      </c>
      <c r="I23" s="30">
        <v>22.995731573285244</v>
      </c>
      <c r="J23" s="27">
        <v>1</v>
      </c>
      <c r="K23" s="4">
        <v>1</v>
      </c>
      <c r="L23" s="4">
        <v>1</v>
      </c>
      <c r="M23" s="4">
        <v>1</v>
      </c>
      <c r="N23" s="28">
        <f t="shared" si="0"/>
        <v>1</v>
      </c>
      <c r="O23" s="27">
        <v>1</v>
      </c>
      <c r="P23" s="4">
        <v>1</v>
      </c>
      <c r="Q23" s="4">
        <v>0</v>
      </c>
      <c r="R23" s="28">
        <v>1</v>
      </c>
      <c r="S23" s="18">
        <v>10.220000000000001</v>
      </c>
      <c r="T23" s="31">
        <v>130</v>
      </c>
      <c r="U23" s="32">
        <v>0.73599999999999999</v>
      </c>
      <c r="V23" s="33">
        <v>3217.3</v>
      </c>
      <c r="W23" s="52">
        <v>0.31480430528375736</v>
      </c>
      <c r="X23" s="129"/>
      <c r="Y23" s="129"/>
    </row>
    <row r="24" spans="2:25" x14ac:dyDescent="0.25">
      <c r="B24" s="27">
        <v>18</v>
      </c>
      <c r="C24" s="1" t="s">
        <v>10</v>
      </c>
      <c r="D24" s="2" t="s">
        <v>177</v>
      </c>
      <c r="E24" s="3">
        <v>57.4</v>
      </c>
      <c r="F24" s="3">
        <v>8.9</v>
      </c>
      <c r="G24" s="28" t="s">
        <v>178</v>
      </c>
      <c r="H24" s="29">
        <v>96.986206896551721</v>
      </c>
      <c r="I24" s="30">
        <v>16.115118976554228</v>
      </c>
      <c r="J24" s="27"/>
      <c r="K24" s="4"/>
      <c r="L24" s="4">
        <v>1</v>
      </c>
      <c r="M24" s="4">
        <v>0</v>
      </c>
      <c r="N24" s="28">
        <f t="shared" si="0"/>
        <v>0</v>
      </c>
      <c r="O24" s="27">
        <v>1</v>
      </c>
      <c r="P24" s="4">
        <v>1</v>
      </c>
      <c r="Q24" s="4">
        <v>0</v>
      </c>
      <c r="R24" s="28">
        <v>0</v>
      </c>
      <c r="S24" s="18"/>
      <c r="T24" s="34"/>
      <c r="U24" s="34"/>
      <c r="V24" s="34"/>
      <c r="W24" s="40"/>
      <c r="X24" s="129"/>
      <c r="Y24" s="129"/>
    </row>
    <row r="25" spans="2:25" x14ac:dyDescent="0.25">
      <c r="B25" s="27">
        <v>19</v>
      </c>
      <c r="C25" s="1" t="s">
        <v>15</v>
      </c>
      <c r="D25" s="2" t="s">
        <v>177</v>
      </c>
      <c r="E25" s="3">
        <v>33.9</v>
      </c>
      <c r="F25" s="3">
        <v>8.6999999999999993</v>
      </c>
      <c r="G25" s="28" t="s">
        <v>178</v>
      </c>
      <c r="H25" s="29">
        <v>57.279310344827586</v>
      </c>
      <c r="I25" s="30">
        <v>15.752981471463119</v>
      </c>
      <c r="J25" s="27">
        <v>1</v>
      </c>
      <c r="K25" s="4">
        <v>0</v>
      </c>
      <c r="L25" s="4">
        <v>1</v>
      </c>
      <c r="M25" s="4">
        <v>1</v>
      </c>
      <c r="N25" s="28">
        <f t="shared" si="0"/>
        <v>0</v>
      </c>
      <c r="O25" s="27">
        <v>1</v>
      </c>
      <c r="P25" s="4">
        <v>1</v>
      </c>
      <c r="Q25" s="4">
        <v>0</v>
      </c>
      <c r="R25" s="28">
        <v>1</v>
      </c>
      <c r="S25" s="18"/>
      <c r="T25" s="34"/>
      <c r="U25" s="34"/>
      <c r="V25" s="34"/>
      <c r="W25" s="40"/>
      <c r="X25" s="129"/>
      <c r="Y25" s="129"/>
    </row>
    <row r="26" spans="2:25" x14ac:dyDescent="0.25">
      <c r="B26" s="27">
        <v>20</v>
      </c>
      <c r="C26" s="1" t="s">
        <v>20</v>
      </c>
      <c r="D26" s="2" t="s">
        <v>177</v>
      </c>
      <c r="E26" s="3">
        <v>50.1</v>
      </c>
      <c r="F26" s="3">
        <v>8.4</v>
      </c>
      <c r="G26" s="28" t="s">
        <v>178</v>
      </c>
      <c r="H26" s="29">
        <v>84.651724137931041</v>
      </c>
      <c r="I26" s="30">
        <v>15.209775213826463</v>
      </c>
      <c r="J26" s="27">
        <v>1</v>
      </c>
      <c r="K26" s="4"/>
      <c r="L26" s="4">
        <v>1</v>
      </c>
      <c r="M26" s="4">
        <v>0</v>
      </c>
      <c r="N26" s="28">
        <f t="shared" si="0"/>
        <v>0</v>
      </c>
      <c r="O26" s="27">
        <v>1</v>
      </c>
      <c r="P26" s="4">
        <v>1</v>
      </c>
      <c r="Q26" s="4">
        <v>0</v>
      </c>
      <c r="R26" s="28">
        <v>0</v>
      </c>
      <c r="S26" s="18"/>
      <c r="T26" s="34"/>
      <c r="U26" s="34"/>
      <c r="V26" s="34"/>
      <c r="W26" s="40"/>
      <c r="X26" s="129"/>
      <c r="Y26" s="129"/>
    </row>
    <row r="27" spans="2:25" x14ac:dyDescent="0.25">
      <c r="B27" s="27">
        <v>21</v>
      </c>
      <c r="C27" s="1" t="s">
        <v>21</v>
      </c>
      <c r="D27" s="2" t="s">
        <v>177</v>
      </c>
      <c r="E27" s="3">
        <v>121</v>
      </c>
      <c r="F27" s="3">
        <v>7.8</v>
      </c>
      <c r="G27" s="28" t="s">
        <v>178</v>
      </c>
      <c r="H27" s="29">
        <v>204.44827586206898</v>
      </c>
      <c r="I27" s="30">
        <v>14.123362698553143</v>
      </c>
      <c r="J27" s="27"/>
      <c r="K27" s="4"/>
      <c r="L27" s="4">
        <v>1</v>
      </c>
      <c r="M27" s="4">
        <v>0</v>
      </c>
      <c r="N27" s="28">
        <f t="shared" si="0"/>
        <v>0</v>
      </c>
      <c r="O27" s="27">
        <v>1</v>
      </c>
      <c r="P27" s="4">
        <v>1</v>
      </c>
      <c r="Q27" s="4">
        <v>0</v>
      </c>
      <c r="R27" s="28">
        <v>0</v>
      </c>
      <c r="S27" s="18"/>
      <c r="T27" s="34"/>
      <c r="U27" s="34"/>
      <c r="V27" s="34"/>
      <c r="W27" s="40"/>
      <c r="X27" s="129"/>
      <c r="Y27" s="129"/>
    </row>
    <row r="28" spans="2:25" x14ac:dyDescent="0.25">
      <c r="B28" s="27">
        <v>22</v>
      </c>
      <c r="C28" s="1" t="s">
        <v>23</v>
      </c>
      <c r="D28" s="2" t="s">
        <v>177</v>
      </c>
      <c r="E28" s="3">
        <v>59.9</v>
      </c>
      <c r="F28" s="3">
        <v>9.4</v>
      </c>
      <c r="G28" s="28" t="s">
        <v>178</v>
      </c>
      <c r="H28" s="29">
        <v>101.21034482758621</v>
      </c>
      <c r="I28" s="30">
        <v>17.020462739281992</v>
      </c>
      <c r="J28" s="27"/>
      <c r="K28" s="4"/>
      <c r="L28" s="4">
        <v>1</v>
      </c>
      <c r="M28" s="4">
        <v>0</v>
      </c>
      <c r="N28" s="28">
        <f t="shared" si="0"/>
        <v>0</v>
      </c>
      <c r="O28" s="27">
        <v>1</v>
      </c>
      <c r="P28" s="4">
        <v>1</v>
      </c>
      <c r="Q28" s="4">
        <v>0</v>
      </c>
      <c r="R28" s="28">
        <v>0</v>
      </c>
      <c r="S28" s="18"/>
      <c r="T28" s="34"/>
      <c r="U28" s="34"/>
      <c r="V28" s="34"/>
      <c r="W28" s="40"/>
      <c r="X28" s="129"/>
      <c r="Y28" s="129"/>
    </row>
    <row r="29" spans="2:25" x14ac:dyDescent="0.25">
      <c r="B29" s="27">
        <v>23</v>
      </c>
      <c r="C29" s="1" t="s">
        <v>26</v>
      </c>
      <c r="D29" s="2" t="s">
        <v>177</v>
      </c>
      <c r="E29" s="3">
        <v>85.1</v>
      </c>
      <c r="F29" s="3">
        <v>9.1</v>
      </c>
      <c r="G29" s="28" t="s">
        <v>178</v>
      </c>
      <c r="H29" s="29">
        <v>143.78965517241377</v>
      </c>
      <c r="I29" s="30">
        <v>16.477256481645334</v>
      </c>
      <c r="J29" s="27">
        <v>1</v>
      </c>
      <c r="K29" s="4">
        <v>1</v>
      </c>
      <c r="L29" s="4">
        <v>1</v>
      </c>
      <c r="M29" s="4">
        <v>0</v>
      </c>
      <c r="N29" s="28">
        <f t="shared" si="0"/>
        <v>0</v>
      </c>
      <c r="O29" s="27">
        <v>1</v>
      </c>
      <c r="P29" s="4">
        <v>1</v>
      </c>
      <c r="Q29" s="4">
        <v>0</v>
      </c>
      <c r="R29" s="28">
        <v>1</v>
      </c>
      <c r="S29" s="18"/>
      <c r="T29" s="34"/>
      <c r="U29" s="34"/>
      <c r="V29" s="34"/>
      <c r="W29" s="40"/>
      <c r="X29" s="129"/>
      <c r="Y29" s="129"/>
    </row>
    <row r="30" spans="2:25" x14ac:dyDescent="0.25">
      <c r="B30" s="27">
        <v>24</v>
      </c>
      <c r="C30" s="1" t="s">
        <v>28</v>
      </c>
      <c r="D30" s="2" t="s">
        <v>177</v>
      </c>
      <c r="E30" s="3">
        <v>169.6</v>
      </c>
      <c r="F30" s="3">
        <v>10.8</v>
      </c>
      <c r="G30" s="28" t="s">
        <v>178</v>
      </c>
      <c r="H30" s="29">
        <v>286.56551724137933</v>
      </c>
      <c r="I30" s="30">
        <v>19.555425274919738</v>
      </c>
      <c r="J30" s="27"/>
      <c r="K30" s="4"/>
      <c r="L30" s="4">
        <v>1</v>
      </c>
      <c r="M30" s="4">
        <v>0</v>
      </c>
      <c r="N30" s="28">
        <f t="shared" si="0"/>
        <v>0</v>
      </c>
      <c r="O30" s="27">
        <v>1</v>
      </c>
      <c r="P30" s="4">
        <v>1</v>
      </c>
      <c r="Q30" s="4">
        <v>0</v>
      </c>
      <c r="R30" s="28">
        <v>1</v>
      </c>
      <c r="S30" s="18"/>
      <c r="T30" s="34"/>
      <c r="U30" s="34"/>
      <c r="V30" s="34"/>
      <c r="W30" s="40"/>
      <c r="X30" s="129"/>
      <c r="Y30" s="129"/>
    </row>
    <row r="31" spans="2:25" x14ac:dyDescent="0.25">
      <c r="B31" s="27">
        <v>25</v>
      </c>
      <c r="C31" s="1" t="s">
        <v>29</v>
      </c>
      <c r="D31" s="2" t="s">
        <v>177</v>
      </c>
      <c r="E31" s="3">
        <v>52.5</v>
      </c>
      <c r="F31" s="3">
        <v>10.6</v>
      </c>
      <c r="G31" s="28" t="s">
        <v>178</v>
      </c>
      <c r="H31" s="29">
        <v>88.706896551724142</v>
      </c>
      <c r="I31" s="30">
        <v>19.193287769828629</v>
      </c>
      <c r="J31" s="27">
        <v>1</v>
      </c>
      <c r="K31" s="4">
        <v>0</v>
      </c>
      <c r="L31" s="4">
        <v>1</v>
      </c>
      <c r="M31" s="4">
        <v>1</v>
      </c>
      <c r="N31" s="28">
        <f t="shared" si="0"/>
        <v>0</v>
      </c>
      <c r="O31" s="27">
        <v>1</v>
      </c>
      <c r="P31" s="4">
        <v>1</v>
      </c>
      <c r="Q31" s="4">
        <v>0</v>
      </c>
      <c r="R31" s="28">
        <v>0</v>
      </c>
      <c r="S31" s="18"/>
      <c r="T31" s="34"/>
      <c r="U31" s="34"/>
      <c r="V31" s="34"/>
      <c r="W31" s="40"/>
      <c r="X31" s="129"/>
      <c r="Y31" s="129"/>
    </row>
    <row r="32" spans="2:25" x14ac:dyDescent="0.25">
      <c r="B32" s="27">
        <v>26</v>
      </c>
      <c r="C32" s="1" t="s">
        <v>189</v>
      </c>
      <c r="D32" s="2" t="s">
        <v>190</v>
      </c>
      <c r="E32" s="3">
        <v>136.94</v>
      </c>
      <c r="F32" s="3">
        <v>17.600000000000001</v>
      </c>
      <c r="G32" s="28" t="s">
        <v>191</v>
      </c>
      <c r="H32" s="35">
        <v>201.30180000000001</v>
      </c>
      <c r="I32" s="30">
        <v>28.181483726633374</v>
      </c>
      <c r="J32" s="27">
        <v>1</v>
      </c>
      <c r="K32" s="4">
        <v>1</v>
      </c>
      <c r="L32" s="4">
        <v>1</v>
      </c>
      <c r="M32" s="4">
        <v>1</v>
      </c>
      <c r="N32" s="28">
        <f t="shared" si="0"/>
        <v>1</v>
      </c>
      <c r="O32" s="27">
        <v>0</v>
      </c>
      <c r="P32" s="4">
        <v>0</v>
      </c>
      <c r="Q32" s="4">
        <v>1</v>
      </c>
      <c r="R32" s="28">
        <v>1</v>
      </c>
      <c r="S32" s="53">
        <v>3.3228964621798363</v>
      </c>
      <c r="T32" s="36">
        <v>49.532953234128655</v>
      </c>
      <c r="U32" s="37">
        <v>0.65801177926854837</v>
      </c>
      <c r="V32" s="38">
        <v>1774.375</v>
      </c>
      <c r="W32" s="52">
        <v>0.53398443803331785</v>
      </c>
      <c r="X32" s="129"/>
      <c r="Y32" s="129"/>
    </row>
    <row r="33" spans="2:25" x14ac:dyDescent="0.25">
      <c r="B33" s="27">
        <v>27</v>
      </c>
      <c r="C33" s="1" t="s">
        <v>192</v>
      </c>
      <c r="D33" s="2" t="s">
        <v>190</v>
      </c>
      <c r="E33" s="3"/>
      <c r="F33" s="3">
        <v>18.7488808300009</v>
      </c>
      <c r="G33" s="28" t="s">
        <v>191</v>
      </c>
      <c r="H33" s="35"/>
      <c r="I33" s="30">
        <v>30.021095454730609</v>
      </c>
      <c r="J33" s="27">
        <v>1</v>
      </c>
      <c r="K33" s="4">
        <v>1</v>
      </c>
      <c r="L33" s="4">
        <v>1</v>
      </c>
      <c r="M33" s="4">
        <v>1</v>
      </c>
      <c r="N33" s="28">
        <f t="shared" si="0"/>
        <v>1</v>
      </c>
      <c r="O33" s="27">
        <v>0</v>
      </c>
      <c r="P33" s="4">
        <v>0</v>
      </c>
      <c r="Q33" s="4">
        <v>1</v>
      </c>
      <c r="R33" s="28">
        <v>1</v>
      </c>
      <c r="S33" s="54"/>
      <c r="T33" s="34"/>
      <c r="U33" s="34"/>
      <c r="V33" s="34"/>
      <c r="W33" s="40"/>
      <c r="X33" s="129"/>
      <c r="Y33" s="129"/>
    </row>
    <row r="34" spans="2:25" x14ac:dyDescent="0.25">
      <c r="B34" s="27">
        <v>28</v>
      </c>
      <c r="C34" s="1" t="s">
        <v>193</v>
      </c>
      <c r="D34" s="2" t="s">
        <v>190</v>
      </c>
      <c r="E34" s="3">
        <v>53.86</v>
      </c>
      <c r="F34" s="3">
        <v>12.12</v>
      </c>
      <c r="G34" s="28" t="s">
        <v>191</v>
      </c>
      <c r="H34" s="35">
        <v>79.174199999999999</v>
      </c>
      <c r="I34" s="30">
        <v>19.40679447538616</v>
      </c>
      <c r="J34" s="27">
        <v>1</v>
      </c>
      <c r="K34" s="4">
        <v>1</v>
      </c>
      <c r="L34" s="4">
        <v>1</v>
      </c>
      <c r="M34" s="4">
        <v>1</v>
      </c>
      <c r="N34" s="28">
        <f t="shared" si="0"/>
        <v>1</v>
      </c>
      <c r="O34" s="27">
        <v>0</v>
      </c>
      <c r="P34" s="4">
        <v>0</v>
      </c>
      <c r="Q34" s="4">
        <v>1</v>
      </c>
      <c r="R34" s="28">
        <v>1</v>
      </c>
      <c r="S34" s="53">
        <v>4.654882703936269</v>
      </c>
      <c r="T34" s="36">
        <v>64.108692280194262</v>
      </c>
      <c r="U34" s="37">
        <v>0.92566833204940491</v>
      </c>
      <c r="V34" s="38">
        <v>2365.0230000000001</v>
      </c>
      <c r="W34" s="52">
        <v>0.5080735972144016</v>
      </c>
      <c r="X34" s="129"/>
      <c r="Y34" s="129"/>
    </row>
    <row r="35" spans="2:25" x14ac:dyDescent="0.25">
      <c r="B35" s="27">
        <v>29</v>
      </c>
      <c r="C35" s="1" t="s">
        <v>194</v>
      </c>
      <c r="D35" s="2" t="s">
        <v>190</v>
      </c>
      <c r="E35" s="3">
        <v>15</v>
      </c>
      <c r="F35" s="3">
        <v>17.21</v>
      </c>
      <c r="G35" s="28" t="s">
        <v>191</v>
      </c>
      <c r="H35" s="35">
        <v>22.05</v>
      </c>
      <c r="I35" s="30">
        <v>27.557007666781839</v>
      </c>
      <c r="J35" s="27">
        <v>1</v>
      </c>
      <c r="K35" s="4">
        <v>1</v>
      </c>
      <c r="L35" s="4">
        <v>1</v>
      </c>
      <c r="M35" s="4">
        <v>1</v>
      </c>
      <c r="N35" s="28">
        <f t="shared" si="0"/>
        <v>1</v>
      </c>
      <c r="O35" s="27">
        <v>0</v>
      </c>
      <c r="P35" s="4">
        <v>0</v>
      </c>
      <c r="Q35" s="4">
        <v>1</v>
      </c>
      <c r="R35" s="28">
        <v>1</v>
      </c>
      <c r="S35" s="53">
        <v>1.6642037252252662</v>
      </c>
      <c r="T35" s="36">
        <v>35.572276796451575</v>
      </c>
      <c r="U35" s="37">
        <v>0.67794238549405528</v>
      </c>
      <c r="V35" s="38">
        <v>919.86599999999999</v>
      </c>
      <c r="W35" s="52">
        <v>0.55273641445279609</v>
      </c>
      <c r="X35" s="129"/>
      <c r="Y35" s="129"/>
    </row>
    <row r="36" spans="2:25" x14ac:dyDescent="0.25">
      <c r="B36" s="27">
        <v>30</v>
      </c>
      <c r="C36" s="1" t="s">
        <v>195</v>
      </c>
      <c r="D36" s="2" t="s">
        <v>190</v>
      </c>
      <c r="E36" s="3">
        <v>9.0500000000000007</v>
      </c>
      <c r="F36" s="3">
        <v>11.73</v>
      </c>
      <c r="G36" s="28" t="s">
        <v>191</v>
      </c>
      <c r="H36" s="35">
        <v>13.303500000000001</v>
      </c>
      <c r="I36" s="30">
        <v>18.782318415534629</v>
      </c>
      <c r="J36" s="27">
        <v>1</v>
      </c>
      <c r="K36" s="4">
        <v>1</v>
      </c>
      <c r="L36" s="4">
        <v>1</v>
      </c>
      <c r="M36" s="4">
        <v>1</v>
      </c>
      <c r="N36" s="28">
        <f t="shared" si="0"/>
        <v>1</v>
      </c>
      <c r="O36" s="27">
        <v>0</v>
      </c>
      <c r="P36" s="4">
        <v>0</v>
      </c>
      <c r="Q36" s="4">
        <v>1</v>
      </c>
      <c r="R36" s="28">
        <v>1</v>
      </c>
      <c r="S36" s="53">
        <v>33.703158428656756</v>
      </c>
      <c r="T36" s="36">
        <v>120.54544859978766</v>
      </c>
      <c r="U36" s="37">
        <v>0.94697404529294749</v>
      </c>
      <c r="V36" s="38">
        <v>16509.866999999998</v>
      </c>
      <c r="W36" s="52">
        <v>0.4898611219167569</v>
      </c>
      <c r="X36" s="129"/>
      <c r="Y36" s="129"/>
    </row>
    <row r="37" spans="2:25" x14ac:dyDescent="0.25">
      <c r="B37" s="27">
        <v>31</v>
      </c>
      <c r="C37" s="1" t="s">
        <v>196</v>
      </c>
      <c r="D37" s="2" t="s">
        <v>190</v>
      </c>
      <c r="E37" s="3">
        <v>55.27</v>
      </c>
      <c r="F37" s="3">
        <v>15.85</v>
      </c>
      <c r="G37" s="28" t="s">
        <v>191</v>
      </c>
      <c r="H37" s="35">
        <v>81.246900000000011</v>
      </c>
      <c r="I37" s="30">
        <v>25.379347560632894</v>
      </c>
      <c r="J37" s="27">
        <v>1</v>
      </c>
      <c r="K37" s="4">
        <v>1</v>
      </c>
      <c r="L37" s="4">
        <v>1</v>
      </c>
      <c r="M37" s="4">
        <v>1</v>
      </c>
      <c r="N37" s="28">
        <f t="shared" si="0"/>
        <v>1</v>
      </c>
      <c r="O37" s="27">
        <v>0</v>
      </c>
      <c r="P37" s="4">
        <v>0</v>
      </c>
      <c r="Q37" s="4">
        <v>1</v>
      </c>
      <c r="R37" s="28">
        <v>1</v>
      </c>
      <c r="S37" s="53">
        <v>4.0579916904815558</v>
      </c>
      <c r="T37" s="36">
        <v>35.921611929685504</v>
      </c>
      <c r="U37" s="37">
        <v>0.88280801512997675</v>
      </c>
      <c r="V37" s="38">
        <v>2468.886</v>
      </c>
      <c r="W37" s="52">
        <v>0.60840095010323214</v>
      </c>
      <c r="X37" s="129"/>
      <c r="Y37" s="129"/>
    </row>
    <row r="38" spans="2:25" x14ac:dyDescent="0.25">
      <c r="B38" s="27">
        <v>32</v>
      </c>
      <c r="C38" s="1" t="s">
        <v>197</v>
      </c>
      <c r="D38" s="2" t="s">
        <v>190</v>
      </c>
      <c r="E38" s="3">
        <v>64.319999999999993</v>
      </c>
      <c r="F38" s="3">
        <v>14.41</v>
      </c>
      <c r="G38" s="28" t="s">
        <v>191</v>
      </c>
      <c r="H38" s="35">
        <v>94.550399999999996</v>
      </c>
      <c r="I38" s="30">
        <v>23.073589801181072</v>
      </c>
      <c r="J38" s="27">
        <v>1</v>
      </c>
      <c r="K38" s="4">
        <v>1</v>
      </c>
      <c r="L38" s="4">
        <v>1</v>
      </c>
      <c r="M38" s="4">
        <v>1</v>
      </c>
      <c r="N38" s="28">
        <f t="shared" si="0"/>
        <v>1</v>
      </c>
      <c r="O38" s="27">
        <v>0</v>
      </c>
      <c r="P38" s="4">
        <v>0</v>
      </c>
      <c r="Q38" s="4">
        <v>1</v>
      </c>
      <c r="R38" s="28">
        <v>1</v>
      </c>
      <c r="S38" s="54"/>
      <c r="T38" s="34"/>
      <c r="U38" s="34"/>
      <c r="V38" s="34"/>
      <c r="W38" s="40"/>
      <c r="X38" s="129"/>
      <c r="Y38" s="129"/>
    </row>
    <row r="39" spans="2:25" x14ac:dyDescent="0.25">
      <c r="B39" s="27">
        <v>33</v>
      </c>
      <c r="C39" s="1" t="s">
        <v>198</v>
      </c>
      <c r="D39" s="2" t="s">
        <v>190</v>
      </c>
      <c r="E39" s="3"/>
      <c r="F39" s="3">
        <v>8.49</v>
      </c>
      <c r="G39" s="28" t="s">
        <v>191</v>
      </c>
      <c r="H39" s="35"/>
      <c r="I39" s="30">
        <v>13.594363456768031</v>
      </c>
      <c r="J39" s="27">
        <v>1</v>
      </c>
      <c r="K39" s="4">
        <v>1</v>
      </c>
      <c r="L39" s="4">
        <v>1</v>
      </c>
      <c r="M39" s="4">
        <v>1</v>
      </c>
      <c r="N39" s="28">
        <f t="shared" si="0"/>
        <v>1</v>
      </c>
      <c r="O39" s="27">
        <v>0</v>
      </c>
      <c r="P39" s="4">
        <v>0</v>
      </c>
      <c r="Q39" s="4">
        <v>1</v>
      </c>
      <c r="R39" s="28">
        <v>1</v>
      </c>
      <c r="S39" s="54"/>
      <c r="T39" s="34"/>
      <c r="U39" s="34"/>
      <c r="V39" s="34"/>
      <c r="W39" s="40"/>
      <c r="X39" s="129"/>
      <c r="Y39" s="129"/>
    </row>
    <row r="40" spans="2:25" x14ac:dyDescent="0.25">
      <c r="B40" s="27">
        <v>34</v>
      </c>
      <c r="C40" s="1" t="s">
        <v>199</v>
      </c>
      <c r="D40" s="2" t="s">
        <v>190</v>
      </c>
      <c r="E40" s="3"/>
      <c r="F40" s="3">
        <v>12.03</v>
      </c>
      <c r="G40" s="28" t="s">
        <v>191</v>
      </c>
      <c r="H40" s="35"/>
      <c r="I40" s="30">
        <v>19.262684615420422</v>
      </c>
      <c r="J40" s="27">
        <v>1</v>
      </c>
      <c r="K40" s="4">
        <v>1</v>
      </c>
      <c r="L40" s="4">
        <v>1</v>
      </c>
      <c r="M40" s="4">
        <v>1</v>
      </c>
      <c r="N40" s="28">
        <f t="shared" si="0"/>
        <v>1</v>
      </c>
      <c r="O40" s="27">
        <v>0</v>
      </c>
      <c r="P40" s="4">
        <v>0</v>
      </c>
      <c r="Q40" s="4">
        <v>1</v>
      </c>
      <c r="R40" s="28">
        <v>1</v>
      </c>
      <c r="S40" s="53">
        <v>0.77480528823181871</v>
      </c>
      <c r="T40" s="36">
        <v>158.3310681008339</v>
      </c>
      <c r="U40" s="37">
        <v>0.80425878681295615</v>
      </c>
      <c r="V40" s="38">
        <v>546.43899999999996</v>
      </c>
      <c r="W40" s="52">
        <v>0.70525977080903401</v>
      </c>
      <c r="X40" s="129"/>
      <c r="Y40" s="129"/>
    </row>
    <row r="41" spans="2:25" x14ac:dyDescent="0.25">
      <c r="B41" s="27">
        <v>35</v>
      </c>
      <c r="C41" s="1" t="s">
        <v>200</v>
      </c>
      <c r="D41" s="2" t="s">
        <v>190</v>
      </c>
      <c r="E41" s="3">
        <v>164.74</v>
      </c>
      <c r="F41" s="3">
        <v>15.27</v>
      </c>
      <c r="G41" s="28" t="s">
        <v>191</v>
      </c>
      <c r="H41" s="35">
        <v>242.16780000000003</v>
      </c>
      <c r="I41" s="30">
        <v>24.450639574187022</v>
      </c>
      <c r="J41" s="27">
        <v>1</v>
      </c>
      <c r="K41" s="4">
        <v>1</v>
      </c>
      <c r="L41" s="4">
        <v>1</v>
      </c>
      <c r="M41" s="4">
        <v>1</v>
      </c>
      <c r="N41" s="28">
        <f t="shared" si="0"/>
        <v>1</v>
      </c>
      <c r="O41" s="27">
        <v>0</v>
      </c>
      <c r="P41" s="4">
        <v>0</v>
      </c>
      <c r="Q41" s="4">
        <v>1</v>
      </c>
      <c r="R41" s="28">
        <v>1</v>
      </c>
      <c r="S41" s="53">
        <v>9.2697411813823152</v>
      </c>
      <c r="T41" s="36">
        <v>202.37074011360977</v>
      </c>
      <c r="U41" s="37">
        <v>0.9402756964163399</v>
      </c>
      <c r="V41" s="38">
        <v>6063.1009999999997</v>
      </c>
      <c r="W41" s="52">
        <v>0.65407446457915697</v>
      </c>
      <c r="X41" s="129"/>
      <c r="Y41" s="129"/>
    </row>
    <row r="42" spans="2:25" x14ac:dyDescent="0.25">
      <c r="B42" s="27">
        <v>36</v>
      </c>
      <c r="C42" s="1" t="s">
        <v>201</v>
      </c>
      <c r="D42" s="2" t="s">
        <v>190</v>
      </c>
      <c r="E42" s="3">
        <v>48.19</v>
      </c>
      <c r="F42" s="3">
        <v>13.7</v>
      </c>
      <c r="G42" s="28" t="s">
        <v>191</v>
      </c>
      <c r="H42" s="35">
        <v>70.839299999999994</v>
      </c>
      <c r="I42" s="30">
        <v>21.936723128118022</v>
      </c>
      <c r="J42" s="27">
        <v>1</v>
      </c>
      <c r="K42" s="4">
        <v>1</v>
      </c>
      <c r="L42" s="4">
        <v>1</v>
      </c>
      <c r="M42" s="4">
        <v>1</v>
      </c>
      <c r="N42" s="28">
        <f t="shared" si="0"/>
        <v>1</v>
      </c>
      <c r="O42" s="27">
        <v>0</v>
      </c>
      <c r="P42" s="4">
        <v>0</v>
      </c>
      <c r="Q42" s="4">
        <v>1</v>
      </c>
      <c r="R42" s="28">
        <v>1</v>
      </c>
      <c r="S42" s="53">
        <v>6.5181989481458533</v>
      </c>
      <c r="T42" s="36">
        <v>94.3487626424333</v>
      </c>
      <c r="U42" s="37">
        <v>0.81264755353854767</v>
      </c>
      <c r="V42" s="38">
        <v>3727.53</v>
      </c>
      <c r="W42" s="52">
        <v>0.57186502431938224</v>
      </c>
      <c r="X42" s="129"/>
      <c r="Y42" s="129"/>
    </row>
    <row r="43" spans="2:25" x14ac:dyDescent="0.25">
      <c r="B43" s="27">
        <v>37</v>
      </c>
      <c r="C43" s="1" t="s">
        <v>202</v>
      </c>
      <c r="D43" s="2" t="s">
        <v>190</v>
      </c>
      <c r="E43" s="3">
        <v>64.28</v>
      </c>
      <c r="F43" s="3">
        <v>16.53</v>
      </c>
      <c r="G43" s="28" t="s">
        <v>191</v>
      </c>
      <c r="H43" s="35">
        <v>94.491600000000005</v>
      </c>
      <c r="I43" s="30">
        <v>26.468177613707368</v>
      </c>
      <c r="J43" s="27">
        <v>1</v>
      </c>
      <c r="K43" s="4">
        <v>1</v>
      </c>
      <c r="L43" s="4">
        <v>1</v>
      </c>
      <c r="M43" s="4">
        <v>1</v>
      </c>
      <c r="N43" s="28">
        <f t="shared" si="0"/>
        <v>1</v>
      </c>
      <c r="O43" s="27">
        <v>0</v>
      </c>
      <c r="P43" s="4">
        <v>0</v>
      </c>
      <c r="Q43" s="4">
        <v>1</v>
      </c>
      <c r="R43" s="28">
        <v>1</v>
      </c>
      <c r="S43" s="54"/>
      <c r="T43" s="34"/>
      <c r="U43" s="34"/>
      <c r="V43" s="34"/>
      <c r="W43" s="40"/>
      <c r="X43" s="129"/>
      <c r="Y43" s="129"/>
    </row>
    <row r="44" spans="2:25" x14ac:dyDescent="0.25">
      <c r="B44" s="27">
        <v>38</v>
      </c>
      <c r="C44" s="1" t="s">
        <v>203</v>
      </c>
      <c r="D44" s="2" t="s">
        <v>190</v>
      </c>
      <c r="E44" s="3">
        <v>11.03</v>
      </c>
      <c r="F44" s="3">
        <v>20.21</v>
      </c>
      <c r="G44" s="28" t="s">
        <v>191</v>
      </c>
      <c r="H44" s="35">
        <v>16.214099999999998</v>
      </c>
      <c r="I44" s="30">
        <v>32.360669665639797</v>
      </c>
      <c r="J44" s="27">
        <v>1</v>
      </c>
      <c r="K44" s="4">
        <v>1</v>
      </c>
      <c r="L44" s="4">
        <v>1</v>
      </c>
      <c r="M44" s="4">
        <v>1</v>
      </c>
      <c r="N44" s="28">
        <f t="shared" si="0"/>
        <v>1</v>
      </c>
      <c r="O44" s="27">
        <v>0</v>
      </c>
      <c r="P44" s="4">
        <v>0</v>
      </c>
      <c r="Q44" s="4">
        <v>1</v>
      </c>
      <c r="R44" s="28">
        <v>1</v>
      </c>
      <c r="S44" s="53">
        <v>0.94991594594396644</v>
      </c>
      <c r="T44" s="36">
        <v>18.588726731247476</v>
      </c>
      <c r="U44" s="37">
        <v>0.76689537622972315</v>
      </c>
      <c r="V44" s="38">
        <v>514.98299999999995</v>
      </c>
      <c r="W44" s="52">
        <v>0.54213533544617187</v>
      </c>
      <c r="X44" s="129"/>
      <c r="Y44" s="129"/>
    </row>
    <row r="45" spans="2:25" x14ac:dyDescent="0.25">
      <c r="B45" s="27">
        <v>39</v>
      </c>
      <c r="C45" s="1" t="s">
        <v>204</v>
      </c>
      <c r="D45" s="2" t="s">
        <v>190</v>
      </c>
      <c r="E45" s="3">
        <v>21.64</v>
      </c>
      <c r="F45" s="3">
        <v>13.42</v>
      </c>
      <c r="G45" s="28" t="s">
        <v>191</v>
      </c>
      <c r="H45" s="35">
        <v>31.8108</v>
      </c>
      <c r="I45" s="30">
        <v>21.488381341557947</v>
      </c>
      <c r="J45" s="27">
        <v>1</v>
      </c>
      <c r="K45" s="4">
        <v>1</v>
      </c>
      <c r="L45" s="4">
        <v>1</v>
      </c>
      <c r="M45" s="4">
        <v>1</v>
      </c>
      <c r="N45" s="28">
        <f t="shared" si="0"/>
        <v>1</v>
      </c>
      <c r="O45" s="27">
        <v>0</v>
      </c>
      <c r="P45" s="4">
        <v>0</v>
      </c>
      <c r="Q45" s="4">
        <v>1</v>
      </c>
      <c r="R45" s="28">
        <v>1</v>
      </c>
      <c r="S45" s="53">
        <v>10.049623291437063</v>
      </c>
      <c r="T45" s="36">
        <v>343.58661316517384</v>
      </c>
      <c r="U45" s="37">
        <v>0.96346426024617471</v>
      </c>
      <c r="V45" s="38">
        <v>6183.4459999999999</v>
      </c>
      <c r="W45" s="52">
        <v>0.61529132194126124</v>
      </c>
      <c r="X45" s="129"/>
      <c r="Y45" s="129"/>
    </row>
    <row r="46" spans="2:25" x14ac:dyDescent="0.25">
      <c r="B46" s="27">
        <v>40</v>
      </c>
      <c r="C46" s="1" t="s">
        <v>205</v>
      </c>
      <c r="D46" s="2" t="s">
        <v>190</v>
      </c>
      <c r="E46" s="3">
        <v>18.54</v>
      </c>
      <c r="F46" s="3">
        <v>11.96</v>
      </c>
      <c r="G46" s="28" t="s">
        <v>191</v>
      </c>
      <c r="H46" s="35">
        <v>27.253799999999998</v>
      </c>
      <c r="I46" s="30">
        <v>19.150599168780406</v>
      </c>
      <c r="J46" s="27">
        <v>1</v>
      </c>
      <c r="K46" s="4">
        <v>1</v>
      </c>
      <c r="L46" s="4">
        <v>1</v>
      </c>
      <c r="M46" s="4">
        <v>1</v>
      </c>
      <c r="N46" s="28">
        <f t="shared" si="0"/>
        <v>1</v>
      </c>
      <c r="O46" s="27">
        <v>0</v>
      </c>
      <c r="P46" s="4">
        <v>0</v>
      </c>
      <c r="Q46" s="4">
        <v>1</v>
      </c>
      <c r="R46" s="28">
        <v>1</v>
      </c>
      <c r="S46" s="53">
        <v>3.3969086679678289</v>
      </c>
      <c r="T46" s="36">
        <v>128.22003752241739</v>
      </c>
      <c r="U46" s="37">
        <v>0.85046614193908854</v>
      </c>
      <c r="V46" s="38">
        <v>2143.1370000000002</v>
      </c>
      <c r="W46" s="52">
        <v>0.63090804301256453</v>
      </c>
      <c r="X46" s="129"/>
      <c r="Y46" s="129"/>
    </row>
    <row r="47" spans="2:25" x14ac:dyDescent="0.25">
      <c r="B47" s="27">
        <v>41</v>
      </c>
      <c r="C47" s="1" t="s">
        <v>206</v>
      </c>
      <c r="D47" s="2" t="s">
        <v>190</v>
      </c>
      <c r="E47" s="3">
        <v>46.01</v>
      </c>
      <c r="F47" s="3">
        <v>15.94</v>
      </c>
      <c r="G47" s="28" t="s">
        <v>191</v>
      </c>
      <c r="H47" s="35">
        <v>67.634699999999995</v>
      </c>
      <c r="I47" s="30">
        <v>25.523457420598632</v>
      </c>
      <c r="J47" s="27">
        <v>1</v>
      </c>
      <c r="K47" s="4">
        <v>1</v>
      </c>
      <c r="L47" s="4">
        <v>1</v>
      </c>
      <c r="M47" s="4">
        <v>1</v>
      </c>
      <c r="N47" s="28">
        <f t="shared" si="0"/>
        <v>1</v>
      </c>
      <c r="O47" s="27">
        <v>0</v>
      </c>
      <c r="P47" s="4">
        <v>0</v>
      </c>
      <c r="Q47" s="4">
        <v>1</v>
      </c>
      <c r="R47" s="28">
        <v>1</v>
      </c>
      <c r="S47" s="53">
        <v>1.8054191348593673</v>
      </c>
      <c r="T47" s="36">
        <v>58.557984848906401</v>
      </c>
      <c r="U47" s="37">
        <v>0.83643424656929566</v>
      </c>
      <c r="V47" s="38">
        <v>985.83399999999995</v>
      </c>
      <c r="W47" s="52">
        <v>0.54604162599439343</v>
      </c>
      <c r="X47" s="129"/>
      <c r="Y47" s="129"/>
    </row>
    <row r="48" spans="2:25" x14ac:dyDescent="0.25">
      <c r="B48" s="27">
        <v>42</v>
      </c>
      <c r="C48" s="1" t="s">
        <v>207</v>
      </c>
      <c r="D48" s="2" t="s">
        <v>190</v>
      </c>
      <c r="E48" s="3">
        <v>7.05</v>
      </c>
      <c r="F48" s="3">
        <v>13.53</v>
      </c>
      <c r="G48" s="28" t="s">
        <v>191</v>
      </c>
      <c r="H48" s="35">
        <v>10.3635</v>
      </c>
      <c r="I48" s="30">
        <v>21.664515614849403</v>
      </c>
      <c r="J48" s="27">
        <v>1</v>
      </c>
      <c r="K48" s="4">
        <v>1</v>
      </c>
      <c r="L48" s="4">
        <v>1</v>
      </c>
      <c r="M48" s="4">
        <v>1</v>
      </c>
      <c r="N48" s="28">
        <f t="shared" si="0"/>
        <v>1</v>
      </c>
      <c r="O48" s="27">
        <v>0</v>
      </c>
      <c r="P48" s="4">
        <v>0</v>
      </c>
      <c r="Q48" s="4">
        <v>1</v>
      </c>
      <c r="R48" s="28">
        <v>1</v>
      </c>
      <c r="S48" s="53">
        <v>2.1773213975256502</v>
      </c>
      <c r="T48" s="36">
        <v>28.877682522118032</v>
      </c>
      <c r="U48" s="37">
        <v>0.82810462770847948</v>
      </c>
      <c r="V48" s="38">
        <v>1133.0260000000001</v>
      </c>
      <c r="W48" s="52">
        <v>0.52037609205861501</v>
      </c>
      <c r="X48" s="129"/>
      <c r="Y48" s="129"/>
    </row>
    <row r="49" spans="2:25" x14ac:dyDescent="0.25">
      <c r="B49" s="27">
        <v>43</v>
      </c>
      <c r="C49" s="1" t="s">
        <v>208</v>
      </c>
      <c r="D49" s="2" t="s">
        <v>190</v>
      </c>
      <c r="E49" s="3">
        <v>158.72</v>
      </c>
      <c r="F49" s="3">
        <v>18.04</v>
      </c>
      <c r="G49" s="28" t="s">
        <v>191</v>
      </c>
      <c r="H49" s="35">
        <v>233.3184</v>
      </c>
      <c r="I49" s="30">
        <v>28.886020819799203</v>
      </c>
      <c r="J49" s="27">
        <v>1</v>
      </c>
      <c r="K49" s="4">
        <v>1</v>
      </c>
      <c r="L49" s="4">
        <v>1</v>
      </c>
      <c r="M49" s="4">
        <v>1</v>
      </c>
      <c r="N49" s="28">
        <f t="shared" si="0"/>
        <v>1</v>
      </c>
      <c r="O49" s="27">
        <v>0</v>
      </c>
      <c r="P49" s="4">
        <v>0</v>
      </c>
      <c r="Q49" s="4">
        <v>1</v>
      </c>
      <c r="R49" s="28">
        <v>1</v>
      </c>
      <c r="S49" s="53">
        <v>2.131389724272335</v>
      </c>
      <c r="T49" s="36">
        <v>46.995731434966025</v>
      </c>
      <c r="U49" s="37">
        <v>0.63098247122101547</v>
      </c>
      <c r="V49" s="38">
        <v>1091.2850000000001</v>
      </c>
      <c r="W49" s="52">
        <v>0.51200631567864441</v>
      </c>
      <c r="X49" s="129"/>
      <c r="Y49" s="129"/>
    </row>
    <row r="50" spans="2:25" x14ac:dyDescent="0.25">
      <c r="B50" s="27">
        <v>44</v>
      </c>
      <c r="C50" s="1" t="s">
        <v>209</v>
      </c>
      <c r="D50" s="2" t="s">
        <v>190</v>
      </c>
      <c r="E50" s="3">
        <v>89.57</v>
      </c>
      <c r="F50" s="3">
        <v>17.3</v>
      </c>
      <c r="G50" s="28" t="s">
        <v>191</v>
      </c>
      <c r="H50" s="35">
        <v>131.6679</v>
      </c>
      <c r="I50" s="30">
        <v>27.701117526747577</v>
      </c>
      <c r="J50" s="27">
        <v>1</v>
      </c>
      <c r="K50" s="4">
        <v>1</v>
      </c>
      <c r="L50" s="4">
        <v>1</v>
      </c>
      <c r="M50" s="4">
        <v>1</v>
      </c>
      <c r="N50" s="28">
        <f t="shared" si="0"/>
        <v>1</v>
      </c>
      <c r="O50" s="27">
        <v>0</v>
      </c>
      <c r="P50" s="4">
        <v>0</v>
      </c>
      <c r="Q50" s="4">
        <v>1</v>
      </c>
      <c r="R50" s="28">
        <v>1</v>
      </c>
      <c r="S50" s="53">
        <v>4.0027025203805389</v>
      </c>
      <c r="T50" s="36">
        <v>52.747103497206822</v>
      </c>
      <c r="U50" s="37">
        <v>0.76549621301151138</v>
      </c>
      <c r="V50" s="38">
        <v>2080.8470000000002</v>
      </c>
      <c r="W50" s="52">
        <v>0.51986051658971977</v>
      </c>
      <c r="X50" s="129"/>
      <c r="Y50" s="129"/>
    </row>
    <row r="51" spans="2:25" x14ac:dyDescent="0.25">
      <c r="B51" s="27">
        <v>45</v>
      </c>
      <c r="C51" s="1" t="s">
        <v>210</v>
      </c>
      <c r="D51" s="2" t="s">
        <v>190</v>
      </c>
      <c r="E51" s="3"/>
      <c r="F51" s="3">
        <v>16.18</v>
      </c>
      <c r="G51" s="28" t="s">
        <v>191</v>
      </c>
      <c r="H51" s="35"/>
      <c r="I51" s="30">
        <v>25.90775038050727</v>
      </c>
      <c r="J51" s="27">
        <v>1</v>
      </c>
      <c r="K51" s="4">
        <v>1</v>
      </c>
      <c r="L51" s="4">
        <v>1</v>
      </c>
      <c r="M51" s="4">
        <v>1</v>
      </c>
      <c r="N51" s="28">
        <f t="shared" si="0"/>
        <v>1</v>
      </c>
      <c r="O51" s="27">
        <v>0</v>
      </c>
      <c r="P51" s="4">
        <v>0</v>
      </c>
      <c r="Q51" s="4">
        <v>1</v>
      </c>
      <c r="R51" s="28">
        <v>1</v>
      </c>
      <c r="S51" s="53">
        <v>0.99827636627417826</v>
      </c>
      <c r="T51" s="36">
        <v>20.484792307373528</v>
      </c>
      <c r="U51" s="37">
        <v>0.49476261349732131</v>
      </c>
      <c r="V51" s="38">
        <v>662.83799999999997</v>
      </c>
      <c r="W51" s="52">
        <v>0.6639824625658326</v>
      </c>
      <c r="X51" s="129"/>
      <c r="Y51" s="129"/>
    </row>
    <row r="52" spans="2:25" x14ac:dyDescent="0.25">
      <c r="B52" s="27">
        <v>46</v>
      </c>
      <c r="C52" s="1" t="s">
        <v>211</v>
      </c>
      <c r="D52" s="2" t="s">
        <v>190</v>
      </c>
      <c r="E52" s="3">
        <v>98.5</v>
      </c>
      <c r="F52" s="3">
        <v>12</v>
      </c>
      <c r="G52" s="28" t="s">
        <v>191</v>
      </c>
      <c r="H52" s="35">
        <v>144.79500000000002</v>
      </c>
      <c r="I52" s="30">
        <v>19.214647995431843</v>
      </c>
      <c r="J52" s="27">
        <v>1</v>
      </c>
      <c r="K52" s="4">
        <v>1</v>
      </c>
      <c r="L52" s="4">
        <v>1</v>
      </c>
      <c r="M52" s="4">
        <v>1</v>
      </c>
      <c r="N52" s="28">
        <f t="shared" si="0"/>
        <v>1</v>
      </c>
      <c r="O52" s="27">
        <v>0</v>
      </c>
      <c r="P52" s="4">
        <v>0</v>
      </c>
      <c r="Q52" s="4">
        <v>1</v>
      </c>
      <c r="R52" s="28">
        <v>1</v>
      </c>
      <c r="S52" s="53">
        <v>5.2572079628237605</v>
      </c>
      <c r="T52" s="36">
        <v>217.89025728472743</v>
      </c>
      <c r="U52" s="37">
        <v>0.86282997130094741</v>
      </c>
      <c r="V52" s="38">
        <v>3598.7620000000002</v>
      </c>
      <c r="W52" s="52">
        <v>0.68453864207932669</v>
      </c>
      <c r="X52" s="129"/>
      <c r="Y52" s="129"/>
    </row>
    <row r="53" spans="2:25" x14ac:dyDescent="0.25">
      <c r="B53" s="27">
        <v>47</v>
      </c>
      <c r="C53" s="1" t="s">
        <v>212</v>
      </c>
      <c r="D53" s="2" t="s">
        <v>190</v>
      </c>
      <c r="E53" s="3">
        <v>27.21</v>
      </c>
      <c r="F53" s="3">
        <v>13.93</v>
      </c>
      <c r="G53" s="28" t="s">
        <v>191</v>
      </c>
      <c r="H53" s="35">
        <v>39.998699999999999</v>
      </c>
      <c r="I53" s="30">
        <v>22.305003881363799</v>
      </c>
      <c r="J53" s="27">
        <v>1</v>
      </c>
      <c r="K53" s="4">
        <v>1</v>
      </c>
      <c r="L53" s="4">
        <v>1</v>
      </c>
      <c r="M53" s="4">
        <v>1</v>
      </c>
      <c r="N53" s="28">
        <f t="shared" si="0"/>
        <v>1</v>
      </c>
      <c r="O53" s="27">
        <v>0</v>
      </c>
      <c r="P53" s="4">
        <v>0</v>
      </c>
      <c r="Q53" s="4">
        <v>1</v>
      </c>
      <c r="R53" s="28">
        <v>1</v>
      </c>
      <c r="S53" s="53">
        <v>6.2690396792284</v>
      </c>
      <c r="T53" s="36">
        <v>316.16840211103744</v>
      </c>
      <c r="U53" s="37">
        <v>0.91523153302375559</v>
      </c>
      <c r="V53" s="38">
        <v>3775.0329999999999</v>
      </c>
      <c r="W53" s="52">
        <v>0.60217085760488198</v>
      </c>
      <c r="X53" s="129"/>
      <c r="Y53" s="129"/>
    </row>
    <row r="54" spans="2:25" x14ac:dyDescent="0.25">
      <c r="B54" s="27">
        <v>48</v>
      </c>
      <c r="C54" s="1" t="s">
        <v>213</v>
      </c>
      <c r="D54" s="2" t="s">
        <v>190</v>
      </c>
      <c r="E54" s="3">
        <v>10.61</v>
      </c>
      <c r="F54" s="3">
        <v>11.76</v>
      </c>
      <c r="G54" s="28" t="s">
        <v>191</v>
      </c>
      <c r="H54" s="35">
        <v>15.5967</v>
      </c>
      <c r="I54" s="30">
        <v>18.830355035523208</v>
      </c>
      <c r="J54" s="27">
        <v>1</v>
      </c>
      <c r="K54" s="4">
        <v>1</v>
      </c>
      <c r="L54" s="4">
        <v>1</v>
      </c>
      <c r="M54" s="4">
        <v>1</v>
      </c>
      <c r="N54" s="28">
        <f t="shared" si="0"/>
        <v>1</v>
      </c>
      <c r="O54" s="27">
        <v>0</v>
      </c>
      <c r="P54" s="4">
        <v>0</v>
      </c>
      <c r="Q54" s="4">
        <v>1</v>
      </c>
      <c r="R54" s="28">
        <v>1</v>
      </c>
      <c r="S54" s="53">
        <v>7.9963588282666151</v>
      </c>
      <c r="T54" s="36">
        <v>127.34184629965532</v>
      </c>
      <c r="U54" s="37">
        <v>0.84601804895409094</v>
      </c>
      <c r="V54" s="38">
        <v>4732.3419999999996</v>
      </c>
      <c r="W54" s="52">
        <v>0.59181211119134314</v>
      </c>
      <c r="X54" s="129"/>
      <c r="Y54" s="129"/>
    </row>
    <row r="55" spans="2:25" x14ac:dyDescent="0.25">
      <c r="B55" s="27">
        <v>49</v>
      </c>
      <c r="C55" s="1" t="s">
        <v>214</v>
      </c>
      <c r="D55" s="2" t="s">
        <v>190</v>
      </c>
      <c r="E55" s="3">
        <v>4.33</v>
      </c>
      <c r="F55" s="3">
        <v>12.86</v>
      </c>
      <c r="G55" s="28" t="s">
        <v>191</v>
      </c>
      <c r="H55" s="35">
        <v>6.3651</v>
      </c>
      <c r="I55" s="30">
        <v>20.591697768437793</v>
      </c>
      <c r="J55" s="27">
        <v>1</v>
      </c>
      <c r="K55" s="4">
        <v>1</v>
      </c>
      <c r="L55" s="4">
        <v>1</v>
      </c>
      <c r="M55" s="4">
        <v>1</v>
      </c>
      <c r="N55" s="28">
        <f t="shared" si="0"/>
        <v>1</v>
      </c>
      <c r="O55" s="27">
        <v>0</v>
      </c>
      <c r="P55" s="4">
        <v>0</v>
      </c>
      <c r="Q55" s="4">
        <v>1</v>
      </c>
      <c r="R55" s="28">
        <v>1</v>
      </c>
      <c r="S55" s="53">
        <v>3.3582310269473439</v>
      </c>
      <c r="T55" s="36">
        <v>74.227226279518121</v>
      </c>
      <c r="U55" s="37">
        <v>0.84902032970394159</v>
      </c>
      <c r="V55" s="38">
        <v>1887.05</v>
      </c>
      <c r="W55" s="52">
        <v>0.56191786236795682</v>
      </c>
      <c r="X55" s="129"/>
      <c r="Y55" s="129"/>
    </row>
    <row r="56" spans="2:25" x14ac:dyDescent="0.25">
      <c r="B56" s="27">
        <v>50</v>
      </c>
      <c r="C56" s="1" t="s">
        <v>215</v>
      </c>
      <c r="D56" s="2" t="s">
        <v>190</v>
      </c>
      <c r="E56" s="3">
        <v>139.91999999999999</v>
      </c>
      <c r="F56" s="3">
        <v>23.12</v>
      </c>
      <c r="G56" s="28" t="s">
        <v>191</v>
      </c>
      <c r="H56" s="35">
        <v>205.6824</v>
      </c>
      <c r="I56" s="30">
        <v>37.020221804532021</v>
      </c>
      <c r="J56" s="27">
        <v>1</v>
      </c>
      <c r="K56" s="4">
        <v>1</v>
      </c>
      <c r="L56" s="4">
        <v>1</v>
      </c>
      <c r="M56" s="4">
        <v>1</v>
      </c>
      <c r="N56" s="28">
        <f t="shared" si="0"/>
        <v>1</v>
      </c>
      <c r="O56" s="27">
        <v>0</v>
      </c>
      <c r="P56" s="4">
        <v>0</v>
      </c>
      <c r="Q56" s="4">
        <v>1</v>
      </c>
      <c r="R56" s="28">
        <v>1</v>
      </c>
      <c r="S56" s="53">
        <v>2.5291850643265854</v>
      </c>
      <c r="T56" s="36">
        <v>25.669003938744236</v>
      </c>
      <c r="U56" s="37">
        <v>0.51719022217190302</v>
      </c>
      <c r="V56" s="38">
        <v>1232.0619999999999</v>
      </c>
      <c r="W56" s="52">
        <v>0.4871379391638333</v>
      </c>
      <c r="X56" s="129"/>
      <c r="Y56" s="129"/>
    </row>
    <row r="57" spans="2:25" x14ac:dyDescent="0.25">
      <c r="B57" s="27">
        <v>51</v>
      </c>
      <c r="C57" s="1" t="s">
        <v>216</v>
      </c>
      <c r="D57" s="2" t="s">
        <v>190</v>
      </c>
      <c r="E57" s="3">
        <v>15</v>
      </c>
      <c r="F57" s="3">
        <v>15.76</v>
      </c>
      <c r="G57" s="28" t="s">
        <v>191</v>
      </c>
      <c r="H57" s="35">
        <v>22.05</v>
      </c>
      <c r="I57" s="30">
        <v>25.235237700667156</v>
      </c>
      <c r="J57" s="27">
        <v>1</v>
      </c>
      <c r="K57" s="4">
        <v>1</v>
      </c>
      <c r="L57" s="4">
        <v>1</v>
      </c>
      <c r="M57" s="4">
        <v>1</v>
      </c>
      <c r="N57" s="28">
        <f t="shared" si="0"/>
        <v>1</v>
      </c>
      <c r="O57" s="27">
        <v>0</v>
      </c>
      <c r="P57" s="4">
        <v>0</v>
      </c>
      <c r="Q57" s="4">
        <v>1</v>
      </c>
      <c r="R57" s="28">
        <v>1</v>
      </c>
      <c r="S57" s="53">
        <v>3.9328366067058473</v>
      </c>
      <c r="T57" s="36">
        <v>78.841079487508395</v>
      </c>
      <c r="U57" s="37">
        <v>0.83648803136153971</v>
      </c>
      <c r="V57" s="38">
        <v>2362.5970000000002</v>
      </c>
      <c r="W57" s="52">
        <v>0.60073611905756663</v>
      </c>
      <c r="X57" s="129"/>
      <c r="Y57" s="129"/>
    </row>
    <row r="58" spans="2:25" x14ac:dyDescent="0.25">
      <c r="B58" s="27">
        <v>52</v>
      </c>
      <c r="C58" s="1" t="s">
        <v>217</v>
      </c>
      <c r="D58" s="2" t="s">
        <v>190</v>
      </c>
      <c r="E58" s="3">
        <v>55.27</v>
      </c>
      <c r="F58" s="3">
        <v>23.98</v>
      </c>
      <c r="G58" s="28" t="s">
        <v>191</v>
      </c>
      <c r="H58" s="35">
        <v>81.246900000000011</v>
      </c>
      <c r="I58" s="30">
        <v>38.397271577537971</v>
      </c>
      <c r="J58" s="27">
        <v>1</v>
      </c>
      <c r="K58" s="4">
        <v>1</v>
      </c>
      <c r="L58" s="4">
        <v>1</v>
      </c>
      <c r="M58" s="4">
        <v>1</v>
      </c>
      <c r="N58" s="28">
        <f t="shared" si="0"/>
        <v>1</v>
      </c>
      <c r="O58" s="27">
        <v>0</v>
      </c>
      <c r="P58" s="4">
        <v>0</v>
      </c>
      <c r="Q58" s="4">
        <v>1</v>
      </c>
      <c r="R58" s="28">
        <v>1</v>
      </c>
      <c r="S58" s="54"/>
      <c r="T58" s="34"/>
      <c r="U58" s="34"/>
      <c r="V58" s="34"/>
      <c r="W58" s="40"/>
      <c r="X58" s="129"/>
      <c r="Y58" s="129"/>
    </row>
    <row r="59" spans="2:25" x14ac:dyDescent="0.25">
      <c r="B59" s="27">
        <v>53</v>
      </c>
      <c r="C59" s="1" t="s">
        <v>218</v>
      </c>
      <c r="D59" s="2" t="s">
        <v>190</v>
      </c>
      <c r="E59" s="3">
        <v>55.27</v>
      </c>
      <c r="F59" s="3">
        <v>17.510000000000002</v>
      </c>
      <c r="G59" s="28" t="s">
        <v>191</v>
      </c>
      <c r="H59" s="35">
        <v>81.246900000000011</v>
      </c>
      <c r="I59" s="30">
        <v>28.037373866667636</v>
      </c>
      <c r="J59" s="27">
        <v>1</v>
      </c>
      <c r="K59" s="4">
        <v>1</v>
      </c>
      <c r="L59" s="4">
        <v>1</v>
      </c>
      <c r="M59" s="4">
        <v>1</v>
      </c>
      <c r="N59" s="28">
        <f t="shared" si="0"/>
        <v>1</v>
      </c>
      <c r="O59" s="27">
        <v>0</v>
      </c>
      <c r="P59" s="4">
        <v>0</v>
      </c>
      <c r="Q59" s="4">
        <v>1</v>
      </c>
      <c r="R59" s="28">
        <v>1</v>
      </c>
      <c r="S59" s="53">
        <v>0.89418163674659701</v>
      </c>
      <c r="T59" s="36">
        <v>21.558359824813291</v>
      </c>
      <c r="U59" s="37">
        <v>0.8771246070129245</v>
      </c>
      <c r="V59" s="38">
        <v>367.505</v>
      </c>
      <c r="W59" s="52">
        <v>0.41099591503258254</v>
      </c>
      <c r="X59" s="129"/>
      <c r="Y59" s="129"/>
    </row>
    <row r="60" spans="2:25" x14ac:dyDescent="0.25">
      <c r="B60" s="27">
        <v>54</v>
      </c>
      <c r="C60" s="1" t="s">
        <v>219</v>
      </c>
      <c r="D60" s="2" t="s">
        <v>190</v>
      </c>
      <c r="E60" s="3">
        <v>9.0500000000000007</v>
      </c>
      <c r="F60" s="3">
        <v>21.45</v>
      </c>
      <c r="G60" s="28" t="s">
        <v>191</v>
      </c>
      <c r="H60" s="35">
        <v>13.303500000000001</v>
      </c>
      <c r="I60" s="30">
        <v>34.346183291834421</v>
      </c>
      <c r="J60" s="27">
        <v>1</v>
      </c>
      <c r="K60" s="4">
        <v>1</v>
      </c>
      <c r="L60" s="4">
        <v>1</v>
      </c>
      <c r="M60" s="4">
        <v>1</v>
      </c>
      <c r="N60" s="28">
        <f t="shared" si="0"/>
        <v>1</v>
      </c>
      <c r="O60" s="27">
        <v>0</v>
      </c>
      <c r="P60" s="4">
        <v>0</v>
      </c>
      <c r="Q60" s="4">
        <v>1</v>
      </c>
      <c r="R60" s="28">
        <v>1</v>
      </c>
      <c r="S60" s="53">
        <v>1.9660533377919742</v>
      </c>
      <c r="T60" s="36">
        <v>10.353424360915396</v>
      </c>
      <c r="U60" s="37">
        <v>0.92541677846544868</v>
      </c>
      <c r="V60" s="38">
        <v>366.61700000000002</v>
      </c>
      <c r="W60" s="52">
        <v>0.18647357777777204</v>
      </c>
      <c r="X60" s="129"/>
      <c r="Y60" s="129"/>
    </row>
    <row r="61" spans="2:25" x14ac:dyDescent="0.25">
      <c r="B61" s="27">
        <v>55</v>
      </c>
      <c r="C61" s="1" t="s">
        <v>220</v>
      </c>
      <c r="D61" s="2" t="s">
        <v>190</v>
      </c>
      <c r="E61" s="3">
        <v>13.21</v>
      </c>
      <c r="F61" s="3">
        <v>16.21</v>
      </c>
      <c r="G61" s="28" t="s">
        <v>191</v>
      </c>
      <c r="H61" s="35">
        <v>19.418700000000001</v>
      </c>
      <c r="I61" s="30">
        <v>25.95578700049585</v>
      </c>
      <c r="J61" s="27">
        <v>1</v>
      </c>
      <c r="K61" s="4">
        <v>1</v>
      </c>
      <c r="L61" s="4">
        <v>1</v>
      </c>
      <c r="M61" s="4">
        <v>1</v>
      </c>
      <c r="N61" s="28">
        <f t="shared" si="0"/>
        <v>1</v>
      </c>
      <c r="O61" s="27">
        <v>0</v>
      </c>
      <c r="P61" s="4">
        <v>0</v>
      </c>
      <c r="Q61" s="4">
        <v>1</v>
      </c>
      <c r="R61" s="28">
        <v>1</v>
      </c>
      <c r="S61" s="53">
        <v>1.1639210328708909</v>
      </c>
      <c r="T61" s="36">
        <v>56.412771670771669</v>
      </c>
      <c r="U61" s="37">
        <v>0.62788773423535327</v>
      </c>
      <c r="V61" s="38">
        <v>697.78099999999995</v>
      </c>
      <c r="W61" s="52">
        <v>0.5995088844462888</v>
      </c>
      <c r="X61" s="129"/>
      <c r="Y61" s="129"/>
    </row>
    <row r="62" spans="2:25" x14ac:dyDescent="0.25">
      <c r="B62" s="27">
        <v>56</v>
      </c>
      <c r="C62" s="1" t="s">
        <v>221</v>
      </c>
      <c r="D62" s="2" t="s">
        <v>190</v>
      </c>
      <c r="E62" s="3"/>
      <c r="F62" s="3">
        <v>10.32</v>
      </c>
      <c r="G62" s="28" t="s">
        <v>191</v>
      </c>
      <c r="H62" s="35"/>
      <c r="I62" s="30">
        <v>16.524597276071386</v>
      </c>
      <c r="J62" s="27">
        <v>1</v>
      </c>
      <c r="K62" s="4">
        <v>1</v>
      </c>
      <c r="L62" s="4">
        <v>1</v>
      </c>
      <c r="M62" s="4">
        <v>1</v>
      </c>
      <c r="N62" s="28">
        <f t="shared" si="0"/>
        <v>1</v>
      </c>
      <c r="O62" s="27">
        <v>0</v>
      </c>
      <c r="P62" s="4">
        <v>0</v>
      </c>
      <c r="Q62" s="4">
        <v>1</v>
      </c>
      <c r="R62" s="28">
        <v>1</v>
      </c>
      <c r="S62" s="53">
        <v>8.0612677020461163</v>
      </c>
      <c r="T62" s="36">
        <v>502.70749363940359</v>
      </c>
      <c r="U62" s="37">
        <v>0.95900905430278272</v>
      </c>
      <c r="V62" s="38">
        <v>5764.9740000000002</v>
      </c>
      <c r="W62" s="52">
        <v>0.71514483987881095</v>
      </c>
      <c r="X62" s="129"/>
      <c r="Y62" s="129"/>
    </row>
    <row r="63" spans="2:25" x14ac:dyDescent="0.25">
      <c r="B63" s="27">
        <v>57</v>
      </c>
      <c r="C63" s="1" t="s">
        <v>222</v>
      </c>
      <c r="D63" s="2" t="s">
        <v>190</v>
      </c>
      <c r="E63" s="3">
        <v>98.71</v>
      </c>
      <c r="F63" s="3">
        <v>21.62</v>
      </c>
      <c r="G63" s="28" t="s">
        <v>191</v>
      </c>
      <c r="H63" s="35">
        <v>145.1037</v>
      </c>
      <c r="I63" s="30">
        <v>34.61839080510304</v>
      </c>
      <c r="J63" s="27">
        <v>1</v>
      </c>
      <c r="K63" s="4">
        <v>1</v>
      </c>
      <c r="L63" s="4">
        <v>1</v>
      </c>
      <c r="M63" s="4">
        <v>1</v>
      </c>
      <c r="N63" s="28">
        <f t="shared" si="0"/>
        <v>1</v>
      </c>
      <c r="O63" s="27">
        <v>0</v>
      </c>
      <c r="P63" s="4">
        <v>0</v>
      </c>
      <c r="Q63" s="4">
        <v>1</v>
      </c>
      <c r="R63" s="28">
        <v>1</v>
      </c>
      <c r="S63" s="53">
        <v>1.4725021846291986</v>
      </c>
      <c r="T63" s="36">
        <v>19.733546858127674</v>
      </c>
      <c r="U63" s="37">
        <v>0.82942512790639411</v>
      </c>
      <c r="V63" s="38">
        <v>794.41</v>
      </c>
      <c r="W63" s="52">
        <v>0.53949665290313042</v>
      </c>
      <c r="X63" s="129"/>
      <c r="Y63" s="129"/>
    </row>
    <row r="64" spans="2:25" x14ac:dyDescent="0.25">
      <c r="B64" s="27">
        <v>58</v>
      </c>
      <c r="C64" s="1" t="s">
        <v>223</v>
      </c>
      <c r="D64" s="2" t="s">
        <v>190</v>
      </c>
      <c r="E64" s="3">
        <v>50.54</v>
      </c>
      <c r="F64" s="3">
        <v>11.49</v>
      </c>
      <c r="G64" s="28" t="s">
        <v>191</v>
      </c>
      <c r="H64" s="35">
        <v>74.293800000000005</v>
      </c>
      <c r="I64" s="30">
        <v>18.398025455625991</v>
      </c>
      <c r="J64" s="27">
        <v>1</v>
      </c>
      <c r="K64" s="4">
        <v>1</v>
      </c>
      <c r="L64" s="4">
        <v>1</v>
      </c>
      <c r="M64" s="4">
        <v>1</v>
      </c>
      <c r="N64" s="28">
        <f t="shared" si="0"/>
        <v>1</v>
      </c>
      <c r="O64" s="27">
        <v>0</v>
      </c>
      <c r="P64" s="4">
        <v>0</v>
      </c>
      <c r="Q64" s="4">
        <v>1</v>
      </c>
      <c r="R64" s="28">
        <v>1</v>
      </c>
      <c r="S64" s="53">
        <v>16.841177278360345</v>
      </c>
      <c r="T64" s="36">
        <v>247.01160374001736</v>
      </c>
      <c r="U64" s="37">
        <v>0.91534426122210422</v>
      </c>
      <c r="V64" s="38">
        <v>10176.986000000001</v>
      </c>
      <c r="W64" s="52">
        <v>0.60429183968490541</v>
      </c>
      <c r="X64" s="129"/>
      <c r="Y64" s="129"/>
    </row>
    <row r="65" spans="2:25" x14ac:dyDescent="0.25">
      <c r="B65" s="27">
        <v>59</v>
      </c>
      <c r="C65" s="1" t="s">
        <v>224</v>
      </c>
      <c r="D65" s="2" t="s">
        <v>190</v>
      </c>
      <c r="E65" s="3">
        <v>81.56</v>
      </c>
      <c r="F65" s="3">
        <v>12.42</v>
      </c>
      <c r="G65" s="28" t="s">
        <v>191</v>
      </c>
      <c r="H65" s="35">
        <v>119.89320000000001</v>
      </c>
      <c r="I65" s="30">
        <v>19.887160675271957</v>
      </c>
      <c r="J65" s="27">
        <v>1</v>
      </c>
      <c r="K65" s="4">
        <v>1</v>
      </c>
      <c r="L65" s="4">
        <v>1</v>
      </c>
      <c r="M65" s="4">
        <v>1</v>
      </c>
      <c r="N65" s="28">
        <f t="shared" si="0"/>
        <v>1</v>
      </c>
      <c r="O65" s="27">
        <v>0</v>
      </c>
      <c r="P65" s="4">
        <v>0</v>
      </c>
      <c r="Q65" s="4">
        <v>1</v>
      </c>
      <c r="R65" s="28">
        <v>1</v>
      </c>
      <c r="S65" s="53">
        <v>3.5877745954782774</v>
      </c>
      <c r="T65" s="36">
        <v>122.81392518655149</v>
      </c>
      <c r="U65" s="37">
        <v>0.73976114496009038</v>
      </c>
      <c r="V65" s="38">
        <v>2246.3049999999998</v>
      </c>
      <c r="W65" s="52">
        <v>0.62609981207600096</v>
      </c>
      <c r="X65" s="129"/>
      <c r="Y65" s="129"/>
    </row>
    <row r="66" spans="2:25" x14ac:dyDescent="0.25">
      <c r="B66" s="27">
        <v>60</v>
      </c>
      <c r="C66" s="1" t="s">
        <v>225</v>
      </c>
      <c r="D66" s="2" t="s">
        <v>190</v>
      </c>
      <c r="E66" s="3">
        <v>55.27</v>
      </c>
      <c r="F66" s="3">
        <v>16.71</v>
      </c>
      <c r="G66" s="28" t="s">
        <v>191</v>
      </c>
      <c r="H66" s="35">
        <v>81.246900000000011</v>
      </c>
      <c r="I66" s="30">
        <v>26.756397333638844</v>
      </c>
      <c r="J66" s="27">
        <v>1</v>
      </c>
      <c r="K66" s="4">
        <v>1</v>
      </c>
      <c r="L66" s="4">
        <v>1</v>
      </c>
      <c r="M66" s="4">
        <v>1</v>
      </c>
      <c r="N66" s="28">
        <f t="shared" si="0"/>
        <v>1</v>
      </c>
      <c r="O66" s="27">
        <v>0</v>
      </c>
      <c r="P66" s="4">
        <v>0</v>
      </c>
      <c r="Q66" s="4">
        <v>1</v>
      </c>
      <c r="R66" s="28">
        <v>1</v>
      </c>
      <c r="S66" s="53">
        <v>0.41173494627762464</v>
      </c>
      <c r="T66" s="36">
        <v>18.815980176207013</v>
      </c>
      <c r="U66" s="37">
        <v>0.82911529951214624</v>
      </c>
      <c r="V66" s="38">
        <v>179.077</v>
      </c>
      <c r="W66" s="52">
        <v>0.43493271974842757</v>
      </c>
      <c r="X66" s="129"/>
      <c r="Y66" s="129"/>
    </row>
    <row r="67" spans="2:25" x14ac:dyDescent="0.25">
      <c r="B67" s="27">
        <v>61</v>
      </c>
      <c r="C67" s="1" t="s">
        <v>226</v>
      </c>
      <c r="D67" s="2" t="s">
        <v>190</v>
      </c>
      <c r="E67" s="3">
        <v>16.02</v>
      </c>
      <c r="F67" s="3">
        <v>12.64</v>
      </c>
      <c r="G67" s="28" t="s">
        <v>191</v>
      </c>
      <c r="H67" s="35">
        <v>23.549399999999999</v>
      </c>
      <c r="I67" s="30">
        <v>20.239429221854877</v>
      </c>
      <c r="J67" s="27">
        <v>1</v>
      </c>
      <c r="K67" s="4">
        <v>1</v>
      </c>
      <c r="L67" s="4">
        <v>1</v>
      </c>
      <c r="M67" s="4">
        <v>1</v>
      </c>
      <c r="N67" s="28">
        <f t="shared" si="0"/>
        <v>1</v>
      </c>
      <c r="O67" s="27">
        <v>0</v>
      </c>
      <c r="P67" s="4">
        <v>0</v>
      </c>
      <c r="Q67" s="4">
        <v>1</v>
      </c>
      <c r="R67" s="28">
        <v>1</v>
      </c>
      <c r="S67" s="53">
        <v>6.1879523255555728</v>
      </c>
      <c r="T67" s="36">
        <v>234.16968364552639</v>
      </c>
      <c r="U67" s="37">
        <v>0.90062937371846441</v>
      </c>
      <c r="V67" s="38">
        <v>3721.1819999999998</v>
      </c>
      <c r="W67" s="52">
        <v>0.60135919028204554</v>
      </c>
      <c r="X67" s="129"/>
      <c r="Y67" s="129"/>
    </row>
    <row r="68" spans="2:25" x14ac:dyDescent="0.25">
      <c r="B68" s="27">
        <v>62</v>
      </c>
      <c r="C68" s="1" t="s">
        <v>227</v>
      </c>
      <c r="D68" s="2" t="s">
        <v>190</v>
      </c>
      <c r="E68" s="3">
        <v>9.99</v>
      </c>
      <c r="F68" s="3">
        <v>16.079999999999998</v>
      </c>
      <c r="G68" s="28" t="s">
        <v>191</v>
      </c>
      <c r="H68" s="35">
        <v>14.685300000000002</v>
      </c>
      <c r="I68" s="30">
        <v>25.747628313878668</v>
      </c>
      <c r="J68" s="27">
        <v>1</v>
      </c>
      <c r="K68" s="4">
        <v>1</v>
      </c>
      <c r="L68" s="4">
        <v>1</v>
      </c>
      <c r="M68" s="4">
        <v>1</v>
      </c>
      <c r="N68" s="28">
        <f t="shared" si="0"/>
        <v>1</v>
      </c>
      <c r="O68" s="27">
        <v>0</v>
      </c>
      <c r="P68" s="4">
        <v>0</v>
      </c>
      <c r="Q68" s="4">
        <v>1</v>
      </c>
      <c r="R68" s="28">
        <v>1</v>
      </c>
      <c r="S68" s="53">
        <v>2.6397561677734385</v>
      </c>
      <c r="T68" s="36">
        <v>39.392494340961527</v>
      </c>
      <c r="U68" s="37">
        <v>0.75760210776920878</v>
      </c>
      <c r="V68" s="38">
        <v>1384.5360000000001</v>
      </c>
      <c r="W68" s="52">
        <v>0.5244938971646832</v>
      </c>
      <c r="X68" s="129"/>
      <c r="Y68" s="129"/>
    </row>
    <row r="69" spans="2:25" x14ac:dyDescent="0.25">
      <c r="B69" s="27">
        <v>63</v>
      </c>
      <c r="C69" s="1" t="s">
        <v>228</v>
      </c>
      <c r="D69" s="2" t="s">
        <v>190</v>
      </c>
      <c r="E69" s="3">
        <v>47.75</v>
      </c>
      <c r="F69" s="3">
        <v>15</v>
      </c>
      <c r="G69" s="28" t="s">
        <v>191</v>
      </c>
      <c r="H69" s="35">
        <v>70.192499999999995</v>
      </c>
      <c r="I69" s="30">
        <v>24.018309994289805</v>
      </c>
      <c r="J69" s="27">
        <v>1</v>
      </c>
      <c r="K69" s="4">
        <v>1</v>
      </c>
      <c r="L69" s="4">
        <v>1</v>
      </c>
      <c r="M69" s="4">
        <v>1</v>
      </c>
      <c r="N69" s="28">
        <f t="shared" si="0"/>
        <v>1</v>
      </c>
      <c r="O69" s="27">
        <v>0</v>
      </c>
      <c r="P69" s="4">
        <v>0</v>
      </c>
      <c r="Q69" s="4">
        <v>1</v>
      </c>
      <c r="R69" s="28">
        <v>1</v>
      </c>
      <c r="S69" s="53">
        <v>2.1019146016825907</v>
      </c>
      <c r="T69" s="36">
        <v>52.774530500112114</v>
      </c>
      <c r="U69" s="37">
        <v>0.85972518956062149</v>
      </c>
      <c r="V69" s="38">
        <v>1255.2429999999999</v>
      </c>
      <c r="W69" s="52">
        <v>0.59719029450348415</v>
      </c>
      <c r="X69" s="129"/>
      <c r="Y69" s="129"/>
    </row>
    <row r="70" spans="2:25" x14ac:dyDescent="0.25">
      <c r="B70" s="27">
        <v>64</v>
      </c>
      <c r="C70" s="1" t="s">
        <v>229</v>
      </c>
      <c r="D70" s="2" t="s">
        <v>190</v>
      </c>
      <c r="E70" s="3">
        <v>24</v>
      </c>
      <c r="F70" s="3">
        <v>13.76</v>
      </c>
      <c r="G70" s="28" t="s">
        <v>191</v>
      </c>
      <c r="H70" s="35">
        <v>35.28</v>
      </c>
      <c r="I70" s="30">
        <v>22.03279636809518</v>
      </c>
      <c r="J70" s="27">
        <v>1</v>
      </c>
      <c r="K70" s="4">
        <v>1</v>
      </c>
      <c r="L70" s="4">
        <v>1</v>
      </c>
      <c r="M70" s="4">
        <v>1</v>
      </c>
      <c r="N70" s="28">
        <f t="shared" si="0"/>
        <v>1</v>
      </c>
      <c r="O70" s="27">
        <v>0</v>
      </c>
      <c r="P70" s="4">
        <v>0</v>
      </c>
      <c r="Q70" s="4">
        <v>1</v>
      </c>
      <c r="R70" s="28">
        <v>1</v>
      </c>
      <c r="S70" s="53">
        <v>8.8879787681845723</v>
      </c>
      <c r="T70" s="36">
        <v>193.56091966698563</v>
      </c>
      <c r="U70" s="37">
        <v>0.87878994513867836</v>
      </c>
      <c r="V70" s="38">
        <v>5435.8609999999999</v>
      </c>
      <c r="W70" s="52">
        <v>0.61159698304615884</v>
      </c>
      <c r="X70" s="129"/>
      <c r="Y70" s="129"/>
    </row>
    <row r="71" spans="2:25" x14ac:dyDescent="0.25">
      <c r="B71" s="27">
        <v>65</v>
      </c>
      <c r="C71" s="1" t="s">
        <v>230</v>
      </c>
      <c r="D71" s="2" t="s">
        <v>190</v>
      </c>
      <c r="E71" s="3">
        <v>45.18</v>
      </c>
      <c r="F71" s="3">
        <v>13.93</v>
      </c>
      <c r="G71" s="28" t="s">
        <v>191</v>
      </c>
      <c r="H71" s="35">
        <v>66.414600000000007</v>
      </c>
      <c r="I71" s="30">
        <v>22.305003881363799</v>
      </c>
      <c r="J71" s="27">
        <v>1</v>
      </c>
      <c r="K71" s="4">
        <v>1</v>
      </c>
      <c r="L71" s="4">
        <v>1</v>
      </c>
      <c r="M71" s="4">
        <v>1</v>
      </c>
      <c r="N71" s="28">
        <f t="shared" ref="N71:N87" si="1">IF(SUM(J71:M71)=4,1,0)</f>
        <v>1</v>
      </c>
      <c r="O71" s="27">
        <v>0</v>
      </c>
      <c r="P71" s="4">
        <v>0</v>
      </c>
      <c r="Q71" s="4">
        <v>1</v>
      </c>
      <c r="R71" s="28">
        <v>1</v>
      </c>
      <c r="S71" s="53">
        <v>1.0907150595180719</v>
      </c>
      <c r="T71" s="36">
        <v>381.47174203153094</v>
      </c>
      <c r="U71" s="37">
        <v>0.90629490936881374</v>
      </c>
      <c r="V71" s="38">
        <v>491.10700000000003</v>
      </c>
      <c r="W71" s="52">
        <v>0.45026150112660374</v>
      </c>
      <c r="X71" s="129"/>
      <c r="Y71" s="129"/>
    </row>
    <row r="72" spans="2:25" x14ac:dyDescent="0.25">
      <c r="B72" s="27">
        <v>66</v>
      </c>
      <c r="C72" s="1" t="s">
        <v>231</v>
      </c>
      <c r="D72" s="2" t="s">
        <v>190</v>
      </c>
      <c r="E72" s="3">
        <v>140.25</v>
      </c>
      <c r="F72" s="3">
        <v>17.600000000000001</v>
      </c>
      <c r="G72" s="28" t="s">
        <v>191</v>
      </c>
      <c r="H72" s="35">
        <v>206.16750000000002</v>
      </c>
      <c r="I72" s="30">
        <v>28.181483726633374</v>
      </c>
      <c r="J72" s="27">
        <v>1</v>
      </c>
      <c r="K72" s="4">
        <v>1</v>
      </c>
      <c r="L72" s="4">
        <v>1</v>
      </c>
      <c r="M72" s="4">
        <v>1</v>
      </c>
      <c r="N72" s="28">
        <f t="shared" si="1"/>
        <v>1</v>
      </c>
      <c r="O72" s="27">
        <v>0</v>
      </c>
      <c r="P72" s="4">
        <v>0</v>
      </c>
      <c r="Q72" s="4">
        <v>1</v>
      </c>
      <c r="R72" s="28">
        <v>1</v>
      </c>
      <c r="S72" s="53">
        <v>2.5452754991548585</v>
      </c>
      <c r="T72" s="36">
        <v>75.324405695184339</v>
      </c>
      <c r="U72" s="37">
        <v>0.69482500205851516</v>
      </c>
      <c r="V72" s="38">
        <v>1368.4090000000001</v>
      </c>
      <c r="W72" s="52">
        <v>0.53762706648233993</v>
      </c>
      <c r="X72" s="129"/>
      <c r="Y72" s="129"/>
    </row>
    <row r="73" spans="2:25" x14ac:dyDescent="0.25">
      <c r="B73" s="27">
        <v>67</v>
      </c>
      <c r="C73" s="1" t="s">
        <v>232</v>
      </c>
      <c r="D73" s="2" t="s">
        <v>190</v>
      </c>
      <c r="E73" s="3">
        <v>55.27</v>
      </c>
      <c r="F73" s="3">
        <v>18.84</v>
      </c>
      <c r="G73" s="28" t="s">
        <v>191</v>
      </c>
      <c r="H73" s="35">
        <v>81.246900000000011</v>
      </c>
      <c r="I73" s="30">
        <v>30.166997352827995</v>
      </c>
      <c r="J73" s="27">
        <v>1</v>
      </c>
      <c r="K73" s="4">
        <v>1</v>
      </c>
      <c r="L73" s="4">
        <v>1</v>
      </c>
      <c r="M73" s="4">
        <v>1</v>
      </c>
      <c r="N73" s="28">
        <f t="shared" si="1"/>
        <v>1</v>
      </c>
      <c r="O73" s="27">
        <v>0</v>
      </c>
      <c r="P73" s="4">
        <v>0</v>
      </c>
      <c r="Q73" s="4">
        <v>1</v>
      </c>
      <c r="R73" s="28">
        <v>1</v>
      </c>
      <c r="S73" s="53">
        <v>0.44040318417453755</v>
      </c>
      <c r="T73" s="36">
        <v>13.312514583413272</v>
      </c>
      <c r="U73" s="37">
        <v>0.76844585325964232</v>
      </c>
      <c r="V73" s="38">
        <v>201.45</v>
      </c>
      <c r="W73" s="52">
        <v>0.45742176087483216</v>
      </c>
      <c r="X73" s="129"/>
      <c r="Y73" s="129"/>
    </row>
    <row r="74" spans="2:25" x14ac:dyDescent="0.25">
      <c r="B74" s="27">
        <v>68</v>
      </c>
      <c r="C74" s="1" t="s">
        <v>233</v>
      </c>
      <c r="D74" s="2" t="s">
        <v>190</v>
      </c>
      <c r="E74" s="3">
        <v>125.13</v>
      </c>
      <c r="F74" s="3">
        <v>14.92</v>
      </c>
      <c r="G74" s="28" t="s">
        <v>191</v>
      </c>
      <c r="H74" s="35">
        <v>183.94110000000001</v>
      </c>
      <c r="I74" s="30">
        <v>23.890212340986928</v>
      </c>
      <c r="J74" s="27">
        <v>1</v>
      </c>
      <c r="K74" s="4">
        <v>1</v>
      </c>
      <c r="L74" s="4">
        <v>1</v>
      </c>
      <c r="M74" s="4">
        <v>1</v>
      </c>
      <c r="N74" s="28">
        <f t="shared" si="1"/>
        <v>1</v>
      </c>
      <c r="O74" s="27">
        <v>0</v>
      </c>
      <c r="P74" s="4">
        <v>0</v>
      </c>
      <c r="Q74" s="4">
        <v>1</v>
      </c>
      <c r="R74" s="28">
        <v>1</v>
      </c>
      <c r="S74" s="53">
        <v>4.3928991168731706</v>
      </c>
      <c r="T74" s="36">
        <v>69.556883753564449</v>
      </c>
      <c r="U74" s="37">
        <v>0.70402287176284695</v>
      </c>
      <c r="V74" s="38">
        <v>2395.8440000000001</v>
      </c>
      <c r="W74" s="52">
        <v>0.54539017087771002</v>
      </c>
      <c r="X74" s="129"/>
      <c r="Y74" s="129"/>
    </row>
    <row r="75" spans="2:25" x14ac:dyDescent="0.25">
      <c r="B75" s="27">
        <v>69</v>
      </c>
      <c r="C75" s="1" t="s">
        <v>234</v>
      </c>
      <c r="D75" s="2" t="s">
        <v>190</v>
      </c>
      <c r="E75" s="3">
        <v>6.34</v>
      </c>
      <c r="F75" s="3">
        <v>14.32</v>
      </c>
      <c r="G75" s="28" t="s">
        <v>191</v>
      </c>
      <c r="H75" s="35">
        <v>9.3198000000000008</v>
      </c>
      <c r="I75" s="30">
        <v>22.929479941215334</v>
      </c>
      <c r="J75" s="27">
        <v>1</v>
      </c>
      <c r="K75" s="4">
        <v>1</v>
      </c>
      <c r="L75" s="4">
        <v>1</v>
      </c>
      <c r="M75" s="4">
        <v>1</v>
      </c>
      <c r="N75" s="28">
        <f t="shared" si="1"/>
        <v>1</v>
      </c>
      <c r="O75" s="27">
        <v>0</v>
      </c>
      <c r="P75" s="4">
        <v>0</v>
      </c>
      <c r="Q75" s="4">
        <v>1</v>
      </c>
      <c r="R75" s="28">
        <v>1</v>
      </c>
      <c r="S75" s="53">
        <v>15.547830289774382</v>
      </c>
      <c r="T75" s="36">
        <v>75.707030425056686</v>
      </c>
      <c r="U75" s="37">
        <v>0.89059265595490644</v>
      </c>
      <c r="V75" s="38">
        <v>8778.1110000000008</v>
      </c>
      <c r="W75" s="52">
        <v>0.56458752355775699</v>
      </c>
      <c r="X75" s="129"/>
      <c r="Y75" s="129"/>
    </row>
    <row r="76" spans="2:25" x14ac:dyDescent="0.25">
      <c r="B76" s="27">
        <v>70</v>
      </c>
      <c r="C76" s="1" t="s">
        <v>235</v>
      </c>
      <c r="D76" s="2" t="s">
        <v>190</v>
      </c>
      <c r="E76" s="3">
        <v>47.66</v>
      </c>
      <c r="F76" s="3">
        <v>12.97</v>
      </c>
      <c r="G76" s="28" t="s">
        <v>191</v>
      </c>
      <c r="H76" s="35">
        <v>70.060199999999995</v>
      </c>
      <c r="I76" s="30">
        <v>20.767832041729253</v>
      </c>
      <c r="J76" s="27">
        <v>1</v>
      </c>
      <c r="K76" s="4">
        <v>1</v>
      </c>
      <c r="L76" s="4">
        <v>1</v>
      </c>
      <c r="M76" s="4">
        <v>1</v>
      </c>
      <c r="N76" s="28">
        <f t="shared" si="1"/>
        <v>1</v>
      </c>
      <c r="O76" s="27">
        <v>0</v>
      </c>
      <c r="P76" s="4">
        <v>0</v>
      </c>
      <c r="Q76" s="4">
        <v>1</v>
      </c>
      <c r="R76" s="28">
        <v>1</v>
      </c>
      <c r="S76" s="53">
        <v>1.9919778093018521</v>
      </c>
      <c r="T76" s="36">
        <v>66.62802234326422</v>
      </c>
      <c r="U76" s="37">
        <v>0.93569735517175356</v>
      </c>
      <c r="V76" s="38">
        <v>964.27599999999995</v>
      </c>
      <c r="W76" s="52">
        <v>0.48407968979230703</v>
      </c>
      <c r="X76" s="129"/>
      <c r="Y76" s="129"/>
    </row>
    <row r="77" spans="2:25" x14ac:dyDescent="0.25">
      <c r="B77" s="27">
        <v>71</v>
      </c>
      <c r="C77" s="1" t="s">
        <v>236</v>
      </c>
      <c r="D77" s="2" t="s">
        <v>190</v>
      </c>
      <c r="E77" s="3">
        <v>6.22</v>
      </c>
      <c r="F77" s="3">
        <v>14.41</v>
      </c>
      <c r="G77" s="28" t="s">
        <v>191</v>
      </c>
      <c r="H77" s="35">
        <v>9.1433999999999997</v>
      </c>
      <c r="I77" s="30">
        <v>23.073589801181072</v>
      </c>
      <c r="J77" s="27">
        <v>1</v>
      </c>
      <c r="K77" s="4">
        <v>1</v>
      </c>
      <c r="L77" s="4">
        <v>1</v>
      </c>
      <c r="M77" s="4">
        <v>1</v>
      </c>
      <c r="N77" s="28">
        <f t="shared" si="1"/>
        <v>1</v>
      </c>
      <c r="O77" s="27">
        <v>0</v>
      </c>
      <c r="P77" s="4">
        <v>0</v>
      </c>
      <c r="Q77" s="4">
        <v>1</v>
      </c>
      <c r="R77" s="28">
        <v>1</v>
      </c>
      <c r="S77" s="53">
        <v>0.49868596344160493</v>
      </c>
      <c r="T77" s="36">
        <v>29.27935046922352</v>
      </c>
      <c r="U77" s="37">
        <v>0.43793569666444698</v>
      </c>
      <c r="V77" s="38">
        <v>342.94600000000003</v>
      </c>
      <c r="W77" s="52">
        <v>0.68769932410611812</v>
      </c>
      <c r="X77" s="129"/>
      <c r="Y77" s="129"/>
    </row>
    <row r="78" spans="2:25" x14ac:dyDescent="0.25">
      <c r="B78" s="27">
        <v>72</v>
      </c>
      <c r="C78" s="1" t="s">
        <v>237</v>
      </c>
      <c r="D78" s="2" t="s">
        <v>190</v>
      </c>
      <c r="E78" s="3"/>
      <c r="F78" s="3">
        <v>13.76</v>
      </c>
      <c r="G78" s="28" t="s">
        <v>191</v>
      </c>
      <c r="H78" s="35"/>
      <c r="I78" s="30">
        <v>22.03279636809518</v>
      </c>
      <c r="J78" s="27">
        <v>1</v>
      </c>
      <c r="K78" s="4">
        <v>1</v>
      </c>
      <c r="L78" s="4">
        <v>1</v>
      </c>
      <c r="M78" s="4">
        <v>1</v>
      </c>
      <c r="N78" s="28">
        <f t="shared" si="1"/>
        <v>1</v>
      </c>
      <c r="O78" s="27">
        <v>0</v>
      </c>
      <c r="P78" s="4">
        <v>0</v>
      </c>
      <c r="Q78" s="4">
        <v>1</v>
      </c>
      <c r="R78" s="28">
        <v>1</v>
      </c>
      <c r="S78" s="53">
        <v>4.9823745601584708</v>
      </c>
      <c r="T78" s="36">
        <v>127.87121530276805</v>
      </c>
      <c r="U78" s="37">
        <v>0.8349521201660971</v>
      </c>
      <c r="V78" s="38">
        <v>3153.8850000000002</v>
      </c>
      <c r="W78" s="52">
        <v>0.63300841033109456</v>
      </c>
      <c r="X78" s="129"/>
      <c r="Y78" s="129"/>
    </row>
    <row r="79" spans="2:25" x14ac:dyDescent="0.25">
      <c r="B79" s="27">
        <v>73</v>
      </c>
      <c r="C79" s="1" t="s">
        <v>238</v>
      </c>
      <c r="D79" s="2" t="s">
        <v>190</v>
      </c>
      <c r="E79" s="3">
        <v>60.11</v>
      </c>
      <c r="F79" s="3">
        <v>16.899999999999999</v>
      </c>
      <c r="G79" s="28" t="s">
        <v>191</v>
      </c>
      <c r="H79" s="35">
        <v>88.361699999999999</v>
      </c>
      <c r="I79" s="30">
        <v>27.060629260233178</v>
      </c>
      <c r="J79" s="27">
        <v>1</v>
      </c>
      <c r="K79" s="4">
        <v>1</v>
      </c>
      <c r="L79" s="4">
        <v>1</v>
      </c>
      <c r="M79" s="4">
        <v>1</v>
      </c>
      <c r="N79" s="28">
        <f t="shared" si="1"/>
        <v>1</v>
      </c>
      <c r="O79" s="27">
        <v>0</v>
      </c>
      <c r="P79" s="4">
        <v>0</v>
      </c>
      <c r="Q79" s="4">
        <v>1</v>
      </c>
      <c r="R79" s="28">
        <v>1</v>
      </c>
      <c r="S79" s="53">
        <v>3.7720428233277095</v>
      </c>
      <c r="T79" s="36">
        <v>113.79151927281745</v>
      </c>
      <c r="U79" s="37">
        <v>0.89502528807089732</v>
      </c>
      <c r="V79" s="38">
        <v>2248.6309999999999</v>
      </c>
      <c r="W79" s="52">
        <v>0.59613082494547343</v>
      </c>
      <c r="X79" s="129"/>
      <c r="Y79" s="129"/>
    </row>
    <row r="80" spans="2:25" x14ac:dyDescent="0.25">
      <c r="B80" s="27">
        <v>74</v>
      </c>
      <c r="C80" s="1" t="s">
        <v>239</v>
      </c>
      <c r="D80" s="2" t="s">
        <v>190</v>
      </c>
      <c r="E80" s="3"/>
      <c r="F80" s="3">
        <v>20.41</v>
      </c>
      <c r="G80" s="28" t="s">
        <v>191</v>
      </c>
      <c r="H80" s="35"/>
      <c r="I80" s="30">
        <v>32.680913798896995</v>
      </c>
      <c r="J80" s="27">
        <v>1</v>
      </c>
      <c r="K80" s="4">
        <v>1</v>
      </c>
      <c r="L80" s="4">
        <v>1</v>
      </c>
      <c r="M80" s="4">
        <v>1</v>
      </c>
      <c r="N80" s="28">
        <f t="shared" si="1"/>
        <v>1</v>
      </c>
      <c r="O80" s="27">
        <v>0</v>
      </c>
      <c r="P80" s="4">
        <v>0</v>
      </c>
      <c r="Q80" s="4">
        <v>1</v>
      </c>
      <c r="R80" s="28">
        <v>1</v>
      </c>
      <c r="S80" s="53">
        <v>1.4332626313335763</v>
      </c>
      <c r="T80" s="36">
        <v>37.783173557682048</v>
      </c>
      <c r="U80" s="37">
        <v>0.52479870526986927</v>
      </c>
      <c r="V80" s="38">
        <v>808.62300000000005</v>
      </c>
      <c r="W80" s="52">
        <v>0.56418341085724011</v>
      </c>
      <c r="X80" s="129"/>
      <c r="Y80" s="129"/>
    </row>
    <row r="81" spans="2:25" x14ac:dyDescent="0.25">
      <c r="B81" s="27">
        <v>75</v>
      </c>
      <c r="C81" s="1" t="s">
        <v>240</v>
      </c>
      <c r="D81" s="2" t="s">
        <v>190</v>
      </c>
      <c r="E81" s="3">
        <v>3.97</v>
      </c>
      <c r="F81" s="3">
        <v>12.25</v>
      </c>
      <c r="G81" s="28" t="s">
        <v>191</v>
      </c>
      <c r="H81" s="35">
        <v>5.8359000000000005</v>
      </c>
      <c r="I81" s="30">
        <v>19.614953162003342</v>
      </c>
      <c r="J81" s="27">
        <v>1</v>
      </c>
      <c r="K81" s="4">
        <v>1</v>
      </c>
      <c r="L81" s="4">
        <v>1</v>
      </c>
      <c r="M81" s="4">
        <v>1</v>
      </c>
      <c r="N81" s="28">
        <f t="shared" si="1"/>
        <v>1</v>
      </c>
      <c r="O81" s="27">
        <v>0</v>
      </c>
      <c r="P81" s="4">
        <v>0</v>
      </c>
      <c r="Q81" s="4">
        <v>1</v>
      </c>
      <c r="R81" s="28">
        <v>1</v>
      </c>
      <c r="S81" s="53">
        <v>3.1961149615927229</v>
      </c>
      <c r="T81" s="36">
        <v>212.76277786552964</v>
      </c>
      <c r="U81" s="37">
        <v>0.89938023789757138</v>
      </c>
      <c r="V81" s="38">
        <v>1848.578</v>
      </c>
      <c r="W81" s="52">
        <v>0.57838282484019177</v>
      </c>
      <c r="X81" s="129"/>
      <c r="Y81" s="129"/>
    </row>
    <row r="82" spans="2:25" x14ac:dyDescent="0.25">
      <c r="B82" s="27">
        <v>76</v>
      </c>
      <c r="C82" s="1" t="s">
        <v>241</v>
      </c>
      <c r="D82" s="2" t="s">
        <v>190</v>
      </c>
      <c r="E82" s="3">
        <v>104.73</v>
      </c>
      <c r="F82" s="3">
        <v>23.39</v>
      </c>
      <c r="G82" s="28" t="s">
        <v>191</v>
      </c>
      <c r="H82" s="35">
        <v>153.95310000000001</v>
      </c>
      <c r="I82" s="30">
        <v>37.452551384429235</v>
      </c>
      <c r="J82" s="27">
        <v>1</v>
      </c>
      <c r="K82" s="4">
        <v>1</v>
      </c>
      <c r="L82" s="4">
        <v>1</v>
      </c>
      <c r="M82" s="4">
        <v>1</v>
      </c>
      <c r="N82" s="28">
        <f t="shared" si="1"/>
        <v>1</v>
      </c>
      <c r="O82" s="27">
        <v>0</v>
      </c>
      <c r="P82" s="4">
        <v>0</v>
      </c>
      <c r="Q82" s="4">
        <v>1</v>
      </c>
      <c r="R82" s="28">
        <v>1</v>
      </c>
      <c r="S82" s="54"/>
      <c r="T82" s="34"/>
      <c r="U82" s="34"/>
      <c r="V82" s="34"/>
      <c r="W82" s="40"/>
      <c r="X82" s="129"/>
      <c r="Y82" s="129"/>
    </row>
    <row r="83" spans="2:25" x14ac:dyDescent="0.25">
      <c r="B83" s="27">
        <v>77</v>
      </c>
      <c r="C83" s="1" t="s">
        <v>3</v>
      </c>
      <c r="D83" s="2" t="s">
        <v>242</v>
      </c>
      <c r="E83" s="3"/>
      <c r="F83" s="3">
        <v>19.7</v>
      </c>
      <c r="G83" s="28" t="s">
        <v>243</v>
      </c>
      <c r="H83" s="35"/>
      <c r="I83" s="30">
        <v>21.819858390858187</v>
      </c>
      <c r="J83" s="27">
        <v>1</v>
      </c>
      <c r="K83" s="4">
        <v>1</v>
      </c>
      <c r="L83" s="4">
        <v>1</v>
      </c>
      <c r="M83" s="4">
        <v>1</v>
      </c>
      <c r="N83" s="28">
        <f t="shared" si="1"/>
        <v>1</v>
      </c>
      <c r="O83" s="27">
        <v>0</v>
      </c>
      <c r="P83" s="4">
        <v>0</v>
      </c>
      <c r="Q83" s="4">
        <v>0</v>
      </c>
      <c r="R83" s="28">
        <v>1</v>
      </c>
      <c r="S83" s="53">
        <v>20.16</v>
      </c>
      <c r="T83" s="31">
        <v>3</v>
      </c>
      <c r="U83" s="32">
        <v>0.88</v>
      </c>
      <c r="V83" s="33">
        <v>10120</v>
      </c>
      <c r="W83" s="52">
        <v>0.50198412698412698</v>
      </c>
      <c r="X83" s="129"/>
      <c r="Y83" s="129"/>
    </row>
    <row r="84" spans="2:25" x14ac:dyDescent="0.25">
      <c r="B84" s="27">
        <v>78</v>
      </c>
      <c r="C84" s="1" t="s">
        <v>6</v>
      </c>
      <c r="D84" s="2" t="s">
        <v>244</v>
      </c>
      <c r="E84" s="3"/>
      <c r="F84" s="3">
        <v>21.79</v>
      </c>
      <c r="G84" s="28" t="s">
        <v>245</v>
      </c>
      <c r="H84" s="35"/>
      <c r="I84" s="30">
        <v>27.017713810945207</v>
      </c>
      <c r="J84" s="27">
        <v>1</v>
      </c>
      <c r="K84" s="4">
        <v>1</v>
      </c>
      <c r="L84" s="4">
        <v>1</v>
      </c>
      <c r="M84" s="4">
        <v>1</v>
      </c>
      <c r="N84" s="28">
        <f t="shared" si="1"/>
        <v>1</v>
      </c>
      <c r="O84" s="27">
        <v>0</v>
      </c>
      <c r="P84" s="4">
        <v>0</v>
      </c>
      <c r="Q84" s="4">
        <v>0</v>
      </c>
      <c r="R84" s="28">
        <v>1</v>
      </c>
      <c r="S84" s="53">
        <v>32.409999999999997</v>
      </c>
      <c r="T84" s="31">
        <v>3</v>
      </c>
      <c r="U84" s="32">
        <v>0.8</v>
      </c>
      <c r="V84" s="33">
        <v>20780</v>
      </c>
      <c r="W84" s="52">
        <v>0.64116013576056785</v>
      </c>
      <c r="X84" s="129"/>
      <c r="Y84" s="129"/>
    </row>
    <row r="85" spans="2:25" x14ac:dyDescent="0.25">
      <c r="B85" s="27">
        <v>79</v>
      </c>
      <c r="C85" s="1" t="s">
        <v>18</v>
      </c>
      <c r="D85" s="2" t="s">
        <v>246</v>
      </c>
      <c r="E85" s="3"/>
      <c r="F85" s="3">
        <v>1828.96425</v>
      </c>
      <c r="G85" s="28" t="s">
        <v>247</v>
      </c>
      <c r="H85" s="35"/>
      <c r="I85" s="30">
        <v>24.277823707061199</v>
      </c>
      <c r="J85" s="27">
        <v>1</v>
      </c>
      <c r="K85" s="4"/>
      <c r="L85" s="4">
        <v>0</v>
      </c>
      <c r="M85" s="4"/>
      <c r="N85" s="28">
        <f t="shared" si="1"/>
        <v>0</v>
      </c>
      <c r="O85" s="27">
        <v>0</v>
      </c>
      <c r="P85" s="4">
        <v>0</v>
      </c>
      <c r="Q85" s="4">
        <v>0</v>
      </c>
      <c r="R85" s="28">
        <v>1</v>
      </c>
      <c r="S85" s="54"/>
      <c r="T85" s="34"/>
      <c r="U85" s="34"/>
      <c r="V85" s="34"/>
      <c r="W85" s="40"/>
      <c r="X85" s="129"/>
      <c r="Y85" s="129"/>
    </row>
    <row r="86" spans="2:25" x14ac:dyDescent="0.25">
      <c r="B86" s="27">
        <v>80</v>
      </c>
      <c r="C86" s="1" t="s">
        <v>19</v>
      </c>
      <c r="D86" s="2" t="s">
        <v>248</v>
      </c>
      <c r="E86" s="3"/>
      <c r="F86" s="3">
        <v>9200</v>
      </c>
      <c r="G86" s="28" t="s">
        <v>247</v>
      </c>
      <c r="H86" s="35"/>
      <c r="I86" s="30">
        <v>15.91009209655979</v>
      </c>
      <c r="J86" s="27">
        <v>1</v>
      </c>
      <c r="K86" s="4">
        <v>1</v>
      </c>
      <c r="L86" s="4">
        <v>0</v>
      </c>
      <c r="M86" s="4"/>
      <c r="N86" s="28">
        <f t="shared" si="1"/>
        <v>0</v>
      </c>
      <c r="O86" s="27">
        <v>0</v>
      </c>
      <c r="P86" s="4">
        <v>0</v>
      </c>
      <c r="Q86" s="4">
        <v>0</v>
      </c>
      <c r="R86" s="28">
        <v>1</v>
      </c>
      <c r="S86" s="54"/>
      <c r="T86" s="34"/>
      <c r="U86" s="34"/>
      <c r="V86" s="34"/>
      <c r="W86" s="40"/>
      <c r="X86" s="129"/>
      <c r="Y86" s="129"/>
    </row>
    <row r="87" spans="2:25" x14ac:dyDescent="0.25">
      <c r="B87" s="27">
        <v>81</v>
      </c>
      <c r="C87" s="1" t="s">
        <v>25</v>
      </c>
      <c r="D87" s="2" t="s">
        <v>249</v>
      </c>
      <c r="E87" s="3"/>
      <c r="F87" s="3">
        <v>95</v>
      </c>
      <c r="G87" s="28" t="s">
        <v>250</v>
      </c>
      <c r="H87" s="35"/>
      <c r="I87" s="30">
        <v>18.934832980836696</v>
      </c>
      <c r="J87" s="4">
        <v>1</v>
      </c>
      <c r="K87" s="4">
        <v>1</v>
      </c>
      <c r="L87" s="4">
        <v>1</v>
      </c>
      <c r="M87" s="4">
        <v>1</v>
      </c>
      <c r="N87" s="28">
        <f t="shared" si="1"/>
        <v>1</v>
      </c>
      <c r="O87" s="27">
        <v>0</v>
      </c>
      <c r="P87" s="4">
        <v>1</v>
      </c>
      <c r="Q87" s="4">
        <v>0</v>
      </c>
      <c r="R87" s="28">
        <v>1</v>
      </c>
      <c r="S87" s="53">
        <v>4.62</v>
      </c>
      <c r="T87" s="31">
        <v>14</v>
      </c>
      <c r="U87" s="32">
        <v>0.77300000000000002</v>
      </c>
      <c r="V87" s="33">
        <v>2109.8000000000002</v>
      </c>
      <c r="W87" s="52">
        <v>0.45666666666666672</v>
      </c>
      <c r="X87" s="129"/>
      <c r="Y87" s="129"/>
    </row>
    <row r="88" spans="2:25" x14ac:dyDescent="0.25">
      <c r="B88" s="41">
        <v>82</v>
      </c>
      <c r="C88" s="42" t="s">
        <v>36</v>
      </c>
      <c r="D88" s="43" t="s">
        <v>251</v>
      </c>
      <c r="E88" s="44"/>
      <c r="F88" s="44"/>
      <c r="G88" s="45"/>
      <c r="H88" s="46"/>
      <c r="I88" s="47"/>
      <c r="J88" s="44"/>
      <c r="K88" s="44"/>
      <c r="L88" s="44"/>
      <c r="M88" s="44"/>
      <c r="N88" s="45"/>
      <c r="O88" s="44"/>
      <c r="P88" s="44"/>
      <c r="Q88" s="44"/>
      <c r="R88" s="45"/>
      <c r="S88" s="55">
        <v>4.03</v>
      </c>
      <c r="T88" s="48">
        <v>15</v>
      </c>
      <c r="U88" s="49">
        <v>0.86099999999999999</v>
      </c>
      <c r="V88" s="50">
        <v>1729</v>
      </c>
      <c r="W88" s="51">
        <v>0.42909999999999998</v>
      </c>
      <c r="X88" s="128"/>
      <c r="Y88" s="128"/>
    </row>
    <row r="90" spans="2:25" x14ac:dyDescent="0.25">
      <c r="U90" s="117"/>
      <c r="Y90" s="117"/>
    </row>
  </sheetData>
  <hyperlinks>
    <hyperlink ref="C4" r:id="rId1"/>
  </hyperlinks>
  <pageMargins left="0.70866141732283472" right="0.70866141732283472" top="0.74803149606299213" bottom="0.74803149606299213" header="0.31496062992125984" footer="0.31496062992125984"/>
  <pageSetup paperSize="9" scale="34" orientation="portrait"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F3701"/>
  <sheetViews>
    <sheetView workbookViewId="0"/>
  </sheetViews>
  <sheetFormatPr defaultRowHeight="15" x14ac:dyDescent="0.25"/>
  <cols>
    <col min="1" max="1" width="1.5703125" customWidth="1"/>
    <col min="2" max="2" width="23.5703125" customWidth="1"/>
    <col min="4" max="5" width="10" bestFit="1" customWidth="1"/>
  </cols>
  <sheetData>
    <row r="1" spans="1:5" ht="26.25" x14ac:dyDescent="0.4">
      <c r="A1" s="297" t="s">
        <v>951</v>
      </c>
    </row>
    <row r="3" spans="1:5" s="375" customFormat="1" ht="18.75" x14ac:dyDescent="0.3">
      <c r="B3" s="189" t="s">
        <v>964</v>
      </c>
    </row>
    <row r="4" spans="1:5" s="375" customFormat="1" x14ac:dyDescent="0.25"/>
    <row r="5" spans="1:5" s="375" customFormat="1" ht="30" x14ac:dyDescent="0.25">
      <c r="B5" s="371" t="s">
        <v>0</v>
      </c>
      <c r="C5" s="350" t="s">
        <v>1</v>
      </c>
      <c r="D5" s="350" t="s">
        <v>954</v>
      </c>
      <c r="E5" s="342" t="s">
        <v>965</v>
      </c>
    </row>
    <row r="6" spans="1:5" s="375" customFormat="1" x14ac:dyDescent="0.25">
      <c r="B6" s="382" t="str">
        <f>B26</f>
        <v>USA</v>
      </c>
      <c r="C6" s="213" t="str">
        <f>C26</f>
        <v>US$</v>
      </c>
      <c r="D6" s="349">
        <f>E26</f>
        <v>0.56877497261774368</v>
      </c>
      <c r="E6" s="343">
        <f>F26</f>
        <v>0.68027210884353739</v>
      </c>
    </row>
    <row r="7" spans="1:5" s="375" customFormat="1" x14ac:dyDescent="0.25">
      <c r="B7" s="377" t="str">
        <f t="shared" ref="B7:C12" si="0">B27</f>
        <v>UK</v>
      </c>
      <c r="C7" s="376" t="str">
        <f t="shared" si="0"/>
        <v>£</v>
      </c>
      <c r="D7" s="348">
        <f t="shared" ref="D7:E13" si="1">E27</f>
        <v>0.338964019715224</v>
      </c>
      <c r="E7" s="357">
        <f t="shared" si="1"/>
        <v>0.42040816326530611</v>
      </c>
    </row>
    <row r="8" spans="1:5" s="375" customFormat="1" x14ac:dyDescent="0.25">
      <c r="B8" s="377" t="str">
        <f t="shared" si="0"/>
        <v>Australia</v>
      </c>
      <c r="C8" s="376" t="str">
        <f t="shared" si="0"/>
        <v>$A</v>
      </c>
      <c r="D8" s="348">
        <f t="shared" si="1"/>
        <v>0.86011634720700814</v>
      </c>
      <c r="E8" s="357">
        <f t="shared" si="1"/>
        <v>0.94557823129251695</v>
      </c>
    </row>
    <row r="9" spans="1:5" s="375" customFormat="1" x14ac:dyDescent="0.25">
      <c r="B9" s="377" t="str">
        <f t="shared" si="0"/>
        <v>South Korea</v>
      </c>
      <c r="C9" s="376" t="str">
        <f t="shared" si="0"/>
        <v>won</v>
      </c>
      <c r="D9" s="348">
        <f t="shared" si="1"/>
        <v>650.37619906900113</v>
      </c>
      <c r="E9" s="357">
        <f t="shared" si="1"/>
        <v>506.12244897959181</v>
      </c>
    </row>
    <row r="10" spans="1:5" s="375" customFormat="1" x14ac:dyDescent="0.25">
      <c r="B10" s="377" t="str">
        <f t="shared" si="0"/>
        <v>Euro 15</v>
      </c>
      <c r="C10" s="376" t="str">
        <f t="shared" si="0"/>
        <v>€</v>
      </c>
      <c r="D10" s="348">
        <f t="shared" si="1"/>
        <v>0.51271607846853806</v>
      </c>
      <c r="E10" s="357">
        <f t="shared" si="1"/>
        <v>0.59183673469387754</v>
      </c>
    </row>
    <row r="11" spans="1:5" s="375" customFormat="1" x14ac:dyDescent="0.25">
      <c r="B11" s="377" t="str">
        <f t="shared" si="0"/>
        <v>Norway</v>
      </c>
      <c r="C11" s="376" t="str">
        <f t="shared" si="0"/>
        <v>Kr</v>
      </c>
      <c r="D11" s="348">
        <f t="shared" si="1"/>
        <v>4.1500627327491788</v>
      </c>
      <c r="E11" s="357">
        <f t="shared" si="1"/>
        <v>5.8843537414965983</v>
      </c>
    </row>
    <row r="12" spans="1:5" s="375" customFormat="1" x14ac:dyDescent="0.25">
      <c r="B12" s="377" t="str">
        <f t="shared" si="0"/>
        <v>Canada</v>
      </c>
      <c r="C12" s="376" t="str">
        <f t="shared" si="0"/>
        <v>$C</v>
      </c>
      <c r="D12" s="348">
        <f t="shared" si="1"/>
        <v>0.77628113362541151</v>
      </c>
      <c r="E12" s="357">
        <f t="shared" si="1"/>
        <v>0.83673469387755095</v>
      </c>
    </row>
    <row r="13" spans="1:5" s="375" customFormat="1" x14ac:dyDescent="0.25">
      <c r="B13" s="377" t="str">
        <f>B33</f>
        <v>Japan</v>
      </c>
      <c r="C13" s="376" t="str">
        <f t="shared" ref="C13" si="2">C33</f>
        <v>Y</v>
      </c>
      <c r="D13" s="348">
        <f t="shared" si="1"/>
        <v>66.315797261774179</v>
      </c>
      <c r="E13" s="357">
        <f t="shared" si="1"/>
        <v>84.35374149659863</v>
      </c>
    </row>
    <row r="14" spans="1:5" s="375" customFormat="1" x14ac:dyDescent="0.25">
      <c r="B14" s="377" t="str">
        <f>C44</f>
        <v>Denmark</v>
      </c>
      <c r="C14" s="376" t="s">
        <v>103</v>
      </c>
      <c r="D14" s="175">
        <f>C45</f>
        <v>3.819472645125956</v>
      </c>
      <c r="E14" s="357">
        <f>VLOOKUP(B14,'World Bank PPPs'!$B$9:$Q$254,11,FALSE)</f>
        <v>5.5987903375430479</v>
      </c>
    </row>
    <row r="15" spans="1:5" s="375" customFormat="1" x14ac:dyDescent="0.25">
      <c r="B15" s="377" t="str">
        <f>D44</f>
        <v>Sweden</v>
      </c>
      <c r="C15" s="376" t="s">
        <v>91</v>
      </c>
      <c r="D15" s="175">
        <f>D45</f>
        <v>4.6255214676889347</v>
      </c>
      <c r="E15" s="489">
        <f>VLOOKUP(B15,'World Bank PPPs'!$B$9:$Q$254,11,FALSE)</f>
        <v>6.1078229455432256</v>
      </c>
    </row>
    <row r="16" spans="1:5" s="375" customFormat="1" x14ac:dyDescent="0.25">
      <c r="B16" s="379" t="str">
        <f>E44</f>
        <v>Czech Republic</v>
      </c>
      <c r="C16" s="378" t="s">
        <v>51</v>
      </c>
      <c r="D16" s="177">
        <f>E45</f>
        <v>16.797732475355964</v>
      </c>
      <c r="E16" s="490">
        <f>VLOOKUP(B16,'World Bank PPPs'!$B$9:$Q$254,11,FALSE)</f>
        <v>9.438727499871078</v>
      </c>
    </row>
    <row r="17" spans="2:6" s="375" customFormat="1" x14ac:dyDescent="0.25"/>
    <row r="18" spans="2:6" s="375" customFormat="1" x14ac:dyDescent="0.25"/>
    <row r="19" spans="2:6" s="295" customFormat="1" ht="18.75" x14ac:dyDescent="0.3">
      <c r="B19" s="189" t="s">
        <v>952</v>
      </c>
    </row>
    <row r="21" spans="2:6" s="295" customFormat="1" x14ac:dyDescent="0.25">
      <c r="B21" s="295" t="s">
        <v>1009</v>
      </c>
    </row>
    <row r="22" spans="2:6" s="295" customFormat="1" ht="15.75" x14ac:dyDescent="0.25">
      <c r="B22" s="39" t="s">
        <v>258</v>
      </c>
      <c r="C22" s="262" t="s">
        <v>259</v>
      </c>
    </row>
    <row r="23" spans="2:6" s="295" customFormat="1" x14ac:dyDescent="0.25"/>
    <row r="24" spans="2:6" ht="23.25" x14ac:dyDescent="0.25">
      <c r="B24" s="521" t="s">
        <v>940</v>
      </c>
      <c r="C24" s="522"/>
      <c r="D24" s="326"/>
      <c r="E24" s="327" t="s">
        <v>941</v>
      </c>
      <c r="F24" s="328" t="s">
        <v>942</v>
      </c>
    </row>
    <row r="25" spans="2:6" x14ac:dyDescent="0.25">
      <c r="B25" s="329"/>
      <c r="C25" s="330"/>
      <c r="D25" s="331"/>
      <c r="E25" s="332"/>
      <c r="F25" s="333"/>
    </row>
    <row r="26" spans="2:6" x14ac:dyDescent="0.25">
      <c r="B26" s="334" t="s">
        <v>62</v>
      </c>
      <c r="C26" s="335" t="s">
        <v>190</v>
      </c>
      <c r="D26" s="331"/>
      <c r="E26" s="336">
        <v>0.56877497261774368</v>
      </c>
      <c r="F26" s="337">
        <v>0.68027210884353739</v>
      </c>
    </row>
    <row r="27" spans="2:6" x14ac:dyDescent="0.25">
      <c r="B27" s="334" t="s">
        <v>943</v>
      </c>
      <c r="C27" s="335" t="s">
        <v>187</v>
      </c>
      <c r="D27" s="331"/>
      <c r="E27" s="336">
        <v>0.338964019715224</v>
      </c>
      <c r="F27" s="337">
        <v>0.42040816326530611</v>
      </c>
    </row>
    <row r="28" spans="2:6" x14ac:dyDescent="0.25">
      <c r="B28" s="334" t="s">
        <v>3</v>
      </c>
      <c r="C28" s="335" t="s">
        <v>944</v>
      </c>
      <c r="D28" s="331"/>
      <c r="E28" s="336">
        <v>0.86011634720700814</v>
      </c>
      <c r="F28" s="337">
        <v>0.94557823129251695</v>
      </c>
    </row>
    <row r="29" spans="2:6" x14ac:dyDescent="0.25">
      <c r="B29" s="334" t="s">
        <v>299</v>
      </c>
      <c r="C29" s="335" t="s">
        <v>945</v>
      </c>
      <c r="D29" s="331"/>
      <c r="E29" s="336">
        <v>650.37619906900113</v>
      </c>
      <c r="F29" s="337">
        <v>506.12244897959181</v>
      </c>
    </row>
    <row r="30" spans="2:6" x14ac:dyDescent="0.25">
      <c r="B30" s="334" t="s">
        <v>946</v>
      </c>
      <c r="C30" s="335" t="s">
        <v>177</v>
      </c>
      <c r="D30" s="331"/>
      <c r="E30" s="336">
        <v>0.51271607846853806</v>
      </c>
      <c r="F30" s="337">
        <v>0.59183673469387754</v>
      </c>
    </row>
    <row r="31" spans="2:6" x14ac:dyDescent="0.25">
      <c r="B31" s="334" t="s">
        <v>25</v>
      </c>
      <c r="C31" s="335" t="s">
        <v>947</v>
      </c>
      <c r="D31" s="331"/>
      <c r="E31" s="336">
        <v>4.1500627327491788</v>
      </c>
      <c r="F31" s="337">
        <v>5.8843537414965983</v>
      </c>
    </row>
    <row r="32" spans="2:6" x14ac:dyDescent="0.25">
      <c r="B32" s="334" t="s">
        <v>6</v>
      </c>
      <c r="C32" s="335" t="s">
        <v>948</v>
      </c>
      <c r="D32" s="331"/>
      <c r="E32" s="336">
        <v>0.77628113362541151</v>
      </c>
      <c r="F32" s="337">
        <v>0.83673469387755095</v>
      </c>
    </row>
    <row r="33" spans="2:6" x14ac:dyDescent="0.25">
      <c r="B33" s="334" t="s">
        <v>18</v>
      </c>
      <c r="C33" s="335" t="s">
        <v>949</v>
      </c>
      <c r="D33" s="331"/>
      <c r="E33" s="336">
        <v>66.315797261774179</v>
      </c>
      <c r="F33" s="337">
        <v>84.35374149659863</v>
      </c>
    </row>
    <row r="34" spans="2:6" x14ac:dyDescent="0.25">
      <c r="B34" s="334"/>
      <c r="C34" s="335"/>
      <c r="D34" s="335"/>
      <c r="E34" s="335"/>
      <c r="F34" s="338"/>
    </row>
    <row r="35" spans="2:6" ht="24.75" customHeight="1" x14ac:dyDescent="0.25">
      <c r="B35" s="523" t="s">
        <v>950</v>
      </c>
      <c r="C35" s="524"/>
      <c r="D35" s="524"/>
      <c r="E35" s="524"/>
      <c r="F35" s="525"/>
    </row>
    <row r="36" spans="2:6" x14ac:dyDescent="0.25">
      <c r="B36" s="339"/>
      <c r="C36" s="340"/>
      <c r="D36" s="340"/>
      <c r="E36" s="340"/>
      <c r="F36" s="341"/>
    </row>
    <row r="39" spans="2:6" ht="18.75" x14ac:dyDescent="0.25">
      <c r="B39" s="189" t="s">
        <v>955</v>
      </c>
    </row>
    <row r="41" spans="2:6" ht="409.6" x14ac:dyDescent="0.25">
      <c r="B41" t="s">
        <v>953</v>
      </c>
    </row>
    <row r="42" spans="2:6" ht="409.6" x14ac:dyDescent="0.25">
      <c r="B42" t="s">
        <v>1018</v>
      </c>
    </row>
    <row r="44" spans="2:6" ht="30" x14ac:dyDescent="0.25">
      <c r="B44" s="204"/>
      <c r="C44" s="368" t="s">
        <v>9</v>
      </c>
      <c r="D44" s="225" t="s">
        <v>31</v>
      </c>
      <c r="E44" s="266" t="s">
        <v>33</v>
      </c>
    </row>
    <row r="45" spans="2:6" ht="30" x14ac:dyDescent="0.25">
      <c r="B45" s="362" t="s">
        <v>956</v>
      </c>
      <c r="C45" s="345">
        <f>AVERAGE(C50:C3701)</f>
        <v>3.819472645125956</v>
      </c>
      <c r="D45" s="347">
        <f t="shared" ref="D45:E45" si="3">AVERAGE(D50:D3701)</f>
        <v>4.6255214676889347</v>
      </c>
      <c r="E45" s="346">
        <f t="shared" si="3"/>
        <v>16.797732475355964</v>
      </c>
    </row>
    <row r="46" spans="2:6" s="364" customFormat="1" ht="409.6" x14ac:dyDescent="0.25">
      <c r="B46" s="366"/>
      <c r="C46" s="367"/>
      <c r="D46" s="367"/>
      <c r="E46" s="367"/>
    </row>
    <row r="47" spans="2:6" s="364" customFormat="1" ht="409.6" x14ac:dyDescent="0.25">
      <c r="B47" s="526" t="s">
        <v>37</v>
      </c>
      <c r="C47" s="527"/>
      <c r="D47" s="527"/>
      <c r="E47" s="528"/>
    </row>
    <row r="48" spans="2:6" ht="409.6" x14ac:dyDescent="0.25">
      <c r="B48" s="529" t="s">
        <v>38</v>
      </c>
      <c r="C48" s="530"/>
      <c r="D48" s="530"/>
      <c r="E48" s="531"/>
    </row>
    <row r="49" spans="2:5" ht="409.6" x14ac:dyDescent="0.25">
      <c r="B49" s="231" t="s">
        <v>39</v>
      </c>
      <c r="C49" s="368" t="s">
        <v>44</v>
      </c>
      <c r="D49" s="369" t="s">
        <v>48</v>
      </c>
      <c r="E49" s="370" t="s">
        <v>56</v>
      </c>
    </row>
    <row r="50" spans="2:5" ht="409.6" x14ac:dyDescent="0.25">
      <c r="B50" s="358">
        <v>39263</v>
      </c>
      <c r="C50" s="352">
        <v>4.2403000000000004</v>
      </c>
      <c r="D50" s="363">
        <v>5.2759</v>
      </c>
      <c r="E50" s="360">
        <v>16.423999999999999</v>
      </c>
    </row>
    <row r="51" spans="2:5" ht="409.6" x14ac:dyDescent="0.25">
      <c r="B51" s="358">
        <v>39262</v>
      </c>
      <c r="C51" s="355">
        <v>4.2442000000000002</v>
      </c>
      <c r="D51" s="359">
        <v>5.2668999999999997</v>
      </c>
      <c r="E51" s="356">
        <v>16.388999999999999</v>
      </c>
    </row>
    <row r="52" spans="2:5" ht="409.6" x14ac:dyDescent="0.25">
      <c r="B52" s="358">
        <v>39261</v>
      </c>
      <c r="C52" s="355">
        <v>4.2209000000000003</v>
      </c>
      <c r="D52" s="359">
        <v>5.2511000000000001</v>
      </c>
      <c r="E52" s="356">
        <v>16.232399999999998</v>
      </c>
    </row>
    <row r="53" spans="2:5" ht="409.6" x14ac:dyDescent="0.25">
      <c r="B53" s="358">
        <v>39260</v>
      </c>
      <c r="C53" s="355">
        <v>4.2404000000000002</v>
      </c>
      <c r="D53" s="359">
        <v>5.2882999999999996</v>
      </c>
      <c r="E53" s="356">
        <v>16.3886</v>
      </c>
    </row>
    <row r="54" spans="2:5" ht="409.6" x14ac:dyDescent="0.25">
      <c r="B54" s="358">
        <v>39259</v>
      </c>
      <c r="C54" s="355">
        <v>4.2333999999999996</v>
      </c>
      <c r="D54" s="359">
        <v>5.2671999999999999</v>
      </c>
      <c r="E54" s="356">
        <v>16.3537</v>
      </c>
    </row>
    <row r="55" spans="2:5" ht="409.6" x14ac:dyDescent="0.25">
      <c r="B55" s="358">
        <v>39258</v>
      </c>
      <c r="C55" s="355">
        <v>4.2210000000000001</v>
      </c>
      <c r="D55" s="359">
        <v>5.2432999999999996</v>
      </c>
      <c r="E55" s="356">
        <v>16.284300000000002</v>
      </c>
    </row>
    <row r="56" spans="2:5" ht="409.6" x14ac:dyDescent="0.25">
      <c r="B56" s="358">
        <v>39257</v>
      </c>
      <c r="C56" s="355">
        <v>4.2233000000000001</v>
      </c>
      <c r="D56" s="359">
        <v>5.2470999999999997</v>
      </c>
      <c r="E56" s="356">
        <v>16.339400000000001</v>
      </c>
    </row>
    <row r="57" spans="2:5" ht="409.6" x14ac:dyDescent="0.25">
      <c r="B57" s="358">
        <v>39256</v>
      </c>
      <c r="C57" s="355">
        <v>4.2256999999999998</v>
      </c>
      <c r="D57" s="359">
        <v>5.2512999999999996</v>
      </c>
      <c r="E57" s="356">
        <v>16.346699999999998</v>
      </c>
    </row>
    <row r="58" spans="2:5" ht="409.6" x14ac:dyDescent="0.25">
      <c r="B58" s="358">
        <v>39255</v>
      </c>
      <c r="C58" s="355">
        <v>4.2386999999999997</v>
      </c>
      <c r="D58" s="359">
        <v>5.2568999999999999</v>
      </c>
      <c r="E58" s="356">
        <v>16.317799999999998</v>
      </c>
    </row>
    <row r="59" spans="2:5" ht="409.6" x14ac:dyDescent="0.25">
      <c r="B59" s="358">
        <v>39254</v>
      </c>
      <c r="C59" s="355">
        <v>4.2226999999999997</v>
      </c>
      <c r="D59" s="359">
        <v>5.2548000000000004</v>
      </c>
      <c r="E59" s="356">
        <v>16.242799999999999</v>
      </c>
    </row>
    <row r="60" spans="2:5" ht="409.6" x14ac:dyDescent="0.25">
      <c r="B60" s="358">
        <v>39253</v>
      </c>
      <c r="C60" s="355">
        <v>4.1906999999999996</v>
      </c>
      <c r="D60" s="359">
        <v>5.3023999999999996</v>
      </c>
      <c r="E60" s="356">
        <v>16.1235</v>
      </c>
    </row>
    <row r="61" spans="2:5" ht="409.6" x14ac:dyDescent="0.25">
      <c r="B61" s="358">
        <v>39252</v>
      </c>
      <c r="C61" s="355">
        <v>4.1863000000000001</v>
      </c>
      <c r="D61" s="359">
        <v>5.3018000000000001</v>
      </c>
      <c r="E61" s="356">
        <v>16.1023</v>
      </c>
    </row>
    <row r="62" spans="2:5" ht="409.6" x14ac:dyDescent="0.25">
      <c r="B62" s="358">
        <v>39251</v>
      </c>
      <c r="C62" s="355">
        <v>4.2026000000000003</v>
      </c>
      <c r="D62" s="359">
        <v>5.3181000000000003</v>
      </c>
      <c r="E62" s="356">
        <v>16.131599999999999</v>
      </c>
    </row>
    <row r="63" spans="2:5" ht="409.6" x14ac:dyDescent="0.25">
      <c r="B63" s="358">
        <v>39250</v>
      </c>
      <c r="C63" s="355">
        <v>4.2012</v>
      </c>
      <c r="D63" s="359">
        <v>5.3201999999999998</v>
      </c>
      <c r="E63" s="356">
        <v>16.126200000000001</v>
      </c>
    </row>
    <row r="64" spans="2:5" ht="409.6" x14ac:dyDescent="0.25">
      <c r="B64" s="358">
        <v>39249</v>
      </c>
      <c r="C64" s="355">
        <v>4.1868999999999996</v>
      </c>
      <c r="D64" s="359">
        <v>5.2967000000000004</v>
      </c>
      <c r="E64" s="356">
        <v>16.085599999999999</v>
      </c>
    </row>
    <row r="65" spans="2:5" ht="409.6" x14ac:dyDescent="0.25">
      <c r="B65" s="358">
        <v>39248</v>
      </c>
      <c r="C65" s="355">
        <v>4.2007000000000003</v>
      </c>
      <c r="D65" s="359">
        <v>5.3217999999999996</v>
      </c>
      <c r="E65" s="356">
        <v>16.129799999999999</v>
      </c>
    </row>
    <row r="66" spans="2:5" ht="409.6" x14ac:dyDescent="0.25">
      <c r="B66" s="358">
        <v>39247</v>
      </c>
      <c r="C66" s="355">
        <v>4.1962000000000002</v>
      </c>
      <c r="D66" s="359">
        <v>5.2996999999999996</v>
      </c>
      <c r="E66" s="356">
        <v>16.123899999999999</v>
      </c>
    </row>
    <row r="67" spans="2:5" ht="409.6" x14ac:dyDescent="0.25">
      <c r="B67" s="358">
        <v>39246</v>
      </c>
      <c r="C67" s="355">
        <v>4.2079000000000004</v>
      </c>
      <c r="D67" s="359">
        <v>5.3169000000000004</v>
      </c>
      <c r="E67" s="356">
        <v>16.1068</v>
      </c>
    </row>
    <row r="68" spans="2:5" ht="409.6" x14ac:dyDescent="0.25">
      <c r="B68" s="358">
        <v>39245</v>
      </c>
      <c r="C68" s="355">
        <v>4.2058999999999997</v>
      </c>
      <c r="D68" s="359">
        <v>5.2826000000000004</v>
      </c>
      <c r="E68" s="356">
        <v>16.1081</v>
      </c>
    </row>
    <row r="69" spans="2:5" ht="409.6" x14ac:dyDescent="0.25">
      <c r="B69" s="358">
        <v>39244</v>
      </c>
      <c r="C69" s="355">
        <v>4.2557</v>
      </c>
      <c r="D69" s="359">
        <v>5.3426</v>
      </c>
      <c r="E69" s="356">
        <v>16.283300000000001</v>
      </c>
    </row>
    <row r="70" spans="2:5" ht="409.6" x14ac:dyDescent="0.25">
      <c r="B70" s="358">
        <v>39243</v>
      </c>
      <c r="C70" s="355">
        <v>4.2571000000000003</v>
      </c>
      <c r="D70" s="359">
        <v>5.3413000000000004</v>
      </c>
      <c r="E70" s="356">
        <v>16.308900000000001</v>
      </c>
    </row>
    <row r="71" spans="2:5" ht="409.6" x14ac:dyDescent="0.25">
      <c r="B71" s="358">
        <v>39242</v>
      </c>
      <c r="C71" s="355">
        <v>4.2000999999999999</v>
      </c>
      <c r="D71" s="359">
        <v>5.2671000000000001</v>
      </c>
      <c r="E71" s="356">
        <v>16.090599999999998</v>
      </c>
    </row>
    <row r="72" spans="2:5" ht="409.6" x14ac:dyDescent="0.25">
      <c r="B72" s="358">
        <v>39241</v>
      </c>
      <c r="C72" s="355">
        <v>4.1862000000000004</v>
      </c>
      <c r="D72" s="359">
        <v>5.2416999999999998</v>
      </c>
      <c r="E72" s="356">
        <v>16.0044</v>
      </c>
    </row>
    <row r="73" spans="2:5" ht="409.6" x14ac:dyDescent="0.25">
      <c r="B73" s="358">
        <v>39240</v>
      </c>
      <c r="C73" s="355">
        <v>4.1448</v>
      </c>
      <c r="D73" s="359">
        <v>5.1929999999999996</v>
      </c>
      <c r="E73" s="356">
        <v>15.824199999999999</v>
      </c>
    </row>
    <row r="74" spans="2:5" ht="409.6" x14ac:dyDescent="0.25">
      <c r="B74" s="358">
        <v>39239</v>
      </c>
      <c r="C74" s="355">
        <v>4.1314000000000002</v>
      </c>
      <c r="D74" s="359">
        <v>5.1757</v>
      </c>
      <c r="E74" s="356">
        <v>15.789099999999999</v>
      </c>
    </row>
    <row r="75" spans="2:5" ht="409.6" x14ac:dyDescent="0.25">
      <c r="B75" s="358">
        <v>39238</v>
      </c>
      <c r="C75" s="355">
        <v>4.1165000000000003</v>
      </c>
      <c r="D75" s="359">
        <v>5.1539000000000001</v>
      </c>
      <c r="E75" s="356">
        <v>15.714399999999999</v>
      </c>
    </row>
    <row r="76" spans="2:5" ht="409.6" x14ac:dyDescent="0.25">
      <c r="B76" s="358">
        <v>39237</v>
      </c>
      <c r="C76" s="355">
        <v>4.1319999999999997</v>
      </c>
      <c r="D76" s="359">
        <v>5.1712999999999996</v>
      </c>
      <c r="E76" s="356">
        <v>15.741400000000001</v>
      </c>
    </row>
    <row r="77" spans="2:5" ht="409.6" x14ac:dyDescent="0.25">
      <c r="B77" s="358">
        <v>39236</v>
      </c>
      <c r="C77" s="355">
        <v>4.1311999999999998</v>
      </c>
      <c r="D77" s="359">
        <v>5.1749999999999998</v>
      </c>
      <c r="E77" s="356">
        <v>15.741</v>
      </c>
    </row>
    <row r="78" spans="2:5" ht="409.6" x14ac:dyDescent="0.25">
      <c r="B78" s="358">
        <v>39235</v>
      </c>
      <c r="C78" s="355">
        <v>4.1025999999999998</v>
      </c>
      <c r="D78" s="359">
        <v>5.1340000000000003</v>
      </c>
      <c r="E78" s="356">
        <v>15.632099999999999</v>
      </c>
    </row>
    <row r="79" spans="2:5" ht="409.6" x14ac:dyDescent="0.25">
      <c r="B79" s="358">
        <v>39234</v>
      </c>
      <c r="C79" s="355">
        <v>4.0579999999999998</v>
      </c>
      <c r="D79" s="359">
        <v>5.0731000000000002</v>
      </c>
      <c r="E79" s="356">
        <v>15.422499999999999</v>
      </c>
    </row>
    <row r="80" spans="2:5" ht="409.6" x14ac:dyDescent="0.25">
      <c r="B80" s="358">
        <v>39233</v>
      </c>
      <c r="C80" s="355">
        <v>4.0407000000000002</v>
      </c>
      <c r="D80" s="359">
        <v>5.0536000000000003</v>
      </c>
      <c r="E80" s="356">
        <v>15.3985</v>
      </c>
    </row>
    <row r="81" spans="2:5" ht="409.6" x14ac:dyDescent="0.25">
      <c r="B81" s="358">
        <v>39232</v>
      </c>
      <c r="C81" s="355">
        <v>4.0316000000000001</v>
      </c>
      <c r="D81" s="359">
        <v>5.0210999999999997</v>
      </c>
      <c r="E81" s="356">
        <v>15.36</v>
      </c>
    </row>
    <row r="82" spans="2:5" ht="409.6" x14ac:dyDescent="0.25">
      <c r="B82" s="358">
        <v>39231</v>
      </c>
      <c r="C82" s="355">
        <v>4.0254000000000003</v>
      </c>
      <c r="D82" s="359">
        <v>4.9782999999999999</v>
      </c>
      <c r="E82" s="356">
        <v>15.3254</v>
      </c>
    </row>
    <row r="83" spans="2:5" ht="409.6" x14ac:dyDescent="0.25">
      <c r="B83" s="358">
        <v>39230</v>
      </c>
      <c r="C83" s="355">
        <v>4.0265000000000004</v>
      </c>
      <c r="D83" s="359">
        <v>4.9695</v>
      </c>
      <c r="E83" s="356">
        <v>15.341100000000001</v>
      </c>
    </row>
    <row r="84" spans="2:5" ht="409.6" x14ac:dyDescent="0.25">
      <c r="B84" s="358">
        <v>39229</v>
      </c>
      <c r="C84" s="355">
        <v>4.0259</v>
      </c>
      <c r="D84" s="359">
        <v>4.9741999999999997</v>
      </c>
      <c r="E84" s="356">
        <v>15.351000000000001</v>
      </c>
    </row>
    <row r="85" spans="2:5" ht="409.6" x14ac:dyDescent="0.25">
      <c r="B85" s="358">
        <v>39228</v>
      </c>
      <c r="C85" s="355">
        <v>4.0228000000000002</v>
      </c>
      <c r="D85" s="359">
        <v>4.9702999999999999</v>
      </c>
      <c r="E85" s="356">
        <v>15.312900000000001</v>
      </c>
    </row>
    <row r="86" spans="2:5" ht="409.6" x14ac:dyDescent="0.25">
      <c r="B86" s="358">
        <v>39227</v>
      </c>
      <c r="C86" s="355">
        <v>4.0415999999999999</v>
      </c>
      <c r="D86" s="359">
        <v>4.9908999999999999</v>
      </c>
      <c r="E86" s="356">
        <v>15.366099999999999</v>
      </c>
    </row>
    <row r="87" spans="2:5" ht="409.6" x14ac:dyDescent="0.25">
      <c r="B87" s="358">
        <v>39226</v>
      </c>
      <c r="C87" s="355">
        <v>4.0317999999999996</v>
      </c>
      <c r="D87" s="359">
        <v>4.9770000000000003</v>
      </c>
      <c r="E87" s="356">
        <v>15.304</v>
      </c>
    </row>
    <row r="88" spans="2:5" ht="409.6" x14ac:dyDescent="0.25">
      <c r="B88" s="358">
        <v>39225</v>
      </c>
      <c r="C88" s="355">
        <v>4.0378999999999996</v>
      </c>
      <c r="D88" s="359">
        <v>4.9805999999999999</v>
      </c>
      <c r="E88" s="356">
        <v>15.2994</v>
      </c>
    </row>
    <row r="89" spans="2:5" ht="409.6" x14ac:dyDescent="0.25">
      <c r="B89" s="358">
        <v>39224</v>
      </c>
      <c r="C89" s="355">
        <v>4.0423</v>
      </c>
      <c r="D89" s="359">
        <v>5.0049999999999999</v>
      </c>
      <c r="E89" s="356">
        <v>15.289</v>
      </c>
    </row>
    <row r="90" spans="2:5" ht="409.6" x14ac:dyDescent="0.25">
      <c r="B90" s="358">
        <v>39223</v>
      </c>
      <c r="C90" s="355">
        <v>4.0316000000000001</v>
      </c>
      <c r="D90" s="359">
        <v>4.9854000000000003</v>
      </c>
      <c r="E90" s="356">
        <v>15.283200000000001</v>
      </c>
    </row>
    <row r="91" spans="2:5" ht="409.6" x14ac:dyDescent="0.25">
      <c r="B91" s="358">
        <v>39222</v>
      </c>
      <c r="C91" s="355">
        <v>4.0349000000000004</v>
      </c>
      <c r="D91" s="359">
        <v>4.9965999999999999</v>
      </c>
      <c r="E91" s="356">
        <v>15.2796</v>
      </c>
    </row>
    <row r="92" spans="2:5" ht="409.6" x14ac:dyDescent="0.25">
      <c r="B92" s="358">
        <v>39221</v>
      </c>
      <c r="C92" s="355">
        <v>4.0256999999999996</v>
      </c>
      <c r="D92" s="359">
        <v>4.9821</v>
      </c>
      <c r="E92" s="356">
        <v>15.250299999999999</v>
      </c>
    </row>
    <row r="93" spans="2:5" ht="409.6" x14ac:dyDescent="0.25">
      <c r="B93" s="358">
        <v>39220</v>
      </c>
      <c r="C93" s="355">
        <v>4.0453999999999999</v>
      </c>
      <c r="D93" s="359">
        <v>5.0098000000000003</v>
      </c>
      <c r="E93" s="356">
        <v>15.280200000000001</v>
      </c>
    </row>
    <row r="94" spans="2:5" ht="409.6" x14ac:dyDescent="0.25">
      <c r="B94" s="358">
        <v>39219</v>
      </c>
      <c r="C94" s="355">
        <v>4.0629</v>
      </c>
      <c r="D94" s="359">
        <v>5.0209000000000001</v>
      </c>
      <c r="E94" s="356">
        <v>15.3597</v>
      </c>
    </row>
    <row r="95" spans="2:5" ht="409.6" x14ac:dyDescent="0.25">
      <c r="B95" s="358">
        <v>39218</v>
      </c>
      <c r="C95" s="355">
        <v>4.0454999999999997</v>
      </c>
      <c r="D95" s="359">
        <v>4.9923000000000002</v>
      </c>
      <c r="E95" s="356">
        <v>15.3794</v>
      </c>
    </row>
    <row r="96" spans="2:5" ht="409.6" x14ac:dyDescent="0.25">
      <c r="B96" s="358">
        <v>39217</v>
      </c>
      <c r="C96" s="355">
        <v>4.0583</v>
      </c>
      <c r="D96" s="359">
        <v>5.0183999999999997</v>
      </c>
      <c r="E96" s="356">
        <v>15.4312</v>
      </c>
    </row>
    <row r="97" spans="2:5" ht="409.6" x14ac:dyDescent="0.25">
      <c r="B97" s="358">
        <v>39216</v>
      </c>
      <c r="C97" s="355">
        <v>4.0439999999999996</v>
      </c>
      <c r="D97" s="359">
        <v>5.0125000000000002</v>
      </c>
      <c r="E97" s="356">
        <v>15.396100000000001</v>
      </c>
    </row>
    <row r="98" spans="2:5" ht="409.6" x14ac:dyDescent="0.25">
      <c r="B98" s="358">
        <v>39215</v>
      </c>
      <c r="C98" s="355">
        <v>4.0476999999999999</v>
      </c>
      <c r="D98" s="359">
        <v>5.0221999999999998</v>
      </c>
      <c r="E98" s="356">
        <v>15.396100000000001</v>
      </c>
    </row>
    <row r="99" spans="2:5" ht="409.6" x14ac:dyDescent="0.25">
      <c r="B99" s="358">
        <v>39214</v>
      </c>
      <c r="C99" s="355">
        <v>4.0221</v>
      </c>
      <c r="D99" s="359">
        <v>4.9840999999999998</v>
      </c>
      <c r="E99" s="356">
        <v>15.307</v>
      </c>
    </row>
    <row r="100" spans="2:5" ht="409.6" x14ac:dyDescent="0.25">
      <c r="B100" s="358">
        <v>39213</v>
      </c>
      <c r="C100" s="355">
        <v>4.0533999999999999</v>
      </c>
      <c r="D100" s="359">
        <v>5.0193000000000003</v>
      </c>
      <c r="E100" s="356">
        <v>15.3725</v>
      </c>
    </row>
    <row r="101" spans="2:5" ht="409.6" x14ac:dyDescent="0.25">
      <c r="B101" s="358">
        <v>39212</v>
      </c>
      <c r="C101" s="355">
        <v>4.0549999999999997</v>
      </c>
      <c r="D101" s="359">
        <v>5.0128000000000004</v>
      </c>
      <c r="E101" s="356">
        <v>15.4031</v>
      </c>
    </row>
    <row r="102" spans="2:5" ht="409.6" x14ac:dyDescent="0.25">
      <c r="B102" s="358">
        <v>39211</v>
      </c>
      <c r="C102" s="355">
        <v>4.0631000000000004</v>
      </c>
      <c r="D102" s="359">
        <v>5.0119999999999996</v>
      </c>
      <c r="E102" s="356">
        <v>15.4312</v>
      </c>
    </row>
    <row r="103" spans="2:5" ht="409.6" x14ac:dyDescent="0.25">
      <c r="B103" s="358">
        <v>39210</v>
      </c>
      <c r="C103" s="355">
        <v>4.0414000000000003</v>
      </c>
      <c r="D103" s="359">
        <v>4.9785000000000004</v>
      </c>
      <c r="E103" s="356">
        <v>15.327400000000001</v>
      </c>
    </row>
    <row r="104" spans="2:5" ht="409.6" x14ac:dyDescent="0.25">
      <c r="B104" s="358">
        <v>39209</v>
      </c>
      <c r="C104" s="355">
        <v>4.0380000000000003</v>
      </c>
      <c r="D104" s="359">
        <v>4.9744999999999999</v>
      </c>
      <c r="E104" s="356">
        <v>15.3142</v>
      </c>
    </row>
    <row r="105" spans="2:5" ht="409.6" x14ac:dyDescent="0.25">
      <c r="B105" s="358">
        <v>39208</v>
      </c>
      <c r="C105" s="355">
        <v>4.0416999999999996</v>
      </c>
      <c r="D105" s="359">
        <v>4.9793000000000003</v>
      </c>
      <c r="E105" s="356">
        <v>15.304600000000001</v>
      </c>
    </row>
    <row r="106" spans="2:5" ht="409.6" x14ac:dyDescent="0.25">
      <c r="B106" s="358">
        <v>39207</v>
      </c>
      <c r="C106" s="355">
        <v>4.0385999999999997</v>
      </c>
      <c r="D106" s="359">
        <v>4.9649999999999999</v>
      </c>
      <c r="E106" s="356">
        <v>15.2721</v>
      </c>
    </row>
    <row r="107" spans="2:5" ht="409.6" x14ac:dyDescent="0.25">
      <c r="B107" s="358">
        <v>39206</v>
      </c>
      <c r="C107" s="355">
        <v>4.0461999999999998</v>
      </c>
      <c r="D107" s="359">
        <v>4.9659000000000004</v>
      </c>
      <c r="E107" s="356">
        <v>15.302300000000001</v>
      </c>
    </row>
    <row r="108" spans="2:5" ht="409.6" x14ac:dyDescent="0.25">
      <c r="B108" s="358">
        <v>39205</v>
      </c>
      <c r="C108" s="355">
        <v>4.0525000000000002</v>
      </c>
      <c r="D108" s="359">
        <v>4.9733000000000001</v>
      </c>
      <c r="E108" s="356">
        <v>15.329000000000001</v>
      </c>
    </row>
    <row r="109" spans="2:5" ht="409.6" x14ac:dyDescent="0.25">
      <c r="B109" s="358">
        <v>39204</v>
      </c>
      <c r="C109" s="355">
        <v>4.0548999999999999</v>
      </c>
      <c r="D109" s="359">
        <v>4.9740000000000002</v>
      </c>
      <c r="E109" s="356">
        <v>15.3559</v>
      </c>
    </row>
    <row r="110" spans="2:5" ht="409.6" x14ac:dyDescent="0.25">
      <c r="B110" s="358">
        <v>39203</v>
      </c>
      <c r="C110" s="355">
        <v>4.0465</v>
      </c>
      <c r="D110" s="359">
        <v>4.9698000000000002</v>
      </c>
      <c r="E110" s="356">
        <v>15.3088</v>
      </c>
    </row>
    <row r="111" spans="2:5" ht="409.6" x14ac:dyDescent="0.25">
      <c r="B111" s="358">
        <v>39202</v>
      </c>
      <c r="C111" s="355">
        <v>4.0507</v>
      </c>
      <c r="D111" s="359">
        <v>4.9692999999999996</v>
      </c>
      <c r="E111" s="356">
        <v>15.350899999999999</v>
      </c>
    </row>
    <row r="112" spans="2:5" ht="409.6" x14ac:dyDescent="0.25">
      <c r="B112" s="358">
        <v>39201</v>
      </c>
      <c r="C112" s="355">
        <v>4.0507999999999997</v>
      </c>
      <c r="D112" s="359">
        <v>4.9710000000000001</v>
      </c>
      <c r="E112" s="356">
        <v>15.3284</v>
      </c>
    </row>
    <row r="113" spans="2:5" ht="409.6" x14ac:dyDescent="0.25">
      <c r="B113" s="358">
        <v>39200</v>
      </c>
      <c r="C113" s="355">
        <v>4.0491000000000001</v>
      </c>
      <c r="D113" s="359">
        <v>4.9702000000000002</v>
      </c>
      <c r="E113" s="356">
        <v>15.300599999999999</v>
      </c>
    </row>
    <row r="114" spans="2:5" ht="409.6" x14ac:dyDescent="0.25">
      <c r="B114" s="358">
        <v>39199</v>
      </c>
      <c r="C114" s="355">
        <v>4.0667</v>
      </c>
      <c r="D114" s="359">
        <v>5.0019</v>
      </c>
      <c r="E114" s="356">
        <v>15.371</v>
      </c>
    </row>
    <row r="115" spans="2:5" ht="409.6" x14ac:dyDescent="0.25">
      <c r="B115" s="358">
        <v>39198</v>
      </c>
      <c r="C115" s="355">
        <v>4.0689000000000002</v>
      </c>
      <c r="D115" s="359">
        <v>5.0151000000000003</v>
      </c>
      <c r="E115" s="356">
        <v>15.372999999999999</v>
      </c>
    </row>
    <row r="116" spans="2:5" ht="409.6" x14ac:dyDescent="0.25">
      <c r="B116" s="358">
        <v>39197</v>
      </c>
      <c r="C116" s="355">
        <v>4.0724</v>
      </c>
      <c r="D116" s="359">
        <v>5.0266000000000002</v>
      </c>
      <c r="E116" s="356">
        <v>15.348699999999999</v>
      </c>
    </row>
    <row r="117" spans="2:5" ht="409.6" x14ac:dyDescent="0.25">
      <c r="B117" s="358">
        <v>39196</v>
      </c>
      <c r="C117" s="355">
        <v>4.0952000000000002</v>
      </c>
      <c r="D117" s="359">
        <v>5.0538999999999996</v>
      </c>
      <c r="E117" s="356">
        <v>15.4253</v>
      </c>
    </row>
    <row r="118" spans="2:5" ht="409.6" x14ac:dyDescent="0.25">
      <c r="B118" s="358">
        <v>39195</v>
      </c>
      <c r="C118" s="355">
        <v>4.1017000000000001</v>
      </c>
      <c r="D118" s="359">
        <v>5.0640000000000001</v>
      </c>
      <c r="E118" s="356">
        <v>15.4335</v>
      </c>
    </row>
    <row r="119" spans="2:5" ht="409.6" x14ac:dyDescent="0.25">
      <c r="B119" s="358">
        <v>39194</v>
      </c>
      <c r="C119" s="355">
        <v>4.1048999999999998</v>
      </c>
      <c r="D119" s="359">
        <v>5.0669000000000004</v>
      </c>
      <c r="E119" s="356">
        <v>15.4626</v>
      </c>
    </row>
    <row r="120" spans="2:5" ht="409.6" x14ac:dyDescent="0.25">
      <c r="B120" s="358">
        <v>39193</v>
      </c>
      <c r="C120" s="355">
        <v>4.0815000000000001</v>
      </c>
      <c r="D120" s="359">
        <v>5.0377999999999998</v>
      </c>
      <c r="E120" s="356">
        <v>15.3645</v>
      </c>
    </row>
    <row r="121" spans="2:5" ht="409.6" x14ac:dyDescent="0.25">
      <c r="B121" s="358">
        <v>39192</v>
      </c>
      <c r="C121" s="355">
        <v>4.0740999999999996</v>
      </c>
      <c r="D121" s="359">
        <v>5.0374999999999996</v>
      </c>
      <c r="E121" s="356">
        <v>15.326599999999999</v>
      </c>
    </row>
    <row r="122" spans="2:5" ht="409.6" x14ac:dyDescent="0.25">
      <c r="B122" s="358">
        <v>39191</v>
      </c>
      <c r="C122" s="355">
        <v>4.0909000000000004</v>
      </c>
      <c r="D122" s="359">
        <v>5.0556999999999999</v>
      </c>
      <c r="E122" s="356">
        <v>15.370699999999999</v>
      </c>
    </row>
    <row r="123" spans="2:5" ht="409.6" x14ac:dyDescent="0.25">
      <c r="B123" s="358">
        <v>39190</v>
      </c>
      <c r="C123" s="355">
        <v>4.0773000000000001</v>
      </c>
      <c r="D123" s="359">
        <v>5.0414000000000003</v>
      </c>
      <c r="E123" s="356">
        <v>15.303900000000001</v>
      </c>
    </row>
    <row r="124" spans="2:5" ht="409.6" x14ac:dyDescent="0.25">
      <c r="B124" s="358">
        <v>39189</v>
      </c>
      <c r="C124" s="355">
        <v>4.0709999999999997</v>
      </c>
      <c r="D124" s="359">
        <v>5.0452000000000004</v>
      </c>
      <c r="E124" s="356">
        <v>15.2879</v>
      </c>
    </row>
    <row r="125" spans="2:5" ht="409.6" x14ac:dyDescent="0.25">
      <c r="B125" s="358">
        <v>39188</v>
      </c>
      <c r="C125" s="355">
        <v>4.0678000000000001</v>
      </c>
      <c r="D125" s="359">
        <v>5.0713999999999997</v>
      </c>
      <c r="E125" s="356">
        <v>15.261100000000001</v>
      </c>
    </row>
    <row r="126" spans="2:5" ht="409.6" x14ac:dyDescent="0.25">
      <c r="B126" s="358">
        <v>39187</v>
      </c>
      <c r="C126" s="355">
        <v>4.0677000000000003</v>
      </c>
      <c r="D126" s="359">
        <v>5.0731000000000002</v>
      </c>
      <c r="E126" s="356">
        <v>15.307</v>
      </c>
    </row>
    <row r="127" spans="2:5" ht="409.6" x14ac:dyDescent="0.25">
      <c r="B127" s="358">
        <v>39186</v>
      </c>
      <c r="C127" s="355">
        <v>4.0552000000000001</v>
      </c>
      <c r="D127" s="359">
        <v>5.0494000000000003</v>
      </c>
      <c r="E127" s="356">
        <v>15.224500000000001</v>
      </c>
    </row>
    <row r="128" spans="2:5" ht="409.6" x14ac:dyDescent="0.25">
      <c r="B128" s="358">
        <v>39185</v>
      </c>
      <c r="C128" s="355">
        <v>4.0311000000000003</v>
      </c>
      <c r="D128" s="359">
        <v>5.0124000000000004</v>
      </c>
      <c r="E128" s="356">
        <v>15.1472</v>
      </c>
    </row>
    <row r="129" spans="2:5" ht="409.6" x14ac:dyDescent="0.25">
      <c r="B129" s="358">
        <v>39184</v>
      </c>
      <c r="C129" s="355">
        <v>4.0457000000000001</v>
      </c>
      <c r="D129" s="359">
        <v>5.0279999999999996</v>
      </c>
      <c r="E129" s="356">
        <v>15.199</v>
      </c>
    </row>
    <row r="130" spans="2:5" ht="409.6" x14ac:dyDescent="0.25">
      <c r="B130" s="358">
        <v>39183</v>
      </c>
      <c r="C130" s="355">
        <v>4.0297000000000001</v>
      </c>
      <c r="D130" s="359">
        <v>5.0129999999999999</v>
      </c>
      <c r="E130" s="356">
        <v>15.107900000000001</v>
      </c>
    </row>
    <row r="131" spans="2:5" ht="409.6" x14ac:dyDescent="0.25">
      <c r="B131" s="358">
        <v>39182</v>
      </c>
      <c r="C131" s="355">
        <v>4.0260999999999996</v>
      </c>
      <c r="D131" s="359">
        <v>5.0133000000000001</v>
      </c>
      <c r="E131" s="356">
        <v>15.083500000000001</v>
      </c>
    </row>
    <row r="132" spans="2:5" ht="409.6" x14ac:dyDescent="0.25">
      <c r="B132" s="358">
        <v>39181</v>
      </c>
      <c r="C132" s="355">
        <v>4.0171999999999999</v>
      </c>
      <c r="D132" s="359">
        <v>4.9964000000000004</v>
      </c>
      <c r="E132" s="356">
        <v>15.056699999999999</v>
      </c>
    </row>
    <row r="133" spans="2:5" ht="409.6" x14ac:dyDescent="0.25">
      <c r="B133" s="358">
        <v>39180</v>
      </c>
      <c r="C133" s="355">
        <v>4.0175000000000001</v>
      </c>
      <c r="D133" s="359">
        <v>5.0075000000000003</v>
      </c>
      <c r="E133" s="356">
        <v>15.0318</v>
      </c>
    </row>
    <row r="134" spans="2:5" ht="409.6" x14ac:dyDescent="0.25">
      <c r="B134" s="358">
        <v>39179</v>
      </c>
      <c r="C134" s="355">
        <v>4.0223000000000004</v>
      </c>
      <c r="D134" s="359">
        <v>5.0115999999999996</v>
      </c>
      <c r="E134" s="356">
        <v>15.072800000000001</v>
      </c>
    </row>
    <row r="135" spans="2:5" ht="409.6" x14ac:dyDescent="0.25">
      <c r="B135" s="358">
        <v>39178</v>
      </c>
      <c r="C135" s="355">
        <v>4.0209999999999999</v>
      </c>
      <c r="D135" s="359">
        <v>5.0095999999999998</v>
      </c>
      <c r="E135" s="356">
        <v>15.0854</v>
      </c>
    </row>
    <row r="136" spans="2:5" ht="409.6" x14ac:dyDescent="0.25">
      <c r="B136" s="358">
        <v>39177</v>
      </c>
      <c r="C136" s="355">
        <v>4.0171000000000001</v>
      </c>
      <c r="D136" s="359">
        <v>5.0290999999999997</v>
      </c>
      <c r="E136" s="356">
        <v>15.082800000000001</v>
      </c>
    </row>
    <row r="137" spans="2:5" ht="409.6" x14ac:dyDescent="0.25">
      <c r="B137" s="358">
        <v>39176</v>
      </c>
      <c r="C137" s="355">
        <v>4.0231000000000003</v>
      </c>
      <c r="D137" s="359">
        <v>5.0598000000000001</v>
      </c>
      <c r="E137" s="356">
        <v>15.1264</v>
      </c>
    </row>
    <row r="138" spans="2:5" ht="409.6" x14ac:dyDescent="0.25">
      <c r="B138" s="358">
        <v>39175</v>
      </c>
      <c r="C138" s="355">
        <v>4.0065999999999997</v>
      </c>
      <c r="D138" s="359">
        <v>5.0313999999999997</v>
      </c>
      <c r="E138" s="356">
        <v>15.065300000000001</v>
      </c>
    </row>
    <row r="139" spans="2:5" ht="409.6" x14ac:dyDescent="0.25">
      <c r="B139" s="358">
        <v>39174</v>
      </c>
      <c r="C139" s="355">
        <v>3.9878</v>
      </c>
      <c r="D139" s="359">
        <v>4.9927999999999999</v>
      </c>
      <c r="E139" s="356">
        <v>15.005699999999999</v>
      </c>
    </row>
    <row r="140" spans="2:5" ht="409.6" x14ac:dyDescent="0.25">
      <c r="B140" s="358">
        <v>39173</v>
      </c>
      <c r="C140" s="355">
        <v>3.9881000000000002</v>
      </c>
      <c r="D140" s="359">
        <v>4.9984000000000002</v>
      </c>
      <c r="E140" s="356">
        <v>15.005000000000001</v>
      </c>
    </row>
    <row r="141" spans="2:5" ht="409.6" x14ac:dyDescent="0.25">
      <c r="B141" s="358">
        <v>39172</v>
      </c>
      <c r="C141" s="355">
        <v>3.9897999999999998</v>
      </c>
      <c r="D141" s="359">
        <v>5.0000999999999998</v>
      </c>
      <c r="E141" s="356">
        <v>14.992800000000001</v>
      </c>
    </row>
    <row r="142" spans="2:5" ht="409.6" x14ac:dyDescent="0.25">
      <c r="B142" s="358">
        <v>39171</v>
      </c>
      <c r="C142" s="355">
        <v>3.9842</v>
      </c>
      <c r="D142" s="359">
        <v>4.9923000000000002</v>
      </c>
      <c r="E142" s="356">
        <v>15.023400000000001</v>
      </c>
    </row>
    <row r="143" spans="2:5" ht="409.6" x14ac:dyDescent="0.25">
      <c r="B143" s="358">
        <v>39170</v>
      </c>
      <c r="C143" s="355">
        <v>3.9860000000000002</v>
      </c>
      <c r="D143" s="359">
        <v>4.9927000000000001</v>
      </c>
      <c r="E143" s="356">
        <v>15.019</v>
      </c>
    </row>
    <row r="144" spans="2:5" ht="409.6" x14ac:dyDescent="0.25">
      <c r="B144" s="358">
        <v>39169</v>
      </c>
      <c r="C144" s="355">
        <v>4.008</v>
      </c>
      <c r="D144" s="359">
        <v>5.0133999999999999</v>
      </c>
      <c r="E144" s="356">
        <v>15.0779</v>
      </c>
    </row>
    <row r="145" spans="2:5" ht="409.6" x14ac:dyDescent="0.25">
      <c r="B145" s="358">
        <v>39168</v>
      </c>
      <c r="C145" s="355">
        <v>3.9956999999999998</v>
      </c>
      <c r="D145" s="359">
        <v>4.9913999999999996</v>
      </c>
      <c r="E145" s="356">
        <v>15.0215</v>
      </c>
    </row>
    <row r="146" spans="2:5" ht="409.6" x14ac:dyDescent="0.25">
      <c r="B146" s="358">
        <v>39167</v>
      </c>
      <c r="C146" s="355">
        <v>3.9910000000000001</v>
      </c>
      <c r="D146" s="359">
        <v>4.9833999999999996</v>
      </c>
      <c r="E146" s="356">
        <v>14.991300000000001</v>
      </c>
    </row>
    <row r="147" spans="2:5" ht="409.6" x14ac:dyDescent="0.25">
      <c r="B147" s="358">
        <v>39166</v>
      </c>
      <c r="C147" s="355">
        <v>3.9912999999999998</v>
      </c>
      <c r="D147" s="359">
        <v>4.9882</v>
      </c>
      <c r="E147" s="356">
        <v>14.9976</v>
      </c>
    </row>
    <row r="148" spans="2:5" ht="409.6" x14ac:dyDescent="0.25">
      <c r="B148" s="358">
        <v>39165</v>
      </c>
      <c r="C148" s="355">
        <v>3.9872999999999998</v>
      </c>
      <c r="D148" s="359">
        <v>4.9789000000000003</v>
      </c>
      <c r="E148" s="356">
        <v>14.983499999999999</v>
      </c>
    </row>
    <row r="149" spans="2:5" ht="409.6" x14ac:dyDescent="0.25">
      <c r="B149" s="358">
        <v>39164</v>
      </c>
      <c r="C149" s="355">
        <v>3.9653</v>
      </c>
      <c r="D149" s="359">
        <v>4.9508999999999999</v>
      </c>
      <c r="E149" s="356">
        <v>14.9015</v>
      </c>
    </row>
    <row r="150" spans="2:5" ht="409.6" x14ac:dyDescent="0.25">
      <c r="B150" s="358">
        <v>39163</v>
      </c>
      <c r="C150" s="355">
        <v>3.9483000000000001</v>
      </c>
      <c r="D150" s="359">
        <v>4.9295999999999998</v>
      </c>
      <c r="E150" s="356">
        <v>14.803699999999999</v>
      </c>
    </row>
    <row r="151" spans="2:5" ht="409.6" x14ac:dyDescent="0.25">
      <c r="B151" s="358">
        <v>39162</v>
      </c>
      <c r="C151" s="355">
        <v>3.9390000000000001</v>
      </c>
      <c r="D151" s="359">
        <v>4.9179000000000004</v>
      </c>
      <c r="E151" s="356">
        <v>14.724</v>
      </c>
    </row>
    <row r="152" spans="2:5" ht="409.6" x14ac:dyDescent="0.25">
      <c r="B152" s="358">
        <v>39161</v>
      </c>
      <c r="C152" s="355">
        <v>3.9171</v>
      </c>
      <c r="D152" s="359">
        <v>4.8848000000000003</v>
      </c>
      <c r="E152" s="356">
        <v>14.609299999999999</v>
      </c>
    </row>
    <row r="153" spans="2:5" ht="409.6" x14ac:dyDescent="0.25">
      <c r="B153" s="358">
        <v>39160</v>
      </c>
      <c r="C153" s="355">
        <v>3.9036</v>
      </c>
      <c r="D153" s="359">
        <v>4.8647999999999998</v>
      </c>
      <c r="E153" s="356">
        <v>14.5633</v>
      </c>
    </row>
    <row r="154" spans="2:5" ht="409.6" x14ac:dyDescent="0.25">
      <c r="B154" s="358">
        <v>39159</v>
      </c>
      <c r="C154" s="355">
        <v>3.9047999999999998</v>
      </c>
      <c r="D154" s="359">
        <v>4.8669000000000002</v>
      </c>
      <c r="E154" s="356">
        <v>14.633100000000001</v>
      </c>
    </row>
    <row r="155" spans="2:5" ht="409.6" x14ac:dyDescent="0.25">
      <c r="B155" s="358">
        <v>39158</v>
      </c>
      <c r="C155" s="355">
        <v>3.9003000000000001</v>
      </c>
      <c r="D155" s="359">
        <v>4.8521000000000001</v>
      </c>
      <c r="E155" s="356">
        <v>14.649900000000001</v>
      </c>
    </row>
    <row r="156" spans="2:5" ht="409.6" x14ac:dyDescent="0.25">
      <c r="B156" s="358">
        <v>39157</v>
      </c>
      <c r="C156" s="355">
        <v>3.9076</v>
      </c>
      <c r="D156" s="359">
        <v>4.8632999999999997</v>
      </c>
      <c r="E156" s="356">
        <v>14.7577</v>
      </c>
    </row>
    <row r="157" spans="2:5" ht="409.6" x14ac:dyDescent="0.25">
      <c r="B157" s="358">
        <v>39156</v>
      </c>
      <c r="C157" s="355">
        <v>3.8803000000000001</v>
      </c>
      <c r="D157" s="359">
        <v>4.8403999999999998</v>
      </c>
      <c r="E157" s="356">
        <v>14.686299999999999</v>
      </c>
    </row>
    <row r="158" spans="2:5" ht="409.6" x14ac:dyDescent="0.25">
      <c r="B158" s="358">
        <v>39155</v>
      </c>
      <c r="C158" s="355">
        <v>3.9275000000000002</v>
      </c>
      <c r="D158" s="359">
        <v>4.8975</v>
      </c>
      <c r="E158" s="356">
        <v>14.8911</v>
      </c>
    </row>
    <row r="159" spans="2:5" ht="409.6" x14ac:dyDescent="0.25">
      <c r="B159" s="358">
        <v>39154</v>
      </c>
      <c r="C159" s="355">
        <v>3.9268999999999998</v>
      </c>
      <c r="D159" s="359">
        <v>4.9004000000000003</v>
      </c>
      <c r="E159" s="356">
        <v>14.8917</v>
      </c>
    </row>
    <row r="160" spans="2:5" ht="409.6" x14ac:dyDescent="0.25">
      <c r="B160" s="358">
        <v>39153</v>
      </c>
      <c r="C160" s="355">
        <v>3.9222999999999999</v>
      </c>
      <c r="D160" s="359">
        <v>4.9035000000000002</v>
      </c>
      <c r="E160" s="356">
        <v>14.8696</v>
      </c>
    </row>
    <row r="161" spans="2:5" ht="409.6" x14ac:dyDescent="0.25">
      <c r="B161" s="358">
        <v>39152</v>
      </c>
      <c r="C161" s="355">
        <v>3.9207999999999998</v>
      </c>
      <c r="D161" s="359">
        <v>4.9040999999999997</v>
      </c>
      <c r="E161" s="356">
        <v>14.888199999999999</v>
      </c>
    </row>
    <row r="162" spans="2:5" ht="409.6" x14ac:dyDescent="0.25">
      <c r="B162" s="358">
        <v>39151</v>
      </c>
      <c r="C162" s="355">
        <v>3.9066000000000001</v>
      </c>
      <c r="D162" s="359">
        <v>4.8785999999999996</v>
      </c>
      <c r="E162" s="356">
        <v>14.787599999999999</v>
      </c>
    </row>
    <row r="163" spans="2:5" ht="409.6" x14ac:dyDescent="0.25">
      <c r="B163" s="358">
        <v>39150</v>
      </c>
      <c r="C163" s="355">
        <v>3.8691</v>
      </c>
      <c r="D163" s="359">
        <v>4.8257000000000003</v>
      </c>
      <c r="E163" s="356">
        <v>14.638299999999999</v>
      </c>
    </row>
    <row r="164" spans="2:5" ht="409.6" x14ac:dyDescent="0.25">
      <c r="B164" s="358">
        <v>39149</v>
      </c>
      <c r="C164" s="355">
        <v>3.8763000000000001</v>
      </c>
      <c r="D164" s="359">
        <v>4.8230000000000004</v>
      </c>
      <c r="E164" s="356">
        <v>14.670500000000001</v>
      </c>
    </row>
    <row r="165" spans="2:5" ht="409.6" x14ac:dyDescent="0.25">
      <c r="B165" s="358">
        <v>39148</v>
      </c>
      <c r="C165" s="355">
        <v>3.8591000000000002</v>
      </c>
      <c r="D165" s="359">
        <v>4.8068999999999997</v>
      </c>
      <c r="E165" s="356">
        <v>14.6022</v>
      </c>
    </row>
    <row r="166" spans="2:5" ht="409.6" x14ac:dyDescent="0.25">
      <c r="B166" s="358">
        <v>39147</v>
      </c>
      <c r="C166" s="355">
        <v>3.8666</v>
      </c>
      <c r="D166" s="359">
        <v>4.8403</v>
      </c>
      <c r="E166" s="356">
        <v>14.639699999999999</v>
      </c>
    </row>
    <row r="167" spans="2:5" ht="409.6" x14ac:dyDescent="0.25">
      <c r="B167" s="358">
        <v>39146</v>
      </c>
      <c r="C167" s="355">
        <v>3.8959000000000001</v>
      </c>
      <c r="D167" s="359">
        <v>4.8555000000000001</v>
      </c>
      <c r="E167" s="356">
        <v>14.746600000000001</v>
      </c>
    </row>
    <row r="168" spans="2:5" ht="409.6" x14ac:dyDescent="0.25">
      <c r="B168" s="358">
        <v>39145</v>
      </c>
      <c r="C168" s="355">
        <v>3.8978999999999999</v>
      </c>
      <c r="D168" s="359">
        <v>4.8545999999999996</v>
      </c>
      <c r="E168" s="356">
        <v>14.7395</v>
      </c>
    </row>
    <row r="169" spans="2:5" ht="409.6" x14ac:dyDescent="0.25">
      <c r="B169" s="358">
        <v>39144</v>
      </c>
      <c r="C169" s="355">
        <v>3.9060000000000001</v>
      </c>
      <c r="D169" s="359">
        <v>4.8749000000000002</v>
      </c>
      <c r="E169" s="356">
        <v>14.7834</v>
      </c>
    </row>
    <row r="170" spans="2:5" ht="409.6" x14ac:dyDescent="0.25">
      <c r="B170" s="358">
        <v>39143</v>
      </c>
      <c r="C170" s="355">
        <v>3.9426000000000001</v>
      </c>
      <c r="D170" s="359">
        <v>4.9108000000000001</v>
      </c>
      <c r="E170" s="356">
        <v>14.9336</v>
      </c>
    </row>
    <row r="171" spans="2:5" ht="409.6" x14ac:dyDescent="0.25">
      <c r="B171" s="358">
        <v>39142</v>
      </c>
      <c r="C171" s="355">
        <v>3.9504999999999999</v>
      </c>
      <c r="D171" s="359">
        <v>4.9126000000000003</v>
      </c>
      <c r="E171" s="356">
        <v>15.0236</v>
      </c>
    </row>
    <row r="172" spans="2:5" ht="409.6" x14ac:dyDescent="0.25">
      <c r="B172" s="358">
        <v>39141</v>
      </c>
      <c r="C172" s="355">
        <v>3.9893999999999998</v>
      </c>
      <c r="D172" s="359">
        <v>4.9528999999999996</v>
      </c>
      <c r="E172" s="356">
        <v>15.2333</v>
      </c>
    </row>
    <row r="173" spans="2:5" ht="409.6" x14ac:dyDescent="0.25">
      <c r="B173" s="358">
        <v>39140</v>
      </c>
      <c r="C173" s="355">
        <v>4.0130999999999997</v>
      </c>
      <c r="D173" s="359">
        <v>4.9981999999999998</v>
      </c>
      <c r="E173" s="356">
        <v>15.311400000000001</v>
      </c>
    </row>
    <row r="174" spans="2:5" ht="409.6" x14ac:dyDescent="0.25">
      <c r="B174" s="358">
        <v>39139</v>
      </c>
      <c r="C174" s="355">
        <v>4.0008999999999997</v>
      </c>
      <c r="D174" s="359">
        <v>4.9974999999999996</v>
      </c>
      <c r="E174" s="356">
        <v>15.2561</v>
      </c>
    </row>
    <row r="175" spans="2:5" ht="409.6" x14ac:dyDescent="0.25">
      <c r="B175" s="358">
        <v>39138</v>
      </c>
      <c r="C175" s="355">
        <v>4.0000999999999998</v>
      </c>
      <c r="D175" s="359">
        <v>4.9992000000000001</v>
      </c>
      <c r="E175" s="356">
        <v>15.252800000000001</v>
      </c>
    </row>
    <row r="176" spans="2:5" ht="409.6" x14ac:dyDescent="0.25">
      <c r="B176" s="358">
        <v>39137</v>
      </c>
      <c r="C176" s="355">
        <v>4.0012999999999996</v>
      </c>
      <c r="D176" s="359">
        <v>4.9927999999999999</v>
      </c>
      <c r="E176" s="356">
        <v>15.224600000000001</v>
      </c>
    </row>
    <row r="177" spans="2:5" ht="409.6" x14ac:dyDescent="0.25">
      <c r="B177" s="358">
        <v>39136</v>
      </c>
      <c r="C177" s="355">
        <v>4.0129000000000001</v>
      </c>
      <c r="D177" s="359">
        <v>5.0068999999999999</v>
      </c>
      <c r="E177" s="356">
        <v>15.230600000000001</v>
      </c>
    </row>
    <row r="178" spans="2:5" ht="409.6" x14ac:dyDescent="0.25">
      <c r="B178" s="358">
        <v>39135</v>
      </c>
      <c r="C178" s="355">
        <v>3.9929999999999999</v>
      </c>
      <c r="D178" s="359">
        <v>4.9762000000000004</v>
      </c>
      <c r="E178" s="356">
        <v>15.1274</v>
      </c>
    </row>
    <row r="179" spans="2:5" ht="409.6" x14ac:dyDescent="0.25">
      <c r="B179" s="358">
        <v>39134</v>
      </c>
      <c r="C179" s="355">
        <v>3.9773000000000001</v>
      </c>
      <c r="D179" s="359">
        <v>4.9367000000000001</v>
      </c>
      <c r="E179" s="356">
        <v>15.029199999999999</v>
      </c>
    </row>
    <row r="180" spans="2:5" ht="409.6" x14ac:dyDescent="0.25">
      <c r="B180" s="358">
        <v>39133</v>
      </c>
      <c r="C180" s="355">
        <v>3.9761000000000002</v>
      </c>
      <c r="D180" s="359">
        <v>4.9302999999999999</v>
      </c>
      <c r="E180" s="356">
        <v>15.0443</v>
      </c>
    </row>
    <row r="181" spans="2:5" ht="409.6" x14ac:dyDescent="0.25">
      <c r="B181" s="358">
        <v>39132</v>
      </c>
      <c r="C181" s="355">
        <v>3.9624000000000001</v>
      </c>
      <c r="D181" s="359">
        <v>4.9192</v>
      </c>
      <c r="E181" s="356">
        <v>15.0305</v>
      </c>
    </row>
    <row r="182" spans="2:5" ht="409.6" x14ac:dyDescent="0.25">
      <c r="B182" s="358">
        <v>39131</v>
      </c>
      <c r="C182" s="355">
        <v>3.9615</v>
      </c>
      <c r="D182" s="359">
        <v>4.9192999999999998</v>
      </c>
      <c r="E182" s="356">
        <v>15.0433</v>
      </c>
    </row>
    <row r="183" spans="2:5" ht="409.6" x14ac:dyDescent="0.25">
      <c r="B183" s="358">
        <v>39130</v>
      </c>
      <c r="C183" s="355">
        <v>3.9506000000000001</v>
      </c>
      <c r="D183" s="359">
        <v>4.9031000000000002</v>
      </c>
      <c r="E183" s="356">
        <v>14.9975</v>
      </c>
    </row>
    <row r="184" spans="2:5" ht="409.6" x14ac:dyDescent="0.25">
      <c r="B184" s="358">
        <v>39129</v>
      </c>
      <c r="C184" s="355">
        <v>3.9407000000000001</v>
      </c>
      <c r="D184" s="359">
        <v>4.8715000000000002</v>
      </c>
      <c r="E184" s="356">
        <v>14.961499999999999</v>
      </c>
    </row>
    <row r="185" spans="2:5" ht="409.6" x14ac:dyDescent="0.25">
      <c r="B185" s="358">
        <v>39128</v>
      </c>
      <c r="C185" s="355">
        <v>3.9361999999999999</v>
      </c>
      <c r="D185" s="359">
        <v>4.8304999999999998</v>
      </c>
      <c r="E185" s="356">
        <v>14.932700000000001</v>
      </c>
    </row>
    <row r="186" spans="2:5" ht="409.6" x14ac:dyDescent="0.25">
      <c r="B186" s="358">
        <v>39127</v>
      </c>
      <c r="C186" s="355">
        <v>3.9296000000000002</v>
      </c>
      <c r="D186" s="359">
        <v>4.8262999999999998</v>
      </c>
      <c r="E186" s="356">
        <v>14.906499999999999</v>
      </c>
    </row>
    <row r="187" spans="2:5" ht="409.6" x14ac:dyDescent="0.25">
      <c r="B187" s="358">
        <v>39126</v>
      </c>
      <c r="C187" s="355">
        <v>3.9340000000000002</v>
      </c>
      <c r="D187" s="359">
        <v>4.8122999999999996</v>
      </c>
      <c r="E187" s="356">
        <v>14.954000000000001</v>
      </c>
    </row>
    <row r="188" spans="2:5" ht="409.6" x14ac:dyDescent="0.25">
      <c r="B188" s="358">
        <v>39125</v>
      </c>
      <c r="C188" s="355">
        <v>3.9205999999999999</v>
      </c>
      <c r="D188" s="359">
        <v>4.8032000000000004</v>
      </c>
      <c r="E188" s="356">
        <v>14.888</v>
      </c>
    </row>
    <row r="189" spans="2:5" ht="409.6" x14ac:dyDescent="0.25">
      <c r="B189" s="358">
        <v>39124</v>
      </c>
      <c r="C189" s="355">
        <v>3.9215</v>
      </c>
      <c r="D189" s="359">
        <v>4.7904</v>
      </c>
      <c r="E189" s="356">
        <v>14.8818</v>
      </c>
    </row>
    <row r="190" spans="2:5" ht="409.6" x14ac:dyDescent="0.25">
      <c r="B190" s="358">
        <v>39123</v>
      </c>
      <c r="C190" s="355">
        <v>3.9197000000000002</v>
      </c>
      <c r="D190" s="359">
        <v>4.7862</v>
      </c>
      <c r="E190" s="356">
        <v>14.8813</v>
      </c>
    </row>
    <row r="191" spans="2:5" ht="409.6" x14ac:dyDescent="0.25">
      <c r="B191" s="358">
        <v>39122</v>
      </c>
      <c r="C191" s="355">
        <v>3.9333999999999998</v>
      </c>
      <c r="D191" s="359">
        <v>4.8026</v>
      </c>
      <c r="E191" s="356">
        <v>14.9191</v>
      </c>
    </row>
    <row r="192" spans="2:5" ht="409.6" x14ac:dyDescent="0.25">
      <c r="B192" s="358">
        <v>39121</v>
      </c>
      <c r="C192" s="355">
        <v>3.9127999999999998</v>
      </c>
      <c r="D192" s="359">
        <v>4.7864000000000004</v>
      </c>
      <c r="E192" s="356">
        <v>14.803699999999999</v>
      </c>
    </row>
    <row r="193" spans="2:5" ht="409.6" x14ac:dyDescent="0.25">
      <c r="B193" s="358">
        <v>39120</v>
      </c>
      <c r="C193" s="355">
        <v>3.9298999999999999</v>
      </c>
      <c r="D193" s="359">
        <v>4.8154000000000003</v>
      </c>
      <c r="E193" s="356">
        <v>14.853300000000001</v>
      </c>
    </row>
    <row r="194" spans="2:5" ht="409.6" x14ac:dyDescent="0.25">
      <c r="B194" s="358">
        <v>39119</v>
      </c>
      <c r="C194" s="355">
        <v>3.9403999999999999</v>
      </c>
      <c r="D194" s="359">
        <v>4.8101000000000003</v>
      </c>
      <c r="E194" s="356">
        <v>14.893599999999999</v>
      </c>
    </row>
    <row r="195" spans="2:5" ht="409.6" x14ac:dyDescent="0.25">
      <c r="B195" s="358">
        <v>39118</v>
      </c>
      <c r="C195" s="355">
        <v>3.9218999999999999</v>
      </c>
      <c r="D195" s="359">
        <v>4.7721</v>
      </c>
      <c r="E195" s="356">
        <v>14.869400000000001</v>
      </c>
    </row>
    <row r="196" spans="2:5" ht="409.6" x14ac:dyDescent="0.25">
      <c r="B196" s="358">
        <v>39117</v>
      </c>
      <c r="C196" s="355">
        <v>3.9218000000000002</v>
      </c>
      <c r="D196" s="359">
        <v>4.7713000000000001</v>
      </c>
      <c r="E196" s="356">
        <v>14.8596</v>
      </c>
    </row>
    <row r="197" spans="2:5" ht="409.6" x14ac:dyDescent="0.25">
      <c r="B197" s="358">
        <v>39116</v>
      </c>
      <c r="C197" s="355">
        <v>3.9066000000000001</v>
      </c>
      <c r="D197" s="359">
        <v>4.7514000000000003</v>
      </c>
      <c r="E197" s="356">
        <v>14.7965</v>
      </c>
    </row>
    <row r="198" spans="2:5" ht="409.6" x14ac:dyDescent="0.25">
      <c r="B198" s="358">
        <v>39115</v>
      </c>
      <c r="C198" s="355">
        <v>3.9325999999999999</v>
      </c>
      <c r="D198" s="359">
        <v>4.7732000000000001</v>
      </c>
      <c r="E198" s="356">
        <v>14.850899999999999</v>
      </c>
    </row>
    <row r="199" spans="2:5" ht="409.6" x14ac:dyDescent="0.25">
      <c r="B199" s="358">
        <v>39114</v>
      </c>
      <c r="C199" s="355">
        <v>3.9464999999999999</v>
      </c>
      <c r="D199" s="359">
        <v>4.7922000000000002</v>
      </c>
      <c r="E199" s="356">
        <v>14.942500000000001</v>
      </c>
    </row>
    <row r="200" spans="2:5" ht="409.6" x14ac:dyDescent="0.25">
      <c r="B200" s="358">
        <v>39113</v>
      </c>
      <c r="C200" s="355">
        <v>3.9933000000000001</v>
      </c>
      <c r="D200" s="359">
        <v>4.8441000000000001</v>
      </c>
      <c r="E200" s="356">
        <v>15.169499999999999</v>
      </c>
    </row>
    <row r="201" spans="2:5" ht="409.6" x14ac:dyDescent="0.25">
      <c r="B201" s="358">
        <v>39112</v>
      </c>
      <c r="C201" s="355">
        <v>4.0138999999999996</v>
      </c>
      <c r="D201" s="359">
        <v>4.8815999999999997</v>
      </c>
      <c r="E201" s="356">
        <v>15.204599999999999</v>
      </c>
    </row>
    <row r="202" spans="2:5" ht="409.6" x14ac:dyDescent="0.25">
      <c r="B202" s="358">
        <v>39111</v>
      </c>
      <c r="C202" s="355">
        <v>4.0223000000000004</v>
      </c>
      <c r="D202" s="359">
        <v>4.9036</v>
      </c>
      <c r="E202" s="356">
        <v>15.200100000000001</v>
      </c>
    </row>
    <row r="203" spans="2:5" ht="409.6" x14ac:dyDescent="0.25">
      <c r="B203" s="358">
        <v>39110</v>
      </c>
      <c r="C203" s="355">
        <v>4.0229999999999997</v>
      </c>
      <c r="D203" s="359">
        <v>4.9128999999999996</v>
      </c>
      <c r="E203" s="356">
        <v>15.23</v>
      </c>
    </row>
    <row r="204" spans="2:5" ht="409.6" x14ac:dyDescent="0.25">
      <c r="B204" s="358">
        <v>39109</v>
      </c>
      <c r="C204" s="355">
        <v>4.0197000000000003</v>
      </c>
      <c r="D204" s="359">
        <v>4.9031000000000002</v>
      </c>
      <c r="E204" s="356">
        <v>15.2094</v>
      </c>
    </row>
    <row r="205" spans="2:5" ht="409.6" x14ac:dyDescent="0.25">
      <c r="B205" s="358">
        <v>39108</v>
      </c>
      <c r="C205" s="355">
        <v>4.0282</v>
      </c>
      <c r="D205" s="359">
        <v>4.9058000000000002</v>
      </c>
      <c r="E205" s="356">
        <v>15.221</v>
      </c>
    </row>
    <row r="206" spans="2:5" ht="409.6" x14ac:dyDescent="0.25">
      <c r="B206" s="358">
        <v>39107</v>
      </c>
      <c r="C206" s="355">
        <v>4.0113000000000003</v>
      </c>
      <c r="D206" s="359">
        <v>4.8848000000000003</v>
      </c>
      <c r="E206" s="356">
        <v>15.121700000000001</v>
      </c>
    </row>
    <row r="207" spans="2:5" ht="409.6" x14ac:dyDescent="0.25">
      <c r="B207" s="358">
        <v>39106</v>
      </c>
      <c r="C207" s="355">
        <v>4.0168999999999997</v>
      </c>
      <c r="D207" s="359">
        <v>4.9024999999999999</v>
      </c>
      <c r="E207" s="356">
        <v>15.090400000000001</v>
      </c>
    </row>
    <row r="208" spans="2:5" ht="409.6" x14ac:dyDescent="0.25">
      <c r="B208" s="358">
        <v>39105</v>
      </c>
      <c r="C208" s="355">
        <v>4.0095999999999998</v>
      </c>
      <c r="D208" s="359">
        <v>4.9061000000000003</v>
      </c>
      <c r="E208" s="356">
        <v>14.9948</v>
      </c>
    </row>
    <row r="209" spans="2:5" ht="409.6" x14ac:dyDescent="0.25">
      <c r="B209" s="358">
        <v>39104</v>
      </c>
      <c r="C209" s="355">
        <v>4.0046999999999997</v>
      </c>
      <c r="D209" s="359">
        <v>4.8949999999999996</v>
      </c>
      <c r="E209" s="356">
        <v>14.9564</v>
      </c>
    </row>
    <row r="210" spans="2:5" ht="409.6" x14ac:dyDescent="0.25">
      <c r="B210" s="358">
        <v>39103</v>
      </c>
      <c r="C210" s="355">
        <v>4.0053000000000001</v>
      </c>
      <c r="D210" s="359">
        <v>4.8958000000000004</v>
      </c>
      <c r="E210" s="356">
        <v>14.9611</v>
      </c>
    </row>
    <row r="211" spans="2:5" ht="409.6" x14ac:dyDescent="0.25">
      <c r="B211" s="358">
        <v>39102</v>
      </c>
      <c r="C211" s="355">
        <v>3.9977999999999998</v>
      </c>
      <c r="D211" s="359">
        <v>4.8886000000000003</v>
      </c>
      <c r="E211" s="356">
        <v>14.9191</v>
      </c>
    </row>
    <row r="212" spans="2:5" ht="409.6" x14ac:dyDescent="0.25">
      <c r="B212" s="358">
        <v>39101</v>
      </c>
      <c r="C212" s="355">
        <v>3.9946000000000002</v>
      </c>
      <c r="D212" s="359">
        <v>4.8784000000000001</v>
      </c>
      <c r="E212" s="356">
        <v>14.9352</v>
      </c>
    </row>
    <row r="213" spans="2:5" ht="409.6" x14ac:dyDescent="0.25">
      <c r="B213" s="358">
        <v>39100</v>
      </c>
      <c r="C213" s="355">
        <v>3.9870000000000001</v>
      </c>
      <c r="D213" s="359">
        <v>4.8536999999999999</v>
      </c>
      <c r="E213" s="356">
        <v>14.9207</v>
      </c>
    </row>
    <row r="214" spans="2:5" ht="409.6" x14ac:dyDescent="0.25">
      <c r="B214" s="358">
        <v>39099</v>
      </c>
      <c r="C214" s="355">
        <v>4.0080999999999998</v>
      </c>
      <c r="D214" s="359">
        <v>4.8776000000000002</v>
      </c>
      <c r="E214" s="356">
        <v>14.963100000000001</v>
      </c>
    </row>
    <row r="215" spans="2:5" ht="409.6" x14ac:dyDescent="0.25">
      <c r="B215" s="358">
        <v>39098</v>
      </c>
      <c r="C215" s="355">
        <v>3.9971999999999999</v>
      </c>
      <c r="D215" s="359">
        <v>4.8696999999999999</v>
      </c>
      <c r="E215" s="356">
        <v>14.919</v>
      </c>
    </row>
    <row r="216" spans="2:5" ht="409.6" x14ac:dyDescent="0.25">
      <c r="B216" s="358">
        <v>39097</v>
      </c>
      <c r="C216" s="355">
        <v>3.9891999999999999</v>
      </c>
      <c r="D216" s="359">
        <v>4.8627000000000002</v>
      </c>
      <c r="E216" s="356">
        <v>14.8904</v>
      </c>
    </row>
    <row r="217" spans="2:5" ht="409.6" x14ac:dyDescent="0.25">
      <c r="B217" s="358">
        <v>39096</v>
      </c>
      <c r="C217" s="355">
        <v>3.9891999999999999</v>
      </c>
      <c r="D217" s="359">
        <v>4.8643000000000001</v>
      </c>
      <c r="E217" s="356">
        <v>14.891500000000001</v>
      </c>
    </row>
    <row r="218" spans="2:5" ht="409.6" x14ac:dyDescent="0.25">
      <c r="B218" s="358">
        <v>39095</v>
      </c>
      <c r="C218" s="355">
        <v>3.9876999999999998</v>
      </c>
      <c r="D218" s="359">
        <v>4.8739999999999997</v>
      </c>
      <c r="E218" s="356">
        <v>14.875999999999999</v>
      </c>
    </row>
    <row r="219" spans="2:5" ht="409.6" x14ac:dyDescent="0.25">
      <c r="B219" s="358">
        <v>39094</v>
      </c>
      <c r="C219" s="355">
        <v>3.9742000000000002</v>
      </c>
      <c r="D219" s="359">
        <v>4.8723000000000001</v>
      </c>
      <c r="E219" s="356">
        <v>14.7974</v>
      </c>
    </row>
    <row r="220" spans="2:5" ht="409.6" x14ac:dyDescent="0.25">
      <c r="B220" s="358">
        <v>39093</v>
      </c>
      <c r="C220" s="355">
        <v>3.9662000000000002</v>
      </c>
      <c r="D220" s="359">
        <v>4.8593999999999999</v>
      </c>
      <c r="E220" s="356">
        <v>14.766400000000001</v>
      </c>
    </row>
    <row r="221" spans="2:5" ht="409.6" x14ac:dyDescent="0.25">
      <c r="B221" s="358">
        <v>39092</v>
      </c>
      <c r="C221" s="355">
        <v>3.9617</v>
      </c>
      <c r="D221" s="359">
        <v>4.8430999999999997</v>
      </c>
      <c r="E221" s="356">
        <v>14.7087</v>
      </c>
    </row>
    <row r="222" spans="2:5" ht="409.6" x14ac:dyDescent="0.25">
      <c r="B222" s="358">
        <v>39091</v>
      </c>
      <c r="C222" s="355">
        <v>3.9344999999999999</v>
      </c>
      <c r="D222" s="359">
        <v>4.7946999999999997</v>
      </c>
      <c r="E222" s="356">
        <v>14.6174</v>
      </c>
    </row>
    <row r="223" spans="2:5" ht="409.6" x14ac:dyDescent="0.25">
      <c r="B223" s="358">
        <v>39090</v>
      </c>
      <c r="C223" s="355">
        <v>3.9329000000000001</v>
      </c>
      <c r="D223" s="359">
        <v>4.7820999999999998</v>
      </c>
      <c r="E223" s="356">
        <v>14.636699999999999</v>
      </c>
    </row>
    <row r="224" spans="2:5" ht="409.6" x14ac:dyDescent="0.25">
      <c r="B224" s="358">
        <v>39089</v>
      </c>
      <c r="C224" s="355">
        <v>3.9426000000000001</v>
      </c>
      <c r="D224" s="359">
        <v>4.7881999999999998</v>
      </c>
      <c r="E224" s="356">
        <v>14.579599999999999</v>
      </c>
    </row>
    <row r="225" spans="2:5" ht="409.6" x14ac:dyDescent="0.25">
      <c r="B225" s="358">
        <v>39088</v>
      </c>
      <c r="C225" s="355">
        <v>3.9567000000000001</v>
      </c>
      <c r="D225" s="359">
        <v>4.8194999999999997</v>
      </c>
      <c r="E225" s="356">
        <v>14.7034</v>
      </c>
    </row>
    <row r="226" spans="2:5" ht="409.6" x14ac:dyDescent="0.25">
      <c r="B226" s="358">
        <v>39087</v>
      </c>
      <c r="C226" s="355">
        <v>3.9933999999999998</v>
      </c>
      <c r="D226" s="359">
        <v>4.8563999999999998</v>
      </c>
      <c r="E226" s="356">
        <v>14.813700000000001</v>
      </c>
    </row>
    <row r="227" spans="2:5" ht="409.6" x14ac:dyDescent="0.25">
      <c r="B227" s="358">
        <v>39086</v>
      </c>
      <c r="C227" s="355">
        <v>3.9878</v>
      </c>
      <c r="D227" s="359">
        <v>4.8273000000000001</v>
      </c>
      <c r="E227" s="356">
        <v>14.717599999999999</v>
      </c>
    </row>
    <row r="228" spans="2:5" ht="409.6" x14ac:dyDescent="0.25">
      <c r="B228" s="358">
        <v>39085</v>
      </c>
      <c r="C228" s="355">
        <v>3.9750999999999999</v>
      </c>
      <c r="D228" s="359">
        <v>4.8110999999999997</v>
      </c>
      <c r="E228" s="356">
        <v>14.6739</v>
      </c>
    </row>
    <row r="229" spans="2:5" ht="409.6" x14ac:dyDescent="0.25">
      <c r="B229" s="358">
        <v>39084</v>
      </c>
      <c r="C229" s="355">
        <v>3.9838</v>
      </c>
      <c r="D229" s="359">
        <v>4.8278999999999996</v>
      </c>
      <c r="E229" s="356">
        <v>14.728400000000001</v>
      </c>
    </row>
    <row r="230" spans="2:5" ht="409.6" x14ac:dyDescent="0.25">
      <c r="B230" s="358">
        <v>39083</v>
      </c>
      <c r="C230" s="355">
        <v>3.9842</v>
      </c>
      <c r="D230" s="359">
        <v>4.8305999999999996</v>
      </c>
      <c r="E230" s="356">
        <v>14.7395</v>
      </c>
    </row>
    <row r="231" spans="2:5" ht="409.6" x14ac:dyDescent="0.25">
      <c r="B231" s="358">
        <v>39082</v>
      </c>
      <c r="C231" s="355">
        <v>3.9849000000000001</v>
      </c>
      <c r="D231" s="359">
        <v>4.8315999999999999</v>
      </c>
      <c r="E231" s="356">
        <v>14.7019</v>
      </c>
    </row>
    <row r="232" spans="2:5" ht="409.6" x14ac:dyDescent="0.25">
      <c r="B232" s="358">
        <v>39081</v>
      </c>
      <c r="C232" s="355">
        <v>3.9918</v>
      </c>
      <c r="D232" s="359">
        <v>4.8402000000000003</v>
      </c>
      <c r="E232" s="356">
        <v>14.747999999999999</v>
      </c>
    </row>
    <row r="233" spans="2:5" ht="409.6" x14ac:dyDescent="0.25">
      <c r="B233" s="358">
        <v>39080</v>
      </c>
      <c r="C233" s="355">
        <v>3.9885999999999999</v>
      </c>
      <c r="D233" s="359">
        <v>4.8381999999999996</v>
      </c>
      <c r="E233" s="356">
        <v>14.7582</v>
      </c>
    </row>
    <row r="234" spans="2:5" ht="409.6" x14ac:dyDescent="0.25">
      <c r="B234" s="358">
        <v>39079</v>
      </c>
      <c r="C234" s="355">
        <v>3.9821</v>
      </c>
      <c r="D234" s="359">
        <v>4.8247</v>
      </c>
      <c r="E234" s="356">
        <v>14.783799999999999</v>
      </c>
    </row>
    <row r="235" spans="2:5" ht="409.6" x14ac:dyDescent="0.25">
      <c r="B235" s="358">
        <v>39078</v>
      </c>
      <c r="C235" s="355">
        <v>3.9855</v>
      </c>
      <c r="D235" s="359">
        <v>4.8159999999999998</v>
      </c>
      <c r="E235" s="356">
        <v>14.869400000000001</v>
      </c>
    </row>
    <row r="236" spans="2:5" ht="409.6" x14ac:dyDescent="0.25">
      <c r="B236" s="358">
        <v>39077</v>
      </c>
      <c r="C236" s="355">
        <v>3.9792000000000001</v>
      </c>
      <c r="D236" s="359">
        <v>4.7972000000000001</v>
      </c>
      <c r="E236" s="356">
        <v>14.796200000000001</v>
      </c>
    </row>
    <row r="237" spans="2:5" ht="409.6" x14ac:dyDescent="0.25">
      <c r="B237" s="358">
        <v>39076</v>
      </c>
      <c r="C237" s="355">
        <v>3.9830999999999999</v>
      </c>
      <c r="D237" s="359">
        <v>4.8091999999999997</v>
      </c>
      <c r="E237" s="356">
        <v>14.741099999999999</v>
      </c>
    </row>
    <row r="238" spans="2:5" ht="409.6" x14ac:dyDescent="0.25">
      <c r="B238" s="358">
        <v>39075</v>
      </c>
      <c r="C238" s="355">
        <v>3.9830000000000001</v>
      </c>
      <c r="D238" s="359">
        <v>4.8106</v>
      </c>
      <c r="E238" s="356">
        <v>14.7437</v>
      </c>
    </row>
    <row r="239" spans="2:5" ht="409.6" x14ac:dyDescent="0.25">
      <c r="B239" s="358">
        <v>39074</v>
      </c>
      <c r="C239" s="355">
        <v>3.9542999999999999</v>
      </c>
      <c r="D239" s="359">
        <v>4.7678000000000003</v>
      </c>
      <c r="E239" s="356">
        <v>14.663399999999999</v>
      </c>
    </row>
    <row r="240" spans="2:5" ht="409.6" x14ac:dyDescent="0.25">
      <c r="B240" s="358">
        <v>39073</v>
      </c>
      <c r="C240" s="355">
        <v>3.9356</v>
      </c>
      <c r="D240" s="359">
        <v>4.7403000000000004</v>
      </c>
      <c r="E240" s="356">
        <v>14.563000000000001</v>
      </c>
    </row>
    <row r="241" spans="2:5" ht="409.6" x14ac:dyDescent="0.25">
      <c r="B241" s="358">
        <v>39072</v>
      </c>
      <c r="C241" s="355">
        <v>3.9373999999999998</v>
      </c>
      <c r="D241" s="359">
        <v>4.7591999999999999</v>
      </c>
      <c r="E241" s="356">
        <v>14.5669</v>
      </c>
    </row>
    <row r="242" spans="2:5" ht="409.6" x14ac:dyDescent="0.25">
      <c r="B242" s="358">
        <v>39071</v>
      </c>
      <c r="C242" s="355">
        <v>3.9226999999999999</v>
      </c>
      <c r="D242" s="359">
        <v>4.7572999999999999</v>
      </c>
      <c r="E242" s="356">
        <v>14.5975</v>
      </c>
    </row>
    <row r="243" spans="2:5" ht="409.6" x14ac:dyDescent="0.25">
      <c r="B243" s="358">
        <v>39070</v>
      </c>
      <c r="C243" s="355">
        <v>3.9308999999999998</v>
      </c>
      <c r="D243" s="359">
        <v>4.7752999999999997</v>
      </c>
      <c r="E243" s="356">
        <v>14.629099999999999</v>
      </c>
    </row>
    <row r="244" spans="2:5" ht="409.6" x14ac:dyDescent="0.25">
      <c r="B244" s="358">
        <v>39069</v>
      </c>
      <c r="C244" s="355">
        <v>3.9348000000000001</v>
      </c>
      <c r="D244" s="359">
        <v>4.7755000000000001</v>
      </c>
      <c r="E244" s="356">
        <v>14.634399999999999</v>
      </c>
    </row>
    <row r="245" spans="2:5" ht="409.6" x14ac:dyDescent="0.25">
      <c r="B245" s="358">
        <v>39068</v>
      </c>
      <c r="C245" s="355">
        <v>3.9346999999999999</v>
      </c>
      <c r="D245" s="359">
        <v>4.7831000000000001</v>
      </c>
      <c r="E245" s="356">
        <v>14.6053</v>
      </c>
    </row>
    <row r="246" spans="2:5" ht="409.6" x14ac:dyDescent="0.25">
      <c r="B246" s="358">
        <v>39067</v>
      </c>
      <c r="C246" s="355">
        <v>3.9169999999999998</v>
      </c>
      <c r="D246" s="359">
        <v>4.7605000000000004</v>
      </c>
      <c r="E246" s="356">
        <v>14.5687</v>
      </c>
    </row>
    <row r="247" spans="2:5" ht="409.6" x14ac:dyDescent="0.25">
      <c r="B247" s="358">
        <v>39066</v>
      </c>
      <c r="C247" s="355">
        <v>3.9087000000000001</v>
      </c>
      <c r="D247" s="359">
        <v>4.7476000000000003</v>
      </c>
      <c r="E247" s="356">
        <v>14.5921</v>
      </c>
    </row>
    <row r="248" spans="2:5" ht="409.6" x14ac:dyDescent="0.25">
      <c r="B248" s="358">
        <v>39065</v>
      </c>
      <c r="C248" s="355">
        <v>3.8921000000000001</v>
      </c>
      <c r="D248" s="359">
        <v>4.7206000000000001</v>
      </c>
      <c r="E248" s="356">
        <v>14.582700000000001</v>
      </c>
    </row>
    <row r="249" spans="2:5" ht="409.6" x14ac:dyDescent="0.25">
      <c r="B249" s="358">
        <v>39064</v>
      </c>
      <c r="C249" s="355">
        <v>3.8816999999999999</v>
      </c>
      <c r="D249" s="359">
        <v>4.7121000000000004</v>
      </c>
      <c r="E249" s="356">
        <v>14.5528</v>
      </c>
    </row>
    <row r="250" spans="2:5" ht="409.6" x14ac:dyDescent="0.25">
      <c r="B250" s="358">
        <v>39063</v>
      </c>
      <c r="C250" s="355">
        <v>3.8791000000000002</v>
      </c>
      <c r="D250" s="359">
        <v>4.7176999999999998</v>
      </c>
      <c r="E250" s="356">
        <v>14.545400000000001</v>
      </c>
    </row>
    <row r="251" spans="2:5" ht="409.6" x14ac:dyDescent="0.25">
      <c r="B251" s="358">
        <v>39062</v>
      </c>
      <c r="C251" s="355">
        <v>3.8822000000000001</v>
      </c>
      <c r="D251" s="359">
        <v>4.7202999999999999</v>
      </c>
      <c r="E251" s="356">
        <v>14.563800000000001</v>
      </c>
    </row>
    <row r="252" spans="2:5" ht="409.6" x14ac:dyDescent="0.25">
      <c r="B252" s="358">
        <v>39061</v>
      </c>
      <c r="C252" s="355">
        <v>3.8816000000000002</v>
      </c>
      <c r="D252" s="359">
        <v>4.7202000000000002</v>
      </c>
      <c r="E252" s="356">
        <v>14.564399999999999</v>
      </c>
    </row>
    <row r="253" spans="2:5" ht="409.6" x14ac:dyDescent="0.25">
      <c r="B253" s="358">
        <v>39060</v>
      </c>
      <c r="C253" s="355">
        <v>3.8736999999999999</v>
      </c>
      <c r="D253" s="359">
        <v>4.7047999999999996</v>
      </c>
      <c r="E253" s="356">
        <v>14.542400000000001</v>
      </c>
    </row>
    <row r="254" spans="2:5" ht="409.6" x14ac:dyDescent="0.25">
      <c r="B254" s="358">
        <v>39059</v>
      </c>
      <c r="C254" s="355">
        <v>3.8620000000000001</v>
      </c>
      <c r="D254" s="359">
        <v>4.6867999999999999</v>
      </c>
      <c r="E254" s="356">
        <v>14.5192</v>
      </c>
    </row>
    <row r="255" spans="2:5" ht="409.6" x14ac:dyDescent="0.25">
      <c r="B255" s="358">
        <v>39058</v>
      </c>
      <c r="C255" s="355">
        <v>3.8445</v>
      </c>
      <c r="D255" s="359">
        <v>4.6729000000000003</v>
      </c>
      <c r="E255" s="356">
        <v>14.4635</v>
      </c>
    </row>
    <row r="256" spans="2:5" ht="409.6" x14ac:dyDescent="0.25">
      <c r="B256" s="358">
        <v>39057</v>
      </c>
      <c r="C256" s="355">
        <v>3.8525999999999998</v>
      </c>
      <c r="D256" s="359">
        <v>4.6752000000000002</v>
      </c>
      <c r="E256" s="356">
        <v>14.492900000000001</v>
      </c>
    </row>
    <row r="257" spans="2:5" ht="409.6" x14ac:dyDescent="0.25">
      <c r="B257" s="358">
        <v>39056</v>
      </c>
      <c r="C257" s="355">
        <v>3.8538999999999999</v>
      </c>
      <c r="D257" s="359">
        <v>4.6675000000000004</v>
      </c>
      <c r="E257" s="356">
        <v>14.4969</v>
      </c>
    </row>
    <row r="258" spans="2:5" ht="409.6" x14ac:dyDescent="0.25">
      <c r="B258" s="358">
        <v>39055</v>
      </c>
      <c r="C258" s="355">
        <v>3.8492999999999999</v>
      </c>
      <c r="D258" s="359">
        <v>4.6647999999999996</v>
      </c>
      <c r="E258" s="356">
        <v>14.5185</v>
      </c>
    </row>
    <row r="259" spans="2:5" ht="409.6" x14ac:dyDescent="0.25">
      <c r="B259" s="358">
        <v>39054</v>
      </c>
      <c r="C259" s="355">
        <v>3.8489</v>
      </c>
      <c r="D259" s="359">
        <v>4.6661999999999999</v>
      </c>
      <c r="E259" s="356">
        <v>14.5121</v>
      </c>
    </row>
    <row r="260" spans="2:5" ht="409.6" x14ac:dyDescent="0.25">
      <c r="B260" s="358">
        <v>39053</v>
      </c>
      <c r="C260" s="355">
        <v>3.8439999999999999</v>
      </c>
      <c r="D260" s="359">
        <v>4.6592000000000002</v>
      </c>
      <c r="E260" s="356">
        <v>14.434200000000001</v>
      </c>
    </row>
    <row r="261" spans="2:5" ht="409.6" x14ac:dyDescent="0.25">
      <c r="B261" s="358">
        <v>39052</v>
      </c>
      <c r="C261" s="355">
        <v>3.8435000000000001</v>
      </c>
      <c r="D261" s="359">
        <v>4.6761999999999997</v>
      </c>
      <c r="E261" s="356">
        <v>14.436400000000001</v>
      </c>
    </row>
    <row r="262" spans="2:5" ht="409.6" x14ac:dyDescent="0.25">
      <c r="B262" s="358">
        <v>39051</v>
      </c>
      <c r="C262" s="355">
        <v>3.8464999999999998</v>
      </c>
      <c r="D262" s="359">
        <v>4.6871</v>
      </c>
      <c r="E262" s="356">
        <v>14.458399999999999</v>
      </c>
    </row>
    <row r="263" spans="2:5" ht="409.6" x14ac:dyDescent="0.25">
      <c r="B263" s="358">
        <v>39050</v>
      </c>
      <c r="C263" s="355">
        <v>3.8111999999999999</v>
      </c>
      <c r="D263" s="359">
        <v>4.6359000000000004</v>
      </c>
      <c r="E263" s="356">
        <v>14.3444</v>
      </c>
    </row>
    <row r="264" spans="2:5" ht="409.6" x14ac:dyDescent="0.25">
      <c r="B264" s="358">
        <v>39049</v>
      </c>
      <c r="C264" s="355">
        <v>3.8132000000000001</v>
      </c>
      <c r="D264" s="359">
        <v>4.6269</v>
      </c>
      <c r="E264" s="356">
        <v>14.354900000000001</v>
      </c>
    </row>
    <row r="265" spans="2:5" ht="409.6" x14ac:dyDescent="0.25">
      <c r="B265" s="358">
        <v>39048</v>
      </c>
      <c r="C265" s="355">
        <v>3.8264</v>
      </c>
      <c r="D265" s="359">
        <v>4.6436999999999999</v>
      </c>
      <c r="E265" s="356">
        <v>14.336499999999999</v>
      </c>
    </row>
    <row r="266" spans="2:5" ht="409.6" x14ac:dyDescent="0.25">
      <c r="B266" s="358">
        <v>39047</v>
      </c>
      <c r="C266" s="355">
        <v>3.8277999999999999</v>
      </c>
      <c r="D266" s="359">
        <v>4.6498999999999997</v>
      </c>
      <c r="E266" s="356">
        <v>14.4207</v>
      </c>
    </row>
    <row r="267" spans="2:5" ht="409.6" x14ac:dyDescent="0.25">
      <c r="B267" s="358">
        <v>39046</v>
      </c>
      <c r="C267" s="355">
        <v>3.8294000000000001</v>
      </c>
      <c r="D267" s="359">
        <v>4.6477000000000004</v>
      </c>
      <c r="E267" s="356">
        <v>14.404500000000001</v>
      </c>
    </row>
    <row r="268" spans="2:5" ht="409.6" x14ac:dyDescent="0.25">
      <c r="B268" s="358">
        <v>39045</v>
      </c>
      <c r="C268" s="355">
        <v>3.8639999999999999</v>
      </c>
      <c r="D268" s="359">
        <v>4.6978999999999997</v>
      </c>
      <c r="E268" s="356">
        <v>14.497400000000001</v>
      </c>
    </row>
    <row r="269" spans="2:5" ht="409.6" x14ac:dyDescent="0.25">
      <c r="B269" s="358">
        <v>39044</v>
      </c>
      <c r="C269" s="355">
        <v>3.8757999999999999</v>
      </c>
      <c r="D269" s="359">
        <v>4.7262000000000004</v>
      </c>
      <c r="E269" s="356">
        <v>14.535399999999999</v>
      </c>
    </row>
    <row r="270" spans="2:5" ht="409.6" x14ac:dyDescent="0.25">
      <c r="B270" s="358">
        <v>39043</v>
      </c>
      <c r="C270" s="355">
        <v>3.8940999999999999</v>
      </c>
      <c r="D270" s="359">
        <v>4.7534000000000001</v>
      </c>
      <c r="E270" s="356">
        <v>14.611599999999999</v>
      </c>
    </row>
    <row r="271" spans="2:5" ht="409.6" x14ac:dyDescent="0.25">
      <c r="B271" s="358">
        <v>39042</v>
      </c>
      <c r="C271" s="355">
        <v>3.8769999999999998</v>
      </c>
      <c r="D271" s="359">
        <v>4.7256</v>
      </c>
      <c r="E271" s="356">
        <v>14.5686</v>
      </c>
    </row>
    <row r="272" spans="2:5" ht="409.6" x14ac:dyDescent="0.25">
      <c r="B272" s="358">
        <v>39041</v>
      </c>
      <c r="C272" s="355">
        <v>3.8649</v>
      </c>
      <c r="D272" s="359">
        <v>4.7126999999999999</v>
      </c>
      <c r="E272" s="356">
        <v>14.564500000000001</v>
      </c>
    </row>
    <row r="273" spans="2:5" ht="409.6" x14ac:dyDescent="0.25">
      <c r="B273" s="358">
        <v>39040</v>
      </c>
      <c r="C273" s="355">
        <v>3.8633000000000002</v>
      </c>
      <c r="D273" s="359">
        <v>4.7127999999999997</v>
      </c>
      <c r="E273" s="356">
        <v>14.5799</v>
      </c>
    </row>
    <row r="274" spans="2:5" ht="409.6" x14ac:dyDescent="0.25">
      <c r="B274" s="358">
        <v>39039</v>
      </c>
      <c r="C274" s="355">
        <v>3.8719999999999999</v>
      </c>
      <c r="D274" s="359">
        <v>4.7074999999999996</v>
      </c>
      <c r="E274" s="356">
        <v>14.5627</v>
      </c>
    </row>
    <row r="275" spans="2:5" ht="409.6" x14ac:dyDescent="0.25">
      <c r="B275" s="358">
        <v>39038</v>
      </c>
      <c r="C275" s="355">
        <v>3.8576000000000001</v>
      </c>
      <c r="D275" s="359">
        <v>4.6859999999999999</v>
      </c>
      <c r="E275" s="356">
        <v>14.516400000000001</v>
      </c>
    </row>
    <row r="276" spans="2:5" ht="409.6" x14ac:dyDescent="0.25">
      <c r="B276" s="358">
        <v>39037</v>
      </c>
      <c r="C276" s="355">
        <v>3.8483000000000001</v>
      </c>
      <c r="D276" s="359">
        <v>4.6817000000000002</v>
      </c>
      <c r="E276" s="356">
        <v>14.5093</v>
      </c>
    </row>
    <row r="277" spans="2:5" ht="409.6" x14ac:dyDescent="0.25">
      <c r="B277" s="358">
        <v>39036</v>
      </c>
      <c r="C277" s="355">
        <v>3.8429000000000002</v>
      </c>
      <c r="D277" s="359">
        <v>4.6757</v>
      </c>
      <c r="E277" s="356">
        <v>14.485799999999999</v>
      </c>
    </row>
    <row r="278" spans="2:5" ht="409.6" x14ac:dyDescent="0.25">
      <c r="B278" s="358">
        <v>39035</v>
      </c>
      <c r="C278" s="355">
        <v>3.8603999999999998</v>
      </c>
      <c r="D278" s="359">
        <v>4.7092000000000001</v>
      </c>
      <c r="E278" s="356">
        <v>14.5707</v>
      </c>
    </row>
    <row r="279" spans="2:5" ht="409.6" x14ac:dyDescent="0.25">
      <c r="B279" s="358">
        <v>39034</v>
      </c>
      <c r="C279" s="355">
        <v>3.8578000000000001</v>
      </c>
      <c r="D279" s="359">
        <v>4.7283999999999997</v>
      </c>
      <c r="E279" s="356">
        <v>14.632899999999999</v>
      </c>
    </row>
    <row r="280" spans="2:5" ht="409.6" x14ac:dyDescent="0.25">
      <c r="B280" s="358">
        <v>39033</v>
      </c>
      <c r="C280" s="355">
        <v>3.8725999999999998</v>
      </c>
      <c r="D280" s="359">
        <v>4.7134</v>
      </c>
      <c r="E280" s="356">
        <v>14.6203</v>
      </c>
    </row>
    <row r="281" spans="2:5" ht="409.6" x14ac:dyDescent="0.25">
      <c r="B281" s="358">
        <v>39032</v>
      </c>
      <c r="C281" s="355">
        <v>3.8618000000000001</v>
      </c>
      <c r="D281" s="359">
        <v>4.7096</v>
      </c>
      <c r="E281" s="356">
        <v>14.604100000000001</v>
      </c>
    </row>
    <row r="282" spans="2:5" ht="409.6" x14ac:dyDescent="0.25">
      <c r="B282" s="358">
        <v>39031</v>
      </c>
      <c r="C282" s="355">
        <v>3.88</v>
      </c>
      <c r="D282" s="359">
        <v>4.7419000000000002</v>
      </c>
      <c r="E282" s="356">
        <v>14.6234</v>
      </c>
    </row>
    <row r="283" spans="2:5" ht="409.6" x14ac:dyDescent="0.25">
      <c r="B283" s="358">
        <v>39030</v>
      </c>
      <c r="C283" s="355">
        <v>3.9079000000000002</v>
      </c>
      <c r="D283" s="359">
        <v>4.7897999999999996</v>
      </c>
      <c r="E283" s="356">
        <v>14.693899999999999</v>
      </c>
    </row>
    <row r="284" spans="2:5" ht="409.6" x14ac:dyDescent="0.25">
      <c r="B284" s="358">
        <v>39029</v>
      </c>
      <c r="C284" s="355">
        <v>3.9121999999999999</v>
      </c>
      <c r="D284" s="359">
        <v>4.7988</v>
      </c>
      <c r="E284" s="356">
        <v>14.6966</v>
      </c>
    </row>
    <row r="285" spans="2:5" ht="409.6" x14ac:dyDescent="0.25">
      <c r="B285" s="358">
        <v>39028</v>
      </c>
      <c r="C285" s="355">
        <v>3.9232</v>
      </c>
      <c r="D285" s="359">
        <v>4.8183999999999996</v>
      </c>
      <c r="E285" s="356">
        <v>14.7301</v>
      </c>
    </row>
    <row r="286" spans="2:5" ht="409.6" x14ac:dyDescent="0.25">
      <c r="B286" s="358">
        <v>39027</v>
      </c>
      <c r="C286" s="355">
        <v>3.9304000000000001</v>
      </c>
      <c r="D286" s="359">
        <v>4.8315000000000001</v>
      </c>
      <c r="E286" s="356">
        <v>14.794600000000001</v>
      </c>
    </row>
    <row r="287" spans="2:5" ht="409.6" x14ac:dyDescent="0.25">
      <c r="B287" s="358">
        <v>39026</v>
      </c>
      <c r="C287" s="355">
        <v>3.9300999999999999</v>
      </c>
      <c r="D287" s="359">
        <v>4.8364000000000003</v>
      </c>
      <c r="E287" s="356">
        <v>14.7743</v>
      </c>
    </row>
    <row r="288" spans="2:5" ht="409.6" x14ac:dyDescent="0.25">
      <c r="B288" s="358">
        <v>39025</v>
      </c>
      <c r="C288" s="355">
        <v>3.9382000000000001</v>
      </c>
      <c r="D288" s="359">
        <v>4.8476999999999997</v>
      </c>
      <c r="E288" s="356">
        <v>14.839499999999999</v>
      </c>
    </row>
    <row r="289" spans="2:5" ht="409.6" x14ac:dyDescent="0.25">
      <c r="B289" s="358">
        <v>39024</v>
      </c>
      <c r="C289" s="355">
        <v>3.9287999999999998</v>
      </c>
      <c r="D289" s="359">
        <v>4.8449999999999998</v>
      </c>
      <c r="E289" s="356">
        <v>14.8141</v>
      </c>
    </row>
    <row r="290" spans="2:5" ht="409.6" x14ac:dyDescent="0.25">
      <c r="B290" s="358">
        <v>39023</v>
      </c>
      <c r="C290" s="355">
        <v>3.9232</v>
      </c>
      <c r="D290" s="359">
        <v>4.8460999999999999</v>
      </c>
      <c r="E290" s="356">
        <v>14.789199999999999</v>
      </c>
    </row>
    <row r="291" spans="2:5" ht="409.6" x14ac:dyDescent="0.25">
      <c r="B291" s="358">
        <v>39022</v>
      </c>
      <c r="C291" s="355">
        <v>3.9053</v>
      </c>
      <c r="D291" s="359">
        <v>4.8310000000000004</v>
      </c>
      <c r="E291" s="356">
        <v>14.789</v>
      </c>
    </row>
    <row r="292" spans="2:5" ht="409.6" x14ac:dyDescent="0.25">
      <c r="B292" s="358">
        <v>39021</v>
      </c>
      <c r="C292" s="355">
        <v>3.8864999999999998</v>
      </c>
      <c r="D292" s="359">
        <v>4.8052000000000001</v>
      </c>
      <c r="E292" s="356">
        <v>14.779400000000001</v>
      </c>
    </row>
    <row r="293" spans="2:5" ht="409.6" x14ac:dyDescent="0.25">
      <c r="B293" s="358">
        <v>39020</v>
      </c>
      <c r="C293" s="355">
        <v>3.8824000000000001</v>
      </c>
      <c r="D293" s="359">
        <v>4.8010000000000002</v>
      </c>
      <c r="E293" s="356">
        <v>14.7986</v>
      </c>
    </row>
    <row r="294" spans="2:5" ht="409.6" x14ac:dyDescent="0.25">
      <c r="B294" s="358">
        <v>39019</v>
      </c>
      <c r="C294" s="355">
        <v>3.8816000000000002</v>
      </c>
      <c r="D294" s="359">
        <v>4.8097000000000003</v>
      </c>
      <c r="E294" s="356">
        <v>14.8101</v>
      </c>
    </row>
    <row r="295" spans="2:5" ht="409.6" x14ac:dyDescent="0.25">
      <c r="B295" s="358">
        <v>39018</v>
      </c>
      <c r="C295" s="355">
        <v>3.8685999999999998</v>
      </c>
      <c r="D295" s="359">
        <v>4.7854999999999999</v>
      </c>
      <c r="E295" s="356">
        <v>14.7379</v>
      </c>
    </row>
    <row r="296" spans="2:5" ht="409.6" x14ac:dyDescent="0.25">
      <c r="B296" s="358">
        <v>39017</v>
      </c>
      <c r="C296" s="355">
        <v>3.8668</v>
      </c>
      <c r="D296" s="359">
        <v>4.7872000000000003</v>
      </c>
      <c r="E296" s="356">
        <v>14.722300000000001</v>
      </c>
    </row>
    <row r="297" spans="2:5" ht="409.6" x14ac:dyDescent="0.25">
      <c r="B297" s="358">
        <v>39016</v>
      </c>
      <c r="C297" s="355">
        <v>3.9197000000000002</v>
      </c>
      <c r="D297" s="359">
        <v>4.8448000000000002</v>
      </c>
      <c r="E297" s="356">
        <v>14.938599999999999</v>
      </c>
    </row>
    <row r="298" spans="2:5" ht="409.6" x14ac:dyDescent="0.25">
      <c r="B298" s="358">
        <v>39015</v>
      </c>
      <c r="C298" s="355">
        <v>3.9405999999999999</v>
      </c>
      <c r="D298" s="359">
        <v>4.8651</v>
      </c>
      <c r="E298" s="356">
        <v>15.016999999999999</v>
      </c>
    </row>
    <row r="299" spans="2:5" ht="409.6" x14ac:dyDescent="0.25">
      <c r="B299" s="358">
        <v>39014</v>
      </c>
      <c r="C299" s="355">
        <v>3.9556</v>
      </c>
      <c r="D299" s="359">
        <v>4.8852000000000002</v>
      </c>
      <c r="E299" s="356">
        <v>15.0533</v>
      </c>
    </row>
    <row r="300" spans="2:5" ht="409.6" x14ac:dyDescent="0.25">
      <c r="B300" s="358">
        <v>39013</v>
      </c>
      <c r="C300" s="355">
        <v>3.9546000000000001</v>
      </c>
      <c r="D300" s="359">
        <v>4.891</v>
      </c>
      <c r="E300" s="356">
        <v>15.0458</v>
      </c>
    </row>
    <row r="301" spans="2:5" ht="409.6" x14ac:dyDescent="0.25">
      <c r="B301" s="358">
        <v>39012</v>
      </c>
      <c r="C301" s="355">
        <v>3.9571999999999998</v>
      </c>
      <c r="D301" s="359">
        <v>4.8936999999999999</v>
      </c>
      <c r="E301" s="356">
        <v>15.065799999999999</v>
      </c>
    </row>
    <row r="302" spans="2:5" ht="409.6" x14ac:dyDescent="0.25">
      <c r="B302" s="358">
        <v>39011</v>
      </c>
      <c r="C302" s="355">
        <v>3.9493</v>
      </c>
      <c r="D302" s="359">
        <v>4.8851000000000004</v>
      </c>
      <c r="E302" s="356">
        <v>15.024800000000001</v>
      </c>
    </row>
    <row r="303" spans="2:5" ht="409.6" x14ac:dyDescent="0.25">
      <c r="B303" s="358">
        <v>39010</v>
      </c>
      <c r="C303" s="355">
        <v>3.9418000000000002</v>
      </c>
      <c r="D303" s="359">
        <v>4.8905000000000003</v>
      </c>
      <c r="E303" s="356">
        <v>15.0045</v>
      </c>
    </row>
    <row r="304" spans="2:5" ht="409.6" x14ac:dyDescent="0.25">
      <c r="B304" s="358">
        <v>39009</v>
      </c>
      <c r="C304" s="355">
        <v>3.9477000000000002</v>
      </c>
      <c r="D304" s="359">
        <v>4.9034000000000004</v>
      </c>
      <c r="E304" s="356">
        <v>15.016299999999999</v>
      </c>
    </row>
    <row r="305" spans="2:5" ht="409.6" x14ac:dyDescent="0.25">
      <c r="B305" s="358">
        <v>39008</v>
      </c>
      <c r="C305" s="355">
        <v>3.9373999999999998</v>
      </c>
      <c r="D305" s="359">
        <v>4.891</v>
      </c>
      <c r="E305" s="356">
        <v>14.982699999999999</v>
      </c>
    </row>
    <row r="306" spans="2:5" ht="409.6" x14ac:dyDescent="0.25">
      <c r="B306" s="358">
        <v>39007</v>
      </c>
      <c r="C306" s="355">
        <v>3.9171999999999998</v>
      </c>
      <c r="D306" s="359">
        <v>4.8643999999999998</v>
      </c>
      <c r="E306" s="356">
        <v>14.890499999999999</v>
      </c>
    </row>
    <row r="307" spans="2:5" ht="409.6" x14ac:dyDescent="0.25">
      <c r="B307" s="358">
        <v>39006</v>
      </c>
      <c r="C307" s="355">
        <v>3.9177</v>
      </c>
      <c r="D307" s="359">
        <v>4.8846999999999996</v>
      </c>
      <c r="E307" s="356">
        <v>14.8917</v>
      </c>
    </row>
    <row r="308" spans="2:5" ht="409.6" x14ac:dyDescent="0.25">
      <c r="B308" s="358">
        <v>39005</v>
      </c>
      <c r="C308" s="355">
        <v>3.9167999999999998</v>
      </c>
      <c r="D308" s="359">
        <v>4.8806000000000003</v>
      </c>
      <c r="E308" s="356">
        <v>14.879300000000001</v>
      </c>
    </row>
    <row r="309" spans="2:5" ht="409.6" x14ac:dyDescent="0.25">
      <c r="B309" s="358">
        <v>39004</v>
      </c>
      <c r="C309" s="355">
        <v>3.9205000000000001</v>
      </c>
      <c r="D309" s="359">
        <v>4.8742000000000001</v>
      </c>
      <c r="E309" s="356">
        <v>14.883100000000001</v>
      </c>
    </row>
    <row r="310" spans="2:5" ht="409.6" x14ac:dyDescent="0.25">
      <c r="B310" s="358">
        <v>39003</v>
      </c>
      <c r="C310" s="355">
        <v>3.9217</v>
      </c>
      <c r="D310" s="359">
        <v>4.8676000000000004</v>
      </c>
      <c r="E310" s="356">
        <v>14.892099999999999</v>
      </c>
    </row>
    <row r="311" spans="2:5" ht="409.6" x14ac:dyDescent="0.25">
      <c r="B311" s="358">
        <v>39002</v>
      </c>
      <c r="C311" s="355">
        <v>3.9245999999999999</v>
      </c>
      <c r="D311" s="359">
        <v>4.8746999999999998</v>
      </c>
      <c r="E311" s="356">
        <v>14.8689</v>
      </c>
    </row>
    <row r="312" spans="2:5" ht="409.6" x14ac:dyDescent="0.25">
      <c r="B312" s="358">
        <v>39001</v>
      </c>
      <c r="C312" s="355">
        <v>3.9178000000000002</v>
      </c>
      <c r="D312" s="359">
        <v>4.8776000000000002</v>
      </c>
      <c r="E312" s="356">
        <v>14.831</v>
      </c>
    </row>
    <row r="313" spans="2:5" ht="409.6" x14ac:dyDescent="0.25">
      <c r="B313" s="358">
        <v>39000</v>
      </c>
      <c r="C313" s="355">
        <v>3.8873000000000002</v>
      </c>
      <c r="D313" s="359">
        <v>4.8432000000000004</v>
      </c>
      <c r="E313" s="356">
        <v>14.7201</v>
      </c>
    </row>
    <row r="314" spans="2:5" ht="409.6" x14ac:dyDescent="0.25">
      <c r="B314" s="358">
        <v>38999</v>
      </c>
      <c r="C314" s="355">
        <v>3.8997000000000002</v>
      </c>
      <c r="D314" s="359">
        <v>4.8567999999999998</v>
      </c>
      <c r="E314" s="356">
        <v>14.7911</v>
      </c>
    </row>
    <row r="315" spans="2:5" ht="409.6" x14ac:dyDescent="0.25">
      <c r="B315" s="358">
        <v>38998</v>
      </c>
      <c r="C315" s="355">
        <v>3.9003000000000001</v>
      </c>
      <c r="D315" s="359">
        <v>4.8606999999999996</v>
      </c>
      <c r="E315" s="356">
        <v>14.725300000000001</v>
      </c>
    </row>
    <row r="316" spans="2:5" ht="409.6" x14ac:dyDescent="0.25">
      <c r="B316" s="358">
        <v>38997</v>
      </c>
      <c r="C316" s="355">
        <v>3.9049</v>
      </c>
      <c r="D316" s="359">
        <v>4.8578999999999999</v>
      </c>
      <c r="E316" s="356">
        <v>14.7865</v>
      </c>
    </row>
    <row r="317" spans="2:5" ht="409.6" x14ac:dyDescent="0.25">
      <c r="B317" s="358">
        <v>38996</v>
      </c>
      <c r="C317" s="355">
        <v>3.8993000000000002</v>
      </c>
      <c r="D317" s="359">
        <v>4.8612000000000002</v>
      </c>
      <c r="E317" s="356">
        <v>14.7628</v>
      </c>
    </row>
    <row r="318" spans="2:5" ht="409.6" x14ac:dyDescent="0.25">
      <c r="B318" s="358">
        <v>38995</v>
      </c>
      <c r="C318" s="355">
        <v>3.8734000000000002</v>
      </c>
      <c r="D318" s="359">
        <v>4.8451000000000004</v>
      </c>
      <c r="E318" s="356">
        <v>14.699400000000001</v>
      </c>
    </row>
    <row r="319" spans="2:5" ht="409.6" x14ac:dyDescent="0.25">
      <c r="B319" s="358">
        <v>38994</v>
      </c>
      <c r="C319" s="355">
        <v>3.8593000000000002</v>
      </c>
      <c r="D319" s="359">
        <v>4.8280000000000003</v>
      </c>
      <c r="E319" s="356">
        <v>14.6431</v>
      </c>
    </row>
    <row r="320" spans="2:5" ht="409.6" x14ac:dyDescent="0.25">
      <c r="B320" s="358">
        <v>38993</v>
      </c>
      <c r="C320" s="355">
        <v>3.8374000000000001</v>
      </c>
      <c r="D320" s="359">
        <v>4.7942</v>
      </c>
      <c r="E320" s="356">
        <v>14.579800000000001</v>
      </c>
    </row>
    <row r="321" spans="2:5" ht="409.6" x14ac:dyDescent="0.25">
      <c r="B321" s="358">
        <v>38992</v>
      </c>
      <c r="C321" s="355">
        <v>3.8416999999999999</v>
      </c>
      <c r="D321" s="359">
        <v>4.7926000000000002</v>
      </c>
      <c r="E321" s="356">
        <v>14.6243</v>
      </c>
    </row>
    <row r="322" spans="2:5" ht="409.6" x14ac:dyDescent="0.25">
      <c r="B322" s="358">
        <v>38991</v>
      </c>
      <c r="C322" s="355">
        <v>3.8418000000000001</v>
      </c>
      <c r="D322" s="359">
        <v>4.7975000000000003</v>
      </c>
      <c r="E322" s="356">
        <v>14.6396</v>
      </c>
    </row>
    <row r="323" spans="2:5" ht="409.6" x14ac:dyDescent="0.25">
      <c r="B323" s="358">
        <v>38990</v>
      </c>
      <c r="C323" s="355">
        <v>3.8451</v>
      </c>
      <c r="D323" s="359">
        <v>4.7831000000000001</v>
      </c>
      <c r="E323" s="356">
        <v>14.6227</v>
      </c>
    </row>
    <row r="324" spans="2:5" ht="409.6" x14ac:dyDescent="0.25">
      <c r="B324" s="358">
        <v>38989</v>
      </c>
      <c r="C324" s="355">
        <v>3.8548</v>
      </c>
      <c r="D324" s="359">
        <v>4.7893999999999997</v>
      </c>
      <c r="E324" s="356">
        <v>14.686</v>
      </c>
    </row>
    <row r="325" spans="2:5" ht="409.6" x14ac:dyDescent="0.25">
      <c r="B325" s="358">
        <v>38988</v>
      </c>
      <c r="C325" s="355">
        <v>3.8702999999999999</v>
      </c>
      <c r="D325" s="359">
        <v>4.8212000000000002</v>
      </c>
      <c r="E325" s="356">
        <v>14.7554</v>
      </c>
    </row>
    <row r="326" spans="2:5" ht="409.6" x14ac:dyDescent="0.25">
      <c r="B326" s="358">
        <v>38987</v>
      </c>
      <c r="C326" s="355">
        <v>3.9228999999999998</v>
      </c>
      <c r="D326" s="359">
        <v>4.8899999999999997</v>
      </c>
      <c r="E326" s="356">
        <v>14.978199999999999</v>
      </c>
    </row>
    <row r="327" spans="2:5" ht="409.6" x14ac:dyDescent="0.25">
      <c r="B327" s="358">
        <v>38986</v>
      </c>
      <c r="C327" s="355">
        <v>3.8940999999999999</v>
      </c>
      <c r="D327" s="359">
        <v>4.8525</v>
      </c>
      <c r="E327" s="356">
        <v>14.8817</v>
      </c>
    </row>
    <row r="328" spans="2:5" ht="409.6" x14ac:dyDescent="0.25">
      <c r="B328" s="358">
        <v>38985</v>
      </c>
      <c r="C328" s="355">
        <v>3.8673999999999999</v>
      </c>
      <c r="D328" s="359">
        <v>4.8047000000000004</v>
      </c>
      <c r="E328" s="356">
        <v>14.7758</v>
      </c>
    </row>
    <row r="329" spans="2:5" ht="409.6" x14ac:dyDescent="0.25">
      <c r="B329" s="358">
        <v>38984</v>
      </c>
      <c r="C329" s="355">
        <v>3.8681000000000001</v>
      </c>
      <c r="D329" s="359">
        <v>4.806</v>
      </c>
      <c r="E329" s="356">
        <v>14.811500000000001</v>
      </c>
    </row>
    <row r="330" spans="2:5" ht="409.6" x14ac:dyDescent="0.25">
      <c r="B330" s="358">
        <v>38983</v>
      </c>
      <c r="C330" s="355">
        <v>3.8491</v>
      </c>
      <c r="D330" s="359">
        <v>4.7798999999999996</v>
      </c>
      <c r="E330" s="356">
        <v>14.7179</v>
      </c>
    </row>
    <row r="331" spans="2:5" ht="409.6" x14ac:dyDescent="0.25">
      <c r="B331" s="358">
        <v>38982</v>
      </c>
      <c r="C331" s="355">
        <v>3.8683000000000001</v>
      </c>
      <c r="D331" s="359">
        <v>4.7880000000000003</v>
      </c>
      <c r="E331" s="356">
        <v>14.766299999999999</v>
      </c>
    </row>
    <row r="332" spans="2:5" ht="409.6" x14ac:dyDescent="0.25">
      <c r="B332" s="358">
        <v>38981</v>
      </c>
      <c r="C332" s="355">
        <v>3.8795999999999999</v>
      </c>
      <c r="D332" s="359">
        <v>4.7965999999999998</v>
      </c>
      <c r="E332" s="356">
        <v>14.823</v>
      </c>
    </row>
    <row r="333" spans="2:5" ht="409.6" x14ac:dyDescent="0.25">
      <c r="B333" s="358">
        <v>38980</v>
      </c>
      <c r="C333" s="355">
        <v>3.8980000000000001</v>
      </c>
      <c r="D333" s="359">
        <v>4.8018000000000001</v>
      </c>
      <c r="E333" s="356">
        <v>14.893700000000001</v>
      </c>
    </row>
    <row r="334" spans="2:5" ht="409.6" x14ac:dyDescent="0.25">
      <c r="B334" s="358">
        <v>38979</v>
      </c>
      <c r="C334" s="355">
        <v>3.9077000000000002</v>
      </c>
      <c r="D334" s="359">
        <v>4.8140000000000001</v>
      </c>
      <c r="E334" s="356">
        <v>14.924899999999999</v>
      </c>
    </row>
    <row r="335" spans="2:5" ht="409.6" x14ac:dyDescent="0.25">
      <c r="B335" s="358">
        <v>38978</v>
      </c>
      <c r="C335" s="355">
        <v>3.9083999999999999</v>
      </c>
      <c r="D335" s="359">
        <v>4.8273999999999999</v>
      </c>
      <c r="E335" s="356">
        <v>14.9124</v>
      </c>
    </row>
    <row r="336" spans="2:5" ht="409.6" x14ac:dyDescent="0.25">
      <c r="B336" s="358">
        <v>38977</v>
      </c>
      <c r="C336" s="355">
        <v>3.9066999999999998</v>
      </c>
      <c r="D336" s="359">
        <v>4.8278999999999996</v>
      </c>
      <c r="E336" s="356">
        <v>14.945</v>
      </c>
    </row>
    <row r="337" spans="2:5" ht="409.6" x14ac:dyDescent="0.25">
      <c r="B337" s="358">
        <v>38976</v>
      </c>
      <c r="C337" s="355">
        <v>3.8875000000000002</v>
      </c>
      <c r="D337" s="359">
        <v>4.8056999999999999</v>
      </c>
      <c r="E337" s="356">
        <v>14.8599</v>
      </c>
    </row>
    <row r="338" spans="2:5" ht="409.6" x14ac:dyDescent="0.25">
      <c r="B338" s="358">
        <v>38975</v>
      </c>
      <c r="C338" s="355">
        <v>3.8612000000000002</v>
      </c>
      <c r="D338" s="359">
        <v>4.7821999999999996</v>
      </c>
      <c r="E338" s="356">
        <v>14.757099999999999</v>
      </c>
    </row>
    <row r="339" spans="2:5" ht="409.6" x14ac:dyDescent="0.25">
      <c r="B339" s="358">
        <v>38974</v>
      </c>
      <c r="C339" s="355">
        <v>3.7837000000000001</v>
      </c>
      <c r="D339" s="359">
        <v>4.6901000000000002</v>
      </c>
      <c r="E339" s="356">
        <v>14.4747</v>
      </c>
    </row>
    <row r="340" spans="2:5" ht="409.6" x14ac:dyDescent="0.25">
      <c r="B340" s="358">
        <v>38973</v>
      </c>
      <c r="C340" s="355">
        <v>3.7652000000000001</v>
      </c>
      <c r="D340" s="359">
        <v>4.6723999999999997</v>
      </c>
      <c r="E340" s="356">
        <v>14.3523</v>
      </c>
    </row>
    <row r="341" spans="2:5" ht="409.6" x14ac:dyDescent="0.25">
      <c r="B341" s="358">
        <v>38972</v>
      </c>
      <c r="C341" s="355">
        <v>3.7496999999999998</v>
      </c>
      <c r="D341" s="359">
        <v>4.6676000000000002</v>
      </c>
      <c r="E341" s="356">
        <v>14.270200000000001</v>
      </c>
    </row>
    <row r="342" spans="2:5" ht="409.6" x14ac:dyDescent="0.25">
      <c r="B342" s="358">
        <v>38971</v>
      </c>
      <c r="C342" s="355">
        <v>3.7574999999999998</v>
      </c>
      <c r="D342" s="359">
        <v>4.6939000000000002</v>
      </c>
      <c r="E342" s="356">
        <v>14.2728</v>
      </c>
    </row>
    <row r="343" spans="2:5" ht="409.6" x14ac:dyDescent="0.25">
      <c r="B343" s="358">
        <v>38970</v>
      </c>
      <c r="C343" s="355">
        <v>3.7581000000000002</v>
      </c>
      <c r="D343" s="359">
        <v>4.6925999999999997</v>
      </c>
      <c r="E343" s="356">
        <v>14.283899999999999</v>
      </c>
    </row>
    <row r="344" spans="2:5" ht="409.6" x14ac:dyDescent="0.25">
      <c r="B344" s="358">
        <v>38969</v>
      </c>
      <c r="C344" s="355">
        <v>3.7650999999999999</v>
      </c>
      <c r="D344" s="359">
        <v>4.7074999999999996</v>
      </c>
      <c r="E344" s="356">
        <v>14.3048</v>
      </c>
    </row>
    <row r="345" spans="2:5" ht="409.6" x14ac:dyDescent="0.25">
      <c r="B345" s="358">
        <v>38968</v>
      </c>
      <c r="C345" s="355">
        <v>3.7867000000000002</v>
      </c>
      <c r="D345" s="359">
        <v>4.7384000000000004</v>
      </c>
      <c r="E345" s="356">
        <v>14.373799999999999</v>
      </c>
    </row>
    <row r="346" spans="2:5" ht="409.6" x14ac:dyDescent="0.25">
      <c r="B346" s="358">
        <v>38967</v>
      </c>
      <c r="C346" s="355">
        <v>3.7776999999999998</v>
      </c>
      <c r="D346" s="359">
        <v>4.7150999999999996</v>
      </c>
      <c r="E346" s="356">
        <v>14.3056</v>
      </c>
    </row>
    <row r="347" spans="2:5" ht="409.6" x14ac:dyDescent="0.25">
      <c r="B347" s="358">
        <v>38966</v>
      </c>
      <c r="C347" s="355">
        <v>3.7696000000000001</v>
      </c>
      <c r="D347" s="359">
        <v>4.7049000000000003</v>
      </c>
      <c r="E347" s="356">
        <v>14.263</v>
      </c>
    </row>
    <row r="348" spans="2:5" ht="409.6" x14ac:dyDescent="0.25">
      <c r="B348" s="358">
        <v>38965</v>
      </c>
      <c r="C348" s="355">
        <v>3.7976000000000001</v>
      </c>
      <c r="D348" s="359">
        <v>4.7449000000000003</v>
      </c>
      <c r="E348" s="356">
        <v>14.382999999999999</v>
      </c>
    </row>
    <row r="349" spans="2:5" ht="409.6" x14ac:dyDescent="0.25">
      <c r="B349" s="358">
        <v>38964</v>
      </c>
      <c r="C349" s="355">
        <v>3.8125</v>
      </c>
      <c r="D349" s="359">
        <v>4.7732999999999999</v>
      </c>
      <c r="E349" s="356">
        <v>14.4779</v>
      </c>
    </row>
    <row r="350" spans="2:5" ht="409.6" x14ac:dyDescent="0.25">
      <c r="B350" s="358">
        <v>38963</v>
      </c>
      <c r="C350" s="355">
        <v>3.8123999999999998</v>
      </c>
      <c r="D350" s="359">
        <v>4.7697000000000003</v>
      </c>
      <c r="E350" s="356">
        <v>14.486599999999999</v>
      </c>
    </row>
    <row r="351" spans="2:5" ht="409.6" x14ac:dyDescent="0.25">
      <c r="B351" s="358">
        <v>38962</v>
      </c>
      <c r="C351" s="355">
        <v>3.8134999999999999</v>
      </c>
      <c r="D351" s="359">
        <v>4.7637</v>
      </c>
      <c r="E351" s="356">
        <v>14.4641</v>
      </c>
    </row>
    <row r="352" spans="2:5" ht="409.6" x14ac:dyDescent="0.25">
      <c r="B352" s="358">
        <v>38961</v>
      </c>
      <c r="C352" s="355">
        <v>3.7938999999999998</v>
      </c>
      <c r="D352" s="359">
        <v>4.7126000000000001</v>
      </c>
      <c r="E352" s="356">
        <v>14.380599999999999</v>
      </c>
    </row>
    <row r="353" spans="2:5" ht="409.6" x14ac:dyDescent="0.25">
      <c r="B353" s="358">
        <v>38960</v>
      </c>
      <c r="C353" s="355">
        <v>3.7618999999999998</v>
      </c>
      <c r="D353" s="359">
        <v>4.6639999999999997</v>
      </c>
      <c r="E353" s="356">
        <v>14.263299999999999</v>
      </c>
    </row>
    <row r="354" spans="2:5" ht="409.6" x14ac:dyDescent="0.25">
      <c r="B354" s="358">
        <v>38959</v>
      </c>
      <c r="C354" s="355">
        <v>3.7349000000000001</v>
      </c>
      <c r="D354" s="359">
        <v>4.6292999999999997</v>
      </c>
      <c r="E354" s="356">
        <v>14.1464</v>
      </c>
    </row>
    <row r="355" spans="2:5" ht="409.6" x14ac:dyDescent="0.25">
      <c r="B355" s="358">
        <v>38958</v>
      </c>
      <c r="C355" s="355">
        <v>3.7183999999999999</v>
      </c>
      <c r="D355" s="359">
        <v>4.6130000000000004</v>
      </c>
      <c r="E355" s="356">
        <v>14.071</v>
      </c>
    </row>
    <row r="356" spans="2:5" ht="409.6" x14ac:dyDescent="0.25">
      <c r="B356" s="358">
        <v>38957</v>
      </c>
      <c r="C356" s="355">
        <v>3.7246999999999999</v>
      </c>
      <c r="D356" s="359">
        <v>4.6197999999999997</v>
      </c>
      <c r="E356" s="356">
        <v>14.1089</v>
      </c>
    </row>
    <row r="357" spans="2:5" ht="409.6" x14ac:dyDescent="0.25">
      <c r="B357" s="358">
        <v>38956</v>
      </c>
      <c r="C357" s="355">
        <v>3.7244999999999999</v>
      </c>
      <c r="D357" s="359">
        <v>4.6203000000000003</v>
      </c>
      <c r="E357" s="356">
        <v>14.1122</v>
      </c>
    </row>
    <row r="358" spans="2:5" ht="409.6" x14ac:dyDescent="0.25">
      <c r="B358" s="358">
        <v>38955</v>
      </c>
      <c r="C358" s="355">
        <v>3.7147999999999999</v>
      </c>
      <c r="D358" s="359">
        <v>4.5957999999999997</v>
      </c>
      <c r="E358" s="356">
        <v>14.059100000000001</v>
      </c>
    </row>
    <row r="359" spans="2:5" ht="409.6" x14ac:dyDescent="0.25">
      <c r="B359" s="358">
        <v>38954</v>
      </c>
      <c r="C359" s="355">
        <v>3.7166000000000001</v>
      </c>
      <c r="D359" s="359">
        <v>4.5816999999999997</v>
      </c>
      <c r="E359" s="356">
        <v>14.057499999999999</v>
      </c>
    </row>
    <row r="360" spans="2:5" ht="409.6" x14ac:dyDescent="0.25">
      <c r="B360" s="358">
        <v>38953</v>
      </c>
      <c r="C360" s="355">
        <v>3.7267000000000001</v>
      </c>
      <c r="D360" s="359">
        <v>4.5944000000000003</v>
      </c>
      <c r="E360" s="356">
        <v>14.0756</v>
      </c>
    </row>
    <row r="361" spans="2:5" ht="409.6" x14ac:dyDescent="0.25">
      <c r="B361" s="358">
        <v>38952</v>
      </c>
      <c r="C361" s="355">
        <v>3.7170999999999998</v>
      </c>
      <c r="D361" s="359">
        <v>4.5845000000000002</v>
      </c>
      <c r="E361" s="356">
        <v>14.0535</v>
      </c>
    </row>
    <row r="362" spans="2:5" ht="409.6" x14ac:dyDescent="0.25">
      <c r="B362" s="358">
        <v>38951</v>
      </c>
      <c r="C362" s="355">
        <v>3.7054</v>
      </c>
      <c r="D362" s="359">
        <v>4.5720000000000001</v>
      </c>
      <c r="E362" s="356">
        <v>14.0009</v>
      </c>
    </row>
    <row r="363" spans="2:5" ht="409.6" x14ac:dyDescent="0.25">
      <c r="B363" s="358">
        <v>38950</v>
      </c>
      <c r="C363" s="355">
        <v>3.7233000000000001</v>
      </c>
      <c r="D363" s="359">
        <v>4.5944000000000003</v>
      </c>
      <c r="E363" s="356">
        <v>14.063800000000001</v>
      </c>
    </row>
    <row r="364" spans="2:5" ht="409.6" x14ac:dyDescent="0.25">
      <c r="B364" s="358">
        <v>38949</v>
      </c>
      <c r="C364" s="355">
        <v>3.7235</v>
      </c>
      <c r="D364" s="359">
        <v>4.6051000000000002</v>
      </c>
      <c r="E364" s="356">
        <v>14.0518</v>
      </c>
    </row>
    <row r="365" spans="2:5" ht="409.6" x14ac:dyDescent="0.25">
      <c r="B365" s="358">
        <v>38948</v>
      </c>
      <c r="C365" s="355">
        <v>3.7233999999999998</v>
      </c>
      <c r="D365" s="359">
        <v>4.5934999999999997</v>
      </c>
      <c r="E365" s="356">
        <v>14.039199999999999</v>
      </c>
    </row>
    <row r="366" spans="2:5" ht="409.6" x14ac:dyDescent="0.25">
      <c r="B366" s="358">
        <v>38947</v>
      </c>
      <c r="C366" s="355">
        <v>3.7238000000000002</v>
      </c>
      <c r="D366" s="359">
        <v>4.5869999999999997</v>
      </c>
      <c r="E366" s="356">
        <v>14.0197</v>
      </c>
    </row>
    <row r="367" spans="2:5" ht="409.6" x14ac:dyDescent="0.25">
      <c r="B367" s="358">
        <v>38946</v>
      </c>
      <c r="C367" s="355">
        <v>3.7130000000000001</v>
      </c>
      <c r="D367" s="359">
        <v>4.5799000000000003</v>
      </c>
      <c r="E367" s="356">
        <v>13.9983</v>
      </c>
    </row>
    <row r="368" spans="2:5" ht="409.6" x14ac:dyDescent="0.25">
      <c r="B368" s="358">
        <v>38945</v>
      </c>
      <c r="C368" s="355">
        <v>3.6945999999999999</v>
      </c>
      <c r="D368" s="359">
        <v>4.5648</v>
      </c>
      <c r="E368" s="356">
        <v>13.9307</v>
      </c>
    </row>
    <row r="369" spans="2:5" ht="409.6" x14ac:dyDescent="0.25">
      <c r="B369" s="358">
        <v>38944</v>
      </c>
      <c r="C369" s="355">
        <v>3.7151000000000001</v>
      </c>
      <c r="D369" s="359">
        <v>4.5872999999999999</v>
      </c>
      <c r="E369" s="356">
        <v>13.995699999999999</v>
      </c>
    </row>
    <row r="370" spans="2:5" ht="409.6" x14ac:dyDescent="0.25">
      <c r="B370" s="358">
        <v>38943</v>
      </c>
      <c r="C370" s="355">
        <v>3.7195999999999998</v>
      </c>
      <c r="D370" s="359">
        <v>4.5865999999999998</v>
      </c>
      <c r="E370" s="356">
        <v>13.991099999999999</v>
      </c>
    </row>
    <row r="371" spans="2:5" ht="409.6" x14ac:dyDescent="0.25">
      <c r="B371" s="358">
        <v>38942</v>
      </c>
      <c r="C371" s="355">
        <v>3.7202999999999999</v>
      </c>
      <c r="D371" s="359">
        <v>4.5837000000000003</v>
      </c>
      <c r="E371" s="356">
        <v>13.983700000000001</v>
      </c>
    </row>
    <row r="372" spans="2:5" ht="409.6" x14ac:dyDescent="0.25">
      <c r="B372" s="358">
        <v>38941</v>
      </c>
      <c r="C372" s="355">
        <v>3.7088000000000001</v>
      </c>
      <c r="D372" s="359">
        <v>4.5742000000000003</v>
      </c>
      <c r="E372" s="356">
        <v>13.946</v>
      </c>
    </row>
    <row r="373" spans="2:5" ht="409.6" x14ac:dyDescent="0.25">
      <c r="B373" s="358">
        <v>38940</v>
      </c>
      <c r="C373" s="355">
        <v>3.6827999999999999</v>
      </c>
      <c r="D373" s="359">
        <v>4.5361000000000002</v>
      </c>
      <c r="E373" s="356">
        <v>13.860200000000001</v>
      </c>
    </row>
    <row r="374" spans="2:5" ht="409.6" x14ac:dyDescent="0.25">
      <c r="B374" s="358">
        <v>38939</v>
      </c>
      <c r="C374" s="355">
        <v>3.6431</v>
      </c>
      <c r="D374" s="359">
        <v>4.4794999999999998</v>
      </c>
      <c r="E374" s="356">
        <v>13.75</v>
      </c>
    </row>
    <row r="375" spans="2:5" ht="409.6" x14ac:dyDescent="0.25">
      <c r="B375" s="358">
        <v>38938</v>
      </c>
      <c r="C375" s="355">
        <v>3.6349999999999998</v>
      </c>
      <c r="D375" s="359">
        <v>4.4744999999999999</v>
      </c>
      <c r="E375" s="356">
        <v>13.776400000000001</v>
      </c>
    </row>
    <row r="376" spans="2:5" ht="409.6" x14ac:dyDescent="0.25">
      <c r="B376" s="358">
        <v>38937</v>
      </c>
      <c r="C376" s="355">
        <v>3.6284000000000001</v>
      </c>
      <c r="D376" s="359">
        <v>4.4686000000000003</v>
      </c>
      <c r="E376" s="356">
        <v>13.772500000000001</v>
      </c>
    </row>
    <row r="377" spans="2:5" ht="409.6" x14ac:dyDescent="0.25">
      <c r="B377" s="358">
        <v>38936</v>
      </c>
      <c r="C377" s="355">
        <v>3.6265000000000001</v>
      </c>
      <c r="D377" s="359">
        <v>4.4728000000000003</v>
      </c>
      <c r="E377" s="356">
        <v>13.7836</v>
      </c>
    </row>
    <row r="378" spans="2:5" ht="409.6" x14ac:dyDescent="0.25">
      <c r="B378" s="358">
        <v>38935</v>
      </c>
      <c r="C378" s="355">
        <v>3.6267999999999998</v>
      </c>
      <c r="D378" s="359">
        <v>4.4722999999999997</v>
      </c>
      <c r="E378" s="356">
        <v>13.777200000000001</v>
      </c>
    </row>
    <row r="379" spans="2:5" ht="409.6" x14ac:dyDescent="0.25">
      <c r="B379" s="358">
        <v>38934</v>
      </c>
      <c r="C379" s="355">
        <v>3.609</v>
      </c>
      <c r="D379" s="359">
        <v>4.4583000000000004</v>
      </c>
      <c r="E379" s="356">
        <v>13.728199999999999</v>
      </c>
    </row>
    <row r="380" spans="2:5" ht="409.6" x14ac:dyDescent="0.25">
      <c r="B380" s="358">
        <v>38933</v>
      </c>
      <c r="C380" s="355">
        <v>3.6261999999999999</v>
      </c>
      <c r="D380" s="359">
        <v>4.4729000000000001</v>
      </c>
      <c r="E380" s="356">
        <v>13.831300000000001</v>
      </c>
    </row>
    <row r="381" spans="2:5" ht="409.6" x14ac:dyDescent="0.25">
      <c r="B381" s="358">
        <v>38932</v>
      </c>
      <c r="C381" s="355">
        <v>3.6084999999999998</v>
      </c>
      <c r="D381" s="359">
        <v>4.4476000000000004</v>
      </c>
      <c r="E381" s="356">
        <v>13.7982</v>
      </c>
    </row>
    <row r="382" spans="2:5" ht="409.6" x14ac:dyDescent="0.25">
      <c r="B382" s="358">
        <v>38931</v>
      </c>
      <c r="C382" s="355">
        <v>3.6147999999999998</v>
      </c>
      <c r="D382" s="359">
        <v>4.4619999999999997</v>
      </c>
      <c r="E382" s="356">
        <v>13.8185</v>
      </c>
    </row>
    <row r="383" spans="2:5" ht="409.6" x14ac:dyDescent="0.25">
      <c r="B383" s="358">
        <v>38930</v>
      </c>
      <c r="C383" s="355">
        <v>3.6141999999999999</v>
      </c>
      <c r="D383" s="359">
        <v>4.4679000000000002</v>
      </c>
      <c r="E383" s="356">
        <v>13.824199999999999</v>
      </c>
    </row>
    <row r="384" spans="2:5" ht="409.6" x14ac:dyDescent="0.25">
      <c r="B384" s="358">
        <v>38929</v>
      </c>
      <c r="C384" s="355">
        <v>3.6114000000000002</v>
      </c>
      <c r="D384" s="359">
        <v>4.4743000000000004</v>
      </c>
      <c r="E384" s="356">
        <v>13.8368</v>
      </c>
    </row>
    <row r="385" spans="2:5" ht="409.6" x14ac:dyDescent="0.25">
      <c r="B385" s="358">
        <v>38928</v>
      </c>
      <c r="C385" s="355">
        <v>3.6097000000000001</v>
      </c>
      <c r="D385" s="359">
        <v>4.4702000000000002</v>
      </c>
      <c r="E385" s="356">
        <v>13.8316</v>
      </c>
    </row>
    <row r="386" spans="2:5" ht="409.6" x14ac:dyDescent="0.25">
      <c r="B386" s="358">
        <v>38927</v>
      </c>
      <c r="C386" s="355">
        <v>3.6263000000000001</v>
      </c>
      <c r="D386" s="359">
        <v>4.4878</v>
      </c>
      <c r="E386" s="356">
        <v>13.8444</v>
      </c>
    </row>
    <row r="387" spans="2:5" ht="409.6" x14ac:dyDescent="0.25">
      <c r="B387" s="358">
        <v>38926</v>
      </c>
      <c r="C387" s="355">
        <v>3.6427999999999998</v>
      </c>
      <c r="D387" s="359">
        <v>4.5125000000000002</v>
      </c>
      <c r="E387" s="356">
        <v>13.879</v>
      </c>
    </row>
    <row r="388" spans="2:5" ht="409.6" x14ac:dyDescent="0.25">
      <c r="B388" s="358">
        <v>38925</v>
      </c>
      <c r="C388" s="355">
        <v>3.694</v>
      </c>
      <c r="D388" s="359">
        <v>4.5788000000000002</v>
      </c>
      <c r="E388" s="356">
        <v>14.069100000000001</v>
      </c>
    </row>
    <row r="389" spans="2:5" ht="409.6" x14ac:dyDescent="0.25">
      <c r="B389" s="358">
        <v>38924</v>
      </c>
      <c r="C389" s="355">
        <v>3.6953999999999998</v>
      </c>
      <c r="D389" s="359">
        <v>4.5853000000000002</v>
      </c>
      <c r="E389" s="356">
        <v>14.0586</v>
      </c>
    </row>
    <row r="390" spans="2:5" ht="409.6" x14ac:dyDescent="0.25">
      <c r="B390" s="358">
        <v>38923</v>
      </c>
      <c r="C390" s="355">
        <v>3.6789999999999998</v>
      </c>
      <c r="D390" s="359">
        <v>4.5666000000000002</v>
      </c>
      <c r="E390" s="356">
        <v>14.0298</v>
      </c>
    </row>
    <row r="391" spans="2:5" ht="409.6" x14ac:dyDescent="0.25">
      <c r="B391" s="358">
        <v>38922</v>
      </c>
      <c r="C391" s="355">
        <v>3.6646999999999998</v>
      </c>
      <c r="D391" s="359">
        <v>4.5499000000000001</v>
      </c>
      <c r="E391" s="356">
        <v>13.9681</v>
      </c>
    </row>
    <row r="392" spans="2:5" ht="409.6" x14ac:dyDescent="0.25">
      <c r="B392" s="358">
        <v>38921</v>
      </c>
      <c r="C392" s="355">
        <v>3.6654</v>
      </c>
      <c r="D392" s="359">
        <v>4.5503999999999998</v>
      </c>
      <c r="E392" s="356">
        <v>13.992000000000001</v>
      </c>
    </row>
    <row r="393" spans="2:5" ht="409.6" x14ac:dyDescent="0.25">
      <c r="B393" s="358">
        <v>38920</v>
      </c>
      <c r="C393" s="355">
        <v>3.6690999999999998</v>
      </c>
      <c r="D393" s="359">
        <v>4.5453999999999999</v>
      </c>
      <c r="E393" s="356">
        <v>13.9885</v>
      </c>
    </row>
    <row r="394" spans="2:5" ht="409.6" x14ac:dyDescent="0.25">
      <c r="B394" s="358">
        <v>38919</v>
      </c>
      <c r="C394" s="355">
        <v>3.6840000000000002</v>
      </c>
      <c r="D394" s="359">
        <v>4.5612000000000004</v>
      </c>
      <c r="E394" s="356">
        <v>14.035</v>
      </c>
    </row>
    <row r="395" spans="2:5" ht="409.6" x14ac:dyDescent="0.25">
      <c r="B395" s="358">
        <v>38918</v>
      </c>
      <c r="C395" s="355">
        <v>3.7118000000000002</v>
      </c>
      <c r="D395" s="359">
        <v>4.6044999999999998</v>
      </c>
      <c r="E395" s="356">
        <v>14.164</v>
      </c>
    </row>
    <row r="396" spans="2:5" ht="409.6" x14ac:dyDescent="0.25">
      <c r="B396" s="358">
        <v>38917</v>
      </c>
      <c r="C396" s="355">
        <v>3.7246000000000001</v>
      </c>
      <c r="D396" s="359">
        <v>4.6211000000000002</v>
      </c>
      <c r="E396" s="356">
        <v>14.225099999999999</v>
      </c>
    </row>
    <row r="397" spans="2:5" ht="409.6" x14ac:dyDescent="0.25">
      <c r="B397" s="358">
        <v>38916</v>
      </c>
      <c r="C397" s="355">
        <v>3.6926999999999999</v>
      </c>
      <c r="D397" s="359">
        <v>4.5705</v>
      </c>
      <c r="E397" s="356">
        <v>14.1152</v>
      </c>
    </row>
    <row r="398" spans="2:5" ht="409.6" x14ac:dyDescent="0.25">
      <c r="B398" s="358">
        <v>38915</v>
      </c>
      <c r="C398" s="355">
        <v>3.66</v>
      </c>
      <c r="D398" s="359">
        <v>4.5185000000000004</v>
      </c>
      <c r="E398" s="356">
        <v>14.008800000000001</v>
      </c>
    </row>
    <row r="399" spans="2:5" ht="409.6" x14ac:dyDescent="0.25">
      <c r="B399" s="358">
        <v>38914</v>
      </c>
      <c r="C399" s="355">
        <v>3.6606000000000001</v>
      </c>
      <c r="D399" s="359">
        <v>4.5187999999999997</v>
      </c>
      <c r="E399" s="356">
        <v>14.0082</v>
      </c>
    </row>
    <row r="400" spans="2:5" ht="409.6" x14ac:dyDescent="0.25">
      <c r="B400" s="358">
        <v>38913</v>
      </c>
      <c r="C400" s="355">
        <v>3.6482000000000001</v>
      </c>
      <c r="D400" s="359">
        <v>4.5007999999999999</v>
      </c>
      <c r="E400" s="356">
        <v>13.957000000000001</v>
      </c>
    </row>
    <row r="401" spans="2:5" ht="409.6" x14ac:dyDescent="0.25">
      <c r="B401" s="358">
        <v>38912</v>
      </c>
      <c r="C401" s="355">
        <v>3.6315</v>
      </c>
      <c r="D401" s="359">
        <v>4.4713000000000003</v>
      </c>
      <c r="E401" s="356">
        <v>13.9032</v>
      </c>
    </row>
    <row r="402" spans="2:5" ht="409.6" x14ac:dyDescent="0.25">
      <c r="B402" s="358">
        <v>38911</v>
      </c>
      <c r="C402" s="355">
        <v>3.6181999999999999</v>
      </c>
      <c r="D402" s="359">
        <v>4.4490999999999996</v>
      </c>
      <c r="E402" s="356">
        <v>13.826599999999999</v>
      </c>
    </row>
    <row r="403" spans="2:5" ht="409.6" x14ac:dyDescent="0.25">
      <c r="B403" s="358">
        <v>38910</v>
      </c>
      <c r="C403" s="355">
        <v>3.5884999999999998</v>
      </c>
      <c r="D403" s="359">
        <v>4.4158999999999997</v>
      </c>
      <c r="E403" s="356">
        <v>13.695600000000001</v>
      </c>
    </row>
    <row r="404" spans="2:5" ht="409.6" x14ac:dyDescent="0.25">
      <c r="B404" s="358">
        <v>38909</v>
      </c>
      <c r="C404" s="355">
        <v>3.5760999999999998</v>
      </c>
      <c r="D404" s="359">
        <v>4.3941999999999997</v>
      </c>
      <c r="E404" s="356">
        <v>13.664099999999999</v>
      </c>
    </row>
    <row r="405" spans="2:5" ht="409.6" x14ac:dyDescent="0.25">
      <c r="B405" s="358">
        <v>38908</v>
      </c>
      <c r="C405" s="355">
        <v>3.5602</v>
      </c>
      <c r="D405" s="359">
        <v>4.3680000000000003</v>
      </c>
      <c r="E405" s="356">
        <v>13.610200000000001</v>
      </c>
    </row>
    <row r="406" spans="2:5" ht="409.6" x14ac:dyDescent="0.25">
      <c r="B406" s="358">
        <v>38907</v>
      </c>
      <c r="C406" s="355">
        <v>3.5605000000000002</v>
      </c>
      <c r="D406" s="359">
        <v>4.3701999999999996</v>
      </c>
      <c r="E406" s="356">
        <v>13.606</v>
      </c>
    </row>
    <row r="407" spans="2:5" ht="409.6" x14ac:dyDescent="0.25">
      <c r="B407" s="358">
        <v>38906</v>
      </c>
      <c r="C407" s="355">
        <v>3.5388000000000002</v>
      </c>
      <c r="D407" s="359">
        <v>4.3438999999999997</v>
      </c>
      <c r="E407" s="356">
        <v>13.5304</v>
      </c>
    </row>
    <row r="408" spans="2:5" ht="409.6" x14ac:dyDescent="0.25">
      <c r="B408" s="358">
        <v>38905</v>
      </c>
      <c r="C408" s="355">
        <v>3.5383</v>
      </c>
      <c r="D408" s="359">
        <v>4.3525999999999998</v>
      </c>
      <c r="E408" s="356">
        <v>13.547000000000001</v>
      </c>
    </row>
    <row r="409" spans="2:5" ht="409.6" x14ac:dyDescent="0.25">
      <c r="B409" s="358">
        <v>38904</v>
      </c>
      <c r="C409" s="355">
        <v>3.5594999999999999</v>
      </c>
      <c r="D409" s="359">
        <v>4.3795000000000002</v>
      </c>
      <c r="E409" s="356">
        <v>13.616</v>
      </c>
    </row>
    <row r="410" spans="2:5" ht="409.6" x14ac:dyDescent="0.25">
      <c r="B410" s="358">
        <v>38903</v>
      </c>
      <c r="C410" s="355">
        <v>3.5503999999999998</v>
      </c>
      <c r="D410" s="359">
        <v>4.3719999999999999</v>
      </c>
      <c r="E410" s="356">
        <v>13.5466</v>
      </c>
    </row>
    <row r="411" spans="2:5" ht="409.6" x14ac:dyDescent="0.25">
      <c r="B411" s="358">
        <v>38902</v>
      </c>
      <c r="C411" s="355">
        <v>3.5497999999999998</v>
      </c>
      <c r="D411" s="359">
        <v>4.3818000000000001</v>
      </c>
      <c r="E411" s="356">
        <v>13.5634</v>
      </c>
    </row>
    <row r="412" spans="2:5" ht="409.6" x14ac:dyDescent="0.25">
      <c r="B412" s="358">
        <v>38901</v>
      </c>
      <c r="C412" s="355">
        <v>3.5571000000000002</v>
      </c>
      <c r="D412" s="359">
        <v>4.3887999999999998</v>
      </c>
      <c r="E412" s="356">
        <v>13.6455</v>
      </c>
    </row>
    <row r="413" spans="2:5" ht="409.6" x14ac:dyDescent="0.25">
      <c r="B413" s="358">
        <v>38900</v>
      </c>
      <c r="C413" s="355">
        <v>3.5571000000000002</v>
      </c>
      <c r="D413" s="359">
        <v>4.3878000000000004</v>
      </c>
      <c r="E413" s="356">
        <v>13.625299999999999</v>
      </c>
    </row>
    <row r="414" spans="2:5" ht="409.6" x14ac:dyDescent="0.25">
      <c r="B414" s="358">
        <v>38899</v>
      </c>
      <c r="C414" s="355">
        <v>3.5602999999999998</v>
      </c>
      <c r="D414" s="359">
        <v>4.4024000000000001</v>
      </c>
      <c r="E414" s="356">
        <v>13.616899999999999</v>
      </c>
    </row>
    <row r="415" spans="2:5" ht="409.6" x14ac:dyDescent="0.25">
      <c r="B415" s="358">
        <v>38898</v>
      </c>
      <c r="C415" s="355">
        <v>3.5421999999999998</v>
      </c>
      <c r="D415" s="359">
        <v>4.383</v>
      </c>
      <c r="E415" s="356">
        <v>13.551</v>
      </c>
    </row>
    <row r="416" spans="2:5" ht="409.6" x14ac:dyDescent="0.25">
      <c r="B416" s="358">
        <v>38897</v>
      </c>
      <c r="C416" s="355">
        <v>3.5571999999999999</v>
      </c>
      <c r="D416" s="359">
        <v>4.4074</v>
      </c>
      <c r="E416" s="356">
        <v>13.5799</v>
      </c>
    </row>
    <row r="417" spans="2:5" ht="409.6" x14ac:dyDescent="0.25">
      <c r="B417" s="358">
        <v>38896</v>
      </c>
      <c r="C417" s="355">
        <v>3.5901999999999998</v>
      </c>
      <c r="D417" s="359">
        <v>4.4497999999999998</v>
      </c>
      <c r="E417" s="356">
        <v>13.710800000000001</v>
      </c>
    </row>
    <row r="418" spans="2:5" ht="409.6" x14ac:dyDescent="0.25">
      <c r="B418" s="358">
        <v>38895</v>
      </c>
      <c r="C418" s="355">
        <v>3.5991</v>
      </c>
      <c r="D418" s="359">
        <v>4.4485000000000001</v>
      </c>
      <c r="E418" s="356">
        <v>13.7616</v>
      </c>
    </row>
    <row r="419" spans="2:5" ht="409.6" x14ac:dyDescent="0.25">
      <c r="B419" s="358">
        <v>38894</v>
      </c>
      <c r="C419" s="355">
        <v>3.6246999999999998</v>
      </c>
      <c r="D419" s="359">
        <v>4.4958</v>
      </c>
      <c r="E419" s="356">
        <v>13.8703</v>
      </c>
    </row>
    <row r="420" spans="2:5" ht="409.6" x14ac:dyDescent="0.25">
      <c r="B420" s="358">
        <v>38893</v>
      </c>
      <c r="C420" s="355">
        <v>3.6248</v>
      </c>
      <c r="D420" s="359">
        <v>4.4859999999999998</v>
      </c>
      <c r="E420" s="356">
        <v>13.8683</v>
      </c>
    </row>
    <row r="421" spans="2:5" ht="409.6" x14ac:dyDescent="0.25">
      <c r="B421" s="358">
        <v>38892</v>
      </c>
      <c r="C421" s="355">
        <v>3.6204000000000001</v>
      </c>
      <c r="D421" s="359">
        <v>4.4804000000000004</v>
      </c>
      <c r="E421" s="356">
        <v>13.854100000000001</v>
      </c>
    </row>
    <row r="422" spans="2:5" ht="409.6" x14ac:dyDescent="0.25">
      <c r="B422" s="358">
        <v>38891</v>
      </c>
      <c r="C422" s="355">
        <v>3.6343999999999999</v>
      </c>
      <c r="D422" s="359">
        <v>4.4960000000000004</v>
      </c>
      <c r="E422" s="356">
        <v>13.888299999999999</v>
      </c>
    </row>
    <row r="423" spans="2:5" ht="409.6" x14ac:dyDescent="0.25">
      <c r="B423" s="358">
        <v>38890</v>
      </c>
      <c r="C423" s="355">
        <v>3.6589</v>
      </c>
      <c r="D423" s="359">
        <v>4.5197000000000003</v>
      </c>
      <c r="E423" s="356">
        <v>14.0014</v>
      </c>
    </row>
    <row r="424" spans="2:5" ht="409.6" x14ac:dyDescent="0.25">
      <c r="B424" s="358">
        <v>38889</v>
      </c>
      <c r="C424" s="355">
        <v>3.67</v>
      </c>
      <c r="D424" s="359">
        <v>4.5507999999999997</v>
      </c>
      <c r="E424" s="356">
        <v>14.0578</v>
      </c>
    </row>
    <row r="425" spans="2:5" ht="409.6" x14ac:dyDescent="0.25">
      <c r="B425" s="358">
        <v>38888</v>
      </c>
      <c r="C425" s="355">
        <v>3.6553</v>
      </c>
      <c r="D425" s="359">
        <v>4.5545</v>
      </c>
      <c r="E425" s="356">
        <v>14.002000000000001</v>
      </c>
    </row>
    <row r="426" spans="2:5" ht="409.6" x14ac:dyDescent="0.25">
      <c r="B426" s="358">
        <v>38887</v>
      </c>
      <c r="C426" s="355">
        <v>3.6434000000000002</v>
      </c>
      <c r="D426" s="359">
        <v>4.5381</v>
      </c>
      <c r="E426" s="356">
        <v>13.9648</v>
      </c>
    </row>
    <row r="427" spans="2:5" ht="409.6" x14ac:dyDescent="0.25">
      <c r="B427" s="358">
        <v>38886</v>
      </c>
      <c r="C427" s="355">
        <v>3.6427</v>
      </c>
      <c r="D427" s="359">
        <v>4.5449999999999999</v>
      </c>
      <c r="E427" s="356">
        <v>13.9862</v>
      </c>
    </row>
    <row r="428" spans="2:5" ht="409.6" x14ac:dyDescent="0.25">
      <c r="B428" s="358">
        <v>38885</v>
      </c>
      <c r="C428" s="355">
        <v>3.6674000000000002</v>
      </c>
      <c r="D428" s="359">
        <v>4.5640000000000001</v>
      </c>
      <c r="E428" s="356">
        <v>14.0045</v>
      </c>
    </row>
    <row r="429" spans="2:5" ht="409.6" x14ac:dyDescent="0.25">
      <c r="B429" s="358">
        <v>38884</v>
      </c>
      <c r="C429" s="355">
        <v>3.6789999999999998</v>
      </c>
      <c r="D429" s="359">
        <v>4.5793999999999997</v>
      </c>
      <c r="E429" s="356">
        <v>14.0123</v>
      </c>
    </row>
    <row r="430" spans="2:5" ht="409.6" x14ac:dyDescent="0.25">
      <c r="B430" s="358">
        <v>38883</v>
      </c>
      <c r="C430" s="355">
        <v>3.6867000000000001</v>
      </c>
      <c r="D430" s="359">
        <v>4.5843999999999996</v>
      </c>
      <c r="E430" s="356">
        <v>14.043699999999999</v>
      </c>
    </row>
    <row r="431" spans="2:5" ht="409.6" x14ac:dyDescent="0.25">
      <c r="B431" s="358">
        <v>38882</v>
      </c>
      <c r="C431" s="355">
        <v>3.7021999999999999</v>
      </c>
      <c r="D431" s="359">
        <v>4.5971000000000002</v>
      </c>
      <c r="E431" s="356">
        <v>14.094799999999999</v>
      </c>
    </row>
    <row r="432" spans="2:5" ht="409.6" x14ac:dyDescent="0.25">
      <c r="B432" s="358">
        <v>38881</v>
      </c>
      <c r="C432" s="355">
        <v>3.7395999999999998</v>
      </c>
      <c r="D432" s="359">
        <v>4.6253000000000002</v>
      </c>
      <c r="E432" s="356">
        <v>14.2072</v>
      </c>
    </row>
    <row r="433" spans="2:5" ht="409.6" x14ac:dyDescent="0.25">
      <c r="B433" s="358">
        <v>38880</v>
      </c>
      <c r="C433" s="355">
        <v>3.7401</v>
      </c>
      <c r="D433" s="359">
        <v>4.6280999999999999</v>
      </c>
      <c r="E433" s="356">
        <v>14.1922</v>
      </c>
    </row>
    <row r="434" spans="2:5" ht="409.6" x14ac:dyDescent="0.25">
      <c r="B434" s="358">
        <v>38879</v>
      </c>
      <c r="C434" s="355">
        <v>3.7378</v>
      </c>
      <c r="D434" s="359">
        <v>4.6287000000000003</v>
      </c>
      <c r="E434" s="356">
        <v>14.173999999999999</v>
      </c>
    </row>
    <row r="435" spans="2:5" ht="409.6" x14ac:dyDescent="0.25">
      <c r="B435" s="358">
        <v>38878</v>
      </c>
      <c r="C435" s="355">
        <v>3.7139000000000002</v>
      </c>
      <c r="D435" s="359">
        <v>4.5968999999999998</v>
      </c>
      <c r="E435" s="356">
        <v>14.086399999999999</v>
      </c>
    </row>
    <row r="436" spans="2:5" ht="409.6" x14ac:dyDescent="0.25">
      <c r="B436" s="358">
        <v>38877</v>
      </c>
      <c r="C436" s="355">
        <v>3.6840000000000002</v>
      </c>
      <c r="D436" s="359">
        <v>4.5563000000000002</v>
      </c>
      <c r="E436" s="356">
        <v>13.957800000000001</v>
      </c>
    </row>
    <row r="437" spans="2:5" ht="409.6" x14ac:dyDescent="0.25">
      <c r="B437" s="358">
        <v>38876</v>
      </c>
      <c r="C437" s="355">
        <v>3.6545999999999998</v>
      </c>
      <c r="D437" s="359">
        <v>4.5141</v>
      </c>
      <c r="E437" s="356">
        <v>13.8292</v>
      </c>
    </row>
    <row r="438" spans="2:5" ht="409.6" x14ac:dyDescent="0.25">
      <c r="B438" s="358">
        <v>38875</v>
      </c>
      <c r="C438" s="355">
        <v>3.6545999999999998</v>
      </c>
      <c r="D438" s="359">
        <v>4.5111999999999997</v>
      </c>
      <c r="E438" s="356">
        <v>13.8644</v>
      </c>
    </row>
    <row r="439" spans="2:5" ht="409.6" x14ac:dyDescent="0.25">
      <c r="B439" s="358">
        <v>38874</v>
      </c>
      <c r="C439" s="355">
        <v>3.6465999999999998</v>
      </c>
      <c r="D439" s="359">
        <v>4.4957000000000003</v>
      </c>
      <c r="E439" s="356">
        <v>13.867100000000001</v>
      </c>
    </row>
    <row r="440" spans="2:5" ht="409.6" x14ac:dyDescent="0.25">
      <c r="B440" s="358">
        <v>38873</v>
      </c>
      <c r="C440" s="355">
        <v>3.6356999999999999</v>
      </c>
      <c r="D440" s="359">
        <v>4.5019</v>
      </c>
      <c r="E440" s="356">
        <v>13.7979</v>
      </c>
    </row>
    <row r="441" spans="2:5" ht="409.6" x14ac:dyDescent="0.25">
      <c r="B441" s="358">
        <v>38872</v>
      </c>
      <c r="C441" s="355">
        <v>3.6465000000000001</v>
      </c>
      <c r="D441" s="359">
        <v>4.5079000000000002</v>
      </c>
      <c r="E441" s="356">
        <v>13.811</v>
      </c>
    </row>
    <row r="442" spans="2:5" ht="409.6" x14ac:dyDescent="0.25">
      <c r="B442" s="358">
        <v>38871</v>
      </c>
      <c r="C442" s="355">
        <v>3.6435</v>
      </c>
      <c r="D442" s="359">
        <v>4.5110000000000001</v>
      </c>
      <c r="E442" s="356">
        <v>13.803800000000001</v>
      </c>
    </row>
    <row r="443" spans="2:5" ht="409.6" x14ac:dyDescent="0.25">
      <c r="B443" s="358">
        <v>38870</v>
      </c>
      <c r="C443" s="355">
        <v>3.6918000000000002</v>
      </c>
      <c r="D443" s="359">
        <v>4.5838999999999999</v>
      </c>
      <c r="E443" s="356">
        <v>14.001099999999999</v>
      </c>
    </row>
    <row r="444" spans="2:5" ht="409.6" x14ac:dyDescent="0.25">
      <c r="B444" s="358">
        <v>38869</v>
      </c>
      <c r="C444" s="355">
        <v>3.7111000000000001</v>
      </c>
      <c r="D444" s="359">
        <v>4.6120999999999999</v>
      </c>
      <c r="E444" s="356">
        <v>14.067399999999999</v>
      </c>
    </row>
    <row r="445" spans="2:5" ht="409.6" x14ac:dyDescent="0.25">
      <c r="B445" s="358">
        <v>38868</v>
      </c>
      <c r="C445" s="355">
        <v>3.7016</v>
      </c>
      <c r="D445" s="359">
        <v>4.6032000000000002</v>
      </c>
      <c r="E445" s="356">
        <v>14.0238</v>
      </c>
    </row>
    <row r="446" spans="2:5" ht="409.6" x14ac:dyDescent="0.25">
      <c r="B446" s="358">
        <v>38867</v>
      </c>
      <c r="C446" s="355">
        <v>3.7122000000000002</v>
      </c>
      <c r="D446" s="359">
        <v>4.6284999999999998</v>
      </c>
      <c r="E446" s="356">
        <v>14.055199999999999</v>
      </c>
    </row>
    <row r="447" spans="2:5" ht="409.6" x14ac:dyDescent="0.25">
      <c r="B447" s="358">
        <v>38866</v>
      </c>
      <c r="C447" s="355">
        <v>3.7124000000000001</v>
      </c>
      <c r="D447" s="359">
        <v>4.6363000000000003</v>
      </c>
      <c r="E447" s="356">
        <v>14.0504</v>
      </c>
    </row>
    <row r="448" spans="2:5" ht="409.6" x14ac:dyDescent="0.25">
      <c r="B448" s="358">
        <v>38865</v>
      </c>
      <c r="C448" s="355">
        <v>3.7119</v>
      </c>
      <c r="D448" s="359">
        <v>4.6375999999999999</v>
      </c>
      <c r="E448" s="356">
        <v>14.054500000000001</v>
      </c>
    </row>
    <row r="449" spans="2:5" ht="409.6" x14ac:dyDescent="0.25">
      <c r="B449" s="358">
        <v>38864</v>
      </c>
      <c r="C449" s="355">
        <v>3.7223000000000002</v>
      </c>
      <c r="D449" s="359">
        <v>4.6458000000000004</v>
      </c>
      <c r="E449" s="356">
        <v>14.0716</v>
      </c>
    </row>
    <row r="450" spans="2:5" ht="409.6" x14ac:dyDescent="0.25">
      <c r="B450" s="358">
        <v>38863</v>
      </c>
      <c r="C450" s="355">
        <v>3.718</v>
      </c>
      <c r="D450" s="359">
        <v>4.6435000000000004</v>
      </c>
      <c r="E450" s="356">
        <v>14.070499999999999</v>
      </c>
    </row>
    <row r="451" spans="2:5" ht="409.6" x14ac:dyDescent="0.25">
      <c r="B451" s="358">
        <v>38862</v>
      </c>
      <c r="C451" s="355">
        <v>3.6518000000000002</v>
      </c>
      <c r="D451" s="359">
        <v>4.5656999999999996</v>
      </c>
      <c r="E451" s="356">
        <v>13.848000000000001</v>
      </c>
    </row>
    <row r="452" spans="2:5" ht="409.6" x14ac:dyDescent="0.25">
      <c r="B452" s="358">
        <v>38861</v>
      </c>
      <c r="C452" s="355">
        <v>3.6185999999999998</v>
      </c>
      <c r="D452" s="359">
        <v>4.5251999999999999</v>
      </c>
      <c r="E452" s="356">
        <v>13.734299999999999</v>
      </c>
    </row>
    <row r="453" spans="2:5" ht="409.6" x14ac:dyDescent="0.25">
      <c r="B453" s="358">
        <v>38860</v>
      </c>
      <c r="C453" s="355">
        <v>3.6061999999999999</v>
      </c>
      <c r="D453" s="359">
        <v>4.5232999999999999</v>
      </c>
      <c r="E453" s="356">
        <v>13.7151</v>
      </c>
    </row>
    <row r="454" spans="2:5" ht="409.6" x14ac:dyDescent="0.25">
      <c r="B454" s="358">
        <v>38859</v>
      </c>
      <c r="C454" s="355">
        <v>3.6276000000000002</v>
      </c>
      <c r="D454" s="359">
        <v>4.5518000000000001</v>
      </c>
      <c r="E454" s="356">
        <v>13.794</v>
      </c>
    </row>
    <row r="455" spans="2:5" ht="409.6" x14ac:dyDescent="0.25">
      <c r="B455" s="358">
        <v>38858</v>
      </c>
      <c r="C455" s="355">
        <v>3.6280000000000001</v>
      </c>
      <c r="D455" s="359">
        <v>4.5552000000000001</v>
      </c>
      <c r="E455" s="356">
        <v>13.811400000000001</v>
      </c>
    </row>
    <row r="456" spans="2:5" ht="409.6" x14ac:dyDescent="0.25">
      <c r="B456" s="358">
        <v>38857</v>
      </c>
      <c r="C456" s="355">
        <v>3.6274000000000002</v>
      </c>
      <c r="D456" s="359">
        <v>4.5536000000000003</v>
      </c>
      <c r="E456" s="356">
        <v>13.7865</v>
      </c>
    </row>
    <row r="457" spans="2:5" ht="409.6" x14ac:dyDescent="0.25">
      <c r="B457" s="358">
        <v>38856</v>
      </c>
      <c r="C457" s="355">
        <v>3.6326999999999998</v>
      </c>
      <c r="D457" s="359">
        <v>4.5731999999999999</v>
      </c>
      <c r="E457" s="356">
        <v>13.8363</v>
      </c>
    </row>
    <row r="458" spans="2:5" ht="409.6" x14ac:dyDescent="0.25">
      <c r="B458" s="358">
        <v>38855</v>
      </c>
      <c r="C458" s="355">
        <v>3.6392000000000002</v>
      </c>
      <c r="D458" s="359">
        <v>4.5820999999999996</v>
      </c>
      <c r="E458" s="356">
        <v>13.8165</v>
      </c>
    </row>
    <row r="459" spans="2:5" ht="409.6" x14ac:dyDescent="0.25">
      <c r="B459" s="358">
        <v>38854</v>
      </c>
      <c r="C459" s="355">
        <v>3.6196999999999999</v>
      </c>
      <c r="D459" s="359">
        <v>4.5671999999999997</v>
      </c>
      <c r="E459" s="356">
        <v>13.7456</v>
      </c>
    </row>
    <row r="460" spans="2:5" ht="409.6" x14ac:dyDescent="0.25">
      <c r="B460" s="358">
        <v>38853</v>
      </c>
      <c r="C460" s="355">
        <v>3.6204999999999998</v>
      </c>
      <c r="D460" s="359">
        <v>4.5593000000000004</v>
      </c>
      <c r="E460" s="356">
        <v>13.789300000000001</v>
      </c>
    </row>
    <row r="461" spans="2:5" ht="409.6" x14ac:dyDescent="0.25">
      <c r="B461" s="358">
        <v>38852</v>
      </c>
      <c r="C461" s="355">
        <v>3.6208</v>
      </c>
      <c r="D461" s="359">
        <v>4.5541</v>
      </c>
      <c r="E461" s="356">
        <v>13.791499999999999</v>
      </c>
    </row>
    <row r="462" spans="2:5" ht="409.6" x14ac:dyDescent="0.25">
      <c r="B462" s="358">
        <v>38851</v>
      </c>
      <c r="C462" s="355">
        <v>3.6242999999999999</v>
      </c>
      <c r="D462" s="359">
        <v>4.5621999999999998</v>
      </c>
      <c r="E462" s="356">
        <v>13.802</v>
      </c>
    </row>
    <row r="463" spans="2:5" ht="409.6" x14ac:dyDescent="0.25">
      <c r="B463" s="358">
        <v>38850</v>
      </c>
      <c r="C463" s="355">
        <v>3.6431</v>
      </c>
      <c r="D463" s="359">
        <v>4.5754999999999999</v>
      </c>
      <c r="E463" s="356">
        <v>13.819900000000001</v>
      </c>
    </row>
    <row r="464" spans="2:5" ht="409.6" x14ac:dyDescent="0.25">
      <c r="B464" s="358">
        <v>38849</v>
      </c>
      <c r="C464" s="355">
        <v>3.6623999999999999</v>
      </c>
      <c r="D464" s="359">
        <v>4.5899000000000001</v>
      </c>
      <c r="E464" s="356">
        <v>13.8775</v>
      </c>
    </row>
    <row r="465" spans="2:5" ht="409.6" x14ac:dyDescent="0.25">
      <c r="B465" s="358">
        <v>38848</v>
      </c>
      <c r="C465" s="355">
        <v>3.6623999999999999</v>
      </c>
      <c r="D465" s="359">
        <v>4.5799000000000003</v>
      </c>
      <c r="E465" s="356">
        <v>13.908799999999999</v>
      </c>
    </row>
    <row r="466" spans="2:5" ht="409.6" x14ac:dyDescent="0.25">
      <c r="B466" s="358">
        <v>38847</v>
      </c>
      <c r="C466" s="355">
        <v>3.6934</v>
      </c>
      <c r="D466" s="359">
        <v>4.6157000000000004</v>
      </c>
      <c r="E466" s="356">
        <v>14.023899999999999</v>
      </c>
    </row>
    <row r="467" spans="2:5" ht="409.6" x14ac:dyDescent="0.25">
      <c r="B467" s="358">
        <v>38846</v>
      </c>
      <c r="C467" s="355">
        <v>3.7414000000000001</v>
      </c>
      <c r="D467" s="359">
        <v>4.6718000000000002</v>
      </c>
      <c r="E467" s="356">
        <v>14.192299999999999</v>
      </c>
    </row>
    <row r="468" spans="2:5" ht="409.6" x14ac:dyDescent="0.25">
      <c r="B468" s="358">
        <v>38845</v>
      </c>
      <c r="C468" s="355">
        <v>3.7618999999999998</v>
      </c>
      <c r="D468" s="359">
        <v>4.6966000000000001</v>
      </c>
      <c r="E468" s="356">
        <v>14.277200000000001</v>
      </c>
    </row>
    <row r="469" spans="2:5" ht="409.6" x14ac:dyDescent="0.25">
      <c r="B469" s="358">
        <v>38844</v>
      </c>
      <c r="C469" s="355">
        <v>3.7621000000000002</v>
      </c>
      <c r="D469" s="359">
        <v>4.7012999999999998</v>
      </c>
      <c r="E469" s="356">
        <v>14.279299999999999</v>
      </c>
    </row>
    <row r="470" spans="2:5" ht="409.6" x14ac:dyDescent="0.25">
      <c r="B470" s="358">
        <v>38843</v>
      </c>
      <c r="C470" s="355">
        <v>3.7616999999999998</v>
      </c>
      <c r="D470" s="359">
        <v>4.7018000000000004</v>
      </c>
      <c r="E470" s="356">
        <v>14.2982</v>
      </c>
    </row>
    <row r="471" spans="2:5" ht="409.6" x14ac:dyDescent="0.25">
      <c r="B471" s="358">
        <v>38842</v>
      </c>
      <c r="C471" s="355">
        <v>3.7785000000000002</v>
      </c>
      <c r="D471" s="359">
        <v>4.7230999999999996</v>
      </c>
      <c r="E471" s="356">
        <v>14.370100000000001</v>
      </c>
    </row>
    <row r="472" spans="2:5" ht="409.6" x14ac:dyDescent="0.25">
      <c r="B472" s="358">
        <v>38841</v>
      </c>
      <c r="C472" s="355">
        <v>3.7866</v>
      </c>
      <c r="D472" s="359">
        <v>4.7302</v>
      </c>
      <c r="E472" s="356">
        <v>14.3904</v>
      </c>
    </row>
    <row r="473" spans="2:5" ht="409.6" x14ac:dyDescent="0.25">
      <c r="B473" s="358">
        <v>38840</v>
      </c>
      <c r="C473" s="355">
        <v>3.7675000000000001</v>
      </c>
      <c r="D473" s="359">
        <v>4.7087000000000003</v>
      </c>
      <c r="E473" s="356">
        <v>14.360799999999999</v>
      </c>
    </row>
    <row r="474" spans="2:5" ht="409.6" x14ac:dyDescent="0.25">
      <c r="B474" s="358">
        <v>38839</v>
      </c>
      <c r="C474" s="355">
        <v>3.7717999999999998</v>
      </c>
      <c r="D474" s="359">
        <v>4.6947999999999999</v>
      </c>
      <c r="E474" s="356">
        <v>14.436999999999999</v>
      </c>
    </row>
    <row r="475" spans="2:5" ht="409.6" x14ac:dyDescent="0.25">
      <c r="B475" s="358">
        <v>38838</v>
      </c>
      <c r="C475" s="355">
        <v>3.7736000000000001</v>
      </c>
      <c r="D475" s="359">
        <v>4.7027000000000001</v>
      </c>
      <c r="E475" s="356">
        <v>14.436500000000001</v>
      </c>
    </row>
    <row r="476" spans="2:5" ht="409.6" x14ac:dyDescent="0.25">
      <c r="B476" s="358">
        <v>38837</v>
      </c>
      <c r="C476" s="355">
        <v>3.7738999999999998</v>
      </c>
      <c r="D476" s="359">
        <v>4.6990999999999996</v>
      </c>
      <c r="E476" s="356">
        <v>14.429500000000001</v>
      </c>
    </row>
    <row r="477" spans="2:5" ht="409.6" x14ac:dyDescent="0.25">
      <c r="B477" s="358">
        <v>38836</v>
      </c>
      <c r="C477" s="355">
        <v>3.7656000000000001</v>
      </c>
      <c r="D477" s="359">
        <v>4.6919000000000004</v>
      </c>
      <c r="E477" s="356">
        <v>14.3828</v>
      </c>
    </row>
    <row r="478" spans="2:5" ht="409.6" x14ac:dyDescent="0.25">
      <c r="B478" s="358">
        <v>38835</v>
      </c>
      <c r="C478" s="355">
        <v>3.7778</v>
      </c>
      <c r="D478" s="359">
        <v>4.7195</v>
      </c>
      <c r="E478" s="356">
        <v>14.416700000000001</v>
      </c>
    </row>
    <row r="479" spans="2:5" ht="409.6" x14ac:dyDescent="0.25">
      <c r="B479" s="358">
        <v>38834</v>
      </c>
      <c r="C479" s="355">
        <v>3.7757999999999998</v>
      </c>
      <c r="D479" s="359">
        <v>4.7180999999999997</v>
      </c>
      <c r="E479" s="356">
        <v>14.3957</v>
      </c>
    </row>
    <row r="480" spans="2:5" ht="409.6" x14ac:dyDescent="0.25">
      <c r="B480" s="358">
        <v>38833</v>
      </c>
      <c r="C480" s="355">
        <v>3.7770999999999999</v>
      </c>
      <c r="D480" s="359">
        <v>4.7239000000000004</v>
      </c>
      <c r="E480" s="356">
        <v>14.3969</v>
      </c>
    </row>
    <row r="481" spans="2:5" ht="409.6" x14ac:dyDescent="0.25">
      <c r="B481" s="358">
        <v>38832</v>
      </c>
      <c r="C481" s="355">
        <v>3.8231999999999999</v>
      </c>
      <c r="D481" s="359">
        <v>4.7827000000000002</v>
      </c>
      <c r="E481" s="356">
        <v>14.564</v>
      </c>
    </row>
    <row r="482" spans="2:5" ht="409.6" x14ac:dyDescent="0.25">
      <c r="B482" s="358">
        <v>38831</v>
      </c>
      <c r="C482" s="355">
        <v>3.8273000000000001</v>
      </c>
      <c r="D482" s="359">
        <v>4.7892999999999999</v>
      </c>
      <c r="E482" s="356">
        <v>14.5684</v>
      </c>
    </row>
    <row r="483" spans="2:5" ht="409.6" x14ac:dyDescent="0.25">
      <c r="B483" s="358">
        <v>38830</v>
      </c>
      <c r="C483" s="355">
        <v>3.8281000000000001</v>
      </c>
      <c r="D483" s="359">
        <v>4.7972000000000001</v>
      </c>
      <c r="E483" s="356">
        <v>14.578099999999999</v>
      </c>
    </row>
    <row r="484" spans="2:5" ht="409.6" x14ac:dyDescent="0.25">
      <c r="B484" s="358">
        <v>38829</v>
      </c>
      <c r="C484" s="355">
        <v>3.8159999999999998</v>
      </c>
      <c r="D484" s="359">
        <v>4.7625999999999999</v>
      </c>
      <c r="E484" s="356">
        <v>14.546099999999999</v>
      </c>
    </row>
    <row r="485" spans="2:5" ht="409.6" x14ac:dyDescent="0.25">
      <c r="B485" s="358">
        <v>38828</v>
      </c>
      <c r="C485" s="355">
        <v>3.8237999999999999</v>
      </c>
      <c r="D485" s="359">
        <v>4.7588999999999997</v>
      </c>
      <c r="E485" s="356">
        <v>14.610900000000001</v>
      </c>
    </row>
    <row r="486" spans="2:5" ht="409.6" x14ac:dyDescent="0.25">
      <c r="B486" s="358">
        <v>38827</v>
      </c>
      <c r="C486" s="355">
        <v>3.8262999999999998</v>
      </c>
      <c r="D486" s="359">
        <v>4.7694999999999999</v>
      </c>
      <c r="E486" s="356">
        <v>14.650600000000001</v>
      </c>
    </row>
    <row r="487" spans="2:5" ht="409.6" x14ac:dyDescent="0.25">
      <c r="B487" s="358">
        <v>38826</v>
      </c>
      <c r="C487" s="355">
        <v>3.8117000000000001</v>
      </c>
      <c r="D487" s="359">
        <v>4.7544000000000004</v>
      </c>
      <c r="E487" s="356">
        <v>14.618499999999999</v>
      </c>
    </row>
    <row r="488" spans="2:5" ht="409.6" x14ac:dyDescent="0.25">
      <c r="B488" s="358">
        <v>38825</v>
      </c>
      <c r="C488" s="355">
        <v>3.7961999999999998</v>
      </c>
      <c r="D488" s="359">
        <v>4.7342000000000004</v>
      </c>
      <c r="E488" s="356">
        <v>14.5939</v>
      </c>
    </row>
    <row r="489" spans="2:5" ht="409.6" x14ac:dyDescent="0.25">
      <c r="B489" s="358">
        <v>38824</v>
      </c>
      <c r="C489" s="355">
        <v>3.8138000000000001</v>
      </c>
      <c r="D489" s="359">
        <v>4.7676999999999996</v>
      </c>
      <c r="E489" s="356">
        <v>14.6547</v>
      </c>
    </row>
    <row r="490" spans="2:5" ht="409.6" x14ac:dyDescent="0.25">
      <c r="B490" s="358">
        <v>38823</v>
      </c>
      <c r="C490" s="355">
        <v>3.8144999999999998</v>
      </c>
      <c r="D490" s="359">
        <v>4.7610999999999999</v>
      </c>
      <c r="E490" s="356">
        <v>14.7058</v>
      </c>
    </row>
    <row r="491" spans="2:5" ht="409.6" x14ac:dyDescent="0.25">
      <c r="B491" s="358">
        <v>38822</v>
      </c>
      <c r="C491" s="355">
        <v>3.8119000000000001</v>
      </c>
      <c r="D491" s="359">
        <v>4.758</v>
      </c>
      <c r="E491" s="356">
        <v>14.6587</v>
      </c>
    </row>
    <row r="492" spans="2:5" ht="409.6" x14ac:dyDescent="0.25">
      <c r="B492" s="358">
        <v>38821</v>
      </c>
      <c r="C492" s="355">
        <v>3.8281000000000001</v>
      </c>
      <c r="D492" s="359">
        <v>4.7853000000000003</v>
      </c>
      <c r="E492" s="356">
        <v>14.712300000000001</v>
      </c>
    </row>
    <row r="493" spans="2:5" ht="409.6" x14ac:dyDescent="0.25">
      <c r="B493" s="358">
        <v>38820</v>
      </c>
      <c r="C493" s="355">
        <v>3.7845</v>
      </c>
      <c r="D493" s="359">
        <v>4.7314999999999996</v>
      </c>
      <c r="E493" s="356">
        <v>14.508900000000001</v>
      </c>
    </row>
    <row r="494" spans="2:5" ht="409.6" x14ac:dyDescent="0.25">
      <c r="B494" s="358">
        <v>38819</v>
      </c>
      <c r="C494" s="355">
        <v>3.7536999999999998</v>
      </c>
      <c r="D494" s="359">
        <v>4.6969000000000003</v>
      </c>
      <c r="E494" s="356">
        <v>14.390599999999999</v>
      </c>
    </row>
    <row r="495" spans="2:5" ht="409.6" x14ac:dyDescent="0.25">
      <c r="B495" s="358">
        <v>38818</v>
      </c>
      <c r="C495" s="355">
        <v>3.7559999999999998</v>
      </c>
      <c r="D495" s="359">
        <v>4.7138</v>
      </c>
      <c r="E495" s="356">
        <v>14.4137</v>
      </c>
    </row>
    <row r="496" spans="2:5" ht="409.6" x14ac:dyDescent="0.25">
      <c r="B496" s="358">
        <v>38817</v>
      </c>
      <c r="C496" s="355">
        <v>3.7597</v>
      </c>
      <c r="D496" s="359">
        <v>4.7112999999999996</v>
      </c>
      <c r="E496" s="356">
        <v>14.4732</v>
      </c>
    </row>
    <row r="497" spans="2:5" ht="409.6" x14ac:dyDescent="0.25">
      <c r="B497" s="358">
        <v>38816</v>
      </c>
      <c r="C497" s="355">
        <v>3.7604000000000002</v>
      </c>
      <c r="D497" s="359">
        <v>4.7108999999999996</v>
      </c>
      <c r="E497" s="356">
        <v>14.4732</v>
      </c>
    </row>
    <row r="498" spans="2:5" ht="409.6" x14ac:dyDescent="0.25">
      <c r="B498" s="358">
        <v>38815</v>
      </c>
      <c r="C498" s="355">
        <v>3.7618</v>
      </c>
      <c r="D498" s="359">
        <v>4.7084000000000001</v>
      </c>
      <c r="E498" s="356">
        <v>14.427199999999999</v>
      </c>
    </row>
    <row r="499" spans="2:5" ht="409.6" x14ac:dyDescent="0.25">
      <c r="B499" s="358">
        <v>38814</v>
      </c>
      <c r="C499" s="355">
        <v>3.7423999999999999</v>
      </c>
      <c r="D499" s="359">
        <v>4.6791999999999998</v>
      </c>
      <c r="E499" s="356">
        <v>14.342000000000001</v>
      </c>
    </row>
    <row r="500" spans="2:5" ht="409.6" x14ac:dyDescent="0.25">
      <c r="B500" s="358">
        <v>38813</v>
      </c>
      <c r="C500" s="355">
        <v>3.7235999999999998</v>
      </c>
      <c r="D500" s="359">
        <v>4.6699000000000002</v>
      </c>
      <c r="E500" s="356">
        <v>14.258900000000001</v>
      </c>
    </row>
    <row r="501" spans="2:5" ht="409.6" x14ac:dyDescent="0.25">
      <c r="B501" s="358">
        <v>38812</v>
      </c>
      <c r="C501" s="355">
        <v>3.7099000000000002</v>
      </c>
      <c r="D501" s="359">
        <v>4.6651999999999996</v>
      </c>
      <c r="E501" s="356">
        <v>14.1869</v>
      </c>
    </row>
    <row r="502" spans="2:5" ht="409.6" x14ac:dyDescent="0.25">
      <c r="B502" s="358">
        <v>38811</v>
      </c>
      <c r="C502" s="355">
        <v>3.7951000000000001</v>
      </c>
      <c r="D502" s="359">
        <v>4.7908999999999997</v>
      </c>
      <c r="E502" s="356">
        <v>14.486700000000001</v>
      </c>
    </row>
    <row r="503" spans="2:5" ht="409.6" x14ac:dyDescent="0.25">
      <c r="B503" s="358">
        <v>38810</v>
      </c>
      <c r="C503" s="355">
        <v>3.7946</v>
      </c>
      <c r="D503" s="359">
        <v>4.8009000000000004</v>
      </c>
      <c r="E503" s="356">
        <v>14.500500000000001</v>
      </c>
    </row>
    <row r="504" spans="2:5" ht="409.6" x14ac:dyDescent="0.25">
      <c r="B504" s="358">
        <v>38809</v>
      </c>
      <c r="C504" s="355">
        <v>3.7944</v>
      </c>
      <c r="D504" s="359">
        <v>4.8033000000000001</v>
      </c>
      <c r="E504" s="356">
        <v>14.4908</v>
      </c>
    </row>
    <row r="505" spans="2:5" ht="409.6" x14ac:dyDescent="0.25">
      <c r="B505" s="358">
        <v>38808</v>
      </c>
      <c r="C505" s="355">
        <v>3.7765</v>
      </c>
      <c r="D505" s="359">
        <v>4.7690000000000001</v>
      </c>
      <c r="E505" s="356">
        <v>14.459099999999999</v>
      </c>
    </row>
    <row r="506" spans="2:5" ht="409.6" x14ac:dyDescent="0.25">
      <c r="B506" s="358">
        <v>38807</v>
      </c>
      <c r="C506" s="355">
        <v>3.7528999999999999</v>
      </c>
      <c r="D506" s="359">
        <v>4.7350000000000003</v>
      </c>
      <c r="E506" s="356">
        <v>14.4154</v>
      </c>
    </row>
    <row r="507" spans="2:5" ht="409.6" x14ac:dyDescent="0.25">
      <c r="B507" s="358">
        <v>38806</v>
      </c>
      <c r="C507" s="355">
        <v>3.7442000000000002</v>
      </c>
      <c r="D507" s="359">
        <v>4.7262000000000004</v>
      </c>
      <c r="E507" s="356">
        <v>14.431699999999999</v>
      </c>
    </row>
    <row r="508" spans="2:5" ht="409.6" x14ac:dyDescent="0.25">
      <c r="B508" s="358">
        <v>38805</v>
      </c>
      <c r="C508" s="355">
        <v>3.7663000000000002</v>
      </c>
      <c r="D508" s="359">
        <v>4.7295999999999996</v>
      </c>
      <c r="E508" s="356">
        <v>14.507300000000001</v>
      </c>
    </row>
    <row r="509" spans="2:5" ht="409.6" x14ac:dyDescent="0.25">
      <c r="B509" s="358">
        <v>38804</v>
      </c>
      <c r="C509" s="355">
        <v>3.7728999999999999</v>
      </c>
      <c r="D509" s="359">
        <v>4.7301000000000002</v>
      </c>
      <c r="E509" s="356">
        <v>14.5219</v>
      </c>
    </row>
    <row r="510" spans="2:5" ht="409.6" x14ac:dyDescent="0.25">
      <c r="B510" s="358">
        <v>38803</v>
      </c>
      <c r="C510" s="355">
        <v>3.7751999999999999</v>
      </c>
      <c r="D510" s="359">
        <v>4.7285000000000004</v>
      </c>
      <c r="E510" s="356">
        <v>14.5364</v>
      </c>
    </row>
    <row r="511" spans="2:5" ht="409.6" x14ac:dyDescent="0.25">
      <c r="B511" s="358">
        <v>38802</v>
      </c>
      <c r="C511" s="355">
        <v>3.7747999999999999</v>
      </c>
      <c r="D511" s="359">
        <v>4.7369000000000003</v>
      </c>
      <c r="E511" s="356">
        <v>14.539400000000001</v>
      </c>
    </row>
    <row r="512" spans="2:5" ht="409.6" x14ac:dyDescent="0.25">
      <c r="B512" s="358">
        <v>38801</v>
      </c>
      <c r="C512" s="355">
        <v>3.8235999999999999</v>
      </c>
      <c r="D512" s="359">
        <v>4.7962999999999996</v>
      </c>
      <c r="E512" s="356">
        <v>14.7248</v>
      </c>
    </row>
    <row r="513" spans="2:5" ht="409.6" x14ac:dyDescent="0.25">
      <c r="B513" s="358">
        <v>38800</v>
      </c>
      <c r="C513" s="355">
        <v>3.8862999999999999</v>
      </c>
      <c r="D513" s="359">
        <v>4.8708</v>
      </c>
      <c r="E513" s="356">
        <v>14.9549</v>
      </c>
    </row>
    <row r="514" spans="2:5" ht="409.6" x14ac:dyDescent="0.25">
      <c r="B514" s="358">
        <v>38799</v>
      </c>
      <c r="C514" s="355">
        <v>3.8477000000000001</v>
      </c>
      <c r="D514" s="359">
        <v>4.8319999999999999</v>
      </c>
      <c r="E514" s="356">
        <v>14.8027</v>
      </c>
    </row>
    <row r="515" spans="2:5" ht="409.6" x14ac:dyDescent="0.25">
      <c r="B515" s="358">
        <v>38798</v>
      </c>
      <c r="C515" s="355">
        <v>3.8471000000000002</v>
      </c>
      <c r="D515" s="359">
        <v>4.8281999999999998</v>
      </c>
      <c r="E515" s="356">
        <v>14.748200000000001</v>
      </c>
    </row>
    <row r="516" spans="2:5" ht="409.6" x14ac:dyDescent="0.25">
      <c r="B516" s="358">
        <v>38797</v>
      </c>
      <c r="C516" s="355">
        <v>3.8546999999999998</v>
      </c>
      <c r="D516" s="359">
        <v>4.8239000000000001</v>
      </c>
      <c r="E516" s="356">
        <v>14.775600000000001</v>
      </c>
    </row>
    <row r="517" spans="2:5" ht="409.6" x14ac:dyDescent="0.25">
      <c r="B517" s="358">
        <v>38796</v>
      </c>
      <c r="C517" s="355">
        <v>3.8856999999999999</v>
      </c>
      <c r="D517" s="359">
        <v>4.859</v>
      </c>
      <c r="E517" s="356">
        <v>14.9254</v>
      </c>
    </row>
    <row r="518" spans="2:5" ht="409.6" x14ac:dyDescent="0.25">
      <c r="B518" s="358">
        <v>38795</v>
      </c>
      <c r="C518" s="355">
        <v>3.8858999999999999</v>
      </c>
      <c r="D518" s="359">
        <v>4.8587999999999996</v>
      </c>
      <c r="E518" s="356">
        <v>14.920400000000001</v>
      </c>
    </row>
    <row r="519" spans="2:5" ht="409.6" x14ac:dyDescent="0.25">
      <c r="B519" s="358">
        <v>38794</v>
      </c>
      <c r="C519" s="355">
        <v>3.8997999999999999</v>
      </c>
      <c r="D519" s="359">
        <v>4.8811</v>
      </c>
      <c r="E519" s="356">
        <v>14.9483</v>
      </c>
    </row>
    <row r="520" spans="2:5" ht="409.6" x14ac:dyDescent="0.25">
      <c r="B520" s="358">
        <v>38793</v>
      </c>
      <c r="C520" s="355">
        <v>3.9548000000000001</v>
      </c>
      <c r="D520" s="359">
        <v>4.9619</v>
      </c>
      <c r="E520" s="356">
        <v>15.197699999999999</v>
      </c>
    </row>
    <row r="521" spans="2:5" ht="409.6" x14ac:dyDescent="0.25">
      <c r="B521" s="358">
        <v>38792</v>
      </c>
      <c r="C521" s="355">
        <v>3.9916</v>
      </c>
      <c r="D521" s="359">
        <v>5.0167000000000002</v>
      </c>
      <c r="E521" s="356">
        <v>15.3918</v>
      </c>
    </row>
    <row r="522" spans="2:5" ht="409.6" x14ac:dyDescent="0.25">
      <c r="B522" s="358">
        <v>38791</v>
      </c>
      <c r="C522" s="355">
        <v>3.9685999999999999</v>
      </c>
      <c r="D522" s="359">
        <v>4.9886999999999997</v>
      </c>
      <c r="E522" s="356">
        <v>15.3299</v>
      </c>
    </row>
    <row r="523" spans="2:5" ht="409.6" x14ac:dyDescent="0.25">
      <c r="B523" s="358">
        <v>38790</v>
      </c>
      <c r="C523" s="355">
        <v>4.0152999999999999</v>
      </c>
      <c r="D523" s="359">
        <v>5.0499000000000001</v>
      </c>
      <c r="E523" s="356">
        <v>15.528600000000001</v>
      </c>
    </row>
    <row r="524" spans="2:5" ht="409.6" x14ac:dyDescent="0.25">
      <c r="B524" s="358">
        <v>38789</v>
      </c>
      <c r="C524" s="355">
        <v>4.0193000000000003</v>
      </c>
      <c r="D524" s="359">
        <v>5.0594999999999999</v>
      </c>
      <c r="E524" s="356">
        <v>15.5556</v>
      </c>
    </row>
    <row r="525" spans="2:5" ht="409.6" x14ac:dyDescent="0.25">
      <c r="B525" s="358">
        <v>38788</v>
      </c>
      <c r="C525" s="355">
        <v>4.0194999999999999</v>
      </c>
      <c r="D525" s="359">
        <v>5.0591999999999997</v>
      </c>
      <c r="E525" s="356">
        <v>15.534599999999999</v>
      </c>
    </row>
    <row r="526" spans="2:5" ht="409.6" x14ac:dyDescent="0.25">
      <c r="B526" s="358">
        <v>38787</v>
      </c>
      <c r="C526" s="355">
        <v>4.0377999999999998</v>
      </c>
      <c r="D526" s="359">
        <v>5.0842999999999998</v>
      </c>
      <c r="E526" s="356">
        <v>15.591699999999999</v>
      </c>
    </row>
    <row r="527" spans="2:5" ht="409.6" x14ac:dyDescent="0.25">
      <c r="B527" s="358">
        <v>38786</v>
      </c>
      <c r="C527" s="355">
        <v>4.0675999999999997</v>
      </c>
      <c r="D527" s="359">
        <v>5.1426999999999996</v>
      </c>
      <c r="E527" s="356">
        <v>15.690899999999999</v>
      </c>
    </row>
    <row r="528" spans="2:5" ht="409.6" x14ac:dyDescent="0.25">
      <c r="B528" s="358">
        <v>38785</v>
      </c>
      <c r="C528" s="355">
        <v>4.0694999999999997</v>
      </c>
      <c r="D528" s="359">
        <v>5.1628999999999996</v>
      </c>
      <c r="E528" s="356">
        <v>15.7296</v>
      </c>
    </row>
    <row r="529" spans="2:5" ht="409.6" x14ac:dyDescent="0.25">
      <c r="B529" s="358">
        <v>38784</v>
      </c>
      <c r="C529" s="355">
        <v>4.0829000000000004</v>
      </c>
      <c r="D529" s="359">
        <v>5.1786000000000003</v>
      </c>
      <c r="E529" s="356">
        <v>15.7326</v>
      </c>
    </row>
    <row r="530" spans="2:5" ht="409.6" x14ac:dyDescent="0.25">
      <c r="B530" s="358">
        <v>38783</v>
      </c>
      <c r="C530" s="355">
        <v>4.1151</v>
      </c>
      <c r="D530" s="359">
        <v>5.2119999999999997</v>
      </c>
      <c r="E530" s="356">
        <v>15.764799999999999</v>
      </c>
    </row>
    <row r="531" spans="2:5" ht="409.6" x14ac:dyDescent="0.25">
      <c r="B531" s="358">
        <v>38782</v>
      </c>
      <c r="C531" s="355">
        <v>4.1277999999999997</v>
      </c>
      <c r="D531" s="359">
        <v>5.2347000000000001</v>
      </c>
      <c r="E531" s="356">
        <v>15.8314</v>
      </c>
    </row>
    <row r="532" spans="2:5" ht="409.6" x14ac:dyDescent="0.25">
      <c r="B532" s="358">
        <v>38781</v>
      </c>
      <c r="C532" s="355">
        <v>4.1276999999999999</v>
      </c>
      <c r="D532" s="359">
        <v>5.2317</v>
      </c>
      <c r="E532" s="356">
        <v>15.84</v>
      </c>
    </row>
    <row r="533" spans="2:5" ht="409.6" x14ac:dyDescent="0.25">
      <c r="B533" s="358">
        <v>38780</v>
      </c>
      <c r="C533" s="355">
        <v>4.1365999999999996</v>
      </c>
      <c r="D533" s="359">
        <v>5.2441000000000004</v>
      </c>
      <c r="E533" s="356">
        <v>15.841200000000001</v>
      </c>
    </row>
    <row r="534" spans="2:5" ht="409.6" x14ac:dyDescent="0.25">
      <c r="B534" s="358">
        <v>38779</v>
      </c>
      <c r="C534" s="355">
        <v>4.1528999999999998</v>
      </c>
      <c r="D534" s="359">
        <v>5.2671000000000001</v>
      </c>
      <c r="E534" s="356">
        <v>15.8291</v>
      </c>
    </row>
    <row r="535" spans="2:5" ht="409.6" x14ac:dyDescent="0.25">
      <c r="B535" s="358">
        <v>38778</v>
      </c>
      <c r="C535" s="355">
        <v>4.1521999999999997</v>
      </c>
      <c r="D535" s="359">
        <v>5.2572000000000001</v>
      </c>
      <c r="E535" s="356">
        <v>15.778700000000001</v>
      </c>
    </row>
    <row r="536" spans="2:5" ht="409.6" x14ac:dyDescent="0.25">
      <c r="B536" s="358">
        <v>38777</v>
      </c>
      <c r="C536" s="355">
        <v>4.1463999999999999</v>
      </c>
      <c r="D536" s="359">
        <v>5.2477999999999998</v>
      </c>
      <c r="E536" s="356">
        <v>15.7608</v>
      </c>
    </row>
    <row r="537" spans="2:5" ht="409.6" x14ac:dyDescent="0.25">
      <c r="B537" s="358">
        <v>38776</v>
      </c>
      <c r="C537" s="355">
        <v>4.1523000000000003</v>
      </c>
      <c r="D537" s="359">
        <v>5.2550999999999997</v>
      </c>
      <c r="E537" s="356">
        <v>15.7933</v>
      </c>
    </row>
    <row r="538" spans="2:5" ht="409.6" x14ac:dyDescent="0.25">
      <c r="B538" s="358">
        <v>38775</v>
      </c>
      <c r="C538" s="355">
        <v>4.1608999999999998</v>
      </c>
      <c r="D538" s="359">
        <v>5.2584</v>
      </c>
      <c r="E538" s="356">
        <v>15.854699999999999</v>
      </c>
    </row>
    <row r="539" spans="2:5" ht="409.6" x14ac:dyDescent="0.25">
      <c r="B539" s="358">
        <v>38774</v>
      </c>
      <c r="C539" s="355">
        <v>4.1634000000000002</v>
      </c>
      <c r="D539" s="359">
        <v>5.2576999999999998</v>
      </c>
      <c r="E539" s="356">
        <v>15.8568</v>
      </c>
    </row>
    <row r="540" spans="2:5" ht="409.6" x14ac:dyDescent="0.25">
      <c r="B540" s="358">
        <v>38773</v>
      </c>
      <c r="C540" s="355">
        <v>4.1576000000000004</v>
      </c>
      <c r="D540" s="359">
        <v>5.2465000000000002</v>
      </c>
      <c r="E540" s="356">
        <v>15.8203</v>
      </c>
    </row>
    <row r="541" spans="2:5" ht="409.6" x14ac:dyDescent="0.25">
      <c r="B541" s="358">
        <v>38772</v>
      </c>
      <c r="C541" s="355">
        <v>4.1300999999999997</v>
      </c>
      <c r="D541" s="359">
        <v>5.2039999999999997</v>
      </c>
      <c r="E541" s="356">
        <v>15.7631</v>
      </c>
    </row>
    <row r="542" spans="2:5" ht="409.6" x14ac:dyDescent="0.25">
      <c r="B542" s="358">
        <v>38771</v>
      </c>
      <c r="C542" s="355">
        <v>4.1391</v>
      </c>
      <c r="D542" s="359">
        <v>5.2042999999999999</v>
      </c>
      <c r="E542" s="356">
        <v>15.847300000000001</v>
      </c>
    </row>
    <row r="543" spans="2:5" ht="409.6" x14ac:dyDescent="0.25">
      <c r="B543" s="358">
        <v>38770</v>
      </c>
      <c r="C543" s="355">
        <v>4.1715999999999998</v>
      </c>
      <c r="D543" s="359">
        <v>5.2455999999999996</v>
      </c>
      <c r="E543" s="356">
        <v>15.934100000000001</v>
      </c>
    </row>
    <row r="544" spans="2:5" ht="409.6" x14ac:dyDescent="0.25">
      <c r="B544" s="358">
        <v>38769</v>
      </c>
      <c r="C544" s="355">
        <v>4.1830999999999996</v>
      </c>
      <c r="D544" s="359">
        <v>5.2507999999999999</v>
      </c>
      <c r="E544" s="356">
        <v>15.946300000000001</v>
      </c>
    </row>
    <row r="545" spans="2:5" ht="409.6" x14ac:dyDescent="0.25">
      <c r="B545" s="358">
        <v>38768</v>
      </c>
      <c r="C545" s="355">
        <v>4.1862000000000004</v>
      </c>
      <c r="D545" s="359">
        <v>5.2641999999999998</v>
      </c>
      <c r="E545" s="356">
        <v>15.9307</v>
      </c>
    </row>
    <row r="546" spans="2:5" ht="409.6" x14ac:dyDescent="0.25">
      <c r="B546" s="358">
        <v>38767</v>
      </c>
      <c r="C546" s="355">
        <v>4.1864999999999997</v>
      </c>
      <c r="D546" s="359">
        <v>5.2641999999999998</v>
      </c>
      <c r="E546" s="356">
        <v>15.954499999999999</v>
      </c>
    </row>
    <row r="547" spans="2:5" ht="409.6" x14ac:dyDescent="0.25">
      <c r="B547" s="358">
        <v>38766</v>
      </c>
      <c r="C547" s="355">
        <v>4.1901000000000002</v>
      </c>
      <c r="D547" s="359">
        <v>5.2689000000000004</v>
      </c>
      <c r="E547" s="356">
        <v>15.9336</v>
      </c>
    </row>
    <row r="548" spans="2:5" ht="409.6" x14ac:dyDescent="0.25">
      <c r="B548" s="358">
        <v>38765</v>
      </c>
      <c r="C548" s="355">
        <v>4.2309000000000001</v>
      </c>
      <c r="D548" s="359">
        <v>5.3140999999999998</v>
      </c>
      <c r="E548" s="356">
        <v>16.087800000000001</v>
      </c>
    </row>
    <row r="549" spans="2:5" ht="409.6" x14ac:dyDescent="0.25">
      <c r="B549" s="358">
        <v>38764</v>
      </c>
      <c r="C549" s="355">
        <v>4.2477</v>
      </c>
      <c r="D549" s="359">
        <v>5.3071000000000002</v>
      </c>
      <c r="E549" s="356">
        <v>16.208500000000001</v>
      </c>
    </row>
    <row r="550" spans="2:5" ht="409.6" x14ac:dyDescent="0.25">
      <c r="B550" s="358">
        <v>38763</v>
      </c>
      <c r="C550" s="355">
        <v>4.2319000000000004</v>
      </c>
      <c r="D550" s="359">
        <v>5.2927999999999997</v>
      </c>
      <c r="E550" s="356">
        <v>16.190899999999999</v>
      </c>
    </row>
    <row r="551" spans="2:5" ht="409.6" x14ac:dyDescent="0.25">
      <c r="B551" s="358">
        <v>38762</v>
      </c>
      <c r="C551" s="355">
        <v>4.2643000000000004</v>
      </c>
      <c r="D551" s="359">
        <v>5.3327999999999998</v>
      </c>
      <c r="E551" s="356">
        <v>16.2621</v>
      </c>
    </row>
    <row r="552" spans="2:5" ht="409.6" x14ac:dyDescent="0.25">
      <c r="B552" s="358">
        <v>38761</v>
      </c>
      <c r="C552" s="355">
        <v>4.2594000000000003</v>
      </c>
      <c r="D552" s="359">
        <v>5.3055000000000003</v>
      </c>
      <c r="E552" s="356">
        <v>16.2</v>
      </c>
    </row>
    <row r="553" spans="2:5" ht="409.6" x14ac:dyDescent="0.25">
      <c r="B553" s="358">
        <v>38760</v>
      </c>
      <c r="C553" s="355">
        <v>4.2596999999999996</v>
      </c>
      <c r="D553" s="359">
        <v>5.3033999999999999</v>
      </c>
      <c r="E553" s="356">
        <v>16.1816</v>
      </c>
    </row>
    <row r="554" spans="2:5" ht="409.6" x14ac:dyDescent="0.25">
      <c r="B554" s="358">
        <v>38759</v>
      </c>
      <c r="C554" s="355">
        <v>4.2502000000000004</v>
      </c>
      <c r="D554" s="359">
        <v>5.2809999999999997</v>
      </c>
      <c r="E554" s="356">
        <v>16.146699999999999</v>
      </c>
    </row>
    <row r="555" spans="2:5" ht="409.6" x14ac:dyDescent="0.25">
      <c r="B555" s="358">
        <v>38758</v>
      </c>
      <c r="C555" s="355">
        <v>4.2241</v>
      </c>
      <c r="D555" s="359">
        <v>5.2431999999999999</v>
      </c>
      <c r="E555" s="356">
        <v>16.0779</v>
      </c>
    </row>
    <row r="556" spans="2:5" ht="409.6" x14ac:dyDescent="0.25">
      <c r="B556" s="358">
        <v>38757</v>
      </c>
      <c r="C556" s="355">
        <v>4.2363999999999997</v>
      </c>
      <c r="D556" s="359">
        <v>5.2663000000000002</v>
      </c>
      <c r="E556" s="356">
        <v>16.174099999999999</v>
      </c>
    </row>
    <row r="557" spans="2:5" ht="409.6" x14ac:dyDescent="0.25">
      <c r="B557" s="358">
        <v>38756</v>
      </c>
      <c r="C557" s="355">
        <v>4.2553999999999998</v>
      </c>
      <c r="D557" s="359">
        <v>5.3049999999999997</v>
      </c>
      <c r="E557" s="356">
        <v>16.238099999999999</v>
      </c>
    </row>
    <row r="558" spans="2:5" ht="409.6" x14ac:dyDescent="0.25">
      <c r="B558" s="358">
        <v>38755</v>
      </c>
      <c r="C558" s="355">
        <v>4.2657999999999996</v>
      </c>
      <c r="D558" s="359">
        <v>5.3112000000000004</v>
      </c>
      <c r="E558" s="356">
        <v>16.238099999999999</v>
      </c>
    </row>
    <row r="559" spans="2:5" ht="409.6" x14ac:dyDescent="0.25">
      <c r="B559" s="358">
        <v>38754</v>
      </c>
      <c r="C559" s="355">
        <v>4.2729999999999997</v>
      </c>
      <c r="D559" s="359">
        <v>5.3129</v>
      </c>
      <c r="E559" s="356">
        <v>16.308800000000002</v>
      </c>
    </row>
    <row r="560" spans="2:5" ht="409.6" x14ac:dyDescent="0.25">
      <c r="B560" s="358">
        <v>38753</v>
      </c>
      <c r="C560" s="355">
        <v>4.2720000000000002</v>
      </c>
      <c r="D560" s="359">
        <v>5.3129999999999997</v>
      </c>
      <c r="E560" s="356">
        <v>16.307099999999998</v>
      </c>
    </row>
    <row r="561" spans="2:5" ht="409.6" x14ac:dyDescent="0.25">
      <c r="B561" s="358">
        <v>38752</v>
      </c>
      <c r="C561" s="355">
        <v>4.2755000000000001</v>
      </c>
      <c r="D561" s="359">
        <v>5.3181000000000003</v>
      </c>
      <c r="E561" s="356">
        <v>16.335999999999999</v>
      </c>
    </row>
    <row r="562" spans="2:5" ht="409.6" x14ac:dyDescent="0.25">
      <c r="B562" s="358">
        <v>38751</v>
      </c>
      <c r="C562" s="355">
        <v>4.2465999999999999</v>
      </c>
      <c r="D562" s="359">
        <v>5.2789999999999999</v>
      </c>
      <c r="E562" s="356">
        <v>16.246500000000001</v>
      </c>
    </row>
    <row r="563" spans="2:5" ht="409.6" x14ac:dyDescent="0.25">
      <c r="B563" s="358">
        <v>38750</v>
      </c>
      <c r="C563" s="355">
        <v>4.2397999999999998</v>
      </c>
      <c r="D563" s="359">
        <v>5.2497999999999996</v>
      </c>
      <c r="E563" s="356">
        <v>16.158100000000001</v>
      </c>
    </row>
    <row r="564" spans="2:5" ht="409.6" x14ac:dyDescent="0.25">
      <c r="B564" s="358">
        <v>38749</v>
      </c>
      <c r="C564" s="355">
        <v>4.2092000000000001</v>
      </c>
      <c r="D564" s="359">
        <v>5.2111999999999998</v>
      </c>
      <c r="E564" s="356">
        <v>16.0289</v>
      </c>
    </row>
    <row r="565" spans="2:5" ht="409.6" x14ac:dyDescent="0.25">
      <c r="B565" s="358">
        <v>38748</v>
      </c>
      <c r="C565" s="355">
        <v>4.2115</v>
      </c>
      <c r="D565" s="359">
        <v>5.2106000000000003</v>
      </c>
      <c r="E565" s="356">
        <v>16.032699999999998</v>
      </c>
    </row>
    <row r="566" spans="2:5" ht="409.6" x14ac:dyDescent="0.25">
      <c r="B566" s="358">
        <v>38747</v>
      </c>
      <c r="C566" s="355">
        <v>4.2081999999999997</v>
      </c>
      <c r="D566" s="359">
        <v>5.1974</v>
      </c>
      <c r="E566" s="356">
        <v>15.9693</v>
      </c>
    </row>
    <row r="567" spans="2:5" ht="409.6" x14ac:dyDescent="0.25">
      <c r="B567" s="358">
        <v>38746</v>
      </c>
      <c r="C567" s="355">
        <v>4.2096</v>
      </c>
      <c r="D567" s="359">
        <v>5.2004999999999999</v>
      </c>
      <c r="E567" s="356">
        <v>15.954599999999999</v>
      </c>
    </row>
    <row r="568" spans="2:5" ht="409.6" x14ac:dyDescent="0.25">
      <c r="B568" s="358">
        <v>38745</v>
      </c>
      <c r="C568" s="355">
        <v>4.1902999999999997</v>
      </c>
      <c r="D568" s="359">
        <v>5.1942000000000004</v>
      </c>
      <c r="E568" s="356">
        <v>15.9528</v>
      </c>
    </row>
    <row r="569" spans="2:5" ht="409.6" x14ac:dyDescent="0.25">
      <c r="B569" s="358">
        <v>38744</v>
      </c>
      <c r="C569" s="355">
        <v>4.1931000000000003</v>
      </c>
      <c r="D569" s="359">
        <v>5.202</v>
      </c>
      <c r="E569" s="356">
        <v>15.9878</v>
      </c>
    </row>
    <row r="570" spans="2:5" ht="409.6" x14ac:dyDescent="0.25">
      <c r="B570" s="358">
        <v>38743</v>
      </c>
      <c r="C570" s="355">
        <v>4.1604999999999999</v>
      </c>
      <c r="D570" s="359">
        <v>5.1702000000000004</v>
      </c>
      <c r="E570" s="356">
        <v>15.869</v>
      </c>
    </row>
    <row r="571" spans="2:5" ht="409.6" x14ac:dyDescent="0.25">
      <c r="B571" s="358">
        <v>38742</v>
      </c>
      <c r="C571" s="355">
        <v>4.1356999999999999</v>
      </c>
      <c r="D571" s="359">
        <v>5.1367000000000003</v>
      </c>
      <c r="E571" s="356">
        <v>15.852</v>
      </c>
    </row>
    <row r="572" spans="2:5" ht="409.6" x14ac:dyDescent="0.25">
      <c r="B572" s="358">
        <v>38741</v>
      </c>
      <c r="C572" s="355">
        <v>4.1566000000000001</v>
      </c>
      <c r="D572" s="359">
        <v>5.1642999999999999</v>
      </c>
      <c r="E572" s="356">
        <v>15.958</v>
      </c>
    </row>
    <row r="573" spans="2:5" ht="409.6" x14ac:dyDescent="0.25">
      <c r="B573" s="358">
        <v>38740</v>
      </c>
      <c r="C573" s="355">
        <v>4.1806999999999999</v>
      </c>
      <c r="D573" s="359">
        <v>5.2229999999999999</v>
      </c>
      <c r="E573" s="356">
        <v>16.102</v>
      </c>
    </row>
    <row r="574" spans="2:5" ht="409.6" x14ac:dyDescent="0.25">
      <c r="B574" s="358">
        <v>38739</v>
      </c>
      <c r="C574" s="355">
        <v>4.1809000000000003</v>
      </c>
      <c r="D574" s="359">
        <v>5.2286999999999999</v>
      </c>
      <c r="E574" s="356">
        <v>16.110099999999999</v>
      </c>
    </row>
    <row r="575" spans="2:5" ht="409.6" x14ac:dyDescent="0.25">
      <c r="B575" s="358">
        <v>38738</v>
      </c>
      <c r="C575" s="355">
        <v>4.1993999999999998</v>
      </c>
      <c r="D575" s="359">
        <v>5.2408999999999999</v>
      </c>
      <c r="E575" s="356">
        <v>16.133199999999999</v>
      </c>
    </row>
    <row r="576" spans="2:5" ht="409.6" x14ac:dyDescent="0.25">
      <c r="B576" s="358">
        <v>38737</v>
      </c>
      <c r="C576" s="355">
        <v>4.2100999999999997</v>
      </c>
      <c r="D576" s="359">
        <v>5.2689000000000004</v>
      </c>
      <c r="E576" s="356">
        <v>16.240200000000002</v>
      </c>
    </row>
    <row r="577" spans="2:5" ht="409.6" x14ac:dyDescent="0.25">
      <c r="B577" s="358">
        <v>38736</v>
      </c>
      <c r="C577" s="355">
        <v>4.2458999999999998</v>
      </c>
      <c r="D577" s="359">
        <v>5.3061999999999996</v>
      </c>
      <c r="E577" s="356">
        <v>16.426100000000002</v>
      </c>
    </row>
    <row r="578" spans="2:5" ht="409.6" x14ac:dyDescent="0.25">
      <c r="B578" s="358">
        <v>38735</v>
      </c>
      <c r="C578" s="355">
        <v>4.28</v>
      </c>
      <c r="D578" s="359">
        <v>5.3521999999999998</v>
      </c>
      <c r="E578" s="356">
        <v>16.5488</v>
      </c>
    </row>
    <row r="579" spans="2:5" ht="409.6" x14ac:dyDescent="0.25">
      <c r="B579" s="358">
        <v>38734</v>
      </c>
      <c r="C579" s="355">
        <v>4.2976999999999999</v>
      </c>
      <c r="D579" s="359">
        <v>5.3776000000000002</v>
      </c>
      <c r="E579" s="356">
        <v>16.6112</v>
      </c>
    </row>
    <row r="580" spans="2:5" ht="409.6" x14ac:dyDescent="0.25">
      <c r="B580" s="358">
        <v>38733</v>
      </c>
      <c r="C580" s="355">
        <v>4.3121999999999998</v>
      </c>
      <c r="D580" s="359">
        <v>5.3780999999999999</v>
      </c>
      <c r="E580" s="356">
        <v>16.6313</v>
      </c>
    </row>
    <row r="581" spans="2:5" ht="409.6" x14ac:dyDescent="0.25">
      <c r="B581" s="358">
        <v>38732</v>
      </c>
      <c r="C581" s="355">
        <v>4.3014000000000001</v>
      </c>
      <c r="D581" s="359">
        <v>5.3867000000000003</v>
      </c>
      <c r="E581" s="356">
        <v>16.654</v>
      </c>
    </row>
    <row r="582" spans="2:5" ht="409.6" x14ac:dyDescent="0.25">
      <c r="B582" s="358">
        <v>38731</v>
      </c>
      <c r="C582" s="355">
        <v>4.2952000000000004</v>
      </c>
      <c r="D582" s="359">
        <v>5.3642000000000003</v>
      </c>
      <c r="E582" s="356">
        <v>16.621300000000002</v>
      </c>
    </row>
    <row r="583" spans="2:5" ht="409.6" x14ac:dyDescent="0.25">
      <c r="B583" s="358">
        <v>38730</v>
      </c>
      <c r="C583" s="355">
        <v>4.3034999999999997</v>
      </c>
      <c r="D583" s="359">
        <v>5.3827999999999996</v>
      </c>
      <c r="E583" s="356">
        <v>16.622900000000001</v>
      </c>
    </row>
    <row r="584" spans="2:5" ht="409.6" x14ac:dyDescent="0.25">
      <c r="B584" s="358">
        <v>38729</v>
      </c>
      <c r="C584" s="355">
        <v>4.2895000000000003</v>
      </c>
      <c r="D584" s="359">
        <v>5.3789999999999996</v>
      </c>
      <c r="E584" s="356">
        <v>16.558700000000002</v>
      </c>
    </row>
    <row r="585" spans="2:5" ht="409.6" x14ac:dyDescent="0.25">
      <c r="B585" s="358">
        <v>38728</v>
      </c>
      <c r="C585" s="355">
        <v>4.2891000000000004</v>
      </c>
      <c r="D585" s="359">
        <v>5.3780000000000001</v>
      </c>
      <c r="E585" s="356">
        <v>16.5824</v>
      </c>
    </row>
    <row r="586" spans="2:5" ht="409.6" x14ac:dyDescent="0.25">
      <c r="B586" s="358">
        <v>38727</v>
      </c>
      <c r="C586" s="355">
        <v>4.2725</v>
      </c>
      <c r="D586" s="359">
        <v>5.3422999999999998</v>
      </c>
      <c r="E586" s="356">
        <v>16.5335</v>
      </c>
    </row>
    <row r="587" spans="2:5" ht="409.6" x14ac:dyDescent="0.25">
      <c r="B587" s="358">
        <v>38726</v>
      </c>
      <c r="C587" s="355">
        <v>4.2511000000000001</v>
      </c>
      <c r="D587" s="359">
        <v>5.3103999999999996</v>
      </c>
      <c r="E587" s="356">
        <v>16.4818</v>
      </c>
    </row>
    <row r="588" spans="2:5" ht="409.6" x14ac:dyDescent="0.25">
      <c r="B588" s="358">
        <v>38725</v>
      </c>
      <c r="C588" s="355">
        <v>4.2519</v>
      </c>
      <c r="D588" s="359">
        <v>5.3128000000000002</v>
      </c>
      <c r="E588" s="356">
        <v>16.529599999999999</v>
      </c>
    </row>
    <row r="589" spans="2:5" ht="409.6" x14ac:dyDescent="0.25">
      <c r="B589" s="358">
        <v>38724</v>
      </c>
      <c r="C589" s="355">
        <v>4.2286000000000001</v>
      </c>
      <c r="D589" s="359">
        <v>5.2847</v>
      </c>
      <c r="E589" s="356">
        <v>16.4087</v>
      </c>
    </row>
    <row r="590" spans="2:5" ht="409.6" x14ac:dyDescent="0.25">
      <c r="B590" s="358">
        <v>38723</v>
      </c>
      <c r="C590" s="355">
        <v>4.2382999999999997</v>
      </c>
      <c r="D590" s="359">
        <v>5.3032000000000004</v>
      </c>
      <c r="E590" s="356">
        <v>16.455200000000001</v>
      </c>
    </row>
    <row r="591" spans="2:5" ht="409.6" x14ac:dyDescent="0.25">
      <c r="B591" s="358">
        <v>38722</v>
      </c>
      <c r="C591" s="355">
        <v>4.2164999999999999</v>
      </c>
      <c r="D591" s="359">
        <v>5.2797999999999998</v>
      </c>
      <c r="E591" s="356">
        <v>16.414000000000001</v>
      </c>
    </row>
    <row r="592" spans="2:5" ht="409.6" x14ac:dyDescent="0.25">
      <c r="B592" s="358">
        <v>38721</v>
      </c>
      <c r="C592" s="355">
        <v>4.2747999999999999</v>
      </c>
      <c r="D592" s="359">
        <v>5.3714000000000004</v>
      </c>
      <c r="E592" s="356">
        <v>16.656700000000001</v>
      </c>
    </row>
    <row r="593" spans="2:5" ht="409.6" x14ac:dyDescent="0.25">
      <c r="B593" s="358">
        <v>38720</v>
      </c>
      <c r="C593" s="355">
        <v>4.3117999999999999</v>
      </c>
      <c r="D593" s="359">
        <v>5.4386999999999999</v>
      </c>
      <c r="E593" s="356">
        <v>16.8125</v>
      </c>
    </row>
    <row r="594" spans="2:5" ht="409.6" x14ac:dyDescent="0.25">
      <c r="B594" s="358">
        <v>38719</v>
      </c>
      <c r="C594" s="355">
        <v>4.3080999999999996</v>
      </c>
      <c r="D594" s="359">
        <v>5.4324000000000003</v>
      </c>
      <c r="E594" s="356">
        <v>16.805499999999999</v>
      </c>
    </row>
    <row r="595" spans="2:5" ht="409.6" x14ac:dyDescent="0.25">
      <c r="B595" s="358">
        <v>38718</v>
      </c>
      <c r="C595" s="355">
        <v>4.3151999999999999</v>
      </c>
      <c r="D595" s="359">
        <v>5.4313000000000002</v>
      </c>
      <c r="E595" s="356">
        <v>16.6844</v>
      </c>
    </row>
    <row r="596" spans="2:5" ht="409.6" x14ac:dyDescent="0.25">
      <c r="B596" s="358">
        <v>38717</v>
      </c>
      <c r="C596" s="355">
        <v>4.3014999999999999</v>
      </c>
      <c r="D596" s="359">
        <v>5.4246999999999996</v>
      </c>
      <c r="E596" s="356">
        <v>16.718399999999999</v>
      </c>
    </row>
    <row r="597" spans="2:5" ht="409.6" x14ac:dyDescent="0.25">
      <c r="B597" s="358">
        <v>38716</v>
      </c>
      <c r="C597" s="355">
        <v>4.2728999999999999</v>
      </c>
      <c r="D597" s="359">
        <v>5.3932000000000002</v>
      </c>
      <c r="E597" s="356">
        <v>16.6815</v>
      </c>
    </row>
    <row r="598" spans="2:5" ht="409.6" x14ac:dyDescent="0.25">
      <c r="B598" s="358">
        <v>38715</v>
      </c>
      <c r="C598" s="355">
        <v>4.2373000000000003</v>
      </c>
      <c r="D598" s="359">
        <v>5.3559999999999999</v>
      </c>
      <c r="E598" s="356">
        <v>16.435500000000001</v>
      </c>
    </row>
    <row r="599" spans="2:5" ht="409.6" x14ac:dyDescent="0.25">
      <c r="B599" s="358">
        <v>38714</v>
      </c>
      <c r="C599" s="355">
        <v>4.2624000000000004</v>
      </c>
      <c r="D599" s="359">
        <v>5.4020000000000001</v>
      </c>
      <c r="E599" s="356">
        <v>16.566500000000001</v>
      </c>
    </row>
    <row r="600" spans="2:5" ht="409.6" x14ac:dyDescent="0.25">
      <c r="B600" s="358">
        <v>38713</v>
      </c>
      <c r="C600" s="355">
        <v>4.2473000000000001</v>
      </c>
      <c r="D600" s="359">
        <v>5.3848000000000003</v>
      </c>
      <c r="E600" s="356">
        <v>16.526800000000001</v>
      </c>
    </row>
    <row r="601" spans="2:5" ht="409.6" x14ac:dyDescent="0.25">
      <c r="B601" s="358">
        <v>38712</v>
      </c>
      <c r="C601" s="355">
        <v>4.2427999999999999</v>
      </c>
      <c r="D601" s="359">
        <v>5.3685</v>
      </c>
      <c r="E601" s="356">
        <v>16.534600000000001</v>
      </c>
    </row>
    <row r="602" spans="2:5" ht="409.6" x14ac:dyDescent="0.25">
      <c r="B602" s="358">
        <v>38711</v>
      </c>
      <c r="C602" s="355">
        <v>4.2363</v>
      </c>
      <c r="D602" s="359">
        <v>5.3587999999999996</v>
      </c>
      <c r="E602" s="356">
        <v>16.485900000000001</v>
      </c>
    </row>
    <row r="603" spans="2:5" ht="409.6" x14ac:dyDescent="0.25">
      <c r="B603" s="358">
        <v>38710</v>
      </c>
      <c r="C603" s="355">
        <v>4.2455999999999996</v>
      </c>
      <c r="D603" s="359">
        <v>5.3826000000000001</v>
      </c>
      <c r="E603" s="356">
        <v>16.5289</v>
      </c>
    </row>
    <row r="604" spans="2:5" ht="409.6" x14ac:dyDescent="0.25">
      <c r="B604" s="358">
        <v>38709</v>
      </c>
      <c r="C604" s="355">
        <v>4.2918000000000003</v>
      </c>
      <c r="D604" s="359">
        <v>5.4284999999999997</v>
      </c>
      <c r="E604" s="356">
        <v>16.682099999999998</v>
      </c>
    </row>
    <row r="605" spans="2:5" ht="409.6" x14ac:dyDescent="0.25">
      <c r="B605" s="358">
        <v>38708</v>
      </c>
      <c r="C605" s="355">
        <v>4.3262</v>
      </c>
      <c r="D605" s="359">
        <v>5.4720000000000004</v>
      </c>
      <c r="E605" s="356">
        <v>16.8157</v>
      </c>
    </row>
    <row r="606" spans="2:5" ht="409.6" x14ac:dyDescent="0.25">
      <c r="B606" s="358">
        <v>38707</v>
      </c>
      <c r="C606" s="355">
        <v>4.3212000000000002</v>
      </c>
      <c r="D606" s="359">
        <v>5.4538000000000002</v>
      </c>
      <c r="E606" s="356">
        <v>16.6995</v>
      </c>
    </row>
    <row r="607" spans="2:5" ht="409.6" x14ac:dyDescent="0.25">
      <c r="B607" s="358">
        <v>38706</v>
      </c>
      <c r="C607" s="355">
        <v>4.2942</v>
      </c>
      <c r="D607" s="359">
        <v>5.4348999999999998</v>
      </c>
      <c r="E607" s="356">
        <v>16.704599999999999</v>
      </c>
    </row>
    <row r="608" spans="2:5" ht="409.6" x14ac:dyDescent="0.25">
      <c r="B608" s="358">
        <v>38705</v>
      </c>
      <c r="C608" s="355">
        <v>4.2854999999999999</v>
      </c>
      <c r="D608" s="359">
        <v>5.4516999999999998</v>
      </c>
      <c r="E608" s="356">
        <v>16.714200000000002</v>
      </c>
    </row>
    <row r="609" spans="2:5" ht="409.6" x14ac:dyDescent="0.25">
      <c r="B609" s="358">
        <v>38704</v>
      </c>
      <c r="C609" s="355">
        <v>4.2840999999999996</v>
      </c>
      <c r="D609" s="359">
        <v>5.4493999999999998</v>
      </c>
      <c r="E609" s="356">
        <v>16.712900000000001</v>
      </c>
    </row>
    <row r="610" spans="2:5" ht="409.6" x14ac:dyDescent="0.25">
      <c r="B610" s="358">
        <v>38703</v>
      </c>
      <c r="C610" s="355">
        <v>4.3579999999999997</v>
      </c>
      <c r="D610" s="359">
        <v>5.5393999999999997</v>
      </c>
      <c r="E610" s="356">
        <v>16.9788</v>
      </c>
    </row>
    <row r="611" spans="2:5" ht="409.6" x14ac:dyDescent="0.25">
      <c r="B611" s="358">
        <v>38702</v>
      </c>
      <c r="C611" s="355">
        <v>4.4013999999999998</v>
      </c>
      <c r="D611" s="359">
        <v>5.5777000000000001</v>
      </c>
      <c r="E611" s="356">
        <v>17.126300000000001</v>
      </c>
    </row>
    <row r="612" spans="2:5" ht="409.6" x14ac:dyDescent="0.25">
      <c r="B612" s="358">
        <v>38701</v>
      </c>
      <c r="C612" s="355">
        <v>4.3994999999999997</v>
      </c>
      <c r="D612" s="359">
        <v>5.5724999999999998</v>
      </c>
      <c r="E612" s="356">
        <v>17.1403</v>
      </c>
    </row>
    <row r="613" spans="2:5" ht="409.6" x14ac:dyDescent="0.25">
      <c r="B613" s="358">
        <v>38700</v>
      </c>
      <c r="C613" s="355">
        <v>4.4138000000000002</v>
      </c>
      <c r="D613" s="359">
        <v>5.5933999999999999</v>
      </c>
      <c r="E613" s="356">
        <v>17.203399999999998</v>
      </c>
    </row>
    <row r="614" spans="2:5" ht="409.6" x14ac:dyDescent="0.25">
      <c r="B614" s="358">
        <v>38699</v>
      </c>
      <c r="C614" s="355">
        <v>4.4020999999999999</v>
      </c>
      <c r="D614" s="359">
        <v>5.5749000000000004</v>
      </c>
      <c r="E614" s="356">
        <v>17.191299999999998</v>
      </c>
    </row>
    <row r="615" spans="2:5" ht="409.6" x14ac:dyDescent="0.25">
      <c r="B615" s="358">
        <v>38698</v>
      </c>
      <c r="C615" s="355">
        <v>4.4405000000000001</v>
      </c>
      <c r="D615" s="359">
        <v>5.6185</v>
      </c>
      <c r="E615" s="356">
        <v>17.376200000000001</v>
      </c>
    </row>
    <row r="616" spans="2:5" ht="409.6" x14ac:dyDescent="0.25">
      <c r="B616" s="358">
        <v>38697</v>
      </c>
      <c r="C616" s="355">
        <v>4.4325999999999999</v>
      </c>
      <c r="D616" s="359">
        <v>5.6081000000000003</v>
      </c>
      <c r="E616" s="356">
        <v>17.338200000000001</v>
      </c>
    </row>
    <row r="617" spans="2:5" ht="409.6" x14ac:dyDescent="0.25">
      <c r="B617" s="358">
        <v>38696</v>
      </c>
      <c r="C617" s="355">
        <v>4.4214000000000002</v>
      </c>
      <c r="D617" s="359">
        <v>5.5945999999999998</v>
      </c>
      <c r="E617" s="356">
        <v>17.289100000000001</v>
      </c>
    </row>
    <row r="618" spans="2:5" ht="409.6" x14ac:dyDescent="0.25">
      <c r="B618" s="358">
        <v>38695</v>
      </c>
      <c r="C618" s="355">
        <v>4.4885999999999999</v>
      </c>
      <c r="D618" s="359">
        <v>5.6763000000000003</v>
      </c>
      <c r="E618" s="356">
        <v>17.5595</v>
      </c>
    </row>
    <row r="619" spans="2:5" ht="409.6" x14ac:dyDescent="0.25">
      <c r="B619" s="358">
        <v>38694</v>
      </c>
      <c r="C619" s="355">
        <v>4.5613000000000001</v>
      </c>
      <c r="D619" s="359">
        <v>5.7564000000000002</v>
      </c>
      <c r="E619" s="356">
        <v>17.794499999999999</v>
      </c>
    </row>
    <row r="620" spans="2:5" ht="409.6" x14ac:dyDescent="0.25">
      <c r="B620" s="358">
        <v>38693</v>
      </c>
      <c r="C620" s="355">
        <v>4.5236999999999998</v>
      </c>
      <c r="D620" s="359">
        <v>5.7081</v>
      </c>
      <c r="E620" s="356">
        <v>17.619499999999999</v>
      </c>
    </row>
    <row r="621" spans="2:5" ht="409.6" x14ac:dyDescent="0.25">
      <c r="B621" s="358">
        <v>38692</v>
      </c>
      <c r="C621" s="355">
        <v>4.5091000000000001</v>
      </c>
      <c r="D621" s="359">
        <v>5.7107000000000001</v>
      </c>
      <c r="E621" s="356">
        <v>17.495699999999999</v>
      </c>
    </row>
    <row r="622" spans="2:5" ht="409.6" x14ac:dyDescent="0.25">
      <c r="B622" s="358">
        <v>38691</v>
      </c>
      <c r="C622" s="355">
        <v>4.5427</v>
      </c>
      <c r="D622" s="359">
        <v>5.7472000000000003</v>
      </c>
      <c r="E622" s="356">
        <v>17.663</v>
      </c>
    </row>
    <row r="623" spans="2:5" ht="409.6" x14ac:dyDescent="0.25">
      <c r="B623" s="358">
        <v>38690</v>
      </c>
      <c r="C623" s="355">
        <v>4.5034000000000001</v>
      </c>
      <c r="D623" s="359">
        <v>5.7072000000000003</v>
      </c>
      <c r="E623" s="356">
        <v>17.4924</v>
      </c>
    </row>
    <row r="624" spans="2:5" ht="409.6" x14ac:dyDescent="0.25">
      <c r="B624" s="358">
        <v>38689</v>
      </c>
      <c r="C624" s="355">
        <v>4.4859</v>
      </c>
      <c r="D624" s="359">
        <v>5.6849999999999996</v>
      </c>
      <c r="E624" s="356">
        <v>17.424399999999999</v>
      </c>
    </row>
    <row r="625" spans="2:5" ht="409.6" x14ac:dyDescent="0.25">
      <c r="B625" s="358">
        <v>38688</v>
      </c>
      <c r="C625" s="355">
        <v>4.4604999999999997</v>
      </c>
      <c r="D625" s="359">
        <v>5.6902999999999997</v>
      </c>
      <c r="E625" s="356">
        <v>17.3399</v>
      </c>
    </row>
    <row r="626" spans="2:5" ht="409.6" x14ac:dyDescent="0.25">
      <c r="B626" s="358">
        <v>38687</v>
      </c>
      <c r="C626" s="355">
        <v>4.4494999999999996</v>
      </c>
      <c r="D626" s="359">
        <v>5.6840999999999999</v>
      </c>
      <c r="E626" s="356">
        <v>17.307300000000001</v>
      </c>
    </row>
    <row r="627" spans="2:5" ht="409.6" x14ac:dyDescent="0.25">
      <c r="B627" s="358">
        <v>38686</v>
      </c>
      <c r="C627" s="355">
        <v>4.4081000000000001</v>
      </c>
      <c r="D627" s="359">
        <v>5.6121999999999996</v>
      </c>
      <c r="E627" s="356">
        <v>17.168500000000002</v>
      </c>
    </row>
    <row r="628" spans="2:5" ht="409.6" x14ac:dyDescent="0.25">
      <c r="B628" s="358">
        <v>38685</v>
      </c>
      <c r="C628" s="355">
        <v>4.4267000000000003</v>
      </c>
      <c r="D628" s="359">
        <v>5.6180000000000003</v>
      </c>
      <c r="E628" s="356">
        <v>17.2577</v>
      </c>
    </row>
    <row r="629" spans="2:5" ht="409.6" x14ac:dyDescent="0.25">
      <c r="B629" s="358">
        <v>38684</v>
      </c>
      <c r="C629" s="355">
        <v>4.4394999999999998</v>
      </c>
      <c r="D629" s="359">
        <v>5.6477000000000004</v>
      </c>
      <c r="E629" s="356">
        <v>17.357500000000002</v>
      </c>
    </row>
    <row r="630" spans="2:5" ht="409.6" x14ac:dyDescent="0.25">
      <c r="B630" s="358">
        <v>38683</v>
      </c>
      <c r="C630" s="355">
        <v>4.4283000000000001</v>
      </c>
      <c r="D630" s="359">
        <v>5.6333000000000002</v>
      </c>
      <c r="E630" s="356">
        <v>17.312999999999999</v>
      </c>
    </row>
    <row r="631" spans="2:5" ht="409.6" x14ac:dyDescent="0.25">
      <c r="B631" s="358">
        <v>38682</v>
      </c>
      <c r="C631" s="355">
        <v>4.4349999999999996</v>
      </c>
      <c r="D631" s="359">
        <v>5.6367000000000003</v>
      </c>
      <c r="E631" s="356">
        <v>17.313600000000001</v>
      </c>
    </row>
    <row r="632" spans="2:5" ht="409.6" x14ac:dyDescent="0.25">
      <c r="B632" s="358">
        <v>38681</v>
      </c>
      <c r="C632" s="355">
        <v>4.4040999999999997</v>
      </c>
      <c r="D632" s="359">
        <v>5.6059000000000001</v>
      </c>
      <c r="E632" s="356">
        <v>17.212499999999999</v>
      </c>
    </row>
    <row r="633" spans="2:5" ht="409.6" x14ac:dyDescent="0.25">
      <c r="B633" s="358">
        <v>38680</v>
      </c>
      <c r="C633" s="355">
        <v>4.3827999999999996</v>
      </c>
      <c r="D633" s="359">
        <v>5.58</v>
      </c>
      <c r="E633" s="356">
        <v>17.148599999999998</v>
      </c>
    </row>
    <row r="634" spans="2:5" ht="409.6" x14ac:dyDescent="0.25">
      <c r="B634" s="358">
        <v>38679</v>
      </c>
      <c r="C634" s="355">
        <v>4.3700999999999999</v>
      </c>
      <c r="D634" s="359">
        <v>5.6017000000000001</v>
      </c>
      <c r="E634" s="356">
        <v>17.185300000000002</v>
      </c>
    </row>
    <row r="635" spans="2:5" ht="409.6" x14ac:dyDescent="0.25">
      <c r="B635" s="358">
        <v>38678</v>
      </c>
      <c r="C635" s="355">
        <v>4.3883000000000001</v>
      </c>
      <c r="D635" s="359">
        <v>5.6322999999999999</v>
      </c>
      <c r="E635" s="356">
        <v>17.2347</v>
      </c>
    </row>
    <row r="636" spans="2:5" ht="409.6" x14ac:dyDescent="0.25">
      <c r="B636" s="358">
        <v>38677</v>
      </c>
      <c r="C636" s="355">
        <v>4.3525</v>
      </c>
      <c r="D636" s="359">
        <v>5.601</v>
      </c>
      <c r="E636" s="356">
        <v>17.109400000000001</v>
      </c>
    </row>
    <row r="637" spans="2:5" ht="409.6" x14ac:dyDescent="0.25">
      <c r="B637" s="358">
        <v>38676</v>
      </c>
      <c r="C637" s="355">
        <v>4.3563999999999998</v>
      </c>
      <c r="D637" s="359">
        <v>5.6036999999999999</v>
      </c>
      <c r="E637" s="356">
        <v>17.141100000000002</v>
      </c>
    </row>
    <row r="638" spans="2:5" ht="409.6" x14ac:dyDescent="0.25">
      <c r="B638" s="358">
        <v>38675</v>
      </c>
      <c r="C638" s="355">
        <v>4.3567999999999998</v>
      </c>
      <c r="D638" s="359">
        <v>5.6037999999999997</v>
      </c>
      <c r="E638" s="356">
        <v>17.1465</v>
      </c>
    </row>
    <row r="639" spans="2:5" ht="409.6" x14ac:dyDescent="0.25">
      <c r="B639" s="358">
        <v>38674</v>
      </c>
      <c r="C639" s="355">
        <v>4.3648999999999996</v>
      </c>
      <c r="D639" s="359">
        <v>5.6300999999999997</v>
      </c>
      <c r="E639" s="356">
        <v>17.1998</v>
      </c>
    </row>
    <row r="640" spans="2:5" ht="409.6" x14ac:dyDescent="0.25">
      <c r="B640" s="358">
        <v>38673</v>
      </c>
      <c r="C640" s="355">
        <v>4.3795000000000002</v>
      </c>
      <c r="D640" s="359">
        <v>5.6501999999999999</v>
      </c>
      <c r="E640" s="356">
        <v>17.268699999999999</v>
      </c>
    </row>
    <row r="641" spans="2:5" ht="409.6" x14ac:dyDescent="0.25">
      <c r="B641" s="358">
        <v>38672</v>
      </c>
      <c r="C641" s="355">
        <v>4.3613999999999997</v>
      </c>
      <c r="D641" s="359">
        <v>5.6334999999999997</v>
      </c>
      <c r="E641" s="356">
        <v>17.256399999999999</v>
      </c>
    </row>
    <row r="642" spans="2:5" ht="409.6" x14ac:dyDescent="0.25">
      <c r="B642" s="358">
        <v>38671</v>
      </c>
      <c r="C642" s="355">
        <v>4.3437000000000001</v>
      </c>
      <c r="D642" s="359">
        <v>5.5789999999999997</v>
      </c>
      <c r="E642" s="356">
        <v>17.074100000000001</v>
      </c>
    </row>
    <row r="643" spans="2:5" ht="409.6" x14ac:dyDescent="0.25">
      <c r="B643" s="358">
        <v>38670</v>
      </c>
      <c r="C643" s="355">
        <v>4.3726000000000003</v>
      </c>
      <c r="D643" s="359">
        <v>5.6074000000000002</v>
      </c>
      <c r="E643" s="356">
        <v>17.1525</v>
      </c>
    </row>
    <row r="644" spans="2:5" ht="409.6" x14ac:dyDescent="0.25">
      <c r="B644" s="358">
        <v>38669</v>
      </c>
      <c r="C644" s="355">
        <v>4.3723999999999998</v>
      </c>
      <c r="D644" s="359">
        <v>5.6106999999999996</v>
      </c>
      <c r="E644" s="356">
        <v>17.137499999999999</v>
      </c>
    </row>
    <row r="645" spans="2:5" ht="409.6" x14ac:dyDescent="0.25">
      <c r="B645" s="358">
        <v>38668</v>
      </c>
      <c r="C645" s="355">
        <v>4.3712</v>
      </c>
      <c r="D645" s="359">
        <v>5.6063999999999998</v>
      </c>
      <c r="E645" s="356">
        <v>17.172999999999998</v>
      </c>
    </row>
    <row r="646" spans="2:5" ht="409.6" x14ac:dyDescent="0.25">
      <c r="B646" s="358">
        <v>38667</v>
      </c>
      <c r="C646" s="355">
        <v>4.3776000000000002</v>
      </c>
      <c r="D646" s="359">
        <v>5.6486000000000001</v>
      </c>
      <c r="E646" s="356">
        <v>17.224399999999999</v>
      </c>
    </row>
    <row r="647" spans="2:5" ht="409.6" x14ac:dyDescent="0.25">
      <c r="B647" s="358">
        <v>38666</v>
      </c>
      <c r="C647" s="355">
        <v>4.3437000000000001</v>
      </c>
      <c r="D647" s="359">
        <v>5.5948000000000002</v>
      </c>
      <c r="E647" s="356">
        <v>17.1449</v>
      </c>
    </row>
    <row r="648" spans="2:5" ht="409.6" x14ac:dyDescent="0.25">
      <c r="B648" s="358">
        <v>38665</v>
      </c>
      <c r="C648" s="355">
        <v>4.3288000000000002</v>
      </c>
      <c r="D648" s="359">
        <v>5.5351999999999997</v>
      </c>
      <c r="E648" s="356">
        <v>17.0092</v>
      </c>
    </row>
    <row r="649" spans="2:5" ht="409.6" x14ac:dyDescent="0.25">
      <c r="B649" s="358">
        <v>38664</v>
      </c>
      <c r="C649" s="355">
        <v>4.2979000000000003</v>
      </c>
      <c r="D649" s="359">
        <v>5.5365000000000002</v>
      </c>
      <c r="E649" s="356">
        <v>16.8856</v>
      </c>
    </row>
    <row r="650" spans="2:5" ht="409.6" x14ac:dyDescent="0.25">
      <c r="B650" s="358">
        <v>38663</v>
      </c>
      <c r="C650" s="355">
        <v>4.3159999999999998</v>
      </c>
      <c r="D650" s="359">
        <v>5.5486000000000004</v>
      </c>
      <c r="E650" s="356">
        <v>16.9252</v>
      </c>
    </row>
    <row r="651" spans="2:5" ht="409.6" x14ac:dyDescent="0.25">
      <c r="B651" s="358">
        <v>38662</v>
      </c>
      <c r="C651" s="355">
        <v>4.3224</v>
      </c>
      <c r="D651" s="359">
        <v>5.5621999999999998</v>
      </c>
      <c r="E651" s="356">
        <v>16.970099999999999</v>
      </c>
    </row>
    <row r="652" spans="2:5" ht="409.6" x14ac:dyDescent="0.25">
      <c r="B652" s="358">
        <v>38661</v>
      </c>
      <c r="C652" s="355">
        <v>4.3116000000000003</v>
      </c>
      <c r="D652" s="359">
        <v>5.5399000000000003</v>
      </c>
      <c r="E652" s="356">
        <v>16.95</v>
      </c>
    </row>
    <row r="653" spans="2:5" ht="409.6" x14ac:dyDescent="0.25">
      <c r="B653" s="358">
        <v>38660</v>
      </c>
      <c r="C653" s="355">
        <v>4.3059000000000003</v>
      </c>
      <c r="D653" s="359">
        <v>5.5484999999999998</v>
      </c>
      <c r="E653" s="356">
        <v>16.928799999999999</v>
      </c>
    </row>
    <row r="654" spans="2:5" ht="409.6" x14ac:dyDescent="0.25">
      <c r="B654" s="358">
        <v>38659</v>
      </c>
      <c r="C654" s="355">
        <v>4.29</v>
      </c>
      <c r="D654" s="359">
        <v>5.5362</v>
      </c>
      <c r="E654" s="356">
        <v>16.988499999999998</v>
      </c>
    </row>
    <row r="655" spans="2:5" ht="409.6" x14ac:dyDescent="0.25">
      <c r="B655" s="358">
        <v>38658</v>
      </c>
      <c r="C655" s="355">
        <v>4.3339999999999996</v>
      </c>
      <c r="D655" s="359">
        <v>5.5735000000000001</v>
      </c>
      <c r="E655" s="356">
        <v>17.240300000000001</v>
      </c>
    </row>
    <row r="656" spans="2:5" ht="409.6" x14ac:dyDescent="0.25">
      <c r="B656" s="358">
        <v>38657</v>
      </c>
      <c r="C656" s="355">
        <v>4.3712</v>
      </c>
      <c r="D656" s="359">
        <v>5.5892999999999997</v>
      </c>
      <c r="E656" s="356">
        <v>17.3886</v>
      </c>
    </row>
    <row r="657" spans="2:5" ht="409.6" x14ac:dyDescent="0.25">
      <c r="B657" s="358">
        <v>38656</v>
      </c>
      <c r="C657" s="355">
        <v>4.3550000000000004</v>
      </c>
      <c r="D657" s="359">
        <v>5.5632999999999999</v>
      </c>
      <c r="E657" s="356">
        <v>17.3628</v>
      </c>
    </row>
    <row r="658" spans="2:5" ht="409.6" x14ac:dyDescent="0.25">
      <c r="B658" s="358">
        <v>38655</v>
      </c>
      <c r="C658" s="355">
        <v>4.3563000000000001</v>
      </c>
      <c r="D658" s="359">
        <v>5.5730000000000004</v>
      </c>
      <c r="E658" s="356">
        <v>17.325399999999998</v>
      </c>
    </row>
    <row r="659" spans="2:5" ht="409.6" x14ac:dyDescent="0.25">
      <c r="B659" s="358">
        <v>38654</v>
      </c>
      <c r="C659" s="355">
        <v>4.3558000000000003</v>
      </c>
      <c r="D659" s="359">
        <v>5.5636999999999999</v>
      </c>
      <c r="E659" s="356">
        <v>17.3491</v>
      </c>
    </row>
    <row r="660" spans="2:5" ht="409.6" x14ac:dyDescent="0.25">
      <c r="B660" s="358">
        <v>38653</v>
      </c>
      <c r="C660" s="355">
        <v>4.3475000000000001</v>
      </c>
      <c r="D660" s="359">
        <v>5.5541</v>
      </c>
      <c r="E660" s="356">
        <v>17.342300000000002</v>
      </c>
    </row>
    <row r="661" spans="2:5" ht="409.6" x14ac:dyDescent="0.25">
      <c r="B661" s="358">
        <v>38652</v>
      </c>
      <c r="C661" s="355">
        <v>4.3426</v>
      </c>
      <c r="D661" s="359">
        <v>5.5392999999999999</v>
      </c>
      <c r="E661" s="356">
        <v>17.360499999999998</v>
      </c>
    </row>
    <row r="662" spans="2:5" ht="409.6" x14ac:dyDescent="0.25">
      <c r="B662" s="358">
        <v>38651</v>
      </c>
      <c r="C662" s="355">
        <v>4.3506999999999998</v>
      </c>
      <c r="D662" s="359">
        <v>5.5449999999999999</v>
      </c>
      <c r="E662" s="356">
        <v>17.3109</v>
      </c>
    </row>
    <row r="663" spans="2:5" ht="409.6" x14ac:dyDescent="0.25">
      <c r="B663" s="358">
        <v>38650</v>
      </c>
      <c r="C663" s="355">
        <v>4.3794000000000004</v>
      </c>
      <c r="D663" s="359">
        <v>5.5991999999999997</v>
      </c>
      <c r="E663" s="356">
        <v>17.474399999999999</v>
      </c>
    </row>
    <row r="664" spans="2:5" ht="409.6" x14ac:dyDescent="0.25">
      <c r="B664" s="358">
        <v>38649</v>
      </c>
      <c r="C664" s="355">
        <v>4.3741000000000003</v>
      </c>
      <c r="D664" s="359">
        <v>5.5861999999999998</v>
      </c>
      <c r="E664" s="356">
        <v>17.4941</v>
      </c>
    </row>
    <row r="665" spans="2:5" ht="409.6" x14ac:dyDescent="0.25">
      <c r="B665" s="358">
        <v>38648</v>
      </c>
      <c r="C665" s="355">
        <v>4.3635999999999999</v>
      </c>
      <c r="D665" s="359">
        <v>5.5754999999999999</v>
      </c>
      <c r="E665" s="356">
        <v>17.476900000000001</v>
      </c>
    </row>
    <row r="666" spans="2:5" ht="409.6" x14ac:dyDescent="0.25">
      <c r="B666" s="358">
        <v>38647</v>
      </c>
      <c r="C666" s="355">
        <v>4.3710000000000004</v>
      </c>
      <c r="D666" s="359">
        <v>5.5823</v>
      </c>
      <c r="E666" s="356">
        <v>17.489999999999998</v>
      </c>
    </row>
    <row r="667" spans="2:5" ht="409.6" x14ac:dyDescent="0.25">
      <c r="B667" s="358">
        <v>38646</v>
      </c>
      <c r="C667" s="355">
        <v>4.3555999999999999</v>
      </c>
      <c r="D667" s="359">
        <v>5.5354000000000001</v>
      </c>
      <c r="E667" s="356">
        <v>17.388000000000002</v>
      </c>
    </row>
    <row r="668" spans="2:5" ht="409.6" x14ac:dyDescent="0.25">
      <c r="B668" s="358">
        <v>38645</v>
      </c>
      <c r="C668" s="355">
        <v>4.3491</v>
      </c>
      <c r="D668" s="359">
        <v>5.5080999999999998</v>
      </c>
      <c r="E668" s="356">
        <v>17.3629</v>
      </c>
    </row>
    <row r="669" spans="2:5" ht="409.6" x14ac:dyDescent="0.25">
      <c r="B669" s="358">
        <v>38644</v>
      </c>
      <c r="C669" s="355">
        <v>4.3468999999999998</v>
      </c>
      <c r="D669" s="359">
        <v>5.5049000000000001</v>
      </c>
      <c r="E669" s="356">
        <v>17.335899999999999</v>
      </c>
    </row>
    <row r="670" spans="2:5" ht="409.6" x14ac:dyDescent="0.25">
      <c r="B670" s="358">
        <v>38643</v>
      </c>
      <c r="C670" s="355">
        <v>4.3243</v>
      </c>
      <c r="D670" s="359">
        <v>5.4840999999999998</v>
      </c>
      <c r="E670" s="356">
        <v>17.260000000000002</v>
      </c>
    </row>
    <row r="671" spans="2:5" ht="409.6" x14ac:dyDescent="0.25">
      <c r="B671" s="358">
        <v>38642</v>
      </c>
      <c r="C671" s="355">
        <v>4.3053999999999997</v>
      </c>
      <c r="D671" s="359">
        <v>5.4566999999999997</v>
      </c>
      <c r="E671" s="356">
        <v>17.156400000000001</v>
      </c>
    </row>
    <row r="672" spans="2:5" ht="409.6" x14ac:dyDescent="0.25">
      <c r="B672" s="358">
        <v>38641</v>
      </c>
      <c r="C672" s="355">
        <v>4.3090000000000002</v>
      </c>
      <c r="D672" s="359">
        <v>5.4649999999999999</v>
      </c>
      <c r="E672" s="356">
        <v>17.112400000000001</v>
      </c>
    </row>
    <row r="673" spans="2:5" ht="409.6" x14ac:dyDescent="0.25">
      <c r="B673" s="358">
        <v>38640</v>
      </c>
      <c r="C673" s="355">
        <v>4.3068999999999997</v>
      </c>
      <c r="D673" s="359">
        <v>5.4603000000000002</v>
      </c>
      <c r="E673" s="356">
        <v>17.138200000000001</v>
      </c>
    </row>
    <row r="674" spans="2:5" ht="409.6" x14ac:dyDescent="0.25">
      <c r="B674" s="358">
        <v>38639</v>
      </c>
      <c r="C674" s="355">
        <v>4.2984999999999998</v>
      </c>
      <c r="D674" s="359">
        <v>5.4273999999999996</v>
      </c>
      <c r="E674" s="356">
        <v>17.142900000000001</v>
      </c>
    </row>
    <row r="675" spans="2:5" ht="409.6" x14ac:dyDescent="0.25">
      <c r="B675" s="358">
        <v>38638</v>
      </c>
      <c r="C675" s="355">
        <v>4.3282999999999996</v>
      </c>
      <c r="D675" s="359">
        <v>5.4306000000000001</v>
      </c>
      <c r="E675" s="356">
        <v>17.208100000000002</v>
      </c>
    </row>
    <row r="676" spans="2:5" ht="409.6" x14ac:dyDescent="0.25">
      <c r="B676" s="358">
        <v>38637</v>
      </c>
      <c r="C676" s="355">
        <v>4.3090000000000002</v>
      </c>
      <c r="D676" s="359">
        <v>5.3883999999999999</v>
      </c>
      <c r="E676" s="356">
        <v>17.0548</v>
      </c>
    </row>
    <row r="677" spans="2:5" ht="409.6" x14ac:dyDescent="0.25">
      <c r="B677" s="358">
        <v>38636</v>
      </c>
      <c r="C677" s="355">
        <v>4.3209</v>
      </c>
      <c r="D677" s="359">
        <v>5.4112</v>
      </c>
      <c r="E677" s="356">
        <v>17.144500000000001</v>
      </c>
    </row>
    <row r="678" spans="2:5" ht="409.6" x14ac:dyDescent="0.25">
      <c r="B678" s="358">
        <v>38635</v>
      </c>
      <c r="C678" s="355">
        <v>4.2874999999999996</v>
      </c>
      <c r="D678" s="359">
        <v>5.3624000000000001</v>
      </c>
      <c r="E678" s="356">
        <v>17.063300000000002</v>
      </c>
    </row>
    <row r="679" spans="2:5" ht="409.6" x14ac:dyDescent="0.25">
      <c r="B679" s="358">
        <v>38634</v>
      </c>
      <c r="C679" s="355">
        <v>4.2839999999999998</v>
      </c>
      <c r="D679" s="359">
        <v>5.3662000000000001</v>
      </c>
      <c r="E679" s="356">
        <v>17.059999999999999</v>
      </c>
    </row>
    <row r="680" spans="2:5" ht="409.6" x14ac:dyDescent="0.25">
      <c r="B680" s="358">
        <v>38633</v>
      </c>
      <c r="C680" s="355">
        <v>4.2846000000000002</v>
      </c>
      <c r="D680" s="359">
        <v>5.367</v>
      </c>
      <c r="E680" s="356">
        <v>17.0624</v>
      </c>
    </row>
    <row r="681" spans="2:5" ht="409.6" x14ac:dyDescent="0.25">
      <c r="B681" s="358">
        <v>38632</v>
      </c>
      <c r="C681" s="355">
        <v>4.2740999999999998</v>
      </c>
      <c r="D681" s="359">
        <v>5.3422000000000001</v>
      </c>
      <c r="E681" s="356">
        <v>17.060199999999998</v>
      </c>
    </row>
    <row r="682" spans="2:5" ht="409.6" x14ac:dyDescent="0.25">
      <c r="B682" s="358">
        <v>38631</v>
      </c>
      <c r="C682" s="355">
        <v>4.3296000000000001</v>
      </c>
      <c r="D682" s="359">
        <v>5.4004000000000003</v>
      </c>
      <c r="E682" s="356">
        <v>17.214700000000001</v>
      </c>
    </row>
    <row r="683" spans="2:5" ht="409.6" x14ac:dyDescent="0.25">
      <c r="B683" s="358">
        <v>38630</v>
      </c>
      <c r="C683" s="355">
        <v>4.3613</v>
      </c>
      <c r="D683" s="359">
        <v>5.4404000000000003</v>
      </c>
      <c r="E683" s="356">
        <v>17.322399999999998</v>
      </c>
    </row>
    <row r="684" spans="2:5" ht="409.6" x14ac:dyDescent="0.25">
      <c r="B684" s="358">
        <v>38629</v>
      </c>
      <c r="C684" s="355">
        <v>4.3377999999999997</v>
      </c>
      <c r="D684" s="359">
        <v>5.4082999999999997</v>
      </c>
      <c r="E684" s="356">
        <v>17.253399999999999</v>
      </c>
    </row>
    <row r="685" spans="2:5" ht="409.6" x14ac:dyDescent="0.25">
      <c r="B685" s="358">
        <v>38628</v>
      </c>
      <c r="C685" s="355">
        <v>4.3032000000000004</v>
      </c>
      <c r="D685" s="359">
        <v>5.3722000000000003</v>
      </c>
      <c r="E685" s="356">
        <v>17.108799999999999</v>
      </c>
    </row>
    <row r="686" spans="2:5" ht="409.6" x14ac:dyDescent="0.25">
      <c r="B686" s="358">
        <v>38627</v>
      </c>
      <c r="C686" s="355">
        <v>4.2892000000000001</v>
      </c>
      <c r="D686" s="359">
        <v>5.3624000000000001</v>
      </c>
      <c r="E686" s="356">
        <v>17.0489</v>
      </c>
    </row>
    <row r="687" spans="2:5" ht="409.6" x14ac:dyDescent="0.25">
      <c r="B687" s="358">
        <v>38626</v>
      </c>
      <c r="C687" s="355">
        <v>4.2968000000000002</v>
      </c>
      <c r="D687" s="359">
        <v>5.3659999999999997</v>
      </c>
      <c r="E687" s="356">
        <v>17.079499999999999</v>
      </c>
    </row>
    <row r="688" spans="2:5" ht="409.6" x14ac:dyDescent="0.25">
      <c r="B688" s="358">
        <v>38625</v>
      </c>
      <c r="C688" s="355">
        <v>4.2843999999999998</v>
      </c>
      <c r="D688" s="359">
        <v>5.3540999999999999</v>
      </c>
      <c r="E688" s="356">
        <v>17.012599999999999</v>
      </c>
    </row>
    <row r="689" spans="2:5" ht="409.6" x14ac:dyDescent="0.25">
      <c r="B689" s="358">
        <v>38624</v>
      </c>
      <c r="C689" s="355">
        <v>4.2587999999999999</v>
      </c>
      <c r="D689" s="359">
        <v>5.3558000000000003</v>
      </c>
      <c r="E689" s="356">
        <v>16.8706</v>
      </c>
    </row>
    <row r="690" spans="2:5" ht="409.6" x14ac:dyDescent="0.25">
      <c r="B690" s="358">
        <v>38623</v>
      </c>
      <c r="C690" s="355">
        <v>4.2290999999999999</v>
      </c>
      <c r="D690" s="359">
        <v>5.3250000000000002</v>
      </c>
      <c r="E690" s="356">
        <v>16.656700000000001</v>
      </c>
    </row>
    <row r="691" spans="2:5" ht="409.6" x14ac:dyDescent="0.25">
      <c r="B691" s="358">
        <v>38622</v>
      </c>
      <c r="C691" s="355">
        <v>4.2443999999999997</v>
      </c>
      <c r="D691" s="359">
        <v>5.3438999999999997</v>
      </c>
      <c r="E691" s="356">
        <v>16.8062</v>
      </c>
    </row>
    <row r="692" spans="2:5" ht="409.6" x14ac:dyDescent="0.25">
      <c r="B692" s="358">
        <v>38621</v>
      </c>
      <c r="C692" s="355">
        <v>4.2682000000000002</v>
      </c>
      <c r="D692" s="359">
        <v>5.3666999999999998</v>
      </c>
      <c r="E692" s="356">
        <v>16.907399999999999</v>
      </c>
    </row>
    <row r="693" spans="2:5" ht="409.6" x14ac:dyDescent="0.25">
      <c r="B693" s="358">
        <v>38620</v>
      </c>
      <c r="C693" s="355">
        <v>4.2731000000000003</v>
      </c>
      <c r="D693" s="359">
        <v>5.3667999999999996</v>
      </c>
      <c r="E693" s="356">
        <v>16.9344</v>
      </c>
    </row>
    <row r="694" spans="2:5" ht="409.6" x14ac:dyDescent="0.25">
      <c r="B694" s="358">
        <v>38619</v>
      </c>
      <c r="C694" s="355">
        <v>4.2656999999999998</v>
      </c>
      <c r="D694" s="359">
        <v>5.3624999999999998</v>
      </c>
      <c r="E694" s="356">
        <v>16.904</v>
      </c>
    </row>
    <row r="695" spans="2:5" ht="409.6" x14ac:dyDescent="0.25">
      <c r="B695" s="358">
        <v>38618</v>
      </c>
      <c r="C695" s="355">
        <v>4.2579000000000002</v>
      </c>
      <c r="D695" s="359">
        <v>5.3403</v>
      </c>
      <c r="E695" s="356">
        <v>16.851700000000001</v>
      </c>
    </row>
    <row r="696" spans="2:5" ht="409.6" x14ac:dyDescent="0.25">
      <c r="B696" s="358">
        <v>38617</v>
      </c>
      <c r="C696" s="355">
        <v>4.2728999999999999</v>
      </c>
      <c r="D696" s="359">
        <v>5.3491</v>
      </c>
      <c r="E696" s="356">
        <v>16.9236</v>
      </c>
    </row>
    <row r="697" spans="2:5" ht="409.6" x14ac:dyDescent="0.25">
      <c r="B697" s="358">
        <v>38616</v>
      </c>
      <c r="C697" s="355">
        <v>4.3005000000000004</v>
      </c>
      <c r="D697" s="359">
        <v>5.3851000000000004</v>
      </c>
      <c r="E697" s="356">
        <v>16.934000000000001</v>
      </c>
    </row>
    <row r="698" spans="2:5" ht="409.6" x14ac:dyDescent="0.25">
      <c r="B698" s="358">
        <v>38615</v>
      </c>
      <c r="C698" s="355">
        <v>4.3037999999999998</v>
      </c>
      <c r="D698" s="359">
        <v>5.3815999999999997</v>
      </c>
      <c r="E698" s="356">
        <v>16.960699999999999</v>
      </c>
    </row>
    <row r="699" spans="2:5" ht="409.6" x14ac:dyDescent="0.25">
      <c r="B699" s="358">
        <v>38614</v>
      </c>
      <c r="C699" s="355">
        <v>4.3064999999999998</v>
      </c>
      <c r="D699" s="359">
        <v>5.4055</v>
      </c>
      <c r="E699" s="356">
        <v>16.875599999999999</v>
      </c>
    </row>
    <row r="700" spans="2:5" ht="409.6" x14ac:dyDescent="0.25">
      <c r="B700" s="358">
        <v>38613</v>
      </c>
      <c r="C700" s="355">
        <v>4.3000999999999996</v>
      </c>
      <c r="D700" s="359">
        <v>5.4020999999999999</v>
      </c>
      <c r="E700" s="356">
        <v>16.797599999999999</v>
      </c>
    </row>
    <row r="701" spans="2:5" ht="409.6" x14ac:dyDescent="0.25">
      <c r="B701" s="358">
        <v>38612</v>
      </c>
      <c r="C701" s="355">
        <v>4.2938999999999998</v>
      </c>
      <c r="D701" s="359">
        <v>5.3849</v>
      </c>
      <c r="E701" s="356">
        <v>16.770499999999998</v>
      </c>
    </row>
    <row r="702" spans="2:5" ht="409.6" x14ac:dyDescent="0.25">
      <c r="B702" s="358">
        <v>38611</v>
      </c>
      <c r="C702" s="355">
        <v>4.3045999999999998</v>
      </c>
      <c r="D702" s="359">
        <v>5.3928000000000003</v>
      </c>
      <c r="E702" s="356">
        <v>16.868099999999998</v>
      </c>
    </row>
    <row r="703" spans="2:5" ht="409.6" x14ac:dyDescent="0.25">
      <c r="B703" s="358">
        <v>38610</v>
      </c>
      <c r="C703" s="355">
        <v>4.3026999999999997</v>
      </c>
      <c r="D703" s="359">
        <v>5.3857999999999997</v>
      </c>
      <c r="E703" s="356">
        <v>16.927499999999998</v>
      </c>
    </row>
    <row r="704" spans="2:5" ht="409.6" x14ac:dyDescent="0.25">
      <c r="B704" s="358">
        <v>38609</v>
      </c>
      <c r="C704" s="355">
        <v>4.2712000000000003</v>
      </c>
      <c r="D704" s="359">
        <v>5.3437000000000001</v>
      </c>
      <c r="E704" s="356">
        <v>16.8142</v>
      </c>
    </row>
    <row r="705" spans="2:5" ht="409.6" x14ac:dyDescent="0.25">
      <c r="B705" s="358">
        <v>38608</v>
      </c>
      <c r="C705" s="355">
        <v>4.2721999999999998</v>
      </c>
      <c r="D705" s="359">
        <v>5.3231999999999999</v>
      </c>
      <c r="E705" s="356">
        <v>16.771999999999998</v>
      </c>
    </row>
    <row r="706" spans="2:5" ht="409.6" x14ac:dyDescent="0.25">
      <c r="B706" s="358">
        <v>38607</v>
      </c>
      <c r="C706" s="355">
        <v>4.2590000000000003</v>
      </c>
      <c r="D706" s="359">
        <v>5.3220000000000001</v>
      </c>
      <c r="E706" s="356">
        <v>16.7166</v>
      </c>
    </row>
    <row r="707" spans="2:5" ht="409.6" x14ac:dyDescent="0.25">
      <c r="B707" s="358">
        <v>38606</v>
      </c>
      <c r="C707" s="355">
        <v>4.2549999999999999</v>
      </c>
      <c r="D707" s="359">
        <v>5.3185000000000002</v>
      </c>
      <c r="E707" s="356">
        <v>16.676500000000001</v>
      </c>
    </row>
    <row r="708" spans="2:5" ht="409.6" x14ac:dyDescent="0.25">
      <c r="B708" s="358">
        <v>38605</v>
      </c>
      <c r="C708" s="355">
        <v>4.2483000000000004</v>
      </c>
      <c r="D708" s="359">
        <v>5.3083999999999998</v>
      </c>
      <c r="E708" s="356">
        <v>16.674600000000002</v>
      </c>
    </row>
    <row r="709" spans="2:5" ht="409.6" x14ac:dyDescent="0.25">
      <c r="B709" s="358">
        <v>38604</v>
      </c>
      <c r="C709" s="355">
        <v>4.2404999999999999</v>
      </c>
      <c r="D709" s="359">
        <v>5.3059000000000003</v>
      </c>
      <c r="E709" s="356">
        <v>16.6523</v>
      </c>
    </row>
    <row r="710" spans="2:5" ht="409.6" x14ac:dyDescent="0.25">
      <c r="B710" s="358">
        <v>38603</v>
      </c>
      <c r="C710" s="355">
        <v>4.2275</v>
      </c>
      <c r="D710" s="359">
        <v>5.2765000000000004</v>
      </c>
      <c r="E710" s="356">
        <v>16.6111</v>
      </c>
    </row>
    <row r="711" spans="2:5" ht="409.6" x14ac:dyDescent="0.25">
      <c r="B711" s="358">
        <v>38602</v>
      </c>
      <c r="C711" s="355">
        <v>4.2377000000000002</v>
      </c>
      <c r="D711" s="359">
        <v>5.2923999999999998</v>
      </c>
      <c r="E711" s="356">
        <v>16.581199999999999</v>
      </c>
    </row>
    <row r="712" spans="2:5" ht="409.6" x14ac:dyDescent="0.25">
      <c r="B712" s="358">
        <v>38601</v>
      </c>
      <c r="C712" s="355">
        <v>4.2228000000000003</v>
      </c>
      <c r="D712" s="359">
        <v>5.2708000000000004</v>
      </c>
      <c r="E712" s="356">
        <v>16.489000000000001</v>
      </c>
    </row>
    <row r="713" spans="2:5" ht="409.6" x14ac:dyDescent="0.25">
      <c r="B713" s="358">
        <v>38600</v>
      </c>
      <c r="C713" s="355">
        <v>4.2035999999999998</v>
      </c>
      <c r="D713" s="359">
        <v>5.2290000000000001</v>
      </c>
      <c r="E713" s="356">
        <v>16.410799999999998</v>
      </c>
    </row>
    <row r="714" spans="2:5" ht="409.6" x14ac:dyDescent="0.25">
      <c r="B714" s="358">
        <v>38599</v>
      </c>
      <c r="C714" s="355">
        <v>4.2049000000000003</v>
      </c>
      <c r="D714" s="359">
        <v>5.2289000000000003</v>
      </c>
      <c r="E714" s="356">
        <v>16.440200000000001</v>
      </c>
    </row>
    <row r="715" spans="2:5" ht="409.6" x14ac:dyDescent="0.25">
      <c r="B715" s="358">
        <v>38598</v>
      </c>
      <c r="C715" s="355">
        <v>4.2111000000000001</v>
      </c>
      <c r="D715" s="359">
        <v>5.2336</v>
      </c>
      <c r="E715" s="356">
        <v>16.4544</v>
      </c>
    </row>
    <row r="716" spans="2:5" ht="409.6" x14ac:dyDescent="0.25">
      <c r="B716" s="358">
        <v>38597</v>
      </c>
      <c r="C716" s="355">
        <v>4.2135999999999996</v>
      </c>
      <c r="D716" s="359">
        <v>5.2634999999999996</v>
      </c>
      <c r="E716" s="356">
        <v>16.6068</v>
      </c>
    </row>
    <row r="717" spans="2:5" ht="409.6" x14ac:dyDescent="0.25">
      <c r="B717" s="358">
        <v>38596</v>
      </c>
      <c r="C717" s="355">
        <v>4.2073999999999998</v>
      </c>
      <c r="D717" s="359">
        <v>5.2586000000000004</v>
      </c>
      <c r="E717" s="356">
        <v>16.589500000000001</v>
      </c>
    </row>
    <row r="718" spans="2:5" ht="409.6" x14ac:dyDescent="0.25">
      <c r="B718" s="358">
        <v>38595</v>
      </c>
      <c r="C718" s="355">
        <v>4.2092000000000001</v>
      </c>
      <c r="D718" s="359">
        <v>5.2789999999999999</v>
      </c>
      <c r="E718" s="356">
        <v>16.772099999999998</v>
      </c>
    </row>
    <row r="719" spans="2:5" ht="409.6" x14ac:dyDescent="0.25">
      <c r="B719" s="358">
        <v>38594</v>
      </c>
      <c r="C719" s="355">
        <v>4.2298</v>
      </c>
      <c r="D719" s="359">
        <v>5.2939999999999996</v>
      </c>
      <c r="E719" s="356">
        <v>16.791399999999999</v>
      </c>
    </row>
    <row r="720" spans="2:5" ht="409.6" x14ac:dyDescent="0.25">
      <c r="B720" s="358">
        <v>38593</v>
      </c>
      <c r="C720" s="355">
        <v>4.2233999999999998</v>
      </c>
      <c r="D720" s="359">
        <v>5.2885999999999997</v>
      </c>
      <c r="E720" s="356">
        <v>16.792000000000002</v>
      </c>
    </row>
    <row r="721" spans="2:5" ht="409.6" x14ac:dyDescent="0.25">
      <c r="B721" s="358">
        <v>38592</v>
      </c>
      <c r="C721" s="355">
        <v>4.2237999999999998</v>
      </c>
      <c r="D721" s="359">
        <v>5.2866</v>
      </c>
      <c r="E721" s="356">
        <v>16.7866</v>
      </c>
    </row>
    <row r="722" spans="2:5" ht="409.6" x14ac:dyDescent="0.25">
      <c r="B722" s="358">
        <v>38591</v>
      </c>
      <c r="C722" s="355">
        <v>4.2239000000000004</v>
      </c>
      <c r="D722" s="359">
        <v>5.2866</v>
      </c>
      <c r="E722" s="356">
        <v>16.801200000000001</v>
      </c>
    </row>
    <row r="723" spans="2:5" ht="409.6" x14ac:dyDescent="0.25">
      <c r="B723" s="358">
        <v>38590</v>
      </c>
      <c r="C723" s="355">
        <v>4.2352999999999996</v>
      </c>
      <c r="D723" s="359">
        <v>5.2991999999999999</v>
      </c>
      <c r="E723" s="356">
        <v>16.865300000000001</v>
      </c>
    </row>
    <row r="724" spans="2:5" ht="409.6" x14ac:dyDescent="0.25">
      <c r="B724" s="358">
        <v>38589</v>
      </c>
      <c r="C724" s="355">
        <v>4.2431999999999999</v>
      </c>
      <c r="D724" s="359">
        <v>5.3083999999999998</v>
      </c>
      <c r="E724" s="356">
        <v>16.899100000000001</v>
      </c>
    </row>
    <row r="725" spans="2:5" ht="409.6" x14ac:dyDescent="0.25">
      <c r="B725" s="358">
        <v>38588</v>
      </c>
      <c r="C725" s="355">
        <v>4.2598000000000003</v>
      </c>
      <c r="D725" s="359">
        <v>5.3402000000000003</v>
      </c>
      <c r="E725" s="356">
        <v>16.941400000000002</v>
      </c>
    </row>
    <row r="726" spans="2:5" ht="409.6" x14ac:dyDescent="0.25">
      <c r="B726" s="358">
        <v>38587</v>
      </c>
      <c r="C726" s="355">
        <v>4.2477</v>
      </c>
      <c r="D726" s="359">
        <v>5.3324999999999996</v>
      </c>
      <c r="E726" s="356">
        <v>16.841200000000001</v>
      </c>
    </row>
    <row r="727" spans="2:5" ht="409.6" x14ac:dyDescent="0.25">
      <c r="B727" s="358">
        <v>38586</v>
      </c>
      <c r="C727" s="355">
        <v>4.2579000000000002</v>
      </c>
      <c r="D727" s="359">
        <v>5.3548</v>
      </c>
      <c r="E727" s="356">
        <v>16.8767</v>
      </c>
    </row>
    <row r="728" spans="2:5" ht="409.6" x14ac:dyDescent="0.25">
      <c r="B728" s="358">
        <v>38585</v>
      </c>
      <c r="C728" s="355">
        <v>4.2636000000000003</v>
      </c>
      <c r="D728" s="359">
        <v>5.3581000000000003</v>
      </c>
      <c r="E728" s="356">
        <v>16.876999999999999</v>
      </c>
    </row>
    <row r="729" spans="2:5" ht="409.6" x14ac:dyDescent="0.25">
      <c r="B729" s="358">
        <v>38584</v>
      </c>
      <c r="C729" s="355">
        <v>4.2572000000000001</v>
      </c>
      <c r="D729" s="359">
        <v>5.3548999999999998</v>
      </c>
      <c r="E729" s="356">
        <v>16.8581</v>
      </c>
    </row>
    <row r="730" spans="2:5" ht="409.6" x14ac:dyDescent="0.25">
      <c r="B730" s="358">
        <v>38583</v>
      </c>
      <c r="C730" s="355">
        <v>4.2652000000000001</v>
      </c>
      <c r="D730" s="359">
        <v>5.3327999999999998</v>
      </c>
      <c r="E730" s="356">
        <v>16.835100000000001</v>
      </c>
    </row>
    <row r="731" spans="2:5" ht="409.6" x14ac:dyDescent="0.25">
      <c r="B731" s="358">
        <v>38582</v>
      </c>
      <c r="C731" s="355">
        <v>4.2621000000000002</v>
      </c>
      <c r="D731" s="359">
        <v>5.3352000000000004</v>
      </c>
      <c r="E731" s="356">
        <v>16.825600000000001</v>
      </c>
    </row>
    <row r="732" spans="2:5" ht="409.6" x14ac:dyDescent="0.25">
      <c r="B732" s="358">
        <v>38581</v>
      </c>
      <c r="C732" s="355">
        <v>4.2538</v>
      </c>
      <c r="D732" s="359">
        <v>5.3162000000000003</v>
      </c>
      <c r="E732" s="356">
        <v>16.758199999999999</v>
      </c>
    </row>
    <row r="733" spans="2:5" ht="409.6" x14ac:dyDescent="0.25">
      <c r="B733" s="358">
        <v>38580</v>
      </c>
      <c r="C733" s="355">
        <v>4.2580999999999998</v>
      </c>
      <c r="D733" s="359">
        <v>5.3052999999999999</v>
      </c>
      <c r="E733" s="356">
        <v>16.750699999999998</v>
      </c>
    </row>
    <row r="734" spans="2:5" ht="409.6" x14ac:dyDescent="0.25">
      <c r="B734" s="358">
        <v>38579</v>
      </c>
      <c r="C734" s="355">
        <v>4.2469999999999999</v>
      </c>
      <c r="D734" s="359">
        <v>5.2952000000000004</v>
      </c>
      <c r="E734" s="356">
        <v>16.783200000000001</v>
      </c>
    </row>
    <row r="735" spans="2:5" ht="409.6" x14ac:dyDescent="0.25">
      <c r="B735" s="358">
        <v>38578</v>
      </c>
      <c r="C735" s="355">
        <v>4.2489999999999997</v>
      </c>
      <c r="D735" s="359">
        <v>5.3025000000000002</v>
      </c>
      <c r="E735" s="356">
        <v>16.756900000000002</v>
      </c>
    </row>
    <row r="736" spans="2:5" ht="409.6" x14ac:dyDescent="0.25">
      <c r="B736" s="358">
        <v>38577</v>
      </c>
      <c r="C736" s="355">
        <v>4.2514000000000003</v>
      </c>
      <c r="D736" s="359">
        <v>5.2987000000000002</v>
      </c>
      <c r="E736" s="356">
        <v>16.7681</v>
      </c>
    </row>
    <row r="737" spans="2:5" ht="409.6" x14ac:dyDescent="0.25">
      <c r="B737" s="358">
        <v>38576</v>
      </c>
      <c r="C737" s="355">
        <v>4.2263999999999999</v>
      </c>
      <c r="D737" s="359">
        <v>5.2698</v>
      </c>
      <c r="E737" s="356">
        <v>16.696000000000002</v>
      </c>
    </row>
    <row r="738" spans="2:5" ht="409.6" x14ac:dyDescent="0.25">
      <c r="B738" s="358">
        <v>38575</v>
      </c>
      <c r="C738" s="355">
        <v>4.2023000000000001</v>
      </c>
      <c r="D738" s="359">
        <v>5.2625999999999999</v>
      </c>
      <c r="E738" s="356">
        <v>16.530200000000001</v>
      </c>
    </row>
    <row r="739" spans="2:5" ht="409.6" x14ac:dyDescent="0.25">
      <c r="B739" s="358">
        <v>38574</v>
      </c>
      <c r="C739" s="355">
        <v>4.1755000000000004</v>
      </c>
      <c r="D739" s="359">
        <v>5.2317</v>
      </c>
      <c r="E739" s="356">
        <v>16.541599999999999</v>
      </c>
    </row>
    <row r="740" spans="2:5" ht="409.6" x14ac:dyDescent="0.25">
      <c r="B740" s="358">
        <v>38573</v>
      </c>
      <c r="C740" s="355">
        <v>4.1874000000000002</v>
      </c>
      <c r="D740" s="359">
        <v>5.2435</v>
      </c>
      <c r="E740" s="356">
        <v>16.541899999999998</v>
      </c>
    </row>
    <row r="741" spans="2:5" ht="409.6" x14ac:dyDescent="0.25">
      <c r="B741" s="358">
        <v>38572</v>
      </c>
      <c r="C741" s="355">
        <v>4.1722999999999999</v>
      </c>
      <c r="D741" s="359">
        <v>5.2262000000000004</v>
      </c>
      <c r="E741" s="356">
        <v>16.636700000000001</v>
      </c>
    </row>
    <row r="742" spans="2:5" ht="409.6" x14ac:dyDescent="0.25">
      <c r="B742" s="358">
        <v>38571</v>
      </c>
      <c r="C742" s="355">
        <v>4.1769999999999996</v>
      </c>
      <c r="D742" s="359">
        <v>5.2293000000000003</v>
      </c>
      <c r="E742" s="356">
        <v>16.633700000000001</v>
      </c>
    </row>
    <row r="743" spans="2:5" ht="409.6" x14ac:dyDescent="0.25">
      <c r="B743" s="358">
        <v>38570</v>
      </c>
      <c r="C743" s="355">
        <v>4.1746999999999996</v>
      </c>
      <c r="D743" s="359">
        <v>5.2295999999999996</v>
      </c>
      <c r="E743" s="356">
        <v>16.640499999999999</v>
      </c>
    </row>
    <row r="744" spans="2:5" ht="409.6" x14ac:dyDescent="0.25">
      <c r="B744" s="358">
        <v>38569</v>
      </c>
      <c r="C744" s="355">
        <v>4.1662999999999997</v>
      </c>
      <c r="D744" s="359">
        <v>5.2161999999999997</v>
      </c>
      <c r="E744" s="356">
        <v>16.710799999999999</v>
      </c>
    </row>
    <row r="745" spans="2:5" ht="409.6" x14ac:dyDescent="0.25">
      <c r="B745" s="358">
        <v>38568</v>
      </c>
      <c r="C745" s="355">
        <v>4.1851000000000003</v>
      </c>
      <c r="D745" s="359">
        <v>5.2644000000000002</v>
      </c>
      <c r="E745" s="356">
        <v>16.782299999999999</v>
      </c>
    </row>
    <row r="746" spans="2:5" ht="409.6" x14ac:dyDescent="0.25">
      <c r="B746" s="358">
        <v>38567</v>
      </c>
      <c r="C746" s="355">
        <v>4.2085999999999997</v>
      </c>
      <c r="D746" s="359">
        <v>5.2881999999999998</v>
      </c>
      <c r="E746" s="356">
        <v>16.9453</v>
      </c>
    </row>
    <row r="747" spans="2:5" ht="409.6" x14ac:dyDescent="0.25">
      <c r="B747" s="358">
        <v>38566</v>
      </c>
      <c r="C747" s="355">
        <v>4.1912000000000003</v>
      </c>
      <c r="D747" s="359">
        <v>5.2808999999999999</v>
      </c>
      <c r="E747" s="356">
        <v>16.9316</v>
      </c>
    </row>
    <row r="748" spans="2:5" ht="409.6" x14ac:dyDescent="0.25">
      <c r="B748" s="358">
        <v>38565</v>
      </c>
      <c r="C748" s="355">
        <v>4.1959999999999997</v>
      </c>
      <c r="D748" s="359">
        <v>5.2926000000000002</v>
      </c>
      <c r="E748" s="356">
        <v>16.9968</v>
      </c>
    </row>
    <row r="749" spans="2:5" ht="409.6" x14ac:dyDescent="0.25">
      <c r="B749" s="358">
        <v>38564</v>
      </c>
      <c r="C749" s="355">
        <v>4.1896000000000004</v>
      </c>
      <c r="D749" s="359">
        <v>5.2949000000000002</v>
      </c>
      <c r="E749" s="356">
        <v>16.974799999999998</v>
      </c>
    </row>
    <row r="750" spans="2:5" ht="409.6" x14ac:dyDescent="0.25">
      <c r="B750" s="358">
        <v>38563</v>
      </c>
      <c r="C750" s="355">
        <v>4.1885000000000003</v>
      </c>
      <c r="D750" s="359">
        <v>5.2896000000000001</v>
      </c>
      <c r="E750" s="356">
        <v>16.972300000000001</v>
      </c>
    </row>
    <row r="751" spans="2:5" ht="409.6" x14ac:dyDescent="0.25">
      <c r="B751" s="358">
        <v>38562</v>
      </c>
      <c r="C751" s="355">
        <v>4.2035</v>
      </c>
      <c r="D751" s="359">
        <v>5.3042999999999996</v>
      </c>
      <c r="E751" s="356">
        <v>17.0152</v>
      </c>
    </row>
    <row r="752" spans="2:5" ht="409.6" x14ac:dyDescent="0.25">
      <c r="B752" s="358">
        <v>38561</v>
      </c>
      <c r="C752" s="355">
        <v>4.2088999999999999</v>
      </c>
      <c r="D752" s="359">
        <v>5.3432000000000004</v>
      </c>
      <c r="E752" s="356">
        <v>17.064699999999998</v>
      </c>
    </row>
    <row r="753" spans="2:5" ht="409.6" x14ac:dyDescent="0.25">
      <c r="B753" s="358">
        <v>38560</v>
      </c>
      <c r="C753" s="355">
        <v>4.2355999999999998</v>
      </c>
      <c r="D753" s="359">
        <v>5.3696000000000002</v>
      </c>
      <c r="E753" s="356">
        <v>17.1904</v>
      </c>
    </row>
    <row r="754" spans="2:5" ht="409.6" x14ac:dyDescent="0.25">
      <c r="B754" s="358">
        <v>38559</v>
      </c>
      <c r="C754" s="355">
        <v>4.2389999999999999</v>
      </c>
      <c r="D754" s="359">
        <v>5.3520000000000003</v>
      </c>
      <c r="E754" s="356">
        <v>17.206600000000002</v>
      </c>
    </row>
    <row r="755" spans="2:5" ht="409.6" x14ac:dyDescent="0.25">
      <c r="B755" s="358">
        <v>38558</v>
      </c>
      <c r="C755" s="355">
        <v>4.2488000000000001</v>
      </c>
      <c r="D755" s="359">
        <v>5.3781999999999996</v>
      </c>
      <c r="E755" s="356">
        <v>17.213699999999999</v>
      </c>
    </row>
    <row r="756" spans="2:5" ht="409.6" x14ac:dyDescent="0.25">
      <c r="B756" s="358">
        <v>38557</v>
      </c>
      <c r="C756" s="355">
        <v>4.2487000000000004</v>
      </c>
      <c r="D756" s="359">
        <v>5.3784000000000001</v>
      </c>
      <c r="E756" s="356">
        <v>17.213699999999999</v>
      </c>
    </row>
    <row r="757" spans="2:5" ht="409.6" x14ac:dyDescent="0.25">
      <c r="B757" s="358">
        <v>38556</v>
      </c>
      <c r="C757" s="355">
        <v>4.2434000000000003</v>
      </c>
      <c r="D757" s="359">
        <v>5.3692000000000002</v>
      </c>
      <c r="E757" s="356">
        <v>17.210599999999999</v>
      </c>
    </row>
    <row r="758" spans="2:5" ht="409.6" x14ac:dyDescent="0.25">
      <c r="B758" s="358">
        <v>38555</v>
      </c>
      <c r="C758" s="355">
        <v>4.2008000000000001</v>
      </c>
      <c r="D758" s="359">
        <v>5.3244999999999996</v>
      </c>
      <c r="E758" s="356">
        <v>17.044599999999999</v>
      </c>
    </row>
    <row r="759" spans="2:5" ht="409.6" x14ac:dyDescent="0.25">
      <c r="B759" s="358">
        <v>38554</v>
      </c>
      <c r="C759" s="355">
        <v>4.1615000000000002</v>
      </c>
      <c r="D759" s="359">
        <v>5.2847</v>
      </c>
      <c r="E759" s="356">
        <v>16.872900000000001</v>
      </c>
    </row>
    <row r="760" spans="2:5" ht="409.6" x14ac:dyDescent="0.25">
      <c r="B760" s="358">
        <v>38553</v>
      </c>
      <c r="C760" s="355">
        <v>4.1848999999999998</v>
      </c>
      <c r="D760" s="359">
        <v>5.2876000000000003</v>
      </c>
      <c r="E760" s="356">
        <v>16.9574</v>
      </c>
    </row>
    <row r="761" spans="2:5" ht="409.6" x14ac:dyDescent="0.25">
      <c r="B761" s="358">
        <v>38552</v>
      </c>
      <c r="C761" s="355">
        <v>4.1962999999999999</v>
      </c>
      <c r="D761" s="359">
        <v>5.3037000000000001</v>
      </c>
      <c r="E761" s="356">
        <v>16.975200000000001</v>
      </c>
    </row>
    <row r="762" spans="2:5" ht="409.6" x14ac:dyDescent="0.25">
      <c r="B762" s="358">
        <v>38551</v>
      </c>
      <c r="C762" s="355">
        <v>4.1771000000000003</v>
      </c>
      <c r="D762" s="359">
        <v>5.2530999999999999</v>
      </c>
      <c r="E762" s="356">
        <v>16.966999999999999</v>
      </c>
    </row>
    <row r="763" spans="2:5" ht="409.6" x14ac:dyDescent="0.25">
      <c r="B763" s="358">
        <v>38550</v>
      </c>
      <c r="C763" s="355">
        <v>4.1791</v>
      </c>
      <c r="D763" s="359">
        <v>5.2512999999999996</v>
      </c>
      <c r="E763" s="356">
        <v>16.974</v>
      </c>
    </row>
    <row r="764" spans="2:5" ht="409.6" x14ac:dyDescent="0.25">
      <c r="B764" s="358">
        <v>38549</v>
      </c>
      <c r="C764" s="355">
        <v>4.1753</v>
      </c>
      <c r="D764" s="359">
        <v>5.2496999999999998</v>
      </c>
      <c r="E764" s="356">
        <v>16.953499999999998</v>
      </c>
    </row>
    <row r="765" spans="2:5" ht="409.6" x14ac:dyDescent="0.25">
      <c r="B765" s="358">
        <v>38548</v>
      </c>
      <c r="C765" s="355">
        <v>4.1721000000000004</v>
      </c>
      <c r="D765" s="359">
        <v>5.2544000000000004</v>
      </c>
      <c r="E765" s="356">
        <v>16.965800000000002</v>
      </c>
    </row>
    <row r="766" spans="2:5" ht="409.6" x14ac:dyDescent="0.25">
      <c r="B766" s="358">
        <v>38547</v>
      </c>
      <c r="C766" s="355">
        <v>4.1578999999999997</v>
      </c>
      <c r="D766" s="359">
        <v>5.2154999999999996</v>
      </c>
      <c r="E766" s="356">
        <v>16.9436</v>
      </c>
    </row>
    <row r="767" spans="2:5" ht="409.6" x14ac:dyDescent="0.25">
      <c r="B767" s="358">
        <v>38546</v>
      </c>
      <c r="C767" s="355">
        <v>4.1825000000000001</v>
      </c>
      <c r="D767" s="359">
        <v>5.2830000000000004</v>
      </c>
      <c r="E767" s="356">
        <v>16.937999999999999</v>
      </c>
    </row>
    <row r="768" spans="2:5" ht="409.6" x14ac:dyDescent="0.25">
      <c r="B768" s="358">
        <v>38545</v>
      </c>
      <c r="C768" s="355">
        <v>4.2003000000000004</v>
      </c>
      <c r="D768" s="359">
        <v>5.3368000000000002</v>
      </c>
      <c r="E768" s="356">
        <v>17.101800000000001</v>
      </c>
    </row>
    <row r="769" spans="2:5" ht="409.6" x14ac:dyDescent="0.25">
      <c r="B769" s="358">
        <v>38544</v>
      </c>
      <c r="C769" s="355">
        <v>4.2008000000000001</v>
      </c>
      <c r="D769" s="359">
        <v>5.3212000000000002</v>
      </c>
      <c r="E769" s="356">
        <v>17.0259</v>
      </c>
    </row>
    <row r="770" spans="2:5" ht="409.6" x14ac:dyDescent="0.25">
      <c r="B770" s="358">
        <v>38543</v>
      </c>
      <c r="C770" s="355">
        <v>4.1989999999999998</v>
      </c>
      <c r="D770" s="359">
        <v>5.3221999999999996</v>
      </c>
      <c r="E770" s="356">
        <v>17.008099999999999</v>
      </c>
    </row>
    <row r="771" spans="2:5" ht="409.6" x14ac:dyDescent="0.25">
      <c r="B771" s="358">
        <v>38542</v>
      </c>
      <c r="C771" s="355">
        <v>4.1952999999999996</v>
      </c>
      <c r="D771" s="359">
        <v>5.3159000000000001</v>
      </c>
      <c r="E771" s="356">
        <v>17.001999999999999</v>
      </c>
    </row>
    <row r="772" spans="2:5" ht="409.6" x14ac:dyDescent="0.25">
      <c r="B772" s="358">
        <v>38541</v>
      </c>
      <c r="C772" s="355">
        <v>4.1996000000000002</v>
      </c>
      <c r="D772" s="359">
        <v>5.3140000000000001</v>
      </c>
      <c r="E772" s="356">
        <v>17.0914</v>
      </c>
    </row>
    <row r="773" spans="2:5" ht="409.6" x14ac:dyDescent="0.25">
      <c r="B773" s="358">
        <v>38540</v>
      </c>
      <c r="C773" s="355">
        <v>4.2131999999999996</v>
      </c>
      <c r="D773" s="359">
        <v>5.3083</v>
      </c>
      <c r="E773" s="356">
        <v>17.066199999999998</v>
      </c>
    </row>
    <row r="774" spans="2:5" ht="409.6" x14ac:dyDescent="0.25">
      <c r="B774" s="358">
        <v>38539</v>
      </c>
      <c r="C774" s="355">
        <v>4.2347999999999999</v>
      </c>
      <c r="D774" s="359">
        <v>5.3564999999999996</v>
      </c>
      <c r="E774" s="356">
        <v>17.1051</v>
      </c>
    </row>
    <row r="775" spans="2:5" ht="409.6" x14ac:dyDescent="0.25">
      <c r="B775" s="358">
        <v>38538</v>
      </c>
      <c r="C775" s="355">
        <v>4.2553000000000001</v>
      </c>
      <c r="D775" s="359">
        <v>5.4089</v>
      </c>
      <c r="E775" s="356">
        <v>17.153099999999998</v>
      </c>
    </row>
    <row r="776" spans="2:5" ht="409.6" x14ac:dyDescent="0.25">
      <c r="B776" s="358">
        <v>38537</v>
      </c>
      <c r="C776" s="355">
        <v>4.2649999999999997</v>
      </c>
      <c r="D776" s="359">
        <v>5.4211999999999998</v>
      </c>
      <c r="E776" s="356">
        <v>17.2011</v>
      </c>
    </row>
    <row r="777" spans="2:5" ht="409.6" x14ac:dyDescent="0.25">
      <c r="B777" s="358">
        <v>38536</v>
      </c>
      <c r="C777" s="355">
        <v>4.2525000000000004</v>
      </c>
      <c r="D777" s="359">
        <v>5.4074999999999998</v>
      </c>
      <c r="E777" s="356">
        <v>17.138000000000002</v>
      </c>
    </row>
    <row r="778" spans="2:5" ht="409.6" x14ac:dyDescent="0.25">
      <c r="B778" s="358">
        <v>38535</v>
      </c>
      <c r="C778" s="355">
        <v>4.2558999999999996</v>
      </c>
      <c r="D778" s="359">
        <v>5.4130000000000003</v>
      </c>
      <c r="E778" s="356">
        <v>17.161999999999999</v>
      </c>
    </row>
    <row r="779" spans="2:5" ht="409.6" x14ac:dyDescent="0.25">
      <c r="B779" s="358">
        <v>38534</v>
      </c>
      <c r="C779" s="355">
        <v>4.2870999999999997</v>
      </c>
      <c r="D779" s="359">
        <v>5.4394999999999998</v>
      </c>
      <c r="E779" s="356">
        <v>17.348199999999999</v>
      </c>
    </row>
    <row r="780" spans="2:5" ht="409.6" x14ac:dyDescent="0.25">
      <c r="B780" s="358">
        <v>38533</v>
      </c>
      <c r="C780" s="355">
        <v>4.3217999999999996</v>
      </c>
      <c r="D780" s="359">
        <v>5.4850000000000003</v>
      </c>
      <c r="E780" s="356">
        <v>17.466000000000001</v>
      </c>
    </row>
    <row r="781" spans="2:5" ht="409.6" x14ac:dyDescent="0.25">
      <c r="B781" s="358">
        <v>38532</v>
      </c>
      <c r="C781" s="355">
        <v>4.3284000000000002</v>
      </c>
      <c r="D781" s="359">
        <v>5.4678000000000004</v>
      </c>
      <c r="E781" s="356">
        <v>17.473099999999999</v>
      </c>
    </row>
    <row r="782" spans="2:5" ht="409.6" x14ac:dyDescent="0.25">
      <c r="B782" s="358">
        <v>38531</v>
      </c>
      <c r="C782" s="355">
        <v>4.3398000000000003</v>
      </c>
      <c r="D782" s="359">
        <v>5.4798</v>
      </c>
      <c r="E782" s="356">
        <v>17.534600000000001</v>
      </c>
    </row>
    <row r="783" spans="2:5" ht="409.6" x14ac:dyDescent="0.25">
      <c r="B783" s="358">
        <v>38530</v>
      </c>
      <c r="C783" s="355">
        <v>4.3475000000000001</v>
      </c>
      <c r="D783" s="359">
        <v>5.4869000000000003</v>
      </c>
      <c r="E783" s="356">
        <v>17.503799999999998</v>
      </c>
    </row>
    <row r="784" spans="2:5" ht="409.6" x14ac:dyDescent="0.25">
      <c r="B784" s="358">
        <v>38529</v>
      </c>
      <c r="C784" s="355">
        <v>4.3419999999999996</v>
      </c>
      <c r="D784" s="359">
        <v>5.4805999999999999</v>
      </c>
      <c r="E784" s="356">
        <v>17.497699999999998</v>
      </c>
    </row>
    <row r="785" spans="2:5" ht="409.6" x14ac:dyDescent="0.25">
      <c r="B785" s="358">
        <v>38528</v>
      </c>
      <c r="C785" s="355">
        <v>4.3437999999999999</v>
      </c>
      <c r="D785" s="359">
        <v>5.4756999999999998</v>
      </c>
      <c r="E785" s="356">
        <v>17.465699999999998</v>
      </c>
    </row>
    <row r="786" spans="2:5" ht="409.6" x14ac:dyDescent="0.25">
      <c r="B786" s="358">
        <v>38527</v>
      </c>
      <c r="C786" s="355">
        <v>4.3747999999999996</v>
      </c>
      <c r="D786" s="359">
        <v>5.5178000000000003</v>
      </c>
      <c r="E786" s="356">
        <v>17.537500000000001</v>
      </c>
    </row>
    <row r="787" spans="2:5" ht="409.6" x14ac:dyDescent="0.25">
      <c r="B787" s="358">
        <v>38526</v>
      </c>
      <c r="C787" s="355">
        <v>4.4051999999999998</v>
      </c>
      <c r="D787" s="359">
        <v>5.5183</v>
      </c>
      <c r="E787" s="356">
        <v>17.641200000000001</v>
      </c>
    </row>
    <row r="788" spans="2:5" ht="409.6" x14ac:dyDescent="0.25">
      <c r="B788" s="358">
        <v>38525</v>
      </c>
      <c r="C788" s="355">
        <v>4.3917000000000002</v>
      </c>
      <c r="D788" s="359">
        <v>5.4499000000000004</v>
      </c>
      <c r="E788" s="356">
        <v>17.676100000000002</v>
      </c>
    </row>
    <row r="789" spans="2:5" ht="409.6" x14ac:dyDescent="0.25">
      <c r="B789" s="358">
        <v>38524</v>
      </c>
      <c r="C789" s="355">
        <v>4.3880999999999997</v>
      </c>
      <c r="D789" s="359">
        <v>5.4473000000000003</v>
      </c>
      <c r="E789" s="356">
        <v>17.677800000000001</v>
      </c>
    </row>
    <row r="790" spans="2:5" ht="409.6" x14ac:dyDescent="0.25">
      <c r="B790" s="358">
        <v>38523</v>
      </c>
      <c r="C790" s="355">
        <v>4.3400999999999996</v>
      </c>
      <c r="D790" s="359">
        <v>5.4024999999999999</v>
      </c>
      <c r="E790" s="356">
        <v>17.5746</v>
      </c>
    </row>
    <row r="791" spans="2:5" ht="409.6" x14ac:dyDescent="0.25">
      <c r="B791" s="358">
        <v>38522</v>
      </c>
      <c r="C791" s="355">
        <v>4.3540999999999999</v>
      </c>
      <c r="D791" s="359">
        <v>5.3960999999999997</v>
      </c>
      <c r="E791" s="356">
        <v>17.5349</v>
      </c>
    </row>
    <row r="792" spans="2:5" ht="409.6" x14ac:dyDescent="0.25">
      <c r="B792" s="358">
        <v>38521</v>
      </c>
      <c r="C792" s="355">
        <v>4.3493000000000004</v>
      </c>
      <c r="D792" s="359">
        <v>5.3884999999999996</v>
      </c>
      <c r="E792" s="356">
        <v>17.510200000000001</v>
      </c>
    </row>
    <row r="793" spans="2:5" ht="409.6" x14ac:dyDescent="0.25">
      <c r="B793" s="358">
        <v>38520</v>
      </c>
      <c r="C793" s="355">
        <v>4.4012000000000002</v>
      </c>
      <c r="D793" s="359">
        <v>5.4833999999999996</v>
      </c>
      <c r="E793" s="356">
        <v>17.711500000000001</v>
      </c>
    </row>
    <row r="794" spans="2:5" ht="409.6" x14ac:dyDescent="0.25">
      <c r="B794" s="358">
        <v>38519</v>
      </c>
      <c r="C794" s="355">
        <v>4.3818000000000001</v>
      </c>
      <c r="D794" s="359">
        <v>5.4631999999999996</v>
      </c>
      <c r="E794" s="356">
        <v>17.699100000000001</v>
      </c>
    </row>
    <row r="795" spans="2:5" ht="409.6" x14ac:dyDescent="0.25">
      <c r="B795" s="358">
        <v>38518</v>
      </c>
      <c r="C795" s="355">
        <v>4.3762999999999996</v>
      </c>
      <c r="D795" s="359">
        <v>5.4615999999999998</v>
      </c>
      <c r="E795" s="356">
        <v>17.671900000000001</v>
      </c>
    </row>
    <row r="796" spans="2:5" ht="409.6" x14ac:dyDescent="0.25">
      <c r="B796" s="358">
        <v>38517</v>
      </c>
      <c r="C796" s="355">
        <v>4.3367000000000004</v>
      </c>
      <c r="D796" s="359">
        <v>5.4093</v>
      </c>
      <c r="E796" s="356">
        <v>17.5183</v>
      </c>
    </row>
    <row r="797" spans="2:5" ht="409.6" x14ac:dyDescent="0.25">
      <c r="B797" s="358">
        <v>38516</v>
      </c>
      <c r="C797" s="355">
        <v>4.3422000000000001</v>
      </c>
      <c r="D797" s="359">
        <v>5.3883999999999999</v>
      </c>
      <c r="E797" s="356">
        <v>17.518699999999999</v>
      </c>
    </row>
    <row r="798" spans="2:5" ht="409.6" x14ac:dyDescent="0.25">
      <c r="B798" s="358">
        <v>38515</v>
      </c>
      <c r="C798" s="355">
        <v>4.3388</v>
      </c>
      <c r="D798" s="359">
        <v>5.3838999999999997</v>
      </c>
      <c r="E798" s="356">
        <v>17.492599999999999</v>
      </c>
    </row>
    <row r="799" spans="2:5" ht="409.6" x14ac:dyDescent="0.25">
      <c r="B799" s="358">
        <v>38514</v>
      </c>
      <c r="C799" s="355">
        <v>4.3357999999999999</v>
      </c>
      <c r="D799" s="359">
        <v>5.3760000000000003</v>
      </c>
      <c r="E799" s="356">
        <v>17.486899999999999</v>
      </c>
    </row>
    <row r="800" spans="2:5" ht="409.6" x14ac:dyDescent="0.25">
      <c r="B800" s="358">
        <v>38513</v>
      </c>
      <c r="C800" s="355">
        <v>4.3376000000000001</v>
      </c>
      <c r="D800" s="359">
        <v>5.3623000000000003</v>
      </c>
      <c r="E800" s="356">
        <v>17.537299999999998</v>
      </c>
    </row>
    <row r="801" spans="2:5" ht="409.6" x14ac:dyDescent="0.25">
      <c r="B801" s="358">
        <v>38512</v>
      </c>
      <c r="C801" s="355">
        <v>4.3341000000000003</v>
      </c>
      <c r="D801" s="359">
        <v>5.351</v>
      </c>
      <c r="E801" s="356">
        <v>17.513500000000001</v>
      </c>
    </row>
    <row r="802" spans="2:5" ht="409.6" x14ac:dyDescent="0.25">
      <c r="B802" s="358">
        <v>38511</v>
      </c>
      <c r="C802" s="355">
        <v>4.3300999999999998</v>
      </c>
      <c r="D802" s="359">
        <v>5.3177000000000003</v>
      </c>
      <c r="E802" s="356">
        <v>17.519400000000001</v>
      </c>
    </row>
    <row r="803" spans="2:5" ht="409.6" x14ac:dyDescent="0.25">
      <c r="B803" s="358">
        <v>38510</v>
      </c>
      <c r="C803" s="355">
        <v>4.3029000000000002</v>
      </c>
      <c r="D803" s="359">
        <v>5.2904</v>
      </c>
      <c r="E803" s="356">
        <v>17.456600000000002</v>
      </c>
    </row>
    <row r="804" spans="2:5" ht="409.6" x14ac:dyDescent="0.25">
      <c r="B804" s="358">
        <v>38509</v>
      </c>
      <c r="C804" s="355">
        <v>4.2587000000000002</v>
      </c>
      <c r="D804" s="359">
        <v>5.2351000000000001</v>
      </c>
      <c r="E804" s="356">
        <v>17.296099999999999</v>
      </c>
    </row>
    <row r="805" spans="2:5" ht="409.6" x14ac:dyDescent="0.25">
      <c r="B805" s="358">
        <v>38508</v>
      </c>
      <c r="C805" s="355">
        <v>4.2596999999999996</v>
      </c>
      <c r="D805" s="359">
        <v>5.2439</v>
      </c>
      <c r="E805" s="356">
        <v>17.311</v>
      </c>
    </row>
    <row r="806" spans="2:5" ht="409.6" x14ac:dyDescent="0.25">
      <c r="B806" s="358">
        <v>38507</v>
      </c>
      <c r="C806" s="355">
        <v>4.2580999999999998</v>
      </c>
      <c r="D806" s="359">
        <v>5.2348999999999997</v>
      </c>
      <c r="E806" s="356">
        <v>17.267499999999998</v>
      </c>
    </row>
    <row r="807" spans="2:5" ht="409.6" x14ac:dyDescent="0.25">
      <c r="B807" s="358">
        <v>38506</v>
      </c>
      <c r="C807" s="355">
        <v>4.2508999999999997</v>
      </c>
      <c r="D807" s="359">
        <v>5.2172999999999998</v>
      </c>
      <c r="E807" s="356">
        <v>17.289200000000001</v>
      </c>
    </row>
    <row r="808" spans="2:5" ht="409.6" x14ac:dyDescent="0.25">
      <c r="B808" s="358">
        <v>38505</v>
      </c>
      <c r="C808" s="355">
        <v>4.2484999999999999</v>
      </c>
      <c r="D808" s="359">
        <v>5.2263999999999999</v>
      </c>
      <c r="E808" s="356">
        <v>17.366199999999999</v>
      </c>
    </row>
    <row r="809" spans="2:5" ht="409.6" x14ac:dyDescent="0.25">
      <c r="B809" s="358">
        <v>38504</v>
      </c>
      <c r="C809" s="355">
        <v>4.2584</v>
      </c>
      <c r="D809" s="359">
        <v>5.2416999999999998</v>
      </c>
      <c r="E809" s="356">
        <v>17.388100000000001</v>
      </c>
    </row>
    <row r="810" spans="2:5" ht="409.6" x14ac:dyDescent="0.25">
      <c r="B810" s="358">
        <v>38503</v>
      </c>
      <c r="C810" s="355">
        <v>4.2491000000000003</v>
      </c>
      <c r="D810" s="359">
        <v>5.2397999999999998</v>
      </c>
      <c r="E810" s="356">
        <v>17.412299999999998</v>
      </c>
    </row>
    <row r="811" spans="2:5" ht="409.6" x14ac:dyDescent="0.25">
      <c r="B811" s="358">
        <v>38502</v>
      </c>
      <c r="C811" s="355">
        <v>4.2366000000000001</v>
      </c>
      <c r="D811" s="359">
        <v>5.2336</v>
      </c>
      <c r="E811" s="356">
        <v>17.3277</v>
      </c>
    </row>
    <row r="812" spans="2:5" ht="409.6" x14ac:dyDescent="0.25">
      <c r="B812" s="358">
        <v>38501</v>
      </c>
      <c r="C812" s="355">
        <v>4.2319000000000004</v>
      </c>
      <c r="D812" s="359">
        <v>5.2313000000000001</v>
      </c>
      <c r="E812" s="356">
        <v>17.361799999999999</v>
      </c>
    </row>
    <row r="813" spans="2:5" ht="409.6" x14ac:dyDescent="0.25">
      <c r="B813" s="358">
        <v>38500</v>
      </c>
      <c r="C813" s="355">
        <v>4.2339000000000002</v>
      </c>
      <c r="D813" s="359">
        <v>5.2312000000000003</v>
      </c>
      <c r="E813" s="356">
        <v>17.3645</v>
      </c>
    </row>
    <row r="814" spans="2:5" ht="409.6" x14ac:dyDescent="0.25">
      <c r="B814" s="358">
        <v>38499</v>
      </c>
      <c r="C814" s="355">
        <v>4.2224000000000004</v>
      </c>
      <c r="D814" s="359">
        <v>5.2215999999999996</v>
      </c>
      <c r="E814" s="356">
        <v>17.377800000000001</v>
      </c>
    </row>
    <row r="815" spans="2:5" ht="409.6" x14ac:dyDescent="0.25">
      <c r="B815" s="358">
        <v>38498</v>
      </c>
      <c r="C815" s="355">
        <v>4.2186000000000003</v>
      </c>
      <c r="D815" s="359">
        <v>5.2100999999999997</v>
      </c>
      <c r="E815" s="356">
        <v>17.318100000000001</v>
      </c>
    </row>
    <row r="816" spans="2:5" ht="409.6" x14ac:dyDescent="0.25">
      <c r="B816" s="358">
        <v>38497</v>
      </c>
      <c r="C816" s="355">
        <v>4.2293000000000003</v>
      </c>
      <c r="D816" s="359">
        <v>5.2103999999999999</v>
      </c>
      <c r="E816" s="356">
        <v>17.312999999999999</v>
      </c>
    </row>
    <row r="817" spans="2:5" ht="409.6" x14ac:dyDescent="0.25">
      <c r="B817" s="358">
        <v>38496</v>
      </c>
      <c r="C817" s="355">
        <v>4.2087000000000003</v>
      </c>
      <c r="D817" s="359">
        <v>5.1844999999999999</v>
      </c>
      <c r="E817" s="356">
        <v>17.152999999999999</v>
      </c>
    </row>
    <row r="818" spans="2:5" ht="409.6" x14ac:dyDescent="0.25">
      <c r="B818" s="358">
        <v>38495</v>
      </c>
      <c r="C818" s="355">
        <v>4.2087000000000003</v>
      </c>
      <c r="D818" s="359">
        <v>5.1879</v>
      </c>
      <c r="E818" s="356">
        <v>17.148299999999999</v>
      </c>
    </row>
    <row r="819" spans="2:5" ht="409.6" x14ac:dyDescent="0.25">
      <c r="B819" s="358">
        <v>38494</v>
      </c>
      <c r="C819" s="355">
        <v>4.2046000000000001</v>
      </c>
      <c r="D819" s="359">
        <v>5.1780999999999997</v>
      </c>
      <c r="E819" s="356">
        <v>17.160799999999998</v>
      </c>
    </row>
    <row r="820" spans="2:5" ht="409.6" x14ac:dyDescent="0.25">
      <c r="B820" s="358">
        <v>38493</v>
      </c>
      <c r="C820" s="355">
        <v>4.2035999999999998</v>
      </c>
      <c r="D820" s="359">
        <v>5.1795999999999998</v>
      </c>
      <c r="E820" s="356">
        <v>17.109200000000001</v>
      </c>
    </row>
    <row r="821" spans="2:5" ht="409.6" x14ac:dyDescent="0.25">
      <c r="B821" s="358">
        <v>38492</v>
      </c>
      <c r="C821" s="355">
        <v>4.1951999999999998</v>
      </c>
      <c r="D821" s="359">
        <v>5.1847000000000003</v>
      </c>
      <c r="E821" s="356">
        <v>17.055900000000001</v>
      </c>
    </row>
    <row r="822" spans="2:5" ht="409.6" x14ac:dyDescent="0.25">
      <c r="B822" s="358">
        <v>38491</v>
      </c>
      <c r="C822" s="355">
        <v>4.1980000000000004</v>
      </c>
      <c r="D822" s="359">
        <v>5.1779000000000002</v>
      </c>
      <c r="E822" s="356">
        <v>17.051600000000001</v>
      </c>
    </row>
    <row r="823" spans="2:5" ht="409.6" x14ac:dyDescent="0.25">
      <c r="B823" s="358">
        <v>38490</v>
      </c>
      <c r="C823" s="355">
        <v>4.1844000000000001</v>
      </c>
      <c r="D823" s="359">
        <v>5.1750999999999996</v>
      </c>
      <c r="E823" s="356">
        <v>17.0489</v>
      </c>
    </row>
    <row r="824" spans="2:5" ht="409.6" x14ac:dyDescent="0.25">
      <c r="B824" s="358">
        <v>38489</v>
      </c>
      <c r="C824" s="355">
        <v>4.1638999999999999</v>
      </c>
      <c r="D824" s="359">
        <v>5.1614000000000004</v>
      </c>
      <c r="E824" s="356">
        <v>16.881900000000002</v>
      </c>
    </row>
    <row r="825" spans="2:5" ht="409.6" x14ac:dyDescent="0.25">
      <c r="B825" s="358">
        <v>38488</v>
      </c>
      <c r="C825" s="355">
        <v>4.1984000000000004</v>
      </c>
      <c r="D825" s="359">
        <v>5.1962999999999999</v>
      </c>
      <c r="E825" s="356">
        <v>16.9862</v>
      </c>
    </row>
    <row r="826" spans="2:5" ht="409.6" x14ac:dyDescent="0.25">
      <c r="B826" s="358">
        <v>38487</v>
      </c>
      <c r="C826" s="355">
        <v>4.2049000000000003</v>
      </c>
      <c r="D826" s="359">
        <v>5.1984000000000004</v>
      </c>
      <c r="E826" s="356">
        <v>17.0031</v>
      </c>
    </row>
    <row r="827" spans="2:5" ht="409.6" x14ac:dyDescent="0.25">
      <c r="B827" s="358">
        <v>38486</v>
      </c>
      <c r="C827" s="355">
        <v>4.1992000000000003</v>
      </c>
      <c r="D827" s="359">
        <v>5.1955999999999998</v>
      </c>
      <c r="E827" s="356">
        <v>16.991700000000002</v>
      </c>
    </row>
    <row r="828" spans="2:5" ht="409.6" x14ac:dyDescent="0.25">
      <c r="B828" s="358">
        <v>38485</v>
      </c>
      <c r="C828" s="355">
        <v>4.2145999999999999</v>
      </c>
      <c r="D828" s="359">
        <v>5.2256999999999998</v>
      </c>
      <c r="E828" s="356">
        <v>16.980699999999999</v>
      </c>
    </row>
    <row r="829" spans="2:5" ht="409.6" x14ac:dyDescent="0.25">
      <c r="B829" s="358">
        <v>38484</v>
      </c>
      <c r="C829" s="355">
        <v>4.2436999999999996</v>
      </c>
      <c r="D829" s="359">
        <v>5.2645</v>
      </c>
      <c r="E829" s="356">
        <v>17.067499999999999</v>
      </c>
    </row>
    <row r="830" spans="2:5" ht="409.6" x14ac:dyDescent="0.25">
      <c r="B830" s="358">
        <v>38483</v>
      </c>
      <c r="C830" s="355">
        <v>4.2347000000000001</v>
      </c>
      <c r="D830" s="359">
        <v>5.2398999999999996</v>
      </c>
      <c r="E830" s="356">
        <v>17.1068</v>
      </c>
    </row>
    <row r="831" spans="2:5" ht="409.6" x14ac:dyDescent="0.25">
      <c r="B831" s="358">
        <v>38482</v>
      </c>
      <c r="C831" s="355">
        <v>4.2304000000000004</v>
      </c>
      <c r="D831" s="359">
        <v>5.2183999999999999</v>
      </c>
      <c r="E831" s="356">
        <v>17.0062</v>
      </c>
    </row>
    <row r="832" spans="2:5" ht="409.6" x14ac:dyDescent="0.25">
      <c r="B832" s="358">
        <v>38481</v>
      </c>
      <c r="C832" s="355">
        <v>4.2556000000000003</v>
      </c>
      <c r="D832" s="359">
        <v>5.2457000000000003</v>
      </c>
      <c r="E832" s="356">
        <v>17.113499999999998</v>
      </c>
    </row>
    <row r="833" spans="2:5" ht="409.6" x14ac:dyDescent="0.25">
      <c r="B833" s="358">
        <v>38480</v>
      </c>
      <c r="C833" s="355">
        <v>4.2552000000000003</v>
      </c>
      <c r="D833" s="359">
        <v>5.2484000000000002</v>
      </c>
      <c r="E833" s="356">
        <v>17.093900000000001</v>
      </c>
    </row>
    <row r="834" spans="2:5" ht="409.6" x14ac:dyDescent="0.25">
      <c r="B834" s="358">
        <v>38479</v>
      </c>
      <c r="C834" s="355">
        <v>4.2561</v>
      </c>
      <c r="D834" s="359">
        <v>5.2466999999999997</v>
      </c>
      <c r="E834" s="356">
        <v>17.099499999999999</v>
      </c>
    </row>
    <row r="835" spans="2:5" ht="409.6" x14ac:dyDescent="0.25">
      <c r="B835" s="358">
        <v>38478</v>
      </c>
      <c r="C835" s="355">
        <v>4.2259000000000002</v>
      </c>
      <c r="D835" s="359">
        <v>5.2039</v>
      </c>
      <c r="E835" s="356">
        <v>17.039899999999999</v>
      </c>
    </row>
    <row r="836" spans="2:5" ht="409.6" x14ac:dyDescent="0.25">
      <c r="B836" s="358">
        <v>38477</v>
      </c>
      <c r="C836" s="355">
        <v>4.2206000000000001</v>
      </c>
      <c r="D836" s="359">
        <v>5.2042999999999999</v>
      </c>
      <c r="E836" s="356">
        <v>17.1266</v>
      </c>
    </row>
    <row r="837" spans="2:5" ht="409.6" x14ac:dyDescent="0.25">
      <c r="B837" s="358">
        <v>38476</v>
      </c>
      <c r="C837" s="355">
        <v>4.2023999999999999</v>
      </c>
      <c r="D837" s="359">
        <v>5.1928000000000001</v>
      </c>
      <c r="E837" s="356">
        <v>17.1325</v>
      </c>
    </row>
    <row r="838" spans="2:5" ht="409.6" x14ac:dyDescent="0.25">
      <c r="B838" s="358">
        <v>38475</v>
      </c>
      <c r="C838" s="355">
        <v>4.2217000000000002</v>
      </c>
      <c r="D838" s="359">
        <v>5.2243000000000004</v>
      </c>
      <c r="E838" s="356">
        <v>17.197800000000001</v>
      </c>
    </row>
    <row r="839" spans="2:5" ht="409.6" x14ac:dyDescent="0.25">
      <c r="B839" s="358">
        <v>38474</v>
      </c>
      <c r="C839" s="355">
        <v>4.2445000000000004</v>
      </c>
      <c r="D839" s="359">
        <v>5.2396000000000003</v>
      </c>
      <c r="E839" s="356">
        <v>17.4406</v>
      </c>
    </row>
    <row r="840" spans="2:5" ht="409.6" x14ac:dyDescent="0.25">
      <c r="B840" s="358">
        <v>38473</v>
      </c>
      <c r="C840" s="355">
        <v>4.2393999999999998</v>
      </c>
      <c r="D840" s="359">
        <v>5.2309000000000001</v>
      </c>
      <c r="E840" s="356">
        <v>17.438400000000001</v>
      </c>
    </row>
    <row r="841" spans="2:5" ht="409.6" x14ac:dyDescent="0.25">
      <c r="B841" s="358">
        <v>38472</v>
      </c>
      <c r="C841" s="355">
        <v>4.2317</v>
      </c>
      <c r="D841" s="359">
        <v>5.2244000000000002</v>
      </c>
      <c r="E841" s="356">
        <v>17.379899999999999</v>
      </c>
    </row>
    <row r="842" spans="2:5" ht="409.6" x14ac:dyDescent="0.25">
      <c r="B842" s="358">
        <v>38471</v>
      </c>
      <c r="C842" s="355">
        <v>4.2099000000000002</v>
      </c>
      <c r="D842" s="359">
        <v>5.1817000000000002</v>
      </c>
      <c r="E842" s="356">
        <v>17.319400000000002</v>
      </c>
    </row>
    <row r="843" spans="2:5" ht="409.6" x14ac:dyDescent="0.25">
      <c r="B843" s="358">
        <v>38470</v>
      </c>
      <c r="C843" s="355">
        <v>4.1521999999999997</v>
      </c>
      <c r="D843" s="359">
        <v>5.0979000000000001</v>
      </c>
      <c r="E843" s="356">
        <v>16.878900000000002</v>
      </c>
    </row>
    <row r="844" spans="2:5" ht="409.6" x14ac:dyDescent="0.25">
      <c r="B844" s="358">
        <v>38469</v>
      </c>
      <c r="C844" s="355">
        <v>4.1542000000000003</v>
      </c>
      <c r="D844" s="359">
        <v>5.1006999999999998</v>
      </c>
      <c r="E844" s="356">
        <v>16.8874</v>
      </c>
    </row>
    <row r="845" spans="2:5" ht="409.6" x14ac:dyDescent="0.25">
      <c r="B845" s="358">
        <v>38468</v>
      </c>
      <c r="C845" s="355">
        <v>4.1769999999999996</v>
      </c>
      <c r="D845" s="359">
        <v>5.1285999999999996</v>
      </c>
      <c r="E845" s="356">
        <v>16.983699999999999</v>
      </c>
    </row>
    <row r="846" spans="2:5" ht="409.6" x14ac:dyDescent="0.25">
      <c r="B846" s="358">
        <v>38467</v>
      </c>
      <c r="C846" s="355">
        <v>4.1788999999999996</v>
      </c>
      <c r="D846" s="359">
        <v>5.1429</v>
      </c>
      <c r="E846" s="356">
        <v>17.024999999999999</v>
      </c>
    </row>
    <row r="847" spans="2:5" ht="409.6" x14ac:dyDescent="0.25">
      <c r="B847" s="358">
        <v>38466</v>
      </c>
      <c r="C847" s="355">
        <v>4.1718999999999999</v>
      </c>
      <c r="D847" s="359">
        <v>5.1246</v>
      </c>
      <c r="E847" s="356">
        <v>16.978000000000002</v>
      </c>
    </row>
    <row r="848" spans="2:5" ht="409.6" x14ac:dyDescent="0.25">
      <c r="B848" s="358">
        <v>38465</v>
      </c>
      <c r="C848" s="355">
        <v>4.1763000000000003</v>
      </c>
      <c r="D848" s="359">
        <v>5.1383999999999999</v>
      </c>
      <c r="E848" s="356">
        <v>17.002600000000001</v>
      </c>
    </row>
    <row r="849" spans="2:5" ht="409.6" x14ac:dyDescent="0.25">
      <c r="B849" s="358">
        <v>38464</v>
      </c>
      <c r="C849" s="355">
        <v>4.1562999999999999</v>
      </c>
      <c r="D849" s="359">
        <v>5.1238999999999999</v>
      </c>
      <c r="E849" s="356">
        <v>16.874700000000001</v>
      </c>
    </row>
    <row r="850" spans="2:5" ht="409.6" x14ac:dyDescent="0.25">
      <c r="B850" s="358">
        <v>38463</v>
      </c>
      <c r="C850" s="355">
        <v>4.1449999999999996</v>
      </c>
      <c r="D850" s="359">
        <v>5.1108000000000002</v>
      </c>
      <c r="E850" s="356">
        <v>16.8201</v>
      </c>
    </row>
    <row r="851" spans="2:5" ht="409.6" x14ac:dyDescent="0.25">
      <c r="B851" s="358">
        <v>38462</v>
      </c>
      <c r="C851" s="355">
        <v>4.1304999999999996</v>
      </c>
      <c r="D851" s="359">
        <v>5.0918999999999999</v>
      </c>
      <c r="E851" s="356">
        <v>16.850300000000001</v>
      </c>
    </row>
    <row r="852" spans="2:5" ht="409.6" x14ac:dyDescent="0.25">
      <c r="B852" s="358">
        <v>38461</v>
      </c>
      <c r="C852" s="355">
        <v>4.1093000000000002</v>
      </c>
      <c r="D852" s="359">
        <v>5.0735999999999999</v>
      </c>
      <c r="E852" s="356">
        <v>16.700900000000001</v>
      </c>
    </row>
    <row r="853" spans="2:5" ht="409.6" x14ac:dyDescent="0.25">
      <c r="B853" s="358">
        <v>38460</v>
      </c>
      <c r="C853" s="355">
        <v>4.1360999999999999</v>
      </c>
      <c r="D853" s="359">
        <v>5.0917000000000003</v>
      </c>
      <c r="E853" s="356">
        <v>16.7439</v>
      </c>
    </row>
    <row r="854" spans="2:5" ht="409.6" x14ac:dyDescent="0.25">
      <c r="B854" s="358">
        <v>38459</v>
      </c>
      <c r="C854" s="355">
        <v>4.1325000000000003</v>
      </c>
      <c r="D854" s="359">
        <v>5.0850999999999997</v>
      </c>
      <c r="E854" s="356">
        <v>16.735499999999998</v>
      </c>
    </row>
    <row r="855" spans="2:5" ht="409.6" x14ac:dyDescent="0.25">
      <c r="B855" s="358">
        <v>38458</v>
      </c>
      <c r="C855" s="355">
        <v>4.1284000000000001</v>
      </c>
      <c r="D855" s="359">
        <v>5.0800999999999998</v>
      </c>
      <c r="E855" s="356">
        <v>16.718</v>
      </c>
    </row>
    <row r="856" spans="2:5" ht="409.6" x14ac:dyDescent="0.25">
      <c r="B856" s="358">
        <v>38457</v>
      </c>
      <c r="C856" s="355">
        <v>4.1984000000000004</v>
      </c>
      <c r="D856" s="359">
        <v>5.1744000000000003</v>
      </c>
      <c r="E856" s="356">
        <v>16.939599999999999</v>
      </c>
    </row>
    <row r="857" spans="2:5" ht="409.6" x14ac:dyDescent="0.25">
      <c r="B857" s="358">
        <v>38456</v>
      </c>
      <c r="C857" s="355">
        <v>4.1814</v>
      </c>
      <c r="D857" s="359">
        <v>5.1382000000000003</v>
      </c>
      <c r="E857" s="356">
        <v>16.7986</v>
      </c>
    </row>
    <row r="858" spans="2:5" ht="409.6" x14ac:dyDescent="0.25">
      <c r="B858" s="358">
        <v>38455</v>
      </c>
      <c r="C858" s="355">
        <v>4.1614000000000004</v>
      </c>
      <c r="D858" s="359">
        <v>5.1097000000000001</v>
      </c>
      <c r="E858" s="356">
        <v>16.757400000000001</v>
      </c>
    </row>
    <row r="859" spans="2:5" ht="409.6" x14ac:dyDescent="0.25">
      <c r="B859" s="358">
        <v>38454</v>
      </c>
      <c r="C859" s="355">
        <v>4.1425999999999998</v>
      </c>
      <c r="D859" s="359">
        <v>5.0923999999999996</v>
      </c>
      <c r="E859" s="356">
        <v>16.660699999999999</v>
      </c>
    </row>
    <row r="860" spans="2:5" ht="409.6" x14ac:dyDescent="0.25">
      <c r="B860" s="358">
        <v>38453</v>
      </c>
      <c r="C860" s="355">
        <v>4.1307</v>
      </c>
      <c r="D860" s="359">
        <v>5.0835999999999997</v>
      </c>
      <c r="E860" s="356">
        <v>16.629799999999999</v>
      </c>
    </row>
    <row r="861" spans="2:5" ht="409.6" x14ac:dyDescent="0.25">
      <c r="B861" s="358">
        <v>38452</v>
      </c>
      <c r="C861" s="355">
        <v>4.13</v>
      </c>
      <c r="D861" s="359">
        <v>5.0873999999999997</v>
      </c>
      <c r="E861" s="356">
        <v>16.629799999999999</v>
      </c>
    </row>
    <row r="862" spans="2:5" ht="409.6" x14ac:dyDescent="0.25">
      <c r="B862" s="358">
        <v>38451</v>
      </c>
      <c r="C862" s="355">
        <v>4.1326999999999998</v>
      </c>
      <c r="D862" s="359">
        <v>5.0875000000000004</v>
      </c>
      <c r="E862" s="356">
        <v>16.6389</v>
      </c>
    </row>
    <row r="863" spans="2:5" ht="409.6" x14ac:dyDescent="0.25">
      <c r="B863" s="358">
        <v>38450</v>
      </c>
      <c r="C863" s="355">
        <v>4.1288</v>
      </c>
      <c r="D863" s="359">
        <v>5.0766</v>
      </c>
      <c r="E863" s="356">
        <v>16.635100000000001</v>
      </c>
    </row>
    <row r="864" spans="2:5" ht="409.6" x14ac:dyDescent="0.25">
      <c r="B864" s="358">
        <v>38449</v>
      </c>
      <c r="C864" s="355">
        <v>4.1246</v>
      </c>
      <c r="D864" s="359">
        <v>5.0711000000000004</v>
      </c>
      <c r="E864" s="356">
        <v>16.619299999999999</v>
      </c>
    </row>
    <row r="865" spans="2:5" ht="409.6" x14ac:dyDescent="0.25">
      <c r="B865" s="358">
        <v>38448</v>
      </c>
      <c r="C865" s="355">
        <v>4.1079999999999997</v>
      </c>
      <c r="D865" s="359">
        <v>5.0606</v>
      </c>
      <c r="E865" s="356">
        <v>16.546700000000001</v>
      </c>
    </row>
    <row r="866" spans="2:5" ht="409.6" x14ac:dyDescent="0.25">
      <c r="B866" s="358">
        <v>38447</v>
      </c>
      <c r="C866" s="355">
        <v>4.1059999999999999</v>
      </c>
      <c r="D866" s="359">
        <v>5.0613000000000001</v>
      </c>
      <c r="E866" s="356">
        <v>16.571899999999999</v>
      </c>
    </row>
    <row r="867" spans="2:5" ht="409.6" x14ac:dyDescent="0.25">
      <c r="B867" s="358">
        <v>38446</v>
      </c>
      <c r="C867" s="355">
        <v>4.0945</v>
      </c>
      <c r="D867" s="359">
        <v>5.0393999999999997</v>
      </c>
      <c r="E867" s="356">
        <v>16.469000000000001</v>
      </c>
    </row>
    <row r="868" spans="2:5" ht="409.6" x14ac:dyDescent="0.25">
      <c r="B868" s="358">
        <v>38445</v>
      </c>
      <c r="C868" s="355">
        <v>4.0903</v>
      </c>
      <c r="D868" s="359">
        <v>5.0354000000000001</v>
      </c>
      <c r="E868" s="356">
        <v>16.4666</v>
      </c>
    </row>
    <row r="869" spans="2:5" ht="409.6" x14ac:dyDescent="0.25">
      <c r="B869" s="358">
        <v>38444</v>
      </c>
      <c r="C869" s="355">
        <v>4.0919999999999996</v>
      </c>
      <c r="D869" s="359">
        <v>5.0384000000000002</v>
      </c>
      <c r="E869" s="356">
        <v>16.496099999999998</v>
      </c>
    </row>
    <row r="870" spans="2:5" ht="409.6" x14ac:dyDescent="0.25">
      <c r="B870" s="358">
        <v>38443</v>
      </c>
      <c r="C870" s="355">
        <v>4.0926</v>
      </c>
      <c r="D870" s="359">
        <v>5.0354999999999999</v>
      </c>
      <c r="E870" s="356">
        <v>16.514700000000001</v>
      </c>
    </row>
    <row r="871" spans="2:5" ht="409.6" x14ac:dyDescent="0.25">
      <c r="B871" s="358">
        <v>38442</v>
      </c>
      <c r="C871" s="355">
        <v>4.0791000000000004</v>
      </c>
      <c r="D871" s="359">
        <v>4.9995000000000003</v>
      </c>
      <c r="E871" s="356">
        <v>16.445</v>
      </c>
    </row>
    <row r="872" spans="2:5" ht="409.6" x14ac:dyDescent="0.25">
      <c r="B872" s="358">
        <v>38441</v>
      </c>
      <c r="C872" s="355">
        <v>4.0922000000000001</v>
      </c>
      <c r="D872" s="359">
        <v>5.0179</v>
      </c>
      <c r="E872" s="356">
        <v>16.6082</v>
      </c>
    </row>
    <row r="873" spans="2:5" ht="409.6" x14ac:dyDescent="0.25">
      <c r="B873" s="358">
        <v>38440</v>
      </c>
      <c r="C873" s="355">
        <v>4.0956999999999999</v>
      </c>
      <c r="D873" s="359">
        <v>5.0106999999999999</v>
      </c>
      <c r="E873" s="356">
        <v>16.601800000000001</v>
      </c>
    </row>
    <row r="874" spans="2:5" ht="409.6" x14ac:dyDescent="0.25">
      <c r="B874" s="358">
        <v>38439</v>
      </c>
      <c r="C874" s="355">
        <v>4.1052999999999997</v>
      </c>
      <c r="D874" s="359">
        <v>5.0308999999999999</v>
      </c>
      <c r="E874" s="356">
        <v>16.613399999999999</v>
      </c>
    </row>
    <row r="875" spans="2:5" ht="409.6" x14ac:dyDescent="0.25">
      <c r="B875" s="358">
        <v>38438</v>
      </c>
      <c r="C875" s="355">
        <v>4.1082999999999998</v>
      </c>
      <c r="D875" s="359">
        <v>5.0281000000000002</v>
      </c>
      <c r="E875" s="356">
        <v>16.646899999999999</v>
      </c>
    </row>
    <row r="876" spans="2:5" ht="409.6" x14ac:dyDescent="0.25">
      <c r="B876" s="358">
        <v>38437</v>
      </c>
      <c r="C876" s="355">
        <v>4.1060999999999996</v>
      </c>
      <c r="D876" s="359">
        <v>5.0323000000000002</v>
      </c>
      <c r="E876" s="356">
        <v>16.626100000000001</v>
      </c>
    </row>
    <row r="877" spans="2:5" ht="409.6" x14ac:dyDescent="0.25">
      <c r="B877" s="358">
        <v>38436</v>
      </c>
      <c r="C877" s="355">
        <v>4.1017999999999999</v>
      </c>
      <c r="D877" s="359">
        <v>5.0243000000000002</v>
      </c>
      <c r="E877" s="356">
        <v>16.610299999999999</v>
      </c>
    </row>
    <row r="878" spans="2:5" ht="409.6" x14ac:dyDescent="0.25">
      <c r="B878" s="358">
        <v>38435</v>
      </c>
      <c r="C878" s="355">
        <v>4.1246999999999998</v>
      </c>
      <c r="D878" s="359">
        <v>5.0514000000000001</v>
      </c>
      <c r="E878" s="356">
        <v>16.697800000000001</v>
      </c>
    </row>
    <row r="879" spans="2:5" ht="409.6" x14ac:dyDescent="0.25">
      <c r="B879" s="358">
        <v>38434</v>
      </c>
      <c r="C879" s="355">
        <v>4.1637000000000004</v>
      </c>
      <c r="D879" s="359">
        <v>5.1069000000000004</v>
      </c>
      <c r="E879" s="356">
        <v>16.792200000000001</v>
      </c>
    </row>
    <row r="880" spans="2:5" ht="409.6" x14ac:dyDescent="0.25">
      <c r="B880" s="358">
        <v>38433</v>
      </c>
      <c r="C880" s="355">
        <v>4.1641000000000004</v>
      </c>
      <c r="D880" s="359">
        <v>5.1058000000000003</v>
      </c>
      <c r="E880" s="356">
        <v>16.806000000000001</v>
      </c>
    </row>
    <row r="881" spans="2:5" ht="409.6" x14ac:dyDescent="0.25">
      <c r="B881" s="358">
        <v>38432</v>
      </c>
      <c r="C881" s="355">
        <v>4.1647999999999996</v>
      </c>
      <c r="D881" s="359">
        <v>5.0987999999999998</v>
      </c>
      <c r="E881" s="356">
        <v>16.674600000000002</v>
      </c>
    </row>
    <row r="882" spans="2:5" ht="409.6" x14ac:dyDescent="0.25">
      <c r="B882" s="358">
        <v>38431</v>
      </c>
      <c r="C882" s="355">
        <v>4.1642999999999999</v>
      </c>
      <c r="D882" s="359">
        <v>5.1037999999999997</v>
      </c>
      <c r="E882" s="356">
        <v>16.716999999999999</v>
      </c>
    </row>
    <row r="883" spans="2:5" ht="409.6" x14ac:dyDescent="0.25">
      <c r="B883" s="358">
        <v>38430</v>
      </c>
      <c r="C883" s="355">
        <v>4.1679000000000004</v>
      </c>
      <c r="D883" s="359">
        <v>5.1071</v>
      </c>
      <c r="E883" s="356">
        <v>16.683399999999999</v>
      </c>
    </row>
    <row r="884" spans="2:5" ht="409.6" x14ac:dyDescent="0.25">
      <c r="B884" s="358">
        <v>38429</v>
      </c>
      <c r="C884" s="355">
        <v>4.1387</v>
      </c>
      <c r="D884" s="359">
        <v>5.0570000000000004</v>
      </c>
      <c r="E884" s="356">
        <v>16.5548</v>
      </c>
    </row>
    <row r="885" spans="2:5" ht="409.6" x14ac:dyDescent="0.25">
      <c r="B885" s="358">
        <v>38428</v>
      </c>
      <c r="C885" s="355">
        <v>4.1342999999999996</v>
      </c>
      <c r="D885" s="359">
        <v>5.0488</v>
      </c>
      <c r="E885" s="356">
        <v>16.5915</v>
      </c>
    </row>
    <row r="886" spans="2:5" ht="409.6" x14ac:dyDescent="0.25">
      <c r="B886" s="358">
        <v>38427</v>
      </c>
      <c r="C886" s="355">
        <v>4.1458000000000004</v>
      </c>
      <c r="D886" s="359">
        <v>5.0606999999999998</v>
      </c>
      <c r="E886" s="356">
        <v>16.618500000000001</v>
      </c>
    </row>
    <row r="887" spans="2:5" ht="409.6" x14ac:dyDescent="0.25">
      <c r="B887" s="358">
        <v>38426</v>
      </c>
      <c r="C887" s="355">
        <v>4.1128</v>
      </c>
      <c r="D887" s="359">
        <v>5.0246000000000004</v>
      </c>
      <c r="E887" s="356">
        <v>16.365100000000002</v>
      </c>
    </row>
    <row r="888" spans="2:5" ht="409.6" x14ac:dyDescent="0.25">
      <c r="B888" s="358">
        <v>38425</v>
      </c>
      <c r="C888" s="355">
        <v>4.0940000000000003</v>
      </c>
      <c r="D888" s="359">
        <v>4.9869000000000003</v>
      </c>
      <c r="E888" s="356">
        <v>16.2514</v>
      </c>
    </row>
    <row r="889" spans="2:5" ht="409.6" x14ac:dyDescent="0.25">
      <c r="B889" s="358">
        <v>38424</v>
      </c>
      <c r="C889" s="355">
        <v>4.0956999999999999</v>
      </c>
      <c r="D889" s="359">
        <v>4.9763999999999999</v>
      </c>
      <c r="E889" s="356">
        <v>16.2822</v>
      </c>
    </row>
    <row r="890" spans="2:5" ht="409.6" x14ac:dyDescent="0.25">
      <c r="B890" s="358">
        <v>38423</v>
      </c>
      <c r="C890" s="355">
        <v>4.0972</v>
      </c>
      <c r="D890" s="359">
        <v>4.9923000000000002</v>
      </c>
      <c r="E890" s="356">
        <v>16.240100000000002</v>
      </c>
    </row>
    <row r="891" spans="2:5" ht="409.6" x14ac:dyDescent="0.25">
      <c r="B891" s="358">
        <v>38422</v>
      </c>
      <c r="C891" s="355">
        <v>4.1012000000000004</v>
      </c>
      <c r="D891" s="359">
        <v>4.9984999999999999</v>
      </c>
      <c r="E891" s="356">
        <v>16.253699999999998</v>
      </c>
    </row>
    <row r="892" spans="2:5" ht="409.6" x14ac:dyDescent="0.25">
      <c r="B892" s="358">
        <v>38421</v>
      </c>
      <c r="C892" s="355">
        <v>4.1150000000000002</v>
      </c>
      <c r="D892" s="359">
        <v>5.0004</v>
      </c>
      <c r="E892" s="356">
        <v>16.231999999999999</v>
      </c>
    </row>
    <row r="893" spans="2:5" ht="409.6" x14ac:dyDescent="0.25">
      <c r="B893" s="358">
        <v>38420</v>
      </c>
      <c r="C893" s="355">
        <v>4.1303000000000001</v>
      </c>
      <c r="D893" s="359">
        <v>5.0091000000000001</v>
      </c>
      <c r="E893" s="356">
        <v>16.307400000000001</v>
      </c>
    </row>
    <row r="894" spans="2:5" ht="409.6" x14ac:dyDescent="0.25">
      <c r="B894" s="358">
        <v>38419</v>
      </c>
      <c r="C894" s="355">
        <v>4.1456</v>
      </c>
      <c r="D894" s="359">
        <v>5.0320999999999998</v>
      </c>
      <c r="E894" s="356">
        <v>16.464300000000001</v>
      </c>
    </row>
    <row r="895" spans="2:5" ht="409.6" x14ac:dyDescent="0.25">
      <c r="B895" s="358">
        <v>38418</v>
      </c>
      <c r="C895" s="355">
        <v>4.1288999999999998</v>
      </c>
      <c r="D895" s="359">
        <v>5.0132000000000003</v>
      </c>
      <c r="E895" s="356">
        <v>16.4254</v>
      </c>
    </row>
    <row r="896" spans="2:5" ht="409.6" x14ac:dyDescent="0.25">
      <c r="B896" s="358">
        <v>38417</v>
      </c>
      <c r="C896" s="355">
        <v>4.1231</v>
      </c>
      <c r="D896" s="359">
        <v>5.0015999999999998</v>
      </c>
      <c r="E896" s="356">
        <v>16.439</v>
      </c>
    </row>
    <row r="897" spans="2:5" ht="409.6" x14ac:dyDescent="0.25">
      <c r="B897" s="358">
        <v>38416</v>
      </c>
      <c r="C897" s="355">
        <v>4.1215999999999999</v>
      </c>
      <c r="D897" s="359">
        <v>5.0069999999999997</v>
      </c>
      <c r="E897" s="356">
        <v>16.405999999999999</v>
      </c>
    </row>
    <row r="898" spans="2:5" ht="409.6" x14ac:dyDescent="0.25">
      <c r="B898" s="358">
        <v>38415</v>
      </c>
      <c r="C898" s="355">
        <v>4.1304999999999996</v>
      </c>
      <c r="D898" s="359">
        <v>5.0204000000000004</v>
      </c>
      <c r="E898" s="356">
        <v>16.456</v>
      </c>
    </row>
    <row r="899" spans="2:5" ht="409.6" x14ac:dyDescent="0.25">
      <c r="B899" s="358">
        <v>38414</v>
      </c>
      <c r="C899" s="355">
        <v>4.1212999999999997</v>
      </c>
      <c r="D899" s="359">
        <v>5.0239000000000003</v>
      </c>
      <c r="E899" s="356">
        <v>16.4359</v>
      </c>
    </row>
    <row r="900" spans="2:5" ht="409.6" x14ac:dyDescent="0.25">
      <c r="B900" s="358">
        <v>38413</v>
      </c>
      <c r="C900" s="355">
        <v>4.1045999999999996</v>
      </c>
      <c r="D900" s="359">
        <v>4.9989999999999997</v>
      </c>
      <c r="E900" s="356">
        <v>16.364599999999999</v>
      </c>
    </row>
    <row r="901" spans="2:5" ht="409.6" x14ac:dyDescent="0.25">
      <c r="B901" s="358">
        <v>38412</v>
      </c>
      <c r="C901" s="355">
        <v>4.0899000000000001</v>
      </c>
      <c r="D901" s="359">
        <v>4.9783999999999997</v>
      </c>
      <c r="E901" s="356">
        <v>16.314900000000002</v>
      </c>
    </row>
    <row r="902" spans="2:5" ht="409.6" x14ac:dyDescent="0.25">
      <c r="B902" s="358">
        <v>38411</v>
      </c>
      <c r="C902" s="355">
        <v>4.0580999999999996</v>
      </c>
      <c r="D902" s="359">
        <v>4.9459999999999997</v>
      </c>
      <c r="E902" s="356">
        <v>16.2256</v>
      </c>
    </row>
    <row r="903" spans="2:5" ht="409.6" x14ac:dyDescent="0.25">
      <c r="B903" s="358">
        <v>38410</v>
      </c>
      <c r="C903" s="355">
        <v>4.0613000000000001</v>
      </c>
      <c r="D903" s="359">
        <v>4.9515000000000002</v>
      </c>
      <c r="E903" s="356">
        <v>16.298200000000001</v>
      </c>
    </row>
    <row r="904" spans="2:5" ht="409.6" x14ac:dyDescent="0.25">
      <c r="B904" s="358">
        <v>38409</v>
      </c>
      <c r="C904" s="355">
        <v>4.0636999999999999</v>
      </c>
      <c r="D904" s="359">
        <v>4.9528999999999996</v>
      </c>
      <c r="E904" s="356">
        <v>16.254899999999999</v>
      </c>
    </row>
    <row r="905" spans="2:5" ht="409.6" x14ac:dyDescent="0.25">
      <c r="B905" s="358">
        <v>38408</v>
      </c>
      <c r="C905" s="355">
        <v>4.0696000000000003</v>
      </c>
      <c r="D905" s="359">
        <v>4.9630000000000001</v>
      </c>
      <c r="E905" s="356">
        <v>16.359100000000002</v>
      </c>
    </row>
    <row r="906" spans="2:5" ht="409.6" x14ac:dyDescent="0.25">
      <c r="B906" s="358">
        <v>38407</v>
      </c>
      <c r="C906" s="355">
        <v>4.0705999999999998</v>
      </c>
      <c r="D906" s="359">
        <v>4.9710000000000001</v>
      </c>
      <c r="E906" s="356">
        <v>16.3719</v>
      </c>
    </row>
    <row r="907" spans="2:5" ht="409.6" x14ac:dyDescent="0.25">
      <c r="B907" s="358">
        <v>38406</v>
      </c>
      <c r="C907" s="355">
        <v>4.0872000000000002</v>
      </c>
      <c r="D907" s="359">
        <v>4.9985999999999997</v>
      </c>
      <c r="E907" s="356">
        <v>16.444700000000001</v>
      </c>
    </row>
    <row r="908" spans="2:5" ht="409.6" x14ac:dyDescent="0.25">
      <c r="B908" s="358">
        <v>38405</v>
      </c>
      <c r="C908" s="355">
        <v>4.1344000000000003</v>
      </c>
      <c r="D908" s="359">
        <v>5.0606999999999998</v>
      </c>
      <c r="E908" s="356">
        <v>16.628299999999999</v>
      </c>
    </row>
    <row r="909" spans="2:5" ht="409.6" x14ac:dyDescent="0.25">
      <c r="B909" s="358">
        <v>38404</v>
      </c>
      <c r="C909" s="355">
        <v>4.1272000000000002</v>
      </c>
      <c r="D909" s="359">
        <v>5.0506000000000002</v>
      </c>
      <c r="E909" s="356">
        <v>16.568899999999999</v>
      </c>
    </row>
    <row r="910" spans="2:5" ht="409.6" x14ac:dyDescent="0.25">
      <c r="B910" s="358">
        <v>38403</v>
      </c>
      <c r="C910" s="355">
        <v>4.1218000000000004</v>
      </c>
      <c r="D910" s="359">
        <v>5.0462999999999996</v>
      </c>
      <c r="E910" s="356">
        <v>16.570399999999999</v>
      </c>
    </row>
    <row r="911" spans="2:5" ht="409.6" x14ac:dyDescent="0.25">
      <c r="B911" s="358">
        <v>38402</v>
      </c>
      <c r="C911" s="355">
        <v>4.1231</v>
      </c>
      <c r="D911" s="359">
        <v>5.0484999999999998</v>
      </c>
      <c r="E911" s="356">
        <v>16.550999999999998</v>
      </c>
    </row>
    <row r="912" spans="2:5" ht="409.6" x14ac:dyDescent="0.25">
      <c r="B912" s="358">
        <v>38401</v>
      </c>
      <c r="C912" s="355">
        <v>4.0873999999999997</v>
      </c>
      <c r="D912" s="359">
        <v>4.9955999999999996</v>
      </c>
      <c r="E912" s="356">
        <v>16.464300000000001</v>
      </c>
    </row>
    <row r="913" spans="2:5" ht="409.6" x14ac:dyDescent="0.25">
      <c r="B913" s="358">
        <v>38400</v>
      </c>
      <c r="C913" s="355">
        <v>4.0815999999999999</v>
      </c>
      <c r="D913" s="359">
        <v>4.9798999999999998</v>
      </c>
      <c r="E913" s="356">
        <v>16.520700000000001</v>
      </c>
    </row>
    <row r="914" spans="2:5" ht="409.6" x14ac:dyDescent="0.25">
      <c r="B914" s="358">
        <v>38399</v>
      </c>
      <c r="C914" s="355">
        <v>4.0963000000000003</v>
      </c>
      <c r="D914" s="359">
        <v>4.9951999999999996</v>
      </c>
      <c r="E914" s="356">
        <v>16.565200000000001</v>
      </c>
    </row>
    <row r="915" spans="2:5" ht="409.6" x14ac:dyDescent="0.25">
      <c r="B915" s="358">
        <v>38398</v>
      </c>
      <c r="C915" s="355">
        <v>4.1067999999999998</v>
      </c>
      <c r="D915" s="359">
        <v>5.0065999999999997</v>
      </c>
      <c r="E915" s="356">
        <v>16.605699999999999</v>
      </c>
    </row>
    <row r="916" spans="2:5" ht="409.6" x14ac:dyDescent="0.25">
      <c r="B916" s="358">
        <v>38397</v>
      </c>
      <c r="C916" s="355">
        <v>4.1254999999999997</v>
      </c>
      <c r="D916" s="359">
        <v>5.0438999999999998</v>
      </c>
      <c r="E916" s="356">
        <v>16.6965</v>
      </c>
    </row>
    <row r="917" spans="2:5" ht="409.6" x14ac:dyDescent="0.25">
      <c r="B917" s="358">
        <v>38396</v>
      </c>
      <c r="C917" s="355">
        <v>4.1292999999999997</v>
      </c>
      <c r="D917" s="359">
        <v>5.0537000000000001</v>
      </c>
      <c r="E917" s="356">
        <v>16.701799999999999</v>
      </c>
    </row>
    <row r="918" spans="2:5" ht="409.6" x14ac:dyDescent="0.25">
      <c r="B918" s="358">
        <v>38395</v>
      </c>
      <c r="C918" s="355">
        <v>4.1279000000000003</v>
      </c>
      <c r="D918" s="359">
        <v>5.0500999999999996</v>
      </c>
      <c r="E918" s="356">
        <v>16.700399999999998</v>
      </c>
    </row>
    <row r="919" spans="2:5" ht="409.6" x14ac:dyDescent="0.25">
      <c r="B919" s="358">
        <v>38394</v>
      </c>
      <c r="C919" s="355">
        <v>4.1117999999999997</v>
      </c>
      <c r="D919" s="359">
        <v>5.0262000000000002</v>
      </c>
      <c r="E919" s="356">
        <v>16.595199999999998</v>
      </c>
    </row>
    <row r="920" spans="2:5" ht="409.6" x14ac:dyDescent="0.25">
      <c r="B920" s="358">
        <v>38393</v>
      </c>
      <c r="C920" s="355">
        <v>4.0906000000000002</v>
      </c>
      <c r="D920" s="359">
        <v>4.9862000000000002</v>
      </c>
      <c r="E920" s="356">
        <v>16.4434</v>
      </c>
    </row>
    <row r="921" spans="2:5" ht="409.6" x14ac:dyDescent="0.25">
      <c r="B921" s="358">
        <v>38392</v>
      </c>
      <c r="C921" s="355">
        <v>4.0717999999999996</v>
      </c>
      <c r="D921" s="359">
        <v>4.9734999999999996</v>
      </c>
      <c r="E921" s="356">
        <v>16.435199999999998</v>
      </c>
    </row>
    <row r="922" spans="2:5" ht="409.6" x14ac:dyDescent="0.25">
      <c r="B922" s="358">
        <v>38391</v>
      </c>
      <c r="C922" s="355">
        <v>4.0853999999999999</v>
      </c>
      <c r="D922" s="359">
        <v>4.9894999999999996</v>
      </c>
      <c r="E922" s="356">
        <v>16.415800000000001</v>
      </c>
    </row>
    <row r="923" spans="2:5" ht="409.6" x14ac:dyDescent="0.25">
      <c r="B923" s="358">
        <v>38390</v>
      </c>
      <c r="C923" s="355">
        <v>4.1119000000000003</v>
      </c>
      <c r="D923" s="359">
        <v>5.0151000000000003</v>
      </c>
      <c r="E923" s="356">
        <v>16.5761</v>
      </c>
    </row>
    <row r="924" spans="2:5" ht="409.6" x14ac:dyDescent="0.25">
      <c r="B924" s="358">
        <v>38389</v>
      </c>
      <c r="C924" s="355">
        <v>4.1102999999999996</v>
      </c>
      <c r="D924" s="359">
        <v>5.0054999999999996</v>
      </c>
      <c r="E924" s="356">
        <v>16.510999999999999</v>
      </c>
    </row>
    <row r="925" spans="2:5" ht="409.6" x14ac:dyDescent="0.25">
      <c r="B925" s="358">
        <v>38388</v>
      </c>
      <c r="C925" s="355">
        <v>4.1082000000000001</v>
      </c>
      <c r="D925" s="359">
        <v>5.0105000000000004</v>
      </c>
      <c r="E925" s="356">
        <v>16.5535</v>
      </c>
    </row>
    <row r="926" spans="2:5" ht="409.6" x14ac:dyDescent="0.25">
      <c r="B926" s="358">
        <v>38387</v>
      </c>
      <c r="C926" s="355">
        <v>4.0753000000000004</v>
      </c>
      <c r="D926" s="359">
        <v>4.9740000000000002</v>
      </c>
      <c r="E926" s="356">
        <v>16.471699999999998</v>
      </c>
    </row>
    <row r="927" spans="2:5" ht="409.6" x14ac:dyDescent="0.25">
      <c r="B927" s="358">
        <v>38386</v>
      </c>
      <c r="C927" s="355">
        <v>4.0805999999999996</v>
      </c>
      <c r="D927" s="359">
        <v>4.9748000000000001</v>
      </c>
      <c r="E927" s="356">
        <v>16.469200000000001</v>
      </c>
    </row>
    <row r="928" spans="2:5" ht="409.6" x14ac:dyDescent="0.25">
      <c r="B928" s="358">
        <v>38385</v>
      </c>
      <c r="C928" s="355">
        <v>4.0624000000000002</v>
      </c>
      <c r="D928" s="359">
        <v>4.9645000000000001</v>
      </c>
      <c r="E928" s="356">
        <v>16.406600000000001</v>
      </c>
    </row>
    <row r="929" spans="2:5" ht="409.6" x14ac:dyDescent="0.25">
      <c r="B929" s="358">
        <v>38384</v>
      </c>
      <c r="C929" s="355">
        <v>4.0568999999999997</v>
      </c>
      <c r="D929" s="359">
        <v>4.9676</v>
      </c>
      <c r="E929" s="356">
        <v>16.442900000000002</v>
      </c>
    </row>
    <row r="930" spans="2:5" ht="409.6" x14ac:dyDescent="0.25">
      <c r="B930" s="358">
        <v>38383</v>
      </c>
      <c r="C930" s="355">
        <v>4.0587999999999997</v>
      </c>
      <c r="D930" s="359">
        <v>4.9653999999999998</v>
      </c>
      <c r="E930" s="356">
        <v>16.503399999999999</v>
      </c>
    </row>
    <row r="931" spans="2:5" ht="409.6" x14ac:dyDescent="0.25">
      <c r="B931" s="358">
        <v>38382</v>
      </c>
      <c r="C931" s="355">
        <v>4.0641999999999996</v>
      </c>
      <c r="D931" s="359">
        <v>4.9725999999999999</v>
      </c>
      <c r="E931" s="356">
        <v>16.533899999999999</v>
      </c>
    </row>
    <row r="932" spans="2:5" ht="409.6" x14ac:dyDescent="0.25">
      <c r="B932" s="358">
        <v>38381</v>
      </c>
      <c r="C932" s="355">
        <v>4.0639000000000003</v>
      </c>
      <c r="D932" s="359">
        <v>4.9737999999999998</v>
      </c>
      <c r="E932" s="356">
        <v>16.5199</v>
      </c>
    </row>
    <row r="933" spans="2:5" ht="409.6" x14ac:dyDescent="0.25">
      <c r="B933" s="358">
        <v>38380</v>
      </c>
      <c r="C933" s="355">
        <v>4.0839999999999996</v>
      </c>
      <c r="D933" s="359">
        <v>4.9884000000000004</v>
      </c>
      <c r="E933" s="356">
        <v>16.597000000000001</v>
      </c>
    </row>
    <row r="934" spans="2:5" ht="409.6" x14ac:dyDescent="0.25">
      <c r="B934" s="358">
        <v>38379</v>
      </c>
      <c r="C934" s="355">
        <v>4.0762999999999998</v>
      </c>
      <c r="D934" s="359">
        <v>4.9718999999999998</v>
      </c>
      <c r="E934" s="356">
        <v>16.482199999999999</v>
      </c>
    </row>
    <row r="935" spans="2:5" ht="409.6" x14ac:dyDescent="0.25">
      <c r="B935" s="358">
        <v>38378</v>
      </c>
      <c r="C935" s="355">
        <v>4.0753000000000004</v>
      </c>
      <c r="D935" s="359">
        <v>4.9714999999999998</v>
      </c>
      <c r="E935" s="356">
        <v>16.5061</v>
      </c>
    </row>
    <row r="936" spans="2:5" ht="409.6" x14ac:dyDescent="0.25">
      <c r="B936" s="358">
        <v>38377</v>
      </c>
      <c r="C936" s="355">
        <v>4.0739999999999998</v>
      </c>
      <c r="D936" s="359">
        <v>4.9649000000000001</v>
      </c>
      <c r="E936" s="356">
        <v>16.552199999999999</v>
      </c>
    </row>
    <row r="937" spans="2:5" ht="409.6" x14ac:dyDescent="0.25">
      <c r="B937" s="358">
        <v>38376</v>
      </c>
      <c r="C937" s="355">
        <v>4.0712999999999999</v>
      </c>
      <c r="D937" s="359">
        <v>4.9569999999999999</v>
      </c>
      <c r="E937" s="356">
        <v>16.598500000000001</v>
      </c>
    </row>
    <row r="938" spans="2:5" ht="409.6" x14ac:dyDescent="0.25">
      <c r="B938" s="358">
        <v>38375</v>
      </c>
      <c r="C938" s="355">
        <v>4.0815999999999999</v>
      </c>
      <c r="D938" s="359">
        <v>4.9646999999999997</v>
      </c>
      <c r="E938" s="356">
        <v>16.642900000000001</v>
      </c>
    </row>
    <row r="939" spans="2:5" ht="409.6" x14ac:dyDescent="0.25">
      <c r="B939" s="358">
        <v>38374</v>
      </c>
      <c r="C939" s="355">
        <v>4.077</v>
      </c>
      <c r="D939" s="359">
        <v>4.9673999999999996</v>
      </c>
      <c r="E939" s="356">
        <v>16.634499999999999</v>
      </c>
    </row>
    <row r="940" spans="2:5" ht="409.6" x14ac:dyDescent="0.25">
      <c r="B940" s="358">
        <v>38373</v>
      </c>
      <c r="C940" s="355">
        <v>4.0461999999999998</v>
      </c>
      <c r="D940" s="359">
        <v>4.9241000000000001</v>
      </c>
      <c r="E940" s="356">
        <v>16.502400000000002</v>
      </c>
    </row>
    <row r="941" spans="2:5" ht="409.6" x14ac:dyDescent="0.25">
      <c r="B941" s="358">
        <v>38372</v>
      </c>
      <c r="C941" s="355">
        <v>4.0171000000000001</v>
      </c>
      <c r="D941" s="359">
        <v>4.8710000000000004</v>
      </c>
      <c r="E941" s="356">
        <v>16.353100000000001</v>
      </c>
    </row>
    <row r="942" spans="2:5" ht="409.6" x14ac:dyDescent="0.25">
      <c r="B942" s="358">
        <v>38371</v>
      </c>
      <c r="C942" s="355">
        <v>3.9752000000000001</v>
      </c>
      <c r="D942" s="359">
        <v>4.8296000000000001</v>
      </c>
      <c r="E942" s="356">
        <v>16.234400000000001</v>
      </c>
    </row>
    <row r="943" spans="2:5" ht="409.6" x14ac:dyDescent="0.25">
      <c r="B943" s="358">
        <v>38370</v>
      </c>
      <c r="C943" s="355">
        <v>3.9641999999999999</v>
      </c>
      <c r="D943" s="359">
        <v>4.8250000000000002</v>
      </c>
      <c r="E943" s="356">
        <v>16.179500000000001</v>
      </c>
    </row>
    <row r="944" spans="2:5" ht="409.6" x14ac:dyDescent="0.25">
      <c r="B944" s="358">
        <v>38369</v>
      </c>
      <c r="C944" s="355">
        <v>3.9769999999999999</v>
      </c>
      <c r="D944" s="359">
        <v>4.843</v>
      </c>
      <c r="E944" s="356">
        <v>16.279699999999998</v>
      </c>
    </row>
    <row r="945" spans="2:5" ht="409.6" x14ac:dyDescent="0.25">
      <c r="B945" s="358">
        <v>38368</v>
      </c>
      <c r="C945" s="355">
        <v>3.97</v>
      </c>
      <c r="D945" s="359">
        <v>4.835</v>
      </c>
      <c r="E945" s="356">
        <v>16.249600000000001</v>
      </c>
    </row>
    <row r="946" spans="2:5" ht="409.6" x14ac:dyDescent="0.25">
      <c r="B946" s="358">
        <v>38367</v>
      </c>
      <c r="C946" s="355">
        <v>3.9739</v>
      </c>
      <c r="D946" s="359">
        <v>4.8413000000000004</v>
      </c>
      <c r="E946" s="356">
        <v>16.2715</v>
      </c>
    </row>
    <row r="947" spans="2:5" ht="409.6" x14ac:dyDescent="0.25">
      <c r="B947" s="358">
        <v>38366</v>
      </c>
      <c r="C947" s="355">
        <v>3.9674999999999998</v>
      </c>
      <c r="D947" s="359">
        <v>4.8285</v>
      </c>
      <c r="E947" s="356">
        <v>16.241199999999999</v>
      </c>
    </row>
    <row r="948" spans="2:5" ht="409.6" x14ac:dyDescent="0.25">
      <c r="B948" s="358">
        <v>38365</v>
      </c>
      <c r="C948" s="355">
        <v>3.9731000000000001</v>
      </c>
      <c r="D948" s="359">
        <v>4.8349000000000002</v>
      </c>
      <c r="E948" s="356">
        <v>16.215499999999999</v>
      </c>
    </row>
    <row r="949" spans="2:5" ht="409.6" x14ac:dyDescent="0.25">
      <c r="B949" s="358">
        <v>38364</v>
      </c>
      <c r="C949" s="355">
        <v>3.9592999999999998</v>
      </c>
      <c r="D949" s="359">
        <v>4.8079000000000001</v>
      </c>
      <c r="E949" s="356">
        <v>16.1541</v>
      </c>
    </row>
    <row r="950" spans="2:5" ht="409.6" x14ac:dyDescent="0.25">
      <c r="B950" s="358">
        <v>38363</v>
      </c>
      <c r="C950" s="355">
        <v>3.95</v>
      </c>
      <c r="D950" s="359">
        <v>4.8014000000000001</v>
      </c>
      <c r="E950" s="356">
        <v>16.081099999999999</v>
      </c>
    </row>
    <row r="951" spans="2:5" ht="409.6" x14ac:dyDescent="0.25">
      <c r="B951" s="358">
        <v>38362</v>
      </c>
      <c r="C951" s="355">
        <v>3.9521000000000002</v>
      </c>
      <c r="D951" s="359">
        <v>4.8002000000000002</v>
      </c>
      <c r="E951" s="356">
        <v>16.166799999999999</v>
      </c>
    </row>
    <row r="952" spans="2:5" ht="409.6" x14ac:dyDescent="0.25">
      <c r="B952" s="358">
        <v>38361</v>
      </c>
      <c r="C952" s="355">
        <v>3.9603999999999999</v>
      </c>
      <c r="D952" s="359">
        <v>4.8132000000000001</v>
      </c>
      <c r="E952" s="356">
        <v>16.1995</v>
      </c>
    </row>
    <row r="953" spans="2:5" ht="409.6" x14ac:dyDescent="0.25">
      <c r="B953" s="358">
        <v>38360</v>
      </c>
      <c r="C953" s="355">
        <v>3.9603999999999999</v>
      </c>
      <c r="D953" s="359">
        <v>4.8159000000000001</v>
      </c>
      <c r="E953" s="356">
        <v>16.209199999999999</v>
      </c>
    </row>
    <row r="954" spans="2:5" ht="409.6" x14ac:dyDescent="0.25">
      <c r="B954" s="358">
        <v>38359</v>
      </c>
      <c r="C954" s="355">
        <v>3.9394</v>
      </c>
      <c r="D954" s="359">
        <v>4.7964000000000002</v>
      </c>
      <c r="E954" s="356">
        <v>16.079499999999999</v>
      </c>
    </row>
    <row r="955" spans="2:5" ht="409.6" x14ac:dyDescent="0.25">
      <c r="B955" s="358">
        <v>38358</v>
      </c>
      <c r="C955" s="355">
        <v>3.9258000000000002</v>
      </c>
      <c r="D955" s="359">
        <v>4.7662000000000004</v>
      </c>
      <c r="E955" s="356">
        <v>16.032800000000002</v>
      </c>
    </row>
    <row r="956" spans="2:5" ht="409.6" x14ac:dyDescent="0.25">
      <c r="B956" s="358">
        <v>38357</v>
      </c>
      <c r="C956" s="355">
        <v>3.9333</v>
      </c>
      <c r="D956" s="359">
        <v>4.7907000000000002</v>
      </c>
      <c r="E956" s="356">
        <v>16.1388</v>
      </c>
    </row>
    <row r="957" spans="2:5" ht="409.6" x14ac:dyDescent="0.25">
      <c r="B957" s="358">
        <v>38356</v>
      </c>
      <c r="C957" s="355">
        <v>3.9403000000000001</v>
      </c>
      <c r="D957" s="359">
        <v>4.7862</v>
      </c>
      <c r="E957" s="356">
        <v>16.148099999999999</v>
      </c>
    </row>
    <row r="958" spans="2:5" ht="409.6" x14ac:dyDescent="0.25">
      <c r="B958" s="358">
        <v>38355</v>
      </c>
      <c r="C958" s="355">
        <v>3.9502999999999999</v>
      </c>
      <c r="D958" s="359">
        <v>4.7870999999999997</v>
      </c>
      <c r="E958" s="356">
        <v>16.148700000000002</v>
      </c>
    </row>
    <row r="959" spans="2:5" ht="409.6" x14ac:dyDescent="0.25">
      <c r="B959" s="358">
        <v>38354</v>
      </c>
      <c r="C959" s="355">
        <v>3.9413999999999998</v>
      </c>
      <c r="D959" s="359">
        <v>4.7796000000000003</v>
      </c>
      <c r="E959" s="356">
        <v>16.135300000000001</v>
      </c>
    </row>
    <row r="960" spans="2:5" ht="409.6" x14ac:dyDescent="0.25">
      <c r="B960" s="358">
        <v>38353</v>
      </c>
      <c r="C960" s="355">
        <v>3.9388999999999998</v>
      </c>
      <c r="D960" s="359">
        <v>4.7746000000000004</v>
      </c>
      <c r="E960" s="356">
        <v>16.1435</v>
      </c>
    </row>
    <row r="961" spans="2:5" ht="409.6" x14ac:dyDescent="0.25">
      <c r="B961" s="358">
        <v>38352</v>
      </c>
      <c r="C961" s="355">
        <v>3.9215</v>
      </c>
      <c r="D961" s="359">
        <v>4.7553000000000001</v>
      </c>
      <c r="E961" s="356">
        <v>16.075399999999998</v>
      </c>
    </row>
    <row r="962" spans="2:5" ht="409.6" x14ac:dyDescent="0.25">
      <c r="B962" s="358">
        <v>38351</v>
      </c>
      <c r="C962" s="355">
        <v>3.9060999999999999</v>
      </c>
      <c r="D962" s="359">
        <v>4.7294</v>
      </c>
      <c r="E962" s="356">
        <v>16.040900000000001</v>
      </c>
    </row>
    <row r="963" spans="2:5" ht="409.6" x14ac:dyDescent="0.25">
      <c r="B963" s="358">
        <v>38350</v>
      </c>
      <c r="C963" s="355">
        <v>3.9424999999999999</v>
      </c>
      <c r="D963" s="359">
        <v>4.7596999999999996</v>
      </c>
      <c r="E963" s="356">
        <v>16.229500000000002</v>
      </c>
    </row>
    <row r="964" spans="2:5" ht="409.6" x14ac:dyDescent="0.25">
      <c r="B964" s="358">
        <v>38349</v>
      </c>
      <c r="C964" s="355">
        <v>3.9497</v>
      </c>
      <c r="D964" s="359">
        <v>4.7823000000000002</v>
      </c>
      <c r="E964" s="356">
        <v>16.2241</v>
      </c>
    </row>
    <row r="965" spans="2:5" ht="409.6" x14ac:dyDescent="0.25">
      <c r="B965" s="358">
        <v>38348</v>
      </c>
      <c r="C965" s="355">
        <v>3.9470999999999998</v>
      </c>
      <c r="D965" s="359">
        <v>4.7850999999999999</v>
      </c>
      <c r="E965" s="356">
        <v>16.194400000000002</v>
      </c>
    </row>
    <row r="966" spans="2:5" ht="409.6" x14ac:dyDescent="0.25">
      <c r="B966" s="358">
        <v>38347</v>
      </c>
      <c r="C966" s="355">
        <v>3.9468999999999999</v>
      </c>
      <c r="D966" s="359">
        <v>4.7846000000000002</v>
      </c>
      <c r="E966" s="356">
        <v>16.194400000000002</v>
      </c>
    </row>
    <row r="967" spans="2:5" ht="409.6" x14ac:dyDescent="0.25">
      <c r="B967" s="358">
        <v>38346</v>
      </c>
      <c r="C967" s="355">
        <v>3.9477000000000002</v>
      </c>
      <c r="D967" s="359">
        <v>4.7965999999999998</v>
      </c>
      <c r="E967" s="356">
        <v>16.1951</v>
      </c>
    </row>
    <row r="968" spans="2:5" ht="409.6" x14ac:dyDescent="0.25">
      <c r="B968" s="358">
        <v>38345</v>
      </c>
      <c r="C968" s="355">
        <v>3.9279000000000002</v>
      </c>
      <c r="D968" s="359">
        <v>4.7724000000000002</v>
      </c>
      <c r="E968" s="356">
        <v>16.182500000000001</v>
      </c>
    </row>
    <row r="969" spans="2:5" ht="409.6" x14ac:dyDescent="0.25">
      <c r="B969" s="358">
        <v>38344</v>
      </c>
      <c r="C969" s="355">
        <v>3.9561000000000002</v>
      </c>
      <c r="D969" s="359">
        <v>4.8036000000000003</v>
      </c>
      <c r="E969" s="356">
        <v>16.281300000000002</v>
      </c>
    </row>
    <row r="970" spans="2:5" ht="409.6" x14ac:dyDescent="0.25">
      <c r="B970" s="358">
        <v>38343</v>
      </c>
      <c r="C970" s="355">
        <v>3.9516</v>
      </c>
      <c r="D970" s="359">
        <v>4.7792000000000003</v>
      </c>
      <c r="E970" s="356">
        <v>16.256399999999999</v>
      </c>
    </row>
    <row r="971" spans="2:5" ht="409.6" x14ac:dyDescent="0.25">
      <c r="B971" s="358">
        <v>38342</v>
      </c>
      <c r="C971" s="355">
        <v>3.9796999999999998</v>
      </c>
      <c r="D971" s="359">
        <v>4.7933000000000003</v>
      </c>
      <c r="E971" s="356">
        <v>16.334299999999999</v>
      </c>
    </row>
    <row r="972" spans="2:5" ht="409.6" x14ac:dyDescent="0.25">
      <c r="B972" s="358">
        <v>38341</v>
      </c>
      <c r="C972" s="355">
        <v>3.9866999999999999</v>
      </c>
      <c r="D972" s="359">
        <v>4.8160999999999996</v>
      </c>
      <c r="E972" s="356">
        <v>16.410599999999999</v>
      </c>
    </row>
    <row r="973" spans="2:5" ht="409.6" x14ac:dyDescent="0.25">
      <c r="B973" s="358">
        <v>38340</v>
      </c>
      <c r="C973" s="355">
        <v>3.9925999999999999</v>
      </c>
      <c r="D973" s="359">
        <v>4.8231000000000002</v>
      </c>
      <c r="E973" s="356">
        <v>16.3978</v>
      </c>
    </row>
    <row r="974" spans="2:5" ht="409.6" x14ac:dyDescent="0.25">
      <c r="B974" s="358">
        <v>38339</v>
      </c>
      <c r="C974" s="355">
        <v>3.9950000000000001</v>
      </c>
      <c r="D974" s="359">
        <v>4.8276000000000003</v>
      </c>
      <c r="E974" s="356">
        <v>16.384599999999999</v>
      </c>
    </row>
    <row r="975" spans="2:5" ht="409.6" x14ac:dyDescent="0.25">
      <c r="B975" s="358">
        <v>38338</v>
      </c>
      <c r="C975" s="355">
        <v>3.9897</v>
      </c>
      <c r="D975" s="359">
        <v>4.8277000000000001</v>
      </c>
      <c r="E975" s="356">
        <v>16.463000000000001</v>
      </c>
    </row>
    <row r="976" spans="2:5" ht="409.6" x14ac:dyDescent="0.25">
      <c r="B976" s="358">
        <v>38337</v>
      </c>
      <c r="C976" s="355">
        <v>3.9862000000000002</v>
      </c>
      <c r="D976" s="359">
        <v>4.8132000000000001</v>
      </c>
      <c r="E976" s="356">
        <v>16.421399999999998</v>
      </c>
    </row>
    <row r="977" spans="2:5" ht="409.6" x14ac:dyDescent="0.25">
      <c r="B977" s="358">
        <v>38336</v>
      </c>
      <c r="C977" s="355">
        <v>3.9645000000000001</v>
      </c>
      <c r="D977" s="359">
        <v>4.7854000000000001</v>
      </c>
      <c r="E977" s="356">
        <v>16.3416</v>
      </c>
    </row>
    <row r="978" spans="2:5" ht="409.6" x14ac:dyDescent="0.25">
      <c r="B978" s="358">
        <v>38335</v>
      </c>
      <c r="C978" s="355">
        <v>3.9647999999999999</v>
      </c>
      <c r="D978" s="359">
        <v>4.7769000000000004</v>
      </c>
      <c r="E978" s="356">
        <v>16.386399999999998</v>
      </c>
    </row>
    <row r="979" spans="2:5" ht="409.6" x14ac:dyDescent="0.25">
      <c r="B979" s="358">
        <v>38334</v>
      </c>
      <c r="C979" s="355">
        <v>3.9489999999999998</v>
      </c>
      <c r="D979" s="359">
        <v>4.7683</v>
      </c>
      <c r="E979" s="356">
        <v>16.3629</v>
      </c>
    </row>
    <row r="980" spans="2:5" ht="409.6" x14ac:dyDescent="0.25">
      <c r="B980" s="358">
        <v>38333</v>
      </c>
      <c r="C980" s="355">
        <v>3.9521999999999999</v>
      </c>
      <c r="D980" s="359">
        <v>4.7782</v>
      </c>
      <c r="E980" s="356">
        <v>16.391100000000002</v>
      </c>
    </row>
    <row r="981" spans="2:5" ht="409.6" x14ac:dyDescent="0.25">
      <c r="B981" s="358">
        <v>38332</v>
      </c>
      <c r="C981" s="355">
        <v>3.9603999999999999</v>
      </c>
      <c r="D981" s="359">
        <v>4.7827999999999999</v>
      </c>
      <c r="E981" s="356">
        <v>16.382100000000001</v>
      </c>
    </row>
    <row r="982" spans="2:5" ht="409.6" x14ac:dyDescent="0.25">
      <c r="B982" s="358">
        <v>38331</v>
      </c>
      <c r="C982" s="355">
        <v>3.9634999999999998</v>
      </c>
      <c r="D982" s="359">
        <v>4.7919</v>
      </c>
      <c r="E982" s="356">
        <v>16.445599999999999</v>
      </c>
    </row>
    <row r="983" spans="2:5" ht="409.6" x14ac:dyDescent="0.25">
      <c r="B983" s="358">
        <v>38330</v>
      </c>
      <c r="C983" s="355">
        <v>3.9863</v>
      </c>
      <c r="D983" s="359">
        <v>4.8156999999999996</v>
      </c>
      <c r="E983" s="356">
        <v>16.554400000000001</v>
      </c>
    </row>
    <row r="984" spans="2:5" ht="409.6" x14ac:dyDescent="0.25">
      <c r="B984" s="358">
        <v>38329</v>
      </c>
      <c r="C984" s="355">
        <v>3.9708000000000001</v>
      </c>
      <c r="D984" s="359">
        <v>4.7679</v>
      </c>
      <c r="E984" s="356">
        <v>16.4389</v>
      </c>
    </row>
    <row r="985" spans="2:5" ht="409.6" x14ac:dyDescent="0.25">
      <c r="B985" s="358">
        <v>38328</v>
      </c>
      <c r="C985" s="355">
        <v>3.9887000000000001</v>
      </c>
      <c r="D985" s="359">
        <v>4.7790999999999997</v>
      </c>
      <c r="E985" s="356">
        <v>16.537199999999999</v>
      </c>
    </row>
    <row r="986" spans="2:5" ht="409.6" x14ac:dyDescent="0.25">
      <c r="B986" s="358">
        <v>38327</v>
      </c>
      <c r="C986" s="355">
        <v>3.9851000000000001</v>
      </c>
      <c r="D986" s="359">
        <v>4.7710999999999997</v>
      </c>
      <c r="E986" s="356">
        <v>16.5322</v>
      </c>
    </row>
    <row r="987" spans="2:5" ht="409.6" x14ac:dyDescent="0.25">
      <c r="B987" s="358">
        <v>38326</v>
      </c>
      <c r="C987" s="355">
        <v>3.9836</v>
      </c>
      <c r="D987" s="359">
        <v>4.7705000000000002</v>
      </c>
      <c r="E987" s="356">
        <v>16.5322</v>
      </c>
    </row>
    <row r="988" spans="2:5" ht="409.6" x14ac:dyDescent="0.25">
      <c r="B988" s="358">
        <v>38325</v>
      </c>
      <c r="C988" s="355">
        <v>3.9849999999999999</v>
      </c>
      <c r="D988" s="359">
        <v>4.7766999999999999</v>
      </c>
      <c r="E988" s="356">
        <v>16.5398</v>
      </c>
    </row>
    <row r="989" spans="2:5" ht="409.6" x14ac:dyDescent="0.25">
      <c r="B989" s="358">
        <v>38324</v>
      </c>
      <c r="C989" s="355">
        <v>4.0126999999999997</v>
      </c>
      <c r="D989" s="359">
        <v>4.8528000000000002</v>
      </c>
      <c r="E989" s="356">
        <v>16.682099999999998</v>
      </c>
    </row>
    <row r="990" spans="2:5" ht="409.6" x14ac:dyDescent="0.25">
      <c r="B990" s="358">
        <v>38323</v>
      </c>
      <c r="C990" s="355">
        <v>4.0045999999999999</v>
      </c>
      <c r="D990" s="359">
        <v>4.8456000000000001</v>
      </c>
      <c r="E990" s="356">
        <v>16.677099999999999</v>
      </c>
    </row>
    <row r="991" spans="2:5" ht="409.6" x14ac:dyDescent="0.25">
      <c r="B991" s="358">
        <v>38322</v>
      </c>
      <c r="C991" s="355">
        <v>3.9981</v>
      </c>
      <c r="D991" s="359">
        <v>4.8064</v>
      </c>
      <c r="E991" s="356">
        <v>16.701799999999999</v>
      </c>
    </row>
    <row r="992" spans="2:5" ht="409.6" x14ac:dyDescent="0.25">
      <c r="B992" s="358">
        <v>38321</v>
      </c>
      <c r="C992" s="355">
        <v>4.0077999999999996</v>
      </c>
      <c r="D992" s="359">
        <v>4.8037999999999998</v>
      </c>
      <c r="E992" s="356">
        <v>16.729199999999999</v>
      </c>
    </row>
    <row r="993" spans="2:5" ht="409.6" x14ac:dyDescent="0.25">
      <c r="B993" s="358">
        <v>38320</v>
      </c>
      <c r="C993" s="355">
        <v>4.0140000000000002</v>
      </c>
      <c r="D993" s="359">
        <v>4.8212000000000002</v>
      </c>
      <c r="E993" s="356">
        <v>16.769500000000001</v>
      </c>
    </row>
    <row r="994" spans="2:5" ht="409.6" x14ac:dyDescent="0.25">
      <c r="B994" s="358">
        <v>38319</v>
      </c>
      <c r="C994" s="355">
        <v>4.0114999999999998</v>
      </c>
      <c r="D994" s="359">
        <v>4.8235999999999999</v>
      </c>
      <c r="E994" s="356">
        <v>16.7378</v>
      </c>
    </row>
    <row r="995" spans="2:5" ht="409.6" x14ac:dyDescent="0.25">
      <c r="B995" s="358">
        <v>38318</v>
      </c>
      <c r="C995" s="355">
        <v>4.0091000000000001</v>
      </c>
      <c r="D995" s="359">
        <v>4.8193000000000001</v>
      </c>
      <c r="E995" s="356">
        <v>16.727399999999999</v>
      </c>
    </row>
    <row r="996" spans="2:5" ht="409.6" x14ac:dyDescent="0.25">
      <c r="B996" s="358">
        <v>38317</v>
      </c>
      <c r="C996" s="355">
        <v>4.0156999999999998</v>
      </c>
      <c r="D996" s="359">
        <v>4.8244999999999996</v>
      </c>
      <c r="E996" s="356">
        <v>16.7499</v>
      </c>
    </row>
    <row r="997" spans="2:5" ht="409.6" x14ac:dyDescent="0.25">
      <c r="B997" s="358">
        <v>38316</v>
      </c>
      <c r="C997" s="355">
        <v>4.0091999999999999</v>
      </c>
      <c r="D997" s="359">
        <v>4.8235999999999999</v>
      </c>
      <c r="E997" s="356">
        <v>16.764700000000001</v>
      </c>
    </row>
    <row r="998" spans="2:5" ht="409.6" x14ac:dyDescent="0.25">
      <c r="B998" s="358">
        <v>38315</v>
      </c>
      <c r="C998" s="355">
        <v>4.0468000000000002</v>
      </c>
      <c r="D998" s="359">
        <v>4.8807</v>
      </c>
      <c r="E998" s="356">
        <v>16.91</v>
      </c>
    </row>
    <row r="999" spans="2:5" ht="409.6" x14ac:dyDescent="0.25">
      <c r="B999" s="358">
        <v>38314</v>
      </c>
      <c r="C999" s="355">
        <v>4.0444000000000004</v>
      </c>
      <c r="D999" s="359">
        <v>4.8846999999999996</v>
      </c>
      <c r="E999" s="356">
        <v>16.924199999999999</v>
      </c>
    </row>
    <row r="1000" spans="2:5" ht="409.6" x14ac:dyDescent="0.25">
      <c r="B1000" s="358">
        <v>38313</v>
      </c>
      <c r="C1000" s="355">
        <v>4.0418000000000003</v>
      </c>
      <c r="D1000" s="359">
        <v>4.8771000000000004</v>
      </c>
      <c r="E1000" s="356">
        <v>16.921099999999999</v>
      </c>
    </row>
    <row r="1001" spans="2:5" ht="409.6" x14ac:dyDescent="0.25">
      <c r="B1001" s="358">
        <v>38312</v>
      </c>
      <c r="C1001" s="355">
        <v>4.0430999999999999</v>
      </c>
      <c r="D1001" s="359">
        <v>4.8811</v>
      </c>
      <c r="E1001" s="356">
        <v>16.945</v>
      </c>
    </row>
    <row r="1002" spans="2:5" ht="409.6" x14ac:dyDescent="0.25">
      <c r="B1002" s="358">
        <v>38311</v>
      </c>
      <c r="C1002" s="355">
        <v>4.0462999999999996</v>
      </c>
      <c r="D1002" s="359">
        <v>4.8815999999999997</v>
      </c>
      <c r="E1002" s="356">
        <v>16.932200000000002</v>
      </c>
    </row>
    <row r="1003" spans="2:5" ht="409.6" x14ac:dyDescent="0.25">
      <c r="B1003" s="358">
        <v>38310</v>
      </c>
      <c r="C1003" s="355">
        <v>4.0510000000000002</v>
      </c>
      <c r="D1003" s="359">
        <v>4.8940999999999999</v>
      </c>
      <c r="E1003" s="356">
        <v>17.0335</v>
      </c>
    </row>
    <row r="1004" spans="2:5" ht="409.6" x14ac:dyDescent="0.25">
      <c r="B1004" s="358">
        <v>38309</v>
      </c>
      <c r="C1004" s="355">
        <v>4.0384000000000002</v>
      </c>
      <c r="D1004" s="359">
        <v>4.8788</v>
      </c>
      <c r="E1004" s="356">
        <v>16.965800000000002</v>
      </c>
    </row>
    <row r="1005" spans="2:5" ht="409.6" x14ac:dyDescent="0.25">
      <c r="B1005" s="358">
        <v>38308</v>
      </c>
      <c r="C1005" s="355">
        <v>4.0152000000000001</v>
      </c>
      <c r="D1005" s="359">
        <v>4.8361000000000001</v>
      </c>
      <c r="E1005" s="356">
        <v>16.953700000000001</v>
      </c>
    </row>
    <row r="1006" spans="2:5" ht="409.6" x14ac:dyDescent="0.25">
      <c r="B1006" s="358">
        <v>38307</v>
      </c>
      <c r="C1006" s="355">
        <v>4.0231000000000003</v>
      </c>
      <c r="D1006" s="359">
        <v>4.8499999999999996</v>
      </c>
      <c r="E1006" s="356">
        <v>17.0214</v>
      </c>
    </row>
    <row r="1007" spans="2:5" ht="409.6" x14ac:dyDescent="0.25">
      <c r="B1007" s="358">
        <v>38306</v>
      </c>
      <c r="C1007" s="355">
        <v>3.9758</v>
      </c>
      <c r="D1007" s="359">
        <v>4.7969999999999997</v>
      </c>
      <c r="E1007" s="356">
        <v>16.892700000000001</v>
      </c>
    </row>
    <row r="1008" spans="2:5" ht="409.6" x14ac:dyDescent="0.25">
      <c r="B1008" s="358">
        <v>38305</v>
      </c>
      <c r="C1008" s="355">
        <v>3.9733000000000001</v>
      </c>
      <c r="D1008" s="359">
        <v>4.8045999999999998</v>
      </c>
      <c r="E1008" s="356">
        <v>16.884599999999999</v>
      </c>
    </row>
    <row r="1009" spans="2:5" ht="409.6" x14ac:dyDescent="0.25">
      <c r="B1009" s="358">
        <v>38304</v>
      </c>
      <c r="C1009" s="355">
        <v>3.9741</v>
      </c>
      <c r="D1009" s="359">
        <v>4.7945000000000002</v>
      </c>
      <c r="E1009" s="356">
        <v>16.862300000000001</v>
      </c>
    </row>
    <row r="1010" spans="2:5" ht="409.6" x14ac:dyDescent="0.25">
      <c r="B1010" s="358">
        <v>38303</v>
      </c>
      <c r="C1010" s="355">
        <v>3.9618000000000002</v>
      </c>
      <c r="D1010" s="359">
        <v>4.8023999999999996</v>
      </c>
      <c r="E1010" s="356">
        <v>16.802</v>
      </c>
    </row>
    <row r="1011" spans="2:5" ht="409.6" x14ac:dyDescent="0.25">
      <c r="B1011" s="358">
        <v>38302</v>
      </c>
      <c r="C1011" s="355">
        <v>3.9413999999999998</v>
      </c>
      <c r="D1011" s="359">
        <v>4.8044000000000002</v>
      </c>
      <c r="E1011" s="356">
        <v>16.698399999999999</v>
      </c>
    </row>
    <row r="1012" spans="2:5" ht="409.6" x14ac:dyDescent="0.25">
      <c r="B1012" s="358">
        <v>38301</v>
      </c>
      <c r="C1012" s="355">
        <v>3.9758</v>
      </c>
      <c r="D1012" s="359">
        <v>4.8708</v>
      </c>
      <c r="E1012" s="356">
        <v>16.831700000000001</v>
      </c>
    </row>
    <row r="1013" spans="2:5" ht="409.6" x14ac:dyDescent="0.25">
      <c r="B1013" s="358">
        <v>38300</v>
      </c>
      <c r="C1013" s="355">
        <v>3.9801000000000002</v>
      </c>
      <c r="D1013" s="359">
        <v>4.8704000000000001</v>
      </c>
      <c r="E1013" s="356">
        <v>16.831900000000001</v>
      </c>
    </row>
    <row r="1014" spans="2:5" ht="409.6" x14ac:dyDescent="0.25">
      <c r="B1014" s="358">
        <v>38299</v>
      </c>
      <c r="C1014" s="355">
        <v>3.9912000000000001</v>
      </c>
      <c r="D1014" s="359">
        <v>4.8823999999999996</v>
      </c>
      <c r="E1014" s="356">
        <v>16.912099999999999</v>
      </c>
    </row>
    <row r="1015" spans="2:5" ht="409.6" x14ac:dyDescent="0.25">
      <c r="B1015" s="358">
        <v>38298</v>
      </c>
      <c r="C1015" s="355">
        <v>3.9849000000000001</v>
      </c>
      <c r="D1015" s="359">
        <v>4.875</v>
      </c>
      <c r="E1015" s="356">
        <v>17.0227</v>
      </c>
    </row>
    <row r="1016" spans="2:5" ht="409.6" x14ac:dyDescent="0.25">
      <c r="B1016" s="358">
        <v>38297</v>
      </c>
      <c r="C1016" s="355">
        <v>3.9849000000000001</v>
      </c>
      <c r="D1016" s="359">
        <v>4.8723999999999998</v>
      </c>
      <c r="E1016" s="356">
        <v>17.0227</v>
      </c>
    </row>
    <row r="1017" spans="2:5" ht="409.6" x14ac:dyDescent="0.25">
      <c r="B1017" s="358">
        <v>38296</v>
      </c>
      <c r="C1017" s="355">
        <v>3.9912000000000001</v>
      </c>
      <c r="D1017" s="359">
        <v>4.883</v>
      </c>
      <c r="E1017" s="356">
        <v>16.912500000000001</v>
      </c>
    </row>
    <row r="1018" spans="2:5" ht="409.6" x14ac:dyDescent="0.25">
      <c r="B1018" s="358">
        <v>38295</v>
      </c>
      <c r="C1018" s="355">
        <v>4.0010000000000003</v>
      </c>
      <c r="D1018" s="359">
        <v>4.8811</v>
      </c>
      <c r="E1018" s="356">
        <v>16.926400000000001</v>
      </c>
    </row>
    <row r="1019" spans="2:5" ht="409.6" x14ac:dyDescent="0.25">
      <c r="B1019" s="358">
        <v>38294</v>
      </c>
      <c r="C1019" s="355">
        <v>4.0079000000000002</v>
      </c>
      <c r="D1019" s="359">
        <v>4.8917999999999999</v>
      </c>
      <c r="E1019" s="356">
        <v>16.969899999999999</v>
      </c>
    </row>
    <row r="1020" spans="2:5" ht="409.6" x14ac:dyDescent="0.25">
      <c r="B1020" s="358">
        <v>38293</v>
      </c>
      <c r="C1020" s="355">
        <v>3.9860000000000002</v>
      </c>
      <c r="D1020" s="359">
        <v>4.8548999999999998</v>
      </c>
      <c r="E1020" s="356">
        <v>16.912199999999999</v>
      </c>
    </row>
    <row r="1021" spans="2:5" ht="409.6" x14ac:dyDescent="0.25">
      <c r="B1021" s="358">
        <v>38292</v>
      </c>
      <c r="C1021" s="355">
        <v>3.9866000000000001</v>
      </c>
      <c r="D1021" s="359">
        <v>4.8582000000000001</v>
      </c>
      <c r="E1021" s="356">
        <v>17.022099999999998</v>
      </c>
    </row>
    <row r="1022" spans="2:5" ht="409.6" x14ac:dyDescent="0.25">
      <c r="B1022" s="358">
        <v>38291</v>
      </c>
      <c r="C1022" s="355">
        <v>3.9750999999999999</v>
      </c>
      <c r="D1022" s="359">
        <v>4.8330000000000002</v>
      </c>
      <c r="E1022" s="356">
        <v>16.879200000000001</v>
      </c>
    </row>
    <row r="1023" spans="2:5" ht="409.6" x14ac:dyDescent="0.25">
      <c r="B1023" s="358">
        <v>38290</v>
      </c>
      <c r="C1023" s="355">
        <v>3.9782000000000002</v>
      </c>
      <c r="D1023" s="359">
        <v>4.8464</v>
      </c>
      <c r="E1023" s="356">
        <v>16.869800000000001</v>
      </c>
    </row>
    <row r="1024" spans="2:5" ht="409.6" x14ac:dyDescent="0.25">
      <c r="B1024" s="358">
        <v>38289</v>
      </c>
      <c r="C1024" s="355">
        <v>3.9872000000000001</v>
      </c>
      <c r="D1024" s="359">
        <v>4.8483000000000001</v>
      </c>
      <c r="E1024" s="356">
        <v>16.965499999999999</v>
      </c>
    </row>
    <row r="1025" spans="2:5" ht="409.6" x14ac:dyDescent="0.25">
      <c r="B1025" s="358">
        <v>38288</v>
      </c>
      <c r="C1025" s="355">
        <v>4.0566000000000004</v>
      </c>
      <c r="D1025" s="359">
        <v>4.9279999999999999</v>
      </c>
      <c r="E1025" s="356">
        <v>17.235299999999999</v>
      </c>
    </row>
    <row r="1026" spans="2:5" ht="409.6" x14ac:dyDescent="0.25">
      <c r="B1026" s="358">
        <v>38287</v>
      </c>
      <c r="C1026" s="355">
        <v>4.0618999999999996</v>
      </c>
      <c r="D1026" s="359">
        <v>4.9306999999999999</v>
      </c>
      <c r="E1026" s="356">
        <v>17.340900000000001</v>
      </c>
    </row>
    <row r="1027" spans="2:5" ht="409.6" x14ac:dyDescent="0.25">
      <c r="B1027" s="358">
        <v>38286</v>
      </c>
      <c r="C1027" s="355">
        <v>4.0663999999999998</v>
      </c>
      <c r="D1027" s="359">
        <v>4.9622000000000002</v>
      </c>
      <c r="E1027" s="356">
        <v>17.308199999999999</v>
      </c>
    </row>
    <row r="1028" spans="2:5" ht="409.6" x14ac:dyDescent="0.25">
      <c r="B1028" s="358">
        <v>38285</v>
      </c>
      <c r="C1028" s="355">
        <v>4.0766999999999998</v>
      </c>
      <c r="D1028" s="359">
        <v>4.9885000000000002</v>
      </c>
      <c r="E1028" s="356">
        <v>17.290099999999999</v>
      </c>
    </row>
    <row r="1029" spans="2:5" ht="409.6" x14ac:dyDescent="0.25">
      <c r="B1029" s="358">
        <v>38284</v>
      </c>
      <c r="C1029" s="355">
        <v>4.0812999999999997</v>
      </c>
      <c r="D1029" s="359">
        <v>4.9951999999999996</v>
      </c>
      <c r="E1029" s="356">
        <v>17.309999999999999</v>
      </c>
    </row>
    <row r="1030" spans="2:5" ht="409.6" x14ac:dyDescent="0.25">
      <c r="B1030" s="358">
        <v>38283</v>
      </c>
      <c r="C1030" s="355">
        <v>4.0875000000000004</v>
      </c>
      <c r="D1030" s="359">
        <v>5.0008999999999997</v>
      </c>
      <c r="E1030" s="356">
        <v>17.3369</v>
      </c>
    </row>
    <row r="1031" spans="2:5" ht="409.6" x14ac:dyDescent="0.25">
      <c r="B1031" s="358">
        <v>38282</v>
      </c>
      <c r="C1031" s="355">
        <v>4.0869</v>
      </c>
      <c r="D1031" s="359">
        <v>4.9961000000000002</v>
      </c>
      <c r="E1031" s="356">
        <v>17.3294</v>
      </c>
    </row>
    <row r="1032" spans="2:5" ht="409.6" x14ac:dyDescent="0.25">
      <c r="B1032" s="358">
        <v>38281</v>
      </c>
      <c r="C1032" s="355">
        <v>4.0839999999999996</v>
      </c>
      <c r="D1032" s="359">
        <v>4.9771999999999998</v>
      </c>
      <c r="E1032" s="356">
        <v>17.333400000000001</v>
      </c>
    </row>
    <row r="1033" spans="2:5" ht="409.6" x14ac:dyDescent="0.25">
      <c r="B1033" s="358">
        <v>38280</v>
      </c>
      <c r="C1033" s="355">
        <v>4.0842999999999998</v>
      </c>
      <c r="D1033" s="359">
        <v>4.9855</v>
      </c>
      <c r="E1033" s="356">
        <v>17.264099999999999</v>
      </c>
    </row>
    <row r="1034" spans="2:5" ht="409.6" x14ac:dyDescent="0.25">
      <c r="B1034" s="358">
        <v>38279</v>
      </c>
      <c r="C1034" s="355">
        <v>4.0755999999999997</v>
      </c>
      <c r="D1034" s="359">
        <v>4.9801000000000002</v>
      </c>
      <c r="E1034" s="356">
        <v>17.247900000000001</v>
      </c>
    </row>
    <row r="1035" spans="2:5" ht="409.6" x14ac:dyDescent="0.25">
      <c r="B1035" s="358">
        <v>38278</v>
      </c>
      <c r="C1035" s="355">
        <v>4.0952000000000002</v>
      </c>
      <c r="D1035" s="359">
        <v>5.0129000000000001</v>
      </c>
      <c r="E1035" s="356">
        <v>17.348099999999999</v>
      </c>
    </row>
    <row r="1036" spans="2:5" ht="409.6" x14ac:dyDescent="0.25">
      <c r="B1036" s="358">
        <v>38277</v>
      </c>
      <c r="C1036" s="355">
        <v>4.1036000000000001</v>
      </c>
      <c r="D1036" s="359">
        <v>5.0197000000000003</v>
      </c>
      <c r="E1036" s="356">
        <v>17.4057</v>
      </c>
    </row>
    <row r="1037" spans="2:5" ht="409.6" x14ac:dyDescent="0.25">
      <c r="B1037" s="358">
        <v>38276</v>
      </c>
      <c r="C1037" s="355">
        <v>4.101</v>
      </c>
      <c r="D1037" s="359">
        <v>5.0190999999999999</v>
      </c>
      <c r="E1037" s="356">
        <v>17.364000000000001</v>
      </c>
    </row>
    <row r="1038" spans="2:5" ht="409.6" x14ac:dyDescent="0.25">
      <c r="B1038" s="358">
        <v>38275</v>
      </c>
      <c r="C1038" s="355">
        <v>4.0864000000000003</v>
      </c>
      <c r="D1038" s="359">
        <v>4.9965999999999999</v>
      </c>
      <c r="E1038" s="356">
        <v>17.316299999999998</v>
      </c>
    </row>
    <row r="1039" spans="2:5" ht="409.6" x14ac:dyDescent="0.25">
      <c r="B1039" s="358">
        <v>38274</v>
      </c>
      <c r="C1039" s="355">
        <v>4.0819000000000001</v>
      </c>
      <c r="D1039" s="359">
        <v>4.9694000000000003</v>
      </c>
      <c r="E1039" s="356">
        <v>17.276399999999999</v>
      </c>
    </row>
    <row r="1040" spans="2:5" ht="409.6" x14ac:dyDescent="0.25">
      <c r="B1040" s="358">
        <v>38273</v>
      </c>
      <c r="C1040" s="355">
        <v>4.0982000000000003</v>
      </c>
      <c r="D1040" s="359">
        <v>4.9993999999999996</v>
      </c>
      <c r="E1040" s="356">
        <v>17.37</v>
      </c>
    </row>
    <row r="1041" spans="2:5" ht="409.6" x14ac:dyDescent="0.25">
      <c r="B1041" s="358">
        <v>38272</v>
      </c>
      <c r="C1041" s="355">
        <v>4.0997000000000003</v>
      </c>
      <c r="D1041" s="359">
        <v>4.9871999999999996</v>
      </c>
      <c r="E1041" s="356">
        <v>17.3217</v>
      </c>
    </row>
    <row r="1042" spans="2:5" ht="409.6" x14ac:dyDescent="0.25">
      <c r="B1042" s="358">
        <v>38271</v>
      </c>
      <c r="C1042" s="355">
        <v>4.1018999999999997</v>
      </c>
      <c r="D1042" s="359">
        <v>4.9995000000000003</v>
      </c>
      <c r="E1042" s="356">
        <v>17.334700000000002</v>
      </c>
    </row>
    <row r="1043" spans="2:5" ht="409.6" x14ac:dyDescent="0.25">
      <c r="B1043" s="358">
        <v>38270</v>
      </c>
      <c r="C1043" s="355">
        <v>4.1086</v>
      </c>
      <c r="D1043" s="359">
        <v>5.0076999999999998</v>
      </c>
      <c r="E1043" s="356">
        <v>17.351700000000001</v>
      </c>
    </row>
    <row r="1044" spans="2:5" ht="409.6" x14ac:dyDescent="0.25">
      <c r="B1044" s="358">
        <v>38269</v>
      </c>
      <c r="C1044" s="355">
        <v>4.1086</v>
      </c>
      <c r="D1044" s="359">
        <v>5.0076999999999998</v>
      </c>
      <c r="E1044" s="356">
        <v>17.351700000000001</v>
      </c>
    </row>
    <row r="1045" spans="2:5" ht="409.6" x14ac:dyDescent="0.25">
      <c r="B1045" s="358">
        <v>38268</v>
      </c>
      <c r="C1045" s="355">
        <v>4.0956999999999999</v>
      </c>
      <c r="D1045" s="359">
        <v>4.9805000000000001</v>
      </c>
      <c r="E1045" s="356">
        <v>17.2682</v>
      </c>
    </row>
    <row r="1046" spans="2:5" ht="409.6" x14ac:dyDescent="0.25">
      <c r="B1046" s="358">
        <v>38267</v>
      </c>
      <c r="C1046" s="355">
        <v>4.0926999999999998</v>
      </c>
      <c r="D1046" s="359">
        <v>4.9679000000000002</v>
      </c>
      <c r="E1046" s="356">
        <v>17.296900000000001</v>
      </c>
    </row>
    <row r="1047" spans="2:5" ht="409.6" x14ac:dyDescent="0.25">
      <c r="B1047" s="358">
        <v>38266</v>
      </c>
      <c r="C1047" s="355">
        <v>4.0735000000000001</v>
      </c>
      <c r="D1047" s="359">
        <v>4.9523999999999999</v>
      </c>
      <c r="E1047" s="356">
        <v>17.2501</v>
      </c>
    </row>
    <row r="1048" spans="2:5" ht="409.6" x14ac:dyDescent="0.25">
      <c r="B1048" s="358">
        <v>38265</v>
      </c>
      <c r="C1048" s="355">
        <v>4.0644999999999998</v>
      </c>
      <c r="D1048" s="359">
        <v>4.9469000000000003</v>
      </c>
      <c r="E1048" s="356">
        <v>17.2256</v>
      </c>
    </row>
    <row r="1049" spans="2:5" ht="409.6" x14ac:dyDescent="0.25">
      <c r="B1049" s="358">
        <v>38264</v>
      </c>
      <c r="C1049" s="355">
        <v>4.0416999999999996</v>
      </c>
      <c r="D1049" s="359">
        <v>4.9081999999999999</v>
      </c>
      <c r="E1049" s="356">
        <v>17.216100000000001</v>
      </c>
    </row>
    <row r="1050" spans="2:5" ht="409.6" x14ac:dyDescent="0.25">
      <c r="B1050" s="358">
        <v>38263</v>
      </c>
      <c r="C1050" s="355">
        <v>4.0476000000000001</v>
      </c>
      <c r="D1050" s="359">
        <v>4.9130000000000003</v>
      </c>
      <c r="E1050" s="356">
        <v>17.1934</v>
      </c>
    </row>
    <row r="1051" spans="2:5" ht="409.6" x14ac:dyDescent="0.25">
      <c r="B1051" s="358">
        <v>38262</v>
      </c>
      <c r="C1051" s="355">
        <v>4.0477999999999996</v>
      </c>
      <c r="D1051" s="359">
        <v>4.9066000000000001</v>
      </c>
      <c r="E1051" s="356">
        <v>17.174499999999998</v>
      </c>
    </row>
    <row r="1052" spans="2:5" ht="409.6" x14ac:dyDescent="0.25">
      <c r="B1052" s="358">
        <v>38261</v>
      </c>
      <c r="C1052" s="355">
        <v>4.0575000000000001</v>
      </c>
      <c r="D1052" s="359">
        <v>4.9371</v>
      </c>
      <c r="E1052" s="356">
        <v>17.239699999999999</v>
      </c>
    </row>
    <row r="1053" spans="2:5" ht="409.6" x14ac:dyDescent="0.25">
      <c r="B1053" s="358">
        <v>38260</v>
      </c>
      <c r="C1053" s="355">
        <v>4.0462999999999996</v>
      </c>
      <c r="D1053" s="359">
        <v>4.9263000000000003</v>
      </c>
      <c r="E1053" s="356">
        <v>17.214200000000002</v>
      </c>
    </row>
    <row r="1054" spans="2:5" ht="409.6" x14ac:dyDescent="0.25">
      <c r="B1054" s="358">
        <v>38259</v>
      </c>
      <c r="C1054" s="355">
        <v>4.0408999999999997</v>
      </c>
      <c r="D1054" s="359">
        <v>4.9240000000000004</v>
      </c>
      <c r="E1054" s="356">
        <v>17.146599999999999</v>
      </c>
    </row>
    <row r="1055" spans="2:5" ht="409.6" x14ac:dyDescent="0.25">
      <c r="B1055" s="358">
        <v>38258</v>
      </c>
      <c r="C1055" s="355">
        <v>4.0237999999999996</v>
      </c>
      <c r="D1055" s="359">
        <v>4.9001000000000001</v>
      </c>
      <c r="E1055" s="356">
        <v>17.079799999999999</v>
      </c>
    </row>
    <row r="1056" spans="2:5" ht="409.6" x14ac:dyDescent="0.25">
      <c r="B1056" s="358">
        <v>38257</v>
      </c>
      <c r="C1056" s="355">
        <v>4.0523999999999996</v>
      </c>
      <c r="D1056" s="359">
        <v>4.9241000000000001</v>
      </c>
      <c r="E1056" s="356">
        <v>17.247199999999999</v>
      </c>
    </row>
    <row r="1057" spans="2:5" ht="409.6" x14ac:dyDescent="0.25">
      <c r="B1057" s="358">
        <v>38256</v>
      </c>
      <c r="C1057" s="355">
        <v>4.0551000000000004</v>
      </c>
      <c r="D1057" s="359">
        <v>4.9240000000000004</v>
      </c>
      <c r="E1057" s="356">
        <v>17.256799999999998</v>
      </c>
    </row>
    <row r="1058" spans="2:5" ht="409.6" x14ac:dyDescent="0.25">
      <c r="B1058" s="358">
        <v>38255</v>
      </c>
      <c r="C1058" s="355">
        <v>4.0571999999999999</v>
      </c>
      <c r="D1058" s="359">
        <v>4.9287000000000001</v>
      </c>
      <c r="E1058" s="356">
        <v>17.258800000000001</v>
      </c>
    </row>
    <row r="1059" spans="2:5" ht="409.6" x14ac:dyDescent="0.25">
      <c r="B1059" s="358">
        <v>38254</v>
      </c>
      <c r="C1059" s="355">
        <v>4.0381999999999998</v>
      </c>
      <c r="D1059" s="359">
        <v>4.9004000000000003</v>
      </c>
      <c r="E1059" s="356">
        <v>17.178999999999998</v>
      </c>
    </row>
    <row r="1060" spans="2:5" ht="409.6" x14ac:dyDescent="0.25">
      <c r="B1060" s="358">
        <v>38253</v>
      </c>
      <c r="C1060" s="355">
        <v>4.0239000000000003</v>
      </c>
      <c r="D1060" s="359">
        <v>4.8994999999999997</v>
      </c>
      <c r="E1060" s="356">
        <v>17.0654</v>
      </c>
    </row>
    <row r="1061" spans="2:5" ht="409.6" x14ac:dyDescent="0.25">
      <c r="B1061" s="358">
        <v>38252</v>
      </c>
      <c r="C1061" s="355">
        <v>4.0060000000000002</v>
      </c>
      <c r="D1061" s="359">
        <v>4.8760000000000003</v>
      </c>
      <c r="E1061" s="356">
        <v>16.9663</v>
      </c>
    </row>
    <row r="1062" spans="2:5" ht="409.6" x14ac:dyDescent="0.25">
      <c r="B1062" s="358">
        <v>38251</v>
      </c>
      <c r="C1062" s="355">
        <v>4.0433000000000003</v>
      </c>
      <c r="D1062" s="359">
        <v>4.9279000000000002</v>
      </c>
      <c r="E1062" s="356">
        <v>17.095500000000001</v>
      </c>
    </row>
    <row r="1063" spans="2:5" ht="409.6" x14ac:dyDescent="0.25">
      <c r="B1063" s="358">
        <v>38250</v>
      </c>
      <c r="C1063" s="355">
        <v>4.0392000000000001</v>
      </c>
      <c r="D1063" s="359">
        <v>4.9320000000000004</v>
      </c>
      <c r="E1063" s="356">
        <v>17.0305</v>
      </c>
    </row>
    <row r="1064" spans="2:5" ht="409.6" x14ac:dyDescent="0.25">
      <c r="B1064" s="358">
        <v>38249</v>
      </c>
      <c r="C1064" s="355">
        <v>4.0392000000000001</v>
      </c>
      <c r="D1064" s="359">
        <v>4.9288999999999996</v>
      </c>
      <c r="E1064" s="356">
        <v>17.023900000000001</v>
      </c>
    </row>
    <row r="1065" spans="2:5" ht="409.6" x14ac:dyDescent="0.25">
      <c r="B1065" s="358">
        <v>38248</v>
      </c>
      <c r="C1065" s="355">
        <v>4.0350000000000001</v>
      </c>
      <c r="D1065" s="359">
        <v>4.9330999999999996</v>
      </c>
      <c r="E1065" s="356">
        <v>17.020399999999999</v>
      </c>
    </row>
    <row r="1066" spans="2:5" ht="409.6" x14ac:dyDescent="0.25">
      <c r="B1066" s="358">
        <v>38247</v>
      </c>
      <c r="C1066" s="355">
        <v>4.0359999999999996</v>
      </c>
      <c r="D1066" s="359">
        <v>4.9463999999999997</v>
      </c>
      <c r="E1066" s="356">
        <v>17.070399999999999</v>
      </c>
    </row>
    <row r="1067" spans="2:5" ht="409.6" x14ac:dyDescent="0.25">
      <c r="B1067" s="358">
        <v>38246</v>
      </c>
      <c r="C1067" s="355">
        <v>4.0214999999999996</v>
      </c>
      <c r="D1067" s="359">
        <v>4.9367999999999999</v>
      </c>
      <c r="E1067" s="356">
        <v>17.023499999999999</v>
      </c>
    </row>
    <row r="1068" spans="2:5" ht="409.6" x14ac:dyDescent="0.25">
      <c r="B1068" s="358">
        <v>38245</v>
      </c>
      <c r="C1068" s="355">
        <v>4.0206</v>
      </c>
      <c r="D1068" s="359">
        <v>4.9198000000000004</v>
      </c>
      <c r="E1068" s="356">
        <v>17.001899999999999</v>
      </c>
    </row>
    <row r="1069" spans="2:5" ht="409.6" x14ac:dyDescent="0.25">
      <c r="B1069" s="358">
        <v>38244</v>
      </c>
      <c r="C1069" s="355">
        <v>3.9847000000000001</v>
      </c>
      <c r="D1069" s="359">
        <v>4.8722000000000003</v>
      </c>
      <c r="E1069" s="356">
        <v>16.917400000000001</v>
      </c>
    </row>
    <row r="1070" spans="2:5" ht="409.6" x14ac:dyDescent="0.25">
      <c r="B1070" s="358">
        <v>38243</v>
      </c>
      <c r="C1070" s="355">
        <v>3.9758</v>
      </c>
      <c r="D1070" s="359">
        <v>4.8647</v>
      </c>
      <c r="E1070" s="356">
        <v>16.922499999999999</v>
      </c>
    </row>
    <row r="1071" spans="2:5" ht="409.6" x14ac:dyDescent="0.25">
      <c r="B1071" s="358">
        <v>38242</v>
      </c>
      <c r="C1071" s="355">
        <v>3.9722</v>
      </c>
      <c r="D1071" s="359">
        <v>4.8601999999999999</v>
      </c>
      <c r="E1071" s="356">
        <v>16.963100000000001</v>
      </c>
    </row>
    <row r="1072" spans="2:5" ht="409.6" x14ac:dyDescent="0.25">
      <c r="B1072" s="358">
        <v>38241</v>
      </c>
      <c r="C1072" s="355">
        <v>3.9750000000000001</v>
      </c>
      <c r="D1072" s="359">
        <v>4.8646000000000003</v>
      </c>
      <c r="E1072" s="356">
        <v>16.938199999999998</v>
      </c>
    </row>
    <row r="1073" spans="2:5" ht="409.6" x14ac:dyDescent="0.25">
      <c r="B1073" s="358">
        <v>38240</v>
      </c>
      <c r="C1073" s="355">
        <v>3.9779</v>
      </c>
      <c r="D1073" s="359">
        <v>4.8756000000000004</v>
      </c>
      <c r="E1073" s="356">
        <v>17.0198</v>
      </c>
    </row>
    <row r="1074" spans="2:5" ht="409.6" x14ac:dyDescent="0.25">
      <c r="B1074" s="358">
        <v>38239</v>
      </c>
      <c r="C1074" s="355">
        <v>3.9636999999999998</v>
      </c>
      <c r="D1074" s="359">
        <v>4.8573000000000004</v>
      </c>
      <c r="E1074" s="356">
        <v>16.931100000000001</v>
      </c>
    </row>
    <row r="1075" spans="2:5" ht="409.6" x14ac:dyDescent="0.25">
      <c r="B1075" s="358">
        <v>38238</v>
      </c>
      <c r="C1075" s="355">
        <v>3.9815</v>
      </c>
      <c r="D1075" s="359">
        <v>4.8784999999999998</v>
      </c>
      <c r="E1075" s="356">
        <v>17.0488</v>
      </c>
    </row>
    <row r="1076" spans="2:5" ht="409.6" x14ac:dyDescent="0.25">
      <c r="B1076" s="358">
        <v>38237</v>
      </c>
      <c r="C1076" s="355">
        <v>4.0101000000000004</v>
      </c>
      <c r="D1076" s="359">
        <v>4.9249999999999998</v>
      </c>
      <c r="E1076" s="356">
        <v>17.096599999999999</v>
      </c>
    </row>
    <row r="1077" spans="2:5" ht="409.6" x14ac:dyDescent="0.25">
      <c r="B1077" s="358">
        <v>38236</v>
      </c>
      <c r="C1077" s="355">
        <v>3.9935</v>
      </c>
      <c r="D1077" s="359">
        <v>4.9021999999999997</v>
      </c>
      <c r="E1077" s="356">
        <v>17.101299999999998</v>
      </c>
    </row>
    <row r="1078" spans="2:5" ht="409.6" x14ac:dyDescent="0.25">
      <c r="B1078" s="358">
        <v>38235</v>
      </c>
      <c r="C1078" s="355">
        <v>3.9813000000000001</v>
      </c>
      <c r="D1078" s="359">
        <v>4.8822999999999999</v>
      </c>
      <c r="E1078" s="356">
        <v>17.0411</v>
      </c>
    </row>
    <row r="1079" spans="2:5" ht="409.6" x14ac:dyDescent="0.25">
      <c r="B1079" s="358">
        <v>38234</v>
      </c>
      <c r="C1079" s="355">
        <v>3.9874000000000001</v>
      </c>
      <c r="D1079" s="359">
        <v>4.8909000000000002</v>
      </c>
      <c r="E1079" s="356">
        <v>17.072800000000001</v>
      </c>
    </row>
    <row r="1080" spans="2:5" ht="409.6" x14ac:dyDescent="0.25">
      <c r="B1080" s="358">
        <v>38233</v>
      </c>
      <c r="C1080" s="355">
        <v>3.9725000000000001</v>
      </c>
      <c r="D1080" s="359">
        <v>4.8731999999999998</v>
      </c>
      <c r="E1080" s="356">
        <v>16.9392</v>
      </c>
    </row>
    <row r="1081" spans="2:5" ht="409.6" x14ac:dyDescent="0.25">
      <c r="B1081" s="358">
        <v>38232</v>
      </c>
      <c r="C1081" s="355">
        <v>4.0052000000000003</v>
      </c>
      <c r="D1081" s="359">
        <v>4.9157999999999999</v>
      </c>
      <c r="E1081" s="356">
        <v>17.146999999999998</v>
      </c>
    </row>
    <row r="1082" spans="2:5" ht="409.6" x14ac:dyDescent="0.25">
      <c r="B1082" s="358">
        <v>38231</v>
      </c>
      <c r="C1082" s="355">
        <v>4.0045999999999999</v>
      </c>
      <c r="D1082" s="359">
        <v>4.9166999999999996</v>
      </c>
      <c r="E1082" s="356">
        <v>17.1373</v>
      </c>
    </row>
    <row r="1083" spans="2:5" ht="409.6" x14ac:dyDescent="0.25">
      <c r="B1083" s="358">
        <v>38230</v>
      </c>
      <c r="C1083" s="355">
        <v>4.0137999999999998</v>
      </c>
      <c r="D1083" s="359">
        <v>4.9250999999999996</v>
      </c>
      <c r="E1083" s="356">
        <v>17.250699999999998</v>
      </c>
    </row>
    <row r="1084" spans="2:5" ht="409.6" x14ac:dyDescent="0.25">
      <c r="B1084" s="358">
        <v>38229</v>
      </c>
      <c r="C1084" s="355">
        <v>4.0557999999999996</v>
      </c>
      <c r="D1084" s="359">
        <v>4.9782999999999999</v>
      </c>
      <c r="E1084" s="356">
        <v>17.384899999999998</v>
      </c>
    </row>
    <row r="1085" spans="2:5" ht="409.6" x14ac:dyDescent="0.25">
      <c r="B1085" s="358">
        <v>38228</v>
      </c>
      <c r="C1085" s="355">
        <v>4.0472000000000001</v>
      </c>
      <c r="D1085" s="359">
        <v>4.9676999999999998</v>
      </c>
      <c r="E1085" s="356">
        <v>17.334700000000002</v>
      </c>
    </row>
    <row r="1086" spans="2:5" ht="409.6" x14ac:dyDescent="0.25">
      <c r="B1086" s="358">
        <v>38227</v>
      </c>
      <c r="C1086" s="355">
        <v>4.0507999999999997</v>
      </c>
      <c r="D1086" s="359">
        <v>4.9702000000000002</v>
      </c>
      <c r="E1086" s="356">
        <v>17.360399999999998</v>
      </c>
    </row>
    <row r="1087" spans="2:5" ht="409.6" x14ac:dyDescent="0.25">
      <c r="B1087" s="358">
        <v>38226</v>
      </c>
      <c r="C1087" s="355">
        <v>4.0045000000000002</v>
      </c>
      <c r="D1087" s="359">
        <v>4.9207999999999998</v>
      </c>
      <c r="E1087" s="356">
        <v>17.2377</v>
      </c>
    </row>
    <row r="1088" spans="2:5" ht="409.6" x14ac:dyDescent="0.25">
      <c r="B1088" s="358">
        <v>38225</v>
      </c>
      <c r="C1088" s="355">
        <v>4.0033000000000003</v>
      </c>
      <c r="D1088" s="359">
        <v>4.9318999999999997</v>
      </c>
      <c r="E1088" s="356">
        <v>17.1295</v>
      </c>
    </row>
    <row r="1089" spans="2:5" ht="409.6" x14ac:dyDescent="0.25">
      <c r="B1089" s="358">
        <v>38224</v>
      </c>
      <c r="C1089" s="355">
        <v>3.9876</v>
      </c>
      <c r="D1089" s="359">
        <v>4.9161999999999999</v>
      </c>
      <c r="E1089" s="356">
        <v>17.011800000000001</v>
      </c>
    </row>
    <row r="1090" spans="2:5" ht="409.6" x14ac:dyDescent="0.25">
      <c r="B1090" s="358">
        <v>38223</v>
      </c>
      <c r="C1090" s="355">
        <v>4.0575000000000001</v>
      </c>
      <c r="D1090" s="359">
        <v>5.0058999999999996</v>
      </c>
      <c r="E1090" s="356">
        <v>17.307300000000001</v>
      </c>
    </row>
    <row r="1091" spans="2:5" ht="409.6" x14ac:dyDescent="0.25">
      <c r="B1091" s="358">
        <v>38222</v>
      </c>
      <c r="C1091" s="355">
        <v>4.0576999999999996</v>
      </c>
      <c r="D1091" s="359">
        <v>4.9964000000000004</v>
      </c>
      <c r="E1091" s="356">
        <v>17.291599999999999</v>
      </c>
    </row>
    <row r="1092" spans="2:5" ht="409.6" x14ac:dyDescent="0.25">
      <c r="B1092" s="358">
        <v>38221</v>
      </c>
      <c r="C1092" s="355">
        <v>4.0602</v>
      </c>
      <c r="D1092" s="359">
        <v>5.0266000000000002</v>
      </c>
      <c r="E1092" s="356">
        <v>17.364999999999998</v>
      </c>
    </row>
    <row r="1093" spans="2:5" ht="409.6" x14ac:dyDescent="0.25">
      <c r="B1093" s="358">
        <v>38220</v>
      </c>
      <c r="C1093" s="355">
        <v>4.0612000000000004</v>
      </c>
      <c r="D1093" s="359">
        <v>5.0221</v>
      </c>
      <c r="E1093" s="356">
        <v>17.294799999999999</v>
      </c>
    </row>
    <row r="1094" spans="2:5" ht="409.6" x14ac:dyDescent="0.25">
      <c r="B1094" s="358">
        <v>38219</v>
      </c>
      <c r="C1094" s="355">
        <v>4.0442</v>
      </c>
      <c r="D1094" s="359">
        <v>5.0143000000000004</v>
      </c>
      <c r="E1094" s="356">
        <v>17.2346</v>
      </c>
    </row>
    <row r="1095" spans="2:5" ht="409.6" x14ac:dyDescent="0.25">
      <c r="B1095" s="358">
        <v>38218</v>
      </c>
      <c r="C1095" s="355">
        <v>4.0048000000000004</v>
      </c>
      <c r="D1095" s="359">
        <v>4.9690000000000003</v>
      </c>
      <c r="E1095" s="356">
        <v>17.012699999999999</v>
      </c>
    </row>
    <row r="1096" spans="2:5" ht="409.6" x14ac:dyDescent="0.25">
      <c r="B1096" s="358">
        <v>38217</v>
      </c>
      <c r="C1096" s="355">
        <v>3.9988000000000001</v>
      </c>
      <c r="D1096" s="359">
        <v>4.9606000000000003</v>
      </c>
      <c r="E1096" s="356">
        <v>16.950399999999998</v>
      </c>
    </row>
    <row r="1097" spans="2:5" ht="409.6" x14ac:dyDescent="0.25">
      <c r="B1097" s="358">
        <v>38216</v>
      </c>
      <c r="C1097" s="355">
        <v>4.0134999999999996</v>
      </c>
      <c r="D1097" s="359">
        <v>4.9802999999999997</v>
      </c>
      <c r="E1097" s="356">
        <v>17.006799999999998</v>
      </c>
    </row>
    <row r="1098" spans="2:5" ht="409.6" x14ac:dyDescent="0.25">
      <c r="B1098" s="358">
        <v>38215</v>
      </c>
      <c r="C1098" s="355">
        <v>3.9996999999999998</v>
      </c>
      <c r="D1098" s="359">
        <v>4.9614000000000003</v>
      </c>
      <c r="E1098" s="356">
        <v>16.9148</v>
      </c>
    </row>
    <row r="1099" spans="2:5" ht="409.6" x14ac:dyDescent="0.25">
      <c r="B1099" s="358">
        <v>38214</v>
      </c>
      <c r="C1099" s="355">
        <v>4.0072999999999999</v>
      </c>
      <c r="D1099" s="359">
        <v>4.9739000000000004</v>
      </c>
      <c r="E1099" s="356">
        <v>16.958300000000001</v>
      </c>
    </row>
    <row r="1100" spans="2:5" ht="409.6" x14ac:dyDescent="0.25">
      <c r="B1100" s="358">
        <v>38213</v>
      </c>
      <c r="C1100" s="355">
        <v>4.01</v>
      </c>
      <c r="D1100" s="359">
        <v>4.9752000000000001</v>
      </c>
      <c r="E1100" s="356">
        <v>16.953600000000002</v>
      </c>
    </row>
    <row r="1101" spans="2:5" ht="409.6" x14ac:dyDescent="0.25">
      <c r="B1101" s="358">
        <v>38212</v>
      </c>
      <c r="C1101" s="355">
        <v>3.9969000000000001</v>
      </c>
      <c r="D1101" s="359">
        <v>4.9503000000000004</v>
      </c>
      <c r="E1101" s="356">
        <v>16.921900000000001</v>
      </c>
    </row>
    <row r="1102" spans="2:5" ht="409.6" x14ac:dyDescent="0.25">
      <c r="B1102" s="358">
        <v>38211</v>
      </c>
      <c r="C1102" s="355">
        <v>3.9895999999999998</v>
      </c>
      <c r="D1102" s="359">
        <v>4.9374000000000002</v>
      </c>
      <c r="E1102" s="356">
        <v>16.904900000000001</v>
      </c>
    </row>
    <row r="1103" spans="2:5" ht="409.6" x14ac:dyDescent="0.25">
      <c r="B1103" s="358">
        <v>38210</v>
      </c>
      <c r="C1103" s="355">
        <v>3.9649000000000001</v>
      </c>
      <c r="D1103" s="359">
        <v>4.9019000000000004</v>
      </c>
      <c r="E1103" s="356">
        <v>16.7745</v>
      </c>
    </row>
    <row r="1104" spans="2:5" ht="409.6" x14ac:dyDescent="0.25">
      <c r="B1104" s="358">
        <v>38209</v>
      </c>
      <c r="C1104" s="355">
        <v>3.9575</v>
      </c>
      <c r="D1104" s="359">
        <v>4.8902999999999999</v>
      </c>
      <c r="E1104" s="356">
        <v>16.761900000000001</v>
      </c>
    </row>
    <row r="1105" spans="2:5" ht="409.6" x14ac:dyDescent="0.25">
      <c r="B1105" s="358">
        <v>38208</v>
      </c>
      <c r="C1105" s="355">
        <v>3.9521000000000002</v>
      </c>
      <c r="D1105" s="359">
        <v>4.8884999999999996</v>
      </c>
      <c r="E1105" s="356">
        <v>16.7926</v>
      </c>
    </row>
    <row r="1106" spans="2:5" ht="409.6" x14ac:dyDescent="0.25">
      <c r="B1106" s="358">
        <v>38207</v>
      </c>
      <c r="C1106" s="355">
        <v>3.9521000000000002</v>
      </c>
      <c r="D1106" s="359">
        <v>4.8823999999999996</v>
      </c>
      <c r="E1106" s="356">
        <v>16.7849</v>
      </c>
    </row>
    <row r="1107" spans="2:5" ht="409.6" x14ac:dyDescent="0.25">
      <c r="B1107" s="358">
        <v>38206</v>
      </c>
      <c r="C1107" s="355">
        <v>3.9521000000000002</v>
      </c>
      <c r="D1107" s="359">
        <v>4.8814000000000002</v>
      </c>
      <c r="E1107" s="356">
        <v>16.762</v>
      </c>
    </row>
    <row r="1108" spans="2:5" ht="409.6" x14ac:dyDescent="0.25">
      <c r="B1108" s="358">
        <v>38205</v>
      </c>
      <c r="C1108" s="355">
        <v>3.9754999999999998</v>
      </c>
      <c r="D1108" s="359">
        <v>4.9180999999999999</v>
      </c>
      <c r="E1108" s="356">
        <v>17.0077</v>
      </c>
    </row>
    <row r="1109" spans="2:5" ht="409.6" x14ac:dyDescent="0.25">
      <c r="B1109" s="358">
        <v>38204</v>
      </c>
      <c r="C1109" s="355">
        <v>3.9809000000000001</v>
      </c>
      <c r="D1109" s="359">
        <v>4.9267000000000003</v>
      </c>
      <c r="E1109" s="356">
        <v>17.013000000000002</v>
      </c>
    </row>
    <row r="1110" spans="2:5" ht="409.6" x14ac:dyDescent="0.25">
      <c r="B1110" s="358">
        <v>38203</v>
      </c>
      <c r="C1110" s="355">
        <v>3.9893999999999998</v>
      </c>
      <c r="D1110" s="359">
        <v>4.9371999999999998</v>
      </c>
      <c r="E1110" s="356">
        <v>17.072900000000001</v>
      </c>
    </row>
    <row r="1111" spans="2:5" ht="409.6" x14ac:dyDescent="0.25">
      <c r="B1111" s="358">
        <v>38202</v>
      </c>
      <c r="C1111" s="355">
        <v>3.9685999999999999</v>
      </c>
      <c r="D1111" s="359">
        <v>4.9192999999999998</v>
      </c>
      <c r="E1111" s="356">
        <v>16.905799999999999</v>
      </c>
    </row>
    <row r="1112" spans="2:5" ht="409.6" x14ac:dyDescent="0.25">
      <c r="B1112" s="358">
        <v>38201</v>
      </c>
      <c r="C1112" s="355">
        <v>3.9314</v>
      </c>
      <c r="D1112" s="359">
        <v>4.8800999999999997</v>
      </c>
      <c r="E1112" s="356">
        <v>16.8505</v>
      </c>
    </row>
    <row r="1113" spans="2:5" ht="409.6" x14ac:dyDescent="0.25">
      <c r="B1113" s="358">
        <v>38200</v>
      </c>
      <c r="C1113" s="355">
        <v>3.9413999999999998</v>
      </c>
      <c r="D1113" s="359">
        <v>4.8914999999999997</v>
      </c>
      <c r="E1113" s="356">
        <v>16.825700000000001</v>
      </c>
    </row>
    <row r="1114" spans="2:5" ht="409.6" x14ac:dyDescent="0.25">
      <c r="B1114" s="358">
        <v>38199</v>
      </c>
      <c r="C1114" s="355">
        <v>3.9342000000000001</v>
      </c>
      <c r="D1114" s="359">
        <v>4.8841999999999999</v>
      </c>
      <c r="E1114" s="356">
        <v>16.760899999999999</v>
      </c>
    </row>
    <row r="1115" spans="2:5" ht="409.6" x14ac:dyDescent="0.25">
      <c r="B1115" s="358">
        <v>38198</v>
      </c>
      <c r="C1115" s="355">
        <v>3.9190999999999998</v>
      </c>
      <c r="D1115" s="359">
        <v>4.8670999999999998</v>
      </c>
      <c r="E1115" s="356">
        <v>16.769200000000001</v>
      </c>
    </row>
    <row r="1116" spans="2:5" ht="409.6" x14ac:dyDescent="0.25">
      <c r="B1116" s="358">
        <v>38197</v>
      </c>
      <c r="C1116" s="355">
        <v>3.8797000000000001</v>
      </c>
      <c r="D1116" s="359">
        <v>4.8132999999999999</v>
      </c>
      <c r="E1116" s="356">
        <v>16.559699999999999</v>
      </c>
    </row>
    <row r="1117" spans="2:5" ht="409.6" x14ac:dyDescent="0.25">
      <c r="B1117" s="358">
        <v>38196</v>
      </c>
      <c r="C1117" s="355">
        <v>3.8778999999999999</v>
      </c>
      <c r="D1117" s="359">
        <v>4.8042999999999996</v>
      </c>
      <c r="E1117" s="356">
        <v>16.566600000000001</v>
      </c>
    </row>
    <row r="1118" spans="2:5" ht="409.6" x14ac:dyDescent="0.25">
      <c r="B1118" s="358">
        <v>38195</v>
      </c>
      <c r="C1118" s="355">
        <v>3.8984999999999999</v>
      </c>
      <c r="D1118" s="359">
        <v>4.8291000000000004</v>
      </c>
      <c r="E1118" s="356">
        <v>16.603100000000001</v>
      </c>
    </row>
    <row r="1119" spans="2:5" ht="409.6" x14ac:dyDescent="0.25">
      <c r="B1119" s="358">
        <v>38194</v>
      </c>
      <c r="C1119" s="355">
        <v>3.9079000000000002</v>
      </c>
      <c r="D1119" s="359">
        <v>4.8400999999999996</v>
      </c>
      <c r="E1119" s="356">
        <v>16.6449</v>
      </c>
    </row>
    <row r="1120" spans="2:5" ht="409.6" x14ac:dyDescent="0.25">
      <c r="B1120" s="358">
        <v>38193</v>
      </c>
      <c r="C1120" s="355">
        <v>3.9119999999999999</v>
      </c>
      <c r="D1120" s="359">
        <v>4.8433000000000002</v>
      </c>
      <c r="E1120" s="356">
        <v>16.640899999999998</v>
      </c>
    </row>
    <row r="1121" spans="2:5" ht="409.6" x14ac:dyDescent="0.25">
      <c r="B1121" s="358">
        <v>38192</v>
      </c>
      <c r="C1121" s="355">
        <v>3.9049999999999998</v>
      </c>
      <c r="D1121" s="359">
        <v>4.8304</v>
      </c>
      <c r="E1121" s="356">
        <v>16.611599999999999</v>
      </c>
    </row>
    <row r="1122" spans="2:5" ht="409.6" x14ac:dyDescent="0.25">
      <c r="B1122" s="358">
        <v>38191</v>
      </c>
      <c r="C1122" s="355">
        <v>3.899</v>
      </c>
      <c r="D1122" s="359">
        <v>4.8174999999999999</v>
      </c>
      <c r="E1122" s="356">
        <v>16.514299999999999</v>
      </c>
    </row>
    <row r="1123" spans="2:5" ht="409.6" x14ac:dyDescent="0.25">
      <c r="B1123" s="358">
        <v>38190</v>
      </c>
      <c r="C1123" s="355">
        <v>3.8866000000000001</v>
      </c>
      <c r="D1123" s="359">
        <v>4.8098999999999998</v>
      </c>
      <c r="E1123" s="356">
        <v>16.472200000000001</v>
      </c>
    </row>
    <row r="1124" spans="2:5" ht="409.6" x14ac:dyDescent="0.25">
      <c r="B1124" s="358">
        <v>38189</v>
      </c>
      <c r="C1124" s="355">
        <v>3.9371999999999998</v>
      </c>
      <c r="D1124" s="359">
        <v>4.8730000000000002</v>
      </c>
      <c r="E1124" s="356">
        <v>16.635899999999999</v>
      </c>
    </row>
    <row r="1125" spans="2:5" ht="409.6" x14ac:dyDescent="0.25">
      <c r="B1125" s="358">
        <v>38188</v>
      </c>
      <c r="C1125" s="355">
        <v>3.9312999999999998</v>
      </c>
      <c r="D1125" s="359">
        <v>4.8616000000000001</v>
      </c>
      <c r="E1125" s="356">
        <v>16.486499999999999</v>
      </c>
    </row>
    <row r="1126" spans="2:5" ht="409.6" x14ac:dyDescent="0.25">
      <c r="B1126" s="358">
        <v>38187</v>
      </c>
      <c r="C1126" s="355">
        <v>3.9447000000000001</v>
      </c>
      <c r="D1126" s="359">
        <v>4.8785999999999996</v>
      </c>
      <c r="E1126" s="356">
        <v>16.582799999999999</v>
      </c>
    </row>
    <row r="1127" spans="2:5" ht="409.6" x14ac:dyDescent="0.25">
      <c r="B1127" s="358">
        <v>38186</v>
      </c>
      <c r="C1127" s="355">
        <v>3.9359000000000002</v>
      </c>
      <c r="D1127" s="359">
        <v>4.8802000000000003</v>
      </c>
      <c r="E1127" s="356">
        <v>16.571100000000001</v>
      </c>
    </row>
    <row r="1128" spans="2:5" ht="409.6" x14ac:dyDescent="0.25">
      <c r="B1128" s="358">
        <v>38185</v>
      </c>
      <c r="C1128" s="355">
        <v>3.9392</v>
      </c>
      <c r="D1128" s="359">
        <v>4.8715000000000002</v>
      </c>
      <c r="E1128" s="356">
        <v>16.5596</v>
      </c>
    </row>
    <row r="1129" spans="2:5" ht="409.6" x14ac:dyDescent="0.25">
      <c r="B1129" s="358">
        <v>38184</v>
      </c>
      <c r="C1129" s="355">
        <v>3.9190999999999998</v>
      </c>
      <c r="D1129" s="359">
        <v>4.8452999999999999</v>
      </c>
      <c r="E1129" s="356">
        <v>16.5623</v>
      </c>
    </row>
    <row r="1130" spans="2:5" ht="409.6" x14ac:dyDescent="0.25">
      <c r="B1130" s="358">
        <v>38183</v>
      </c>
      <c r="C1130" s="355">
        <v>3.9205000000000001</v>
      </c>
      <c r="D1130" s="359">
        <v>4.8528000000000002</v>
      </c>
      <c r="E1130" s="356">
        <v>16.592500000000001</v>
      </c>
    </row>
    <row r="1131" spans="2:5" ht="409.6" x14ac:dyDescent="0.25">
      <c r="B1131" s="358">
        <v>38182</v>
      </c>
      <c r="C1131" s="355">
        <v>3.9658000000000002</v>
      </c>
      <c r="D1131" s="359">
        <v>4.9135999999999997</v>
      </c>
      <c r="E1131" s="356">
        <v>16.782900000000001</v>
      </c>
    </row>
    <row r="1132" spans="2:5" ht="409.6" x14ac:dyDescent="0.25">
      <c r="B1132" s="358">
        <v>38181</v>
      </c>
      <c r="C1132" s="355">
        <v>3.9653999999999998</v>
      </c>
      <c r="D1132" s="359">
        <v>4.9118000000000004</v>
      </c>
      <c r="E1132" s="356">
        <v>16.7941</v>
      </c>
    </row>
    <row r="1133" spans="2:5" ht="409.6" x14ac:dyDescent="0.25">
      <c r="B1133" s="358">
        <v>38180</v>
      </c>
      <c r="C1133" s="355">
        <v>3.9441000000000002</v>
      </c>
      <c r="D1133" s="359">
        <v>4.8750999999999998</v>
      </c>
      <c r="E1133" s="356">
        <v>16.707899999999999</v>
      </c>
    </row>
    <row r="1134" spans="2:5" ht="409.6" x14ac:dyDescent="0.25">
      <c r="B1134" s="358">
        <v>38179</v>
      </c>
      <c r="C1134" s="355">
        <v>3.9379</v>
      </c>
      <c r="D1134" s="359">
        <v>4.8665000000000003</v>
      </c>
      <c r="E1134" s="356">
        <v>16.702000000000002</v>
      </c>
    </row>
    <row r="1135" spans="2:5" ht="409.6" x14ac:dyDescent="0.25">
      <c r="B1135" s="358">
        <v>38178</v>
      </c>
      <c r="C1135" s="355">
        <v>3.9434</v>
      </c>
      <c r="D1135" s="359">
        <v>4.8756000000000004</v>
      </c>
      <c r="E1135" s="356">
        <v>16.723099999999999</v>
      </c>
    </row>
    <row r="1136" spans="2:5" ht="409.6" x14ac:dyDescent="0.25">
      <c r="B1136" s="358">
        <v>38177</v>
      </c>
      <c r="C1136" s="355">
        <v>3.9365000000000001</v>
      </c>
      <c r="D1136" s="359">
        <v>4.8642000000000003</v>
      </c>
      <c r="E1136" s="356">
        <v>16.701799999999999</v>
      </c>
    </row>
    <row r="1137" spans="2:5" ht="409.6" x14ac:dyDescent="0.25">
      <c r="B1137" s="358">
        <v>38176</v>
      </c>
      <c r="C1137" s="355">
        <v>3.9521999999999999</v>
      </c>
      <c r="D1137" s="359">
        <v>4.8837000000000002</v>
      </c>
      <c r="E1137" s="356">
        <v>16.7517</v>
      </c>
    </row>
    <row r="1138" spans="2:5" ht="409.6" x14ac:dyDescent="0.25">
      <c r="B1138" s="358">
        <v>38175</v>
      </c>
      <c r="C1138" s="355">
        <v>3.9297</v>
      </c>
      <c r="D1138" s="359">
        <v>4.8604000000000003</v>
      </c>
      <c r="E1138" s="356">
        <v>16.798100000000002</v>
      </c>
    </row>
    <row r="1139" spans="2:5" ht="409.6" x14ac:dyDescent="0.25">
      <c r="B1139" s="358">
        <v>38174</v>
      </c>
      <c r="C1139" s="355">
        <v>3.9205000000000001</v>
      </c>
      <c r="D1139" s="359">
        <v>4.8480999999999996</v>
      </c>
      <c r="E1139" s="356">
        <v>16.786000000000001</v>
      </c>
    </row>
    <row r="1140" spans="2:5" ht="409.6" x14ac:dyDescent="0.25">
      <c r="B1140" s="358">
        <v>38173</v>
      </c>
      <c r="C1140" s="355">
        <v>3.9098999999999999</v>
      </c>
      <c r="D1140" s="359">
        <v>4.8305999999999996</v>
      </c>
      <c r="E1140" s="356">
        <v>16.7288</v>
      </c>
    </row>
    <row r="1141" spans="2:5" ht="409.6" x14ac:dyDescent="0.25">
      <c r="B1141" s="358">
        <v>38172</v>
      </c>
      <c r="C1141" s="355">
        <v>3.9117999999999999</v>
      </c>
      <c r="D1141" s="359">
        <v>4.8322000000000003</v>
      </c>
      <c r="E1141" s="356">
        <v>16.731400000000001</v>
      </c>
    </row>
    <row r="1142" spans="2:5" ht="409.6" x14ac:dyDescent="0.25">
      <c r="B1142" s="358">
        <v>38171</v>
      </c>
      <c r="C1142" s="355">
        <v>3.9095</v>
      </c>
      <c r="D1142" s="359">
        <v>4.8292999999999999</v>
      </c>
      <c r="E1142" s="356">
        <v>16.721299999999999</v>
      </c>
    </row>
    <row r="1143" spans="2:5" ht="409.6" x14ac:dyDescent="0.25">
      <c r="B1143" s="358">
        <v>38170</v>
      </c>
      <c r="C1143" s="355">
        <v>3.9178000000000002</v>
      </c>
      <c r="D1143" s="359">
        <v>4.8333000000000004</v>
      </c>
      <c r="E1143" s="356">
        <v>16.799399999999999</v>
      </c>
    </row>
    <row r="1144" spans="2:5" ht="409.6" x14ac:dyDescent="0.25">
      <c r="B1144" s="358">
        <v>38169</v>
      </c>
      <c r="C1144" s="355">
        <v>3.8761000000000001</v>
      </c>
      <c r="D1144" s="359">
        <v>4.7797000000000001</v>
      </c>
      <c r="E1144" s="356">
        <v>16.6568</v>
      </c>
    </row>
    <row r="1145" spans="2:5" ht="409.6" x14ac:dyDescent="0.25">
      <c r="B1145" s="358">
        <v>38168</v>
      </c>
      <c r="C1145" s="355">
        <v>3.8881000000000001</v>
      </c>
      <c r="D1145" s="359">
        <v>4.7732000000000001</v>
      </c>
      <c r="E1145" s="356">
        <v>16.697099999999999</v>
      </c>
    </row>
    <row r="1146" spans="2:5" ht="409.6" x14ac:dyDescent="0.25">
      <c r="B1146" s="358">
        <v>38167</v>
      </c>
      <c r="C1146" s="355">
        <v>3.9144999999999999</v>
      </c>
      <c r="D1146" s="359">
        <v>4.8151000000000002</v>
      </c>
      <c r="E1146" s="356">
        <v>16.826799999999999</v>
      </c>
    </row>
    <row r="1147" spans="2:5" ht="409.6" x14ac:dyDescent="0.25">
      <c r="B1147" s="358">
        <v>38166</v>
      </c>
      <c r="C1147" s="355">
        <v>3.8883999999999999</v>
      </c>
      <c r="D1147" s="359">
        <v>4.7946999999999997</v>
      </c>
      <c r="E1147" s="356">
        <v>16.6205</v>
      </c>
    </row>
    <row r="1148" spans="2:5" ht="409.6" x14ac:dyDescent="0.25">
      <c r="B1148" s="358">
        <v>38165</v>
      </c>
      <c r="C1148" s="355">
        <v>3.8944999999999999</v>
      </c>
      <c r="D1148" s="359">
        <v>4.7998000000000003</v>
      </c>
      <c r="E1148" s="356">
        <v>16.626300000000001</v>
      </c>
    </row>
    <row r="1149" spans="2:5" ht="409.6" x14ac:dyDescent="0.25">
      <c r="B1149" s="358">
        <v>38164</v>
      </c>
      <c r="C1149" s="355">
        <v>3.8914</v>
      </c>
      <c r="D1149" s="359">
        <v>4.8009000000000004</v>
      </c>
      <c r="E1149" s="356">
        <v>16.613199999999999</v>
      </c>
    </row>
    <row r="1150" spans="2:5" ht="409.6" x14ac:dyDescent="0.25">
      <c r="B1150" s="358">
        <v>38163</v>
      </c>
      <c r="C1150" s="355">
        <v>3.8824999999999998</v>
      </c>
      <c r="D1150" s="359">
        <v>4.7915000000000001</v>
      </c>
      <c r="E1150" s="356">
        <v>16.517199999999999</v>
      </c>
    </row>
    <row r="1151" spans="2:5" ht="409.6" x14ac:dyDescent="0.25">
      <c r="B1151" s="358">
        <v>38162</v>
      </c>
      <c r="C1151" s="355">
        <v>3.8450000000000002</v>
      </c>
      <c r="D1151" s="359">
        <v>4.7438000000000002</v>
      </c>
      <c r="E1151" s="356">
        <v>16.488399999999999</v>
      </c>
    </row>
    <row r="1152" spans="2:5" ht="409.6" x14ac:dyDescent="0.25">
      <c r="B1152" s="358">
        <v>38161</v>
      </c>
      <c r="C1152" s="355">
        <v>3.8593000000000002</v>
      </c>
      <c r="D1152" s="359">
        <v>4.7554999999999996</v>
      </c>
      <c r="E1152" s="356">
        <v>16.569400000000002</v>
      </c>
    </row>
    <row r="1153" spans="2:5" ht="409.6" x14ac:dyDescent="0.25">
      <c r="B1153" s="358">
        <v>38160</v>
      </c>
      <c r="C1153" s="355">
        <v>3.8589000000000002</v>
      </c>
      <c r="D1153" s="359">
        <v>4.7510000000000003</v>
      </c>
      <c r="E1153" s="356">
        <v>16.599799999999998</v>
      </c>
    </row>
    <row r="1154" spans="2:5" ht="409.6" x14ac:dyDescent="0.25">
      <c r="B1154" s="358">
        <v>38159</v>
      </c>
      <c r="C1154" s="355">
        <v>3.8386</v>
      </c>
      <c r="D1154" s="359">
        <v>4.7263999999999999</v>
      </c>
      <c r="E1154" s="356">
        <v>16.461600000000001</v>
      </c>
    </row>
    <row r="1155" spans="2:5" ht="409.6" x14ac:dyDescent="0.25">
      <c r="B1155" s="358">
        <v>38158</v>
      </c>
      <c r="C1155" s="355">
        <v>3.8372999999999999</v>
      </c>
      <c r="D1155" s="359">
        <v>4.7263000000000002</v>
      </c>
      <c r="E1155" s="356">
        <v>16.461600000000001</v>
      </c>
    </row>
    <row r="1156" spans="2:5" ht="409.6" x14ac:dyDescent="0.25">
      <c r="B1156" s="358">
        <v>38157</v>
      </c>
      <c r="C1156" s="355">
        <v>3.84</v>
      </c>
      <c r="D1156" s="359">
        <v>4.7293000000000003</v>
      </c>
      <c r="E1156" s="356">
        <v>16.471800000000002</v>
      </c>
    </row>
    <row r="1157" spans="2:5" ht="409.6" x14ac:dyDescent="0.25">
      <c r="B1157" s="358">
        <v>38156</v>
      </c>
      <c r="C1157" s="355">
        <v>3.8357000000000001</v>
      </c>
      <c r="D1157" s="359">
        <v>4.7236000000000002</v>
      </c>
      <c r="E1157" s="356">
        <v>16.428899999999999</v>
      </c>
    </row>
    <row r="1158" spans="2:5" ht="409.6" x14ac:dyDescent="0.25">
      <c r="B1158" s="358">
        <v>38155</v>
      </c>
      <c r="C1158" s="355">
        <v>3.8936000000000002</v>
      </c>
      <c r="D1158" s="359">
        <v>4.7995000000000001</v>
      </c>
      <c r="E1158" s="356">
        <v>16.659099999999999</v>
      </c>
    </row>
    <row r="1159" spans="2:5" ht="409.6" x14ac:dyDescent="0.25">
      <c r="B1159" s="358">
        <v>38154</v>
      </c>
      <c r="C1159" s="355">
        <v>3.907</v>
      </c>
      <c r="D1159" s="359">
        <v>4.8102999999999998</v>
      </c>
      <c r="E1159" s="356">
        <v>16.7669</v>
      </c>
    </row>
    <row r="1160" spans="2:5" ht="409.6" x14ac:dyDescent="0.25">
      <c r="B1160" s="358">
        <v>38153</v>
      </c>
      <c r="C1160" s="355">
        <v>3.8479000000000001</v>
      </c>
      <c r="D1160" s="359">
        <v>4.7511000000000001</v>
      </c>
      <c r="E1160" s="356">
        <v>16.346399999999999</v>
      </c>
    </row>
    <row r="1161" spans="2:5" ht="409.6" x14ac:dyDescent="0.25">
      <c r="B1161" s="358">
        <v>38152</v>
      </c>
      <c r="C1161" s="355">
        <v>3.8963999999999999</v>
      </c>
      <c r="D1161" s="359">
        <v>4.7975000000000003</v>
      </c>
      <c r="E1161" s="356">
        <v>16.4801</v>
      </c>
    </row>
    <row r="1162" spans="2:5" ht="409.6" x14ac:dyDescent="0.25">
      <c r="B1162" s="358">
        <v>38151</v>
      </c>
      <c r="C1162" s="355">
        <v>3.8927</v>
      </c>
      <c r="D1162" s="359">
        <v>4.7990000000000004</v>
      </c>
      <c r="E1162" s="356">
        <v>16.483899999999998</v>
      </c>
    </row>
    <row r="1163" spans="2:5" ht="409.6" x14ac:dyDescent="0.25">
      <c r="B1163" s="358">
        <v>38150</v>
      </c>
      <c r="C1163" s="355">
        <v>3.9051</v>
      </c>
      <c r="D1163" s="359">
        <v>4.8105000000000002</v>
      </c>
      <c r="E1163" s="356">
        <v>16.540099999999999</v>
      </c>
    </row>
    <row r="1164" spans="2:5" ht="409.6" x14ac:dyDescent="0.25">
      <c r="B1164" s="358">
        <v>38149</v>
      </c>
      <c r="C1164" s="355">
        <v>3.8925000000000001</v>
      </c>
      <c r="D1164" s="359">
        <v>4.7906000000000004</v>
      </c>
      <c r="E1164" s="356">
        <v>16.4316</v>
      </c>
    </row>
    <row r="1165" spans="2:5" ht="409.6" x14ac:dyDescent="0.25">
      <c r="B1165" s="358">
        <v>38148</v>
      </c>
      <c r="C1165" s="355">
        <v>3.8180000000000001</v>
      </c>
      <c r="D1165" s="359">
        <v>4.6776999999999997</v>
      </c>
      <c r="E1165" s="356">
        <v>16.142299999999999</v>
      </c>
    </row>
    <row r="1166" spans="2:5" ht="409.6" x14ac:dyDescent="0.25">
      <c r="B1166" s="358">
        <v>38147</v>
      </c>
      <c r="C1166" s="355">
        <v>3.8054000000000001</v>
      </c>
      <c r="D1166" s="359">
        <v>4.6534000000000004</v>
      </c>
      <c r="E1166" s="356">
        <v>16.036999999999999</v>
      </c>
    </row>
    <row r="1167" spans="2:5" ht="409.6" x14ac:dyDescent="0.25">
      <c r="B1167" s="358">
        <v>38146</v>
      </c>
      <c r="C1167" s="355">
        <v>3.8273000000000001</v>
      </c>
      <c r="D1167" s="359">
        <v>4.6924000000000001</v>
      </c>
      <c r="E1167" s="356">
        <v>16.104900000000001</v>
      </c>
    </row>
    <row r="1168" spans="2:5" ht="409.6" x14ac:dyDescent="0.25">
      <c r="B1168" s="358">
        <v>38145</v>
      </c>
      <c r="C1168" s="355">
        <v>3.7734000000000001</v>
      </c>
      <c r="D1168" s="359">
        <v>4.6410999999999998</v>
      </c>
      <c r="E1168" s="356">
        <v>15.942</v>
      </c>
    </row>
    <row r="1169" spans="2:5" ht="409.6" x14ac:dyDescent="0.25">
      <c r="B1169" s="358">
        <v>38144</v>
      </c>
      <c r="C1169" s="355">
        <v>3.7563</v>
      </c>
      <c r="D1169" s="359">
        <v>4.6128999999999998</v>
      </c>
      <c r="E1169" s="356">
        <v>15.813000000000001</v>
      </c>
    </row>
    <row r="1170" spans="2:5" ht="409.6" x14ac:dyDescent="0.25">
      <c r="B1170" s="358">
        <v>38143</v>
      </c>
      <c r="C1170" s="355">
        <v>3.7498</v>
      </c>
      <c r="D1170" s="359">
        <v>4.6148999999999996</v>
      </c>
      <c r="E1170" s="356">
        <v>15.8428</v>
      </c>
    </row>
    <row r="1171" spans="2:5" ht="409.6" x14ac:dyDescent="0.25">
      <c r="B1171" s="358">
        <v>38142</v>
      </c>
      <c r="C1171" s="355">
        <v>3.7635999999999998</v>
      </c>
      <c r="D1171" s="359">
        <v>4.6326999999999998</v>
      </c>
      <c r="E1171" s="356">
        <v>15.862</v>
      </c>
    </row>
    <row r="1172" spans="2:5" ht="409.6" x14ac:dyDescent="0.25">
      <c r="B1172" s="358">
        <v>38141</v>
      </c>
      <c r="C1172" s="355">
        <v>3.7888000000000002</v>
      </c>
      <c r="D1172" s="359">
        <v>4.6486999999999998</v>
      </c>
      <c r="E1172" s="356">
        <v>16.015899999999998</v>
      </c>
    </row>
    <row r="1173" spans="2:5" ht="409.6" x14ac:dyDescent="0.25">
      <c r="B1173" s="358">
        <v>38140</v>
      </c>
      <c r="C1173" s="355">
        <v>3.8222999999999998</v>
      </c>
      <c r="D1173" s="359">
        <v>4.6840999999999999</v>
      </c>
      <c r="E1173" s="356">
        <v>16.1906</v>
      </c>
    </row>
    <row r="1174" spans="2:5" ht="409.6" x14ac:dyDescent="0.25">
      <c r="B1174" s="358">
        <v>38139</v>
      </c>
      <c r="C1174" s="355">
        <v>3.8571</v>
      </c>
      <c r="D1174" s="359">
        <v>4.7205000000000004</v>
      </c>
      <c r="E1174" s="356">
        <v>16.456299999999999</v>
      </c>
    </row>
    <row r="1175" spans="2:5" ht="409.6" x14ac:dyDescent="0.25">
      <c r="B1175" s="358">
        <v>38138</v>
      </c>
      <c r="C1175" s="355">
        <v>3.8395999999999999</v>
      </c>
      <c r="D1175" s="359">
        <v>4.6940999999999997</v>
      </c>
      <c r="E1175" s="356">
        <v>16.411799999999999</v>
      </c>
    </row>
    <row r="1176" spans="2:5" ht="409.6" x14ac:dyDescent="0.25">
      <c r="B1176" s="358">
        <v>38137</v>
      </c>
      <c r="C1176" s="355">
        <v>3.8332999999999999</v>
      </c>
      <c r="D1176" s="359">
        <v>4.6971999999999996</v>
      </c>
      <c r="E1176" s="356">
        <v>16.359100000000002</v>
      </c>
    </row>
    <row r="1177" spans="2:5" ht="409.6" x14ac:dyDescent="0.25">
      <c r="B1177" s="358">
        <v>38136</v>
      </c>
      <c r="C1177" s="355">
        <v>3.8361999999999998</v>
      </c>
      <c r="D1177" s="359">
        <v>4.6917</v>
      </c>
      <c r="E1177" s="356">
        <v>16.372900000000001</v>
      </c>
    </row>
    <row r="1178" spans="2:5" ht="409.6" x14ac:dyDescent="0.25">
      <c r="B1178" s="358">
        <v>38135</v>
      </c>
      <c r="C1178" s="355">
        <v>3.8512</v>
      </c>
      <c r="D1178" s="359">
        <v>4.7156000000000002</v>
      </c>
      <c r="E1178" s="356">
        <v>16.524999999999999</v>
      </c>
    </row>
    <row r="1179" spans="2:5" ht="409.6" x14ac:dyDescent="0.25">
      <c r="B1179" s="358">
        <v>38134</v>
      </c>
      <c r="C1179" s="355">
        <v>3.8184999999999998</v>
      </c>
      <c r="D1179" s="359">
        <v>4.6684000000000001</v>
      </c>
      <c r="E1179" s="356">
        <v>16.322500000000002</v>
      </c>
    </row>
    <row r="1180" spans="2:5" ht="409.6" x14ac:dyDescent="0.25">
      <c r="B1180" s="358">
        <v>38133</v>
      </c>
      <c r="C1180" s="355">
        <v>3.8041</v>
      </c>
      <c r="D1180" s="359">
        <v>4.6704999999999997</v>
      </c>
      <c r="E1180" s="356">
        <v>16.190899999999999</v>
      </c>
    </row>
    <row r="1181" spans="2:5" ht="409.6" x14ac:dyDescent="0.25">
      <c r="B1181" s="358">
        <v>38132</v>
      </c>
      <c r="C1181" s="355">
        <v>3.7753999999999999</v>
      </c>
      <c r="D1181" s="359">
        <v>4.6253000000000002</v>
      </c>
      <c r="E1181" s="356">
        <v>16.127400000000002</v>
      </c>
    </row>
    <row r="1182" spans="2:5" ht="409.6" x14ac:dyDescent="0.25">
      <c r="B1182" s="358">
        <v>38131</v>
      </c>
      <c r="C1182" s="355">
        <v>3.786</v>
      </c>
      <c r="D1182" s="359">
        <v>4.6238999999999999</v>
      </c>
      <c r="E1182" s="356">
        <v>16.165600000000001</v>
      </c>
    </row>
    <row r="1183" spans="2:5" ht="409.6" x14ac:dyDescent="0.25">
      <c r="B1183" s="358">
        <v>38130</v>
      </c>
      <c r="C1183" s="355">
        <v>3.7839</v>
      </c>
      <c r="D1183" s="359">
        <v>4.6212</v>
      </c>
      <c r="E1183" s="356">
        <v>16.165600000000001</v>
      </c>
    </row>
    <row r="1184" spans="2:5" ht="409.6" x14ac:dyDescent="0.25">
      <c r="B1184" s="358">
        <v>38129</v>
      </c>
      <c r="C1184" s="355">
        <v>3.7810999999999999</v>
      </c>
      <c r="D1184" s="359">
        <v>4.6189999999999998</v>
      </c>
      <c r="E1184" s="356">
        <v>16.158200000000001</v>
      </c>
    </row>
    <row r="1185" spans="2:5" ht="409.6" x14ac:dyDescent="0.25">
      <c r="B1185" s="358">
        <v>38128</v>
      </c>
      <c r="C1185" s="355">
        <v>3.7845</v>
      </c>
      <c r="D1185" s="359">
        <v>4.6216999999999997</v>
      </c>
      <c r="E1185" s="356">
        <v>16.236999999999998</v>
      </c>
    </row>
    <row r="1186" spans="2:5" ht="409.6" x14ac:dyDescent="0.25">
      <c r="B1186" s="358">
        <v>38127</v>
      </c>
      <c r="C1186" s="355">
        <v>3.7639999999999998</v>
      </c>
      <c r="D1186" s="359">
        <v>4.6055999999999999</v>
      </c>
      <c r="E1186" s="356">
        <v>16.164999999999999</v>
      </c>
    </row>
    <row r="1187" spans="2:5" ht="409.6" x14ac:dyDescent="0.25">
      <c r="B1187" s="358">
        <v>38126</v>
      </c>
      <c r="C1187" s="355">
        <v>3.7349999999999999</v>
      </c>
      <c r="D1187" s="359">
        <v>4.5871000000000004</v>
      </c>
      <c r="E1187" s="356">
        <v>16.000699999999998</v>
      </c>
    </row>
    <row r="1188" spans="2:5" ht="409.6" x14ac:dyDescent="0.25">
      <c r="B1188" s="358">
        <v>38125</v>
      </c>
      <c r="C1188" s="355">
        <v>3.6957</v>
      </c>
      <c r="D1188" s="359">
        <v>4.5635000000000003</v>
      </c>
      <c r="E1188" s="356">
        <v>15.813599999999999</v>
      </c>
    </row>
    <row r="1189" spans="2:5" ht="409.6" x14ac:dyDescent="0.25">
      <c r="B1189" s="358">
        <v>38124</v>
      </c>
      <c r="C1189" s="355">
        <v>3.7892999999999999</v>
      </c>
      <c r="D1189" s="359">
        <v>4.6703999999999999</v>
      </c>
      <c r="E1189" s="356">
        <v>16.325299999999999</v>
      </c>
    </row>
    <row r="1190" spans="2:5" ht="409.6" x14ac:dyDescent="0.25">
      <c r="B1190" s="358">
        <v>38123</v>
      </c>
      <c r="C1190" s="355">
        <v>3.7679</v>
      </c>
      <c r="D1190" s="359">
        <v>4.6456999999999997</v>
      </c>
      <c r="E1190" s="356">
        <v>16.2287</v>
      </c>
    </row>
    <row r="1191" spans="2:5" ht="409.6" x14ac:dyDescent="0.25">
      <c r="B1191" s="358">
        <v>38122</v>
      </c>
      <c r="C1191" s="355">
        <v>3.7925</v>
      </c>
      <c r="D1191" s="359">
        <v>4.6760000000000002</v>
      </c>
      <c r="E1191" s="356">
        <v>16.3126</v>
      </c>
    </row>
    <row r="1192" spans="2:5" ht="409.6" x14ac:dyDescent="0.25">
      <c r="B1192" s="358">
        <v>38121</v>
      </c>
      <c r="C1192" s="355">
        <v>3.7770999999999999</v>
      </c>
      <c r="D1192" s="359">
        <v>4.6414</v>
      </c>
      <c r="E1192" s="356">
        <v>16.218599999999999</v>
      </c>
    </row>
    <row r="1193" spans="2:5" ht="409.6" x14ac:dyDescent="0.25">
      <c r="B1193" s="358">
        <v>38120</v>
      </c>
      <c r="C1193" s="355">
        <v>3.8405999999999998</v>
      </c>
      <c r="D1193" s="359">
        <v>4.7274000000000003</v>
      </c>
      <c r="E1193" s="356">
        <v>16.5731</v>
      </c>
    </row>
    <row r="1194" spans="2:5" ht="409.6" x14ac:dyDescent="0.25">
      <c r="B1194" s="358">
        <v>38119</v>
      </c>
      <c r="C1194" s="355">
        <v>3.8027000000000002</v>
      </c>
      <c r="D1194" s="359">
        <v>4.6946000000000003</v>
      </c>
      <c r="E1194" s="356">
        <v>16.479099999999999</v>
      </c>
    </row>
    <row r="1195" spans="2:5" ht="409.6" x14ac:dyDescent="0.25">
      <c r="B1195" s="358">
        <v>38118</v>
      </c>
      <c r="C1195" s="355">
        <v>3.8083</v>
      </c>
      <c r="D1195" s="359">
        <v>4.6978</v>
      </c>
      <c r="E1195" s="356">
        <v>16.431000000000001</v>
      </c>
    </row>
    <row r="1196" spans="2:5" ht="409.6" x14ac:dyDescent="0.25">
      <c r="B1196" s="358">
        <v>38117</v>
      </c>
      <c r="C1196" s="355">
        <v>3.87</v>
      </c>
      <c r="D1196" s="359">
        <v>4.7336</v>
      </c>
      <c r="E1196" s="356">
        <v>16.7135</v>
      </c>
    </row>
    <row r="1197" spans="2:5" ht="409.6" x14ac:dyDescent="0.25">
      <c r="B1197" s="358">
        <v>38116</v>
      </c>
      <c r="C1197" s="355">
        <v>3.8633999999999999</v>
      </c>
      <c r="D1197" s="359">
        <v>4.7206000000000001</v>
      </c>
      <c r="E1197" s="356">
        <v>16.713999999999999</v>
      </c>
    </row>
    <row r="1198" spans="2:5" ht="409.6" x14ac:dyDescent="0.25">
      <c r="B1198" s="358">
        <v>38115</v>
      </c>
      <c r="C1198" s="355">
        <v>3.8652000000000002</v>
      </c>
      <c r="D1198" s="359">
        <v>4.7264999999999997</v>
      </c>
      <c r="E1198" s="356">
        <v>16.713999999999999</v>
      </c>
    </row>
    <row r="1199" spans="2:5" ht="409.6" x14ac:dyDescent="0.25">
      <c r="B1199" s="358">
        <v>38114</v>
      </c>
      <c r="C1199" s="355">
        <v>3.8913000000000002</v>
      </c>
      <c r="D1199" s="359">
        <v>4.7637</v>
      </c>
      <c r="E1199" s="356">
        <v>16.8063</v>
      </c>
    </row>
    <row r="1200" spans="2:5" ht="409.6" x14ac:dyDescent="0.25">
      <c r="B1200" s="358">
        <v>38113</v>
      </c>
      <c r="C1200" s="355">
        <v>3.8902000000000001</v>
      </c>
      <c r="D1200" s="359">
        <v>4.7709000000000001</v>
      </c>
      <c r="E1200" s="356">
        <v>16.835999999999999</v>
      </c>
    </row>
    <row r="1201" spans="2:5" ht="409.6" x14ac:dyDescent="0.25">
      <c r="B1201" s="358">
        <v>38112</v>
      </c>
      <c r="C1201" s="355">
        <v>3.8986999999999998</v>
      </c>
      <c r="D1201" s="359">
        <v>4.7937000000000003</v>
      </c>
      <c r="E1201" s="356">
        <v>16.898299999999999</v>
      </c>
    </row>
    <row r="1202" spans="2:5" ht="409.6" x14ac:dyDescent="0.25">
      <c r="B1202" s="358">
        <v>38111</v>
      </c>
      <c r="C1202" s="355">
        <v>3.9022999999999999</v>
      </c>
      <c r="D1202" s="359">
        <v>4.8007</v>
      </c>
      <c r="E1202" s="356">
        <v>17.072900000000001</v>
      </c>
    </row>
    <row r="1203" spans="2:5" ht="409.6" x14ac:dyDescent="0.25">
      <c r="B1203" s="358">
        <v>38110</v>
      </c>
      <c r="C1203" s="355">
        <v>3.8936000000000002</v>
      </c>
      <c r="D1203" s="359">
        <v>4.7882999999999996</v>
      </c>
      <c r="E1203" s="356">
        <v>17.026399999999999</v>
      </c>
    </row>
    <row r="1204" spans="2:5" ht="409.6" x14ac:dyDescent="0.25">
      <c r="B1204" s="358">
        <v>38109</v>
      </c>
      <c r="C1204" s="355">
        <v>3.8921000000000001</v>
      </c>
      <c r="D1204" s="359">
        <v>4.7892999999999999</v>
      </c>
      <c r="E1204" s="356">
        <v>17.026399999999999</v>
      </c>
    </row>
    <row r="1205" spans="2:5" ht="409.6" x14ac:dyDescent="0.25">
      <c r="B1205" s="358">
        <v>38108</v>
      </c>
      <c r="C1205" s="355">
        <v>3.8934000000000002</v>
      </c>
      <c r="D1205" s="359">
        <v>4.7915999999999999</v>
      </c>
      <c r="E1205" s="356">
        <v>17.018699999999999</v>
      </c>
    </row>
    <row r="1206" spans="2:5" ht="409.6" x14ac:dyDescent="0.25">
      <c r="B1206" s="358">
        <v>38107</v>
      </c>
      <c r="C1206" s="355">
        <v>3.871</v>
      </c>
      <c r="D1206" s="359">
        <v>4.7534999999999998</v>
      </c>
      <c r="E1206" s="356">
        <v>16.930700000000002</v>
      </c>
    </row>
    <row r="1207" spans="2:5" ht="409.6" x14ac:dyDescent="0.25">
      <c r="B1207" s="358">
        <v>38106</v>
      </c>
      <c r="C1207" s="355">
        <v>3.9098999999999999</v>
      </c>
      <c r="D1207" s="359">
        <v>4.7869999999999999</v>
      </c>
      <c r="E1207" s="356">
        <v>17.2211</v>
      </c>
    </row>
    <row r="1208" spans="2:5" ht="409.6" x14ac:dyDescent="0.25">
      <c r="B1208" s="358">
        <v>38105</v>
      </c>
      <c r="C1208" s="355">
        <v>3.9331</v>
      </c>
      <c r="D1208" s="359">
        <v>4.8201000000000001</v>
      </c>
      <c r="E1208" s="356">
        <v>17.2212</v>
      </c>
    </row>
    <row r="1209" spans="2:5" ht="409.6" x14ac:dyDescent="0.25">
      <c r="B1209" s="358">
        <v>38104</v>
      </c>
      <c r="C1209" s="355">
        <v>3.9523999999999999</v>
      </c>
      <c r="D1209" s="359">
        <v>4.8445999999999998</v>
      </c>
      <c r="E1209" s="356">
        <v>17.287700000000001</v>
      </c>
    </row>
    <row r="1210" spans="2:5" ht="409.6" x14ac:dyDescent="0.25">
      <c r="B1210" s="358">
        <v>38103</v>
      </c>
      <c r="C1210" s="355">
        <v>3.9470000000000001</v>
      </c>
      <c r="D1210" s="359">
        <v>4.8517999999999999</v>
      </c>
      <c r="E1210" s="356">
        <v>17.129799999999999</v>
      </c>
    </row>
    <row r="1211" spans="2:5" ht="409.6" x14ac:dyDescent="0.25">
      <c r="B1211" s="358">
        <v>38102</v>
      </c>
      <c r="C1211" s="355">
        <v>3.9565999999999999</v>
      </c>
      <c r="D1211" s="359">
        <v>4.8643000000000001</v>
      </c>
      <c r="E1211" s="356">
        <v>17.203800000000001</v>
      </c>
    </row>
    <row r="1212" spans="2:5" ht="409.6" x14ac:dyDescent="0.25">
      <c r="B1212" s="358">
        <v>38101</v>
      </c>
      <c r="C1212" s="355">
        <v>3.9578000000000002</v>
      </c>
      <c r="D1212" s="359">
        <v>4.8677999999999999</v>
      </c>
      <c r="E1212" s="356">
        <v>17.205100000000002</v>
      </c>
    </row>
    <row r="1213" spans="2:5" ht="409.6" x14ac:dyDescent="0.25">
      <c r="B1213" s="358">
        <v>38100</v>
      </c>
      <c r="C1213" s="355">
        <v>3.9253</v>
      </c>
      <c r="D1213" s="359">
        <v>4.8243</v>
      </c>
      <c r="E1213" s="356">
        <v>17.1297</v>
      </c>
    </row>
    <row r="1214" spans="2:5" ht="409.6" x14ac:dyDescent="0.25">
      <c r="B1214" s="358">
        <v>38099</v>
      </c>
      <c r="C1214" s="355">
        <v>3.9014000000000002</v>
      </c>
      <c r="D1214" s="359">
        <v>4.8047000000000004</v>
      </c>
      <c r="E1214" s="356">
        <v>17.043600000000001</v>
      </c>
    </row>
    <row r="1215" spans="2:5" ht="409.6" x14ac:dyDescent="0.25">
      <c r="B1215" s="358">
        <v>38098</v>
      </c>
      <c r="C1215" s="355">
        <v>3.9649000000000001</v>
      </c>
      <c r="D1215" s="359">
        <v>4.8871000000000002</v>
      </c>
      <c r="E1215" s="356">
        <v>17.314800000000002</v>
      </c>
    </row>
    <row r="1216" spans="2:5" ht="409.6" x14ac:dyDescent="0.25">
      <c r="B1216" s="358">
        <v>38097</v>
      </c>
      <c r="C1216" s="355">
        <v>3.9863</v>
      </c>
      <c r="D1216" s="359">
        <v>4.9321000000000002</v>
      </c>
      <c r="E1216" s="356">
        <v>17.462800000000001</v>
      </c>
    </row>
    <row r="1217" spans="2:5" ht="409.6" x14ac:dyDescent="0.25">
      <c r="B1217" s="358">
        <v>38096</v>
      </c>
      <c r="C1217" s="355">
        <v>3.9834999999999998</v>
      </c>
      <c r="D1217" s="359">
        <v>4.9115000000000002</v>
      </c>
      <c r="E1217" s="356">
        <v>17.4163</v>
      </c>
    </row>
    <row r="1218" spans="2:5" ht="409.6" x14ac:dyDescent="0.25">
      <c r="B1218" s="358">
        <v>38095</v>
      </c>
      <c r="C1218" s="355">
        <v>3.9813999999999998</v>
      </c>
      <c r="D1218" s="359">
        <v>4.9180000000000001</v>
      </c>
      <c r="E1218" s="356">
        <v>17.3781</v>
      </c>
    </row>
    <row r="1219" spans="2:5" ht="409.6" x14ac:dyDescent="0.25">
      <c r="B1219" s="358">
        <v>38094</v>
      </c>
      <c r="C1219" s="355">
        <v>3.9834000000000001</v>
      </c>
      <c r="D1219" s="359">
        <v>4.9208999999999996</v>
      </c>
      <c r="E1219" s="356">
        <v>17.392199999999999</v>
      </c>
    </row>
    <row r="1220" spans="2:5" ht="409.6" x14ac:dyDescent="0.25">
      <c r="B1220" s="358">
        <v>38093</v>
      </c>
      <c r="C1220" s="355">
        <v>3.9782999999999999</v>
      </c>
      <c r="D1220" s="359">
        <v>4.9157999999999999</v>
      </c>
      <c r="E1220" s="356">
        <v>17.3215</v>
      </c>
    </row>
    <row r="1221" spans="2:5" ht="409.6" x14ac:dyDescent="0.25">
      <c r="B1221" s="358">
        <v>38092</v>
      </c>
      <c r="C1221" s="355">
        <v>3.9599000000000002</v>
      </c>
      <c r="D1221" s="359">
        <v>4.8898000000000001</v>
      </c>
      <c r="E1221" s="356">
        <v>17.1675</v>
      </c>
    </row>
    <row r="1222" spans="2:5" ht="409.6" x14ac:dyDescent="0.25">
      <c r="B1222" s="358">
        <v>38091</v>
      </c>
      <c r="C1222" s="355">
        <v>4.0762</v>
      </c>
      <c r="D1222" s="359">
        <v>5.0221</v>
      </c>
      <c r="E1222" s="356">
        <v>17.591999999999999</v>
      </c>
    </row>
    <row r="1223" spans="2:5" ht="409.6" x14ac:dyDescent="0.25">
      <c r="B1223" s="358">
        <v>38090</v>
      </c>
      <c r="C1223" s="355">
        <v>4.0917000000000003</v>
      </c>
      <c r="D1223" s="359">
        <v>5.0483000000000002</v>
      </c>
      <c r="E1223" s="356">
        <v>17.884599999999999</v>
      </c>
    </row>
    <row r="1224" spans="2:5" ht="409.6" x14ac:dyDescent="0.25">
      <c r="B1224" s="358">
        <v>38089</v>
      </c>
      <c r="C1224" s="355">
        <v>4.0579999999999998</v>
      </c>
      <c r="D1224" s="359">
        <v>5.0019</v>
      </c>
      <c r="E1224" s="356">
        <v>17.776499999999999</v>
      </c>
    </row>
    <row r="1225" spans="2:5" ht="409.6" x14ac:dyDescent="0.25">
      <c r="B1225" s="358">
        <v>38088</v>
      </c>
      <c r="C1225" s="355">
        <v>4.0579000000000001</v>
      </c>
      <c r="D1225" s="359">
        <v>5.0015999999999998</v>
      </c>
      <c r="E1225" s="356">
        <v>17.776499999999999</v>
      </c>
    </row>
    <row r="1226" spans="2:5" ht="409.6" x14ac:dyDescent="0.25">
      <c r="B1226" s="358">
        <v>38087</v>
      </c>
      <c r="C1226" s="355">
        <v>4.0572999999999997</v>
      </c>
      <c r="D1226" s="359">
        <v>4.9984999999999999</v>
      </c>
      <c r="E1226" s="356">
        <v>17.7166</v>
      </c>
    </row>
    <row r="1227" spans="2:5" ht="409.6" x14ac:dyDescent="0.25">
      <c r="B1227" s="358">
        <v>38086</v>
      </c>
      <c r="C1227" s="355">
        <v>4.0701000000000001</v>
      </c>
      <c r="D1227" s="359">
        <v>5.0149999999999997</v>
      </c>
      <c r="E1227" s="356">
        <v>17.805900000000001</v>
      </c>
    </row>
    <row r="1228" spans="2:5" ht="409.6" x14ac:dyDescent="0.25">
      <c r="B1228" s="358">
        <v>38085</v>
      </c>
      <c r="C1228" s="355">
        <v>4.0397999999999996</v>
      </c>
      <c r="D1228" s="359">
        <v>4.9839000000000002</v>
      </c>
      <c r="E1228" s="356">
        <v>17.792400000000001</v>
      </c>
    </row>
    <row r="1229" spans="2:5" ht="409.6" x14ac:dyDescent="0.25">
      <c r="B1229" s="358">
        <v>38084</v>
      </c>
      <c r="C1229" s="355">
        <v>4.0423</v>
      </c>
      <c r="D1229" s="359">
        <v>4.9999000000000002</v>
      </c>
      <c r="E1229" s="356">
        <v>17.746300000000002</v>
      </c>
    </row>
    <row r="1230" spans="2:5" ht="409.6" x14ac:dyDescent="0.25">
      <c r="B1230" s="358">
        <v>38083</v>
      </c>
      <c r="C1230" s="355">
        <v>4.0343</v>
      </c>
      <c r="D1230" s="359">
        <v>4.9809999999999999</v>
      </c>
      <c r="E1230" s="356">
        <v>17.7072</v>
      </c>
    </row>
    <row r="1231" spans="2:5" ht="409.6" x14ac:dyDescent="0.25">
      <c r="B1231" s="358">
        <v>38082</v>
      </c>
      <c r="C1231" s="355">
        <v>4.0456000000000003</v>
      </c>
      <c r="D1231" s="359">
        <v>5.0148000000000001</v>
      </c>
      <c r="E1231" s="356">
        <v>17.888000000000002</v>
      </c>
    </row>
    <row r="1232" spans="2:5" ht="409.6" x14ac:dyDescent="0.25">
      <c r="B1232" s="358">
        <v>38081</v>
      </c>
      <c r="C1232" s="355">
        <v>4.0438000000000001</v>
      </c>
      <c r="D1232" s="359">
        <v>5.0126999999999997</v>
      </c>
      <c r="E1232" s="356">
        <v>17.903500000000001</v>
      </c>
    </row>
    <row r="1233" spans="2:5" ht="409.6" x14ac:dyDescent="0.25">
      <c r="B1233" s="358">
        <v>38080</v>
      </c>
      <c r="C1233" s="355">
        <v>4.0438999999999998</v>
      </c>
      <c r="D1233" s="359">
        <v>5.0121000000000002</v>
      </c>
      <c r="E1233" s="356">
        <v>17.883700000000001</v>
      </c>
    </row>
    <row r="1234" spans="2:5" ht="409.6" x14ac:dyDescent="0.25">
      <c r="B1234" s="358">
        <v>38079</v>
      </c>
      <c r="C1234" s="355">
        <v>4.0391000000000004</v>
      </c>
      <c r="D1234" s="359">
        <v>5.0073999999999996</v>
      </c>
      <c r="E1234" s="356">
        <v>17.826000000000001</v>
      </c>
    </row>
    <row r="1235" spans="2:5" ht="409.6" x14ac:dyDescent="0.25">
      <c r="B1235" s="358">
        <v>38078</v>
      </c>
      <c r="C1235" s="355">
        <v>4.0449000000000002</v>
      </c>
      <c r="D1235" s="359">
        <v>5.0427</v>
      </c>
      <c r="E1235" s="356">
        <v>17.860900000000001</v>
      </c>
    </row>
    <row r="1236" spans="2:5" ht="409.6" x14ac:dyDescent="0.25">
      <c r="B1236" s="358">
        <v>38077</v>
      </c>
      <c r="C1236" s="355">
        <v>4.0212000000000003</v>
      </c>
      <c r="D1236" s="359">
        <v>5.0053000000000001</v>
      </c>
      <c r="E1236" s="356">
        <v>17.833100000000002</v>
      </c>
    </row>
    <row r="1237" spans="2:5" ht="409.6" x14ac:dyDescent="0.25">
      <c r="B1237" s="358">
        <v>38076</v>
      </c>
      <c r="C1237" s="355">
        <v>3.9954000000000001</v>
      </c>
      <c r="D1237" s="359">
        <v>4.9740000000000002</v>
      </c>
      <c r="E1237" s="356">
        <v>17.686800000000002</v>
      </c>
    </row>
    <row r="1238" spans="2:5" ht="409.6" x14ac:dyDescent="0.25">
      <c r="B1238" s="358">
        <v>38075</v>
      </c>
      <c r="C1238" s="355">
        <v>4.0027999999999997</v>
      </c>
      <c r="D1238" s="359">
        <v>4.9790000000000001</v>
      </c>
      <c r="E1238" s="356">
        <v>17.606100000000001</v>
      </c>
    </row>
    <row r="1239" spans="2:5" ht="409.6" x14ac:dyDescent="0.25">
      <c r="B1239" s="358">
        <v>38074</v>
      </c>
      <c r="C1239" s="355">
        <v>4.0067000000000004</v>
      </c>
      <c r="D1239" s="359">
        <v>4.9730999999999996</v>
      </c>
      <c r="E1239" s="356">
        <v>17.6251</v>
      </c>
    </row>
    <row r="1240" spans="2:5" ht="409.6" x14ac:dyDescent="0.25">
      <c r="B1240" s="358">
        <v>38073</v>
      </c>
      <c r="C1240" s="355">
        <v>4.0029000000000003</v>
      </c>
      <c r="D1240" s="359">
        <v>4.9692999999999996</v>
      </c>
      <c r="E1240" s="356">
        <v>17.646100000000001</v>
      </c>
    </row>
    <row r="1241" spans="2:5" ht="409.6" x14ac:dyDescent="0.25">
      <c r="B1241" s="358">
        <v>38072</v>
      </c>
      <c r="C1241" s="355">
        <v>3.9624000000000001</v>
      </c>
      <c r="D1241" s="359">
        <v>4.9355000000000002</v>
      </c>
      <c r="E1241" s="356">
        <v>17.409199999999998</v>
      </c>
    </row>
    <row r="1242" spans="2:5" ht="409.6" x14ac:dyDescent="0.25">
      <c r="B1242" s="358">
        <v>38071</v>
      </c>
      <c r="C1242" s="355">
        <v>4.0058999999999996</v>
      </c>
      <c r="D1242" s="359">
        <v>4.9892000000000003</v>
      </c>
      <c r="E1242" s="356">
        <v>17.596399999999999</v>
      </c>
    </row>
    <row r="1243" spans="2:5" ht="409.6" x14ac:dyDescent="0.25">
      <c r="B1243" s="358">
        <v>38070</v>
      </c>
      <c r="C1243" s="355">
        <v>3.9904999999999999</v>
      </c>
      <c r="D1243" s="359">
        <v>4.9465000000000003</v>
      </c>
      <c r="E1243" s="356">
        <v>17.696899999999999</v>
      </c>
    </row>
    <row r="1244" spans="2:5" ht="409.6" x14ac:dyDescent="0.25">
      <c r="B1244" s="358">
        <v>38069</v>
      </c>
      <c r="C1244" s="355">
        <v>3.9994999999999998</v>
      </c>
      <c r="D1244" s="359">
        <v>4.9539</v>
      </c>
      <c r="E1244" s="356">
        <v>17.815300000000001</v>
      </c>
    </row>
    <row r="1245" spans="2:5" ht="409.6" x14ac:dyDescent="0.25">
      <c r="B1245" s="358">
        <v>38068</v>
      </c>
      <c r="C1245" s="355">
        <v>3.9733999999999998</v>
      </c>
      <c r="D1245" s="359">
        <v>4.9286000000000003</v>
      </c>
      <c r="E1245" s="356">
        <v>17.7075</v>
      </c>
    </row>
    <row r="1246" spans="2:5" ht="409.6" x14ac:dyDescent="0.25">
      <c r="B1246" s="358">
        <v>38067</v>
      </c>
      <c r="C1246" s="355">
        <v>3.9752000000000001</v>
      </c>
      <c r="D1246" s="359">
        <v>4.93</v>
      </c>
      <c r="E1246" s="356">
        <v>17.726400000000002</v>
      </c>
    </row>
    <row r="1247" spans="2:5" ht="409.6" x14ac:dyDescent="0.25">
      <c r="B1247" s="358">
        <v>38066</v>
      </c>
      <c r="C1247" s="355">
        <v>3.9779</v>
      </c>
      <c r="D1247" s="359">
        <v>4.9355000000000002</v>
      </c>
      <c r="E1247" s="356">
        <v>17.73</v>
      </c>
    </row>
    <row r="1248" spans="2:5" ht="409.6" x14ac:dyDescent="0.25">
      <c r="B1248" s="358">
        <v>38065</v>
      </c>
      <c r="C1248" s="355">
        <v>3.968</v>
      </c>
      <c r="D1248" s="359">
        <v>4.9297000000000004</v>
      </c>
      <c r="E1248" s="356">
        <v>17.681899999999999</v>
      </c>
    </row>
    <row r="1249" spans="2:5" ht="409.6" x14ac:dyDescent="0.25">
      <c r="B1249" s="358">
        <v>38064</v>
      </c>
      <c r="C1249" s="355">
        <v>3.9741</v>
      </c>
      <c r="D1249" s="359">
        <v>4.9368999999999996</v>
      </c>
      <c r="E1249" s="356">
        <v>17.7026</v>
      </c>
    </row>
    <row r="1250" spans="2:5" ht="409.6" x14ac:dyDescent="0.25">
      <c r="B1250" s="358">
        <v>38063</v>
      </c>
      <c r="C1250" s="355">
        <v>3.9558</v>
      </c>
      <c r="D1250" s="359">
        <v>4.9109999999999996</v>
      </c>
      <c r="E1250" s="356">
        <v>17.667999999999999</v>
      </c>
    </row>
    <row r="1251" spans="2:5" ht="409.6" x14ac:dyDescent="0.25">
      <c r="B1251" s="358">
        <v>38062</v>
      </c>
      <c r="C1251" s="355">
        <v>3.9264999999999999</v>
      </c>
      <c r="D1251" s="359">
        <v>4.8682999999999996</v>
      </c>
      <c r="E1251" s="356">
        <v>17.4755</v>
      </c>
    </row>
    <row r="1252" spans="2:5" ht="409.6" x14ac:dyDescent="0.25">
      <c r="B1252" s="358">
        <v>38061</v>
      </c>
      <c r="C1252" s="355">
        <v>3.9523000000000001</v>
      </c>
      <c r="D1252" s="359">
        <v>4.9135</v>
      </c>
      <c r="E1252" s="356">
        <v>17.576499999999999</v>
      </c>
    </row>
    <row r="1253" spans="2:5" ht="409.6" x14ac:dyDescent="0.25">
      <c r="B1253" s="358">
        <v>38060</v>
      </c>
      <c r="C1253" s="355">
        <v>3.9312999999999998</v>
      </c>
      <c r="D1253" s="359">
        <v>4.8849999999999998</v>
      </c>
      <c r="E1253" s="356">
        <v>17.457599999999999</v>
      </c>
    </row>
    <row r="1254" spans="2:5" ht="409.6" x14ac:dyDescent="0.25">
      <c r="B1254" s="358">
        <v>38059</v>
      </c>
      <c r="C1254" s="355">
        <v>3.9304999999999999</v>
      </c>
      <c r="D1254" s="359">
        <v>4.8859000000000004</v>
      </c>
      <c r="E1254" s="356">
        <v>17.4834</v>
      </c>
    </row>
    <row r="1255" spans="2:5" ht="409.6" x14ac:dyDescent="0.25">
      <c r="B1255" s="358">
        <v>38058</v>
      </c>
      <c r="C1255" s="355">
        <v>3.9222999999999999</v>
      </c>
      <c r="D1255" s="359">
        <v>4.8449999999999998</v>
      </c>
      <c r="E1255" s="356">
        <v>17.446100000000001</v>
      </c>
    </row>
    <row r="1256" spans="2:5" ht="409.6" x14ac:dyDescent="0.25">
      <c r="B1256" s="358">
        <v>38057</v>
      </c>
      <c r="C1256" s="355">
        <v>4.0210999999999997</v>
      </c>
      <c r="D1256" s="359">
        <v>4.9516999999999998</v>
      </c>
      <c r="E1256" s="356">
        <v>17.920200000000001</v>
      </c>
    </row>
    <row r="1257" spans="2:5" ht="409.6" x14ac:dyDescent="0.25">
      <c r="B1257" s="358">
        <v>38056</v>
      </c>
      <c r="C1257" s="355">
        <v>4.0606</v>
      </c>
      <c r="D1257" s="359">
        <v>5.0213999999999999</v>
      </c>
      <c r="E1257" s="356">
        <v>17.990100000000002</v>
      </c>
    </row>
    <row r="1258" spans="2:5" ht="409.6" x14ac:dyDescent="0.25">
      <c r="B1258" s="358">
        <v>38055</v>
      </c>
      <c r="C1258" s="355">
        <v>4.0606</v>
      </c>
      <c r="D1258" s="359">
        <v>4.9820000000000002</v>
      </c>
      <c r="E1258" s="356">
        <v>17.990100000000002</v>
      </c>
    </row>
    <row r="1259" spans="2:5" ht="409.6" x14ac:dyDescent="0.25">
      <c r="B1259" s="358">
        <v>38054</v>
      </c>
      <c r="C1259" s="355">
        <v>4.0606</v>
      </c>
      <c r="D1259" s="359">
        <v>5.0057</v>
      </c>
      <c r="E1259" s="356">
        <v>17.990100000000002</v>
      </c>
    </row>
    <row r="1260" spans="2:5" ht="409.6" x14ac:dyDescent="0.25">
      <c r="B1260" s="358">
        <v>38053</v>
      </c>
      <c r="C1260" s="355">
        <v>4.0697000000000001</v>
      </c>
      <c r="D1260" s="359">
        <v>5.0186000000000002</v>
      </c>
      <c r="E1260" s="356">
        <v>18.014099999999999</v>
      </c>
    </row>
    <row r="1261" spans="2:5" ht="409.6" x14ac:dyDescent="0.25">
      <c r="B1261" s="358">
        <v>38052</v>
      </c>
      <c r="C1261" s="355">
        <v>4.0636000000000001</v>
      </c>
      <c r="D1261" s="359">
        <v>5.0026000000000002</v>
      </c>
      <c r="E1261" s="356">
        <v>17.98</v>
      </c>
    </row>
    <row r="1262" spans="2:5" ht="409.6" x14ac:dyDescent="0.25">
      <c r="B1262" s="358">
        <v>38051</v>
      </c>
      <c r="C1262" s="355">
        <v>4.0805999999999996</v>
      </c>
      <c r="D1262" s="359">
        <v>5.0465999999999998</v>
      </c>
      <c r="E1262" s="356">
        <v>18.1493</v>
      </c>
    </row>
    <row r="1263" spans="2:5" ht="409.6" x14ac:dyDescent="0.25">
      <c r="B1263" s="358">
        <v>38050</v>
      </c>
      <c r="C1263" s="355">
        <v>4.109</v>
      </c>
      <c r="D1263" s="359">
        <v>5.0942999999999996</v>
      </c>
      <c r="E1263" s="356">
        <v>18.175699999999999</v>
      </c>
    </row>
    <row r="1264" spans="2:5" ht="409.6" x14ac:dyDescent="0.25">
      <c r="B1264" s="358">
        <v>38049</v>
      </c>
      <c r="C1264" s="355">
        <v>4.1543999999999999</v>
      </c>
      <c r="D1264" s="359">
        <v>5.1603000000000003</v>
      </c>
      <c r="E1264" s="356">
        <v>18.346900000000002</v>
      </c>
    </row>
    <row r="1265" spans="2:5" ht="409.6" x14ac:dyDescent="0.25">
      <c r="B1265" s="358">
        <v>38048</v>
      </c>
      <c r="C1265" s="355">
        <v>4.1288999999999998</v>
      </c>
      <c r="D1265" s="359">
        <v>5.1231999999999998</v>
      </c>
      <c r="E1265" s="356">
        <v>18.042100000000001</v>
      </c>
    </row>
    <row r="1266" spans="2:5" ht="409.6" x14ac:dyDescent="0.25">
      <c r="B1266" s="358">
        <v>38047</v>
      </c>
      <c r="C1266" s="355">
        <v>4.0975000000000001</v>
      </c>
      <c r="D1266" s="359">
        <v>5.0772000000000004</v>
      </c>
      <c r="E1266" s="356">
        <v>17.913399999999999</v>
      </c>
    </row>
    <row r="1267" spans="2:5" ht="409.6" x14ac:dyDescent="0.25">
      <c r="B1267" s="358">
        <v>38046</v>
      </c>
      <c r="C1267" s="355">
        <v>4.1029</v>
      </c>
      <c r="D1267" s="359">
        <v>5.0827</v>
      </c>
      <c r="E1267" s="356">
        <v>17.8673</v>
      </c>
    </row>
    <row r="1268" spans="2:5" ht="409.6" x14ac:dyDescent="0.25">
      <c r="B1268" s="358">
        <v>38045</v>
      </c>
      <c r="C1268" s="355">
        <v>4.1020000000000003</v>
      </c>
      <c r="D1268" s="359">
        <v>5.0867000000000004</v>
      </c>
      <c r="E1268" s="356">
        <v>17.930299999999999</v>
      </c>
    </row>
    <row r="1269" spans="2:5" ht="409.6" x14ac:dyDescent="0.25">
      <c r="B1269" s="358">
        <v>38044</v>
      </c>
      <c r="C1269" s="355">
        <v>4.1158000000000001</v>
      </c>
      <c r="D1269" s="359">
        <v>5.1029999999999998</v>
      </c>
      <c r="E1269" s="356">
        <v>17.905200000000001</v>
      </c>
    </row>
    <row r="1270" spans="2:5" ht="409.6" x14ac:dyDescent="0.25">
      <c r="B1270" s="358">
        <v>38043</v>
      </c>
      <c r="C1270" s="355">
        <v>4.1022999999999996</v>
      </c>
      <c r="D1270" s="359">
        <v>5.0843999999999996</v>
      </c>
      <c r="E1270" s="356">
        <v>17.856400000000001</v>
      </c>
    </row>
    <row r="1271" spans="2:5" ht="409.6" x14ac:dyDescent="0.25">
      <c r="B1271" s="358">
        <v>38042</v>
      </c>
      <c r="C1271" s="355">
        <v>4.0594999999999999</v>
      </c>
      <c r="D1271" s="359">
        <v>5.0217999999999998</v>
      </c>
      <c r="E1271" s="356">
        <v>17.7593</v>
      </c>
    </row>
    <row r="1272" spans="2:5" ht="409.6" x14ac:dyDescent="0.25">
      <c r="B1272" s="358">
        <v>38041</v>
      </c>
      <c r="C1272" s="355">
        <v>4.0484</v>
      </c>
      <c r="D1272" s="359">
        <v>4.9962999999999997</v>
      </c>
      <c r="E1272" s="356">
        <v>17.741199999999999</v>
      </c>
    </row>
    <row r="1273" spans="2:5" ht="409.6" x14ac:dyDescent="0.25">
      <c r="B1273" s="358">
        <v>38040</v>
      </c>
      <c r="C1273" s="355">
        <v>4.0617999999999999</v>
      </c>
      <c r="D1273" s="359">
        <v>5.0063000000000004</v>
      </c>
      <c r="E1273" s="356">
        <v>17.7378</v>
      </c>
    </row>
    <row r="1274" spans="2:5" ht="409.6" x14ac:dyDescent="0.25">
      <c r="B1274" s="358">
        <v>38039</v>
      </c>
      <c r="C1274" s="355">
        <v>4.0677000000000003</v>
      </c>
      <c r="D1274" s="359">
        <v>5.0210999999999997</v>
      </c>
      <c r="E1274" s="356">
        <v>17.805499999999999</v>
      </c>
    </row>
    <row r="1275" spans="2:5" ht="409.6" x14ac:dyDescent="0.25">
      <c r="B1275" s="358">
        <v>38038</v>
      </c>
      <c r="C1275" s="355">
        <v>4.0723000000000003</v>
      </c>
      <c r="D1275" s="359">
        <v>5.0244</v>
      </c>
      <c r="E1275" s="356">
        <v>17.843499999999999</v>
      </c>
    </row>
    <row r="1276" spans="2:5" ht="409.6" x14ac:dyDescent="0.25">
      <c r="B1276" s="358">
        <v>38037</v>
      </c>
      <c r="C1276" s="355">
        <v>4.1124000000000001</v>
      </c>
      <c r="D1276" s="359">
        <v>5.0692000000000004</v>
      </c>
      <c r="E1276" s="356">
        <v>18.099900000000002</v>
      </c>
    </row>
    <row r="1277" spans="2:5" ht="409.6" x14ac:dyDescent="0.25">
      <c r="B1277" s="358">
        <v>38036</v>
      </c>
      <c r="C1277" s="355">
        <v>4.1185999999999998</v>
      </c>
      <c r="D1277" s="359">
        <v>5.0720000000000001</v>
      </c>
      <c r="E1277" s="356">
        <v>18.113499999999998</v>
      </c>
    </row>
    <row r="1278" spans="2:5" ht="409.6" x14ac:dyDescent="0.25">
      <c r="B1278" s="358">
        <v>38035</v>
      </c>
      <c r="C1278" s="355">
        <v>4.1205999999999996</v>
      </c>
      <c r="D1278" s="359">
        <v>5.0831999999999997</v>
      </c>
      <c r="E1278" s="356">
        <v>18.0777</v>
      </c>
    </row>
    <row r="1279" spans="2:5" ht="409.6" x14ac:dyDescent="0.25">
      <c r="B1279" s="358">
        <v>38034</v>
      </c>
      <c r="C1279" s="355">
        <v>4.1233000000000004</v>
      </c>
      <c r="D1279" s="359">
        <v>5.0902000000000003</v>
      </c>
      <c r="E1279" s="356">
        <v>18.093499999999999</v>
      </c>
    </row>
    <row r="1280" spans="2:5" ht="409.6" x14ac:dyDescent="0.25">
      <c r="B1280" s="358">
        <v>38033</v>
      </c>
      <c r="C1280" s="355">
        <v>4.1001000000000003</v>
      </c>
      <c r="D1280" s="359">
        <v>5.0297000000000001</v>
      </c>
      <c r="E1280" s="356">
        <v>17.953800000000001</v>
      </c>
    </row>
    <row r="1281" spans="2:5" ht="409.6" x14ac:dyDescent="0.25">
      <c r="B1281" s="358">
        <v>38032</v>
      </c>
      <c r="C1281" s="355">
        <v>4.0998000000000001</v>
      </c>
      <c r="D1281" s="359">
        <v>5.0373000000000001</v>
      </c>
      <c r="E1281" s="356">
        <v>17.947900000000001</v>
      </c>
    </row>
    <row r="1282" spans="2:5" ht="409.6" x14ac:dyDescent="0.25">
      <c r="B1282" s="358">
        <v>38031</v>
      </c>
      <c r="C1282" s="355">
        <v>4.1025999999999998</v>
      </c>
      <c r="D1282" s="359">
        <v>5.0378999999999996</v>
      </c>
      <c r="E1282" s="356">
        <v>17.941600000000001</v>
      </c>
    </row>
    <row r="1283" spans="2:5" ht="409.6" x14ac:dyDescent="0.25">
      <c r="B1283" s="358">
        <v>38030</v>
      </c>
      <c r="C1283" s="355">
        <v>4.0746000000000002</v>
      </c>
      <c r="D1283" s="359">
        <v>5.0037000000000003</v>
      </c>
      <c r="E1283" s="356">
        <v>17.911300000000001</v>
      </c>
    </row>
    <row r="1284" spans="2:5" ht="409.6" x14ac:dyDescent="0.25">
      <c r="B1284" s="358">
        <v>38029</v>
      </c>
      <c r="C1284" s="355">
        <v>4.0773000000000001</v>
      </c>
      <c r="D1284" s="359">
        <v>4.9958999999999998</v>
      </c>
      <c r="E1284" s="356">
        <v>17.9787</v>
      </c>
    </row>
    <row r="1285" spans="2:5" ht="409.6" x14ac:dyDescent="0.25">
      <c r="B1285" s="358">
        <v>38028</v>
      </c>
      <c r="C1285" s="355">
        <v>4.1066000000000003</v>
      </c>
      <c r="D1285" s="359">
        <v>5.0204000000000004</v>
      </c>
      <c r="E1285" s="356">
        <v>18.238499999999998</v>
      </c>
    </row>
    <row r="1286" spans="2:5" ht="409.6" x14ac:dyDescent="0.25">
      <c r="B1286" s="358">
        <v>38027</v>
      </c>
      <c r="C1286" s="355">
        <v>4.093</v>
      </c>
      <c r="D1286" s="359">
        <v>5.0106000000000002</v>
      </c>
      <c r="E1286" s="356">
        <v>18.2453</v>
      </c>
    </row>
    <row r="1287" spans="2:5" ht="409.6" x14ac:dyDescent="0.25">
      <c r="B1287" s="358">
        <v>38026</v>
      </c>
      <c r="C1287" s="355">
        <v>4.0991</v>
      </c>
      <c r="D1287" s="359">
        <v>5.0205000000000002</v>
      </c>
      <c r="E1287" s="356">
        <v>18.200199999999999</v>
      </c>
    </row>
    <row r="1288" spans="2:5" ht="409.6" x14ac:dyDescent="0.25">
      <c r="B1288" s="358">
        <v>38025</v>
      </c>
      <c r="C1288" s="355">
        <v>4.0759999999999996</v>
      </c>
      <c r="D1288" s="359">
        <v>4.9875999999999996</v>
      </c>
      <c r="E1288" s="356">
        <v>18.121099999999998</v>
      </c>
    </row>
    <row r="1289" spans="2:5" ht="409.6" x14ac:dyDescent="0.25">
      <c r="B1289" s="358">
        <v>38024</v>
      </c>
      <c r="C1289" s="355">
        <v>4.0712999999999999</v>
      </c>
      <c r="D1289" s="359">
        <v>4.9858000000000002</v>
      </c>
      <c r="E1289" s="356">
        <v>18.145299999999999</v>
      </c>
    </row>
    <row r="1290" spans="2:5" ht="409.6" x14ac:dyDescent="0.25">
      <c r="B1290" s="358">
        <v>38023</v>
      </c>
      <c r="C1290" s="355">
        <v>4.0835999999999997</v>
      </c>
      <c r="D1290" s="359">
        <v>5.0414000000000003</v>
      </c>
      <c r="E1290" s="356">
        <v>18.232199999999999</v>
      </c>
    </row>
    <row r="1291" spans="2:5" ht="409.6" x14ac:dyDescent="0.25">
      <c r="B1291" s="358">
        <v>38022</v>
      </c>
      <c r="C1291" s="355">
        <v>4.0605000000000002</v>
      </c>
      <c r="D1291" s="359">
        <v>5.0048000000000004</v>
      </c>
      <c r="E1291" s="356">
        <v>18.101700000000001</v>
      </c>
    </row>
    <row r="1292" spans="2:5" ht="409.6" x14ac:dyDescent="0.25">
      <c r="B1292" s="358">
        <v>38021</v>
      </c>
      <c r="C1292" s="355">
        <v>4.0537000000000001</v>
      </c>
      <c r="D1292" s="359">
        <v>5.0103</v>
      </c>
      <c r="E1292" s="356">
        <v>18.11</v>
      </c>
    </row>
    <row r="1293" spans="2:5" ht="409.6" x14ac:dyDescent="0.25">
      <c r="B1293" s="358">
        <v>38020</v>
      </c>
      <c r="C1293" s="355">
        <v>4.0399000000000003</v>
      </c>
      <c r="D1293" s="359">
        <v>4.9847999999999999</v>
      </c>
      <c r="E1293" s="356">
        <v>18.095600000000001</v>
      </c>
    </row>
    <row r="1294" spans="2:5" ht="409.6" x14ac:dyDescent="0.25">
      <c r="B1294" s="358">
        <v>38019</v>
      </c>
      <c r="C1294" s="355">
        <v>4.0231000000000003</v>
      </c>
      <c r="D1294" s="359">
        <v>4.9532999999999996</v>
      </c>
      <c r="E1294" s="356">
        <v>18.008299999999998</v>
      </c>
    </row>
    <row r="1295" spans="2:5" ht="409.6" x14ac:dyDescent="0.25">
      <c r="B1295" s="358">
        <v>38018</v>
      </c>
      <c r="C1295" s="355">
        <v>4.0231000000000003</v>
      </c>
      <c r="D1295" s="359">
        <v>4.9532999999999996</v>
      </c>
      <c r="E1295" s="356">
        <v>18.008299999999998</v>
      </c>
    </row>
    <row r="1296" spans="2:5" ht="409.6" x14ac:dyDescent="0.25">
      <c r="B1296" s="358">
        <v>38017</v>
      </c>
      <c r="C1296" s="355">
        <v>4.0231000000000003</v>
      </c>
      <c r="D1296" s="359">
        <v>4.9532999999999996</v>
      </c>
      <c r="E1296" s="356">
        <v>18.008299999999998</v>
      </c>
    </row>
    <row r="1297" spans="2:5" ht="409.6" x14ac:dyDescent="0.25">
      <c r="B1297" s="358">
        <v>38016</v>
      </c>
      <c r="C1297" s="355">
        <v>4.0231000000000003</v>
      </c>
      <c r="D1297" s="359">
        <v>4.9532999999999996</v>
      </c>
      <c r="E1297" s="356">
        <v>18.008299999999998</v>
      </c>
    </row>
    <row r="1298" spans="2:5" ht="409.6" x14ac:dyDescent="0.25">
      <c r="B1298" s="358">
        <v>38015</v>
      </c>
      <c r="C1298" s="355">
        <v>4.0418000000000003</v>
      </c>
      <c r="D1298" s="359">
        <v>4.9554999999999998</v>
      </c>
      <c r="E1298" s="356">
        <v>18.017399999999999</v>
      </c>
    </row>
    <row r="1299" spans="2:5" ht="409.6" x14ac:dyDescent="0.25">
      <c r="B1299" s="358">
        <v>38014</v>
      </c>
      <c r="C1299" s="355">
        <v>3.9996999999999998</v>
      </c>
      <c r="D1299" s="359">
        <v>4.9156000000000004</v>
      </c>
      <c r="E1299" s="356">
        <v>17.695599999999999</v>
      </c>
    </row>
    <row r="1300" spans="2:5" ht="409.6" x14ac:dyDescent="0.25">
      <c r="B1300" s="358">
        <v>38013</v>
      </c>
      <c r="C1300" s="355">
        <v>4.0069999999999997</v>
      </c>
      <c r="D1300" s="359">
        <v>4.9394999999999998</v>
      </c>
      <c r="E1300" s="356">
        <v>17.758099999999999</v>
      </c>
    </row>
    <row r="1301" spans="2:5" ht="409.6" x14ac:dyDescent="0.25">
      <c r="B1301" s="358">
        <v>38012</v>
      </c>
      <c r="C1301" s="355">
        <v>3.9769999999999999</v>
      </c>
      <c r="D1301" s="359">
        <v>4.8834</v>
      </c>
      <c r="E1301" s="356">
        <v>17.5868</v>
      </c>
    </row>
    <row r="1302" spans="2:5" ht="409.6" x14ac:dyDescent="0.25">
      <c r="B1302" s="358">
        <v>38011</v>
      </c>
      <c r="C1302" s="355">
        <v>3.9786999999999999</v>
      </c>
      <c r="D1302" s="359">
        <v>4.8836000000000004</v>
      </c>
      <c r="E1302" s="356">
        <v>17.491199999999999</v>
      </c>
    </row>
    <row r="1303" spans="2:5" ht="409.6" x14ac:dyDescent="0.25">
      <c r="B1303" s="358">
        <v>38010</v>
      </c>
      <c r="C1303" s="355">
        <v>3.9796999999999998</v>
      </c>
      <c r="D1303" s="359">
        <v>4.8868</v>
      </c>
      <c r="E1303" s="356">
        <v>17.491199999999999</v>
      </c>
    </row>
    <row r="1304" spans="2:5" ht="409.6" x14ac:dyDescent="0.25">
      <c r="B1304" s="358">
        <v>38009</v>
      </c>
      <c r="C1304" s="355">
        <v>3.9698000000000002</v>
      </c>
      <c r="D1304" s="359">
        <v>4.8632</v>
      </c>
      <c r="E1304" s="356">
        <v>17.5626</v>
      </c>
    </row>
    <row r="1305" spans="2:5" ht="409.6" x14ac:dyDescent="0.25">
      <c r="B1305" s="358">
        <v>38008</v>
      </c>
      <c r="C1305" s="355">
        <v>3.9658000000000002</v>
      </c>
      <c r="D1305" s="359">
        <v>4.8541999999999996</v>
      </c>
      <c r="E1305" s="356">
        <v>17.533799999999999</v>
      </c>
    </row>
    <row r="1306" spans="2:5" ht="409.6" x14ac:dyDescent="0.25">
      <c r="B1306" s="358">
        <v>38007</v>
      </c>
      <c r="C1306" s="355">
        <v>3.9514999999999998</v>
      </c>
      <c r="D1306" s="359">
        <v>4.8624000000000001</v>
      </c>
      <c r="E1306" s="356">
        <v>17.527699999999999</v>
      </c>
    </row>
    <row r="1307" spans="2:5" ht="409.6" x14ac:dyDescent="0.25">
      <c r="B1307" s="358">
        <v>38006</v>
      </c>
      <c r="C1307" s="355">
        <v>3.9535</v>
      </c>
      <c r="D1307" s="359">
        <v>4.8635000000000002</v>
      </c>
      <c r="E1307" s="356">
        <v>17.447099999999999</v>
      </c>
    </row>
    <row r="1308" spans="2:5" ht="409.6" x14ac:dyDescent="0.25">
      <c r="B1308" s="358">
        <v>38005</v>
      </c>
      <c r="C1308" s="355">
        <v>3.9922</v>
      </c>
      <c r="D1308" s="359">
        <v>4.9292999999999996</v>
      </c>
      <c r="E1308" s="356">
        <v>17.6709</v>
      </c>
    </row>
    <row r="1309" spans="2:5" ht="409.6" x14ac:dyDescent="0.25">
      <c r="B1309" s="358">
        <v>38004</v>
      </c>
      <c r="C1309" s="355">
        <v>4.0050999999999997</v>
      </c>
      <c r="D1309" s="359">
        <v>4.9320000000000004</v>
      </c>
      <c r="E1309" s="356">
        <v>17.7103</v>
      </c>
    </row>
    <row r="1310" spans="2:5" ht="409.6" x14ac:dyDescent="0.25">
      <c r="B1310" s="358">
        <v>38003</v>
      </c>
      <c r="C1310" s="355">
        <v>3.9855</v>
      </c>
      <c r="D1310" s="359">
        <v>4.9088000000000003</v>
      </c>
      <c r="E1310" s="356">
        <v>17.524999999999999</v>
      </c>
    </row>
    <row r="1311" spans="2:5" ht="409.6" x14ac:dyDescent="0.25">
      <c r="B1311" s="358">
        <v>38002</v>
      </c>
      <c r="C1311" s="355">
        <v>3.9855</v>
      </c>
      <c r="D1311" s="359">
        <v>4.9088000000000003</v>
      </c>
      <c r="E1311" s="356">
        <v>17.524999999999999</v>
      </c>
    </row>
    <row r="1312" spans="2:5" ht="409.6" x14ac:dyDescent="0.25">
      <c r="B1312" s="358">
        <v>38001</v>
      </c>
      <c r="C1312" s="355">
        <v>4.0075000000000003</v>
      </c>
      <c r="D1312" s="359">
        <v>4.9375</v>
      </c>
      <c r="E1312" s="356">
        <v>17.542999999999999</v>
      </c>
    </row>
    <row r="1313" spans="2:5" ht="409.6" x14ac:dyDescent="0.25">
      <c r="B1313" s="358">
        <v>38000</v>
      </c>
      <c r="C1313" s="355">
        <v>3.9866000000000001</v>
      </c>
      <c r="D1313" s="359">
        <v>4.8977000000000004</v>
      </c>
      <c r="E1313" s="356">
        <v>17.4465</v>
      </c>
    </row>
    <row r="1314" spans="2:5" ht="409.6" x14ac:dyDescent="0.25">
      <c r="B1314" s="358">
        <v>37999</v>
      </c>
      <c r="C1314" s="355">
        <v>3.9862000000000002</v>
      </c>
      <c r="D1314" s="359">
        <v>4.8813000000000004</v>
      </c>
      <c r="E1314" s="356">
        <v>17.446200000000001</v>
      </c>
    </row>
    <row r="1315" spans="2:5" ht="409.6" x14ac:dyDescent="0.25">
      <c r="B1315" s="358">
        <v>37998</v>
      </c>
      <c r="C1315" s="355">
        <v>3.9618000000000002</v>
      </c>
      <c r="D1315" s="359">
        <v>4.8489000000000004</v>
      </c>
      <c r="E1315" s="356">
        <v>17.392499999999998</v>
      </c>
    </row>
    <row r="1316" spans="2:5" ht="409.6" x14ac:dyDescent="0.25">
      <c r="B1316" s="358">
        <v>37997</v>
      </c>
      <c r="C1316" s="355">
        <v>3.9510000000000001</v>
      </c>
      <c r="D1316" s="359">
        <v>4.8312999999999997</v>
      </c>
      <c r="E1316" s="356">
        <v>17.369599999999998</v>
      </c>
    </row>
    <row r="1317" spans="2:5" ht="409.6" x14ac:dyDescent="0.25">
      <c r="B1317" s="358">
        <v>37996</v>
      </c>
      <c r="C1317" s="355">
        <v>3.9588000000000001</v>
      </c>
      <c r="D1317" s="359">
        <v>4.8411</v>
      </c>
      <c r="E1317" s="356">
        <v>17.354700000000001</v>
      </c>
    </row>
    <row r="1318" spans="2:5" ht="409.6" x14ac:dyDescent="0.25">
      <c r="B1318" s="358">
        <v>37995</v>
      </c>
      <c r="C1318" s="355">
        <v>3.9512999999999998</v>
      </c>
      <c r="D1318" s="359">
        <v>4.8318000000000003</v>
      </c>
      <c r="E1318" s="356">
        <v>17.210799999999999</v>
      </c>
    </row>
    <row r="1319" spans="2:5" ht="409.6" x14ac:dyDescent="0.25">
      <c r="B1319" s="358">
        <v>37994</v>
      </c>
      <c r="C1319" s="355">
        <v>3.9531999999999998</v>
      </c>
      <c r="D1319" s="359">
        <v>4.8244999999999996</v>
      </c>
      <c r="E1319" s="356">
        <v>17.226099999999999</v>
      </c>
    </row>
    <row r="1320" spans="2:5" ht="409.6" x14ac:dyDescent="0.25">
      <c r="B1320" s="358">
        <v>37993</v>
      </c>
      <c r="C1320" s="355">
        <v>3.9304000000000001</v>
      </c>
      <c r="D1320" s="359">
        <v>4.8083</v>
      </c>
      <c r="E1320" s="356">
        <v>17.111000000000001</v>
      </c>
    </row>
    <row r="1321" spans="2:5" ht="409.6" x14ac:dyDescent="0.25">
      <c r="B1321" s="358">
        <v>37992</v>
      </c>
      <c r="C1321" s="355">
        <v>3.9479000000000002</v>
      </c>
      <c r="D1321" s="359">
        <v>4.8124000000000002</v>
      </c>
      <c r="E1321" s="356">
        <v>17.182500000000001</v>
      </c>
    </row>
    <row r="1322" spans="2:5" ht="409.6" x14ac:dyDescent="0.25">
      <c r="B1322" s="358">
        <v>37991</v>
      </c>
      <c r="C1322" s="355">
        <v>3.9037000000000002</v>
      </c>
      <c r="D1322" s="359">
        <v>4.7450000000000001</v>
      </c>
      <c r="E1322" s="356">
        <v>16.931000000000001</v>
      </c>
    </row>
    <row r="1323" spans="2:5" ht="409.6" x14ac:dyDescent="0.25">
      <c r="B1323" s="358">
        <v>37990</v>
      </c>
      <c r="C1323" s="355">
        <v>3.9020999999999999</v>
      </c>
      <c r="D1323" s="359">
        <v>4.7508999999999997</v>
      </c>
      <c r="E1323" s="356">
        <v>16.9236</v>
      </c>
    </row>
    <row r="1324" spans="2:5" ht="409.6" x14ac:dyDescent="0.25">
      <c r="B1324" s="358">
        <v>37989</v>
      </c>
      <c r="C1324" s="355">
        <v>3.8967999999999998</v>
      </c>
      <c r="D1324" s="359">
        <v>4.7384000000000004</v>
      </c>
      <c r="E1324" s="356">
        <v>16.958600000000001</v>
      </c>
    </row>
    <row r="1325" spans="2:5" ht="409.6" x14ac:dyDescent="0.25">
      <c r="B1325" s="358">
        <v>37988</v>
      </c>
      <c r="C1325" s="355">
        <v>3.8860000000000001</v>
      </c>
      <c r="D1325" s="359">
        <v>4.7247000000000003</v>
      </c>
      <c r="E1325" s="356">
        <v>16.8903</v>
      </c>
    </row>
    <row r="1326" spans="2:5" ht="409.6" x14ac:dyDescent="0.25">
      <c r="B1326" s="358">
        <v>37987</v>
      </c>
      <c r="C1326" s="355">
        <v>3.8807</v>
      </c>
      <c r="D1326" s="359">
        <v>4.7183000000000002</v>
      </c>
      <c r="E1326" s="356">
        <v>16.869599999999998</v>
      </c>
    </row>
    <row r="1327" spans="2:5" ht="409.6" x14ac:dyDescent="0.25">
      <c r="B1327" s="358">
        <v>37986</v>
      </c>
      <c r="C1327" s="355">
        <v>3.8835999999999999</v>
      </c>
      <c r="D1327" s="359">
        <v>4.7431999999999999</v>
      </c>
      <c r="E1327" s="356">
        <v>17.041799999999999</v>
      </c>
    </row>
    <row r="1328" spans="2:5" ht="409.6" x14ac:dyDescent="0.25">
      <c r="B1328" s="358">
        <v>37985</v>
      </c>
      <c r="C1328" s="355">
        <v>3.8759000000000001</v>
      </c>
      <c r="D1328" s="359">
        <v>4.7291999999999996</v>
      </c>
      <c r="E1328" s="356">
        <v>16.959099999999999</v>
      </c>
    </row>
    <row r="1329" spans="2:5" ht="409.6" x14ac:dyDescent="0.25">
      <c r="B1329" s="358">
        <v>37984</v>
      </c>
      <c r="C1329" s="355">
        <v>3.8692000000000002</v>
      </c>
      <c r="D1329" s="359">
        <v>4.7351000000000001</v>
      </c>
      <c r="E1329" s="356">
        <v>16.894500000000001</v>
      </c>
    </row>
    <row r="1330" spans="2:5" ht="409.6" x14ac:dyDescent="0.25">
      <c r="B1330" s="358">
        <v>37983</v>
      </c>
      <c r="C1330" s="355">
        <v>3.8717999999999999</v>
      </c>
      <c r="D1330" s="359">
        <v>4.7289000000000003</v>
      </c>
      <c r="E1330" s="356">
        <v>16.887699999999999</v>
      </c>
    </row>
    <row r="1331" spans="2:5" ht="409.6" x14ac:dyDescent="0.25">
      <c r="B1331" s="358">
        <v>37982</v>
      </c>
      <c r="C1331" s="355">
        <v>3.8727</v>
      </c>
      <c r="D1331" s="359">
        <v>4.7386999999999997</v>
      </c>
      <c r="E1331" s="356">
        <v>17.007300000000001</v>
      </c>
    </row>
    <row r="1332" spans="2:5" ht="409.6" x14ac:dyDescent="0.25">
      <c r="B1332" s="358">
        <v>37981</v>
      </c>
      <c r="C1332" s="355">
        <v>3.8700999999999999</v>
      </c>
      <c r="D1332" s="359">
        <v>4.7241999999999997</v>
      </c>
      <c r="E1332" s="356">
        <v>16.901800000000001</v>
      </c>
    </row>
    <row r="1333" spans="2:5" ht="409.6" x14ac:dyDescent="0.25">
      <c r="B1333" s="358">
        <v>37980</v>
      </c>
      <c r="C1333" s="355">
        <v>3.8738000000000001</v>
      </c>
      <c r="D1333" s="359">
        <v>4.7351999999999999</v>
      </c>
      <c r="E1333" s="356">
        <v>16.9785</v>
      </c>
    </row>
    <row r="1334" spans="2:5" ht="409.6" x14ac:dyDescent="0.25">
      <c r="B1334" s="358">
        <v>37979</v>
      </c>
      <c r="C1334" s="355">
        <v>3.8549000000000002</v>
      </c>
      <c r="D1334" s="359">
        <v>4.6997</v>
      </c>
      <c r="E1334" s="356">
        <v>16.860199999999999</v>
      </c>
    </row>
    <row r="1335" spans="2:5" ht="409.6" x14ac:dyDescent="0.25">
      <c r="B1335" s="358">
        <v>37978</v>
      </c>
      <c r="C1335" s="355">
        <v>3.8521000000000001</v>
      </c>
      <c r="D1335" s="359">
        <v>4.7118000000000002</v>
      </c>
      <c r="E1335" s="356">
        <v>16.853300000000001</v>
      </c>
    </row>
    <row r="1336" spans="2:5" ht="409.6" x14ac:dyDescent="0.25">
      <c r="B1336" s="358">
        <v>37977</v>
      </c>
      <c r="C1336" s="355">
        <v>3.8759000000000001</v>
      </c>
      <c r="D1336" s="359">
        <v>4.7232000000000003</v>
      </c>
      <c r="E1336" s="356">
        <v>16.985900000000001</v>
      </c>
    </row>
    <row r="1337" spans="2:5" ht="409.6" x14ac:dyDescent="0.25">
      <c r="B1337" s="358">
        <v>37976</v>
      </c>
      <c r="C1337" s="355">
        <v>3.8742000000000001</v>
      </c>
      <c r="D1337" s="359">
        <v>4.7248999999999999</v>
      </c>
      <c r="E1337" s="356">
        <v>16.960899999999999</v>
      </c>
    </row>
    <row r="1338" spans="2:5" ht="409.6" x14ac:dyDescent="0.25">
      <c r="B1338" s="358">
        <v>37975</v>
      </c>
      <c r="C1338" s="355">
        <v>3.8792</v>
      </c>
      <c r="D1338" s="359">
        <v>4.7266000000000004</v>
      </c>
      <c r="E1338" s="356">
        <v>16.9527</v>
      </c>
    </row>
    <row r="1339" spans="2:5" ht="409.6" x14ac:dyDescent="0.25">
      <c r="B1339" s="358">
        <v>37974</v>
      </c>
      <c r="C1339" s="355">
        <v>3.8864999999999998</v>
      </c>
      <c r="D1339" s="359">
        <v>4.7354000000000003</v>
      </c>
      <c r="E1339" s="356">
        <v>16.903199999999998</v>
      </c>
    </row>
    <row r="1340" spans="2:5" ht="409.6" x14ac:dyDescent="0.25">
      <c r="B1340" s="358">
        <v>37973</v>
      </c>
      <c r="C1340" s="355">
        <v>3.8814000000000002</v>
      </c>
      <c r="D1340" s="359">
        <v>4.7140000000000004</v>
      </c>
      <c r="E1340" s="356">
        <v>16.931100000000001</v>
      </c>
    </row>
    <row r="1341" spans="2:5" ht="409.6" x14ac:dyDescent="0.25">
      <c r="B1341" s="358">
        <v>37972</v>
      </c>
      <c r="C1341" s="355">
        <v>3.9352999999999998</v>
      </c>
      <c r="D1341" s="359">
        <v>4.7740999999999998</v>
      </c>
      <c r="E1341" s="356">
        <v>17.123999999999999</v>
      </c>
    </row>
    <row r="1342" spans="2:5" ht="409.6" x14ac:dyDescent="0.25">
      <c r="B1342" s="358">
        <v>37971</v>
      </c>
      <c r="C1342" s="355">
        <v>3.9234</v>
      </c>
      <c r="D1342" s="359">
        <v>4.7554999999999996</v>
      </c>
      <c r="E1342" s="356">
        <v>16.954599999999999</v>
      </c>
    </row>
    <row r="1343" spans="2:5" ht="409.6" x14ac:dyDescent="0.25">
      <c r="B1343" s="358">
        <v>37970</v>
      </c>
      <c r="C1343" s="355">
        <v>3.9222000000000001</v>
      </c>
      <c r="D1343" s="359">
        <v>4.7320000000000002</v>
      </c>
      <c r="E1343" s="356">
        <v>16.932400000000001</v>
      </c>
    </row>
    <row r="1344" spans="2:5" ht="409.6" x14ac:dyDescent="0.25">
      <c r="B1344" s="358">
        <v>37969</v>
      </c>
      <c r="C1344" s="355">
        <v>3.9226999999999999</v>
      </c>
      <c r="D1344" s="359">
        <v>4.7316000000000003</v>
      </c>
      <c r="E1344" s="356">
        <v>16.932400000000001</v>
      </c>
    </row>
    <row r="1345" spans="2:5" ht="409.6" x14ac:dyDescent="0.25">
      <c r="B1345" s="358">
        <v>37968</v>
      </c>
      <c r="C1345" s="355">
        <v>3.9161999999999999</v>
      </c>
      <c r="D1345" s="359">
        <v>4.7203999999999997</v>
      </c>
      <c r="E1345" s="356">
        <v>16.918399999999998</v>
      </c>
    </row>
    <row r="1346" spans="2:5" ht="409.6" x14ac:dyDescent="0.25">
      <c r="B1346" s="358">
        <v>37967</v>
      </c>
      <c r="C1346" s="355">
        <v>3.9438</v>
      </c>
      <c r="D1346" s="359">
        <v>4.7651000000000003</v>
      </c>
      <c r="E1346" s="356">
        <v>17.070799999999998</v>
      </c>
    </row>
    <row r="1347" spans="2:5" ht="409.6" x14ac:dyDescent="0.25">
      <c r="B1347" s="358">
        <v>37966</v>
      </c>
      <c r="C1347" s="355">
        <v>3.9434999999999998</v>
      </c>
      <c r="D1347" s="359">
        <v>4.7489999999999997</v>
      </c>
      <c r="E1347" s="356">
        <v>17.029199999999999</v>
      </c>
    </row>
    <row r="1348" spans="2:5" ht="409.6" x14ac:dyDescent="0.25">
      <c r="B1348" s="358">
        <v>37965</v>
      </c>
      <c r="C1348" s="355">
        <v>3.9458000000000002</v>
      </c>
      <c r="D1348" s="359">
        <v>4.7375999999999996</v>
      </c>
      <c r="E1348" s="356">
        <v>17.041599999999999</v>
      </c>
    </row>
    <row r="1349" spans="2:5" ht="409.6" x14ac:dyDescent="0.25">
      <c r="B1349" s="358">
        <v>37964</v>
      </c>
      <c r="C1349" s="355">
        <v>3.9422999999999999</v>
      </c>
      <c r="D1349" s="359">
        <v>4.7351999999999999</v>
      </c>
      <c r="E1349" s="356">
        <v>16.9816</v>
      </c>
    </row>
    <row r="1350" spans="2:5" ht="409.6" x14ac:dyDescent="0.25">
      <c r="B1350" s="358">
        <v>37963</v>
      </c>
      <c r="C1350" s="355">
        <v>3.9510999999999998</v>
      </c>
      <c r="D1350" s="359">
        <v>4.7575000000000003</v>
      </c>
      <c r="E1350" s="356">
        <v>17.216999999999999</v>
      </c>
    </row>
    <row r="1351" spans="2:5" ht="409.6" x14ac:dyDescent="0.25">
      <c r="B1351" s="358">
        <v>37962</v>
      </c>
      <c r="C1351" s="355">
        <v>3.9464999999999999</v>
      </c>
      <c r="D1351" s="359">
        <v>4.7651000000000003</v>
      </c>
      <c r="E1351" s="356">
        <v>17.209</v>
      </c>
    </row>
    <row r="1352" spans="2:5" ht="409.6" x14ac:dyDescent="0.25">
      <c r="B1352" s="358">
        <v>37961</v>
      </c>
      <c r="C1352" s="355">
        <v>3.9491000000000001</v>
      </c>
      <c r="D1352" s="359">
        <v>4.7529000000000003</v>
      </c>
      <c r="E1352" s="356">
        <v>17.211600000000001</v>
      </c>
    </row>
    <row r="1353" spans="2:5" ht="409.6" x14ac:dyDescent="0.25">
      <c r="B1353" s="358">
        <v>37960</v>
      </c>
      <c r="C1353" s="355">
        <v>3.9788000000000001</v>
      </c>
      <c r="D1353" s="359">
        <v>4.7949000000000002</v>
      </c>
      <c r="E1353" s="356">
        <v>17.382200000000001</v>
      </c>
    </row>
    <row r="1354" spans="2:5" ht="409.6" x14ac:dyDescent="0.25">
      <c r="B1354" s="358">
        <v>37959</v>
      </c>
      <c r="C1354" s="355">
        <v>3.9763000000000002</v>
      </c>
      <c r="D1354" s="359">
        <v>4.798</v>
      </c>
      <c r="E1354" s="356">
        <v>17.352499999999999</v>
      </c>
    </row>
    <row r="1355" spans="2:5" ht="409.6" x14ac:dyDescent="0.25">
      <c r="B1355" s="358">
        <v>37958</v>
      </c>
      <c r="C1355" s="355">
        <v>3.9868000000000001</v>
      </c>
      <c r="D1355" s="359">
        <v>4.8312999999999997</v>
      </c>
      <c r="E1355" s="356">
        <v>17.358899999999998</v>
      </c>
    </row>
    <row r="1356" spans="2:5" ht="409.6" x14ac:dyDescent="0.25">
      <c r="B1356" s="358">
        <v>37957</v>
      </c>
      <c r="C1356" s="355">
        <v>4.0035999999999996</v>
      </c>
      <c r="D1356" s="359">
        <v>4.8525999999999998</v>
      </c>
      <c r="E1356" s="356">
        <v>17.344100000000001</v>
      </c>
    </row>
    <row r="1357" spans="2:5" ht="409.6" x14ac:dyDescent="0.25">
      <c r="B1357" s="358">
        <v>37956</v>
      </c>
      <c r="C1357" s="355">
        <v>3.9788999999999999</v>
      </c>
      <c r="D1357" s="359">
        <v>4.8404999999999996</v>
      </c>
      <c r="E1357" s="356">
        <v>17.099499999999999</v>
      </c>
    </row>
    <row r="1358" spans="2:5" ht="409.6" x14ac:dyDescent="0.25">
      <c r="B1358" s="358">
        <v>37955</v>
      </c>
      <c r="C1358" s="355">
        <v>3.9746999999999999</v>
      </c>
      <c r="D1358" s="359">
        <v>4.8208000000000002</v>
      </c>
      <c r="E1358" s="356">
        <v>17.089600000000001</v>
      </c>
    </row>
    <row r="1359" spans="2:5" ht="409.6" x14ac:dyDescent="0.25">
      <c r="B1359" s="358">
        <v>37954</v>
      </c>
      <c r="C1359" s="355">
        <v>3.9738000000000002</v>
      </c>
      <c r="D1359" s="359">
        <v>4.8380000000000001</v>
      </c>
      <c r="E1359" s="356">
        <v>17.121600000000001</v>
      </c>
    </row>
    <row r="1360" spans="2:5" ht="409.6" x14ac:dyDescent="0.25">
      <c r="B1360" s="358">
        <v>37953</v>
      </c>
      <c r="C1360" s="355">
        <v>4.0067000000000004</v>
      </c>
      <c r="D1360" s="359">
        <v>4.8597000000000001</v>
      </c>
      <c r="E1360" s="356">
        <v>17.303000000000001</v>
      </c>
    </row>
    <row r="1361" spans="2:5" ht="409.6" x14ac:dyDescent="0.25">
      <c r="B1361" s="358">
        <v>37952</v>
      </c>
      <c r="C1361" s="355">
        <v>4.0044000000000004</v>
      </c>
      <c r="D1361" s="359">
        <v>4.8555000000000001</v>
      </c>
      <c r="E1361" s="356">
        <v>17.2211</v>
      </c>
    </row>
    <row r="1362" spans="2:5" ht="409.6" x14ac:dyDescent="0.25">
      <c r="B1362" s="358">
        <v>37951</v>
      </c>
      <c r="C1362" s="355">
        <v>4.0189000000000004</v>
      </c>
      <c r="D1362" s="359">
        <v>4.8470000000000004</v>
      </c>
      <c r="E1362" s="356">
        <v>17.242899999999999</v>
      </c>
    </row>
    <row r="1363" spans="2:5" ht="409.6" x14ac:dyDescent="0.25">
      <c r="B1363" s="358">
        <v>37950</v>
      </c>
      <c r="C1363" s="355">
        <v>4.0259999999999998</v>
      </c>
      <c r="D1363" s="359">
        <v>4.8525</v>
      </c>
      <c r="E1363" s="356">
        <v>17.291899999999998</v>
      </c>
    </row>
    <row r="1364" spans="2:5" ht="409.6" x14ac:dyDescent="0.25">
      <c r="B1364" s="358">
        <v>37949</v>
      </c>
      <c r="C1364" s="355">
        <v>4.0007000000000001</v>
      </c>
      <c r="D1364" s="359">
        <v>4.8221999999999996</v>
      </c>
      <c r="E1364" s="356">
        <v>17.153700000000001</v>
      </c>
    </row>
    <row r="1365" spans="2:5" ht="409.6" x14ac:dyDescent="0.25">
      <c r="B1365" s="358">
        <v>37948</v>
      </c>
      <c r="C1365" s="355">
        <v>4.0006000000000004</v>
      </c>
      <c r="D1365" s="359">
        <v>4.8170000000000002</v>
      </c>
      <c r="E1365" s="356">
        <v>17.153700000000001</v>
      </c>
    </row>
    <row r="1366" spans="2:5" ht="409.6" x14ac:dyDescent="0.25">
      <c r="B1366" s="358">
        <v>37947</v>
      </c>
      <c r="C1366" s="355">
        <v>4.0141999999999998</v>
      </c>
      <c r="D1366" s="359">
        <v>4.8327999999999998</v>
      </c>
      <c r="E1366" s="356">
        <v>17.216899999999999</v>
      </c>
    </row>
    <row r="1367" spans="2:5" ht="409.6" x14ac:dyDescent="0.25">
      <c r="B1367" s="358">
        <v>37946</v>
      </c>
      <c r="C1367" s="355">
        <v>4.0073999999999996</v>
      </c>
      <c r="D1367" s="359">
        <v>4.8426</v>
      </c>
      <c r="E1367" s="356">
        <v>17.1922</v>
      </c>
    </row>
    <row r="1368" spans="2:5" ht="409.6" x14ac:dyDescent="0.25">
      <c r="B1368" s="358">
        <v>37945</v>
      </c>
      <c r="C1368" s="355">
        <v>3.9940000000000002</v>
      </c>
      <c r="D1368" s="359">
        <v>4.8263999999999996</v>
      </c>
      <c r="E1368" s="356">
        <v>17.146100000000001</v>
      </c>
    </row>
    <row r="1369" spans="2:5" ht="409.6" x14ac:dyDescent="0.25">
      <c r="B1369" s="358">
        <v>37944</v>
      </c>
      <c r="C1369" s="355">
        <v>3.9670000000000001</v>
      </c>
      <c r="D1369" s="359">
        <v>4.7881999999999998</v>
      </c>
      <c r="E1369" s="356">
        <v>16.949400000000001</v>
      </c>
    </row>
    <row r="1370" spans="2:5" ht="409.6" x14ac:dyDescent="0.25">
      <c r="B1370" s="358">
        <v>37943</v>
      </c>
      <c r="C1370" s="355">
        <v>3.9676</v>
      </c>
      <c r="D1370" s="359">
        <v>4.7835000000000001</v>
      </c>
      <c r="E1370" s="356">
        <v>17.093499999999999</v>
      </c>
    </row>
    <row r="1371" spans="2:5" ht="409.6" x14ac:dyDescent="0.25">
      <c r="B1371" s="358">
        <v>37942</v>
      </c>
      <c r="C1371" s="355">
        <v>3.9860000000000002</v>
      </c>
      <c r="D1371" s="359">
        <v>4.8071999999999999</v>
      </c>
      <c r="E1371" s="356">
        <v>17.23</v>
      </c>
    </row>
    <row r="1372" spans="2:5" ht="409.6" x14ac:dyDescent="0.25">
      <c r="B1372" s="358">
        <v>37941</v>
      </c>
      <c r="C1372" s="355">
        <v>3.9946000000000002</v>
      </c>
      <c r="D1372" s="359">
        <v>4.8082000000000003</v>
      </c>
      <c r="E1372" s="356">
        <v>17.23</v>
      </c>
    </row>
    <row r="1373" spans="2:5" ht="409.6" x14ac:dyDescent="0.25">
      <c r="B1373" s="358">
        <v>37940</v>
      </c>
      <c r="C1373" s="355">
        <v>3.9891000000000001</v>
      </c>
      <c r="D1373" s="359">
        <v>4.8018999999999998</v>
      </c>
      <c r="E1373" s="356">
        <v>17.224699999999999</v>
      </c>
    </row>
    <row r="1374" spans="2:5" ht="409.6" x14ac:dyDescent="0.25">
      <c r="B1374" s="358">
        <v>37939</v>
      </c>
      <c r="C1374" s="355">
        <v>4.0011999999999999</v>
      </c>
      <c r="D1374" s="359">
        <v>4.8174999999999999</v>
      </c>
      <c r="E1374" s="356">
        <v>17.272400000000001</v>
      </c>
    </row>
    <row r="1375" spans="2:5" ht="409.6" x14ac:dyDescent="0.25">
      <c r="B1375" s="358">
        <v>37938</v>
      </c>
      <c r="C1375" s="355">
        <v>4.0065999999999997</v>
      </c>
      <c r="D1375" s="359">
        <v>4.8288000000000002</v>
      </c>
      <c r="E1375" s="356">
        <v>17.220500000000001</v>
      </c>
    </row>
    <row r="1376" spans="2:5" ht="409.6" x14ac:dyDescent="0.25">
      <c r="B1376" s="358">
        <v>37937</v>
      </c>
      <c r="C1376" s="355">
        <v>4.0427</v>
      </c>
      <c r="D1376" s="359">
        <v>4.8853</v>
      </c>
      <c r="E1376" s="356">
        <v>17.437100000000001</v>
      </c>
    </row>
    <row r="1377" spans="2:5" ht="409.6" x14ac:dyDescent="0.25">
      <c r="B1377" s="358">
        <v>37936</v>
      </c>
      <c r="C1377" s="355">
        <v>4.0267999999999997</v>
      </c>
      <c r="D1377" s="359">
        <v>4.8583999999999996</v>
      </c>
      <c r="E1377" s="356">
        <v>17.334800000000001</v>
      </c>
    </row>
    <row r="1378" spans="2:5" ht="409.6" x14ac:dyDescent="0.25">
      <c r="B1378" s="358">
        <v>37935</v>
      </c>
      <c r="C1378" s="355">
        <v>3.9855</v>
      </c>
      <c r="D1378" s="359">
        <v>4.8137999999999996</v>
      </c>
      <c r="E1378" s="356">
        <v>17.148800000000001</v>
      </c>
    </row>
    <row r="1379" spans="2:5" ht="409.6" x14ac:dyDescent="0.25">
      <c r="B1379" s="358">
        <v>37934</v>
      </c>
      <c r="C1379" s="355">
        <v>3.9735999999999998</v>
      </c>
      <c r="D1379" s="359">
        <v>4.8057999999999996</v>
      </c>
      <c r="E1379" s="356">
        <v>17.122699999999998</v>
      </c>
    </row>
    <row r="1380" spans="2:5" ht="409.6" x14ac:dyDescent="0.25">
      <c r="B1380" s="358">
        <v>37933</v>
      </c>
      <c r="C1380" s="355">
        <v>3.9834999999999998</v>
      </c>
      <c r="D1380" s="359">
        <v>4.8093000000000004</v>
      </c>
      <c r="E1380" s="356">
        <v>17.1692</v>
      </c>
    </row>
    <row r="1381" spans="2:5" ht="409.6" x14ac:dyDescent="0.25">
      <c r="B1381" s="358">
        <v>37932</v>
      </c>
      <c r="C1381" s="355">
        <v>3.9950999999999999</v>
      </c>
      <c r="D1381" s="359">
        <v>4.8352000000000004</v>
      </c>
      <c r="E1381" s="356">
        <v>17.206199999999999</v>
      </c>
    </row>
    <row r="1382" spans="2:5" ht="409.6" x14ac:dyDescent="0.25">
      <c r="B1382" s="358">
        <v>37931</v>
      </c>
      <c r="C1382" s="355">
        <v>4.0065999999999997</v>
      </c>
      <c r="D1382" s="359">
        <v>4.8647</v>
      </c>
      <c r="E1382" s="356">
        <v>17.247299999999999</v>
      </c>
    </row>
    <row r="1383" spans="2:5" ht="409.6" x14ac:dyDescent="0.25">
      <c r="B1383" s="358">
        <v>37930</v>
      </c>
      <c r="C1383" s="355">
        <v>3.9653</v>
      </c>
      <c r="D1383" s="359">
        <v>4.8186999999999998</v>
      </c>
      <c r="E1383" s="356">
        <v>17.042000000000002</v>
      </c>
    </row>
    <row r="1384" spans="2:5" ht="409.6" x14ac:dyDescent="0.25">
      <c r="B1384" s="358">
        <v>37929</v>
      </c>
      <c r="C1384" s="355">
        <v>3.9468999999999999</v>
      </c>
      <c r="D1384" s="359">
        <v>4.8116000000000003</v>
      </c>
      <c r="E1384" s="356">
        <v>17.0533</v>
      </c>
    </row>
    <row r="1385" spans="2:5" ht="409.6" x14ac:dyDescent="0.25">
      <c r="B1385" s="358">
        <v>37928</v>
      </c>
      <c r="C1385" s="355">
        <v>3.9329000000000001</v>
      </c>
      <c r="D1385" s="359">
        <v>4.8037999999999998</v>
      </c>
      <c r="E1385" s="356">
        <v>16.939</v>
      </c>
    </row>
    <row r="1386" spans="2:5" ht="409.6" x14ac:dyDescent="0.25">
      <c r="B1386" s="358">
        <v>37927</v>
      </c>
      <c r="C1386" s="355">
        <v>3.9344000000000001</v>
      </c>
      <c r="D1386" s="359">
        <v>4.8102</v>
      </c>
      <c r="E1386" s="356">
        <v>16.939</v>
      </c>
    </row>
    <row r="1387" spans="2:5" ht="409.6" x14ac:dyDescent="0.25">
      <c r="B1387" s="358">
        <v>37926</v>
      </c>
      <c r="C1387" s="355">
        <v>3.9409999999999998</v>
      </c>
      <c r="D1387" s="359">
        <v>4.8128000000000002</v>
      </c>
      <c r="E1387" s="356">
        <v>16.991199999999999</v>
      </c>
    </row>
    <row r="1388" spans="2:5" ht="409.6" x14ac:dyDescent="0.25">
      <c r="B1388" s="358">
        <v>37925</v>
      </c>
      <c r="C1388" s="355">
        <v>3.9094000000000002</v>
      </c>
      <c r="D1388" s="359">
        <v>4.7704000000000004</v>
      </c>
      <c r="E1388" s="356">
        <v>16.860199999999999</v>
      </c>
    </row>
    <row r="1389" spans="2:5" ht="409.6" x14ac:dyDescent="0.25">
      <c r="B1389" s="358">
        <v>37924</v>
      </c>
      <c r="C1389" s="355">
        <v>3.9020999999999999</v>
      </c>
      <c r="D1389" s="359">
        <v>4.7300000000000004</v>
      </c>
      <c r="E1389" s="356">
        <v>16.844100000000001</v>
      </c>
    </row>
    <row r="1390" spans="2:5" ht="409.6" x14ac:dyDescent="0.25">
      <c r="B1390" s="358">
        <v>37923</v>
      </c>
      <c r="C1390" s="355">
        <v>3.9014000000000002</v>
      </c>
      <c r="D1390" s="359">
        <v>4.7553999999999998</v>
      </c>
      <c r="E1390" s="356">
        <v>16.882300000000001</v>
      </c>
    </row>
    <row r="1391" spans="2:5" ht="409.6" x14ac:dyDescent="0.25">
      <c r="B1391" s="358">
        <v>37922</v>
      </c>
      <c r="C1391" s="355">
        <v>3.8736999999999999</v>
      </c>
      <c r="D1391" s="359">
        <v>4.7310999999999996</v>
      </c>
      <c r="E1391" s="356">
        <v>16.742599999999999</v>
      </c>
    </row>
    <row r="1392" spans="2:5" ht="409.6" x14ac:dyDescent="0.25">
      <c r="B1392" s="358">
        <v>37921</v>
      </c>
      <c r="C1392" s="355">
        <v>3.8458999999999999</v>
      </c>
      <c r="D1392" s="359">
        <v>4.7064000000000004</v>
      </c>
      <c r="E1392" s="356">
        <v>16.611599999999999</v>
      </c>
    </row>
    <row r="1393" spans="2:5" ht="409.6" x14ac:dyDescent="0.25">
      <c r="B1393" s="358">
        <v>37920</v>
      </c>
      <c r="C1393" s="355">
        <v>3.8531</v>
      </c>
      <c r="D1393" s="359">
        <v>4.7146999999999997</v>
      </c>
      <c r="E1393" s="356">
        <v>16.651700000000002</v>
      </c>
    </row>
    <row r="1394" spans="2:5" ht="409.6" x14ac:dyDescent="0.25">
      <c r="B1394" s="358">
        <v>37919</v>
      </c>
      <c r="C1394" s="355">
        <v>3.8412999999999999</v>
      </c>
      <c r="D1394" s="359">
        <v>4.6932</v>
      </c>
      <c r="E1394" s="356">
        <v>16.6219</v>
      </c>
    </row>
    <row r="1395" spans="2:5" ht="409.6" x14ac:dyDescent="0.25">
      <c r="B1395" s="358">
        <v>37918</v>
      </c>
      <c r="C1395" s="355">
        <v>3.8367</v>
      </c>
      <c r="D1395" s="359">
        <v>4.6806999999999999</v>
      </c>
      <c r="E1395" s="356">
        <v>16.528099999999998</v>
      </c>
    </row>
    <row r="1396" spans="2:5" ht="409.6" x14ac:dyDescent="0.25">
      <c r="B1396" s="358">
        <v>37917</v>
      </c>
      <c r="C1396" s="355">
        <v>3.8214000000000001</v>
      </c>
      <c r="D1396" s="359">
        <v>4.6351000000000004</v>
      </c>
      <c r="E1396" s="356">
        <v>16.4102</v>
      </c>
    </row>
    <row r="1397" spans="2:5" ht="409.6" x14ac:dyDescent="0.25">
      <c r="B1397" s="358">
        <v>37916</v>
      </c>
      <c r="C1397" s="355">
        <v>3.8571</v>
      </c>
      <c r="D1397" s="359">
        <v>4.6887999999999996</v>
      </c>
      <c r="E1397" s="356">
        <v>16.577000000000002</v>
      </c>
    </row>
    <row r="1398" spans="2:5" ht="409.6" x14ac:dyDescent="0.25">
      <c r="B1398" s="358">
        <v>37915</v>
      </c>
      <c r="C1398" s="355">
        <v>3.8092999999999999</v>
      </c>
      <c r="D1398" s="359">
        <v>4.6525999999999996</v>
      </c>
      <c r="E1398" s="356">
        <v>16.3123</v>
      </c>
    </row>
    <row r="1399" spans="2:5" ht="409.6" x14ac:dyDescent="0.25">
      <c r="B1399" s="358">
        <v>37914</v>
      </c>
      <c r="C1399" s="355">
        <v>3.7982</v>
      </c>
      <c r="D1399" s="359">
        <v>4.6151999999999997</v>
      </c>
      <c r="E1399" s="356">
        <v>16.292899999999999</v>
      </c>
    </row>
    <row r="1400" spans="2:5" ht="409.6" x14ac:dyDescent="0.25">
      <c r="B1400" s="358">
        <v>37913</v>
      </c>
      <c r="C1400" s="355">
        <v>3.7982</v>
      </c>
      <c r="D1400" s="359">
        <v>4.6185</v>
      </c>
      <c r="E1400" s="356">
        <v>16.284700000000001</v>
      </c>
    </row>
    <row r="1401" spans="2:5" ht="409.6" x14ac:dyDescent="0.25">
      <c r="B1401" s="358">
        <v>37912</v>
      </c>
      <c r="C1401" s="355">
        <v>3.8008999999999999</v>
      </c>
      <c r="D1401" s="359">
        <v>4.6106999999999996</v>
      </c>
      <c r="E1401" s="356">
        <v>16.293399999999998</v>
      </c>
    </row>
    <row r="1402" spans="2:5" ht="409.6" x14ac:dyDescent="0.25">
      <c r="B1402" s="358">
        <v>37911</v>
      </c>
      <c r="C1402" s="355">
        <v>3.8098000000000001</v>
      </c>
      <c r="D1402" s="359">
        <v>4.5999999999999996</v>
      </c>
      <c r="E1402" s="356">
        <v>16.458500000000001</v>
      </c>
    </row>
    <row r="1403" spans="2:5" ht="409.6" x14ac:dyDescent="0.25">
      <c r="B1403" s="358">
        <v>37910</v>
      </c>
      <c r="C1403" s="355">
        <v>3.798</v>
      </c>
      <c r="D1403" s="359">
        <v>4.5731000000000002</v>
      </c>
      <c r="E1403" s="356">
        <v>16.3947</v>
      </c>
    </row>
    <row r="1404" spans="2:5" ht="409.6" x14ac:dyDescent="0.25">
      <c r="B1404" s="358">
        <v>37909</v>
      </c>
      <c r="C1404" s="355">
        <v>3.7862</v>
      </c>
      <c r="D1404" s="359">
        <v>4.5678000000000001</v>
      </c>
      <c r="E1404" s="356">
        <v>16.354399999999998</v>
      </c>
    </row>
    <row r="1405" spans="2:5" ht="409.6" x14ac:dyDescent="0.25">
      <c r="B1405" s="358">
        <v>37908</v>
      </c>
      <c r="C1405" s="355">
        <v>3.7961999999999998</v>
      </c>
      <c r="D1405" s="359">
        <v>4.5922999999999998</v>
      </c>
      <c r="E1405" s="356">
        <v>16.430399999999999</v>
      </c>
    </row>
    <row r="1406" spans="2:5" ht="409.6" x14ac:dyDescent="0.25">
      <c r="B1406" s="358">
        <v>37907</v>
      </c>
      <c r="C1406" s="355">
        <v>3.7789000000000001</v>
      </c>
      <c r="D1406" s="359">
        <v>4.5885999999999996</v>
      </c>
      <c r="E1406" s="356">
        <v>16.3171</v>
      </c>
    </row>
    <row r="1407" spans="2:5" ht="409.6" x14ac:dyDescent="0.25">
      <c r="B1407" s="358">
        <v>37906</v>
      </c>
      <c r="C1407" s="355">
        <v>3.7831999999999999</v>
      </c>
      <c r="D1407" s="359">
        <v>4.5816999999999997</v>
      </c>
      <c r="E1407" s="356">
        <v>16.3171</v>
      </c>
    </row>
    <row r="1408" spans="2:5" ht="409.6" x14ac:dyDescent="0.25">
      <c r="B1408" s="358">
        <v>37905</v>
      </c>
      <c r="C1408" s="355">
        <v>3.7833000000000001</v>
      </c>
      <c r="D1408" s="359">
        <v>4.5801999999999996</v>
      </c>
      <c r="E1408" s="356">
        <v>16.342600000000001</v>
      </c>
    </row>
    <row r="1409" spans="2:5" ht="409.6" x14ac:dyDescent="0.25">
      <c r="B1409" s="358">
        <v>37904</v>
      </c>
      <c r="C1409" s="355">
        <v>3.7974999999999999</v>
      </c>
      <c r="D1409" s="359">
        <v>4.5921000000000003</v>
      </c>
      <c r="E1409" s="356">
        <v>16.4115</v>
      </c>
    </row>
    <row r="1410" spans="2:5" ht="409.6" x14ac:dyDescent="0.25">
      <c r="B1410" s="358">
        <v>37903</v>
      </c>
      <c r="C1410" s="355">
        <v>3.7692999999999999</v>
      </c>
      <c r="D1410" s="359">
        <v>4.5491999999999999</v>
      </c>
      <c r="E1410" s="356">
        <v>16.2803</v>
      </c>
    </row>
    <row r="1411" spans="2:5" ht="409.6" x14ac:dyDescent="0.25">
      <c r="B1411" s="358">
        <v>37902</v>
      </c>
      <c r="C1411" s="355">
        <v>3.7772000000000001</v>
      </c>
      <c r="D1411" s="359">
        <v>4.5555000000000003</v>
      </c>
      <c r="E1411" s="356">
        <v>16.243300000000001</v>
      </c>
    </row>
    <row r="1412" spans="2:5" ht="409.6" x14ac:dyDescent="0.25">
      <c r="B1412" s="358">
        <v>37901</v>
      </c>
      <c r="C1412" s="355">
        <v>3.7725</v>
      </c>
      <c r="D1412" s="359">
        <v>4.5419999999999998</v>
      </c>
      <c r="E1412" s="356">
        <v>16.194400000000002</v>
      </c>
    </row>
    <row r="1413" spans="2:5" ht="409.6" x14ac:dyDescent="0.25">
      <c r="B1413" s="358">
        <v>37900</v>
      </c>
      <c r="C1413" s="355">
        <v>3.8117000000000001</v>
      </c>
      <c r="D1413" s="359">
        <v>4.6158000000000001</v>
      </c>
      <c r="E1413" s="356">
        <v>16.348299999999998</v>
      </c>
    </row>
    <row r="1414" spans="2:5" ht="409.6" x14ac:dyDescent="0.25">
      <c r="B1414" s="358">
        <v>37899</v>
      </c>
      <c r="C1414" s="355">
        <v>3.8102999999999998</v>
      </c>
      <c r="D1414" s="359">
        <v>4.6146000000000003</v>
      </c>
      <c r="E1414" s="356">
        <v>16.346499999999999</v>
      </c>
    </row>
    <row r="1415" spans="2:5" ht="409.6" x14ac:dyDescent="0.25">
      <c r="B1415" s="358">
        <v>37898</v>
      </c>
      <c r="C1415" s="355">
        <v>3.8108</v>
      </c>
      <c r="D1415" s="359">
        <v>4.6127000000000002</v>
      </c>
      <c r="E1415" s="356">
        <v>16.357099999999999</v>
      </c>
    </row>
    <row r="1416" spans="2:5" ht="409.6" x14ac:dyDescent="0.25">
      <c r="B1416" s="358">
        <v>37897</v>
      </c>
      <c r="C1416" s="355">
        <v>3.8064</v>
      </c>
      <c r="D1416" s="359">
        <v>4.6052</v>
      </c>
      <c r="E1416" s="356">
        <v>16.351700000000001</v>
      </c>
    </row>
    <row r="1417" spans="2:5" ht="409.6" x14ac:dyDescent="0.25">
      <c r="B1417" s="358">
        <v>37896</v>
      </c>
      <c r="C1417" s="355">
        <v>3.8100999999999998</v>
      </c>
      <c r="D1417" s="359">
        <v>4.6333000000000002</v>
      </c>
      <c r="E1417" s="356">
        <v>16.414100000000001</v>
      </c>
    </row>
    <row r="1418" spans="2:5" ht="409.6" x14ac:dyDescent="0.25">
      <c r="B1418" s="358">
        <v>37895</v>
      </c>
      <c r="C1418" s="355">
        <v>3.7902</v>
      </c>
      <c r="D1418" s="359">
        <v>4.6093000000000002</v>
      </c>
      <c r="E1418" s="356">
        <v>16.284800000000001</v>
      </c>
    </row>
    <row r="1419" spans="2:5" ht="409.6" x14ac:dyDescent="0.25">
      <c r="B1419" s="358">
        <v>37894</v>
      </c>
      <c r="C1419" s="355">
        <v>3.81</v>
      </c>
      <c r="D1419" s="359">
        <v>4.5754000000000001</v>
      </c>
      <c r="E1419" s="356">
        <v>16.3553</v>
      </c>
    </row>
    <row r="1420" spans="2:5" ht="409.6" x14ac:dyDescent="0.25">
      <c r="B1420" s="358">
        <v>37893</v>
      </c>
      <c r="C1420" s="355">
        <v>3.8129</v>
      </c>
      <c r="D1420" s="359">
        <v>4.5937000000000001</v>
      </c>
      <c r="E1420" s="356">
        <v>16.239999999999998</v>
      </c>
    </row>
    <row r="1421" spans="2:5" ht="409.6" x14ac:dyDescent="0.25">
      <c r="B1421" s="358">
        <v>37892</v>
      </c>
      <c r="C1421" s="355">
        <v>3.8088000000000002</v>
      </c>
      <c r="D1421" s="359">
        <v>4.5993000000000004</v>
      </c>
      <c r="E1421" s="356">
        <v>16.205300000000001</v>
      </c>
    </row>
    <row r="1422" spans="2:5" ht="409.6" x14ac:dyDescent="0.25">
      <c r="B1422" s="358">
        <v>37891</v>
      </c>
      <c r="C1422" s="355">
        <v>3.8216000000000001</v>
      </c>
      <c r="D1422" s="359">
        <v>4.6109</v>
      </c>
      <c r="E1422" s="356">
        <v>16.280100000000001</v>
      </c>
    </row>
    <row r="1423" spans="2:5" ht="409.6" x14ac:dyDescent="0.25">
      <c r="B1423" s="358">
        <v>37890</v>
      </c>
      <c r="C1423" s="355">
        <v>3.8439000000000001</v>
      </c>
      <c r="D1423" s="359">
        <v>4.6100000000000003</v>
      </c>
      <c r="E1423" s="356">
        <v>16.4377</v>
      </c>
    </row>
    <row r="1424" spans="2:5" ht="409.6" x14ac:dyDescent="0.25">
      <c r="B1424" s="358">
        <v>37889</v>
      </c>
      <c r="C1424" s="355">
        <v>3.8490000000000002</v>
      </c>
      <c r="D1424" s="359">
        <v>4.6033999999999997</v>
      </c>
      <c r="E1424" s="356">
        <v>16.5426</v>
      </c>
    </row>
    <row r="1425" spans="2:5" ht="409.6" x14ac:dyDescent="0.25">
      <c r="B1425" s="358">
        <v>37888</v>
      </c>
      <c r="C1425" s="355">
        <v>3.8574999999999999</v>
      </c>
      <c r="D1425" s="359">
        <v>4.6393000000000004</v>
      </c>
      <c r="E1425" s="356">
        <v>16.459199999999999</v>
      </c>
    </row>
    <row r="1426" spans="2:5" ht="409.6" x14ac:dyDescent="0.25">
      <c r="B1426" s="358">
        <v>37887</v>
      </c>
      <c r="C1426" s="355">
        <v>3.8498000000000001</v>
      </c>
      <c r="D1426" s="359">
        <v>4.6811999999999996</v>
      </c>
      <c r="E1426" s="356">
        <v>16.539200000000001</v>
      </c>
    </row>
    <row r="1427" spans="2:5" ht="409.6" x14ac:dyDescent="0.25">
      <c r="B1427" s="358">
        <v>37886</v>
      </c>
      <c r="C1427" s="355">
        <v>3.8368000000000002</v>
      </c>
      <c r="D1427" s="359">
        <v>4.6642999999999999</v>
      </c>
      <c r="E1427" s="356">
        <v>16.667300000000001</v>
      </c>
    </row>
    <row r="1428" spans="2:5" ht="409.6" x14ac:dyDescent="0.25">
      <c r="B1428" s="358">
        <v>37885</v>
      </c>
      <c r="C1428" s="355">
        <v>3.8519999999999999</v>
      </c>
      <c r="D1428" s="359">
        <v>4.6839000000000004</v>
      </c>
      <c r="E1428" s="356">
        <v>16.669</v>
      </c>
    </row>
    <row r="1429" spans="2:5" ht="409.6" x14ac:dyDescent="0.25">
      <c r="B1429" s="358">
        <v>37884</v>
      </c>
      <c r="C1429" s="355">
        <v>3.8620000000000001</v>
      </c>
      <c r="D1429" s="359">
        <v>4.7046999999999999</v>
      </c>
      <c r="E1429" s="356">
        <v>16.721800000000002</v>
      </c>
    </row>
    <row r="1430" spans="2:5" ht="409.6" x14ac:dyDescent="0.25">
      <c r="B1430" s="358">
        <v>37883</v>
      </c>
      <c r="C1430" s="355">
        <v>3.8614999999999999</v>
      </c>
      <c r="D1430" s="359">
        <v>4.7037000000000004</v>
      </c>
      <c r="E1430" s="356">
        <v>16.852499999999999</v>
      </c>
    </row>
    <row r="1431" spans="2:5" ht="409.6" x14ac:dyDescent="0.25">
      <c r="B1431" s="358">
        <v>37882</v>
      </c>
      <c r="C1431" s="355">
        <v>3.8441999999999998</v>
      </c>
      <c r="D1431" s="359">
        <v>4.6779999999999999</v>
      </c>
      <c r="E1431" s="356">
        <v>16.950900000000001</v>
      </c>
    </row>
    <row r="1432" spans="2:5" ht="409.6" x14ac:dyDescent="0.25">
      <c r="B1432" s="358">
        <v>37881</v>
      </c>
      <c r="C1432" s="355">
        <v>3.8896999999999999</v>
      </c>
      <c r="D1432" s="359">
        <v>4.7672999999999996</v>
      </c>
      <c r="E1432" s="356">
        <v>17.128799999999998</v>
      </c>
    </row>
    <row r="1433" spans="2:5" ht="409.6" x14ac:dyDescent="0.25">
      <c r="B1433" s="358">
        <v>37880</v>
      </c>
      <c r="C1433" s="355">
        <v>3.8637000000000001</v>
      </c>
      <c r="D1433" s="359">
        <v>4.7637</v>
      </c>
      <c r="E1433" s="356">
        <v>17.023900000000001</v>
      </c>
    </row>
    <row r="1434" spans="2:5" ht="409.6" x14ac:dyDescent="0.25">
      <c r="B1434" s="358">
        <v>37879</v>
      </c>
      <c r="C1434" s="355">
        <v>3.8426</v>
      </c>
      <c r="D1434" s="359">
        <v>4.7150999999999996</v>
      </c>
      <c r="E1434" s="356">
        <v>16.900400000000001</v>
      </c>
    </row>
    <row r="1435" spans="2:5" ht="409.6" x14ac:dyDescent="0.25">
      <c r="B1435" s="358">
        <v>37878</v>
      </c>
      <c r="C1435" s="355">
        <v>3.8426</v>
      </c>
      <c r="D1435" s="359">
        <v>4.7150999999999996</v>
      </c>
      <c r="E1435" s="356">
        <v>16.900400000000001</v>
      </c>
    </row>
    <row r="1436" spans="2:5" ht="409.6" x14ac:dyDescent="0.25">
      <c r="B1436" s="358">
        <v>37877</v>
      </c>
      <c r="C1436" s="355">
        <v>3.8403999999999998</v>
      </c>
      <c r="D1436" s="359">
        <v>4.7072000000000003</v>
      </c>
      <c r="E1436" s="356">
        <v>16.901399999999999</v>
      </c>
    </row>
    <row r="1437" spans="2:5" ht="409.6" x14ac:dyDescent="0.25">
      <c r="B1437" s="358">
        <v>37876</v>
      </c>
      <c r="C1437" s="355">
        <v>3.867</v>
      </c>
      <c r="D1437" s="359">
        <v>4.7305000000000001</v>
      </c>
      <c r="E1437" s="356">
        <v>16.961200000000002</v>
      </c>
    </row>
    <row r="1438" spans="2:5" ht="409.6" x14ac:dyDescent="0.25">
      <c r="B1438" s="358">
        <v>37875</v>
      </c>
      <c r="C1438" s="355">
        <v>3.8616000000000001</v>
      </c>
      <c r="D1438" s="359">
        <v>4.7521000000000004</v>
      </c>
      <c r="E1438" s="356">
        <v>17.118300000000001</v>
      </c>
    </row>
    <row r="1439" spans="2:5" ht="409.6" x14ac:dyDescent="0.25">
      <c r="B1439" s="358">
        <v>37874</v>
      </c>
      <c r="C1439" s="355">
        <v>3.8698000000000001</v>
      </c>
      <c r="D1439" s="359">
        <v>4.7717000000000001</v>
      </c>
      <c r="E1439" s="356">
        <v>17.099</v>
      </c>
    </row>
    <row r="1440" spans="2:5" ht="409.6" x14ac:dyDescent="0.25">
      <c r="B1440" s="358">
        <v>37873</v>
      </c>
      <c r="C1440" s="355">
        <v>3.8727999999999998</v>
      </c>
      <c r="D1440" s="359">
        <v>4.7596999999999996</v>
      </c>
      <c r="E1440" s="356">
        <v>17.113800000000001</v>
      </c>
    </row>
    <row r="1441" spans="2:5" ht="409.6" x14ac:dyDescent="0.25">
      <c r="B1441" s="358">
        <v>37872</v>
      </c>
      <c r="C1441" s="355">
        <v>3.8626</v>
      </c>
      <c r="D1441" s="359">
        <v>4.7370999999999999</v>
      </c>
      <c r="E1441" s="356">
        <v>17.003699999999998</v>
      </c>
    </row>
    <row r="1442" spans="2:5" ht="409.6" x14ac:dyDescent="0.25">
      <c r="B1442" s="358">
        <v>37871</v>
      </c>
      <c r="C1442" s="355">
        <v>3.8613</v>
      </c>
      <c r="D1442" s="359">
        <v>4.7370999999999999</v>
      </c>
      <c r="E1442" s="356">
        <v>17.003699999999998</v>
      </c>
    </row>
    <row r="1443" spans="2:5" ht="409.6" x14ac:dyDescent="0.25">
      <c r="B1443" s="358">
        <v>37870</v>
      </c>
      <c r="C1443" s="355">
        <v>3.8597999999999999</v>
      </c>
      <c r="D1443" s="359">
        <v>4.7370000000000001</v>
      </c>
      <c r="E1443" s="356">
        <v>17.000800000000002</v>
      </c>
    </row>
    <row r="1444" spans="2:5" ht="409.6" x14ac:dyDescent="0.25">
      <c r="B1444" s="358">
        <v>37869</v>
      </c>
      <c r="C1444" s="355">
        <v>3.8786999999999998</v>
      </c>
      <c r="D1444" s="359">
        <v>4.7667999999999999</v>
      </c>
      <c r="E1444" s="356">
        <v>17.064699999999998</v>
      </c>
    </row>
    <row r="1445" spans="2:5" ht="409.6" x14ac:dyDescent="0.25">
      <c r="B1445" s="358">
        <v>37868</v>
      </c>
      <c r="C1445" s="355">
        <v>3.8995000000000002</v>
      </c>
      <c r="D1445" s="359">
        <v>4.7953000000000001</v>
      </c>
      <c r="E1445" s="356">
        <v>17.030899999999999</v>
      </c>
    </row>
    <row r="1446" spans="2:5" ht="409.6" x14ac:dyDescent="0.25">
      <c r="B1446" s="358">
        <v>37867</v>
      </c>
      <c r="C1446" s="355">
        <v>3.8805000000000001</v>
      </c>
      <c r="D1446" s="359">
        <v>4.7914000000000003</v>
      </c>
      <c r="E1446" s="356">
        <v>16.947199999999999</v>
      </c>
    </row>
    <row r="1447" spans="2:5" ht="409.6" x14ac:dyDescent="0.25">
      <c r="B1447" s="358">
        <v>37866</v>
      </c>
      <c r="C1447" s="355">
        <v>3.915</v>
      </c>
      <c r="D1447" s="359">
        <v>4.8391000000000002</v>
      </c>
      <c r="E1447" s="356">
        <v>17.125599999999999</v>
      </c>
    </row>
    <row r="1448" spans="2:5" ht="409.6" x14ac:dyDescent="0.25">
      <c r="B1448" s="358">
        <v>37865</v>
      </c>
      <c r="C1448" s="355">
        <v>3.9131999999999998</v>
      </c>
      <c r="D1448" s="359">
        <v>4.8423999999999996</v>
      </c>
      <c r="E1448" s="356">
        <v>17.117699999999999</v>
      </c>
    </row>
    <row r="1449" spans="2:5" ht="409.6" x14ac:dyDescent="0.25">
      <c r="B1449" s="358">
        <v>37864</v>
      </c>
      <c r="C1449" s="355">
        <v>3.9104000000000001</v>
      </c>
      <c r="D1449" s="359">
        <v>4.8444000000000003</v>
      </c>
      <c r="E1449" s="356">
        <v>17.117699999999999</v>
      </c>
    </row>
    <row r="1450" spans="2:5" ht="409.6" x14ac:dyDescent="0.25">
      <c r="B1450" s="358">
        <v>37863</v>
      </c>
      <c r="C1450" s="355">
        <v>3.9104000000000001</v>
      </c>
      <c r="D1450" s="359">
        <v>4.8262</v>
      </c>
      <c r="E1450" s="356">
        <v>17.146100000000001</v>
      </c>
    </row>
    <row r="1451" spans="2:5" ht="409.6" x14ac:dyDescent="0.25">
      <c r="B1451" s="358">
        <v>37862</v>
      </c>
      <c r="C1451" s="355">
        <v>3.9228000000000001</v>
      </c>
      <c r="D1451" s="359">
        <v>4.8632999999999997</v>
      </c>
      <c r="E1451" s="356">
        <v>17.138400000000001</v>
      </c>
    </row>
    <row r="1452" spans="2:5" ht="409.6" x14ac:dyDescent="0.25">
      <c r="B1452" s="358">
        <v>37861</v>
      </c>
      <c r="C1452" s="355">
        <v>3.8993000000000002</v>
      </c>
      <c r="D1452" s="359">
        <v>4.8494000000000002</v>
      </c>
      <c r="E1452" s="356">
        <v>17.090499999999999</v>
      </c>
    </row>
    <row r="1453" spans="2:5" ht="409.6" x14ac:dyDescent="0.25">
      <c r="B1453" s="358">
        <v>37860</v>
      </c>
      <c r="C1453" s="355">
        <v>3.9350000000000001</v>
      </c>
      <c r="D1453" s="359">
        <v>4.9160000000000004</v>
      </c>
      <c r="E1453" s="356">
        <v>17.207699999999999</v>
      </c>
    </row>
    <row r="1454" spans="2:5" ht="409.6" x14ac:dyDescent="0.25">
      <c r="B1454" s="358">
        <v>37859</v>
      </c>
      <c r="C1454" s="355">
        <v>3.9805000000000001</v>
      </c>
      <c r="D1454" s="359">
        <v>4.9596999999999998</v>
      </c>
      <c r="E1454" s="356">
        <v>17.356300000000001</v>
      </c>
    </row>
    <row r="1455" spans="2:5" ht="409.6" x14ac:dyDescent="0.25">
      <c r="B1455" s="358">
        <v>37858</v>
      </c>
      <c r="C1455" s="355">
        <v>4.0118</v>
      </c>
      <c r="D1455" s="359">
        <v>4.9837999999999996</v>
      </c>
      <c r="E1455" s="356">
        <v>17.444900000000001</v>
      </c>
    </row>
    <row r="1456" spans="2:5" ht="409.6" x14ac:dyDescent="0.25">
      <c r="B1456" s="358">
        <v>37857</v>
      </c>
      <c r="C1456" s="355">
        <v>4.0098000000000003</v>
      </c>
      <c r="D1456" s="359">
        <v>4.9779</v>
      </c>
      <c r="E1456" s="356">
        <v>17.444900000000001</v>
      </c>
    </row>
    <row r="1457" spans="2:5" ht="409.6" x14ac:dyDescent="0.25">
      <c r="B1457" s="358">
        <v>37856</v>
      </c>
      <c r="C1457" s="355">
        <v>3.9965999999999999</v>
      </c>
      <c r="D1457" s="359">
        <v>4.9672999999999998</v>
      </c>
      <c r="E1457" s="356">
        <v>17.465499999999999</v>
      </c>
    </row>
    <row r="1458" spans="2:5" ht="409.6" x14ac:dyDescent="0.25">
      <c r="B1458" s="358">
        <v>37855</v>
      </c>
      <c r="C1458" s="355">
        <v>3.9855999999999998</v>
      </c>
      <c r="D1458" s="359">
        <v>4.9387999999999996</v>
      </c>
      <c r="E1458" s="356">
        <v>17.401599999999998</v>
      </c>
    </row>
    <row r="1459" spans="2:5" ht="409.6" x14ac:dyDescent="0.25">
      <c r="B1459" s="358">
        <v>37854</v>
      </c>
      <c r="C1459" s="355">
        <v>3.9460000000000002</v>
      </c>
      <c r="D1459" s="359">
        <v>4.9069000000000003</v>
      </c>
      <c r="E1459" s="356">
        <v>17.247499999999999</v>
      </c>
    </row>
    <row r="1460" spans="2:5" ht="409.6" x14ac:dyDescent="0.25">
      <c r="B1460" s="358">
        <v>37853</v>
      </c>
      <c r="C1460" s="355">
        <v>3.9037000000000002</v>
      </c>
      <c r="D1460" s="359">
        <v>4.8762999999999996</v>
      </c>
      <c r="E1460" s="356">
        <v>17.0747</v>
      </c>
    </row>
    <row r="1461" spans="2:5" ht="409.6" x14ac:dyDescent="0.25">
      <c r="B1461" s="358">
        <v>37852</v>
      </c>
      <c r="C1461" s="355">
        <v>3.9134000000000002</v>
      </c>
      <c r="D1461" s="359">
        <v>4.8785999999999996</v>
      </c>
      <c r="E1461" s="356">
        <v>17.0398</v>
      </c>
    </row>
    <row r="1462" spans="2:5" ht="409.6" x14ac:dyDescent="0.25">
      <c r="B1462" s="358">
        <v>37851</v>
      </c>
      <c r="C1462" s="355">
        <v>3.8959999999999999</v>
      </c>
      <c r="D1462" s="359">
        <v>4.8357000000000001</v>
      </c>
      <c r="E1462" s="356">
        <v>16.863900000000001</v>
      </c>
    </row>
    <row r="1463" spans="2:5" ht="409.6" x14ac:dyDescent="0.25">
      <c r="B1463" s="358">
        <v>37850</v>
      </c>
      <c r="C1463" s="355">
        <v>3.8959999999999999</v>
      </c>
      <c r="D1463" s="359">
        <v>4.8357000000000001</v>
      </c>
      <c r="E1463" s="356">
        <v>16.863900000000001</v>
      </c>
    </row>
    <row r="1464" spans="2:5" ht="409.6" x14ac:dyDescent="0.25">
      <c r="B1464" s="358">
        <v>37849</v>
      </c>
      <c r="C1464" s="355">
        <v>3.9</v>
      </c>
      <c r="D1464" s="359">
        <v>4.8559999999999999</v>
      </c>
      <c r="E1464" s="356">
        <v>16.9115</v>
      </c>
    </row>
    <row r="1465" spans="2:5" ht="409.6" x14ac:dyDescent="0.25">
      <c r="B1465" s="358">
        <v>37848</v>
      </c>
      <c r="C1465" s="355">
        <v>3.8774000000000002</v>
      </c>
      <c r="D1465" s="359">
        <v>4.8041999999999998</v>
      </c>
      <c r="E1465" s="356">
        <v>16.834900000000001</v>
      </c>
    </row>
    <row r="1466" spans="2:5" ht="409.6" x14ac:dyDescent="0.25">
      <c r="B1466" s="358">
        <v>37847</v>
      </c>
      <c r="C1466" s="355">
        <v>3.8693</v>
      </c>
      <c r="D1466" s="359">
        <v>4.8002000000000002</v>
      </c>
      <c r="E1466" s="356">
        <v>16.757300000000001</v>
      </c>
    </row>
    <row r="1467" spans="2:5" ht="409.6" x14ac:dyDescent="0.25">
      <c r="B1467" s="358">
        <v>37846</v>
      </c>
      <c r="C1467" s="355">
        <v>3.8694999999999999</v>
      </c>
      <c r="D1467" s="359">
        <v>4.8015999999999996</v>
      </c>
      <c r="E1467" s="356">
        <v>16.696100000000001</v>
      </c>
    </row>
    <row r="1468" spans="2:5" ht="409.6" x14ac:dyDescent="0.25">
      <c r="B1468" s="358">
        <v>37845</v>
      </c>
      <c r="C1468" s="355">
        <v>3.8494000000000002</v>
      </c>
      <c r="D1468" s="359">
        <v>4.7958999999999996</v>
      </c>
      <c r="E1468" s="356">
        <v>16.706499999999998</v>
      </c>
    </row>
    <row r="1469" spans="2:5" ht="409.6" x14ac:dyDescent="0.25">
      <c r="B1469" s="358">
        <v>37844</v>
      </c>
      <c r="C1469" s="355">
        <v>3.8306</v>
      </c>
      <c r="D1469" s="359">
        <v>4.7468000000000004</v>
      </c>
      <c r="E1469" s="356">
        <v>16.535599999999999</v>
      </c>
    </row>
    <row r="1470" spans="2:5" ht="409.6" x14ac:dyDescent="0.25">
      <c r="B1470" s="358">
        <v>37843</v>
      </c>
      <c r="C1470" s="355">
        <v>3.8231000000000002</v>
      </c>
      <c r="D1470" s="359">
        <v>4.7270000000000003</v>
      </c>
      <c r="E1470" s="356">
        <v>16.493099999999998</v>
      </c>
    </row>
    <row r="1471" spans="2:5" ht="409.6" x14ac:dyDescent="0.25">
      <c r="B1471" s="358">
        <v>37842</v>
      </c>
      <c r="C1471" s="355">
        <v>3.8233000000000001</v>
      </c>
      <c r="D1471" s="359">
        <v>4.7316000000000003</v>
      </c>
      <c r="E1471" s="356">
        <v>16.5304</v>
      </c>
    </row>
    <row r="1472" spans="2:5" ht="409.6" x14ac:dyDescent="0.25">
      <c r="B1472" s="358">
        <v>37841</v>
      </c>
      <c r="C1472" s="355">
        <v>3.7988</v>
      </c>
      <c r="D1472" s="359">
        <v>4.7084000000000001</v>
      </c>
      <c r="E1472" s="356">
        <v>16.403300000000002</v>
      </c>
    </row>
    <row r="1473" spans="2:5" ht="409.6" x14ac:dyDescent="0.25">
      <c r="B1473" s="358">
        <v>37840</v>
      </c>
      <c r="C1473" s="355">
        <v>3.8018000000000001</v>
      </c>
      <c r="D1473" s="359">
        <v>4.7138</v>
      </c>
      <c r="E1473" s="356">
        <v>16.432600000000001</v>
      </c>
    </row>
    <row r="1474" spans="2:5" ht="409.6" x14ac:dyDescent="0.25">
      <c r="B1474" s="358">
        <v>37839</v>
      </c>
      <c r="C1474" s="355">
        <v>3.8014000000000001</v>
      </c>
      <c r="D1474" s="359">
        <v>4.7202999999999999</v>
      </c>
      <c r="E1474" s="356">
        <v>16.478899999999999</v>
      </c>
    </row>
    <row r="1475" spans="2:5" ht="409.6" x14ac:dyDescent="0.25">
      <c r="B1475" s="358">
        <v>37838</v>
      </c>
      <c r="C1475" s="355">
        <v>3.7886000000000002</v>
      </c>
      <c r="D1475" s="359">
        <v>4.7111999999999998</v>
      </c>
      <c r="E1475" s="356">
        <v>16.446000000000002</v>
      </c>
    </row>
    <row r="1476" spans="2:5" ht="409.6" x14ac:dyDescent="0.25">
      <c r="B1476" s="358">
        <v>37837</v>
      </c>
      <c r="C1476" s="355">
        <v>3.8637000000000001</v>
      </c>
      <c r="D1476" s="359">
        <v>4.8141999999999996</v>
      </c>
      <c r="E1476" s="356">
        <v>16.843</v>
      </c>
    </row>
    <row r="1477" spans="2:5" ht="409.6" x14ac:dyDescent="0.25">
      <c r="B1477" s="358">
        <v>37836</v>
      </c>
      <c r="C1477" s="355">
        <v>3.8652000000000002</v>
      </c>
      <c r="D1477" s="359">
        <v>4.8211000000000004</v>
      </c>
      <c r="E1477" s="356">
        <v>16.843599999999999</v>
      </c>
    </row>
    <row r="1478" spans="2:5" ht="409.6" x14ac:dyDescent="0.25">
      <c r="B1478" s="358">
        <v>37835</v>
      </c>
      <c r="C1478" s="355">
        <v>3.8527999999999998</v>
      </c>
      <c r="D1478" s="359">
        <v>4.7866999999999997</v>
      </c>
      <c r="E1478" s="356">
        <v>16.778099999999998</v>
      </c>
    </row>
    <row r="1479" spans="2:5" ht="409.6" x14ac:dyDescent="0.25">
      <c r="B1479" s="358">
        <v>37834</v>
      </c>
      <c r="C1479" s="355">
        <v>3.8502999999999998</v>
      </c>
      <c r="D1479" s="359">
        <v>4.7826000000000004</v>
      </c>
      <c r="E1479" s="356">
        <v>16.770099999999999</v>
      </c>
    </row>
    <row r="1480" spans="2:5" ht="409.6" x14ac:dyDescent="0.25">
      <c r="B1480" s="358">
        <v>37833</v>
      </c>
      <c r="C1480" s="355">
        <v>3.8184999999999998</v>
      </c>
      <c r="D1480" s="359">
        <v>4.7126000000000001</v>
      </c>
      <c r="E1480" s="356">
        <v>16.506399999999999</v>
      </c>
    </row>
    <row r="1481" spans="2:5" ht="409.6" x14ac:dyDescent="0.25">
      <c r="B1481" s="358">
        <v>37832</v>
      </c>
      <c r="C1481" s="355">
        <v>3.8182999999999998</v>
      </c>
      <c r="D1481" s="359">
        <v>4.7229999999999999</v>
      </c>
      <c r="E1481" s="356">
        <v>16.389199999999999</v>
      </c>
    </row>
    <row r="1482" spans="2:5" ht="409.6" x14ac:dyDescent="0.25">
      <c r="B1482" s="358">
        <v>37831</v>
      </c>
      <c r="C1482" s="355">
        <v>3.8028</v>
      </c>
      <c r="D1482" s="359">
        <v>4.7005999999999997</v>
      </c>
      <c r="E1482" s="356">
        <v>16.409300000000002</v>
      </c>
    </row>
    <row r="1483" spans="2:5" ht="409.6" x14ac:dyDescent="0.25">
      <c r="B1483" s="358">
        <v>37830</v>
      </c>
      <c r="C1483" s="355">
        <v>3.8058000000000001</v>
      </c>
      <c r="D1483" s="359">
        <v>4.7115</v>
      </c>
      <c r="E1483" s="356">
        <v>16.386800000000001</v>
      </c>
    </row>
    <row r="1484" spans="2:5" ht="409.6" x14ac:dyDescent="0.25">
      <c r="B1484" s="358">
        <v>37829</v>
      </c>
      <c r="C1484" s="355">
        <v>3.8016999999999999</v>
      </c>
      <c r="D1484" s="359">
        <v>4.6985999999999999</v>
      </c>
      <c r="E1484" s="356">
        <v>16.386800000000001</v>
      </c>
    </row>
    <row r="1485" spans="2:5" ht="409.6" x14ac:dyDescent="0.25">
      <c r="B1485" s="358">
        <v>37828</v>
      </c>
      <c r="C1485" s="355">
        <v>3.7930000000000001</v>
      </c>
      <c r="D1485" s="359">
        <v>4.6890999999999998</v>
      </c>
      <c r="E1485" s="356">
        <v>16.3506</v>
      </c>
    </row>
    <row r="1486" spans="2:5" ht="409.6" x14ac:dyDescent="0.25">
      <c r="B1486" s="358">
        <v>37827</v>
      </c>
      <c r="C1486" s="355">
        <v>3.8048000000000002</v>
      </c>
      <c r="D1486" s="359">
        <v>4.7159000000000004</v>
      </c>
      <c r="E1486" s="356">
        <v>16.480799999999999</v>
      </c>
    </row>
    <row r="1487" spans="2:5" ht="409.6" x14ac:dyDescent="0.25">
      <c r="B1487" s="358">
        <v>37826</v>
      </c>
      <c r="C1487" s="355">
        <v>3.7660999999999998</v>
      </c>
      <c r="D1487" s="359">
        <v>4.6760000000000002</v>
      </c>
      <c r="E1487" s="356">
        <v>16.319700000000001</v>
      </c>
    </row>
    <row r="1488" spans="2:5" ht="409.6" x14ac:dyDescent="0.25">
      <c r="B1488" s="358">
        <v>37825</v>
      </c>
      <c r="C1488" s="355">
        <v>3.7797000000000001</v>
      </c>
      <c r="D1488" s="359">
        <v>4.7164000000000001</v>
      </c>
      <c r="E1488" s="356">
        <v>16.436199999999999</v>
      </c>
    </row>
    <row r="1489" spans="2:5" ht="409.6" x14ac:dyDescent="0.25">
      <c r="B1489" s="358">
        <v>37824</v>
      </c>
      <c r="C1489" s="355">
        <v>3.7675999999999998</v>
      </c>
      <c r="D1489" s="359">
        <v>4.7042000000000002</v>
      </c>
      <c r="E1489" s="356">
        <v>16.379100000000001</v>
      </c>
    </row>
    <row r="1490" spans="2:5" ht="409.6" x14ac:dyDescent="0.25">
      <c r="B1490" s="358">
        <v>37823</v>
      </c>
      <c r="C1490" s="355">
        <v>3.7829000000000002</v>
      </c>
      <c r="D1490" s="359">
        <v>4.72</v>
      </c>
      <c r="E1490" s="356">
        <v>16.337299999999999</v>
      </c>
    </row>
    <row r="1491" spans="2:5" ht="409.6" x14ac:dyDescent="0.25">
      <c r="B1491" s="358">
        <v>37822</v>
      </c>
      <c r="C1491" s="355">
        <v>3.7829000000000002</v>
      </c>
      <c r="D1491" s="359">
        <v>4.72</v>
      </c>
      <c r="E1491" s="356">
        <v>16.337299999999999</v>
      </c>
    </row>
    <row r="1492" spans="2:5" ht="409.6" x14ac:dyDescent="0.25">
      <c r="B1492" s="358">
        <v>37821</v>
      </c>
      <c r="C1492" s="355">
        <v>3.7885</v>
      </c>
      <c r="D1492" s="359">
        <v>4.7237999999999998</v>
      </c>
      <c r="E1492" s="356">
        <v>16.3779</v>
      </c>
    </row>
    <row r="1493" spans="2:5" ht="409.6" x14ac:dyDescent="0.25">
      <c r="B1493" s="358">
        <v>37820</v>
      </c>
      <c r="C1493" s="355">
        <v>3.8698000000000001</v>
      </c>
      <c r="D1493" s="359">
        <v>4.8079999999999998</v>
      </c>
      <c r="E1493" s="356">
        <v>16.6097</v>
      </c>
    </row>
    <row r="1494" spans="2:5" ht="409.6" x14ac:dyDescent="0.25">
      <c r="B1494" s="358">
        <v>37819</v>
      </c>
      <c r="C1494" s="355">
        <v>3.8719999999999999</v>
      </c>
      <c r="D1494" s="359">
        <v>4.7823000000000002</v>
      </c>
      <c r="E1494" s="356">
        <v>16.6309</v>
      </c>
    </row>
    <row r="1495" spans="2:5" ht="409.6" x14ac:dyDescent="0.25">
      <c r="B1495" s="358">
        <v>37818</v>
      </c>
      <c r="C1495" s="355">
        <v>3.8693</v>
      </c>
      <c r="D1495" s="359">
        <v>4.7595999999999998</v>
      </c>
      <c r="E1495" s="356">
        <v>16.6218</v>
      </c>
    </row>
    <row r="1496" spans="2:5" ht="409.6" x14ac:dyDescent="0.25">
      <c r="B1496" s="358">
        <v>37817</v>
      </c>
      <c r="C1496" s="355">
        <v>3.8898999999999999</v>
      </c>
      <c r="D1496" s="359">
        <v>4.7842000000000002</v>
      </c>
      <c r="E1496" s="356">
        <v>16.6568</v>
      </c>
    </row>
    <row r="1497" spans="2:5" ht="409.6" x14ac:dyDescent="0.25">
      <c r="B1497" s="358">
        <v>37816</v>
      </c>
      <c r="C1497" s="355">
        <v>3.9032</v>
      </c>
      <c r="D1497" s="359">
        <v>4.8071000000000002</v>
      </c>
      <c r="E1497" s="356">
        <v>16.682500000000001</v>
      </c>
    </row>
    <row r="1498" spans="2:5" ht="409.6" x14ac:dyDescent="0.25">
      <c r="B1498" s="358">
        <v>37815</v>
      </c>
      <c r="C1498" s="355">
        <v>3.9020000000000001</v>
      </c>
      <c r="D1498" s="359">
        <v>4.8021000000000003</v>
      </c>
      <c r="E1498" s="356">
        <v>16.6768</v>
      </c>
    </row>
    <row r="1499" spans="2:5" ht="409.6" x14ac:dyDescent="0.25">
      <c r="B1499" s="358">
        <v>37814</v>
      </c>
      <c r="C1499" s="355">
        <v>3.9024000000000001</v>
      </c>
      <c r="D1499" s="359">
        <v>4.8056000000000001</v>
      </c>
      <c r="E1499" s="356">
        <v>16.677399999999999</v>
      </c>
    </row>
    <row r="1500" spans="2:5" ht="409.6" x14ac:dyDescent="0.25">
      <c r="B1500" s="358">
        <v>37813</v>
      </c>
      <c r="C1500" s="355">
        <v>3.8573</v>
      </c>
      <c r="D1500" s="359">
        <v>4.7454000000000001</v>
      </c>
      <c r="E1500" s="356">
        <v>16.450099999999999</v>
      </c>
    </row>
    <row r="1501" spans="2:5" ht="409.6" x14ac:dyDescent="0.25">
      <c r="B1501" s="358">
        <v>37812</v>
      </c>
      <c r="C1501" s="355">
        <v>3.8593000000000002</v>
      </c>
      <c r="D1501" s="359">
        <v>4.7484999999999999</v>
      </c>
      <c r="E1501" s="356">
        <v>16.393999999999998</v>
      </c>
    </row>
    <row r="1502" spans="2:5" ht="409.6" x14ac:dyDescent="0.25">
      <c r="B1502" s="358">
        <v>37811</v>
      </c>
      <c r="C1502" s="355">
        <v>3.8809999999999998</v>
      </c>
      <c r="D1502" s="359">
        <v>4.7770000000000001</v>
      </c>
      <c r="E1502" s="356">
        <v>16.4938</v>
      </c>
    </row>
    <row r="1503" spans="2:5" ht="409.6" x14ac:dyDescent="0.25">
      <c r="B1503" s="358">
        <v>37810</v>
      </c>
      <c r="C1503" s="355">
        <v>3.9508000000000001</v>
      </c>
      <c r="D1503" s="359">
        <v>4.8963999999999999</v>
      </c>
      <c r="E1503" s="356">
        <v>16.790900000000001</v>
      </c>
    </row>
    <row r="1504" spans="2:5" ht="409.6" x14ac:dyDescent="0.25">
      <c r="B1504" s="358">
        <v>37809</v>
      </c>
      <c r="C1504" s="355">
        <v>3.8515999999999999</v>
      </c>
      <c r="D1504" s="359">
        <v>4.7821999999999996</v>
      </c>
      <c r="E1504" s="356">
        <v>16.4039</v>
      </c>
    </row>
    <row r="1505" spans="2:5" ht="409.6" x14ac:dyDescent="0.25">
      <c r="B1505" s="358">
        <v>37808</v>
      </c>
      <c r="C1505" s="355">
        <v>3.8515999999999999</v>
      </c>
      <c r="D1505" s="359">
        <v>4.7821999999999996</v>
      </c>
      <c r="E1505" s="356">
        <v>16.4039</v>
      </c>
    </row>
    <row r="1506" spans="2:5" ht="409.6" x14ac:dyDescent="0.25">
      <c r="B1506" s="358">
        <v>37807</v>
      </c>
      <c r="C1506" s="355">
        <v>3.8515999999999999</v>
      </c>
      <c r="D1506" s="359">
        <v>4.7624000000000004</v>
      </c>
      <c r="E1506" s="356">
        <v>16.401</v>
      </c>
    </row>
    <row r="1507" spans="2:5" ht="409.6" x14ac:dyDescent="0.25">
      <c r="B1507" s="358">
        <v>37806</v>
      </c>
      <c r="C1507" s="355">
        <v>3.8580000000000001</v>
      </c>
      <c r="D1507" s="359">
        <v>4.7545000000000002</v>
      </c>
      <c r="E1507" s="356">
        <v>16.441500000000001</v>
      </c>
    </row>
    <row r="1508" spans="2:5" ht="409.6" x14ac:dyDescent="0.25">
      <c r="B1508" s="358">
        <v>37805</v>
      </c>
      <c r="C1508" s="355">
        <v>3.8338999999999999</v>
      </c>
      <c r="D1508" s="359">
        <v>4.7392000000000003</v>
      </c>
      <c r="E1508" s="356">
        <v>16.331399999999999</v>
      </c>
    </row>
    <row r="1509" spans="2:5" ht="409.6" x14ac:dyDescent="0.25">
      <c r="B1509" s="358">
        <v>37804</v>
      </c>
      <c r="C1509" s="355">
        <v>3.8136999999999999</v>
      </c>
      <c r="D1509" s="359">
        <v>4.7271000000000001</v>
      </c>
      <c r="E1509" s="356">
        <v>16.261800000000001</v>
      </c>
    </row>
    <row r="1510" spans="2:5" ht="409.6" x14ac:dyDescent="0.25">
      <c r="B1510" s="358">
        <v>37803</v>
      </c>
      <c r="C1510" s="355">
        <v>3.7976999999999999</v>
      </c>
      <c r="D1510" s="359">
        <v>4.7007000000000003</v>
      </c>
      <c r="E1510" s="356">
        <v>16.166499999999999</v>
      </c>
    </row>
    <row r="1511" spans="2:5" ht="409.6" x14ac:dyDescent="0.25">
      <c r="B1511" s="358">
        <v>37802</v>
      </c>
      <c r="C1511" s="355">
        <v>3.7829000000000002</v>
      </c>
      <c r="D1511" s="359">
        <v>4.6790000000000003</v>
      </c>
      <c r="E1511" s="356">
        <v>16.064900000000002</v>
      </c>
    </row>
    <row r="1512" spans="2:5" ht="409.6" x14ac:dyDescent="0.25">
      <c r="B1512" s="358">
        <v>37801</v>
      </c>
      <c r="C1512" s="355">
        <v>3.7848000000000002</v>
      </c>
      <c r="D1512" s="359">
        <v>4.6825000000000001</v>
      </c>
      <c r="E1512" s="356">
        <v>16.064900000000002</v>
      </c>
    </row>
    <row r="1513" spans="2:5" ht="409.6" x14ac:dyDescent="0.25">
      <c r="B1513" s="358">
        <v>37800</v>
      </c>
      <c r="C1513" s="355">
        <v>3.7848000000000002</v>
      </c>
      <c r="D1513" s="359">
        <v>4.6779999999999999</v>
      </c>
      <c r="E1513" s="356">
        <v>16.079499999999999</v>
      </c>
    </row>
    <row r="1514" spans="2:5" ht="409.6" x14ac:dyDescent="0.25">
      <c r="B1514" s="358">
        <v>37799</v>
      </c>
      <c r="C1514" s="355">
        <v>3.7658</v>
      </c>
      <c r="D1514" s="359">
        <v>4.6561000000000003</v>
      </c>
      <c r="E1514" s="356">
        <v>15.9856</v>
      </c>
    </row>
    <row r="1515" spans="2:5" ht="409.6" x14ac:dyDescent="0.25">
      <c r="B1515" s="358">
        <v>37798</v>
      </c>
      <c r="C1515" s="355">
        <v>3.7721</v>
      </c>
      <c r="D1515" s="359">
        <v>4.6515000000000004</v>
      </c>
      <c r="E1515" s="356">
        <v>15.998799999999999</v>
      </c>
    </row>
    <row r="1516" spans="2:5" ht="409.6" x14ac:dyDescent="0.25">
      <c r="B1516" s="358">
        <v>37797</v>
      </c>
      <c r="C1516" s="355">
        <v>3.7883</v>
      </c>
      <c r="D1516" s="359">
        <v>4.6745000000000001</v>
      </c>
      <c r="E1516" s="356">
        <v>16.1007</v>
      </c>
    </row>
    <row r="1517" spans="2:5" ht="409.6" x14ac:dyDescent="0.25">
      <c r="B1517" s="358">
        <v>37796</v>
      </c>
      <c r="C1517" s="355">
        <v>3.7709999999999999</v>
      </c>
      <c r="D1517" s="359">
        <v>4.6334999999999997</v>
      </c>
      <c r="E1517" s="356">
        <v>16.020499999999998</v>
      </c>
    </row>
    <row r="1518" spans="2:5" ht="409.6" x14ac:dyDescent="0.25">
      <c r="B1518" s="358">
        <v>37795</v>
      </c>
      <c r="C1518" s="355">
        <v>3.7593999999999999</v>
      </c>
      <c r="D1518" s="359">
        <v>4.6014999999999997</v>
      </c>
      <c r="E1518" s="356">
        <v>15.9109</v>
      </c>
    </row>
    <row r="1519" spans="2:5" ht="409.6" x14ac:dyDescent="0.25">
      <c r="B1519" s="358">
        <v>37794</v>
      </c>
      <c r="C1519" s="355">
        <v>3.7519999999999998</v>
      </c>
      <c r="D1519" s="359">
        <v>4.5869</v>
      </c>
      <c r="E1519" s="356">
        <v>15.9109</v>
      </c>
    </row>
    <row r="1520" spans="2:5" ht="409.6" x14ac:dyDescent="0.25">
      <c r="B1520" s="358">
        <v>37793</v>
      </c>
      <c r="C1520" s="355">
        <v>3.7357</v>
      </c>
      <c r="D1520" s="359">
        <v>4.5717999999999996</v>
      </c>
      <c r="E1520" s="356">
        <v>15.872199999999999</v>
      </c>
    </row>
    <row r="1521" spans="2:5" ht="409.6" x14ac:dyDescent="0.25">
      <c r="B1521" s="358">
        <v>37792</v>
      </c>
      <c r="C1521" s="355">
        <v>3.6919</v>
      </c>
      <c r="D1521" s="359">
        <v>4.5182000000000002</v>
      </c>
      <c r="E1521" s="356">
        <v>15.6919</v>
      </c>
    </row>
    <row r="1522" spans="2:5" ht="409.6" x14ac:dyDescent="0.25">
      <c r="B1522" s="358">
        <v>37791</v>
      </c>
      <c r="C1522" s="355">
        <v>3.7195</v>
      </c>
      <c r="D1522" s="359">
        <v>4.5358999999999998</v>
      </c>
      <c r="E1522" s="356">
        <v>15.7691</v>
      </c>
    </row>
    <row r="1523" spans="2:5" ht="409.6" x14ac:dyDescent="0.25">
      <c r="B1523" s="358">
        <v>37790</v>
      </c>
      <c r="C1523" s="355">
        <v>3.6877</v>
      </c>
      <c r="D1523" s="359">
        <v>4.4930000000000003</v>
      </c>
      <c r="E1523" s="356">
        <v>15.587899999999999</v>
      </c>
    </row>
    <row r="1524" spans="2:5" ht="409.6" x14ac:dyDescent="0.25">
      <c r="B1524" s="358">
        <v>37789</v>
      </c>
      <c r="C1524" s="355">
        <v>3.6606999999999998</v>
      </c>
      <c r="D1524" s="359">
        <v>4.4756999999999998</v>
      </c>
      <c r="E1524" s="356">
        <v>15.441800000000001</v>
      </c>
    </row>
    <row r="1525" spans="2:5" ht="409.6" x14ac:dyDescent="0.25">
      <c r="B1525" s="358">
        <v>37788</v>
      </c>
      <c r="C1525" s="355">
        <v>3.6337000000000002</v>
      </c>
      <c r="D1525" s="359">
        <v>4.4410999999999996</v>
      </c>
      <c r="E1525" s="356">
        <v>15.303699999999999</v>
      </c>
    </row>
    <row r="1526" spans="2:5" ht="409.6" x14ac:dyDescent="0.25">
      <c r="B1526" s="358">
        <v>37787</v>
      </c>
      <c r="C1526" s="355">
        <v>3.6337000000000002</v>
      </c>
      <c r="D1526" s="359">
        <v>4.4459999999999997</v>
      </c>
      <c r="E1526" s="356">
        <v>15.303699999999999</v>
      </c>
    </row>
    <row r="1527" spans="2:5" ht="409.6" x14ac:dyDescent="0.25">
      <c r="B1527" s="358">
        <v>37786</v>
      </c>
      <c r="C1527" s="355">
        <v>3.6356000000000002</v>
      </c>
      <c r="D1527" s="359">
        <v>4.4508000000000001</v>
      </c>
      <c r="E1527" s="356">
        <v>15.399900000000001</v>
      </c>
    </row>
    <row r="1528" spans="2:5" ht="409.6" x14ac:dyDescent="0.25">
      <c r="B1528" s="358">
        <v>37785</v>
      </c>
      <c r="C1528" s="355">
        <v>3.6486999999999998</v>
      </c>
      <c r="D1528" s="359">
        <v>4.4588999999999999</v>
      </c>
      <c r="E1528" s="356">
        <v>15.396699999999999</v>
      </c>
    </row>
    <row r="1529" spans="2:5" ht="409.6" x14ac:dyDescent="0.25">
      <c r="B1529" s="358">
        <v>37784</v>
      </c>
      <c r="C1529" s="355">
        <v>3.6474000000000002</v>
      </c>
      <c r="D1529" s="359">
        <v>4.4752999999999998</v>
      </c>
      <c r="E1529" s="356">
        <v>15.3614</v>
      </c>
    </row>
    <row r="1530" spans="2:5" ht="409.6" x14ac:dyDescent="0.25">
      <c r="B1530" s="358">
        <v>37783</v>
      </c>
      <c r="C1530" s="355">
        <v>3.6566999999999998</v>
      </c>
      <c r="D1530" s="359">
        <v>4.4908999999999999</v>
      </c>
      <c r="E1530" s="356">
        <v>15.4176</v>
      </c>
    </row>
    <row r="1531" spans="2:5" ht="409.6" x14ac:dyDescent="0.25">
      <c r="B1531" s="358">
        <v>37782</v>
      </c>
      <c r="C1531" s="355">
        <v>3.6355</v>
      </c>
      <c r="D1531" s="359">
        <v>4.4672999999999998</v>
      </c>
      <c r="E1531" s="356">
        <v>15.335800000000001</v>
      </c>
    </row>
    <row r="1532" spans="2:5" ht="409.6" x14ac:dyDescent="0.25">
      <c r="B1532" s="358">
        <v>37781</v>
      </c>
      <c r="C1532" s="355">
        <v>3.6701999999999999</v>
      </c>
      <c r="D1532" s="359">
        <v>4.5030000000000001</v>
      </c>
      <c r="E1532" s="356">
        <v>15.505000000000001</v>
      </c>
    </row>
    <row r="1533" spans="2:5" ht="409.6" x14ac:dyDescent="0.25">
      <c r="B1533" s="358">
        <v>37780</v>
      </c>
      <c r="C1533" s="355">
        <v>3.6707999999999998</v>
      </c>
      <c r="D1533" s="359">
        <v>4.5030000000000001</v>
      </c>
      <c r="E1533" s="356">
        <v>15.505000000000001</v>
      </c>
    </row>
    <row r="1534" spans="2:5" ht="409.6" x14ac:dyDescent="0.25">
      <c r="B1534" s="358">
        <v>37779</v>
      </c>
      <c r="C1534" s="355">
        <v>3.6644000000000001</v>
      </c>
      <c r="D1534" s="359">
        <v>4.4950000000000001</v>
      </c>
      <c r="E1534" s="356">
        <v>15.450900000000001</v>
      </c>
    </row>
    <row r="1535" spans="2:5" ht="409.6" x14ac:dyDescent="0.25">
      <c r="B1535" s="358">
        <v>37778</v>
      </c>
      <c r="C1535" s="355">
        <v>3.6318999999999999</v>
      </c>
      <c r="D1535" s="359">
        <v>4.4614000000000003</v>
      </c>
      <c r="E1535" s="356">
        <v>15.355399999999999</v>
      </c>
    </row>
    <row r="1536" spans="2:5" ht="409.6" x14ac:dyDescent="0.25">
      <c r="B1536" s="358">
        <v>37777</v>
      </c>
      <c r="C1536" s="355">
        <v>3.6993</v>
      </c>
      <c r="D1536" s="359">
        <v>4.5464000000000002</v>
      </c>
      <c r="E1536" s="356">
        <v>15.7486</v>
      </c>
    </row>
    <row r="1537" spans="2:5" ht="409.6" x14ac:dyDescent="0.25">
      <c r="B1537" s="358">
        <v>37776</v>
      </c>
      <c r="C1537" s="355">
        <v>3.6640999999999999</v>
      </c>
      <c r="D1537" s="359">
        <v>4.5004</v>
      </c>
      <c r="E1537" s="356">
        <v>15.456799999999999</v>
      </c>
    </row>
    <row r="1538" spans="2:5" ht="409.6" x14ac:dyDescent="0.25">
      <c r="B1538" s="358">
        <v>37775</v>
      </c>
      <c r="C1538" s="355">
        <v>3.6736</v>
      </c>
      <c r="D1538" s="359">
        <v>4.5102000000000002</v>
      </c>
      <c r="E1538" s="356">
        <v>15.494</v>
      </c>
    </row>
    <row r="1539" spans="2:5" ht="409.6" x14ac:dyDescent="0.25">
      <c r="B1539" s="358">
        <v>37774</v>
      </c>
      <c r="C1539" s="355">
        <v>3.6313</v>
      </c>
      <c r="D1539" s="359">
        <v>4.4783999999999997</v>
      </c>
      <c r="E1539" s="356">
        <v>15.273999999999999</v>
      </c>
    </row>
    <row r="1540" spans="2:5" ht="409.6" x14ac:dyDescent="0.25">
      <c r="B1540" s="358">
        <v>37773</v>
      </c>
      <c r="C1540" s="355">
        <v>3.6230000000000002</v>
      </c>
      <c r="D1540" s="359">
        <v>4.4549000000000003</v>
      </c>
      <c r="E1540" s="356">
        <v>15.273999999999999</v>
      </c>
    </row>
    <row r="1541" spans="2:5" ht="409.6" x14ac:dyDescent="0.25">
      <c r="B1541" s="358">
        <v>37772</v>
      </c>
      <c r="C1541" s="355">
        <v>3.6362000000000001</v>
      </c>
      <c r="D1541" s="359">
        <v>4.4687000000000001</v>
      </c>
      <c r="E1541" s="356">
        <v>15.366</v>
      </c>
    </row>
    <row r="1542" spans="2:5" ht="409.6" x14ac:dyDescent="0.25">
      <c r="B1542" s="358">
        <v>37771</v>
      </c>
      <c r="C1542" s="355">
        <v>3.6120000000000001</v>
      </c>
      <c r="D1542" s="359">
        <v>4.4585999999999997</v>
      </c>
      <c r="E1542" s="356">
        <v>15.266400000000001</v>
      </c>
    </row>
    <row r="1543" spans="2:5" ht="409.6" x14ac:dyDescent="0.25">
      <c r="B1543" s="358">
        <v>37770</v>
      </c>
      <c r="C1543" s="355">
        <v>3.6332</v>
      </c>
      <c r="D1543" s="359">
        <v>4.4771000000000001</v>
      </c>
      <c r="E1543" s="356">
        <v>15.336399999999999</v>
      </c>
    </row>
    <row r="1544" spans="2:5" ht="409.6" x14ac:dyDescent="0.25">
      <c r="B1544" s="358">
        <v>37769</v>
      </c>
      <c r="C1544" s="355">
        <v>3.6549</v>
      </c>
      <c r="D1544" s="359">
        <v>4.5193000000000003</v>
      </c>
      <c r="E1544" s="356">
        <v>15.370200000000001</v>
      </c>
    </row>
    <row r="1545" spans="2:5" ht="409.6" x14ac:dyDescent="0.25">
      <c r="B1545" s="358">
        <v>37768</v>
      </c>
      <c r="C1545" s="355">
        <v>3.6597</v>
      </c>
      <c r="D1545" s="359">
        <v>4.5355999999999996</v>
      </c>
      <c r="E1545" s="356">
        <v>15.5219</v>
      </c>
    </row>
    <row r="1546" spans="2:5" ht="409.6" x14ac:dyDescent="0.25">
      <c r="B1546" s="358">
        <v>37767</v>
      </c>
      <c r="C1546" s="355">
        <v>3.6600999999999999</v>
      </c>
      <c r="D1546" s="359">
        <v>4.5297000000000001</v>
      </c>
      <c r="E1546" s="356">
        <v>15.5098</v>
      </c>
    </row>
    <row r="1547" spans="2:5" ht="409.6" x14ac:dyDescent="0.25">
      <c r="B1547" s="358">
        <v>37766</v>
      </c>
      <c r="C1547" s="355">
        <v>3.6564000000000001</v>
      </c>
      <c r="D1547" s="359">
        <v>4.5259999999999998</v>
      </c>
      <c r="E1547" s="356">
        <v>15.5098</v>
      </c>
    </row>
    <row r="1548" spans="2:5" ht="409.6" x14ac:dyDescent="0.25">
      <c r="B1548" s="358">
        <v>37765</v>
      </c>
      <c r="C1548" s="355">
        <v>3.67</v>
      </c>
      <c r="D1548" s="359">
        <v>4.5430999999999999</v>
      </c>
      <c r="E1548" s="356">
        <v>15.541600000000001</v>
      </c>
    </row>
    <row r="1549" spans="2:5" ht="409.6" x14ac:dyDescent="0.25">
      <c r="B1549" s="358">
        <v>37764</v>
      </c>
      <c r="C1549" s="355">
        <v>3.7040999999999999</v>
      </c>
      <c r="D1549" s="359">
        <v>4.5713999999999997</v>
      </c>
      <c r="E1549" s="356">
        <v>15.652100000000001</v>
      </c>
    </row>
    <row r="1550" spans="2:5" ht="409.6" x14ac:dyDescent="0.25">
      <c r="B1550" s="358">
        <v>37763</v>
      </c>
      <c r="C1550" s="355">
        <v>3.7113</v>
      </c>
      <c r="D1550" s="359">
        <v>4.5781999999999998</v>
      </c>
      <c r="E1550" s="356">
        <v>15.7142</v>
      </c>
    </row>
    <row r="1551" spans="2:5" ht="409.6" x14ac:dyDescent="0.25">
      <c r="B1551" s="358">
        <v>37762</v>
      </c>
      <c r="C1551" s="355">
        <v>3.7223000000000002</v>
      </c>
      <c r="D1551" s="359">
        <v>4.6089000000000002</v>
      </c>
      <c r="E1551" s="356">
        <v>15.786899999999999</v>
      </c>
    </row>
    <row r="1552" spans="2:5" ht="409.6" x14ac:dyDescent="0.25">
      <c r="B1552" s="358">
        <v>37761</v>
      </c>
      <c r="C1552" s="355">
        <v>3.7261000000000002</v>
      </c>
      <c r="D1552" s="359">
        <v>4.5994000000000002</v>
      </c>
      <c r="E1552" s="356">
        <v>15.7059</v>
      </c>
    </row>
    <row r="1553" spans="2:5" ht="409.6" x14ac:dyDescent="0.25">
      <c r="B1553" s="358">
        <v>37760</v>
      </c>
      <c r="C1553" s="355">
        <v>3.7237</v>
      </c>
      <c r="D1553" s="359">
        <v>4.5994000000000002</v>
      </c>
      <c r="E1553" s="356">
        <v>15.678699999999999</v>
      </c>
    </row>
    <row r="1554" spans="2:5" ht="409.6" x14ac:dyDescent="0.25">
      <c r="B1554" s="358">
        <v>37759</v>
      </c>
      <c r="C1554" s="355">
        <v>3.7237</v>
      </c>
      <c r="D1554" s="359">
        <v>4.5948000000000002</v>
      </c>
      <c r="E1554" s="356">
        <v>15.678699999999999</v>
      </c>
    </row>
    <row r="1555" spans="2:5" ht="409.6" x14ac:dyDescent="0.25">
      <c r="B1555" s="358">
        <v>37758</v>
      </c>
      <c r="C1555" s="355">
        <v>3.7265000000000001</v>
      </c>
      <c r="D1555" s="359">
        <v>4.6032000000000002</v>
      </c>
      <c r="E1555" s="356">
        <v>15.6996</v>
      </c>
    </row>
    <row r="1556" spans="2:5" ht="409.6" x14ac:dyDescent="0.25">
      <c r="B1556" s="358">
        <v>37757</v>
      </c>
      <c r="C1556" s="355">
        <v>3.74</v>
      </c>
      <c r="D1556" s="359">
        <v>4.6200999999999999</v>
      </c>
      <c r="E1556" s="356">
        <v>15.8027</v>
      </c>
    </row>
    <row r="1557" spans="2:5" ht="409.6" x14ac:dyDescent="0.25">
      <c r="B1557" s="358">
        <v>37756</v>
      </c>
      <c r="C1557" s="355">
        <v>3.7202999999999999</v>
      </c>
      <c r="D1557" s="359">
        <v>4.5951000000000004</v>
      </c>
      <c r="E1557" s="356">
        <v>15.795299999999999</v>
      </c>
    </row>
    <row r="1558" spans="2:5" ht="409.6" x14ac:dyDescent="0.25">
      <c r="B1558" s="358">
        <v>37755</v>
      </c>
      <c r="C1558" s="355">
        <v>3.7168999999999999</v>
      </c>
      <c r="D1558" s="359">
        <v>4.5923999999999996</v>
      </c>
      <c r="E1558" s="356">
        <v>15.741899999999999</v>
      </c>
    </row>
    <row r="1559" spans="2:5" ht="409.6" x14ac:dyDescent="0.25">
      <c r="B1559" s="358">
        <v>37754</v>
      </c>
      <c r="C1559" s="355">
        <v>3.7328000000000001</v>
      </c>
      <c r="D1559" s="359">
        <v>4.6139999999999999</v>
      </c>
      <c r="E1559" s="356">
        <v>15.823700000000001</v>
      </c>
    </row>
    <row r="1560" spans="2:5" ht="409.6" x14ac:dyDescent="0.25">
      <c r="B1560" s="358">
        <v>37753</v>
      </c>
      <c r="C1560" s="355">
        <v>3.7254</v>
      </c>
      <c r="D1560" s="359">
        <v>4.6029999999999998</v>
      </c>
      <c r="E1560" s="356">
        <v>15.816800000000001</v>
      </c>
    </row>
    <row r="1561" spans="2:5" ht="409.6" x14ac:dyDescent="0.25">
      <c r="B1561" s="358">
        <v>37752</v>
      </c>
      <c r="C1561" s="355">
        <v>3.7319</v>
      </c>
      <c r="D1561" s="359">
        <v>4.6204000000000001</v>
      </c>
      <c r="E1561" s="356">
        <v>15.816800000000001</v>
      </c>
    </row>
    <row r="1562" spans="2:5" ht="409.6" x14ac:dyDescent="0.25">
      <c r="B1562" s="358">
        <v>37751</v>
      </c>
      <c r="C1562" s="355">
        <v>3.7222</v>
      </c>
      <c r="D1562" s="359">
        <v>4.6089000000000002</v>
      </c>
      <c r="E1562" s="356">
        <v>15.804600000000001</v>
      </c>
    </row>
    <row r="1563" spans="2:5" ht="409.6" x14ac:dyDescent="0.25">
      <c r="B1563" s="358">
        <v>37750</v>
      </c>
      <c r="C1563" s="355">
        <v>3.7115</v>
      </c>
      <c r="D1563" s="359">
        <v>4.5707000000000004</v>
      </c>
      <c r="E1563" s="356">
        <v>15.706899999999999</v>
      </c>
    </row>
    <row r="1564" spans="2:5" ht="409.6" x14ac:dyDescent="0.25">
      <c r="B1564" s="358">
        <v>37749</v>
      </c>
      <c r="C1564" s="355">
        <v>3.7157</v>
      </c>
      <c r="D1564" s="359">
        <v>4.5557999999999996</v>
      </c>
      <c r="E1564" s="356">
        <v>15.706799999999999</v>
      </c>
    </row>
    <row r="1565" spans="2:5" ht="409.6" x14ac:dyDescent="0.25">
      <c r="B1565" s="358">
        <v>37748</v>
      </c>
      <c r="C1565" s="355">
        <v>3.7326999999999999</v>
      </c>
      <c r="D1565" s="359">
        <v>4.5697000000000001</v>
      </c>
      <c r="E1565" s="356">
        <v>15.7532</v>
      </c>
    </row>
    <row r="1566" spans="2:5" ht="409.6" x14ac:dyDescent="0.25">
      <c r="B1566" s="358">
        <v>37747</v>
      </c>
      <c r="C1566" s="355">
        <v>3.7334999999999998</v>
      </c>
      <c r="D1566" s="359">
        <v>4.5667</v>
      </c>
      <c r="E1566" s="356">
        <v>15.860200000000001</v>
      </c>
    </row>
    <row r="1567" spans="2:5" ht="409.6" x14ac:dyDescent="0.25">
      <c r="B1567" s="358">
        <v>37746</v>
      </c>
      <c r="C1567" s="355">
        <v>3.7231000000000001</v>
      </c>
      <c r="D1567" s="359">
        <v>4.5566000000000004</v>
      </c>
      <c r="E1567" s="356">
        <v>15.709899999999999</v>
      </c>
    </row>
    <row r="1568" spans="2:5" ht="409.6" x14ac:dyDescent="0.25">
      <c r="B1568" s="358">
        <v>37745</v>
      </c>
      <c r="C1568" s="355">
        <v>3.7233000000000001</v>
      </c>
      <c r="D1568" s="359">
        <v>4.5631000000000004</v>
      </c>
      <c r="E1568" s="356">
        <v>15.709899999999999</v>
      </c>
    </row>
    <row r="1569" spans="2:5" ht="409.6" x14ac:dyDescent="0.25">
      <c r="B1569" s="358">
        <v>37744</v>
      </c>
      <c r="C1569" s="355">
        <v>3.7315</v>
      </c>
      <c r="D1569" s="359">
        <v>4.5719000000000003</v>
      </c>
      <c r="E1569" s="356">
        <v>15.7713</v>
      </c>
    </row>
    <row r="1570" spans="2:5" ht="409.6" x14ac:dyDescent="0.25">
      <c r="B1570" s="358">
        <v>37743</v>
      </c>
      <c r="C1570" s="355">
        <v>3.7262</v>
      </c>
      <c r="D1570" s="359">
        <v>4.5842000000000001</v>
      </c>
      <c r="E1570" s="356">
        <v>15.7697</v>
      </c>
    </row>
    <row r="1571" spans="2:5" ht="409.6" x14ac:dyDescent="0.25">
      <c r="B1571" s="358">
        <v>37742</v>
      </c>
      <c r="C1571" s="355">
        <v>3.7309999999999999</v>
      </c>
      <c r="D1571" s="359">
        <v>4.5827</v>
      </c>
      <c r="E1571" s="356">
        <v>15.7812</v>
      </c>
    </row>
    <row r="1572" spans="2:5" ht="409.6" x14ac:dyDescent="0.25">
      <c r="B1572" s="358">
        <v>37741</v>
      </c>
      <c r="C1572" s="355">
        <v>3.7479</v>
      </c>
      <c r="D1572" s="359">
        <v>4.6028000000000002</v>
      </c>
      <c r="E1572" s="356">
        <v>15.883599999999999</v>
      </c>
    </row>
    <row r="1573" spans="2:5" ht="409.6" x14ac:dyDescent="0.25">
      <c r="B1573" s="358">
        <v>37740</v>
      </c>
      <c r="C1573" s="355">
        <v>3.7614000000000001</v>
      </c>
      <c r="D1573" s="359">
        <v>4.6386000000000003</v>
      </c>
      <c r="E1573" s="356">
        <v>15.987</v>
      </c>
    </row>
    <row r="1574" spans="2:5" ht="409.6" x14ac:dyDescent="0.25">
      <c r="B1574" s="358">
        <v>37739</v>
      </c>
      <c r="C1574" s="355">
        <v>3.7262</v>
      </c>
      <c r="D1574" s="359">
        <v>4.5789999999999997</v>
      </c>
      <c r="E1574" s="356">
        <v>15.876300000000001</v>
      </c>
    </row>
    <row r="1575" spans="2:5" ht="409.6" x14ac:dyDescent="0.25">
      <c r="B1575" s="358">
        <v>37738</v>
      </c>
      <c r="C1575" s="355">
        <v>3.726</v>
      </c>
      <c r="D1575" s="359">
        <v>4.5720999999999998</v>
      </c>
      <c r="E1575" s="356">
        <v>15.876300000000001</v>
      </c>
    </row>
    <row r="1576" spans="2:5" ht="409.6" x14ac:dyDescent="0.25">
      <c r="B1576" s="358">
        <v>37737</v>
      </c>
      <c r="C1576" s="355">
        <v>3.7269000000000001</v>
      </c>
      <c r="D1576" s="359">
        <v>4.5720999999999998</v>
      </c>
      <c r="E1576" s="356">
        <v>15.844799999999999</v>
      </c>
    </row>
    <row r="1577" spans="2:5" ht="409.6" x14ac:dyDescent="0.25">
      <c r="B1577" s="358">
        <v>37736</v>
      </c>
      <c r="C1577" s="355">
        <v>3.7336</v>
      </c>
      <c r="D1577" s="359">
        <v>4.5796000000000001</v>
      </c>
      <c r="E1577" s="356">
        <v>15.9262</v>
      </c>
    </row>
    <row r="1578" spans="2:5" ht="409.6" x14ac:dyDescent="0.25">
      <c r="B1578" s="358">
        <v>37735</v>
      </c>
      <c r="C1578" s="355">
        <v>3.7841999999999998</v>
      </c>
      <c r="D1578" s="359">
        <v>4.6429999999999998</v>
      </c>
      <c r="E1578" s="356">
        <v>16.168700000000001</v>
      </c>
    </row>
    <row r="1579" spans="2:5" ht="409.6" x14ac:dyDescent="0.25">
      <c r="B1579" s="358">
        <v>37734</v>
      </c>
      <c r="C1579" s="355">
        <v>3.8039999999999998</v>
      </c>
      <c r="D1579" s="359">
        <v>4.6763000000000003</v>
      </c>
      <c r="E1579" s="356">
        <v>16.217500000000001</v>
      </c>
    </row>
    <row r="1580" spans="2:5" ht="409.6" x14ac:dyDescent="0.25">
      <c r="B1580" s="358">
        <v>37733</v>
      </c>
      <c r="C1580" s="355">
        <v>3.7921</v>
      </c>
      <c r="D1580" s="359">
        <v>4.6677</v>
      </c>
      <c r="E1580" s="356">
        <v>16.153199999999998</v>
      </c>
    </row>
    <row r="1581" spans="2:5" ht="409.6" x14ac:dyDescent="0.25">
      <c r="B1581" s="358">
        <v>37732</v>
      </c>
      <c r="C1581" s="355">
        <v>3.7986</v>
      </c>
      <c r="D1581" s="359">
        <v>4.7008000000000001</v>
      </c>
      <c r="E1581" s="356">
        <v>16.158200000000001</v>
      </c>
    </row>
    <row r="1582" spans="2:5" ht="409.6" x14ac:dyDescent="0.25">
      <c r="B1582" s="358">
        <v>37731</v>
      </c>
      <c r="C1582" s="355">
        <v>3.7991999999999999</v>
      </c>
      <c r="D1582" s="359">
        <v>4.6822999999999997</v>
      </c>
      <c r="E1582" s="356">
        <v>16.158200000000001</v>
      </c>
    </row>
    <row r="1583" spans="2:5" ht="409.6" x14ac:dyDescent="0.25">
      <c r="B1583" s="358">
        <v>37730</v>
      </c>
      <c r="C1583" s="355">
        <v>3.8003</v>
      </c>
      <c r="D1583" s="359">
        <v>4.6920999999999999</v>
      </c>
      <c r="E1583" s="356">
        <v>16.158200000000001</v>
      </c>
    </row>
    <row r="1584" spans="2:5" ht="409.6" x14ac:dyDescent="0.25">
      <c r="B1584" s="358">
        <v>37729</v>
      </c>
      <c r="C1584" s="355">
        <v>3.8058999999999998</v>
      </c>
      <c r="D1584" s="359">
        <v>4.6936</v>
      </c>
      <c r="E1584" s="356">
        <v>16.1767</v>
      </c>
    </row>
    <row r="1585" spans="2:5" ht="409.6" x14ac:dyDescent="0.25">
      <c r="B1585" s="358">
        <v>37728</v>
      </c>
      <c r="C1585" s="355">
        <v>3.7961999999999998</v>
      </c>
      <c r="D1585" s="359">
        <v>4.6814</v>
      </c>
      <c r="E1585" s="356">
        <v>16.127800000000001</v>
      </c>
    </row>
    <row r="1586" spans="2:5" ht="409.6" x14ac:dyDescent="0.25">
      <c r="B1586" s="358">
        <v>37727</v>
      </c>
      <c r="C1586" s="355">
        <v>3.8024</v>
      </c>
      <c r="D1586" s="359">
        <v>4.6908000000000003</v>
      </c>
      <c r="E1586" s="356">
        <v>16.1417</v>
      </c>
    </row>
    <row r="1587" spans="2:5" ht="409.6" x14ac:dyDescent="0.25">
      <c r="B1587" s="358">
        <v>37726</v>
      </c>
      <c r="C1587" s="355">
        <v>3.7742</v>
      </c>
      <c r="D1587" s="359">
        <v>4.6494999999999997</v>
      </c>
      <c r="E1587" s="356">
        <v>16.0943</v>
      </c>
    </row>
    <row r="1588" spans="2:5" ht="409.6" x14ac:dyDescent="0.25">
      <c r="B1588" s="358">
        <v>37725</v>
      </c>
      <c r="C1588" s="355">
        <v>3.7707000000000002</v>
      </c>
      <c r="D1588" s="359">
        <v>4.6332000000000004</v>
      </c>
      <c r="E1588" s="356">
        <v>16.011900000000001</v>
      </c>
    </row>
    <row r="1589" spans="2:5" ht="409.6" x14ac:dyDescent="0.25">
      <c r="B1589" s="358">
        <v>37724</v>
      </c>
      <c r="C1589" s="355">
        <v>3.7658999999999998</v>
      </c>
      <c r="D1589" s="359">
        <v>4.6436000000000002</v>
      </c>
      <c r="E1589" s="356">
        <v>16.011900000000001</v>
      </c>
    </row>
    <row r="1590" spans="2:5" ht="409.6" x14ac:dyDescent="0.25">
      <c r="B1590" s="358">
        <v>37723</v>
      </c>
      <c r="C1590" s="355">
        <v>3.7658999999999998</v>
      </c>
      <c r="D1590" s="359">
        <v>4.6416000000000004</v>
      </c>
      <c r="E1590" s="356">
        <v>16.036799999999999</v>
      </c>
    </row>
    <row r="1591" spans="2:5" ht="409.6" x14ac:dyDescent="0.25">
      <c r="B1591" s="358">
        <v>37722</v>
      </c>
      <c r="C1591" s="355">
        <v>3.7707999999999999</v>
      </c>
      <c r="D1591" s="359">
        <v>4.6478000000000002</v>
      </c>
      <c r="E1591" s="356">
        <v>15.968999999999999</v>
      </c>
    </row>
    <row r="1592" spans="2:5" ht="409.6" x14ac:dyDescent="0.25">
      <c r="B1592" s="358">
        <v>37721</v>
      </c>
      <c r="C1592" s="355">
        <v>3.78</v>
      </c>
      <c r="D1592" s="359">
        <v>4.6589</v>
      </c>
      <c r="E1592" s="356">
        <v>15.9703</v>
      </c>
    </row>
    <row r="1593" spans="2:5" ht="409.6" x14ac:dyDescent="0.25">
      <c r="B1593" s="358">
        <v>37720</v>
      </c>
      <c r="C1593" s="355">
        <v>3.7824</v>
      </c>
      <c r="D1593" s="359">
        <v>4.6567999999999996</v>
      </c>
      <c r="E1593" s="356">
        <v>16.053699999999999</v>
      </c>
    </row>
    <row r="1594" spans="2:5" ht="409.6" x14ac:dyDescent="0.25">
      <c r="B1594" s="358">
        <v>37719</v>
      </c>
      <c r="C1594" s="355">
        <v>3.7612000000000001</v>
      </c>
      <c r="D1594" s="359">
        <v>4.6501999999999999</v>
      </c>
      <c r="E1594" s="356">
        <v>16.035699999999999</v>
      </c>
    </row>
    <row r="1595" spans="2:5" ht="409.6" x14ac:dyDescent="0.25">
      <c r="B1595" s="358">
        <v>37718</v>
      </c>
      <c r="C1595" s="355">
        <v>3.7549000000000001</v>
      </c>
      <c r="D1595" s="359">
        <v>4.6643999999999997</v>
      </c>
      <c r="E1595" s="356">
        <v>16.064</v>
      </c>
    </row>
    <row r="1596" spans="2:5" ht="409.6" x14ac:dyDescent="0.25">
      <c r="B1596" s="358">
        <v>37717</v>
      </c>
      <c r="C1596" s="355">
        <v>3.7538999999999998</v>
      </c>
      <c r="D1596" s="359">
        <v>4.6486000000000001</v>
      </c>
      <c r="E1596" s="356">
        <v>16.057500000000001</v>
      </c>
    </row>
    <row r="1597" spans="2:5" ht="409.6" x14ac:dyDescent="0.25">
      <c r="B1597" s="358">
        <v>37716</v>
      </c>
      <c r="C1597" s="355">
        <v>3.7555999999999998</v>
      </c>
      <c r="D1597" s="359">
        <v>4.6486000000000001</v>
      </c>
      <c r="E1597" s="356">
        <v>16.074300000000001</v>
      </c>
    </row>
    <row r="1598" spans="2:5" ht="409.6" x14ac:dyDescent="0.25">
      <c r="B1598" s="358">
        <v>37715</v>
      </c>
      <c r="C1598" s="355">
        <v>3.7890000000000001</v>
      </c>
      <c r="D1598" s="359">
        <v>4.6965000000000003</v>
      </c>
      <c r="E1598" s="356">
        <v>16.2761</v>
      </c>
    </row>
    <row r="1599" spans="2:5" ht="409.6" x14ac:dyDescent="0.25">
      <c r="B1599" s="358">
        <v>37714</v>
      </c>
      <c r="C1599" s="355">
        <v>3.8159000000000001</v>
      </c>
      <c r="D1599" s="359">
        <v>4.7521000000000004</v>
      </c>
      <c r="E1599" s="356">
        <v>16.423999999999999</v>
      </c>
    </row>
    <row r="1600" spans="2:5" ht="409.6" x14ac:dyDescent="0.25">
      <c r="B1600" s="358">
        <v>37713</v>
      </c>
      <c r="C1600" s="355">
        <v>3.7751999999999999</v>
      </c>
      <c r="D1600" s="359">
        <v>4.7038000000000002</v>
      </c>
      <c r="E1600" s="356">
        <v>16.264199999999999</v>
      </c>
    </row>
    <row r="1601" spans="2:5" ht="409.6" x14ac:dyDescent="0.25">
      <c r="B1601" s="358">
        <v>37712</v>
      </c>
      <c r="C1601" s="355">
        <v>3.7730999999999999</v>
      </c>
      <c r="D1601" s="359">
        <v>4.6879999999999997</v>
      </c>
      <c r="E1601" s="356">
        <v>16.2669</v>
      </c>
    </row>
    <row r="1602" spans="2:5" ht="409.6" x14ac:dyDescent="0.25">
      <c r="B1602" s="358">
        <v>37711</v>
      </c>
      <c r="C1602" s="355">
        <v>3.7923</v>
      </c>
      <c r="D1602" s="359">
        <v>4.7039</v>
      </c>
      <c r="E1602" s="356">
        <v>16.339200000000002</v>
      </c>
    </row>
    <row r="1603" spans="2:5" ht="409.6" x14ac:dyDescent="0.25">
      <c r="B1603" s="358">
        <v>37710</v>
      </c>
      <c r="C1603" s="355">
        <v>3.7926000000000002</v>
      </c>
      <c r="D1603" s="359">
        <v>4.7112999999999996</v>
      </c>
      <c r="E1603" s="356">
        <v>16.327400000000001</v>
      </c>
    </row>
    <row r="1604" spans="2:5" ht="409.6" x14ac:dyDescent="0.25">
      <c r="B1604" s="358">
        <v>37709</v>
      </c>
      <c r="C1604" s="355">
        <v>3.7940999999999998</v>
      </c>
      <c r="D1604" s="359">
        <v>4.7122000000000002</v>
      </c>
      <c r="E1604" s="356">
        <v>16.305499999999999</v>
      </c>
    </row>
    <row r="1605" spans="2:5" ht="409.6" x14ac:dyDescent="0.25">
      <c r="B1605" s="358">
        <v>37708</v>
      </c>
      <c r="C1605" s="355">
        <v>3.8203</v>
      </c>
      <c r="D1605" s="359">
        <v>4.7507999999999999</v>
      </c>
      <c r="E1605" s="356">
        <v>16.4101</v>
      </c>
    </row>
    <row r="1606" spans="2:5" ht="409.6" x14ac:dyDescent="0.25">
      <c r="B1606" s="358">
        <v>37707</v>
      </c>
      <c r="C1606" s="355">
        <v>3.8056999999999999</v>
      </c>
      <c r="D1606" s="359">
        <v>4.7389000000000001</v>
      </c>
      <c r="E1606" s="356">
        <v>16.3276</v>
      </c>
    </row>
    <row r="1607" spans="2:5" ht="409.6" x14ac:dyDescent="0.25">
      <c r="B1607" s="358">
        <v>37706</v>
      </c>
      <c r="C1607" s="355">
        <v>3.8414000000000001</v>
      </c>
      <c r="D1607" s="359">
        <v>4.7835999999999999</v>
      </c>
      <c r="E1607" s="356">
        <v>16.462199999999999</v>
      </c>
    </row>
    <row r="1608" spans="2:5" ht="409.6" x14ac:dyDescent="0.25">
      <c r="B1608" s="358">
        <v>37705</v>
      </c>
      <c r="C1608" s="355">
        <v>3.8555999999999999</v>
      </c>
      <c r="D1608" s="359">
        <v>4.7793999999999999</v>
      </c>
      <c r="E1608" s="356">
        <v>16.494199999999999</v>
      </c>
    </row>
    <row r="1609" spans="2:5" ht="409.6" x14ac:dyDescent="0.25">
      <c r="B1609" s="358">
        <v>37704</v>
      </c>
      <c r="C1609" s="355">
        <v>3.8955000000000002</v>
      </c>
      <c r="D1609" s="359">
        <v>4.8053999999999997</v>
      </c>
      <c r="E1609" s="356">
        <v>16.620999999999999</v>
      </c>
    </row>
    <row r="1610" spans="2:5" ht="409.6" x14ac:dyDescent="0.25">
      <c r="B1610" s="358">
        <v>37703</v>
      </c>
      <c r="C1610" s="355">
        <v>3.8757999999999999</v>
      </c>
      <c r="D1610" s="359">
        <v>4.7809999999999997</v>
      </c>
      <c r="E1610" s="356">
        <v>16.485600000000002</v>
      </c>
    </row>
    <row r="1611" spans="2:5" ht="409.6" x14ac:dyDescent="0.25">
      <c r="B1611" s="358">
        <v>37702</v>
      </c>
      <c r="C1611" s="355">
        <v>3.8757999999999999</v>
      </c>
      <c r="D1611" s="359">
        <v>4.7862</v>
      </c>
      <c r="E1611" s="356">
        <v>16.549900000000001</v>
      </c>
    </row>
    <row r="1612" spans="2:5" ht="409.6" x14ac:dyDescent="0.25">
      <c r="B1612" s="358">
        <v>37701</v>
      </c>
      <c r="C1612" s="355">
        <v>3.8754</v>
      </c>
      <c r="D1612" s="359">
        <v>4.7835999999999999</v>
      </c>
      <c r="E1612" s="356">
        <v>16.5792</v>
      </c>
    </row>
    <row r="1613" spans="2:5" ht="409.6" x14ac:dyDescent="0.25">
      <c r="B1613" s="358">
        <v>37700</v>
      </c>
      <c r="C1613" s="355">
        <v>3.8595999999999999</v>
      </c>
      <c r="D1613" s="359">
        <v>4.7760999999999996</v>
      </c>
      <c r="E1613" s="356">
        <v>16.432600000000001</v>
      </c>
    </row>
    <row r="1614" spans="2:5" ht="409.6" x14ac:dyDescent="0.25">
      <c r="B1614" s="358">
        <v>37699</v>
      </c>
      <c r="C1614" s="355">
        <v>3.8334000000000001</v>
      </c>
      <c r="D1614" s="359">
        <v>4.7647000000000004</v>
      </c>
      <c r="E1614" s="356">
        <v>16.308499999999999</v>
      </c>
    </row>
    <row r="1615" spans="2:5" ht="409.6" x14ac:dyDescent="0.25">
      <c r="B1615" s="358">
        <v>37698</v>
      </c>
      <c r="C1615" s="355">
        <v>3.8353000000000002</v>
      </c>
      <c r="D1615" s="359">
        <v>4.7568000000000001</v>
      </c>
      <c r="E1615" s="356">
        <v>16.304600000000001</v>
      </c>
    </row>
    <row r="1616" spans="2:5" ht="409.6" x14ac:dyDescent="0.25">
      <c r="B1616" s="358">
        <v>37697</v>
      </c>
      <c r="C1616" s="355">
        <v>3.8138999999999998</v>
      </c>
      <c r="D1616" s="359">
        <v>4.7214</v>
      </c>
      <c r="E1616" s="356">
        <v>16.2498</v>
      </c>
    </row>
    <row r="1617" spans="2:5" ht="409.6" x14ac:dyDescent="0.25">
      <c r="B1617" s="358">
        <v>37696</v>
      </c>
      <c r="C1617" s="355">
        <v>3.8083</v>
      </c>
      <c r="D1617" s="359">
        <v>4.7217000000000002</v>
      </c>
      <c r="E1617" s="356">
        <v>16.220300000000002</v>
      </c>
    </row>
    <row r="1618" spans="2:5" ht="409.6" x14ac:dyDescent="0.25">
      <c r="B1618" s="358">
        <v>37695</v>
      </c>
      <c r="C1618" s="355">
        <v>3.8096999999999999</v>
      </c>
      <c r="D1618" s="359">
        <v>4.7241999999999997</v>
      </c>
      <c r="E1618" s="356">
        <v>16.225300000000001</v>
      </c>
    </row>
    <row r="1619" spans="2:5" ht="409.6" x14ac:dyDescent="0.25">
      <c r="B1619" s="358">
        <v>37694</v>
      </c>
      <c r="C1619" s="355">
        <v>3.7635999999999998</v>
      </c>
      <c r="D1619" s="359">
        <v>4.6844000000000001</v>
      </c>
      <c r="E1619" s="356">
        <v>16.0303</v>
      </c>
    </row>
    <row r="1620" spans="2:5" ht="409.6" x14ac:dyDescent="0.25">
      <c r="B1620" s="358">
        <v>37693</v>
      </c>
      <c r="C1620" s="355">
        <v>3.7025000000000001</v>
      </c>
      <c r="D1620" s="359">
        <v>4.6318999999999999</v>
      </c>
      <c r="E1620" s="356">
        <v>15.7881</v>
      </c>
    </row>
    <row r="1621" spans="2:5" ht="409.6" x14ac:dyDescent="0.25">
      <c r="B1621" s="358">
        <v>37692</v>
      </c>
      <c r="C1621" s="355">
        <v>3.7334000000000001</v>
      </c>
      <c r="D1621" s="359">
        <v>4.6772</v>
      </c>
      <c r="E1621" s="356">
        <v>15.949199999999999</v>
      </c>
    </row>
    <row r="1622" spans="2:5" ht="409.6" x14ac:dyDescent="0.25">
      <c r="B1622" s="358">
        <v>37691</v>
      </c>
      <c r="C1622" s="355">
        <v>3.7583000000000002</v>
      </c>
      <c r="D1622" s="359">
        <v>4.6818</v>
      </c>
      <c r="E1622" s="356">
        <v>16.042200000000001</v>
      </c>
    </row>
    <row r="1623" spans="2:5" ht="409.6" x14ac:dyDescent="0.25">
      <c r="B1623" s="358">
        <v>37690</v>
      </c>
      <c r="C1623" s="355">
        <v>3.7945000000000002</v>
      </c>
      <c r="D1623" s="359">
        <v>4.7183000000000002</v>
      </c>
      <c r="E1623" s="356">
        <v>16.274799999999999</v>
      </c>
    </row>
    <row r="1624" spans="2:5" ht="409.6" x14ac:dyDescent="0.25">
      <c r="B1624" s="358">
        <v>37689</v>
      </c>
      <c r="C1624" s="355">
        <v>3.7898000000000001</v>
      </c>
      <c r="D1624" s="359">
        <v>4.7100999999999997</v>
      </c>
      <c r="E1624" s="356">
        <v>16.2546</v>
      </c>
    </row>
    <row r="1625" spans="2:5" ht="409.6" x14ac:dyDescent="0.25">
      <c r="B1625" s="358">
        <v>37688</v>
      </c>
      <c r="C1625" s="355">
        <v>3.7898000000000001</v>
      </c>
      <c r="D1625" s="359">
        <v>4.7110000000000003</v>
      </c>
      <c r="E1625" s="356">
        <v>16.252300000000002</v>
      </c>
    </row>
    <row r="1626" spans="2:5" ht="409.6" x14ac:dyDescent="0.25">
      <c r="B1626" s="358">
        <v>37687</v>
      </c>
      <c r="C1626" s="355">
        <v>3.8266</v>
      </c>
      <c r="D1626" s="359">
        <v>4.7392000000000003</v>
      </c>
      <c r="E1626" s="356">
        <v>16.402999999999999</v>
      </c>
    </row>
    <row r="1627" spans="2:5" ht="409.6" x14ac:dyDescent="0.25">
      <c r="B1627" s="358">
        <v>37686</v>
      </c>
      <c r="C1627" s="355">
        <v>3.8456000000000001</v>
      </c>
      <c r="D1627" s="359">
        <v>4.7592999999999996</v>
      </c>
      <c r="E1627" s="356">
        <v>16.506699999999999</v>
      </c>
    </row>
    <row r="1628" spans="2:5" ht="409.6" x14ac:dyDescent="0.25">
      <c r="B1628" s="358">
        <v>37685</v>
      </c>
      <c r="C1628" s="355">
        <v>3.8285</v>
      </c>
      <c r="D1628" s="359">
        <v>4.7274000000000003</v>
      </c>
      <c r="E1628" s="356">
        <v>16.398399999999999</v>
      </c>
    </row>
    <row r="1629" spans="2:5" ht="409.6" x14ac:dyDescent="0.25">
      <c r="B1629" s="358">
        <v>37684</v>
      </c>
      <c r="C1629" s="355">
        <v>3.8397999999999999</v>
      </c>
      <c r="D1629" s="359">
        <v>4.7634999999999996</v>
      </c>
      <c r="E1629" s="356">
        <v>16.468800000000002</v>
      </c>
    </row>
    <row r="1630" spans="2:5" ht="409.6" x14ac:dyDescent="0.25">
      <c r="B1630" s="358">
        <v>37683</v>
      </c>
      <c r="C1630" s="355">
        <v>3.8483999999999998</v>
      </c>
      <c r="D1630" s="359">
        <v>4.7515000000000001</v>
      </c>
      <c r="E1630" s="356">
        <v>16.4374</v>
      </c>
    </row>
    <row r="1631" spans="2:5" ht="409.6" x14ac:dyDescent="0.25">
      <c r="B1631" s="358">
        <v>37682</v>
      </c>
      <c r="C1631" s="355">
        <v>3.8439000000000001</v>
      </c>
      <c r="D1631" s="359">
        <v>4.7462</v>
      </c>
      <c r="E1631" s="356">
        <v>16.446200000000001</v>
      </c>
    </row>
    <row r="1632" spans="2:5" ht="409.6" x14ac:dyDescent="0.25">
      <c r="B1632" s="358">
        <v>37681</v>
      </c>
      <c r="C1632" s="355">
        <v>3.8561000000000001</v>
      </c>
      <c r="D1632" s="359">
        <v>4.7633999999999999</v>
      </c>
      <c r="E1632" s="356">
        <v>16.492999999999999</v>
      </c>
    </row>
    <row r="1633" spans="2:5" ht="409.6" x14ac:dyDescent="0.25">
      <c r="B1633" s="358">
        <v>37680</v>
      </c>
      <c r="C1633" s="355">
        <v>3.8835999999999999</v>
      </c>
      <c r="D1633" s="359">
        <v>4.7653999999999996</v>
      </c>
      <c r="E1633" s="356">
        <v>16.565899999999999</v>
      </c>
    </row>
    <row r="1634" spans="2:5" ht="409.6" x14ac:dyDescent="0.25">
      <c r="B1634" s="358">
        <v>37679</v>
      </c>
      <c r="C1634" s="355">
        <v>3.8988999999999998</v>
      </c>
      <c r="D1634" s="359">
        <v>4.7766000000000002</v>
      </c>
      <c r="E1634" s="356">
        <v>16.674800000000001</v>
      </c>
    </row>
    <row r="1635" spans="2:5" ht="409.6" x14ac:dyDescent="0.25">
      <c r="B1635" s="358">
        <v>37678</v>
      </c>
      <c r="C1635" s="355">
        <v>3.9016000000000002</v>
      </c>
      <c r="D1635" s="359">
        <v>4.7900999999999998</v>
      </c>
      <c r="E1635" s="356">
        <v>16.585599999999999</v>
      </c>
    </row>
    <row r="1636" spans="2:5" ht="409.6" x14ac:dyDescent="0.25">
      <c r="B1636" s="358">
        <v>37677</v>
      </c>
      <c r="C1636" s="355">
        <v>3.8959000000000001</v>
      </c>
      <c r="D1636" s="359">
        <v>4.7864000000000004</v>
      </c>
      <c r="E1636" s="356">
        <v>16.599599999999999</v>
      </c>
    </row>
    <row r="1637" spans="2:5" ht="409.6" x14ac:dyDescent="0.25">
      <c r="B1637" s="358">
        <v>37676</v>
      </c>
      <c r="C1637" s="355">
        <v>3.8569</v>
      </c>
      <c r="D1637" s="359">
        <v>4.75</v>
      </c>
      <c r="E1637" s="356">
        <v>16.409700000000001</v>
      </c>
    </row>
    <row r="1638" spans="2:5" ht="409.6" x14ac:dyDescent="0.25">
      <c r="B1638" s="358">
        <v>37675</v>
      </c>
      <c r="C1638" s="355">
        <v>3.8551000000000002</v>
      </c>
      <c r="D1638" s="359">
        <v>4.7413999999999996</v>
      </c>
      <c r="E1638" s="356">
        <v>16.461300000000001</v>
      </c>
    </row>
    <row r="1639" spans="2:5" ht="409.6" x14ac:dyDescent="0.25">
      <c r="B1639" s="358">
        <v>37674</v>
      </c>
      <c r="C1639" s="355">
        <v>3.8502999999999998</v>
      </c>
      <c r="D1639" s="359">
        <v>4.7355</v>
      </c>
      <c r="E1639" s="356">
        <v>16.4407</v>
      </c>
    </row>
    <row r="1640" spans="2:5" ht="409.6" x14ac:dyDescent="0.25">
      <c r="B1640" s="358">
        <v>37673</v>
      </c>
      <c r="C1640" s="355">
        <v>3.8386</v>
      </c>
      <c r="D1640" s="359">
        <v>4.7153999999999998</v>
      </c>
      <c r="E1640" s="356">
        <v>16.4011</v>
      </c>
    </row>
    <row r="1641" spans="2:5" ht="409.6" x14ac:dyDescent="0.25">
      <c r="B1641" s="358">
        <v>37672</v>
      </c>
      <c r="C1641" s="355">
        <v>3.8330000000000002</v>
      </c>
      <c r="D1641" s="359">
        <v>4.7050999999999998</v>
      </c>
      <c r="E1641" s="356">
        <v>16.302800000000001</v>
      </c>
    </row>
    <row r="1642" spans="2:5" ht="409.6" x14ac:dyDescent="0.25">
      <c r="B1642" s="358">
        <v>37671</v>
      </c>
      <c r="C1642" s="355">
        <v>3.8246000000000002</v>
      </c>
      <c r="D1642" s="359">
        <v>4.6971999999999996</v>
      </c>
      <c r="E1642" s="356">
        <v>16.233000000000001</v>
      </c>
    </row>
    <row r="1643" spans="2:5" ht="409.6" x14ac:dyDescent="0.25">
      <c r="B1643" s="358">
        <v>37670</v>
      </c>
      <c r="C1643" s="355">
        <v>3.8138999999999998</v>
      </c>
      <c r="D1643" s="359">
        <v>4.6757</v>
      </c>
      <c r="E1643" s="356">
        <v>16.1388</v>
      </c>
    </row>
    <row r="1644" spans="2:5" ht="409.6" x14ac:dyDescent="0.25">
      <c r="B1644" s="358">
        <v>37669</v>
      </c>
      <c r="C1644" s="355">
        <v>3.8079000000000001</v>
      </c>
      <c r="D1644" s="359">
        <v>4.6668000000000003</v>
      </c>
      <c r="E1644" s="356">
        <v>16.073699999999999</v>
      </c>
    </row>
    <row r="1645" spans="2:5" ht="409.6" x14ac:dyDescent="0.25">
      <c r="B1645" s="358">
        <v>37668</v>
      </c>
      <c r="C1645" s="355">
        <v>3.8105000000000002</v>
      </c>
      <c r="D1645" s="359">
        <v>4.6642000000000001</v>
      </c>
      <c r="E1645" s="356">
        <v>16.1145</v>
      </c>
    </row>
    <row r="1646" spans="2:5" ht="409.6" x14ac:dyDescent="0.25">
      <c r="B1646" s="358">
        <v>37667</v>
      </c>
      <c r="C1646" s="355">
        <v>3.8111999999999999</v>
      </c>
      <c r="D1646" s="359">
        <v>4.6631</v>
      </c>
      <c r="E1646" s="356">
        <v>16.114100000000001</v>
      </c>
    </row>
    <row r="1647" spans="2:5" ht="409.6" x14ac:dyDescent="0.25">
      <c r="B1647" s="358">
        <v>37666</v>
      </c>
      <c r="C1647" s="355">
        <v>3.8010000000000002</v>
      </c>
      <c r="D1647" s="359">
        <v>4.6592000000000002</v>
      </c>
      <c r="E1647" s="356">
        <v>16.0869</v>
      </c>
    </row>
    <row r="1648" spans="2:5" ht="409.6" x14ac:dyDescent="0.25">
      <c r="B1648" s="358">
        <v>37665</v>
      </c>
      <c r="C1648" s="355">
        <v>3.8089</v>
      </c>
      <c r="D1648" s="359">
        <v>4.6844999999999999</v>
      </c>
      <c r="E1648" s="356">
        <v>16.2026</v>
      </c>
    </row>
    <row r="1649" spans="2:5" ht="409.6" x14ac:dyDescent="0.25">
      <c r="B1649" s="358">
        <v>37664</v>
      </c>
      <c r="C1649" s="355">
        <v>3.8174000000000001</v>
      </c>
      <c r="D1649" s="359">
        <v>4.7080000000000002</v>
      </c>
      <c r="E1649" s="356">
        <v>16.335999999999999</v>
      </c>
    </row>
    <row r="1650" spans="2:5" ht="409.6" x14ac:dyDescent="0.25">
      <c r="B1650" s="358">
        <v>37663</v>
      </c>
      <c r="C1650" s="355">
        <v>3.8111999999999999</v>
      </c>
      <c r="D1650" s="359">
        <v>4.7039</v>
      </c>
      <c r="E1650" s="356">
        <v>16.299800000000001</v>
      </c>
    </row>
    <row r="1651" spans="2:5" ht="409.6" x14ac:dyDescent="0.25">
      <c r="B1651" s="358">
        <v>37662</v>
      </c>
      <c r="C1651" s="355">
        <v>3.7871999999999999</v>
      </c>
      <c r="D1651" s="359">
        <v>4.6731999999999996</v>
      </c>
      <c r="E1651" s="356">
        <v>16.159199999999998</v>
      </c>
    </row>
    <row r="1652" spans="2:5" ht="409.6" x14ac:dyDescent="0.25">
      <c r="B1652" s="358">
        <v>37661</v>
      </c>
      <c r="C1652" s="355">
        <v>3.7627000000000002</v>
      </c>
      <c r="D1652" s="359">
        <v>4.6475999999999997</v>
      </c>
      <c r="E1652" s="356">
        <v>16.111000000000001</v>
      </c>
    </row>
    <row r="1653" spans="2:5" ht="409.6" x14ac:dyDescent="0.25">
      <c r="B1653" s="358">
        <v>37660</v>
      </c>
      <c r="C1653" s="355">
        <v>3.7719</v>
      </c>
      <c r="D1653" s="359">
        <v>4.6524000000000001</v>
      </c>
      <c r="E1653" s="356">
        <v>16.143999999999998</v>
      </c>
    </row>
    <row r="1654" spans="2:5" ht="409.6" x14ac:dyDescent="0.25">
      <c r="B1654" s="358">
        <v>37659</v>
      </c>
      <c r="C1654" s="355">
        <v>3.7734000000000001</v>
      </c>
      <c r="D1654" s="359">
        <v>4.6635999999999997</v>
      </c>
      <c r="E1654" s="356">
        <v>16.113600000000002</v>
      </c>
    </row>
    <row r="1655" spans="2:5" ht="409.6" x14ac:dyDescent="0.25">
      <c r="B1655" s="358">
        <v>37658</v>
      </c>
      <c r="C1655" s="355">
        <v>3.7805</v>
      </c>
      <c r="D1655" s="359">
        <v>4.6951000000000001</v>
      </c>
      <c r="E1655" s="356">
        <v>16.145499999999998</v>
      </c>
    </row>
    <row r="1656" spans="2:5" ht="409.6" x14ac:dyDescent="0.25">
      <c r="B1656" s="358">
        <v>37657</v>
      </c>
      <c r="C1656" s="355">
        <v>3.7601</v>
      </c>
      <c r="D1656" s="359">
        <v>4.6740000000000004</v>
      </c>
      <c r="E1656" s="356">
        <v>16.024899999999999</v>
      </c>
    </row>
    <row r="1657" spans="2:5" ht="409.6" x14ac:dyDescent="0.25">
      <c r="B1657" s="358">
        <v>37656</v>
      </c>
      <c r="C1657" s="355">
        <v>3.7544</v>
      </c>
      <c r="D1657" s="359">
        <v>4.6638000000000002</v>
      </c>
      <c r="E1657" s="356">
        <v>15.944599999999999</v>
      </c>
    </row>
    <row r="1658" spans="2:5" ht="409.6" x14ac:dyDescent="0.25">
      <c r="B1658" s="358">
        <v>37655</v>
      </c>
      <c r="C1658" s="355">
        <v>3.7513000000000001</v>
      </c>
      <c r="D1658" s="359">
        <v>4.6588000000000003</v>
      </c>
      <c r="E1658" s="356">
        <v>15.896599999999999</v>
      </c>
    </row>
    <row r="1659" spans="2:5" ht="409.6" x14ac:dyDescent="0.25">
      <c r="B1659" s="358">
        <v>37654</v>
      </c>
      <c r="C1659" s="355">
        <v>3.7679</v>
      </c>
      <c r="D1659" s="359">
        <v>4.6840999999999999</v>
      </c>
      <c r="E1659" s="356">
        <v>15.966799999999999</v>
      </c>
    </row>
    <row r="1660" spans="2:5" ht="409.6" x14ac:dyDescent="0.25">
      <c r="B1660" s="358">
        <v>37653</v>
      </c>
      <c r="C1660" s="355">
        <v>3.7665999999999999</v>
      </c>
      <c r="D1660" s="359">
        <v>4.6821000000000002</v>
      </c>
      <c r="E1660" s="356">
        <v>15.957100000000001</v>
      </c>
    </row>
    <row r="1661" spans="2:5" ht="409.6" x14ac:dyDescent="0.25">
      <c r="B1661" s="358">
        <v>37652</v>
      </c>
      <c r="C1661" s="355">
        <v>3.7602000000000002</v>
      </c>
      <c r="D1661" s="359">
        <v>4.6471</v>
      </c>
      <c r="E1661" s="356">
        <v>16.041799999999999</v>
      </c>
    </row>
    <row r="1662" spans="2:5" ht="409.6" x14ac:dyDescent="0.25">
      <c r="B1662" s="358">
        <v>37651</v>
      </c>
      <c r="C1662" s="355">
        <v>3.7694999999999999</v>
      </c>
      <c r="D1662" s="359">
        <v>4.6677999999999997</v>
      </c>
      <c r="E1662" s="356">
        <v>15.962300000000001</v>
      </c>
    </row>
    <row r="1663" spans="2:5" ht="409.6" x14ac:dyDescent="0.25">
      <c r="B1663" s="358">
        <v>37650</v>
      </c>
      <c r="C1663" s="355">
        <v>3.76</v>
      </c>
      <c r="D1663" s="359">
        <v>4.6761999999999997</v>
      </c>
      <c r="E1663" s="356">
        <v>15.8362</v>
      </c>
    </row>
    <row r="1664" spans="2:5" ht="409.6" x14ac:dyDescent="0.25">
      <c r="B1664" s="358">
        <v>37649</v>
      </c>
      <c r="C1664" s="355">
        <v>3.7671000000000001</v>
      </c>
      <c r="D1664" s="359">
        <v>4.6840000000000002</v>
      </c>
      <c r="E1664" s="356">
        <v>15.9009</v>
      </c>
    </row>
    <row r="1665" spans="2:5" ht="409.6" x14ac:dyDescent="0.25">
      <c r="B1665" s="358">
        <v>37648</v>
      </c>
      <c r="C1665" s="355">
        <v>3.7610000000000001</v>
      </c>
      <c r="D1665" s="359">
        <v>4.6910999999999996</v>
      </c>
      <c r="E1665" s="356">
        <v>15.9476</v>
      </c>
    </row>
    <row r="1666" spans="2:5" ht="409.6" x14ac:dyDescent="0.25">
      <c r="B1666" s="358">
        <v>37647</v>
      </c>
      <c r="C1666" s="355">
        <v>3.7667999999999999</v>
      </c>
      <c r="D1666" s="359">
        <v>4.6951000000000001</v>
      </c>
      <c r="E1666" s="356">
        <v>15.979900000000001</v>
      </c>
    </row>
    <row r="1667" spans="2:5" ht="409.6" x14ac:dyDescent="0.25">
      <c r="B1667" s="358">
        <v>37646</v>
      </c>
      <c r="C1667" s="355">
        <v>3.7789999999999999</v>
      </c>
      <c r="D1667" s="359">
        <v>4.6932999999999998</v>
      </c>
      <c r="E1667" s="356">
        <v>15.9857</v>
      </c>
    </row>
    <row r="1668" spans="2:5" ht="409.6" x14ac:dyDescent="0.25">
      <c r="B1668" s="358">
        <v>37645</v>
      </c>
      <c r="C1668" s="355">
        <v>3.7917000000000001</v>
      </c>
      <c r="D1668" s="359">
        <v>4.7199</v>
      </c>
      <c r="E1668" s="356">
        <v>16.054200000000002</v>
      </c>
    </row>
    <row r="1669" spans="2:5" ht="409.6" x14ac:dyDescent="0.25">
      <c r="B1669" s="358">
        <v>37644</v>
      </c>
      <c r="C1669" s="355">
        <v>3.7599</v>
      </c>
      <c r="D1669" s="359">
        <v>4.6829999999999998</v>
      </c>
      <c r="E1669" s="356">
        <v>16.087700000000002</v>
      </c>
    </row>
    <row r="1670" spans="2:5" ht="409.6" x14ac:dyDescent="0.25">
      <c r="B1670" s="358">
        <v>37643</v>
      </c>
      <c r="C1670" s="355">
        <v>3.7926000000000002</v>
      </c>
      <c r="D1670" s="359">
        <v>4.7161999999999997</v>
      </c>
      <c r="E1670" s="356">
        <v>15.9336</v>
      </c>
    </row>
    <row r="1671" spans="2:5" ht="409.6" x14ac:dyDescent="0.25">
      <c r="B1671" s="358">
        <v>37642</v>
      </c>
      <c r="C1671" s="355">
        <v>3.8546999999999998</v>
      </c>
      <c r="D1671" s="359">
        <v>4.7656999999999998</v>
      </c>
      <c r="E1671" s="356">
        <v>16.253299999999999</v>
      </c>
    </row>
    <row r="1672" spans="2:5" ht="409.6" x14ac:dyDescent="0.25">
      <c r="B1672" s="358">
        <v>37641</v>
      </c>
      <c r="C1672" s="355">
        <v>3.8574999999999999</v>
      </c>
      <c r="D1672" s="359">
        <v>4.7706</v>
      </c>
      <c r="E1672" s="356">
        <v>16.638999999999999</v>
      </c>
    </row>
    <row r="1673" spans="2:5" ht="409.6" x14ac:dyDescent="0.25">
      <c r="B1673" s="358">
        <v>37640</v>
      </c>
      <c r="C1673" s="355">
        <v>3.8439999999999999</v>
      </c>
      <c r="D1673" s="359">
        <v>4.7489999999999997</v>
      </c>
      <c r="E1673" s="356">
        <v>16.602900000000002</v>
      </c>
    </row>
    <row r="1674" spans="2:5" ht="409.6" x14ac:dyDescent="0.25">
      <c r="B1674" s="358">
        <v>37639</v>
      </c>
      <c r="C1674" s="355">
        <v>3.8487</v>
      </c>
      <c r="D1674" s="359">
        <v>4.7568000000000001</v>
      </c>
      <c r="E1674" s="356">
        <v>16.6234</v>
      </c>
    </row>
    <row r="1675" spans="2:5" ht="409.6" x14ac:dyDescent="0.25">
      <c r="B1675" s="358">
        <v>37638</v>
      </c>
      <c r="C1675" s="355">
        <v>3.8138000000000001</v>
      </c>
      <c r="D1675" s="359">
        <v>4.7099000000000002</v>
      </c>
      <c r="E1675" s="356">
        <v>16.1861</v>
      </c>
    </row>
    <row r="1676" spans="2:5" ht="409.6" x14ac:dyDescent="0.25">
      <c r="B1676" s="358">
        <v>37637</v>
      </c>
      <c r="C1676" s="355">
        <v>3.8184999999999998</v>
      </c>
      <c r="D1676" s="359">
        <v>4.7096</v>
      </c>
      <c r="E1676" s="356">
        <v>16.395800000000001</v>
      </c>
    </row>
    <row r="1677" spans="2:5" ht="409.6" x14ac:dyDescent="0.25">
      <c r="B1677" s="358">
        <v>37636</v>
      </c>
      <c r="C1677" s="355">
        <v>3.8012999999999999</v>
      </c>
      <c r="D1677" s="359">
        <v>4.6894</v>
      </c>
      <c r="E1677" s="356">
        <v>16.2517</v>
      </c>
    </row>
    <row r="1678" spans="2:5" ht="409.6" x14ac:dyDescent="0.25">
      <c r="B1678" s="358">
        <v>37635</v>
      </c>
      <c r="C1678" s="355">
        <v>3.819</v>
      </c>
      <c r="D1678" s="359">
        <v>4.7134999999999998</v>
      </c>
      <c r="E1678" s="356">
        <v>16.360700000000001</v>
      </c>
    </row>
    <row r="1679" spans="2:5" ht="409.6" x14ac:dyDescent="0.25">
      <c r="B1679" s="358">
        <v>37634</v>
      </c>
      <c r="C1679" s="355">
        <v>3.7793000000000001</v>
      </c>
      <c r="D1679" s="359">
        <v>4.6601999999999997</v>
      </c>
      <c r="E1679" s="356">
        <v>16.261099999999999</v>
      </c>
    </row>
    <row r="1680" spans="2:5" ht="409.6" x14ac:dyDescent="0.25">
      <c r="B1680" s="358">
        <v>37633</v>
      </c>
      <c r="C1680" s="355">
        <v>3.7717999999999998</v>
      </c>
      <c r="D1680" s="359">
        <v>4.6448</v>
      </c>
      <c r="E1680" s="356">
        <v>16.218699999999998</v>
      </c>
    </row>
    <row r="1681" spans="2:5" ht="409.6" x14ac:dyDescent="0.25">
      <c r="B1681" s="358">
        <v>37632</v>
      </c>
      <c r="C1681" s="355">
        <v>3.7877000000000001</v>
      </c>
      <c r="D1681" s="359">
        <v>4.673</v>
      </c>
      <c r="E1681" s="356">
        <v>16.2121</v>
      </c>
    </row>
    <row r="1682" spans="2:5" ht="409.6" x14ac:dyDescent="0.25">
      <c r="B1682" s="358">
        <v>37631</v>
      </c>
      <c r="C1682" s="355">
        <v>3.7656000000000001</v>
      </c>
      <c r="D1682" s="359">
        <v>4.6241000000000003</v>
      </c>
      <c r="E1682" s="356">
        <v>16.002700000000001</v>
      </c>
    </row>
    <row r="1683" spans="2:5" ht="409.6" x14ac:dyDescent="0.25">
      <c r="B1683" s="358">
        <v>37630</v>
      </c>
      <c r="C1683" s="355">
        <v>3.7764000000000002</v>
      </c>
      <c r="D1683" s="359">
        <v>4.6230000000000002</v>
      </c>
      <c r="E1683" s="356">
        <v>16.001200000000001</v>
      </c>
    </row>
    <row r="1684" spans="2:5" ht="409.6" x14ac:dyDescent="0.25">
      <c r="B1684" s="358">
        <v>37629</v>
      </c>
      <c r="C1684" s="355">
        <v>3.7820999999999998</v>
      </c>
      <c r="D1684" s="359">
        <v>4.6159999999999997</v>
      </c>
      <c r="E1684" s="356">
        <v>15.9651</v>
      </c>
    </row>
    <row r="1685" spans="2:5" ht="409.6" x14ac:dyDescent="0.25">
      <c r="B1685" s="358">
        <v>37628</v>
      </c>
      <c r="C1685" s="355">
        <v>3.7793999999999999</v>
      </c>
      <c r="D1685" s="359">
        <v>4.6196999999999999</v>
      </c>
      <c r="E1685" s="356">
        <v>15.9565</v>
      </c>
    </row>
    <row r="1686" spans="2:5" ht="409.6" x14ac:dyDescent="0.25">
      <c r="B1686" s="358">
        <v>37627</v>
      </c>
      <c r="C1686" s="355">
        <v>3.7610000000000001</v>
      </c>
      <c r="D1686" s="359">
        <v>4.6022999999999996</v>
      </c>
      <c r="E1686" s="356">
        <v>15.882899999999999</v>
      </c>
    </row>
    <row r="1687" spans="2:5" ht="409.6" x14ac:dyDescent="0.25">
      <c r="B1687" s="358">
        <v>37626</v>
      </c>
      <c r="C1687" s="355">
        <v>3.7681</v>
      </c>
      <c r="D1687" s="359">
        <v>4.6067</v>
      </c>
      <c r="E1687" s="356">
        <v>15.922000000000001</v>
      </c>
    </row>
    <row r="1688" spans="2:5" ht="409.6" x14ac:dyDescent="0.25">
      <c r="B1688" s="358">
        <v>37625</v>
      </c>
      <c r="C1688" s="355">
        <v>3.7660999999999998</v>
      </c>
      <c r="D1688" s="359">
        <v>4.6139999999999999</v>
      </c>
      <c r="E1688" s="356">
        <v>15.9305</v>
      </c>
    </row>
    <row r="1689" spans="2:5" ht="409.6" x14ac:dyDescent="0.25">
      <c r="B1689" s="358">
        <v>37624</v>
      </c>
      <c r="C1689" s="355">
        <v>3.7488999999999999</v>
      </c>
      <c r="D1689" s="359">
        <v>4.6044</v>
      </c>
      <c r="E1689" s="356">
        <v>15.8279</v>
      </c>
    </row>
    <row r="1690" spans="2:5" ht="409.6" x14ac:dyDescent="0.25">
      <c r="B1690" s="358">
        <v>37623</v>
      </c>
      <c r="C1690" s="355">
        <v>3.7239</v>
      </c>
      <c r="D1690" s="359">
        <v>4.5819000000000001</v>
      </c>
      <c r="E1690" s="356">
        <v>16.039400000000001</v>
      </c>
    </row>
    <row r="1691" spans="2:5" ht="409.6" x14ac:dyDescent="0.25">
      <c r="B1691" s="358">
        <v>37622</v>
      </c>
      <c r="C1691" s="355">
        <v>3.7084000000000001</v>
      </c>
      <c r="D1691" s="359">
        <v>4.5509000000000004</v>
      </c>
      <c r="E1691" s="356">
        <v>15.7813</v>
      </c>
    </row>
    <row r="1692" spans="2:5" ht="409.6" x14ac:dyDescent="0.25">
      <c r="B1692" s="358">
        <v>37621</v>
      </c>
      <c r="C1692" s="355">
        <v>3.7277999999999998</v>
      </c>
      <c r="D1692" s="359">
        <v>4.6006999999999998</v>
      </c>
      <c r="E1692" s="356">
        <v>15.8536</v>
      </c>
    </row>
    <row r="1693" spans="2:5" ht="409.6" x14ac:dyDescent="0.25">
      <c r="B1693" s="358">
        <v>37620</v>
      </c>
      <c r="C1693" s="355">
        <v>3.7006999999999999</v>
      </c>
      <c r="D1693" s="359">
        <v>4.5734000000000004</v>
      </c>
      <c r="E1693" s="356">
        <v>15.667299999999999</v>
      </c>
    </row>
    <row r="1694" spans="2:5" ht="409.6" x14ac:dyDescent="0.25">
      <c r="B1694" s="358">
        <v>37619</v>
      </c>
      <c r="C1694" s="355">
        <v>3.7111999999999998</v>
      </c>
      <c r="D1694" s="359">
        <v>4.5749000000000004</v>
      </c>
      <c r="E1694" s="356">
        <v>15.690799999999999</v>
      </c>
    </row>
    <row r="1695" spans="2:5" ht="409.6" x14ac:dyDescent="0.25">
      <c r="B1695" s="358">
        <v>37618</v>
      </c>
      <c r="C1695" s="355">
        <v>3.7033</v>
      </c>
      <c r="D1695" s="359">
        <v>4.5762</v>
      </c>
      <c r="E1695" s="356">
        <v>15.773899999999999</v>
      </c>
    </row>
    <row r="1696" spans="2:5" ht="409.6" x14ac:dyDescent="0.25">
      <c r="B1696" s="358">
        <v>37617</v>
      </c>
      <c r="C1696" s="355">
        <v>3.7099000000000002</v>
      </c>
      <c r="D1696" s="359">
        <v>4.5585000000000004</v>
      </c>
      <c r="E1696" s="356">
        <v>15.6548</v>
      </c>
    </row>
    <row r="1697" spans="2:5" ht="409.6" x14ac:dyDescent="0.25">
      <c r="B1697" s="358">
        <v>37616</v>
      </c>
      <c r="C1697" s="355">
        <v>3.7189000000000001</v>
      </c>
      <c r="D1697" s="359">
        <v>4.5736999999999997</v>
      </c>
      <c r="E1697" s="356">
        <v>15.7019</v>
      </c>
    </row>
    <row r="1698" spans="2:5" ht="409.6" x14ac:dyDescent="0.25">
      <c r="B1698" s="358">
        <v>37615</v>
      </c>
      <c r="C1698" s="355">
        <v>3.7281</v>
      </c>
      <c r="D1698" s="359">
        <v>4.5911</v>
      </c>
      <c r="E1698" s="356">
        <v>15.7034</v>
      </c>
    </row>
    <row r="1699" spans="2:5" ht="409.6" x14ac:dyDescent="0.25">
      <c r="B1699" s="358">
        <v>37614</v>
      </c>
      <c r="C1699" s="355">
        <v>3.7334999999999998</v>
      </c>
      <c r="D1699" s="359">
        <v>4.5909000000000004</v>
      </c>
      <c r="E1699" s="356">
        <v>15.774699999999999</v>
      </c>
    </row>
    <row r="1700" spans="2:5" ht="409.6" x14ac:dyDescent="0.25">
      <c r="B1700" s="358">
        <v>37613</v>
      </c>
      <c r="C1700" s="355">
        <v>3.7305999999999999</v>
      </c>
      <c r="D1700" s="359">
        <v>4.5731999999999999</v>
      </c>
      <c r="E1700" s="356">
        <v>15.7163</v>
      </c>
    </row>
    <row r="1701" spans="2:5" ht="409.6" x14ac:dyDescent="0.25">
      <c r="B1701" s="358">
        <v>37612</v>
      </c>
      <c r="C1701" s="355">
        <v>3.7284999999999999</v>
      </c>
      <c r="D1701" s="359">
        <v>4.5655999999999999</v>
      </c>
      <c r="E1701" s="356">
        <v>15.6974</v>
      </c>
    </row>
    <row r="1702" spans="2:5" ht="409.6" x14ac:dyDescent="0.25">
      <c r="B1702" s="358">
        <v>37611</v>
      </c>
      <c r="C1702" s="355">
        <v>3.7284999999999999</v>
      </c>
      <c r="D1702" s="359">
        <v>4.5692000000000004</v>
      </c>
      <c r="E1702" s="356">
        <v>15.7103</v>
      </c>
    </row>
    <row r="1703" spans="2:5" ht="409.6" x14ac:dyDescent="0.25">
      <c r="B1703" s="358">
        <v>37610</v>
      </c>
      <c r="C1703" s="355">
        <v>3.7317</v>
      </c>
      <c r="D1703" s="359">
        <v>4.5831999999999997</v>
      </c>
      <c r="E1703" s="356">
        <v>15.849500000000001</v>
      </c>
    </row>
    <row r="1704" spans="2:5" ht="409.6" x14ac:dyDescent="0.25">
      <c r="B1704" s="358">
        <v>37609</v>
      </c>
      <c r="C1704" s="355">
        <v>3.7242999999999999</v>
      </c>
      <c r="D1704" s="359">
        <v>4.5576999999999996</v>
      </c>
      <c r="E1704" s="356">
        <v>15.7941</v>
      </c>
    </row>
    <row r="1705" spans="2:5" ht="409.6" x14ac:dyDescent="0.25">
      <c r="B1705" s="358">
        <v>37608</v>
      </c>
      <c r="C1705" s="355">
        <v>3.7429999999999999</v>
      </c>
      <c r="D1705" s="359">
        <v>4.5819000000000001</v>
      </c>
      <c r="E1705" s="356">
        <v>15.842499999999999</v>
      </c>
    </row>
    <row r="1706" spans="2:5" ht="409.6" x14ac:dyDescent="0.25">
      <c r="B1706" s="358">
        <v>37607</v>
      </c>
      <c r="C1706" s="355">
        <v>3.7368000000000001</v>
      </c>
      <c r="D1706" s="359">
        <v>4.5709999999999997</v>
      </c>
      <c r="E1706" s="356">
        <v>15.835599999999999</v>
      </c>
    </row>
    <row r="1707" spans="2:5" ht="409.6" x14ac:dyDescent="0.25">
      <c r="B1707" s="358">
        <v>37606</v>
      </c>
      <c r="C1707" s="355">
        <v>3.726</v>
      </c>
      <c r="D1707" s="359">
        <v>4.5856000000000003</v>
      </c>
      <c r="E1707" s="356">
        <v>15.6546</v>
      </c>
    </row>
    <row r="1708" spans="2:5" ht="409.6" x14ac:dyDescent="0.25">
      <c r="B1708" s="358">
        <v>37605</v>
      </c>
      <c r="C1708" s="355">
        <v>3.7343000000000002</v>
      </c>
      <c r="D1708" s="359">
        <v>4.5929000000000002</v>
      </c>
      <c r="E1708" s="356">
        <v>15.685</v>
      </c>
    </row>
    <row r="1709" spans="2:5" ht="409.6" x14ac:dyDescent="0.25">
      <c r="B1709" s="358">
        <v>37604</v>
      </c>
      <c r="C1709" s="355">
        <v>3.7355999999999998</v>
      </c>
      <c r="D1709" s="359">
        <v>4.5998999999999999</v>
      </c>
      <c r="E1709" s="356">
        <v>15.8409</v>
      </c>
    </row>
    <row r="1710" spans="2:5" ht="409.6" x14ac:dyDescent="0.25">
      <c r="B1710" s="358">
        <v>37603</v>
      </c>
      <c r="C1710" s="355">
        <v>3.7075</v>
      </c>
      <c r="D1710" s="359">
        <v>4.5471000000000004</v>
      </c>
      <c r="E1710" s="356">
        <v>15.596</v>
      </c>
    </row>
    <row r="1711" spans="2:5" ht="409.6" x14ac:dyDescent="0.25">
      <c r="B1711" s="358">
        <v>37602</v>
      </c>
      <c r="C1711" s="355">
        <v>3.7052999999999998</v>
      </c>
      <c r="D1711" s="359">
        <v>4.5324</v>
      </c>
      <c r="E1711" s="356">
        <v>15.599299999999999</v>
      </c>
    </row>
    <row r="1712" spans="2:5" ht="409.6" x14ac:dyDescent="0.25">
      <c r="B1712" s="358">
        <v>37601</v>
      </c>
      <c r="C1712" s="355">
        <v>3.6977000000000002</v>
      </c>
      <c r="D1712" s="359">
        <v>4.5194999999999999</v>
      </c>
      <c r="E1712" s="356">
        <v>15.622299999999999</v>
      </c>
    </row>
    <row r="1713" spans="2:5" ht="409.6" x14ac:dyDescent="0.25">
      <c r="B1713" s="358">
        <v>37600</v>
      </c>
      <c r="C1713" s="355">
        <v>3.7033</v>
      </c>
      <c r="D1713" s="359">
        <v>4.5315000000000003</v>
      </c>
      <c r="E1713" s="356">
        <v>15.626899999999999</v>
      </c>
    </row>
    <row r="1714" spans="2:5" ht="409.6" x14ac:dyDescent="0.25">
      <c r="B1714" s="358">
        <v>37599</v>
      </c>
      <c r="C1714" s="355">
        <v>3.6913999999999998</v>
      </c>
      <c r="D1714" s="359">
        <v>4.5095000000000001</v>
      </c>
      <c r="E1714" s="356">
        <v>15.4482</v>
      </c>
    </row>
    <row r="1715" spans="2:5" ht="409.6" x14ac:dyDescent="0.25">
      <c r="B1715" s="358">
        <v>37598</v>
      </c>
      <c r="C1715" s="355">
        <v>3.6957</v>
      </c>
      <c r="D1715" s="359">
        <v>4.5129999999999999</v>
      </c>
      <c r="E1715" s="356">
        <v>15.442</v>
      </c>
    </row>
    <row r="1716" spans="2:5" ht="409.6" x14ac:dyDescent="0.25">
      <c r="B1716" s="358">
        <v>37597</v>
      </c>
      <c r="C1716" s="355">
        <v>3.6947999999999999</v>
      </c>
      <c r="D1716" s="359">
        <v>4.5076999999999998</v>
      </c>
      <c r="E1716" s="356">
        <v>15.497999999999999</v>
      </c>
    </row>
    <row r="1717" spans="2:5" ht="409.6" x14ac:dyDescent="0.25">
      <c r="B1717" s="358">
        <v>37596</v>
      </c>
      <c r="C1717" s="355">
        <v>3.7265000000000001</v>
      </c>
      <c r="D1717" s="359">
        <v>4.5438000000000001</v>
      </c>
      <c r="E1717" s="356">
        <v>15.613200000000001</v>
      </c>
    </row>
    <row r="1718" spans="2:5" ht="409.6" x14ac:dyDescent="0.25">
      <c r="B1718" s="358">
        <v>37595</v>
      </c>
      <c r="C1718" s="355">
        <v>3.7193000000000001</v>
      </c>
      <c r="D1718" s="359">
        <v>4.5445000000000002</v>
      </c>
      <c r="E1718" s="356">
        <v>15.668699999999999</v>
      </c>
    </row>
    <row r="1719" spans="2:5" ht="409.6" x14ac:dyDescent="0.25">
      <c r="B1719" s="358">
        <v>37594</v>
      </c>
      <c r="C1719" s="355">
        <v>3.7162999999999999</v>
      </c>
      <c r="D1719" s="359">
        <v>4.5232000000000001</v>
      </c>
      <c r="E1719" s="356">
        <v>15.5867</v>
      </c>
    </row>
    <row r="1720" spans="2:5" ht="409.6" x14ac:dyDescent="0.25">
      <c r="B1720" s="358">
        <v>37593</v>
      </c>
      <c r="C1720" s="355">
        <v>3.7168999999999999</v>
      </c>
      <c r="D1720" s="359">
        <v>4.5114000000000001</v>
      </c>
      <c r="E1720" s="356">
        <v>15.5465</v>
      </c>
    </row>
    <row r="1721" spans="2:5" ht="409.6" x14ac:dyDescent="0.25">
      <c r="B1721" s="358">
        <v>37592</v>
      </c>
      <c r="C1721" s="355">
        <v>3.7322000000000002</v>
      </c>
      <c r="D1721" s="359">
        <v>4.5248999999999997</v>
      </c>
      <c r="E1721" s="356">
        <v>15.5121</v>
      </c>
    </row>
    <row r="1722" spans="2:5" ht="409.6" x14ac:dyDescent="0.25">
      <c r="B1722" s="358">
        <v>37591</v>
      </c>
      <c r="C1722" s="355">
        <v>3.722</v>
      </c>
      <c r="D1722" s="359">
        <v>4.5084</v>
      </c>
      <c r="E1722" s="356">
        <v>15.4779</v>
      </c>
    </row>
    <row r="1723" spans="2:5" ht="409.6" x14ac:dyDescent="0.25">
      <c r="B1723" s="358">
        <v>37590</v>
      </c>
      <c r="C1723" s="355">
        <v>3.722</v>
      </c>
      <c r="D1723" s="359">
        <v>4.5152000000000001</v>
      </c>
      <c r="E1723" s="356">
        <v>15.462999999999999</v>
      </c>
    </row>
    <row r="1724" spans="2:5" ht="409.6" x14ac:dyDescent="0.25">
      <c r="B1724" s="358">
        <v>37589</v>
      </c>
      <c r="C1724" s="355">
        <v>3.6976</v>
      </c>
      <c r="D1724" s="359">
        <v>4.5258000000000003</v>
      </c>
      <c r="E1724" s="356">
        <v>15.5145</v>
      </c>
    </row>
    <row r="1725" spans="2:5" ht="409.6" x14ac:dyDescent="0.25">
      <c r="B1725" s="358">
        <v>37588</v>
      </c>
      <c r="C1725" s="355">
        <v>3.7071999999999998</v>
      </c>
      <c r="D1725" s="359">
        <v>4.5316000000000001</v>
      </c>
      <c r="E1725" s="356">
        <v>15.5627</v>
      </c>
    </row>
    <row r="1726" spans="2:5" ht="409.6" x14ac:dyDescent="0.25">
      <c r="B1726" s="358">
        <v>37587</v>
      </c>
      <c r="C1726" s="355">
        <v>3.7088000000000001</v>
      </c>
      <c r="D1726" s="359">
        <v>4.5338000000000003</v>
      </c>
      <c r="E1726" s="356">
        <v>15.509399999999999</v>
      </c>
    </row>
    <row r="1727" spans="2:5" ht="409.6" x14ac:dyDescent="0.25">
      <c r="B1727" s="358">
        <v>37586</v>
      </c>
      <c r="C1727" s="355">
        <v>3.7435</v>
      </c>
      <c r="D1727" s="359">
        <v>4.5472999999999999</v>
      </c>
      <c r="E1727" s="356">
        <v>15.6274</v>
      </c>
    </row>
    <row r="1728" spans="2:5" ht="409.6" x14ac:dyDescent="0.25">
      <c r="B1728" s="358">
        <v>37585</v>
      </c>
      <c r="C1728" s="355">
        <v>3.7465000000000002</v>
      </c>
      <c r="D1728" s="359">
        <v>4.5349000000000004</v>
      </c>
      <c r="E1728" s="356">
        <v>15.588200000000001</v>
      </c>
    </row>
    <row r="1729" spans="2:5" ht="409.6" x14ac:dyDescent="0.25">
      <c r="B1729" s="358">
        <v>37584</v>
      </c>
      <c r="C1729" s="355">
        <v>3.7486999999999999</v>
      </c>
      <c r="D1729" s="359">
        <v>4.5366</v>
      </c>
      <c r="E1729" s="356">
        <v>15.5975</v>
      </c>
    </row>
    <row r="1730" spans="2:5" ht="409.6" x14ac:dyDescent="0.25">
      <c r="B1730" s="358">
        <v>37583</v>
      </c>
      <c r="C1730" s="355">
        <v>3.7517</v>
      </c>
      <c r="D1730" s="359">
        <v>4.5384000000000002</v>
      </c>
      <c r="E1730" s="356">
        <v>15.6099</v>
      </c>
    </row>
    <row r="1731" spans="2:5" ht="409.6" x14ac:dyDescent="0.25">
      <c r="B1731" s="358">
        <v>37582</v>
      </c>
      <c r="C1731" s="355">
        <v>3.7345000000000002</v>
      </c>
      <c r="D1731" s="359">
        <v>4.5202</v>
      </c>
      <c r="E1731" s="356">
        <v>15.441800000000001</v>
      </c>
    </row>
    <row r="1732" spans="2:5" ht="409.6" x14ac:dyDescent="0.25">
      <c r="B1732" s="358">
        <v>37581</v>
      </c>
      <c r="C1732" s="355">
        <v>3.6985000000000001</v>
      </c>
      <c r="D1732" s="359">
        <v>4.5163000000000002</v>
      </c>
      <c r="E1732" s="356">
        <v>15.264099999999999</v>
      </c>
    </row>
    <row r="1733" spans="2:5" ht="409.6" x14ac:dyDescent="0.25">
      <c r="B1733" s="358">
        <v>37580</v>
      </c>
      <c r="C1733" s="355">
        <v>3.6865999999999999</v>
      </c>
      <c r="D1733" s="359">
        <v>4.5026999999999999</v>
      </c>
      <c r="E1733" s="356">
        <v>15.110799999999999</v>
      </c>
    </row>
    <row r="1734" spans="2:5" ht="409.6" x14ac:dyDescent="0.25">
      <c r="B1734" s="358">
        <v>37579</v>
      </c>
      <c r="C1734" s="355">
        <v>3.669</v>
      </c>
      <c r="D1734" s="359">
        <v>4.4798</v>
      </c>
      <c r="E1734" s="356">
        <v>15.236000000000001</v>
      </c>
    </row>
    <row r="1735" spans="2:5" ht="409.6" x14ac:dyDescent="0.25">
      <c r="B1735" s="358">
        <v>37578</v>
      </c>
      <c r="C1735" s="355">
        <v>3.6800999999999999</v>
      </c>
      <c r="D1735" s="359">
        <v>4.5030999999999999</v>
      </c>
      <c r="E1735" s="356">
        <v>15.1897</v>
      </c>
    </row>
    <row r="1736" spans="2:5" ht="409.6" x14ac:dyDescent="0.25">
      <c r="B1736" s="358">
        <v>37577</v>
      </c>
      <c r="C1736" s="355">
        <v>3.6838000000000002</v>
      </c>
      <c r="D1736" s="359">
        <v>4.4964000000000004</v>
      </c>
      <c r="E1736" s="356">
        <v>15.180199999999999</v>
      </c>
    </row>
    <row r="1737" spans="2:5" ht="409.6" x14ac:dyDescent="0.25">
      <c r="B1737" s="358">
        <v>37576</v>
      </c>
      <c r="C1737" s="355">
        <v>3.6831999999999998</v>
      </c>
      <c r="D1737" s="359">
        <v>4.4915000000000003</v>
      </c>
      <c r="E1737" s="356">
        <v>15.3081</v>
      </c>
    </row>
    <row r="1738" spans="2:5" ht="409.6" x14ac:dyDescent="0.25">
      <c r="B1738" s="358">
        <v>37575</v>
      </c>
      <c r="C1738" s="355">
        <v>3.6995</v>
      </c>
      <c r="D1738" s="359">
        <v>4.5320999999999998</v>
      </c>
      <c r="E1738" s="356">
        <v>15.374599999999999</v>
      </c>
    </row>
    <row r="1739" spans="2:5" ht="409.6" x14ac:dyDescent="0.25">
      <c r="B1739" s="358">
        <v>37574</v>
      </c>
      <c r="C1739" s="355">
        <v>3.6674000000000002</v>
      </c>
      <c r="D1739" s="359">
        <v>4.4786000000000001</v>
      </c>
      <c r="E1739" s="356">
        <v>15.2784</v>
      </c>
    </row>
    <row r="1740" spans="2:5" ht="409.6" x14ac:dyDescent="0.25">
      <c r="B1740" s="358">
        <v>37573</v>
      </c>
      <c r="C1740" s="355">
        <v>3.6213000000000002</v>
      </c>
      <c r="D1740" s="359">
        <v>4.4185999999999996</v>
      </c>
      <c r="E1740" s="356">
        <v>15.0304</v>
      </c>
    </row>
    <row r="1741" spans="2:5" ht="409.6" x14ac:dyDescent="0.25">
      <c r="B1741" s="358">
        <v>37572</v>
      </c>
      <c r="C1741" s="355">
        <v>3.6389</v>
      </c>
      <c r="D1741" s="359">
        <v>4.4553000000000003</v>
      </c>
      <c r="E1741" s="356">
        <v>15.175000000000001</v>
      </c>
    </row>
    <row r="1742" spans="2:5" ht="409.6" x14ac:dyDescent="0.25">
      <c r="B1742" s="358">
        <v>37571</v>
      </c>
      <c r="C1742" s="355">
        <v>3.6362999999999999</v>
      </c>
      <c r="D1742" s="359">
        <v>4.4511000000000003</v>
      </c>
      <c r="E1742" s="356">
        <v>15.106299999999999</v>
      </c>
    </row>
    <row r="1743" spans="2:5" ht="409.6" x14ac:dyDescent="0.25">
      <c r="B1743" s="358">
        <v>37570</v>
      </c>
      <c r="C1743" s="355">
        <v>3.6362999999999999</v>
      </c>
      <c r="D1743" s="359">
        <v>4.4480000000000004</v>
      </c>
      <c r="E1743" s="356">
        <v>15.142899999999999</v>
      </c>
    </row>
    <row r="1744" spans="2:5" ht="409.6" x14ac:dyDescent="0.25">
      <c r="B1744" s="358">
        <v>37569</v>
      </c>
      <c r="C1744" s="355">
        <v>3.6442000000000001</v>
      </c>
      <c r="D1744" s="359">
        <v>4.46</v>
      </c>
      <c r="E1744" s="356">
        <v>15.247400000000001</v>
      </c>
    </row>
    <row r="1745" spans="2:5" ht="409.6" x14ac:dyDescent="0.25">
      <c r="B1745" s="358">
        <v>37568</v>
      </c>
      <c r="C1745" s="355">
        <v>3.68</v>
      </c>
      <c r="D1745" s="359">
        <v>4.5236999999999998</v>
      </c>
      <c r="E1745" s="356">
        <v>15.418699999999999</v>
      </c>
    </row>
    <row r="1746" spans="2:5" ht="409.6" x14ac:dyDescent="0.25">
      <c r="B1746" s="358">
        <v>37567</v>
      </c>
      <c r="C1746" s="355">
        <v>3.6917</v>
      </c>
      <c r="D1746" s="359">
        <v>4.5365000000000002</v>
      </c>
      <c r="E1746" s="356">
        <v>15.4551</v>
      </c>
    </row>
    <row r="1747" spans="2:5" ht="409.6" x14ac:dyDescent="0.25">
      <c r="B1747" s="358">
        <v>37566</v>
      </c>
      <c r="C1747" s="355">
        <v>3.6858</v>
      </c>
      <c r="D1747" s="359">
        <v>4.5323000000000002</v>
      </c>
      <c r="E1747" s="356">
        <v>15.3856</v>
      </c>
    </row>
    <row r="1748" spans="2:5" ht="409.6" x14ac:dyDescent="0.25">
      <c r="B1748" s="358">
        <v>37565</v>
      </c>
      <c r="C1748" s="355">
        <v>3.7000999999999999</v>
      </c>
      <c r="D1748" s="359">
        <v>4.5358999999999998</v>
      </c>
      <c r="E1748" s="356">
        <v>15.4198</v>
      </c>
    </row>
    <row r="1749" spans="2:5" ht="409.6" x14ac:dyDescent="0.25">
      <c r="B1749" s="358">
        <v>37564</v>
      </c>
      <c r="C1749" s="355">
        <v>3.6707000000000001</v>
      </c>
      <c r="D1749" s="359">
        <v>4.4934000000000003</v>
      </c>
      <c r="E1749" s="356">
        <v>15.193300000000001</v>
      </c>
    </row>
    <row r="1750" spans="2:5" ht="409.6" x14ac:dyDescent="0.25">
      <c r="B1750" s="358">
        <v>37563</v>
      </c>
      <c r="C1750" s="355">
        <v>3.6707999999999998</v>
      </c>
      <c r="D1750" s="359">
        <v>4.4935</v>
      </c>
      <c r="E1750" s="356">
        <v>15.193899999999999</v>
      </c>
    </row>
    <row r="1751" spans="2:5" ht="409.6" x14ac:dyDescent="0.25">
      <c r="B1751" s="358">
        <v>37562</v>
      </c>
      <c r="C1751" s="355">
        <v>3.6745999999999999</v>
      </c>
      <c r="D1751" s="359">
        <v>4.4981999999999998</v>
      </c>
      <c r="E1751" s="356">
        <v>15.2097</v>
      </c>
    </row>
    <row r="1752" spans="2:5" ht="409.6" x14ac:dyDescent="0.25">
      <c r="B1752" s="358">
        <v>37561</v>
      </c>
      <c r="C1752" s="355">
        <v>3.6537999999999999</v>
      </c>
      <c r="D1752" s="359">
        <v>4.4551999999999996</v>
      </c>
      <c r="E1752" s="356">
        <v>15.242000000000001</v>
      </c>
    </row>
    <row r="1753" spans="2:5" ht="409.6" x14ac:dyDescent="0.25">
      <c r="B1753" s="358">
        <v>37560</v>
      </c>
      <c r="C1753" s="355">
        <v>3.6486000000000001</v>
      </c>
      <c r="D1753" s="359">
        <v>4.4504000000000001</v>
      </c>
      <c r="E1753" s="356">
        <v>15.2727</v>
      </c>
    </row>
    <row r="1754" spans="2:5" ht="409.6" x14ac:dyDescent="0.25">
      <c r="B1754" s="358">
        <v>37559</v>
      </c>
      <c r="C1754" s="355">
        <v>3.6764000000000001</v>
      </c>
      <c r="D1754" s="359">
        <v>4.4985999999999997</v>
      </c>
      <c r="E1754" s="356">
        <v>15.4208</v>
      </c>
    </row>
    <row r="1755" spans="2:5" ht="409.6" x14ac:dyDescent="0.25">
      <c r="B1755" s="358">
        <v>37558</v>
      </c>
      <c r="C1755" s="355">
        <v>3.6947000000000001</v>
      </c>
      <c r="D1755" s="359">
        <v>4.5213999999999999</v>
      </c>
      <c r="E1755" s="356">
        <v>15.4907</v>
      </c>
    </row>
    <row r="1756" spans="2:5" ht="409.6" x14ac:dyDescent="0.25">
      <c r="B1756" s="358">
        <v>37557</v>
      </c>
      <c r="C1756" s="355">
        <v>3.7105000000000001</v>
      </c>
      <c r="D1756" s="359">
        <v>4.5556999999999999</v>
      </c>
      <c r="E1756" s="356">
        <v>15.430199999999999</v>
      </c>
    </row>
    <row r="1757" spans="2:5" ht="409.6" x14ac:dyDescent="0.25">
      <c r="B1757" s="358">
        <v>37556</v>
      </c>
      <c r="C1757" s="355">
        <v>3.7086000000000001</v>
      </c>
      <c r="D1757" s="359">
        <v>4.5544000000000002</v>
      </c>
      <c r="E1757" s="356">
        <v>15.425700000000001</v>
      </c>
    </row>
    <row r="1758" spans="2:5" ht="409.6" x14ac:dyDescent="0.25">
      <c r="B1758" s="358">
        <v>37555</v>
      </c>
      <c r="C1758" s="355">
        <v>3.7103000000000002</v>
      </c>
      <c r="D1758" s="359">
        <v>4.5525000000000002</v>
      </c>
      <c r="E1758" s="356">
        <v>15.483700000000001</v>
      </c>
    </row>
    <row r="1759" spans="2:5" ht="409.6" x14ac:dyDescent="0.25">
      <c r="B1759" s="358">
        <v>37554</v>
      </c>
      <c r="C1759" s="355">
        <v>3.6976</v>
      </c>
      <c r="D1759" s="359">
        <v>4.5511999999999997</v>
      </c>
      <c r="E1759" s="356">
        <v>15.563700000000001</v>
      </c>
    </row>
    <row r="1760" spans="2:5" ht="409.6" x14ac:dyDescent="0.25">
      <c r="B1760" s="358">
        <v>37553</v>
      </c>
      <c r="C1760" s="355">
        <v>3.6859000000000002</v>
      </c>
      <c r="D1760" s="359">
        <v>4.5292000000000003</v>
      </c>
      <c r="E1760" s="356">
        <v>15.311199999999999</v>
      </c>
    </row>
    <row r="1761" spans="2:5" ht="409.6" x14ac:dyDescent="0.25">
      <c r="B1761" s="358">
        <v>37552</v>
      </c>
      <c r="C1761" s="355">
        <v>3.6775000000000002</v>
      </c>
      <c r="D1761" s="359">
        <v>4.5347</v>
      </c>
      <c r="E1761" s="356">
        <v>15.269500000000001</v>
      </c>
    </row>
    <row r="1762" spans="2:5" ht="409.6" x14ac:dyDescent="0.25">
      <c r="B1762" s="358">
        <v>37551</v>
      </c>
      <c r="C1762" s="355">
        <v>3.6979000000000002</v>
      </c>
      <c r="D1762" s="359">
        <v>4.5145</v>
      </c>
      <c r="E1762" s="356">
        <v>15.312099999999999</v>
      </c>
    </row>
    <row r="1763" spans="2:5" ht="409.6" x14ac:dyDescent="0.25">
      <c r="B1763" s="358">
        <v>37550</v>
      </c>
      <c r="C1763" s="355">
        <v>3.6852999999999998</v>
      </c>
      <c r="D1763" s="359">
        <v>4.5065999999999997</v>
      </c>
      <c r="E1763" s="356">
        <v>15.170400000000001</v>
      </c>
    </row>
    <row r="1764" spans="2:5" ht="409.6" x14ac:dyDescent="0.25">
      <c r="B1764" s="358">
        <v>37549</v>
      </c>
      <c r="C1764" s="355">
        <v>3.6815000000000002</v>
      </c>
      <c r="D1764" s="359">
        <v>4.5019</v>
      </c>
      <c r="E1764" s="356">
        <v>15.1547</v>
      </c>
    </row>
    <row r="1765" spans="2:5" ht="409.6" x14ac:dyDescent="0.25">
      <c r="B1765" s="358">
        <v>37548</v>
      </c>
      <c r="C1765" s="355">
        <v>3.6815000000000002</v>
      </c>
      <c r="D1765" s="359">
        <v>4.5019</v>
      </c>
      <c r="E1765" s="356">
        <v>15.1547</v>
      </c>
    </row>
    <row r="1766" spans="2:5" ht="409.6" x14ac:dyDescent="0.25">
      <c r="B1766" s="358">
        <v>37547</v>
      </c>
      <c r="C1766" s="355">
        <v>3.6907000000000001</v>
      </c>
      <c r="D1766" s="359">
        <v>4.5316000000000001</v>
      </c>
      <c r="E1766" s="356">
        <v>15.3504</v>
      </c>
    </row>
    <row r="1767" spans="2:5" ht="409.6" x14ac:dyDescent="0.25">
      <c r="B1767" s="358">
        <v>37546</v>
      </c>
      <c r="C1767" s="355">
        <v>3.6415999999999999</v>
      </c>
      <c r="D1767" s="359">
        <v>4.4524999999999997</v>
      </c>
      <c r="E1767" s="356">
        <v>15.2942</v>
      </c>
    </row>
    <row r="1768" spans="2:5" ht="409.6" x14ac:dyDescent="0.25">
      <c r="B1768" s="358">
        <v>37545</v>
      </c>
      <c r="C1768" s="355">
        <v>3.6299000000000001</v>
      </c>
      <c r="D1768" s="359">
        <v>4.4352999999999998</v>
      </c>
      <c r="E1768" s="356">
        <v>15.163500000000001</v>
      </c>
    </row>
    <row r="1769" spans="2:5" ht="409.6" x14ac:dyDescent="0.25">
      <c r="B1769" s="358">
        <v>37544</v>
      </c>
      <c r="C1769" s="355">
        <v>3.6061999999999999</v>
      </c>
      <c r="D1769" s="359">
        <v>4.4124999999999996</v>
      </c>
      <c r="E1769" s="356">
        <v>15.032999999999999</v>
      </c>
    </row>
    <row r="1770" spans="2:5" ht="409.6" x14ac:dyDescent="0.25">
      <c r="B1770" s="358">
        <v>37543</v>
      </c>
      <c r="C1770" s="355">
        <v>3.6238999999999999</v>
      </c>
      <c r="D1770" s="359">
        <v>4.4433999999999996</v>
      </c>
      <c r="E1770" s="356">
        <v>14.9793</v>
      </c>
    </row>
    <row r="1771" spans="2:5" ht="409.6" x14ac:dyDescent="0.25">
      <c r="B1771" s="358">
        <v>37542</v>
      </c>
      <c r="C1771" s="355">
        <v>3.6254</v>
      </c>
      <c r="D1771" s="359">
        <v>4.4451999999999998</v>
      </c>
      <c r="E1771" s="356">
        <v>14.9856</v>
      </c>
    </row>
    <row r="1772" spans="2:5" ht="409.6" x14ac:dyDescent="0.25">
      <c r="B1772" s="358">
        <v>37541</v>
      </c>
      <c r="C1772" s="355">
        <v>3.6192000000000002</v>
      </c>
      <c r="D1772" s="359">
        <v>4.4398</v>
      </c>
      <c r="E1772" s="356">
        <v>15.0928</v>
      </c>
    </row>
    <row r="1773" spans="2:5" ht="409.6" x14ac:dyDescent="0.25">
      <c r="B1773" s="358">
        <v>37540</v>
      </c>
      <c r="C1773" s="355">
        <v>3.6131000000000002</v>
      </c>
      <c r="D1773" s="359">
        <v>4.4457000000000004</v>
      </c>
      <c r="E1773" s="356">
        <v>14.8947</v>
      </c>
    </row>
    <row r="1774" spans="2:5" ht="409.6" x14ac:dyDescent="0.25">
      <c r="B1774" s="358">
        <v>37539</v>
      </c>
      <c r="C1774" s="355">
        <v>3.6116999999999999</v>
      </c>
      <c r="D1774" s="359">
        <v>4.4650999999999996</v>
      </c>
      <c r="E1774" s="356">
        <v>15.277699999999999</v>
      </c>
    </row>
    <row r="1775" spans="2:5" ht="409.6" x14ac:dyDescent="0.25">
      <c r="B1775" s="358">
        <v>37538</v>
      </c>
      <c r="C1775" s="355">
        <v>3.6539000000000001</v>
      </c>
      <c r="D1775" s="359">
        <v>4.5137</v>
      </c>
      <c r="E1775" s="356">
        <v>14.9177</v>
      </c>
    </row>
    <row r="1776" spans="2:5" ht="409.6" x14ac:dyDescent="0.25">
      <c r="B1776" s="358">
        <v>37537</v>
      </c>
      <c r="C1776" s="355">
        <v>3.6551</v>
      </c>
      <c r="D1776" s="359">
        <v>4.4763999999999999</v>
      </c>
      <c r="E1776" s="356">
        <v>15.026899999999999</v>
      </c>
    </row>
    <row r="1777" spans="2:5" ht="409.6" x14ac:dyDescent="0.25">
      <c r="B1777" s="358">
        <v>37536</v>
      </c>
      <c r="C1777" s="355">
        <v>3.6339000000000001</v>
      </c>
      <c r="D1777" s="359">
        <v>4.4400000000000004</v>
      </c>
      <c r="E1777" s="356">
        <v>14.840199999999999</v>
      </c>
    </row>
    <row r="1778" spans="2:5" ht="409.6" x14ac:dyDescent="0.25">
      <c r="B1778" s="358">
        <v>37535</v>
      </c>
      <c r="C1778" s="355">
        <v>3.6362000000000001</v>
      </c>
      <c r="D1778" s="359">
        <v>4.4428000000000001</v>
      </c>
      <c r="E1778" s="356">
        <v>14.849399999999999</v>
      </c>
    </row>
    <row r="1779" spans="2:5" ht="409.6" x14ac:dyDescent="0.25">
      <c r="B1779" s="358">
        <v>37534</v>
      </c>
      <c r="C1779" s="355">
        <v>3.6362999999999999</v>
      </c>
      <c r="D1779" s="359">
        <v>4.4429999999999996</v>
      </c>
      <c r="E1779" s="356">
        <v>14.8384</v>
      </c>
    </row>
    <row r="1780" spans="2:5" ht="409.6" x14ac:dyDescent="0.25">
      <c r="B1780" s="358">
        <v>37533</v>
      </c>
      <c r="C1780" s="355">
        <v>3.5929000000000002</v>
      </c>
      <c r="D1780" s="359">
        <v>4.3956</v>
      </c>
      <c r="E1780" s="356">
        <v>14.738300000000001</v>
      </c>
    </row>
    <row r="1781" spans="2:5" ht="409.6" x14ac:dyDescent="0.25">
      <c r="B1781" s="358">
        <v>37532</v>
      </c>
      <c r="C1781" s="355">
        <v>3.5746000000000002</v>
      </c>
      <c r="D1781" s="359">
        <v>4.3708999999999998</v>
      </c>
      <c r="E1781" s="356">
        <v>14.721500000000001</v>
      </c>
    </row>
    <row r="1782" spans="2:5" ht="409.6" x14ac:dyDescent="0.25">
      <c r="B1782" s="358">
        <v>37531</v>
      </c>
      <c r="C1782" s="355">
        <v>3.5829</v>
      </c>
      <c r="D1782" s="359">
        <v>4.3738999999999999</v>
      </c>
      <c r="E1782" s="356">
        <v>14.6701</v>
      </c>
    </row>
    <row r="1783" spans="2:5" ht="409.6" x14ac:dyDescent="0.25">
      <c r="B1783" s="358">
        <v>37530</v>
      </c>
      <c r="C1783" s="355">
        <v>3.5358999999999998</v>
      </c>
      <c r="D1783" s="359">
        <v>4.3613999999999997</v>
      </c>
      <c r="E1783" s="356">
        <v>14.443</v>
      </c>
    </row>
    <row r="1784" spans="2:5" ht="409.6" x14ac:dyDescent="0.25">
      <c r="B1784" s="358">
        <v>37529</v>
      </c>
      <c r="C1784" s="355">
        <v>3.5609999999999999</v>
      </c>
      <c r="D1784" s="359">
        <v>4.3548999999999998</v>
      </c>
      <c r="E1784" s="356">
        <v>14.5197</v>
      </c>
    </row>
    <row r="1785" spans="2:5" ht="409.6" x14ac:dyDescent="0.25">
      <c r="B1785" s="358">
        <v>37528</v>
      </c>
      <c r="C1785" s="355">
        <v>3.5707</v>
      </c>
      <c r="D1785" s="359">
        <v>4.3871000000000002</v>
      </c>
      <c r="E1785" s="356">
        <v>14.5589</v>
      </c>
    </row>
    <row r="1786" spans="2:5" ht="409.6" x14ac:dyDescent="0.25">
      <c r="B1786" s="358">
        <v>37527</v>
      </c>
      <c r="C1786" s="355">
        <v>3.5668000000000002</v>
      </c>
      <c r="D1786" s="359">
        <v>4.3689</v>
      </c>
      <c r="E1786" s="356">
        <v>14.539300000000001</v>
      </c>
    </row>
    <row r="1787" spans="2:5" ht="409.6" x14ac:dyDescent="0.25">
      <c r="B1787" s="358">
        <v>37526</v>
      </c>
      <c r="C1787" s="355">
        <v>3.5792999999999999</v>
      </c>
      <c r="D1787" s="359">
        <v>4.4132999999999996</v>
      </c>
      <c r="E1787" s="356">
        <v>14.663600000000001</v>
      </c>
    </row>
    <row r="1788" spans="2:5" ht="409.6" x14ac:dyDescent="0.25">
      <c r="B1788" s="358">
        <v>37525</v>
      </c>
      <c r="C1788" s="355">
        <v>3.5893999999999999</v>
      </c>
      <c r="D1788" s="359">
        <v>4.4298999999999999</v>
      </c>
      <c r="E1788" s="356">
        <v>14.7751</v>
      </c>
    </row>
    <row r="1789" spans="2:5" ht="409.6" x14ac:dyDescent="0.25">
      <c r="B1789" s="358">
        <v>37524</v>
      </c>
      <c r="C1789" s="355">
        <v>3.56</v>
      </c>
      <c r="D1789" s="359">
        <v>4.3616999999999999</v>
      </c>
      <c r="E1789" s="356">
        <v>14.6541</v>
      </c>
    </row>
    <row r="1790" spans="2:5" ht="409.6" x14ac:dyDescent="0.25">
      <c r="B1790" s="358">
        <v>37523</v>
      </c>
      <c r="C1790" s="355">
        <v>3.5640000000000001</v>
      </c>
      <c r="D1790" s="359">
        <v>4.3494999999999999</v>
      </c>
      <c r="E1790" s="356">
        <v>14.723599999999999</v>
      </c>
    </row>
    <row r="1791" spans="2:5" ht="409.6" x14ac:dyDescent="0.25">
      <c r="B1791" s="358">
        <v>37522</v>
      </c>
      <c r="C1791" s="355">
        <v>3.5529999999999999</v>
      </c>
      <c r="D1791" s="359">
        <v>4.3280000000000003</v>
      </c>
      <c r="E1791" s="356">
        <v>14.3972</v>
      </c>
    </row>
    <row r="1792" spans="2:5" ht="409.6" x14ac:dyDescent="0.25">
      <c r="B1792" s="358">
        <v>37521</v>
      </c>
      <c r="C1792" s="355">
        <v>3.5659000000000001</v>
      </c>
      <c r="D1792" s="359">
        <v>4.3437000000000001</v>
      </c>
      <c r="E1792" s="356">
        <v>14.449299999999999</v>
      </c>
    </row>
    <row r="1793" spans="2:5" ht="409.6" x14ac:dyDescent="0.25">
      <c r="B1793" s="358">
        <v>37520</v>
      </c>
      <c r="C1793" s="355">
        <v>3.5651999999999999</v>
      </c>
      <c r="D1793" s="359">
        <v>4.3339999999999996</v>
      </c>
      <c r="E1793" s="356">
        <v>14.606299999999999</v>
      </c>
    </row>
    <row r="1794" spans="2:5" ht="409.6" x14ac:dyDescent="0.25">
      <c r="B1794" s="358">
        <v>37519</v>
      </c>
      <c r="C1794" s="355">
        <v>3.5737000000000001</v>
      </c>
      <c r="D1794" s="359">
        <v>4.3776000000000002</v>
      </c>
      <c r="E1794" s="356">
        <v>14.578900000000001</v>
      </c>
    </row>
    <row r="1795" spans="2:5" ht="409.6" x14ac:dyDescent="0.25">
      <c r="B1795" s="358">
        <v>37518</v>
      </c>
      <c r="C1795" s="355">
        <v>3.5796999999999999</v>
      </c>
      <c r="D1795" s="359">
        <v>4.3859000000000004</v>
      </c>
      <c r="E1795" s="356">
        <v>14.6966</v>
      </c>
    </row>
    <row r="1796" spans="2:5" ht="409.6" x14ac:dyDescent="0.25">
      <c r="B1796" s="358">
        <v>37517</v>
      </c>
      <c r="C1796" s="355">
        <v>3.5819000000000001</v>
      </c>
      <c r="D1796" s="359">
        <v>4.4023000000000003</v>
      </c>
      <c r="E1796" s="356">
        <v>14.7361</v>
      </c>
    </row>
    <row r="1797" spans="2:5" ht="409.6" x14ac:dyDescent="0.25">
      <c r="B1797" s="358">
        <v>37516</v>
      </c>
      <c r="C1797" s="355">
        <v>3.6080999999999999</v>
      </c>
      <c r="D1797" s="359">
        <v>4.4215</v>
      </c>
      <c r="E1797" s="356">
        <v>14.8748</v>
      </c>
    </row>
    <row r="1798" spans="2:5" ht="409.6" x14ac:dyDescent="0.25">
      <c r="B1798" s="358">
        <v>37515</v>
      </c>
      <c r="C1798" s="355">
        <v>3.6246999999999998</v>
      </c>
      <c r="D1798" s="359">
        <v>4.5338000000000003</v>
      </c>
      <c r="E1798" s="356">
        <v>14.8058</v>
      </c>
    </row>
    <row r="1799" spans="2:5" ht="409.6" x14ac:dyDescent="0.25">
      <c r="B1799" s="358">
        <v>37514</v>
      </c>
      <c r="C1799" s="355">
        <v>3.6246999999999998</v>
      </c>
      <c r="D1799" s="359">
        <v>4.5029000000000003</v>
      </c>
      <c r="E1799" s="356">
        <v>14.8058</v>
      </c>
    </row>
    <row r="1800" spans="2:5" ht="409.6" x14ac:dyDescent="0.25">
      <c r="B1800" s="358">
        <v>37513</v>
      </c>
      <c r="C1800" s="355">
        <v>3.6232000000000002</v>
      </c>
      <c r="D1800" s="359">
        <v>4.5021000000000004</v>
      </c>
      <c r="E1800" s="356">
        <v>14.8117</v>
      </c>
    </row>
    <row r="1801" spans="2:5" ht="409.6" x14ac:dyDescent="0.25">
      <c r="B1801" s="358">
        <v>37512</v>
      </c>
      <c r="C1801" s="355">
        <v>3.5992000000000002</v>
      </c>
      <c r="D1801" s="359">
        <v>4.4619999999999997</v>
      </c>
      <c r="E1801" s="356">
        <v>14.5855</v>
      </c>
    </row>
    <row r="1802" spans="2:5" ht="409.6" x14ac:dyDescent="0.25">
      <c r="B1802" s="358">
        <v>37511</v>
      </c>
      <c r="C1802" s="355">
        <v>3.5926</v>
      </c>
      <c r="D1802" s="359">
        <v>4.4352</v>
      </c>
      <c r="E1802" s="356">
        <v>14.533099999999999</v>
      </c>
    </row>
    <row r="1803" spans="2:5" ht="409.6" x14ac:dyDescent="0.25">
      <c r="B1803" s="358">
        <v>37510</v>
      </c>
      <c r="C1803" s="355">
        <v>3.5851000000000002</v>
      </c>
      <c r="D1803" s="359">
        <v>4.4337999999999997</v>
      </c>
      <c r="E1803" s="356">
        <v>14.5129</v>
      </c>
    </row>
    <row r="1804" spans="2:5" ht="409.6" x14ac:dyDescent="0.25">
      <c r="B1804" s="358">
        <v>37509</v>
      </c>
      <c r="C1804" s="355">
        <v>3.5678000000000001</v>
      </c>
      <c r="D1804" s="359">
        <v>4.4131999999999998</v>
      </c>
      <c r="E1804" s="356">
        <v>14.5101</v>
      </c>
    </row>
    <row r="1805" spans="2:5" ht="409.6" x14ac:dyDescent="0.25">
      <c r="B1805" s="358">
        <v>37508</v>
      </c>
      <c r="C1805" s="355">
        <v>3.5632000000000001</v>
      </c>
      <c r="D1805" s="359">
        <v>4.4071999999999996</v>
      </c>
      <c r="E1805" s="356">
        <v>14.446300000000001</v>
      </c>
    </row>
    <row r="1806" spans="2:5" ht="409.6" x14ac:dyDescent="0.25">
      <c r="B1806" s="358">
        <v>37507</v>
      </c>
      <c r="C1806" s="355">
        <v>3.5617999999999999</v>
      </c>
      <c r="D1806" s="359">
        <v>4.4099000000000004</v>
      </c>
      <c r="E1806" s="356">
        <v>14.440099999999999</v>
      </c>
    </row>
    <row r="1807" spans="2:5" ht="409.6" x14ac:dyDescent="0.25">
      <c r="B1807" s="358">
        <v>37506</v>
      </c>
      <c r="C1807" s="355">
        <v>3.5592999999999999</v>
      </c>
      <c r="D1807" s="359">
        <v>4.4131</v>
      </c>
      <c r="E1807" s="356">
        <v>14.580299999999999</v>
      </c>
    </row>
    <row r="1808" spans="2:5" ht="409.6" x14ac:dyDescent="0.25">
      <c r="B1808" s="358">
        <v>37505</v>
      </c>
      <c r="C1808" s="355">
        <v>3.4914999999999998</v>
      </c>
      <c r="D1808" s="359">
        <v>4.3506999999999998</v>
      </c>
      <c r="E1808" s="356">
        <v>14.357699999999999</v>
      </c>
    </row>
    <row r="1809" spans="2:5" ht="409.6" x14ac:dyDescent="0.25">
      <c r="B1809" s="358">
        <v>37504</v>
      </c>
      <c r="C1809" s="355">
        <v>3.4908999999999999</v>
      </c>
      <c r="D1809" s="359">
        <v>4.3563000000000001</v>
      </c>
      <c r="E1809" s="356">
        <v>14.398</v>
      </c>
    </row>
    <row r="1810" spans="2:5" ht="409.6" x14ac:dyDescent="0.25">
      <c r="B1810" s="358">
        <v>37503</v>
      </c>
      <c r="C1810" s="355">
        <v>3.4878999999999998</v>
      </c>
      <c r="D1810" s="359">
        <v>4.3963999999999999</v>
      </c>
      <c r="E1810" s="356">
        <v>14.4093</v>
      </c>
    </row>
    <row r="1811" spans="2:5" ht="409.6" x14ac:dyDescent="0.25">
      <c r="B1811" s="358">
        <v>37502</v>
      </c>
      <c r="C1811" s="355">
        <v>3.5541999999999998</v>
      </c>
      <c r="D1811" s="359">
        <v>4.4284999999999997</v>
      </c>
      <c r="E1811" s="356">
        <v>14.574400000000001</v>
      </c>
    </row>
    <row r="1812" spans="2:5" ht="409.6" x14ac:dyDescent="0.25">
      <c r="B1812" s="358">
        <v>37501</v>
      </c>
      <c r="C1812" s="355">
        <v>3.5514999999999999</v>
      </c>
      <c r="D1812" s="359">
        <v>4.4017999999999997</v>
      </c>
      <c r="E1812" s="356">
        <v>14.5093</v>
      </c>
    </row>
    <row r="1813" spans="2:5" ht="409.6" x14ac:dyDescent="0.25">
      <c r="B1813" s="358">
        <v>37500</v>
      </c>
      <c r="C1813" s="355">
        <v>3.5447000000000002</v>
      </c>
      <c r="D1813" s="359">
        <v>4.3933</v>
      </c>
      <c r="E1813" s="356">
        <v>14.481400000000001</v>
      </c>
    </row>
    <row r="1814" spans="2:5" ht="409.6" x14ac:dyDescent="0.25">
      <c r="B1814" s="358">
        <v>37499</v>
      </c>
      <c r="C1814" s="355">
        <v>3.5484</v>
      </c>
      <c r="D1814" s="359">
        <v>4.4062000000000001</v>
      </c>
      <c r="E1814" s="356">
        <v>14.514200000000001</v>
      </c>
    </row>
    <row r="1815" spans="2:5" ht="409.6" x14ac:dyDescent="0.25">
      <c r="B1815" s="358">
        <v>37498</v>
      </c>
      <c r="C1815" s="355">
        <v>3.5388999999999999</v>
      </c>
      <c r="D1815" s="359">
        <v>4.3666</v>
      </c>
      <c r="E1815" s="356">
        <v>14.635400000000001</v>
      </c>
    </row>
    <row r="1816" spans="2:5" ht="409.6" x14ac:dyDescent="0.25">
      <c r="B1816" s="358">
        <v>37497</v>
      </c>
      <c r="C1816" s="355">
        <v>3.5640000000000001</v>
      </c>
      <c r="D1816" s="359">
        <v>4.3860000000000001</v>
      </c>
      <c r="E1816" s="356">
        <v>14.824400000000001</v>
      </c>
    </row>
    <row r="1817" spans="2:5" ht="409.6" x14ac:dyDescent="0.25">
      <c r="B1817" s="358">
        <v>37496</v>
      </c>
      <c r="C1817" s="355">
        <v>3.5716999999999999</v>
      </c>
      <c r="D1817" s="359">
        <v>4.3878000000000004</v>
      </c>
      <c r="E1817" s="356">
        <v>14.869899999999999</v>
      </c>
    </row>
    <row r="1818" spans="2:5" ht="409.6" x14ac:dyDescent="0.25">
      <c r="B1818" s="358">
        <v>37495</v>
      </c>
      <c r="C1818" s="355">
        <v>3.5853999999999999</v>
      </c>
      <c r="D1818" s="359">
        <v>4.4066000000000001</v>
      </c>
      <c r="E1818" s="356">
        <v>14.892200000000001</v>
      </c>
    </row>
    <row r="1819" spans="2:5" ht="409.6" x14ac:dyDescent="0.25">
      <c r="B1819" s="358">
        <v>37494</v>
      </c>
      <c r="C1819" s="355">
        <v>3.5722999999999998</v>
      </c>
      <c r="D1819" s="359">
        <v>4.4215999999999998</v>
      </c>
      <c r="E1819" s="356">
        <v>14.8668</v>
      </c>
    </row>
    <row r="1820" spans="2:5" ht="409.6" x14ac:dyDescent="0.25">
      <c r="B1820" s="358">
        <v>37493</v>
      </c>
      <c r="C1820" s="355">
        <v>3.5655000000000001</v>
      </c>
      <c r="D1820" s="359">
        <v>4.4131</v>
      </c>
      <c r="E1820" s="356">
        <v>14.838200000000001</v>
      </c>
    </row>
    <row r="1821" spans="2:5" ht="409.6" x14ac:dyDescent="0.25">
      <c r="B1821" s="358">
        <v>37492</v>
      </c>
      <c r="C1821" s="355">
        <v>3.5651000000000002</v>
      </c>
      <c r="D1821" s="359">
        <v>4.4227999999999996</v>
      </c>
      <c r="E1821" s="356">
        <v>14.798299999999999</v>
      </c>
    </row>
    <row r="1822" spans="2:5" ht="409.6" x14ac:dyDescent="0.25">
      <c r="B1822" s="358">
        <v>37491</v>
      </c>
      <c r="C1822" s="355">
        <v>3.5733000000000001</v>
      </c>
      <c r="D1822" s="359">
        <v>4.4255000000000004</v>
      </c>
      <c r="E1822" s="356">
        <v>14.9253</v>
      </c>
    </row>
    <row r="1823" spans="2:5" ht="409.6" x14ac:dyDescent="0.25">
      <c r="B1823" s="358">
        <v>37490</v>
      </c>
      <c r="C1823" s="355">
        <v>3.5365000000000002</v>
      </c>
      <c r="D1823" s="359">
        <v>4.3524000000000003</v>
      </c>
      <c r="E1823" s="356">
        <v>14.7433</v>
      </c>
    </row>
    <row r="1824" spans="2:5" ht="409.6" x14ac:dyDescent="0.25">
      <c r="B1824" s="358">
        <v>37489</v>
      </c>
      <c r="C1824" s="355">
        <v>3.5666000000000002</v>
      </c>
      <c r="D1824" s="359">
        <v>4.4108000000000001</v>
      </c>
      <c r="E1824" s="356">
        <v>14.767899999999999</v>
      </c>
    </row>
    <row r="1825" spans="2:5" ht="409.6" x14ac:dyDescent="0.25">
      <c r="B1825" s="358">
        <v>37488</v>
      </c>
      <c r="C1825" s="355">
        <v>3.5461999999999998</v>
      </c>
      <c r="D1825" s="359">
        <v>4.4016999999999999</v>
      </c>
      <c r="E1825" s="356">
        <v>14.9072</v>
      </c>
    </row>
    <row r="1826" spans="2:5" ht="409.6" x14ac:dyDescent="0.25">
      <c r="B1826" s="358">
        <v>37487</v>
      </c>
      <c r="C1826" s="355">
        <v>3.5337999999999998</v>
      </c>
      <c r="D1826" s="359">
        <v>4.4066999999999998</v>
      </c>
      <c r="E1826" s="356">
        <v>14.847</v>
      </c>
    </row>
    <row r="1827" spans="2:5" ht="409.6" x14ac:dyDescent="0.25">
      <c r="B1827" s="358">
        <v>37486</v>
      </c>
      <c r="C1827" s="355">
        <v>3.5308000000000002</v>
      </c>
      <c r="D1827" s="359">
        <v>4.3921999999999999</v>
      </c>
      <c r="E1827" s="356">
        <v>14.834300000000001</v>
      </c>
    </row>
    <row r="1828" spans="2:5" ht="409.6" x14ac:dyDescent="0.25">
      <c r="B1828" s="358">
        <v>37485</v>
      </c>
      <c r="C1828" s="355">
        <v>3.5314999999999999</v>
      </c>
      <c r="D1828" s="359">
        <v>4.3883000000000001</v>
      </c>
      <c r="E1828" s="356">
        <v>14.8489</v>
      </c>
    </row>
    <row r="1829" spans="2:5" ht="409.6" x14ac:dyDescent="0.25">
      <c r="B1829" s="358">
        <v>37484</v>
      </c>
      <c r="C1829" s="355">
        <v>3.5291999999999999</v>
      </c>
      <c r="D1829" s="359">
        <v>4.3970000000000002</v>
      </c>
      <c r="E1829" s="356">
        <v>14.9756</v>
      </c>
    </row>
    <row r="1830" spans="2:5" ht="409.6" x14ac:dyDescent="0.25">
      <c r="B1830" s="358">
        <v>37483</v>
      </c>
      <c r="C1830" s="355">
        <v>3.5083000000000002</v>
      </c>
      <c r="D1830" s="359">
        <v>4.3532000000000002</v>
      </c>
      <c r="E1830" s="356">
        <v>14.874599999999999</v>
      </c>
    </row>
    <row r="1831" spans="2:5" ht="409.6" x14ac:dyDescent="0.25">
      <c r="B1831" s="358">
        <v>37482</v>
      </c>
      <c r="C1831" s="355">
        <v>3.4811000000000001</v>
      </c>
      <c r="D1831" s="359">
        <v>4.3417000000000003</v>
      </c>
      <c r="E1831" s="356">
        <v>14.643700000000001</v>
      </c>
    </row>
    <row r="1832" spans="2:5" ht="409.6" x14ac:dyDescent="0.25">
      <c r="B1832" s="358">
        <v>37481</v>
      </c>
      <c r="C1832" s="355">
        <v>3.5247999999999999</v>
      </c>
      <c r="D1832" s="359">
        <v>4.3929999999999998</v>
      </c>
      <c r="E1832" s="356">
        <v>14.8277</v>
      </c>
    </row>
    <row r="1833" spans="2:5" ht="409.6" x14ac:dyDescent="0.25">
      <c r="B1833" s="358">
        <v>37480</v>
      </c>
      <c r="C1833" s="355">
        <v>3.5022000000000002</v>
      </c>
      <c r="D1833" s="359">
        <v>4.3795000000000002</v>
      </c>
      <c r="E1833" s="356">
        <v>14.693099999999999</v>
      </c>
    </row>
    <row r="1834" spans="2:5" ht="409.6" x14ac:dyDescent="0.25">
      <c r="B1834" s="358">
        <v>37479</v>
      </c>
      <c r="C1834" s="355">
        <v>3.5022000000000002</v>
      </c>
      <c r="D1834" s="359">
        <v>4.3968999999999996</v>
      </c>
      <c r="E1834" s="356">
        <v>14.693099999999999</v>
      </c>
    </row>
    <row r="1835" spans="2:5" ht="409.6" x14ac:dyDescent="0.25">
      <c r="B1835" s="358">
        <v>37478</v>
      </c>
      <c r="C1835" s="355">
        <v>3.5103</v>
      </c>
      <c r="D1835" s="359">
        <v>4.3918999999999997</v>
      </c>
      <c r="E1835" s="356">
        <v>14.756600000000001</v>
      </c>
    </row>
    <row r="1836" spans="2:5" ht="409.6" x14ac:dyDescent="0.25">
      <c r="B1836" s="358">
        <v>37477</v>
      </c>
      <c r="C1836" s="355">
        <v>3.4973999999999998</v>
      </c>
      <c r="D1836" s="359">
        <v>4.3829000000000002</v>
      </c>
      <c r="E1836" s="356">
        <v>14.5543</v>
      </c>
    </row>
    <row r="1837" spans="2:5" ht="409.6" x14ac:dyDescent="0.25">
      <c r="B1837" s="358">
        <v>37476</v>
      </c>
      <c r="C1837" s="355">
        <v>3.4554</v>
      </c>
      <c r="D1837" s="359">
        <v>4.3365</v>
      </c>
      <c r="E1837" s="356">
        <v>13.863300000000001</v>
      </c>
    </row>
    <row r="1838" spans="2:5" ht="409.6" x14ac:dyDescent="0.25">
      <c r="B1838" s="358">
        <v>37475</v>
      </c>
      <c r="C1838" s="355">
        <v>3.4742000000000002</v>
      </c>
      <c r="D1838" s="359">
        <v>4.3681000000000001</v>
      </c>
      <c r="E1838" s="356">
        <v>14.297800000000001</v>
      </c>
    </row>
    <row r="1839" spans="2:5" ht="409.6" x14ac:dyDescent="0.25">
      <c r="B1839" s="358">
        <v>37474</v>
      </c>
      <c r="C1839" s="355">
        <v>3.4765000000000001</v>
      </c>
      <c r="D1839" s="359">
        <v>4.4210000000000003</v>
      </c>
      <c r="E1839" s="356">
        <v>14.3462</v>
      </c>
    </row>
    <row r="1840" spans="2:5" ht="409.6" x14ac:dyDescent="0.25">
      <c r="B1840" s="358">
        <v>37473</v>
      </c>
      <c r="C1840" s="355">
        <v>3.4931999999999999</v>
      </c>
      <c r="D1840" s="359">
        <v>4.4527000000000001</v>
      </c>
      <c r="E1840" s="356">
        <v>14.318099999999999</v>
      </c>
    </row>
    <row r="1841" spans="2:5" ht="409.6" x14ac:dyDescent="0.25">
      <c r="B1841" s="358">
        <v>37472</v>
      </c>
      <c r="C1841" s="355">
        <v>3.4901</v>
      </c>
      <c r="D1841" s="359">
        <v>4.4527000000000001</v>
      </c>
      <c r="E1841" s="356">
        <v>14.318099999999999</v>
      </c>
    </row>
    <row r="1842" spans="2:5" ht="409.6" x14ac:dyDescent="0.25">
      <c r="B1842" s="358">
        <v>37471</v>
      </c>
      <c r="C1842" s="355">
        <v>3.4973999999999998</v>
      </c>
      <c r="D1842" s="359">
        <v>4.4596999999999998</v>
      </c>
      <c r="E1842" s="356">
        <v>14.4633</v>
      </c>
    </row>
    <row r="1843" spans="2:5" ht="409.6" x14ac:dyDescent="0.25">
      <c r="B1843" s="358">
        <v>37470</v>
      </c>
      <c r="C1843" s="355">
        <v>3.4979</v>
      </c>
      <c r="D1843" s="359">
        <v>4.4466000000000001</v>
      </c>
      <c r="E1843" s="356">
        <v>14.2729</v>
      </c>
    </row>
    <row r="1844" spans="2:5" ht="409.6" x14ac:dyDescent="0.25">
      <c r="B1844" s="358">
        <v>37469</v>
      </c>
      <c r="C1844" s="355">
        <v>3.5440999999999998</v>
      </c>
      <c r="D1844" s="359">
        <v>4.4184999999999999</v>
      </c>
      <c r="E1844" s="356">
        <v>14.5495</v>
      </c>
    </row>
    <row r="1845" spans="2:5" ht="409.6" x14ac:dyDescent="0.25">
      <c r="B1845" s="358">
        <v>37468</v>
      </c>
      <c r="C1845" s="355">
        <v>3.5398000000000001</v>
      </c>
      <c r="D1845" s="359">
        <v>4.4013</v>
      </c>
      <c r="E1845" s="356">
        <v>14.5237</v>
      </c>
    </row>
    <row r="1846" spans="2:5" ht="409.6" x14ac:dyDescent="0.25">
      <c r="B1846" s="358">
        <v>37467</v>
      </c>
      <c r="C1846" s="355">
        <v>3.5592000000000001</v>
      </c>
      <c r="D1846" s="359">
        <v>4.4466000000000001</v>
      </c>
      <c r="E1846" s="356">
        <v>14.648400000000001</v>
      </c>
    </row>
    <row r="1847" spans="2:5" ht="409.6" x14ac:dyDescent="0.25">
      <c r="B1847" s="358">
        <v>37466</v>
      </c>
      <c r="C1847" s="355">
        <v>3.4817</v>
      </c>
      <c r="D1847" s="359">
        <v>4.3648999999999996</v>
      </c>
      <c r="E1847" s="356">
        <v>14.301299999999999</v>
      </c>
    </row>
    <row r="1848" spans="2:5" ht="409.6" x14ac:dyDescent="0.25">
      <c r="B1848" s="358">
        <v>37465</v>
      </c>
      <c r="C1848" s="355">
        <v>3.4845000000000002</v>
      </c>
      <c r="D1848" s="359">
        <v>4.3453999999999997</v>
      </c>
      <c r="E1848" s="356">
        <v>14.301299999999999</v>
      </c>
    </row>
    <row r="1849" spans="2:5" ht="409.6" x14ac:dyDescent="0.25">
      <c r="B1849" s="358">
        <v>37464</v>
      </c>
      <c r="C1849" s="355">
        <v>3.5131999999999999</v>
      </c>
      <c r="D1849" s="359">
        <v>4.3907999999999996</v>
      </c>
      <c r="E1849" s="356">
        <v>14.5395</v>
      </c>
    </row>
    <row r="1850" spans="2:5" ht="409.6" x14ac:dyDescent="0.25">
      <c r="B1850" s="358">
        <v>37463</v>
      </c>
      <c r="C1850" s="355">
        <v>3.4519000000000002</v>
      </c>
      <c r="D1850" s="359">
        <v>4.3880999999999997</v>
      </c>
      <c r="E1850" s="356">
        <v>14.192299999999999</v>
      </c>
    </row>
    <row r="1851" spans="2:5" ht="409.6" x14ac:dyDescent="0.25">
      <c r="B1851" s="358">
        <v>37462</v>
      </c>
      <c r="C1851" s="355">
        <v>3.5308000000000002</v>
      </c>
      <c r="D1851" s="359">
        <v>4.4882999999999997</v>
      </c>
      <c r="E1851" s="356">
        <v>14.399100000000001</v>
      </c>
    </row>
    <row r="1852" spans="2:5" ht="409.6" x14ac:dyDescent="0.25">
      <c r="B1852" s="358">
        <v>37461</v>
      </c>
      <c r="C1852" s="355">
        <v>3.5531000000000001</v>
      </c>
      <c r="D1852" s="359">
        <v>4.5309999999999997</v>
      </c>
      <c r="E1852" s="356">
        <v>14.5633</v>
      </c>
    </row>
    <row r="1853" spans="2:5" ht="409.6" x14ac:dyDescent="0.25">
      <c r="B1853" s="358">
        <v>37460</v>
      </c>
      <c r="C1853" s="355">
        <v>3.5394999999999999</v>
      </c>
      <c r="D1853" s="359">
        <v>4.5429000000000004</v>
      </c>
      <c r="E1853" s="356">
        <v>14.501099999999999</v>
      </c>
    </row>
    <row r="1854" spans="2:5" ht="409.6" x14ac:dyDescent="0.25">
      <c r="B1854" s="358">
        <v>37459</v>
      </c>
      <c r="C1854" s="355">
        <v>3.5908000000000002</v>
      </c>
      <c r="D1854" s="359">
        <v>4.5254000000000003</v>
      </c>
      <c r="E1854" s="356">
        <v>14.5261</v>
      </c>
    </row>
    <row r="1855" spans="2:5" ht="409.6" x14ac:dyDescent="0.25">
      <c r="B1855" s="358">
        <v>37458</v>
      </c>
      <c r="C1855" s="355">
        <v>3.5878000000000001</v>
      </c>
      <c r="D1855" s="359">
        <v>4.5342000000000002</v>
      </c>
      <c r="E1855" s="356">
        <v>14.5261</v>
      </c>
    </row>
    <row r="1856" spans="2:5" ht="409.6" x14ac:dyDescent="0.25">
      <c r="B1856" s="358">
        <v>37457</v>
      </c>
      <c r="C1856" s="355">
        <v>3.5910000000000002</v>
      </c>
      <c r="D1856" s="359">
        <v>4.5366999999999997</v>
      </c>
      <c r="E1856" s="356">
        <v>14.5261</v>
      </c>
    </row>
    <row r="1857" spans="2:5" ht="409.6" x14ac:dyDescent="0.25">
      <c r="B1857" s="358">
        <v>37456</v>
      </c>
      <c r="C1857" s="355">
        <v>3.5516000000000001</v>
      </c>
      <c r="D1857" s="359">
        <v>4.4561000000000002</v>
      </c>
      <c r="E1857" s="356">
        <v>14.313700000000001</v>
      </c>
    </row>
    <row r="1858" spans="2:5" ht="409.6" x14ac:dyDescent="0.25">
      <c r="B1858" s="358">
        <v>37455</v>
      </c>
      <c r="C1858" s="355">
        <v>3.5577000000000001</v>
      </c>
      <c r="D1858" s="359">
        <v>4.4524999999999997</v>
      </c>
      <c r="E1858" s="356">
        <v>14.306900000000001</v>
      </c>
    </row>
    <row r="1859" spans="2:5" ht="409.6" x14ac:dyDescent="0.25">
      <c r="B1859" s="358">
        <v>37454</v>
      </c>
      <c r="C1859" s="355">
        <v>3.5741000000000001</v>
      </c>
      <c r="D1859" s="359">
        <v>4.4913999999999996</v>
      </c>
      <c r="E1859" s="356">
        <v>14.3123</v>
      </c>
    </row>
    <row r="1860" spans="2:5" ht="409.6" x14ac:dyDescent="0.25">
      <c r="B1860" s="358">
        <v>37453</v>
      </c>
      <c r="C1860" s="355">
        <v>3.5962999999999998</v>
      </c>
      <c r="D1860" s="359">
        <v>4.4832999999999998</v>
      </c>
      <c r="E1860" s="356">
        <v>14.1957</v>
      </c>
    </row>
    <row r="1861" spans="2:5" ht="409.6" x14ac:dyDescent="0.25">
      <c r="B1861" s="358">
        <v>37452</v>
      </c>
      <c r="C1861" s="355">
        <v>3.6326000000000001</v>
      </c>
      <c r="D1861" s="359">
        <v>4.5128000000000004</v>
      </c>
      <c r="E1861" s="356">
        <v>14.3466</v>
      </c>
    </row>
    <row r="1862" spans="2:5" ht="409.6" x14ac:dyDescent="0.25">
      <c r="B1862" s="358">
        <v>37451</v>
      </c>
      <c r="C1862" s="355">
        <v>3.6326000000000001</v>
      </c>
      <c r="D1862" s="359">
        <v>4.5128000000000004</v>
      </c>
      <c r="E1862" s="356">
        <v>14.3466</v>
      </c>
    </row>
    <row r="1863" spans="2:5" ht="409.6" x14ac:dyDescent="0.25">
      <c r="B1863" s="358">
        <v>37450</v>
      </c>
      <c r="C1863" s="355">
        <v>3.6490999999999998</v>
      </c>
      <c r="D1863" s="359">
        <v>4.5355999999999996</v>
      </c>
      <c r="E1863" s="356">
        <v>14.4132</v>
      </c>
    </row>
    <row r="1864" spans="2:5" ht="409.6" x14ac:dyDescent="0.25">
      <c r="B1864" s="358">
        <v>37449</v>
      </c>
      <c r="C1864" s="355">
        <v>3.6301999999999999</v>
      </c>
      <c r="D1864" s="359">
        <v>4.5396999999999998</v>
      </c>
      <c r="E1864" s="356">
        <v>14.3314</v>
      </c>
    </row>
    <row r="1865" spans="2:5" ht="409.6" x14ac:dyDescent="0.25">
      <c r="B1865" s="358">
        <v>37448</v>
      </c>
      <c r="C1865" s="355">
        <v>3.6680000000000001</v>
      </c>
      <c r="D1865" s="359">
        <v>4.5953999999999997</v>
      </c>
      <c r="E1865" s="356">
        <v>14.402100000000001</v>
      </c>
    </row>
    <row r="1866" spans="2:5" ht="409.6" x14ac:dyDescent="0.25">
      <c r="B1866" s="358">
        <v>37447</v>
      </c>
      <c r="C1866" s="355">
        <v>3.6810999999999998</v>
      </c>
      <c r="D1866" s="359">
        <v>4.5793999999999997</v>
      </c>
      <c r="E1866" s="356">
        <v>14.5457</v>
      </c>
    </row>
    <row r="1867" spans="2:5" ht="409.6" x14ac:dyDescent="0.25">
      <c r="B1867" s="358">
        <v>37446</v>
      </c>
      <c r="C1867" s="355">
        <v>3.69</v>
      </c>
      <c r="D1867" s="359">
        <v>4.5559000000000003</v>
      </c>
      <c r="E1867" s="356">
        <v>14.6541</v>
      </c>
    </row>
    <row r="1868" spans="2:5" ht="409.6" x14ac:dyDescent="0.25">
      <c r="B1868" s="358">
        <v>37445</v>
      </c>
      <c r="C1868" s="355">
        <v>3.7105000000000001</v>
      </c>
      <c r="D1868" s="359">
        <v>4.5574000000000003</v>
      </c>
      <c r="E1868" s="356">
        <v>14.6736</v>
      </c>
    </row>
    <row r="1869" spans="2:5" ht="409.6" x14ac:dyDescent="0.25">
      <c r="B1869" s="358">
        <v>37444</v>
      </c>
      <c r="C1869" s="355">
        <v>3.7103999999999999</v>
      </c>
      <c r="D1869" s="359">
        <v>4.5599999999999996</v>
      </c>
      <c r="E1869" s="356">
        <v>14.6736</v>
      </c>
    </row>
    <row r="1870" spans="2:5" ht="409.6" x14ac:dyDescent="0.25">
      <c r="B1870" s="358">
        <v>37443</v>
      </c>
      <c r="C1870" s="355">
        <v>3.7099000000000002</v>
      </c>
      <c r="D1870" s="359">
        <v>4.5632999999999999</v>
      </c>
      <c r="E1870" s="356">
        <v>14.8203</v>
      </c>
    </row>
    <row r="1871" spans="2:5" ht="409.6" x14ac:dyDescent="0.25">
      <c r="B1871" s="358">
        <v>37442</v>
      </c>
      <c r="C1871" s="355">
        <v>3.6825999999999999</v>
      </c>
      <c r="D1871" s="359">
        <v>4.5216000000000003</v>
      </c>
      <c r="E1871" s="356">
        <v>14.7189</v>
      </c>
    </row>
    <row r="1872" spans="2:5" ht="409.6" x14ac:dyDescent="0.25">
      <c r="B1872" s="358">
        <v>37441</v>
      </c>
      <c r="C1872" s="355">
        <v>3.7067000000000001</v>
      </c>
      <c r="D1872" s="359">
        <v>4.5448000000000004</v>
      </c>
      <c r="E1872" s="356">
        <v>14.800700000000001</v>
      </c>
    </row>
    <row r="1873" spans="2:5" ht="409.6" x14ac:dyDescent="0.25">
      <c r="B1873" s="358">
        <v>37440</v>
      </c>
      <c r="C1873" s="355">
        <v>3.6747000000000001</v>
      </c>
      <c r="D1873" s="359">
        <v>4.4863999999999997</v>
      </c>
      <c r="E1873" s="356">
        <v>14.6708</v>
      </c>
    </row>
    <row r="1874" spans="2:5" ht="409.6" x14ac:dyDescent="0.25">
      <c r="B1874" s="358">
        <v>37439</v>
      </c>
      <c r="C1874" s="355">
        <v>3.6576</v>
      </c>
      <c r="D1874" s="359">
        <v>4.4760999999999997</v>
      </c>
      <c r="E1874" s="356">
        <v>14.5388</v>
      </c>
    </row>
    <row r="1875" spans="2:5" ht="409.6" x14ac:dyDescent="0.25">
      <c r="B1875" s="358">
        <v>37438</v>
      </c>
      <c r="C1875" s="355">
        <v>3.6492</v>
      </c>
      <c r="D1875" s="359">
        <v>4.4607999999999999</v>
      </c>
      <c r="E1875" s="356">
        <v>14.3626</v>
      </c>
    </row>
    <row r="1876" spans="2:5" ht="409.6" x14ac:dyDescent="0.25">
      <c r="B1876" s="358">
        <v>37437</v>
      </c>
      <c r="C1876" s="355">
        <v>3.6484000000000001</v>
      </c>
      <c r="D1876" s="359">
        <v>4.4714</v>
      </c>
      <c r="E1876" s="356">
        <v>14.3626</v>
      </c>
    </row>
    <row r="1877" spans="2:5" ht="409.6" x14ac:dyDescent="0.25">
      <c r="B1877" s="358">
        <v>37436</v>
      </c>
      <c r="C1877" s="355">
        <v>3.6496</v>
      </c>
      <c r="D1877" s="359">
        <v>4.4650999999999996</v>
      </c>
      <c r="E1877" s="356">
        <v>14.575699999999999</v>
      </c>
    </row>
    <row r="1878" spans="2:5" ht="409.6" x14ac:dyDescent="0.25">
      <c r="B1878" s="358">
        <v>37435</v>
      </c>
      <c r="C1878" s="355">
        <v>3.6859000000000002</v>
      </c>
      <c r="D1878" s="359">
        <v>4.5071000000000003</v>
      </c>
      <c r="E1878" s="356">
        <v>14.714499999999999</v>
      </c>
    </row>
    <row r="1879" spans="2:5" ht="409.6" x14ac:dyDescent="0.25">
      <c r="B1879" s="358">
        <v>37434</v>
      </c>
      <c r="C1879" s="355">
        <v>3.6873</v>
      </c>
      <c r="D1879" s="359">
        <v>4.5130999999999997</v>
      </c>
      <c r="E1879" s="356">
        <v>14.956200000000001</v>
      </c>
    </row>
    <row r="1880" spans="2:5" ht="409.6" x14ac:dyDescent="0.25">
      <c r="B1880" s="358">
        <v>37433</v>
      </c>
      <c r="C1880" s="355">
        <v>3.7496</v>
      </c>
      <c r="D1880" s="359">
        <v>4.5792999999999999</v>
      </c>
      <c r="E1880" s="356">
        <v>15.171799999999999</v>
      </c>
    </row>
    <row r="1881" spans="2:5" ht="409.6" x14ac:dyDescent="0.25">
      <c r="B1881" s="358">
        <v>37432</v>
      </c>
      <c r="C1881" s="355">
        <v>3.7734000000000001</v>
      </c>
      <c r="D1881" s="359">
        <v>4.5933999999999999</v>
      </c>
      <c r="E1881" s="356">
        <v>15.3179</v>
      </c>
    </row>
    <row r="1882" spans="2:5" ht="409.6" x14ac:dyDescent="0.25">
      <c r="B1882" s="358">
        <v>37431</v>
      </c>
      <c r="C1882" s="355">
        <v>3.8039000000000001</v>
      </c>
      <c r="D1882" s="359">
        <v>4.6311</v>
      </c>
      <c r="E1882" s="356">
        <v>15.511699999999999</v>
      </c>
    </row>
    <row r="1883" spans="2:5" ht="409.6" x14ac:dyDescent="0.25">
      <c r="B1883" s="358">
        <v>37430</v>
      </c>
      <c r="C1883" s="355">
        <v>3.8039000000000001</v>
      </c>
      <c r="D1883" s="359">
        <v>4.6311</v>
      </c>
      <c r="E1883" s="356">
        <v>15.511699999999999</v>
      </c>
    </row>
    <row r="1884" spans="2:5" ht="409.6" x14ac:dyDescent="0.25">
      <c r="B1884" s="358">
        <v>37429</v>
      </c>
      <c r="C1884" s="355">
        <v>3.8033999999999999</v>
      </c>
      <c r="D1884" s="359">
        <v>4.6295999999999999</v>
      </c>
      <c r="E1884" s="356">
        <v>15.500500000000001</v>
      </c>
    </row>
    <row r="1885" spans="2:5" ht="409.6" x14ac:dyDescent="0.25">
      <c r="B1885" s="358">
        <v>37428</v>
      </c>
      <c r="C1885" s="355">
        <v>3.7957000000000001</v>
      </c>
      <c r="D1885" s="359">
        <v>4.6247999999999996</v>
      </c>
      <c r="E1885" s="356">
        <v>16.0395</v>
      </c>
    </row>
    <row r="1886" spans="2:5" ht="409.6" x14ac:dyDescent="0.25">
      <c r="B1886" s="358">
        <v>37427</v>
      </c>
      <c r="C1886" s="355">
        <v>3.7894000000000001</v>
      </c>
      <c r="D1886" s="359">
        <v>4.6311999999999998</v>
      </c>
      <c r="E1886" s="356">
        <v>15.5304</v>
      </c>
    </row>
    <row r="1887" spans="2:5" ht="409.6" x14ac:dyDescent="0.25">
      <c r="B1887" s="358">
        <v>37426</v>
      </c>
      <c r="C1887" s="355">
        <v>3.8071999999999999</v>
      </c>
      <c r="D1887" s="359">
        <v>4.6459999999999999</v>
      </c>
      <c r="E1887" s="356">
        <v>15.7172</v>
      </c>
    </row>
    <row r="1888" spans="2:5" ht="409.6" x14ac:dyDescent="0.25">
      <c r="B1888" s="358">
        <v>37425</v>
      </c>
      <c r="C1888" s="355">
        <v>3.8134999999999999</v>
      </c>
      <c r="D1888" s="359">
        <v>4.6379000000000001</v>
      </c>
      <c r="E1888" s="356">
        <v>15.6248</v>
      </c>
    </row>
    <row r="1889" spans="2:5" ht="409.6" x14ac:dyDescent="0.25">
      <c r="B1889" s="358">
        <v>37424</v>
      </c>
      <c r="C1889" s="355">
        <v>3.8094999999999999</v>
      </c>
      <c r="D1889" s="359">
        <v>4.6759000000000004</v>
      </c>
      <c r="E1889" s="356">
        <v>15.5867</v>
      </c>
    </row>
    <row r="1890" spans="2:5" ht="409.6" x14ac:dyDescent="0.25">
      <c r="B1890" s="358">
        <v>37423</v>
      </c>
      <c r="C1890" s="355">
        <v>3.8094999999999999</v>
      </c>
      <c r="D1890" s="359">
        <v>4.6759000000000004</v>
      </c>
      <c r="E1890" s="356">
        <v>15.5867</v>
      </c>
    </row>
    <row r="1891" spans="2:5" ht="409.6" x14ac:dyDescent="0.25">
      <c r="B1891" s="358">
        <v>37422</v>
      </c>
      <c r="C1891" s="355">
        <v>3.7997999999999998</v>
      </c>
      <c r="D1891" s="359">
        <v>4.6651999999999996</v>
      </c>
      <c r="E1891" s="356">
        <v>15.5916</v>
      </c>
    </row>
    <row r="1892" spans="2:5" ht="409.6" x14ac:dyDescent="0.25">
      <c r="B1892" s="358">
        <v>37421</v>
      </c>
      <c r="C1892" s="355">
        <v>3.8502999999999998</v>
      </c>
      <c r="D1892" s="359">
        <v>4.7367999999999997</v>
      </c>
      <c r="E1892" s="356">
        <v>15.9015</v>
      </c>
    </row>
    <row r="1893" spans="2:5" ht="409.6" x14ac:dyDescent="0.25">
      <c r="B1893" s="358">
        <v>37420</v>
      </c>
      <c r="C1893" s="355">
        <v>3.8725999999999998</v>
      </c>
      <c r="D1893" s="359">
        <v>4.7682000000000002</v>
      </c>
      <c r="E1893" s="356">
        <v>15.8278</v>
      </c>
    </row>
    <row r="1894" spans="2:5" ht="409.6" x14ac:dyDescent="0.25">
      <c r="B1894" s="358">
        <v>37419</v>
      </c>
      <c r="C1894" s="355">
        <v>3.8372000000000002</v>
      </c>
      <c r="D1894" s="359">
        <v>4.7282000000000002</v>
      </c>
      <c r="E1894" s="356">
        <v>15.861599999999999</v>
      </c>
    </row>
    <row r="1895" spans="2:5" ht="409.6" x14ac:dyDescent="0.25">
      <c r="B1895" s="358">
        <v>37418</v>
      </c>
      <c r="C1895" s="355">
        <v>3.8412000000000002</v>
      </c>
      <c r="D1895" s="359">
        <v>4.7469999999999999</v>
      </c>
      <c r="E1895" s="356">
        <v>15.883900000000001</v>
      </c>
    </row>
    <row r="1896" spans="2:5" ht="409.6" x14ac:dyDescent="0.25">
      <c r="B1896" s="358">
        <v>37417</v>
      </c>
      <c r="C1896" s="355">
        <v>3.8536999999999999</v>
      </c>
      <c r="D1896" s="359">
        <v>4.7760999999999996</v>
      </c>
      <c r="E1896" s="356">
        <v>15.8788</v>
      </c>
    </row>
    <row r="1897" spans="2:5" ht="409.6" x14ac:dyDescent="0.25">
      <c r="B1897" s="358">
        <v>37416</v>
      </c>
      <c r="C1897" s="355">
        <v>3.8532000000000002</v>
      </c>
      <c r="D1897" s="359">
        <v>4.7760999999999996</v>
      </c>
      <c r="E1897" s="356">
        <v>15.8788</v>
      </c>
    </row>
    <row r="1898" spans="2:5" ht="409.6" x14ac:dyDescent="0.25">
      <c r="B1898" s="358">
        <v>37415</v>
      </c>
      <c r="C1898" s="355">
        <v>3.8521999999999998</v>
      </c>
      <c r="D1898" s="359">
        <v>4.7706</v>
      </c>
      <c r="E1898" s="356">
        <v>15.9214</v>
      </c>
    </row>
    <row r="1899" spans="2:5" ht="409.6" x14ac:dyDescent="0.25">
      <c r="B1899" s="358">
        <v>37414</v>
      </c>
      <c r="C1899" s="355">
        <v>3.8532000000000002</v>
      </c>
      <c r="D1899" s="359">
        <v>4.7544000000000004</v>
      </c>
      <c r="E1899" s="356">
        <v>15.8993</v>
      </c>
    </row>
    <row r="1900" spans="2:5" ht="409.6" x14ac:dyDescent="0.25">
      <c r="B1900" s="358">
        <v>37413</v>
      </c>
      <c r="C1900" s="355">
        <v>3.8757000000000001</v>
      </c>
      <c r="D1900" s="359">
        <v>4.7572999999999999</v>
      </c>
      <c r="E1900" s="356">
        <v>15.9011</v>
      </c>
    </row>
    <row r="1901" spans="2:5" ht="409.6" x14ac:dyDescent="0.25">
      <c r="B1901" s="358">
        <v>37412</v>
      </c>
      <c r="C1901" s="355">
        <v>3.8772000000000002</v>
      </c>
      <c r="D1901" s="359">
        <v>4.7614000000000001</v>
      </c>
      <c r="E1901" s="356">
        <v>15.9541</v>
      </c>
    </row>
    <row r="1902" spans="2:5" ht="409.6" x14ac:dyDescent="0.25">
      <c r="B1902" s="358">
        <v>37411</v>
      </c>
      <c r="C1902" s="355">
        <v>3.8445</v>
      </c>
      <c r="D1902" s="359">
        <v>4.7145999999999999</v>
      </c>
      <c r="E1902" s="356">
        <v>15.846</v>
      </c>
    </row>
    <row r="1903" spans="2:5" ht="409.6" x14ac:dyDescent="0.25">
      <c r="B1903" s="358">
        <v>37410</v>
      </c>
      <c r="C1903" s="355">
        <v>3.8186</v>
      </c>
      <c r="D1903" s="359">
        <v>4.6764999999999999</v>
      </c>
      <c r="E1903" s="356">
        <v>15.6229</v>
      </c>
    </row>
    <row r="1904" spans="2:5" ht="409.6" x14ac:dyDescent="0.25">
      <c r="B1904" s="358">
        <v>37409</v>
      </c>
      <c r="C1904" s="355">
        <v>3.8210999999999999</v>
      </c>
      <c r="D1904" s="359">
        <v>4.6734</v>
      </c>
      <c r="E1904" s="356">
        <v>15.6229</v>
      </c>
    </row>
    <row r="1905" spans="2:5" ht="409.6" x14ac:dyDescent="0.25">
      <c r="B1905" s="358">
        <v>37408</v>
      </c>
      <c r="C1905" s="355">
        <v>3.8222999999999998</v>
      </c>
      <c r="D1905" s="359">
        <v>4.6807999999999996</v>
      </c>
      <c r="E1905" s="356">
        <v>15.7583</v>
      </c>
    </row>
    <row r="1906" spans="2:5" ht="409.6" x14ac:dyDescent="0.25">
      <c r="B1906" s="358">
        <v>37407</v>
      </c>
      <c r="C1906" s="355">
        <v>3.774</v>
      </c>
      <c r="D1906" s="359">
        <v>4.63</v>
      </c>
      <c r="E1906" s="356">
        <v>15.409000000000001</v>
      </c>
    </row>
    <row r="1907" spans="2:5" ht="409.6" x14ac:dyDescent="0.25">
      <c r="B1907" s="358">
        <v>37406</v>
      </c>
      <c r="C1907" s="355">
        <v>3.8012000000000001</v>
      </c>
      <c r="D1907" s="359">
        <v>4.6829000000000001</v>
      </c>
      <c r="E1907" s="356">
        <v>15.7163</v>
      </c>
    </row>
    <row r="1908" spans="2:5" ht="409.6" x14ac:dyDescent="0.25">
      <c r="B1908" s="358">
        <v>37405</v>
      </c>
      <c r="C1908" s="355">
        <v>3.8105000000000002</v>
      </c>
      <c r="D1908" s="359">
        <v>4.6938000000000004</v>
      </c>
      <c r="E1908" s="356">
        <v>15.7653</v>
      </c>
    </row>
    <row r="1909" spans="2:5" ht="409.6" x14ac:dyDescent="0.25">
      <c r="B1909" s="358">
        <v>37404</v>
      </c>
      <c r="C1909" s="355">
        <v>3.8271999999999999</v>
      </c>
      <c r="D1909" s="359">
        <v>4.7053000000000003</v>
      </c>
      <c r="E1909" s="356">
        <v>15.809799999999999</v>
      </c>
    </row>
    <row r="1910" spans="2:5" ht="409.6" x14ac:dyDescent="0.25">
      <c r="B1910" s="358">
        <v>37403</v>
      </c>
      <c r="C1910" s="355">
        <v>3.8250000000000002</v>
      </c>
      <c r="D1910" s="359">
        <v>4.6944999999999997</v>
      </c>
      <c r="E1910" s="356">
        <v>15.736700000000001</v>
      </c>
    </row>
    <row r="1911" spans="2:5" ht="409.6" x14ac:dyDescent="0.25">
      <c r="B1911" s="358">
        <v>37402</v>
      </c>
      <c r="C1911" s="355">
        <v>3.8197000000000001</v>
      </c>
      <c r="D1911" s="359">
        <v>4.6940999999999997</v>
      </c>
      <c r="E1911" s="356">
        <v>15.736700000000001</v>
      </c>
    </row>
    <row r="1912" spans="2:5" ht="409.6" x14ac:dyDescent="0.25">
      <c r="B1912" s="358">
        <v>37401</v>
      </c>
      <c r="C1912" s="355">
        <v>3.8113999999999999</v>
      </c>
      <c r="D1912" s="359">
        <v>4.6825999999999999</v>
      </c>
      <c r="E1912" s="356">
        <v>15.725199999999999</v>
      </c>
    </row>
    <row r="1913" spans="2:5" ht="409.6" x14ac:dyDescent="0.25">
      <c r="B1913" s="358">
        <v>37400</v>
      </c>
      <c r="C1913" s="355">
        <v>3.8129</v>
      </c>
      <c r="D1913" s="359">
        <v>4.6764999999999999</v>
      </c>
      <c r="E1913" s="356">
        <v>15.736599999999999</v>
      </c>
    </row>
    <row r="1914" spans="2:5" ht="409.6" x14ac:dyDescent="0.25">
      <c r="B1914" s="358">
        <v>37399</v>
      </c>
      <c r="C1914" s="355">
        <v>3.8119000000000001</v>
      </c>
      <c r="D1914" s="359">
        <v>4.6801000000000004</v>
      </c>
      <c r="E1914" s="356">
        <v>15.8735</v>
      </c>
    </row>
    <row r="1915" spans="2:5" ht="409.6" x14ac:dyDescent="0.25">
      <c r="B1915" s="358">
        <v>37398</v>
      </c>
      <c r="C1915" s="355">
        <v>3.7850999999999999</v>
      </c>
      <c r="D1915" s="359">
        <v>4.6694000000000004</v>
      </c>
      <c r="E1915" s="356">
        <v>15.607799999999999</v>
      </c>
    </row>
    <row r="1916" spans="2:5" ht="409.6" x14ac:dyDescent="0.25">
      <c r="B1916" s="358">
        <v>37397</v>
      </c>
      <c r="C1916" s="355">
        <v>3.7784</v>
      </c>
      <c r="D1916" s="359">
        <v>4.6764999999999999</v>
      </c>
      <c r="E1916" s="356">
        <v>15.613</v>
      </c>
    </row>
    <row r="1917" spans="2:5" ht="409.6" x14ac:dyDescent="0.25">
      <c r="B1917" s="358">
        <v>37396</v>
      </c>
      <c r="C1917" s="355">
        <v>3.7488000000000001</v>
      </c>
      <c r="D1917" s="359">
        <v>4.6425999999999998</v>
      </c>
      <c r="E1917" s="356">
        <v>15.4055</v>
      </c>
    </row>
    <row r="1918" spans="2:5" ht="409.6" x14ac:dyDescent="0.25">
      <c r="B1918" s="358">
        <v>37395</v>
      </c>
      <c r="C1918" s="355">
        <v>3.7553000000000001</v>
      </c>
      <c r="D1918" s="359">
        <v>4.6528999999999998</v>
      </c>
      <c r="E1918" s="356">
        <v>15.4321</v>
      </c>
    </row>
    <row r="1919" spans="2:5" ht="409.6" x14ac:dyDescent="0.25">
      <c r="B1919" s="358">
        <v>37394</v>
      </c>
      <c r="C1919" s="355">
        <v>3.7511000000000001</v>
      </c>
      <c r="D1919" s="359">
        <v>4.6449999999999996</v>
      </c>
      <c r="E1919" s="356">
        <v>15.551399999999999</v>
      </c>
    </row>
    <row r="1920" spans="2:5" ht="409.6" x14ac:dyDescent="0.25">
      <c r="B1920" s="358">
        <v>37393</v>
      </c>
      <c r="C1920" s="355">
        <v>3.7629999999999999</v>
      </c>
      <c r="D1920" s="359">
        <v>4.6702000000000004</v>
      </c>
      <c r="E1920" s="356">
        <v>15.4537</v>
      </c>
    </row>
    <row r="1921" spans="2:5" ht="409.6" x14ac:dyDescent="0.25">
      <c r="B1921" s="358">
        <v>37392</v>
      </c>
      <c r="C1921" s="355">
        <v>3.7406000000000001</v>
      </c>
      <c r="D1921" s="359">
        <v>4.6409000000000002</v>
      </c>
      <c r="E1921" s="356">
        <v>15.295400000000001</v>
      </c>
    </row>
    <row r="1922" spans="2:5" ht="409.6" x14ac:dyDescent="0.25">
      <c r="B1922" s="358">
        <v>37391</v>
      </c>
      <c r="C1922" s="355">
        <v>3.7572999999999999</v>
      </c>
      <c r="D1922" s="359">
        <v>4.6726999999999999</v>
      </c>
      <c r="E1922" s="356">
        <v>15.4519</v>
      </c>
    </row>
    <row r="1923" spans="2:5" ht="409.6" x14ac:dyDescent="0.25">
      <c r="B1923" s="358">
        <v>37390</v>
      </c>
      <c r="C1923" s="355">
        <v>3.7229000000000001</v>
      </c>
      <c r="D1923" s="359">
        <v>4.6765999999999996</v>
      </c>
      <c r="E1923" s="356">
        <v>15.3734</v>
      </c>
    </row>
    <row r="1924" spans="2:5" ht="409.6" x14ac:dyDescent="0.25">
      <c r="B1924" s="358">
        <v>37389</v>
      </c>
      <c r="C1924" s="355">
        <v>3.6920000000000002</v>
      </c>
      <c r="D1924" s="359">
        <v>4.6403999999999996</v>
      </c>
      <c r="E1924" s="356">
        <v>15.190300000000001</v>
      </c>
    </row>
    <row r="1925" spans="2:5" ht="409.6" x14ac:dyDescent="0.25">
      <c r="B1925" s="358">
        <v>37388</v>
      </c>
      <c r="C1925" s="355">
        <v>3.6920000000000002</v>
      </c>
      <c r="D1925" s="359">
        <v>4.6382000000000003</v>
      </c>
      <c r="E1925" s="356">
        <v>15.197100000000001</v>
      </c>
    </row>
    <row r="1926" spans="2:5" ht="409.6" x14ac:dyDescent="0.25">
      <c r="B1926" s="358">
        <v>37387</v>
      </c>
      <c r="C1926" s="355">
        <v>3.6901999999999999</v>
      </c>
      <c r="D1926" s="359">
        <v>4.6342999999999996</v>
      </c>
      <c r="E1926" s="356">
        <v>15.2178</v>
      </c>
    </row>
    <row r="1927" spans="2:5" ht="409.6" x14ac:dyDescent="0.25">
      <c r="B1927" s="358">
        <v>37386</v>
      </c>
      <c r="C1927" s="355">
        <v>3.6970999999999998</v>
      </c>
      <c r="D1927" s="359">
        <v>4.6348000000000003</v>
      </c>
      <c r="E1927" s="356">
        <v>15.2509</v>
      </c>
    </row>
    <row r="1928" spans="2:5" ht="409.6" x14ac:dyDescent="0.25">
      <c r="B1928" s="358">
        <v>37385</v>
      </c>
      <c r="C1928" s="355">
        <v>3.6873999999999998</v>
      </c>
      <c r="D1928" s="359">
        <v>4.6102999999999996</v>
      </c>
      <c r="E1928" s="356">
        <v>15.2041</v>
      </c>
    </row>
    <row r="1929" spans="2:5" ht="409.6" x14ac:dyDescent="0.25">
      <c r="B1929" s="358">
        <v>37384</v>
      </c>
      <c r="C1929" s="355">
        <v>3.6516999999999999</v>
      </c>
      <c r="D1929" s="359">
        <v>4.6017999999999999</v>
      </c>
      <c r="E1929" s="356">
        <v>14.9956</v>
      </c>
    </row>
    <row r="1930" spans="2:5" ht="409.6" x14ac:dyDescent="0.25">
      <c r="B1930" s="358">
        <v>37383</v>
      </c>
      <c r="C1930" s="355">
        <v>3.6297999999999999</v>
      </c>
      <c r="D1930" s="359">
        <v>4.5376000000000003</v>
      </c>
      <c r="E1930" s="356">
        <v>14.9025</v>
      </c>
    </row>
    <row r="1931" spans="2:5" ht="409.6" x14ac:dyDescent="0.25">
      <c r="B1931" s="358">
        <v>37382</v>
      </c>
      <c r="C1931" s="355">
        <v>3.63</v>
      </c>
      <c r="D1931" s="359">
        <v>4.5395000000000003</v>
      </c>
      <c r="E1931" s="356">
        <v>14.910600000000001</v>
      </c>
    </row>
    <row r="1932" spans="2:5" ht="409.6" x14ac:dyDescent="0.25">
      <c r="B1932" s="358">
        <v>37381</v>
      </c>
      <c r="C1932" s="355">
        <v>3.63</v>
      </c>
      <c r="D1932" s="359">
        <v>4.5354000000000001</v>
      </c>
      <c r="E1932" s="356">
        <v>14.910600000000001</v>
      </c>
    </row>
    <row r="1933" spans="2:5" ht="409.6" x14ac:dyDescent="0.25">
      <c r="B1933" s="358">
        <v>37380</v>
      </c>
      <c r="C1933" s="355">
        <v>3.6427</v>
      </c>
      <c r="D1933" s="359">
        <v>4.5476999999999999</v>
      </c>
      <c r="E1933" s="356">
        <v>14.962899999999999</v>
      </c>
    </row>
    <row r="1934" spans="2:5" ht="409.6" x14ac:dyDescent="0.25">
      <c r="B1934" s="358">
        <v>37379</v>
      </c>
      <c r="C1934" s="355">
        <v>3.6722999999999999</v>
      </c>
      <c r="D1934" s="359">
        <v>4.5746000000000002</v>
      </c>
      <c r="E1934" s="356">
        <v>15.1594</v>
      </c>
    </row>
    <row r="1935" spans="2:5" ht="409.6" x14ac:dyDescent="0.25">
      <c r="B1935" s="358">
        <v>37378</v>
      </c>
      <c r="C1935" s="355">
        <v>3.6806999999999999</v>
      </c>
      <c r="D1935" s="359">
        <v>4.5864000000000003</v>
      </c>
      <c r="E1935" s="356">
        <v>15.208500000000001</v>
      </c>
    </row>
    <row r="1936" spans="2:5" ht="409.6" x14ac:dyDescent="0.25">
      <c r="B1936" s="358">
        <v>37377</v>
      </c>
      <c r="C1936" s="355">
        <v>3.7006999999999999</v>
      </c>
      <c r="D1936" s="359">
        <v>4.5941999999999998</v>
      </c>
      <c r="E1936" s="356">
        <v>15.1997</v>
      </c>
    </row>
    <row r="1937" spans="2:5" ht="409.6" x14ac:dyDescent="0.25">
      <c r="B1937" s="358">
        <v>37376</v>
      </c>
      <c r="C1937" s="355">
        <v>3.6806999999999999</v>
      </c>
      <c r="D1937" s="359">
        <v>4.5701999999999998</v>
      </c>
      <c r="E1937" s="356">
        <v>15.1647</v>
      </c>
    </row>
    <row r="1938" spans="2:5" ht="409.6" x14ac:dyDescent="0.25">
      <c r="B1938" s="358">
        <v>37375</v>
      </c>
      <c r="C1938" s="355">
        <v>3.7197</v>
      </c>
      <c r="D1938" s="359">
        <v>4.6162000000000001</v>
      </c>
      <c r="E1938" s="356">
        <v>15.1319</v>
      </c>
    </row>
    <row r="1939" spans="2:5" ht="409.6" x14ac:dyDescent="0.25">
      <c r="B1939" s="358">
        <v>37374</v>
      </c>
      <c r="C1939" s="355">
        <v>3.7197</v>
      </c>
      <c r="D1939" s="359">
        <v>4.6162000000000001</v>
      </c>
      <c r="E1939" s="356">
        <v>15.1319</v>
      </c>
    </row>
    <row r="1940" spans="2:5" ht="409.6" x14ac:dyDescent="0.25">
      <c r="B1940" s="358">
        <v>37373</v>
      </c>
      <c r="C1940" s="355">
        <v>3.7208999999999999</v>
      </c>
      <c r="D1940" s="359">
        <v>4.6191000000000004</v>
      </c>
      <c r="E1940" s="356">
        <v>15.2127</v>
      </c>
    </row>
    <row r="1941" spans="2:5" ht="409.6" x14ac:dyDescent="0.25">
      <c r="B1941" s="358">
        <v>37372</v>
      </c>
      <c r="C1941" s="355">
        <v>3.7347999999999999</v>
      </c>
      <c r="D1941" s="359">
        <v>4.6406000000000001</v>
      </c>
      <c r="E1941" s="356">
        <v>15.262600000000001</v>
      </c>
    </row>
    <row r="1942" spans="2:5" ht="409.6" x14ac:dyDescent="0.25">
      <c r="B1942" s="358">
        <v>37371</v>
      </c>
      <c r="C1942" s="355">
        <v>3.7418</v>
      </c>
      <c r="D1942" s="359">
        <v>4.6340000000000003</v>
      </c>
      <c r="E1942" s="356">
        <v>15.2568</v>
      </c>
    </row>
    <row r="1943" spans="2:5" ht="409.6" x14ac:dyDescent="0.25">
      <c r="B1943" s="358">
        <v>37370</v>
      </c>
      <c r="C1943" s="355">
        <v>3.7339000000000002</v>
      </c>
      <c r="D1943" s="359">
        <v>4.617</v>
      </c>
      <c r="E1943" s="356">
        <v>15.2309</v>
      </c>
    </row>
    <row r="1944" spans="2:5" ht="409.6" x14ac:dyDescent="0.25">
      <c r="B1944" s="358">
        <v>37369</v>
      </c>
      <c r="C1944" s="355">
        <v>3.7383999999999999</v>
      </c>
      <c r="D1944" s="359">
        <v>4.6253000000000002</v>
      </c>
      <c r="E1944" s="356">
        <v>15.247299999999999</v>
      </c>
    </row>
    <row r="1945" spans="2:5" ht="409.6" x14ac:dyDescent="0.25">
      <c r="B1945" s="358">
        <v>37368</v>
      </c>
      <c r="C1945" s="355">
        <v>3.7378</v>
      </c>
      <c r="D1945" s="359">
        <v>4.6138000000000003</v>
      </c>
      <c r="E1945" s="356">
        <v>15.1944</v>
      </c>
    </row>
    <row r="1946" spans="2:5" ht="409.6" x14ac:dyDescent="0.25">
      <c r="B1946" s="358">
        <v>37367</v>
      </c>
      <c r="C1946" s="355">
        <v>3.7378</v>
      </c>
      <c r="D1946" s="359">
        <v>4.6017000000000001</v>
      </c>
      <c r="E1946" s="356">
        <v>15.244199999999999</v>
      </c>
    </row>
    <row r="1947" spans="2:5" ht="409.6" x14ac:dyDescent="0.25">
      <c r="B1947" s="358">
        <v>37366</v>
      </c>
      <c r="C1947" s="355">
        <v>3.7391999999999999</v>
      </c>
      <c r="D1947" s="359">
        <v>4.6063000000000001</v>
      </c>
      <c r="E1947" s="356">
        <v>15.256399999999999</v>
      </c>
    </row>
    <row r="1948" spans="2:5" ht="409.6" x14ac:dyDescent="0.25">
      <c r="B1948" s="358">
        <v>37365</v>
      </c>
      <c r="C1948" s="355">
        <v>3.7265999999999999</v>
      </c>
      <c r="D1948" s="359">
        <v>4.6067</v>
      </c>
      <c r="E1948" s="356">
        <v>15.1866</v>
      </c>
    </row>
    <row r="1949" spans="2:5" ht="409.6" x14ac:dyDescent="0.25">
      <c r="B1949" s="358">
        <v>37364</v>
      </c>
      <c r="C1949" s="355">
        <v>3.7233999999999998</v>
      </c>
      <c r="D1949" s="359">
        <v>4.5830000000000002</v>
      </c>
      <c r="E1949" s="356">
        <v>15.1196</v>
      </c>
    </row>
    <row r="1950" spans="2:5" ht="409.6" x14ac:dyDescent="0.25">
      <c r="B1950" s="358">
        <v>37363</v>
      </c>
      <c r="C1950" s="355">
        <v>3.7229000000000001</v>
      </c>
      <c r="D1950" s="359">
        <v>4.5877999999999997</v>
      </c>
      <c r="E1950" s="356">
        <v>15.1153</v>
      </c>
    </row>
    <row r="1951" spans="2:5" ht="409.6" x14ac:dyDescent="0.25">
      <c r="B1951" s="358">
        <v>37362</v>
      </c>
      <c r="C1951" s="355">
        <v>3.7189999999999999</v>
      </c>
      <c r="D1951" s="359">
        <v>4.556</v>
      </c>
      <c r="E1951" s="356">
        <v>15.102600000000001</v>
      </c>
    </row>
    <row r="1952" spans="2:5" ht="409.6" x14ac:dyDescent="0.25">
      <c r="B1952" s="358">
        <v>37361</v>
      </c>
      <c r="C1952" s="355">
        <v>3.7484999999999999</v>
      </c>
      <c r="D1952" s="359">
        <v>4.5743</v>
      </c>
      <c r="E1952" s="356">
        <v>15.159700000000001</v>
      </c>
    </row>
    <row r="1953" spans="2:5" ht="409.6" x14ac:dyDescent="0.25">
      <c r="B1953" s="358">
        <v>37360</v>
      </c>
      <c r="C1953" s="355">
        <v>3.7484999999999999</v>
      </c>
      <c r="D1953" s="359">
        <v>4.5738000000000003</v>
      </c>
      <c r="E1953" s="356">
        <v>15.159700000000001</v>
      </c>
    </row>
    <row r="1954" spans="2:5" ht="409.6" x14ac:dyDescent="0.25">
      <c r="B1954" s="358">
        <v>37359</v>
      </c>
      <c r="C1954" s="355">
        <v>3.7435</v>
      </c>
      <c r="D1954" s="359">
        <v>4.5693000000000001</v>
      </c>
      <c r="E1954" s="356">
        <v>15.2012</v>
      </c>
    </row>
    <row r="1955" spans="2:5" ht="409.6" x14ac:dyDescent="0.25">
      <c r="B1955" s="358">
        <v>37358</v>
      </c>
      <c r="C1955" s="355">
        <v>3.7305999999999999</v>
      </c>
      <c r="D1955" s="359">
        <v>4.5644999999999998</v>
      </c>
      <c r="E1955" s="356">
        <v>15.1622</v>
      </c>
    </row>
    <row r="1956" spans="2:5" ht="409.6" x14ac:dyDescent="0.25">
      <c r="B1956" s="358">
        <v>37357</v>
      </c>
      <c r="C1956" s="355">
        <v>3.7008000000000001</v>
      </c>
      <c r="D1956" s="359">
        <v>4.5258000000000003</v>
      </c>
      <c r="E1956" s="356">
        <v>15.1264</v>
      </c>
    </row>
    <row r="1957" spans="2:5" ht="409.6" x14ac:dyDescent="0.25">
      <c r="B1957" s="358">
        <v>37356</v>
      </c>
      <c r="C1957" s="355">
        <v>3.6815000000000002</v>
      </c>
      <c r="D1957" s="359">
        <v>4.5122999999999998</v>
      </c>
      <c r="E1957" s="356">
        <v>14.9621</v>
      </c>
    </row>
    <row r="1958" spans="2:5" ht="409.6" x14ac:dyDescent="0.25">
      <c r="B1958" s="358">
        <v>37355</v>
      </c>
      <c r="C1958" s="355">
        <v>3.6943999999999999</v>
      </c>
      <c r="D1958" s="359">
        <v>4.5057</v>
      </c>
      <c r="E1958" s="356">
        <v>15.390499999999999</v>
      </c>
    </row>
    <row r="1959" spans="2:5" ht="409.6" x14ac:dyDescent="0.25">
      <c r="B1959" s="358">
        <v>37354</v>
      </c>
      <c r="C1959" s="355">
        <v>3.7023999999999999</v>
      </c>
      <c r="D1959" s="359">
        <v>4.4949000000000003</v>
      </c>
      <c r="E1959" s="356">
        <v>15.3278</v>
      </c>
    </row>
    <row r="1960" spans="2:5" ht="409.6" x14ac:dyDescent="0.25">
      <c r="B1960" s="358">
        <v>37353</v>
      </c>
      <c r="C1960" s="355">
        <v>3.7023999999999999</v>
      </c>
      <c r="D1960" s="359">
        <v>4.4904999999999999</v>
      </c>
      <c r="E1960" s="356">
        <v>15.3278</v>
      </c>
    </row>
    <row r="1961" spans="2:5" ht="409.6" x14ac:dyDescent="0.25">
      <c r="B1961" s="358">
        <v>37352</v>
      </c>
      <c r="C1961" s="355">
        <v>3.7044000000000001</v>
      </c>
      <c r="D1961" s="359">
        <v>4.4950000000000001</v>
      </c>
      <c r="E1961" s="356">
        <v>15.341799999999999</v>
      </c>
    </row>
    <row r="1962" spans="2:5" ht="409.6" x14ac:dyDescent="0.25">
      <c r="B1962" s="358">
        <v>37351</v>
      </c>
      <c r="C1962" s="355">
        <v>3.7355999999999998</v>
      </c>
      <c r="D1962" s="359">
        <v>4.5473999999999997</v>
      </c>
      <c r="E1962" s="356">
        <v>15.401</v>
      </c>
    </row>
    <row r="1963" spans="2:5" ht="409.6" x14ac:dyDescent="0.25">
      <c r="B1963" s="358">
        <v>37350</v>
      </c>
      <c r="C1963" s="355">
        <v>3.7241</v>
      </c>
      <c r="D1963" s="359">
        <v>4.5438000000000001</v>
      </c>
      <c r="E1963" s="356">
        <v>15.232100000000001</v>
      </c>
    </row>
    <row r="1964" spans="2:5" ht="409.6" x14ac:dyDescent="0.25">
      <c r="B1964" s="358">
        <v>37349</v>
      </c>
      <c r="C1964" s="355">
        <v>3.7395</v>
      </c>
      <c r="D1964" s="359">
        <v>4.5420999999999996</v>
      </c>
      <c r="E1964" s="356">
        <v>15.3848</v>
      </c>
    </row>
    <row r="1965" spans="2:5" ht="409.6" x14ac:dyDescent="0.25">
      <c r="B1965" s="358">
        <v>37348</v>
      </c>
      <c r="C1965" s="355">
        <v>3.7383000000000002</v>
      </c>
      <c r="D1965" s="359">
        <v>4.5340999999999996</v>
      </c>
      <c r="E1965" s="356">
        <v>15.5892</v>
      </c>
    </row>
    <row r="1966" spans="2:5" ht="409.6" x14ac:dyDescent="0.25">
      <c r="B1966" s="358">
        <v>37347</v>
      </c>
      <c r="C1966" s="355">
        <v>3.7683</v>
      </c>
      <c r="D1966" s="359">
        <v>4.5717999999999996</v>
      </c>
      <c r="E1966" s="356">
        <v>15.917899999999999</v>
      </c>
    </row>
    <row r="1967" spans="2:5" ht="409.6" x14ac:dyDescent="0.25">
      <c r="B1967" s="358">
        <v>37346</v>
      </c>
      <c r="C1967" s="355">
        <v>3.7683</v>
      </c>
      <c r="D1967" s="359">
        <v>4.5762999999999998</v>
      </c>
      <c r="E1967" s="356">
        <v>15.917899999999999</v>
      </c>
    </row>
    <row r="1968" spans="2:5" ht="409.6" x14ac:dyDescent="0.25">
      <c r="B1968" s="358">
        <v>37345</v>
      </c>
      <c r="C1968" s="355">
        <v>3.7597999999999998</v>
      </c>
      <c r="D1968" s="359">
        <v>4.5685000000000002</v>
      </c>
      <c r="E1968" s="356">
        <v>15.9107</v>
      </c>
    </row>
    <row r="1969" spans="2:5" ht="409.6" x14ac:dyDescent="0.25">
      <c r="B1969" s="358">
        <v>37344</v>
      </c>
      <c r="C1969" s="355">
        <v>3.7721</v>
      </c>
      <c r="D1969" s="359">
        <v>4.5815000000000001</v>
      </c>
      <c r="E1969" s="356">
        <v>15.679399999999999</v>
      </c>
    </row>
    <row r="1970" spans="2:5" ht="409.6" x14ac:dyDescent="0.25">
      <c r="B1970" s="358">
        <v>37343</v>
      </c>
      <c r="C1970" s="355">
        <v>3.7147999999999999</v>
      </c>
      <c r="D1970" s="359">
        <v>4.5133999999999999</v>
      </c>
      <c r="E1970" s="356">
        <v>15.5458</v>
      </c>
    </row>
    <row r="1971" spans="2:5" ht="409.6" x14ac:dyDescent="0.25">
      <c r="B1971" s="358">
        <v>37342</v>
      </c>
      <c r="C1971" s="355">
        <v>3.6959</v>
      </c>
      <c r="D1971" s="359">
        <v>4.4889999999999999</v>
      </c>
      <c r="E1971" s="356">
        <v>15.4764</v>
      </c>
    </row>
    <row r="1972" spans="2:5" ht="409.6" x14ac:dyDescent="0.25">
      <c r="B1972" s="358">
        <v>37341</v>
      </c>
      <c r="C1972" s="355">
        <v>3.7161</v>
      </c>
      <c r="D1972" s="359">
        <v>4.5052000000000003</v>
      </c>
      <c r="E1972" s="356">
        <v>15.5708</v>
      </c>
    </row>
    <row r="1973" spans="2:5" ht="409.6" x14ac:dyDescent="0.25">
      <c r="B1973" s="358">
        <v>37340</v>
      </c>
      <c r="C1973" s="355">
        <v>3.7315999999999998</v>
      </c>
      <c r="D1973" s="359">
        <v>4.5236000000000001</v>
      </c>
      <c r="E1973" s="356">
        <v>15.5602</v>
      </c>
    </row>
    <row r="1974" spans="2:5" ht="409.6" x14ac:dyDescent="0.25">
      <c r="B1974" s="358">
        <v>37339</v>
      </c>
      <c r="C1974" s="355">
        <v>3.7164000000000001</v>
      </c>
      <c r="D1974" s="359">
        <v>4.5065</v>
      </c>
      <c r="E1974" s="356">
        <v>15.507099999999999</v>
      </c>
    </row>
    <row r="1975" spans="2:5" ht="409.6" x14ac:dyDescent="0.25">
      <c r="B1975" s="358">
        <v>37338</v>
      </c>
      <c r="C1975" s="355">
        <v>3.7168000000000001</v>
      </c>
      <c r="D1975" s="359">
        <v>4.5086000000000004</v>
      </c>
      <c r="E1975" s="356">
        <v>15.5007</v>
      </c>
    </row>
    <row r="1976" spans="2:5" ht="409.6" x14ac:dyDescent="0.25">
      <c r="B1976" s="358">
        <v>37337</v>
      </c>
      <c r="C1976" s="355">
        <v>3.7033999999999998</v>
      </c>
      <c r="D1976" s="359">
        <v>4.4893000000000001</v>
      </c>
      <c r="E1976" s="356">
        <v>15.53</v>
      </c>
    </row>
    <row r="1977" spans="2:5" ht="409.6" x14ac:dyDescent="0.25">
      <c r="B1977" s="358">
        <v>37336</v>
      </c>
      <c r="C1977" s="355">
        <v>3.6983999999999999</v>
      </c>
      <c r="D1977" s="359">
        <v>4.4855999999999998</v>
      </c>
      <c r="E1977" s="356">
        <v>15.5784</v>
      </c>
    </row>
    <row r="1978" spans="2:5" ht="409.6" x14ac:dyDescent="0.25">
      <c r="B1978" s="358">
        <v>37335</v>
      </c>
      <c r="C1978" s="355">
        <v>3.6617000000000002</v>
      </c>
      <c r="D1978" s="359">
        <v>4.4524999999999997</v>
      </c>
      <c r="E1978" s="356">
        <v>15.4818</v>
      </c>
    </row>
    <row r="1979" spans="2:5" ht="409.6" x14ac:dyDescent="0.25">
      <c r="B1979" s="358">
        <v>37334</v>
      </c>
      <c r="C1979" s="355">
        <v>3.6785999999999999</v>
      </c>
      <c r="D1979" s="359">
        <v>4.4897</v>
      </c>
      <c r="E1979" s="356">
        <v>15.5518</v>
      </c>
    </row>
    <row r="1980" spans="2:5" ht="409.6" x14ac:dyDescent="0.25">
      <c r="B1980" s="358">
        <v>37333</v>
      </c>
      <c r="C1980" s="355">
        <v>3.6896</v>
      </c>
      <c r="D1980" s="359">
        <v>4.5312000000000001</v>
      </c>
      <c r="E1980" s="356">
        <v>15.6325</v>
      </c>
    </row>
    <row r="1981" spans="2:5" ht="409.6" x14ac:dyDescent="0.25">
      <c r="B1981" s="358">
        <v>37332</v>
      </c>
      <c r="C1981" s="355">
        <v>3.6888000000000001</v>
      </c>
      <c r="D1981" s="359">
        <v>4.5294999999999996</v>
      </c>
      <c r="E1981" s="356">
        <v>15.6325</v>
      </c>
    </row>
    <row r="1982" spans="2:5" ht="409.6" x14ac:dyDescent="0.25">
      <c r="B1982" s="358">
        <v>37331</v>
      </c>
      <c r="C1982" s="355">
        <v>3.6859000000000002</v>
      </c>
      <c r="D1982" s="359">
        <v>4.5282999999999998</v>
      </c>
      <c r="E1982" s="356">
        <v>15.6219</v>
      </c>
    </row>
    <row r="1983" spans="2:5" ht="409.6" x14ac:dyDescent="0.25">
      <c r="B1983" s="358">
        <v>37330</v>
      </c>
      <c r="C1983" s="355">
        <v>3.6331000000000002</v>
      </c>
      <c r="D1983" s="359">
        <v>4.4622000000000002</v>
      </c>
      <c r="E1983" s="356">
        <v>15.438700000000001</v>
      </c>
    </row>
    <row r="1984" spans="2:5" ht="409.6" x14ac:dyDescent="0.25">
      <c r="B1984" s="358">
        <v>37329</v>
      </c>
      <c r="C1984" s="355">
        <v>3.6484000000000001</v>
      </c>
      <c r="D1984" s="359">
        <v>4.4805000000000001</v>
      </c>
      <c r="E1984" s="356">
        <v>15.494899999999999</v>
      </c>
    </row>
    <row r="1985" spans="2:5" ht="409.6" x14ac:dyDescent="0.25">
      <c r="B1985" s="358">
        <v>37328</v>
      </c>
      <c r="C1985" s="355">
        <v>3.6474000000000002</v>
      </c>
      <c r="D1985" s="359">
        <v>4.4641000000000002</v>
      </c>
      <c r="E1985" s="356">
        <v>15.473599999999999</v>
      </c>
    </row>
    <row r="1986" spans="2:5" ht="409.6" x14ac:dyDescent="0.25">
      <c r="B1986" s="358">
        <v>37327</v>
      </c>
      <c r="C1986" s="355">
        <v>3.6383000000000001</v>
      </c>
      <c r="D1986" s="359">
        <v>4.4374000000000002</v>
      </c>
      <c r="E1986" s="356">
        <v>15.457100000000001</v>
      </c>
    </row>
    <row r="1987" spans="2:5" ht="409.6" x14ac:dyDescent="0.25">
      <c r="B1987" s="358">
        <v>37326</v>
      </c>
      <c r="C1987" s="355">
        <v>3.6621000000000001</v>
      </c>
      <c r="D1987" s="359">
        <v>4.4745999999999997</v>
      </c>
      <c r="E1987" s="356">
        <v>15.572900000000001</v>
      </c>
    </row>
    <row r="1988" spans="2:5" ht="409.6" x14ac:dyDescent="0.25">
      <c r="B1988" s="358">
        <v>37325</v>
      </c>
      <c r="C1988" s="355">
        <v>3.6667000000000001</v>
      </c>
      <c r="D1988" s="359">
        <v>4.4745999999999997</v>
      </c>
      <c r="E1988" s="356">
        <v>15.619</v>
      </c>
    </row>
    <row r="1989" spans="2:5" ht="409.6" x14ac:dyDescent="0.25">
      <c r="B1989" s="358">
        <v>37324</v>
      </c>
      <c r="C1989" s="355">
        <v>3.6617999999999999</v>
      </c>
      <c r="D1989" s="359">
        <v>4.4752000000000001</v>
      </c>
      <c r="E1989" s="356">
        <v>15.5701</v>
      </c>
    </row>
    <row r="1990" spans="2:5" ht="409.6" x14ac:dyDescent="0.25">
      <c r="B1990" s="358">
        <v>37323</v>
      </c>
      <c r="C1990" s="355">
        <v>3.6276000000000002</v>
      </c>
      <c r="D1990" s="359">
        <v>4.4260999999999999</v>
      </c>
      <c r="E1990" s="356">
        <v>15.4361</v>
      </c>
    </row>
    <row r="1991" spans="2:5" ht="409.6" x14ac:dyDescent="0.25">
      <c r="B1991" s="358">
        <v>37322</v>
      </c>
      <c r="C1991" s="355">
        <v>3.6392000000000002</v>
      </c>
      <c r="D1991" s="359">
        <v>4.4276</v>
      </c>
      <c r="E1991" s="356">
        <v>15.436500000000001</v>
      </c>
    </row>
    <row r="1992" spans="2:5" ht="409.6" x14ac:dyDescent="0.25">
      <c r="B1992" s="358">
        <v>37321</v>
      </c>
      <c r="C1992" s="355">
        <v>3.6265999999999998</v>
      </c>
      <c r="D1992" s="359">
        <v>4.4036999999999997</v>
      </c>
      <c r="E1992" s="356">
        <v>15.493600000000001</v>
      </c>
    </row>
    <row r="1993" spans="2:5" ht="409.6" x14ac:dyDescent="0.25">
      <c r="B1993" s="358">
        <v>37320</v>
      </c>
      <c r="C1993" s="355">
        <v>3.6383999999999999</v>
      </c>
      <c r="D1993" s="359">
        <v>4.4250999999999996</v>
      </c>
      <c r="E1993" s="356">
        <v>15.4038</v>
      </c>
    </row>
    <row r="1994" spans="2:5" ht="409.6" x14ac:dyDescent="0.25">
      <c r="B1994" s="358">
        <v>37319</v>
      </c>
      <c r="C1994" s="355">
        <v>3.6320999999999999</v>
      </c>
      <c r="D1994" s="359">
        <v>4.4417</v>
      </c>
      <c r="E1994" s="356">
        <v>15.3978</v>
      </c>
    </row>
    <row r="1995" spans="2:5" ht="409.6" x14ac:dyDescent="0.25">
      <c r="B1995" s="358">
        <v>37318</v>
      </c>
      <c r="C1995" s="355">
        <v>3.6320999999999999</v>
      </c>
      <c r="D1995" s="359">
        <v>4.4417</v>
      </c>
      <c r="E1995" s="356">
        <v>15.3978</v>
      </c>
    </row>
    <row r="1996" spans="2:5" ht="409.6" x14ac:dyDescent="0.25">
      <c r="B1996" s="358">
        <v>37317</v>
      </c>
      <c r="C1996" s="355">
        <v>3.6414</v>
      </c>
      <c r="D1996" s="359">
        <v>4.4532999999999996</v>
      </c>
      <c r="E1996" s="356">
        <v>15.4291</v>
      </c>
    </row>
    <row r="1997" spans="2:5" ht="409.6" x14ac:dyDescent="0.25">
      <c r="B1997" s="358">
        <v>37316</v>
      </c>
      <c r="C1997" s="355">
        <v>3.6093999999999999</v>
      </c>
      <c r="D1997" s="359">
        <v>4.4024000000000001</v>
      </c>
      <c r="E1997" s="356">
        <v>15.3268</v>
      </c>
    </row>
    <row r="1998" spans="2:5" ht="409.6" x14ac:dyDescent="0.25">
      <c r="B1998" s="358">
        <v>37315</v>
      </c>
      <c r="C1998" s="355">
        <v>3.6040999999999999</v>
      </c>
      <c r="D1998" s="359">
        <v>4.4054000000000002</v>
      </c>
      <c r="E1998" s="356">
        <v>15.3995</v>
      </c>
    </row>
    <row r="1999" spans="2:5" ht="409.6" x14ac:dyDescent="0.25">
      <c r="B1999" s="358">
        <v>37314</v>
      </c>
      <c r="C1999" s="355">
        <v>3.5943000000000001</v>
      </c>
      <c r="D1999" s="359">
        <v>4.3895999999999997</v>
      </c>
      <c r="E1999" s="356">
        <v>15.3507</v>
      </c>
    </row>
    <row r="2000" spans="2:5" ht="409.6" x14ac:dyDescent="0.25">
      <c r="B2000" s="358">
        <v>37313</v>
      </c>
      <c r="C2000" s="355">
        <v>3.5710000000000002</v>
      </c>
      <c r="D2000" s="359">
        <v>4.3667999999999996</v>
      </c>
      <c r="E2000" s="356">
        <v>15.242800000000001</v>
      </c>
    </row>
    <row r="2001" spans="2:5" ht="409.6" x14ac:dyDescent="0.25">
      <c r="B2001" s="358">
        <v>37312</v>
      </c>
      <c r="C2001" s="355">
        <v>3.5487000000000002</v>
      </c>
      <c r="D2001" s="359">
        <v>4.3693999999999997</v>
      </c>
      <c r="E2001" s="356">
        <v>15.132400000000001</v>
      </c>
    </row>
    <row r="2002" spans="2:5" ht="409.6" x14ac:dyDescent="0.25">
      <c r="B2002" s="358">
        <v>37311</v>
      </c>
      <c r="C2002" s="355">
        <v>3.5487000000000002</v>
      </c>
      <c r="D2002" s="359">
        <v>4.3689</v>
      </c>
      <c r="E2002" s="356">
        <v>15.132400000000001</v>
      </c>
    </row>
    <row r="2003" spans="2:5" ht="409.6" x14ac:dyDescent="0.25">
      <c r="B2003" s="358">
        <v>37310</v>
      </c>
      <c r="C2003" s="355">
        <v>3.5529999999999999</v>
      </c>
      <c r="D2003" s="359">
        <v>4.3775000000000004</v>
      </c>
      <c r="E2003" s="356">
        <v>15.1426</v>
      </c>
    </row>
    <row r="2004" spans="2:5" ht="409.6" x14ac:dyDescent="0.25">
      <c r="B2004" s="358">
        <v>37309</v>
      </c>
      <c r="C2004" s="355">
        <v>3.5798000000000001</v>
      </c>
      <c r="D2004" s="359">
        <v>4.4063999999999997</v>
      </c>
      <c r="E2004" s="356">
        <v>15.337199999999999</v>
      </c>
    </row>
    <row r="2005" spans="2:5" ht="409.6" x14ac:dyDescent="0.25">
      <c r="B2005" s="358">
        <v>37308</v>
      </c>
      <c r="C2005" s="355">
        <v>3.5979000000000001</v>
      </c>
      <c r="D2005" s="359">
        <v>4.4513999999999996</v>
      </c>
      <c r="E2005" s="356">
        <v>15.4533</v>
      </c>
    </row>
    <row r="2006" spans="2:5" ht="409.6" x14ac:dyDescent="0.25">
      <c r="B2006" s="358">
        <v>37307</v>
      </c>
      <c r="C2006" s="355">
        <v>3.5708000000000002</v>
      </c>
      <c r="D2006" s="359">
        <v>4.4244000000000003</v>
      </c>
      <c r="E2006" s="356">
        <v>15.3681</v>
      </c>
    </row>
    <row r="2007" spans="2:5" ht="409.6" x14ac:dyDescent="0.25">
      <c r="B2007" s="358">
        <v>37306</v>
      </c>
      <c r="C2007" s="355">
        <v>3.6089000000000002</v>
      </c>
      <c r="D2007" s="359">
        <v>4.4661999999999997</v>
      </c>
      <c r="E2007" s="356">
        <v>15.4879</v>
      </c>
    </row>
    <row r="2008" spans="2:5" ht="409.6" x14ac:dyDescent="0.25">
      <c r="B2008" s="358">
        <v>37305</v>
      </c>
      <c r="C2008" s="355">
        <v>3.6032999999999999</v>
      </c>
      <c r="D2008" s="359">
        <v>4.4494999999999996</v>
      </c>
      <c r="E2008" s="356">
        <v>15.440200000000001</v>
      </c>
    </row>
    <row r="2009" spans="2:5" ht="409.6" x14ac:dyDescent="0.25">
      <c r="B2009" s="358">
        <v>37304</v>
      </c>
      <c r="C2009" s="355">
        <v>3.6032999999999999</v>
      </c>
      <c r="D2009" s="359">
        <v>4.4494999999999996</v>
      </c>
      <c r="E2009" s="356">
        <v>15.440200000000001</v>
      </c>
    </row>
    <row r="2010" spans="2:5" ht="409.6" x14ac:dyDescent="0.25">
      <c r="B2010" s="358">
        <v>37303</v>
      </c>
      <c r="C2010" s="355">
        <v>3.5994000000000002</v>
      </c>
      <c r="D2010" s="359">
        <v>4.4499000000000004</v>
      </c>
      <c r="E2010" s="356">
        <v>15.448600000000001</v>
      </c>
    </row>
    <row r="2011" spans="2:5" ht="409.6" x14ac:dyDescent="0.25">
      <c r="B2011" s="358">
        <v>37302</v>
      </c>
      <c r="C2011" s="355">
        <v>3.5867</v>
      </c>
      <c r="D2011" s="359">
        <v>4.4481000000000002</v>
      </c>
      <c r="E2011" s="356">
        <v>15.3521</v>
      </c>
    </row>
    <row r="2012" spans="2:5" ht="409.6" x14ac:dyDescent="0.25">
      <c r="B2012" s="358">
        <v>37301</v>
      </c>
      <c r="C2012" s="355">
        <v>3.5684</v>
      </c>
      <c r="D2012" s="359">
        <v>4.4321999999999999</v>
      </c>
      <c r="E2012" s="356">
        <v>15.1973</v>
      </c>
    </row>
    <row r="2013" spans="2:5" ht="409.6" x14ac:dyDescent="0.25">
      <c r="B2013" s="358">
        <v>37300</v>
      </c>
      <c r="C2013" s="355">
        <v>3.5438000000000001</v>
      </c>
      <c r="D2013" s="359">
        <v>4.4173999999999998</v>
      </c>
      <c r="E2013" s="356">
        <v>15.1515</v>
      </c>
    </row>
    <row r="2014" spans="2:5" ht="409.6" x14ac:dyDescent="0.25">
      <c r="B2014" s="358">
        <v>37299</v>
      </c>
      <c r="C2014" s="355">
        <v>3.5693000000000001</v>
      </c>
      <c r="D2014" s="359">
        <v>4.4431000000000003</v>
      </c>
      <c r="E2014" s="356">
        <v>15.247299999999999</v>
      </c>
    </row>
    <row r="2015" spans="2:5" ht="409.6" x14ac:dyDescent="0.25">
      <c r="B2015" s="358">
        <v>37298</v>
      </c>
      <c r="C2015" s="355">
        <v>3.5588000000000002</v>
      </c>
      <c r="D2015" s="359">
        <v>4.4306000000000001</v>
      </c>
      <c r="E2015" s="356">
        <v>15.212999999999999</v>
      </c>
    </row>
    <row r="2016" spans="2:5" ht="409.6" x14ac:dyDescent="0.25">
      <c r="B2016" s="358">
        <v>37297</v>
      </c>
      <c r="C2016" s="355">
        <v>3.5588000000000002</v>
      </c>
      <c r="D2016" s="359">
        <v>4.4306000000000001</v>
      </c>
      <c r="E2016" s="356">
        <v>15.212999999999999</v>
      </c>
    </row>
    <row r="2017" spans="2:5" ht="409.6" x14ac:dyDescent="0.25">
      <c r="B2017" s="358">
        <v>37296</v>
      </c>
      <c r="C2017" s="355">
        <v>3.5627</v>
      </c>
      <c r="D2017" s="359">
        <v>4.4359999999999999</v>
      </c>
      <c r="E2017" s="356">
        <v>15.230499999999999</v>
      </c>
    </row>
    <row r="2018" spans="2:5" ht="409.6" x14ac:dyDescent="0.25">
      <c r="B2018" s="358">
        <v>37295</v>
      </c>
      <c r="C2018" s="355">
        <v>3.5575999999999999</v>
      </c>
      <c r="D2018" s="359">
        <v>4.4259000000000004</v>
      </c>
      <c r="E2018" s="356">
        <v>15.248799999999999</v>
      </c>
    </row>
    <row r="2019" spans="2:5" ht="409.6" x14ac:dyDescent="0.25">
      <c r="B2019" s="358">
        <v>37294</v>
      </c>
      <c r="C2019" s="355">
        <v>3.5731999999999999</v>
      </c>
      <c r="D2019" s="359">
        <v>4.4333999999999998</v>
      </c>
      <c r="E2019" s="356">
        <v>15.363799999999999</v>
      </c>
    </row>
    <row r="2020" spans="2:5" ht="409.6" x14ac:dyDescent="0.25">
      <c r="B2020" s="358">
        <v>37293</v>
      </c>
      <c r="C2020" s="355">
        <v>3.5708000000000002</v>
      </c>
      <c r="D2020" s="359">
        <v>4.4337</v>
      </c>
      <c r="E2020" s="356">
        <v>15.3294</v>
      </c>
    </row>
    <row r="2021" spans="2:5" ht="409.6" x14ac:dyDescent="0.25">
      <c r="B2021" s="358">
        <v>37292</v>
      </c>
      <c r="C2021" s="355">
        <v>3.5628000000000002</v>
      </c>
      <c r="D2021" s="359">
        <v>4.4366000000000003</v>
      </c>
      <c r="E2021" s="356">
        <v>15.3109</v>
      </c>
    </row>
    <row r="2022" spans="2:5" ht="409.6" x14ac:dyDescent="0.25">
      <c r="B2022" s="358">
        <v>37291</v>
      </c>
      <c r="C2022" s="355">
        <v>3.6036999999999999</v>
      </c>
      <c r="D2022" s="359">
        <v>4.4626999999999999</v>
      </c>
      <c r="E2022" s="356">
        <v>15.4633</v>
      </c>
    </row>
    <row r="2023" spans="2:5" ht="409.6" x14ac:dyDescent="0.25">
      <c r="B2023" s="358">
        <v>37290</v>
      </c>
      <c r="C2023" s="355">
        <v>3.6015999999999999</v>
      </c>
      <c r="D2023" s="359">
        <v>4.4584999999999999</v>
      </c>
      <c r="E2023" s="356">
        <v>15.4633</v>
      </c>
    </row>
    <row r="2024" spans="2:5" ht="409.6" x14ac:dyDescent="0.25">
      <c r="B2024" s="358">
        <v>37289</v>
      </c>
      <c r="C2024" s="355">
        <v>3.6044</v>
      </c>
      <c r="D2024" s="359">
        <v>4.4625000000000004</v>
      </c>
      <c r="E2024" s="356">
        <v>15.470599999999999</v>
      </c>
    </row>
    <row r="2025" spans="2:5" ht="409.6" x14ac:dyDescent="0.25">
      <c r="B2025" s="358">
        <v>37288</v>
      </c>
      <c r="C2025" s="355">
        <v>3.6162000000000001</v>
      </c>
      <c r="D2025" s="359">
        <v>4.4610000000000003</v>
      </c>
      <c r="E2025" s="356">
        <v>15.507300000000001</v>
      </c>
    </row>
    <row r="2026" spans="2:5" ht="409.6" x14ac:dyDescent="0.25">
      <c r="B2026" s="358">
        <v>37287</v>
      </c>
      <c r="C2026" s="355">
        <v>3.5943000000000001</v>
      </c>
      <c r="D2026" s="359">
        <v>4.452</v>
      </c>
      <c r="E2026" s="356">
        <v>15.436199999999999</v>
      </c>
    </row>
    <row r="2027" spans="2:5" ht="409.6" x14ac:dyDescent="0.25">
      <c r="B2027" s="358">
        <v>37286</v>
      </c>
      <c r="C2027" s="355">
        <v>3.6166</v>
      </c>
      <c r="D2027" s="359">
        <v>4.4958</v>
      </c>
      <c r="E2027" s="356">
        <v>15.4726</v>
      </c>
    </row>
    <row r="2028" spans="2:5" ht="409.6" x14ac:dyDescent="0.25">
      <c r="B2028" s="358">
        <v>37285</v>
      </c>
      <c r="C2028" s="355">
        <v>3.6396999999999999</v>
      </c>
      <c r="D2028" s="359">
        <v>4.5266000000000002</v>
      </c>
      <c r="E2028" s="356">
        <v>15.592000000000001</v>
      </c>
    </row>
    <row r="2029" spans="2:5" ht="409.6" x14ac:dyDescent="0.25">
      <c r="B2029" s="358">
        <v>37284</v>
      </c>
      <c r="C2029" s="355">
        <v>3.6387</v>
      </c>
      <c r="D2029" s="359">
        <v>4.5270000000000001</v>
      </c>
      <c r="E2029" s="356">
        <v>15.5585</v>
      </c>
    </row>
    <row r="2030" spans="2:5" ht="409.6" x14ac:dyDescent="0.25">
      <c r="B2030" s="358">
        <v>37283</v>
      </c>
      <c r="C2030" s="355">
        <v>3.6456</v>
      </c>
      <c r="D2030" s="359">
        <v>4.5507</v>
      </c>
      <c r="E2030" s="356">
        <v>15.606199999999999</v>
      </c>
    </row>
    <row r="2031" spans="2:5" ht="409.6" x14ac:dyDescent="0.25">
      <c r="B2031" s="358">
        <v>37282</v>
      </c>
      <c r="C2031" s="355">
        <v>3.6419999999999999</v>
      </c>
      <c r="D2031" s="359">
        <v>4.5294999999999996</v>
      </c>
      <c r="E2031" s="356">
        <v>15.595700000000001</v>
      </c>
    </row>
    <row r="2032" spans="2:5" ht="409.6" x14ac:dyDescent="0.25">
      <c r="B2032" s="358">
        <v>37281</v>
      </c>
      <c r="C2032" s="355">
        <v>3.6187999999999998</v>
      </c>
      <c r="D2032" s="359">
        <v>4.5018000000000002</v>
      </c>
      <c r="E2032" s="356">
        <v>15.615399999999999</v>
      </c>
    </row>
    <row r="2033" spans="2:5" ht="409.6" x14ac:dyDescent="0.25">
      <c r="B2033" s="358">
        <v>37280</v>
      </c>
      <c r="C2033" s="355">
        <v>3.6160000000000001</v>
      </c>
      <c r="D2033" s="359">
        <v>4.5006000000000004</v>
      </c>
      <c r="E2033" s="356">
        <v>15.530900000000001</v>
      </c>
    </row>
    <row r="2034" spans="2:5" ht="409.6" x14ac:dyDescent="0.25">
      <c r="B2034" s="358">
        <v>37279</v>
      </c>
      <c r="C2034" s="355">
        <v>3.6067</v>
      </c>
      <c r="D2034" s="359">
        <v>4.5016999999999996</v>
      </c>
      <c r="E2034" s="356">
        <v>15.632199999999999</v>
      </c>
    </row>
    <row r="2035" spans="2:5" ht="409.6" x14ac:dyDescent="0.25">
      <c r="B2035" s="358">
        <v>37278</v>
      </c>
      <c r="C2035" s="355">
        <v>3.6143999999999998</v>
      </c>
      <c r="D2035" s="359">
        <v>4.4836</v>
      </c>
      <c r="E2035" s="356">
        <v>15.664099999999999</v>
      </c>
    </row>
    <row r="2036" spans="2:5" ht="409.6" x14ac:dyDescent="0.25">
      <c r="B2036" s="358">
        <v>37277</v>
      </c>
      <c r="C2036" s="355">
        <v>3.5627</v>
      </c>
      <c r="D2036" s="359">
        <v>4.4260000000000002</v>
      </c>
      <c r="E2036" s="356">
        <v>15.2981</v>
      </c>
    </row>
    <row r="2037" spans="2:5" ht="409.6" x14ac:dyDescent="0.25">
      <c r="B2037" s="358">
        <v>37276</v>
      </c>
      <c r="C2037" s="355">
        <v>3.5617000000000001</v>
      </c>
      <c r="D2037" s="359">
        <v>4.4268000000000001</v>
      </c>
      <c r="E2037" s="356">
        <v>15.2981</v>
      </c>
    </row>
    <row r="2038" spans="2:5" ht="409.6" x14ac:dyDescent="0.25">
      <c r="B2038" s="358">
        <v>37275</v>
      </c>
      <c r="C2038" s="355">
        <v>3.5638000000000001</v>
      </c>
      <c r="D2038" s="359">
        <v>4.4321999999999999</v>
      </c>
      <c r="E2038" s="356">
        <v>15.2837</v>
      </c>
    </row>
    <row r="2039" spans="2:5" ht="409.6" x14ac:dyDescent="0.25">
      <c r="B2039" s="358">
        <v>37274</v>
      </c>
      <c r="C2039" s="355">
        <v>3.5632999999999999</v>
      </c>
      <c r="D2039" s="359">
        <v>4.4302999999999999</v>
      </c>
      <c r="E2039" s="356">
        <v>15.2834</v>
      </c>
    </row>
    <row r="2040" spans="2:5" ht="409.6" x14ac:dyDescent="0.25">
      <c r="B2040" s="358">
        <v>37273</v>
      </c>
      <c r="C2040" s="355">
        <v>3.5398999999999998</v>
      </c>
      <c r="D2040" s="359">
        <v>4.4025999999999996</v>
      </c>
      <c r="E2040" s="356">
        <v>15.398899999999999</v>
      </c>
    </row>
    <row r="2041" spans="2:5" ht="409.6" x14ac:dyDescent="0.25">
      <c r="B2041" s="358">
        <v>37272</v>
      </c>
      <c r="C2041" s="355">
        <v>3.5655000000000001</v>
      </c>
      <c r="D2041" s="359">
        <v>4.4156000000000004</v>
      </c>
      <c r="E2041" s="356">
        <v>15.461499999999999</v>
      </c>
    </row>
    <row r="2042" spans="2:5" ht="409.6" x14ac:dyDescent="0.25">
      <c r="B2042" s="358">
        <v>37271</v>
      </c>
      <c r="C2042" s="355">
        <v>3.5158</v>
      </c>
      <c r="D2042" s="359">
        <v>4.3745000000000003</v>
      </c>
      <c r="E2042" s="356">
        <v>15.262499999999999</v>
      </c>
    </row>
    <row r="2043" spans="2:5" ht="409.6" x14ac:dyDescent="0.25">
      <c r="B2043" s="358">
        <v>37270</v>
      </c>
      <c r="C2043" s="355">
        <v>3.5320999999999998</v>
      </c>
      <c r="D2043" s="359">
        <v>4.3592000000000004</v>
      </c>
      <c r="E2043" s="356">
        <v>15.331200000000001</v>
      </c>
    </row>
    <row r="2044" spans="2:5" ht="409.6" x14ac:dyDescent="0.25">
      <c r="B2044" s="358">
        <v>37269</v>
      </c>
      <c r="C2044" s="355">
        <v>3.5348999999999999</v>
      </c>
      <c r="D2044" s="359">
        <v>4.3502000000000001</v>
      </c>
      <c r="E2044" s="356">
        <v>15.2951</v>
      </c>
    </row>
    <row r="2045" spans="2:5" ht="409.6" x14ac:dyDescent="0.25">
      <c r="B2045" s="358">
        <v>37268</v>
      </c>
      <c r="C2045" s="355">
        <v>3.5356000000000001</v>
      </c>
      <c r="D2045" s="359">
        <v>4.3620000000000001</v>
      </c>
      <c r="E2045" s="356">
        <v>15.342499999999999</v>
      </c>
    </row>
    <row r="2046" spans="2:5" ht="409.6" x14ac:dyDescent="0.25">
      <c r="B2046" s="358">
        <v>37267</v>
      </c>
      <c r="C2046" s="355">
        <v>3.5589</v>
      </c>
      <c r="D2046" s="359">
        <v>4.3940000000000001</v>
      </c>
      <c r="E2046" s="356">
        <v>15.413399999999999</v>
      </c>
    </row>
    <row r="2047" spans="2:5" ht="409.6" x14ac:dyDescent="0.25">
      <c r="B2047" s="358">
        <v>37266</v>
      </c>
      <c r="C2047" s="355">
        <v>3.5908000000000002</v>
      </c>
      <c r="D2047" s="359">
        <v>4.4649000000000001</v>
      </c>
      <c r="E2047" s="356">
        <v>15.605499999999999</v>
      </c>
    </row>
    <row r="2048" spans="2:5" ht="409.6" x14ac:dyDescent="0.25">
      <c r="B2048" s="358">
        <v>37265</v>
      </c>
      <c r="C2048" s="355">
        <v>3.5939000000000001</v>
      </c>
      <c r="D2048" s="359">
        <v>4.4821999999999997</v>
      </c>
      <c r="E2048" s="356">
        <v>15.606299999999999</v>
      </c>
    </row>
    <row r="2049" spans="2:5" ht="409.6" x14ac:dyDescent="0.25">
      <c r="B2049" s="358">
        <v>37264</v>
      </c>
      <c r="C2049" s="355">
        <v>3.5659999999999998</v>
      </c>
      <c r="D2049" s="359">
        <v>4.4217000000000004</v>
      </c>
      <c r="E2049" s="356">
        <v>15.3796</v>
      </c>
    </row>
    <row r="2050" spans="2:5" ht="409.6" x14ac:dyDescent="0.25">
      <c r="B2050" s="358">
        <v>37263</v>
      </c>
      <c r="C2050" s="355">
        <v>3.5716999999999999</v>
      </c>
      <c r="D2050" s="359">
        <v>4.4329000000000001</v>
      </c>
      <c r="E2050" s="356">
        <v>15.334</v>
      </c>
    </row>
    <row r="2051" spans="2:5" ht="409.6" x14ac:dyDescent="0.25">
      <c r="B2051" s="358">
        <v>37262</v>
      </c>
      <c r="C2051" s="355">
        <v>3.5724999999999998</v>
      </c>
      <c r="D2051" s="359">
        <v>4.4320000000000004</v>
      </c>
      <c r="E2051" s="356">
        <v>15.331</v>
      </c>
    </row>
    <row r="2052" spans="2:5" ht="409.6" x14ac:dyDescent="0.25">
      <c r="B2052" s="358">
        <v>37261</v>
      </c>
      <c r="C2052" s="355">
        <v>3.5792999999999999</v>
      </c>
      <c r="D2052" s="359">
        <v>4.4425999999999997</v>
      </c>
      <c r="E2052" s="356">
        <v>15.3788</v>
      </c>
    </row>
    <row r="2053" spans="2:5" ht="409.6" x14ac:dyDescent="0.25">
      <c r="B2053" s="358">
        <v>37260</v>
      </c>
      <c r="C2053" s="355">
        <v>3.5173000000000001</v>
      </c>
      <c r="D2053" s="359">
        <v>4.3704000000000001</v>
      </c>
      <c r="E2053" s="356">
        <v>15.3596</v>
      </c>
    </row>
    <row r="2054" spans="2:5" ht="409.6" x14ac:dyDescent="0.25">
      <c r="B2054" s="358">
        <v>37259</v>
      </c>
      <c r="C2054" s="355">
        <v>3.4872000000000001</v>
      </c>
      <c r="D2054" s="359">
        <v>4.3452000000000002</v>
      </c>
      <c r="E2054" s="356">
        <v>15.2979</v>
      </c>
    </row>
    <row r="2055" spans="2:5" ht="409.6" x14ac:dyDescent="0.25">
      <c r="B2055" s="358">
        <v>37258</v>
      </c>
      <c r="C2055" s="355">
        <v>3.4762</v>
      </c>
      <c r="D2055" s="359">
        <v>4.3562000000000003</v>
      </c>
      <c r="E2055" s="356">
        <v>15.023300000000001</v>
      </c>
    </row>
    <row r="2056" spans="2:5" ht="409.6" x14ac:dyDescent="0.25">
      <c r="B2056" s="358">
        <v>37257</v>
      </c>
      <c r="C2056" s="355">
        <v>3.4689000000000001</v>
      </c>
      <c r="D2056" s="359">
        <v>4.3468</v>
      </c>
      <c r="E2056" s="356">
        <v>15.028</v>
      </c>
    </row>
    <row r="2057" spans="2:5" ht="409.6" x14ac:dyDescent="0.25">
      <c r="B2057" s="358">
        <v>37256</v>
      </c>
      <c r="C2057" s="355">
        <v>3.5005999999999999</v>
      </c>
      <c r="D2057" s="359">
        <v>4.3869999999999996</v>
      </c>
      <c r="E2057" s="356">
        <v>14.991899999999999</v>
      </c>
    </row>
    <row r="2058" spans="2:5" ht="409.6" x14ac:dyDescent="0.25">
      <c r="B2058" s="358">
        <v>37255</v>
      </c>
      <c r="C2058" s="355">
        <v>3.5005999999999999</v>
      </c>
      <c r="D2058" s="359">
        <v>4.3869999999999996</v>
      </c>
      <c r="E2058" s="356">
        <v>14.991899999999999</v>
      </c>
    </row>
    <row r="2059" spans="2:5" ht="409.6" x14ac:dyDescent="0.25">
      <c r="B2059" s="358">
        <v>37254</v>
      </c>
      <c r="C2059" s="355">
        <v>3.5005999999999999</v>
      </c>
      <c r="D2059" s="359">
        <v>4.3869999999999996</v>
      </c>
      <c r="E2059" s="356">
        <v>14.991899999999999</v>
      </c>
    </row>
    <row r="2060" spans="2:5" ht="409.6" x14ac:dyDescent="0.25">
      <c r="B2060" s="358">
        <v>37253</v>
      </c>
      <c r="C2060" s="355">
        <v>3.5011000000000001</v>
      </c>
      <c r="D2060" s="359">
        <v>4.4520999999999997</v>
      </c>
      <c r="E2060" s="356">
        <v>15.157400000000001</v>
      </c>
    </row>
    <row r="2061" spans="2:5" ht="409.6" x14ac:dyDescent="0.25">
      <c r="B2061" s="358">
        <v>37252</v>
      </c>
      <c r="C2061" s="355">
        <v>3.5131999999999999</v>
      </c>
      <c r="D2061" s="359">
        <v>4.4866999999999999</v>
      </c>
      <c r="E2061" s="356">
        <v>15.124700000000001</v>
      </c>
    </row>
    <row r="2062" spans="2:5" ht="409.6" x14ac:dyDescent="0.25">
      <c r="B2062" s="358">
        <v>37251</v>
      </c>
      <c r="C2062" s="355">
        <v>3.5148999999999999</v>
      </c>
      <c r="D2062" s="359">
        <v>4.4927000000000001</v>
      </c>
      <c r="E2062" s="356">
        <v>15.1592</v>
      </c>
    </row>
    <row r="2063" spans="2:5" ht="409.6" x14ac:dyDescent="0.25">
      <c r="B2063" s="358">
        <v>37250</v>
      </c>
      <c r="C2063" s="355">
        <v>3.5065</v>
      </c>
      <c r="D2063" s="359">
        <v>4.4790999999999999</v>
      </c>
      <c r="E2063" s="356">
        <v>15.007</v>
      </c>
    </row>
    <row r="2064" spans="2:5" ht="409.6" x14ac:dyDescent="0.25">
      <c r="B2064" s="358">
        <v>37249</v>
      </c>
      <c r="C2064" s="355">
        <v>3.4767000000000001</v>
      </c>
      <c r="D2064" s="359">
        <v>4.4295999999999998</v>
      </c>
      <c r="E2064" s="356">
        <v>15.0139</v>
      </c>
    </row>
    <row r="2065" spans="2:5" ht="409.6" x14ac:dyDescent="0.25">
      <c r="B2065" s="358">
        <v>37248</v>
      </c>
      <c r="C2065" s="355">
        <v>3.4723000000000002</v>
      </c>
      <c r="D2065" s="359">
        <v>4.4295999999999998</v>
      </c>
      <c r="E2065" s="356">
        <v>15.001099999999999</v>
      </c>
    </row>
    <row r="2066" spans="2:5" ht="409.6" x14ac:dyDescent="0.25">
      <c r="B2066" s="358">
        <v>37247</v>
      </c>
      <c r="C2066" s="355">
        <v>3.4921000000000002</v>
      </c>
      <c r="D2066" s="359">
        <v>4.4488000000000003</v>
      </c>
      <c r="E2066" s="356">
        <v>15.0838</v>
      </c>
    </row>
    <row r="2067" spans="2:5" ht="409.6" x14ac:dyDescent="0.25">
      <c r="B2067" s="358">
        <v>37246</v>
      </c>
      <c r="C2067" s="355">
        <v>3.4072</v>
      </c>
      <c r="D2067" s="359">
        <v>4.3722000000000003</v>
      </c>
      <c r="E2067" s="356">
        <v>14.926299999999999</v>
      </c>
    </row>
    <row r="2068" spans="2:5" ht="409.6" x14ac:dyDescent="0.25">
      <c r="B2068" s="358">
        <v>37245</v>
      </c>
      <c r="C2068" s="355">
        <v>3.4338000000000002</v>
      </c>
      <c r="D2068" s="359">
        <v>4.3661000000000003</v>
      </c>
      <c r="E2068" s="356">
        <v>15.008599999999999</v>
      </c>
    </row>
    <row r="2069" spans="2:5" ht="409.6" x14ac:dyDescent="0.25">
      <c r="B2069" s="358">
        <v>37244</v>
      </c>
      <c r="C2069" s="355">
        <v>3.4409999999999998</v>
      </c>
      <c r="D2069" s="359">
        <v>4.3737000000000004</v>
      </c>
      <c r="E2069" s="356">
        <v>14.841200000000001</v>
      </c>
    </row>
    <row r="2070" spans="2:5" ht="409.6" x14ac:dyDescent="0.25">
      <c r="B2070" s="358">
        <v>37243</v>
      </c>
      <c r="C2070" s="355">
        <v>3.4380999999999999</v>
      </c>
      <c r="D2070" s="359">
        <v>4.3657000000000004</v>
      </c>
      <c r="E2070" s="356">
        <v>14.632099999999999</v>
      </c>
    </row>
    <row r="2071" spans="2:5" ht="409.6" x14ac:dyDescent="0.25">
      <c r="B2071" s="358">
        <v>37242</v>
      </c>
      <c r="C2071" s="355">
        <v>3.4460000000000002</v>
      </c>
      <c r="D2071" s="359">
        <v>4.4084000000000003</v>
      </c>
      <c r="E2071" s="356">
        <v>14.769500000000001</v>
      </c>
    </row>
    <row r="2072" spans="2:5" ht="409.6" x14ac:dyDescent="0.25">
      <c r="B2072" s="358">
        <v>37241</v>
      </c>
      <c r="C2072" s="355">
        <v>3.4460000000000002</v>
      </c>
      <c r="D2072" s="359">
        <v>4.4024000000000001</v>
      </c>
      <c r="E2072" s="356">
        <v>15.073399999999999</v>
      </c>
    </row>
    <row r="2073" spans="2:5" ht="409.6" x14ac:dyDescent="0.25">
      <c r="B2073" s="358">
        <v>37240</v>
      </c>
      <c r="C2073" s="355">
        <v>3.4426999999999999</v>
      </c>
      <c r="D2073" s="359">
        <v>4.4047999999999998</v>
      </c>
      <c r="E2073" s="356">
        <v>15.083399999999999</v>
      </c>
    </row>
    <row r="2074" spans="2:5" ht="409.6" x14ac:dyDescent="0.25">
      <c r="B2074" s="358">
        <v>37239</v>
      </c>
      <c r="C2074" s="355">
        <v>3.4935999999999998</v>
      </c>
      <c r="D2074" s="359">
        <v>4.4025999999999996</v>
      </c>
      <c r="E2074" s="356">
        <v>15.065099999999999</v>
      </c>
    </row>
    <row r="2075" spans="2:5" ht="409.6" x14ac:dyDescent="0.25">
      <c r="B2075" s="358">
        <v>37238</v>
      </c>
      <c r="C2075" s="355">
        <v>3.4916999999999998</v>
      </c>
      <c r="D2075" s="359">
        <v>4.4040999999999997</v>
      </c>
      <c r="E2075" s="356">
        <v>15.296099999999999</v>
      </c>
    </row>
    <row r="2076" spans="2:5" ht="409.6" x14ac:dyDescent="0.25">
      <c r="B2076" s="358">
        <v>37237</v>
      </c>
      <c r="C2076" s="355">
        <v>3.4805999999999999</v>
      </c>
      <c r="D2076" s="359">
        <v>4.3826999999999998</v>
      </c>
      <c r="E2076" s="356">
        <v>15.1843</v>
      </c>
    </row>
    <row r="2077" spans="2:5" ht="409.6" x14ac:dyDescent="0.25">
      <c r="B2077" s="358">
        <v>37236</v>
      </c>
      <c r="C2077" s="355">
        <v>3.4712000000000001</v>
      </c>
      <c r="D2077" s="359">
        <v>4.3577000000000004</v>
      </c>
      <c r="E2077" s="356">
        <v>15.2789</v>
      </c>
    </row>
    <row r="2078" spans="2:5" ht="409.6" x14ac:dyDescent="0.25">
      <c r="B2078" s="358">
        <v>37235</v>
      </c>
      <c r="C2078" s="355">
        <v>3.4746999999999999</v>
      </c>
      <c r="D2078" s="359">
        <v>4.3535000000000004</v>
      </c>
      <c r="E2078" s="356">
        <v>15.3718</v>
      </c>
    </row>
    <row r="2079" spans="2:5" ht="409.6" x14ac:dyDescent="0.25">
      <c r="B2079" s="358">
        <v>37234</v>
      </c>
      <c r="C2079" s="355">
        <v>3.4746999999999999</v>
      </c>
      <c r="D2079" s="359">
        <v>4.3526999999999996</v>
      </c>
      <c r="E2079" s="356">
        <v>15.3949</v>
      </c>
    </row>
    <row r="2080" spans="2:5" ht="409.6" x14ac:dyDescent="0.25">
      <c r="B2080" s="358">
        <v>37233</v>
      </c>
      <c r="C2080" s="355">
        <v>3.4759000000000002</v>
      </c>
      <c r="D2080" s="359">
        <v>4.3512000000000004</v>
      </c>
      <c r="E2080" s="356">
        <v>15.3363</v>
      </c>
    </row>
    <row r="2081" spans="2:5" ht="409.6" x14ac:dyDescent="0.25">
      <c r="B2081" s="358">
        <v>37232</v>
      </c>
      <c r="C2081" s="355">
        <v>3.4737</v>
      </c>
      <c r="D2081" s="359">
        <v>4.3772000000000002</v>
      </c>
      <c r="E2081" s="356">
        <v>15.432399999999999</v>
      </c>
    </row>
    <row r="2082" spans="2:5" ht="409.6" x14ac:dyDescent="0.25">
      <c r="B2082" s="358">
        <v>37231</v>
      </c>
      <c r="C2082" s="355">
        <v>3.4882</v>
      </c>
      <c r="D2082" s="359">
        <v>4.3955000000000002</v>
      </c>
      <c r="E2082" s="356">
        <v>15.3934</v>
      </c>
    </row>
    <row r="2083" spans="2:5" ht="409.6" x14ac:dyDescent="0.25">
      <c r="B2083" s="358">
        <v>37230</v>
      </c>
      <c r="C2083" s="355">
        <v>3.4525999999999999</v>
      </c>
      <c r="D2083" s="359">
        <v>4.3925999999999998</v>
      </c>
      <c r="E2083" s="356">
        <v>15.301600000000001</v>
      </c>
    </row>
    <row r="2084" spans="2:5" ht="409.6" x14ac:dyDescent="0.25">
      <c r="B2084" s="358">
        <v>37229</v>
      </c>
      <c r="C2084" s="355">
        <v>3.4598</v>
      </c>
      <c r="D2084" s="359">
        <v>4.4344000000000001</v>
      </c>
      <c r="E2084" s="356">
        <v>15.413500000000001</v>
      </c>
    </row>
    <row r="2085" spans="2:5" ht="409.6" x14ac:dyDescent="0.25">
      <c r="B2085" s="358">
        <v>37228</v>
      </c>
      <c r="C2085" s="355">
        <v>3.4651000000000001</v>
      </c>
      <c r="D2085" s="359">
        <v>4.4485999999999999</v>
      </c>
      <c r="E2085" s="356">
        <v>15.525499999999999</v>
      </c>
    </row>
    <row r="2086" spans="2:5" ht="409.6" x14ac:dyDescent="0.25">
      <c r="B2086" s="358">
        <v>37227</v>
      </c>
      <c r="C2086" s="355">
        <v>3.4634999999999998</v>
      </c>
      <c r="D2086" s="359">
        <v>4.4431000000000003</v>
      </c>
      <c r="E2086" s="356">
        <v>15.4107</v>
      </c>
    </row>
    <row r="2087" spans="2:5" ht="409.6" x14ac:dyDescent="0.25">
      <c r="B2087" s="358">
        <v>37226</v>
      </c>
      <c r="C2087" s="355">
        <v>3.4636</v>
      </c>
      <c r="D2087" s="359">
        <v>4.4436</v>
      </c>
      <c r="E2087" s="356">
        <v>15.418100000000001</v>
      </c>
    </row>
    <row r="2088" spans="2:5" ht="409.6" x14ac:dyDescent="0.25">
      <c r="B2088" s="358">
        <v>37225</v>
      </c>
      <c r="C2088" s="355">
        <v>3.4531000000000001</v>
      </c>
      <c r="D2088" s="359">
        <v>4.3936000000000002</v>
      </c>
      <c r="E2088" s="356">
        <v>15.3714</v>
      </c>
    </row>
    <row r="2089" spans="2:5" ht="409.6" x14ac:dyDescent="0.25">
      <c r="B2089" s="358">
        <v>37224</v>
      </c>
      <c r="C2089" s="355">
        <v>3.4679000000000002</v>
      </c>
      <c r="D2089" s="359">
        <v>4.4084000000000003</v>
      </c>
      <c r="E2089" s="356">
        <v>15.450100000000001</v>
      </c>
    </row>
    <row r="2090" spans="2:5" ht="409.6" x14ac:dyDescent="0.25">
      <c r="B2090" s="358">
        <v>37223</v>
      </c>
      <c r="C2090" s="355">
        <v>3.4941</v>
      </c>
      <c r="D2090" s="359">
        <v>4.3958000000000004</v>
      </c>
      <c r="E2090" s="356">
        <v>15.545</v>
      </c>
    </row>
    <row r="2091" spans="2:5" ht="409.6" x14ac:dyDescent="0.25">
      <c r="B2091" s="358">
        <v>37222</v>
      </c>
      <c r="C2091" s="355">
        <v>3.496</v>
      </c>
      <c r="D2091" s="359">
        <v>4.3853</v>
      </c>
      <c r="E2091" s="356">
        <v>15.563800000000001</v>
      </c>
    </row>
    <row r="2092" spans="2:5" ht="409.6" x14ac:dyDescent="0.25">
      <c r="B2092" s="358">
        <v>37221</v>
      </c>
      <c r="C2092" s="355">
        <v>3.4802</v>
      </c>
      <c r="D2092" s="359">
        <v>4.3731</v>
      </c>
      <c r="E2092" s="356">
        <v>15.443199999999999</v>
      </c>
    </row>
    <row r="2093" spans="2:5" ht="409.6" x14ac:dyDescent="0.25">
      <c r="B2093" s="358">
        <v>37220</v>
      </c>
      <c r="C2093" s="355">
        <v>3.4802</v>
      </c>
      <c r="D2093" s="359">
        <v>4.3731</v>
      </c>
      <c r="E2093" s="356">
        <v>15.4978</v>
      </c>
    </row>
    <row r="2094" spans="2:5" ht="409.6" x14ac:dyDescent="0.25">
      <c r="B2094" s="358">
        <v>37219</v>
      </c>
      <c r="C2094" s="355">
        <v>3.4811000000000001</v>
      </c>
      <c r="D2094" s="359">
        <v>4.3731</v>
      </c>
      <c r="E2094" s="356">
        <v>15.5008</v>
      </c>
    </row>
    <row r="2095" spans="2:5" ht="409.6" x14ac:dyDescent="0.25">
      <c r="B2095" s="358">
        <v>37218</v>
      </c>
      <c r="C2095" s="355">
        <v>3.4762</v>
      </c>
      <c r="D2095" s="359">
        <v>4.3826999999999998</v>
      </c>
      <c r="E2095" s="356">
        <v>15.4781</v>
      </c>
    </row>
    <row r="2096" spans="2:5" ht="409.6" x14ac:dyDescent="0.25">
      <c r="B2096" s="358">
        <v>37217</v>
      </c>
      <c r="C2096" s="355">
        <v>3.4786999999999999</v>
      </c>
      <c r="D2096" s="359">
        <v>4.3880999999999997</v>
      </c>
      <c r="E2096" s="356">
        <v>15.516500000000001</v>
      </c>
    </row>
    <row r="2097" spans="2:5" ht="409.6" x14ac:dyDescent="0.25">
      <c r="B2097" s="358">
        <v>37216</v>
      </c>
      <c r="C2097" s="355">
        <v>3.4977999999999998</v>
      </c>
      <c r="D2097" s="359">
        <v>4.4218999999999999</v>
      </c>
      <c r="E2097" s="356">
        <v>15.7035</v>
      </c>
    </row>
    <row r="2098" spans="2:5" ht="409.6" x14ac:dyDescent="0.25">
      <c r="B2098" s="358">
        <v>37215</v>
      </c>
      <c r="C2098" s="355">
        <v>3.5268999999999999</v>
      </c>
      <c r="D2098" s="359">
        <v>4.4294000000000002</v>
      </c>
      <c r="E2098" s="356">
        <v>15.6289</v>
      </c>
    </row>
    <row r="2099" spans="2:5" ht="409.6" x14ac:dyDescent="0.25">
      <c r="B2099" s="358">
        <v>37214</v>
      </c>
      <c r="C2099" s="355">
        <v>3.4897999999999998</v>
      </c>
      <c r="D2099" s="359">
        <v>4.3986999999999998</v>
      </c>
      <c r="E2099" s="356">
        <v>15.637499999999999</v>
      </c>
    </row>
    <row r="2100" spans="2:5" ht="409.6" x14ac:dyDescent="0.25">
      <c r="B2100" s="358">
        <v>37213</v>
      </c>
      <c r="C2100" s="355">
        <v>3.4897999999999998</v>
      </c>
      <c r="D2100" s="359">
        <v>4.3986999999999998</v>
      </c>
      <c r="E2100" s="356">
        <v>15.578099999999999</v>
      </c>
    </row>
    <row r="2101" spans="2:5" ht="409.6" x14ac:dyDescent="0.25">
      <c r="B2101" s="358">
        <v>37212</v>
      </c>
      <c r="C2101" s="355">
        <v>3.5030999999999999</v>
      </c>
      <c r="D2101" s="359">
        <v>4.4191000000000003</v>
      </c>
      <c r="E2101" s="356">
        <v>15.6356</v>
      </c>
    </row>
    <row r="2102" spans="2:5" ht="409.6" x14ac:dyDescent="0.25">
      <c r="B2102" s="358">
        <v>37211</v>
      </c>
      <c r="C2102" s="355">
        <v>3.5270999999999999</v>
      </c>
      <c r="D2102" s="359">
        <v>4.4118000000000004</v>
      </c>
      <c r="E2102" s="356">
        <v>15.6999</v>
      </c>
    </row>
    <row r="2103" spans="2:5" ht="409.6" x14ac:dyDescent="0.25">
      <c r="B2103" s="358">
        <v>37210</v>
      </c>
      <c r="C2103" s="355">
        <v>3.5539000000000001</v>
      </c>
      <c r="D2103" s="359">
        <v>4.4622999999999999</v>
      </c>
      <c r="E2103" s="356">
        <v>15.8895</v>
      </c>
    </row>
    <row r="2104" spans="2:5" ht="409.6" x14ac:dyDescent="0.25">
      <c r="B2104" s="358">
        <v>37209</v>
      </c>
      <c r="C2104" s="355">
        <v>3.5714999999999999</v>
      </c>
      <c r="D2104" s="359">
        <v>4.4866000000000001</v>
      </c>
      <c r="E2104" s="356">
        <v>15.8818</v>
      </c>
    </row>
    <row r="2105" spans="2:5" ht="409.6" x14ac:dyDescent="0.25">
      <c r="B2105" s="358">
        <v>37208</v>
      </c>
      <c r="C2105" s="355">
        <v>3.5213999999999999</v>
      </c>
      <c r="D2105" s="359">
        <v>4.4546999999999999</v>
      </c>
      <c r="E2105" s="356">
        <v>15.9421</v>
      </c>
    </row>
    <row r="2106" spans="2:5" ht="409.6" x14ac:dyDescent="0.25">
      <c r="B2106" s="358">
        <v>37207</v>
      </c>
      <c r="C2106" s="355">
        <v>3.4956999999999998</v>
      </c>
      <c r="D2106" s="359">
        <v>4.41</v>
      </c>
      <c r="E2106" s="356">
        <v>15.6517</v>
      </c>
    </row>
    <row r="2107" spans="2:5" ht="409.6" x14ac:dyDescent="0.25">
      <c r="B2107" s="358">
        <v>37206</v>
      </c>
      <c r="C2107" s="355">
        <v>3.4971000000000001</v>
      </c>
      <c r="D2107" s="359">
        <v>4.4154999999999998</v>
      </c>
      <c r="E2107" s="356">
        <v>15.632199999999999</v>
      </c>
    </row>
    <row r="2108" spans="2:5" ht="409.6" x14ac:dyDescent="0.25">
      <c r="B2108" s="358">
        <v>37205</v>
      </c>
      <c r="C2108" s="355">
        <v>3.4994999999999998</v>
      </c>
      <c r="D2108" s="359">
        <v>4.415</v>
      </c>
      <c r="E2108" s="356">
        <v>15.6501</v>
      </c>
    </row>
    <row r="2109" spans="2:5" ht="409.6" x14ac:dyDescent="0.25">
      <c r="B2109" s="358">
        <v>37204</v>
      </c>
      <c r="C2109" s="355">
        <v>3.5087000000000002</v>
      </c>
      <c r="D2109" s="359">
        <v>4.4291999999999998</v>
      </c>
      <c r="E2109" s="356">
        <v>15.6631</v>
      </c>
    </row>
    <row r="2110" spans="2:5" ht="409.6" x14ac:dyDescent="0.25">
      <c r="B2110" s="358">
        <v>37203</v>
      </c>
      <c r="C2110" s="355">
        <v>3.4868999999999999</v>
      </c>
      <c r="D2110" s="359">
        <v>4.4146999999999998</v>
      </c>
      <c r="E2110" s="356">
        <v>15.593299999999999</v>
      </c>
    </row>
    <row r="2111" spans="2:5" ht="409.6" x14ac:dyDescent="0.25">
      <c r="B2111" s="358">
        <v>37202</v>
      </c>
      <c r="C2111" s="355">
        <v>3.4994000000000001</v>
      </c>
      <c r="D2111" s="359">
        <v>4.4473000000000003</v>
      </c>
      <c r="E2111" s="356">
        <v>15.619300000000001</v>
      </c>
    </row>
    <row r="2112" spans="2:5" ht="409.6" x14ac:dyDescent="0.25">
      <c r="B2112" s="358">
        <v>37201</v>
      </c>
      <c r="C2112" s="355">
        <v>3.4500999999999999</v>
      </c>
      <c r="D2112" s="359">
        <v>4.3978000000000002</v>
      </c>
      <c r="E2112" s="356">
        <v>15.3887</v>
      </c>
    </row>
    <row r="2113" spans="2:5" ht="409.6" x14ac:dyDescent="0.25">
      <c r="B2113" s="358">
        <v>37200</v>
      </c>
      <c r="C2113" s="355">
        <v>3.4247999999999998</v>
      </c>
      <c r="D2113" s="359">
        <v>4.3860999999999999</v>
      </c>
      <c r="E2113" s="356">
        <v>15.355</v>
      </c>
    </row>
    <row r="2114" spans="2:5" ht="409.6" x14ac:dyDescent="0.25">
      <c r="B2114" s="358">
        <v>37199</v>
      </c>
      <c r="C2114" s="355">
        <v>3.4251</v>
      </c>
      <c r="D2114" s="359">
        <v>4.3932000000000002</v>
      </c>
      <c r="E2114" s="356">
        <v>15.3916</v>
      </c>
    </row>
    <row r="2115" spans="2:5" ht="409.6" x14ac:dyDescent="0.25">
      <c r="B2115" s="358">
        <v>37198</v>
      </c>
      <c r="C2115" s="355">
        <v>3.4300999999999999</v>
      </c>
      <c r="D2115" s="359">
        <v>4.3992000000000004</v>
      </c>
      <c r="E2115" s="356">
        <v>15.4198</v>
      </c>
    </row>
    <row r="2116" spans="2:5" ht="409.6" x14ac:dyDescent="0.25">
      <c r="B2116" s="358">
        <v>37197</v>
      </c>
      <c r="C2116" s="355">
        <v>3.4325000000000001</v>
      </c>
      <c r="D2116" s="359">
        <v>4.3914999999999997</v>
      </c>
      <c r="E2116" s="356">
        <v>15.412000000000001</v>
      </c>
    </row>
    <row r="2117" spans="2:5" ht="409.6" x14ac:dyDescent="0.25">
      <c r="B2117" s="358">
        <v>37196</v>
      </c>
      <c r="C2117" s="355">
        <v>3.4079000000000002</v>
      </c>
      <c r="D2117" s="359">
        <v>4.3944000000000001</v>
      </c>
      <c r="E2117" s="356">
        <v>15.5335</v>
      </c>
    </row>
    <row r="2118" spans="2:5" ht="409.6" x14ac:dyDescent="0.25">
      <c r="B2118" s="358">
        <v>37195</v>
      </c>
      <c r="C2118" s="355">
        <v>3.4068000000000001</v>
      </c>
      <c r="D2118" s="359">
        <v>4.3912000000000004</v>
      </c>
      <c r="E2118" s="356">
        <v>15.6172</v>
      </c>
    </row>
    <row r="2119" spans="2:5" ht="409.6" x14ac:dyDescent="0.25">
      <c r="B2119" s="358">
        <v>37194</v>
      </c>
      <c r="C2119" s="355">
        <v>3.4102999999999999</v>
      </c>
      <c r="D2119" s="359">
        <v>4.3674999999999997</v>
      </c>
      <c r="E2119" s="356">
        <v>15.634600000000001</v>
      </c>
    </row>
    <row r="2120" spans="2:5" ht="409.6" x14ac:dyDescent="0.25">
      <c r="B2120" s="358">
        <v>37193</v>
      </c>
      <c r="C2120" s="355">
        <v>3.4390000000000001</v>
      </c>
      <c r="D2120" s="359">
        <v>4.3753000000000002</v>
      </c>
      <c r="E2120" s="356">
        <v>15.5708</v>
      </c>
    </row>
    <row r="2121" spans="2:5" ht="409.6" x14ac:dyDescent="0.25">
      <c r="B2121" s="358">
        <v>37192</v>
      </c>
      <c r="C2121" s="355">
        <v>3.4390000000000001</v>
      </c>
      <c r="D2121" s="359">
        <v>4.3711000000000002</v>
      </c>
      <c r="E2121" s="356">
        <v>15.5708</v>
      </c>
    </row>
    <row r="2122" spans="2:5" ht="409.6" x14ac:dyDescent="0.25">
      <c r="B2122" s="358">
        <v>37191</v>
      </c>
      <c r="C2122" s="355">
        <v>3.4388000000000001</v>
      </c>
      <c r="D2122" s="359">
        <v>4.3750999999999998</v>
      </c>
      <c r="E2122" s="356">
        <v>15.5701</v>
      </c>
    </row>
    <row r="2123" spans="2:5" ht="409.6" x14ac:dyDescent="0.25">
      <c r="B2123" s="358">
        <v>37190</v>
      </c>
      <c r="C2123" s="355">
        <v>3.4474999999999998</v>
      </c>
      <c r="D2123" s="359">
        <v>4.3856999999999999</v>
      </c>
      <c r="E2123" s="356">
        <v>15.610799999999999</v>
      </c>
    </row>
    <row r="2124" spans="2:5" ht="409.6" x14ac:dyDescent="0.25">
      <c r="B2124" s="358">
        <v>37189</v>
      </c>
      <c r="C2124" s="355">
        <v>3.484</v>
      </c>
      <c r="D2124" s="359">
        <v>4.4390999999999998</v>
      </c>
      <c r="E2124" s="356">
        <v>15.789199999999999</v>
      </c>
    </row>
    <row r="2125" spans="2:5" ht="409.6" x14ac:dyDescent="0.25">
      <c r="B2125" s="358">
        <v>37188</v>
      </c>
      <c r="C2125" s="355">
        <v>3.4904999999999999</v>
      </c>
      <c r="D2125" s="359">
        <v>4.4477000000000002</v>
      </c>
      <c r="E2125" s="356">
        <v>15.7707</v>
      </c>
    </row>
    <row r="2126" spans="2:5" ht="409.6" x14ac:dyDescent="0.25">
      <c r="B2126" s="358">
        <v>37187</v>
      </c>
      <c r="C2126" s="355">
        <v>3.4807999999999999</v>
      </c>
      <c r="D2126" s="359">
        <v>4.4555999999999996</v>
      </c>
      <c r="E2126" s="356">
        <v>15.7409</v>
      </c>
    </row>
    <row r="2127" spans="2:5" ht="409.6" x14ac:dyDescent="0.25">
      <c r="B2127" s="358">
        <v>37186</v>
      </c>
      <c r="C2127" s="355">
        <v>3.4514999999999998</v>
      </c>
      <c r="D2127" s="359">
        <v>4.3973000000000004</v>
      </c>
      <c r="E2127" s="356">
        <v>15.729200000000001</v>
      </c>
    </row>
    <row r="2128" spans="2:5" ht="409.6" x14ac:dyDescent="0.25">
      <c r="B2128" s="358">
        <v>37185</v>
      </c>
      <c r="C2128" s="355">
        <v>3.4514999999999998</v>
      </c>
      <c r="D2128" s="359">
        <v>4.3973000000000004</v>
      </c>
      <c r="E2128" s="356">
        <v>15.729200000000001</v>
      </c>
    </row>
    <row r="2129" spans="2:5" ht="409.6" x14ac:dyDescent="0.25">
      <c r="B2129" s="358">
        <v>37184</v>
      </c>
      <c r="C2129" s="355">
        <v>3.4535</v>
      </c>
      <c r="D2129" s="359">
        <v>4.3982999999999999</v>
      </c>
      <c r="E2129" s="356">
        <v>15.733000000000001</v>
      </c>
    </row>
    <row r="2130" spans="2:5" ht="409.6" x14ac:dyDescent="0.25">
      <c r="B2130" s="358">
        <v>37183</v>
      </c>
      <c r="C2130" s="355">
        <v>3.4228000000000001</v>
      </c>
      <c r="D2130" s="359">
        <v>4.3619000000000003</v>
      </c>
      <c r="E2130" s="356">
        <v>15.697900000000001</v>
      </c>
    </row>
    <row r="2131" spans="2:5" ht="409.6" x14ac:dyDescent="0.25">
      <c r="B2131" s="358">
        <v>37182</v>
      </c>
      <c r="C2131" s="355">
        <v>3.4449999999999998</v>
      </c>
      <c r="D2131" s="359">
        <v>4.3719999999999999</v>
      </c>
      <c r="E2131" s="356">
        <v>15.782400000000001</v>
      </c>
    </row>
    <row r="2132" spans="2:5" ht="409.6" x14ac:dyDescent="0.25">
      <c r="B2132" s="358">
        <v>37181</v>
      </c>
      <c r="C2132" s="355">
        <v>3.4342999999999999</v>
      </c>
      <c r="D2132" s="359">
        <v>4.3865999999999996</v>
      </c>
      <c r="E2132" s="356">
        <v>15.8201</v>
      </c>
    </row>
    <row r="2133" spans="2:5" ht="409.6" x14ac:dyDescent="0.25">
      <c r="B2133" s="358">
        <v>37180</v>
      </c>
      <c r="C2133" s="355">
        <v>3.4557000000000002</v>
      </c>
      <c r="D2133" s="359">
        <v>4.4123000000000001</v>
      </c>
      <c r="E2133" s="356">
        <v>15.919</v>
      </c>
    </row>
    <row r="2134" spans="2:5" ht="409.6" x14ac:dyDescent="0.25">
      <c r="B2134" s="358">
        <v>37179</v>
      </c>
      <c r="C2134" s="355">
        <v>3.391</v>
      </c>
      <c r="D2134" s="359">
        <v>4.3334000000000001</v>
      </c>
      <c r="E2134" s="356">
        <v>15.6463</v>
      </c>
    </row>
    <row r="2135" spans="2:5" ht="409.6" x14ac:dyDescent="0.25">
      <c r="B2135" s="358">
        <v>37178</v>
      </c>
      <c r="C2135" s="355">
        <v>3.391</v>
      </c>
      <c r="D2135" s="359">
        <v>4.3334000000000001</v>
      </c>
      <c r="E2135" s="356">
        <v>15.6463</v>
      </c>
    </row>
    <row r="2136" spans="2:5" ht="409.6" x14ac:dyDescent="0.25">
      <c r="B2136" s="358">
        <v>37177</v>
      </c>
      <c r="C2136" s="355">
        <v>3.4016999999999999</v>
      </c>
      <c r="D2136" s="359">
        <v>4.3414000000000001</v>
      </c>
      <c r="E2136" s="356">
        <v>15.6915</v>
      </c>
    </row>
    <row r="2137" spans="2:5" ht="409.6" x14ac:dyDescent="0.25">
      <c r="B2137" s="358">
        <v>37176</v>
      </c>
      <c r="C2137" s="355">
        <v>3.4125999999999999</v>
      </c>
      <c r="D2137" s="359">
        <v>4.3547000000000002</v>
      </c>
      <c r="E2137" s="356">
        <v>15.6183</v>
      </c>
    </row>
    <row r="2138" spans="2:5" ht="409.6" x14ac:dyDescent="0.25">
      <c r="B2138" s="358">
        <v>37175</v>
      </c>
      <c r="C2138" s="355">
        <v>3.3736999999999999</v>
      </c>
      <c r="D2138" s="359">
        <v>4.3784999999999998</v>
      </c>
      <c r="E2138" s="356">
        <v>15.581</v>
      </c>
    </row>
    <row r="2139" spans="2:5" ht="409.6" x14ac:dyDescent="0.25">
      <c r="B2139" s="358">
        <v>37174</v>
      </c>
      <c r="C2139" s="355">
        <v>3.3616999999999999</v>
      </c>
      <c r="D2139" s="359">
        <v>4.3528000000000002</v>
      </c>
      <c r="E2139" s="356">
        <v>15.5806</v>
      </c>
    </row>
    <row r="2140" spans="2:5" ht="409.6" x14ac:dyDescent="0.25">
      <c r="B2140" s="358">
        <v>37173</v>
      </c>
      <c r="C2140" s="355">
        <v>3.3748999999999998</v>
      </c>
      <c r="D2140" s="359">
        <v>4.415</v>
      </c>
      <c r="E2140" s="356">
        <v>15.7477</v>
      </c>
    </row>
    <row r="2141" spans="2:5" ht="409.6" x14ac:dyDescent="0.25">
      <c r="B2141" s="358">
        <v>37172</v>
      </c>
      <c r="C2141" s="355">
        <v>3.3552</v>
      </c>
      <c r="D2141" s="359">
        <v>4.3874000000000004</v>
      </c>
      <c r="E2141" s="356">
        <v>15.6274</v>
      </c>
    </row>
    <row r="2142" spans="2:5" ht="409.6" x14ac:dyDescent="0.25">
      <c r="B2142" s="358">
        <v>37171</v>
      </c>
      <c r="C2142" s="355">
        <v>3.3593999999999999</v>
      </c>
      <c r="D2142" s="359">
        <v>4.3940999999999999</v>
      </c>
      <c r="E2142" s="356">
        <v>15.6274</v>
      </c>
    </row>
    <row r="2143" spans="2:5" ht="409.6" x14ac:dyDescent="0.25">
      <c r="B2143" s="358">
        <v>37170</v>
      </c>
      <c r="C2143" s="355">
        <v>3.3578999999999999</v>
      </c>
      <c r="D2143" s="359">
        <v>4.3921000000000001</v>
      </c>
      <c r="E2143" s="356">
        <v>15.644</v>
      </c>
    </row>
    <row r="2144" spans="2:5" ht="409.6" x14ac:dyDescent="0.25">
      <c r="B2144" s="358">
        <v>37169</v>
      </c>
      <c r="C2144" s="355">
        <v>3.3157000000000001</v>
      </c>
      <c r="D2144" s="359">
        <v>4.3559000000000001</v>
      </c>
      <c r="E2144" s="356">
        <v>15.4305</v>
      </c>
    </row>
    <row r="2145" spans="2:5" ht="409.6" x14ac:dyDescent="0.25">
      <c r="B2145" s="358">
        <v>37168</v>
      </c>
      <c r="C2145" s="355">
        <v>3.3319000000000001</v>
      </c>
      <c r="D2145" s="359">
        <v>4.3705999999999996</v>
      </c>
      <c r="E2145" s="356">
        <v>15.446300000000001</v>
      </c>
    </row>
    <row r="2146" spans="2:5" ht="409.6" x14ac:dyDescent="0.25">
      <c r="B2146" s="358">
        <v>37167</v>
      </c>
      <c r="C2146" s="355">
        <v>3.2831999999999999</v>
      </c>
      <c r="D2146" s="359">
        <v>4.3163</v>
      </c>
      <c r="E2146" s="356">
        <v>15.304500000000001</v>
      </c>
    </row>
    <row r="2147" spans="2:5" ht="409.6" x14ac:dyDescent="0.25">
      <c r="B2147" s="358">
        <v>37166</v>
      </c>
      <c r="C2147" s="355">
        <v>3.2987000000000002</v>
      </c>
      <c r="D2147" s="359">
        <v>4.3300999999999998</v>
      </c>
      <c r="E2147" s="356">
        <v>15.3407</v>
      </c>
    </row>
    <row r="2148" spans="2:5" ht="409.6" x14ac:dyDescent="0.25">
      <c r="B2148" s="358">
        <v>37165</v>
      </c>
      <c r="C2148" s="355">
        <v>3.3273000000000001</v>
      </c>
      <c r="D2148" s="359">
        <v>4.3495999999999997</v>
      </c>
      <c r="E2148" s="356">
        <v>15.352</v>
      </c>
    </row>
    <row r="2149" spans="2:5" ht="409.6" x14ac:dyDescent="0.25">
      <c r="B2149" s="358">
        <v>37164</v>
      </c>
      <c r="C2149" s="355">
        <v>3.3273000000000001</v>
      </c>
      <c r="D2149" s="359">
        <v>4.3451000000000004</v>
      </c>
      <c r="E2149" s="356">
        <v>15.352</v>
      </c>
    </row>
    <row r="2150" spans="2:5" ht="409.6" x14ac:dyDescent="0.25">
      <c r="B2150" s="358">
        <v>37163</v>
      </c>
      <c r="C2150" s="355">
        <v>3.3353999999999999</v>
      </c>
      <c r="D2150" s="359">
        <v>4.3569000000000004</v>
      </c>
      <c r="E2150" s="356">
        <v>15.3894</v>
      </c>
    </row>
    <row r="2151" spans="2:5" ht="409.6" x14ac:dyDescent="0.25">
      <c r="B2151" s="358">
        <v>37162</v>
      </c>
      <c r="C2151" s="355">
        <v>3.2578</v>
      </c>
      <c r="D2151" s="359">
        <v>4.3059000000000003</v>
      </c>
      <c r="E2151" s="356">
        <v>15.158200000000001</v>
      </c>
    </row>
    <row r="2152" spans="2:5" ht="409.6" x14ac:dyDescent="0.25">
      <c r="B2152" s="358">
        <v>37161</v>
      </c>
      <c r="C2152" s="355">
        <v>3.2629999999999999</v>
      </c>
      <c r="D2152" s="359">
        <v>4.3570000000000002</v>
      </c>
      <c r="E2152" s="356">
        <v>15.283799999999999</v>
      </c>
    </row>
    <row r="2153" spans="2:5" ht="409.6" x14ac:dyDescent="0.25">
      <c r="B2153" s="358">
        <v>37160</v>
      </c>
      <c r="C2153" s="355">
        <v>3.2873999999999999</v>
      </c>
      <c r="D2153" s="359">
        <v>4.3644999999999996</v>
      </c>
      <c r="E2153" s="356">
        <v>15.382999999999999</v>
      </c>
    </row>
    <row r="2154" spans="2:5" ht="409.6" x14ac:dyDescent="0.25">
      <c r="B2154" s="358">
        <v>37159</v>
      </c>
      <c r="C2154" s="355">
        <v>3.2633000000000001</v>
      </c>
      <c r="D2154" s="359">
        <v>4.3299000000000003</v>
      </c>
      <c r="E2154" s="356">
        <v>15.1548</v>
      </c>
    </row>
    <row r="2155" spans="2:5" ht="409.6" x14ac:dyDescent="0.25">
      <c r="B2155" s="358">
        <v>37158</v>
      </c>
      <c r="C2155" s="355">
        <v>3.2984</v>
      </c>
      <c r="D2155" s="359">
        <v>4.4076000000000004</v>
      </c>
      <c r="E2155" s="356">
        <v>15.2766</v>
      </c>
    </row>
    <row r="2156" spans="2:5" ht="409.6" x14ac:dyDescent="0.25">
      <c r="B2156" s="358">
        <v>37157</v>
      </c>
      <c r="C2156" s="355">
        <v>3.2984</v>
      </c>
      <c r="D2156" s="359">
        <v>4.4076000000000004</v>
      </c>
      <c r="E2156" s="356">
        <v>15.2766</v>
      </c>
    </row>
    <row r="2157" spans="2:5" ht="409.6" x14ac:dyDescent="0.25">
      <c r="B2157" s="358">
        <v>37156</v>
      </c>
      <c r="C2157" s="355">
        <v>3.2795999999999998</v>
      </c>
      <c r="D2157" s="359">
        <v>4.3735999999999997</v>
      </c>
      <c r="E2157" s="356">
        <v>15.189500000000001</v>
      </c>
    </row>
    <row r="2158" spans="2:5" ht="409.6" x14ac:dyDescent="0.25">
      <c r="B2158" s="358">
        <v>37155</v>
      </c>
      <c r="C2158" s="355">
        <v>3.3121999999999998</v>
      </c>
      <c r="D2158" s="359">
        <v>4.3813000000000004</v>
      </c>
      <c r="E2158" s="356">
        <v>15.567399999999999</v>
      </c>
    </row>
    <row r="2159" spans="2:5" ht="409.6" x14ac:dyDescent="0.25">
      <c r="B2159" s="358">
        <v>37154</v>
      </c>
      <c r="C2159" s="355">
        <v>3.3062999999999998</v>
      </c>
      <c r="D2159" s="359">
        <v>4.3234000000000004</v>
      </c>
      <c r="E2159" s="356">
        <v>15.5418</v>
      </c>
    </row>
    <row r="2160" spans="2:5" ht="409.6" x14ac:dyDescent="0.25">
      <c r="B2160" s="358">
        <v>37153</v>
      </c>
      <c r="C2160" s="355">
        <v>3.3060999999999998</v>
      </c>
      <c r="D2160" s="359">
        <v>4.3391999999999999</v>
      </c>
      <c r="E2160" s="356">
        <v>15.5482</v>
      </c>
    </row>
    <row r="2161" spans="2:5" ht="409.6" x14ac:dyDescent="0.25">
      <c r="B2161" s="358">
        <v>37152</v>
      </c>
      <c r="C2161" s="355">
        <v>3.3069999999999999</v>
      </c>
      <c r="D2161" s="359">
        <v>4.2922000000000002</v>
      </c>
      <c r="E2161" s="356">
        <v>15.4878</v>
      </c>
    </row>
    <row r="2162" spans="2:5" ht="409.6" x14ac:dyDescent="0.25">
      <c r="B2162" s="358">
        <v>37151</v>
      </c>
      <c r="C2162" s="355">
        <v>3.4230999999999998</v>
      </c>
      <c r="D2162" s="359">
        <v>4.4340999999999999</v>
      </c>
      <c r="E2162" s="356">
        <v>15.974399999999999</v>
      </c>
    </row>
    <row r="2163" spans="2:5" ht="409.6" x14ac:dyDescent="0.25">
      <c r="B2163" s="358">
        <v>37150</v>
      </c>
      <c r="C2163" s="355">
        <v>3.4230999999999998</v>
      </c>
      <c r="D2163" s="359">
        <v>4.4340999999999999</v>
      </c>
      <c r="E2163" s="356">
        <v>15.974399999999999</v>
      </c>
    </row>
    <row r="2164" spans="2:5" ht="409.6" x14ac:dyDescent="0.25">
      <c r="B2164" s="358">
        <v>37149</v>
      </c>
      <c r="C2164" s="355">
        <v>3.4230999999999998</v>
      </c>
      <c r="D2164" s="359">
        <v>4.4340999999999999</v>
      </c>
      <c r="E2164" s="356">
        <v>15.974399999999999</v>
      </c>
    </row>
    <row r="2165" spans="2:5" ht="409.6" x14ac:dyDescent="0.25">
      <c r="B2165" s="358">
        <v>37148</v>
      </c>
      <c r="C2165" s="355">
        <v>3.5482</v>
      </c>
      <c r="D2165" s="359">
        <v>4.5747</v>
      </c>
      <c r="E2165" s="356">
        <v>16.388000000000002</v>
      </c>
    </row>
    <row r="2166" spans="2:5" ht="409.6" x14ac:dyDescent="0.25">
      <c r="B2166" s="358">
        <v>37147</v>
      </c>
      <c r="C2166" s="355">
        <v>3.5678000000000001</v>
      </c>
      <c r="D2166" s="359">
        <v>4.5617000000000001</v>
      </c>
      <c r="E2166" s="356">
        <v>16.388000000000002</v>
      </c>
    </row>
    <row r="2167" spans="2:5" ht="409.6" x14ac:dyDescent="0.25">
      <c r="B2167" s="358">
        <v>37146</v>
      </c>
      <c r="C2167" s="355">
        <v>3.5678000000000001</v>
      </c>
      <c r="D2167" s="359">
        <v>4.5617000000000001</v>
      </c>
      <c r="E2167" s="356">
        <v>16.241800000000001</v>
      </c>
    </row>
    <row r="2168" spans="2:5" ht="409.6" x14ac:dyDescent="0.25">
      <c r="B2168" s="358">
        <v>37145</v>
      </c>
      <c r="C2168" s="355">
        <v>3.5724</v>
      </c>
      <c r="D2168" s="359">
        <v>4.5880999999999998</v>
      </c>
      <c r="E2168" s="356">
        <v>16.377700000000001</v>
      </c>
    </row>
    <row r="2169" spans="2:5" ht="409.6" x14ac:dyDescent="0.25">
      <c r="B2169" s="358">
        <v>37144</v>
      </c>
      <c r="C2169" s="355">
        <v>3.5722999999999998</v>
      </c>
      <c r="D2169" s="359">
        <v>4.5659000000000001</v>
      </c>
      <c r="E2169" s="356">
        <v>16.408100000000001</v>
      </c>
    </row>
    <row r="2170" spans="2:5" ht="409.6" x14ac:dyDescent="0.25">
      <c r="B2170" s="358">
        <v>37143</v>
      </c>
      <c r="C2170" s="355">
        <v>3.5758000000000001</v>
      </c>
      <c r="D2170" s="359">
        <v>4.5659000000000001</v>
      </c>
      <c r="E2170" s="356">
        <v>16.442599999999999</v>
      </c>
    </row>
    <row r="2171" spans="2:5" ht="409.6" x14ac:dyDescent="0.25">
      <c r="B2171" s="358">
        <v>37142</v>
      </c>
      <c r="C2171" s="355">
        <v>3.5741000000000001</v>
      </c>
      <c r="D2171" s="359">
        <v>4.5728</v>
      </c>
      <c r="E2171" s="356">
        <v>16.415800000000001</v>
      </c>
    </row>
    <row r="2172" spans="2:5" ht="409.6" x14ac:dyDescent="0.25">
      <c r="B2172" s="358">
        <v>37141</v>
      </c>
      <c r="C2172" s="355">
        <v>3.62</v>
      </c>
      <c r="D2172" s="359">
        <v>4.6090999999999998</v>
      </c>
      <c r="E2172" s="356">
        <v>16.585699999999999</v>
      </c>
    </row>
    <row r="2173" spans="2:5" ht="409.6" x14ac:dyDescent="0.25">
      <c r="B2173" s="358">
        <v>37140</v>
      </c>
      <c r="C2173" s="355">
        <v>3.6244999999999998</v>
      </c>
      <c r="D2173" s="359">
        <v>4.6157000000000004</v>
      </c>
      <c r="E2173" s="356">
        <v>16.685400000000001</v>
      </c>
    </row>
    <row r="2174" spans="2:5" ht="409.6" x14ac:dyDescent="0.25">
      <c r="B2174" s="358">
        <v>37139</v>
      </c>
      <c r="C2174" s="355">
        <v>3.6254</v>
      </c>
      <c r="D2174" s="359">
        <v>4.6226000000000003</v>
      </c>
      <c r="E2174" s="356">
        <v>16.599799999999998</v>
      </c>
    </row>
    <row r="2175" spans="2:5" ht="409.6" x14ac:dyDescent="0.25">
      <c r="B2175" s="358">
        <v>37138</v>
      </c>
      <c r="C2175" s="355">
        <v>3.5882999999999998</v>
      </c>
      <c r="D2175" s="359">
        <v>4.5989000000000004</v>
      </c>
      <c r="E2175" s="356">
        <v>16.491599999999998</v>
      </c>
    </row>
    <row r="2176" spans="2:5" ht="409.6" x14ac:dyDescent="0.25">
      <c r="B2176" s="358">
        <v>37137</v>
      </c>
      <c r="C2176" s="355">
        <v>3.5920999999999998</v>
      </c>
      <c r="D2176" s="359">
        <v>4.5652999999999997</v>
      </c>
      <c r="E2176" s="356">
        <v>16.5139</v>
      </c>
    </row>
    <row r="2177" spans="2:5" ht="409.6" x14ac:dyDescent="0.25">
      <c r="B2177" s="358">
        <v>37136</v>
      </c>
      <c r="C2177" s="355">
        <v>3.6034000000000002</v>
      </c>
      <c r="D2177" s="359">
        <v>4.5891999999999999</v>
      </c>
      <c r="E2177" s="356">
        <v>16.6004</v>
      </c>
    </row>
    <row r="2178" spans="2:5" ht="409.6" x14ac:dyDescent="0.25">
      <c r="B2178" s="358">
        <v>37135</v>
      </c>
      <c r="C2178" s="355">
        <v>3.5969000000000002</v>
      </c>
      <c r="D2178" s="359">
        <v>4.5808999999999997</v>
      </c>
      <c r="E2178" s="356">
        <v>16.547799999999999</v>
      </c>
    </row>
    <row r="2179" spans="2:5" ht="409.6" x14ac:dyDescent="0.25">
      <c r="B2179" s="358">
        <v>37134</v>
      </c>
      <c r="C2179" s="355">
        <v>3.5922000000000001</v>
      </c>
      <c r="D2179" s="359">
        <v>4.5885999999999996</v>
      </c>
      <c r="E2179" s="356">
        <v>16.528099999999998</v>
      </c>
    </row>
    <row r="2180" spans="2:5" ht="409.6" x14ac:dyDescent="0.25">
      <c r="B2180" s="358">
        <v>37133</v>
      </c>
      <c r="C2180" s="355">
        <v>3.6063000000000001</v>
      </c>
      <c r="D2180" s="359">
        <v>4.5765000000000002</v>
      </c>
      <c r="E2180" s="356">
        <v>16.587800000000001</v>
      </c>
    </row>
    <row r="2181" spans="2:5" ht="409.6" x14ac:dyDescent="0.25">
      <c r="B2181" s="358">
        <v>37132</v>
      </c>
      <c r="C2181" s="355">
        <v>3.5954000000000002</v>
      </c>
      <c r="D2181" s="359">
        <v>4.5369999999999999</v>
      </c>
      <c r="E2181" s="356">
        <v>16.5336</v>
      </c>
    </row>
    <row r="2182" spans="2:5" ht="409.6" x14ac:dyDescent="0.25">
      <c r="B2182" s="358">
        <v>37131</v>
      </c>
      <c r="C2182" s="355">
        <v>3.59</v>
      </c>
      <c r="D2182" s="359">
        <v>4.5164999999999997</v>
      </c>
      <c r="E2182" s="356">
        <v>16.484999999999999</v>
      </c>
    </row>
    <row r="2183" spans="2:5" ht="409.6" x14ac:dyDescent="0.25">
      <c r="B2183" s="358">
        <v>37130</v>
      </c>
      <c r="C2183" s="355">
        <v>3.6084000000000001</v>
      </c>
      <c r="D2183" s="359">
        <v>4.5468999999999999</v>
      </c>
      <c r="E2183" s="356">
        <v>16.603200000000001</v>
      </c>
    </row>
    <row r="2184" spans="2:5" ht="409.6" x14ac:dyDescent="0.25">
      <c r="B2184" s="358">
        <v>37129</v>
      </c>
      <c r="C2184" s="355">
        <v>3.5817999999999999</v>
      </c>
      <c r="D2184" s="359">
        <v>4.5126999999999997</v>
      </c>
      <c r="E2184" s="356">
        <v>16.4846</v>
      </c>
    </row>
    <row r="2185" spans="2:5" ht="409.6" x14ac:dyDescent="0.25">
      <c r="B2185" s="358">
        <v>37128</v>
      </c>
      <c r="C2185" s="355">
        <v>3.5972</v>
      </c>
      <c r="D2185" s="359">
        <v>4.5324999999999998</v>
      </c>
      <c r="E2185" s="356">
        <v>16.546900000000001</v>
      </c>
    </row>
    <row r="2186" spans="2:5" ht="409.6" x14ac:dyDescent="0.25">
      <c r="B2186" s="358">
        <v>37127</v>
      </c>
      <c r="C2186" s="355">
        <v>3.6029</v>
      </c>
      <c r="D2186" s="359">
        <v>4.5602</v>
      </c>
      <c r="E2186" s="356">
        <v>16.582899999999999</v>
      </c>
    </row>
    <row r="2187" spans="2:5" ht="409.6" x14ac:dyDescent="0.25">
      <c r="B2187" s="358">
        <v>37126</v>
      </c>
      <c r="C2187" s="355">
        <v>3.6038000000000001</v>
      </c>
      <c r="D2187" s="359">
        <v>4.5670999999999999</v>
      </c>
      <c r="E2187" s="356">
        <v>16.608499999999999</v>
      </c>
    </row>
    <row r="2188" spans="2:5" ht="409.6" x14ac:dyDescent="0.25">
      <c r="B2188" s="358">
        <v>37125</v>
      </c>
      <c r="C2188" s="355">
        <v>3.5817999999999999</v>
      </c>
      <c r="D2188" s="359">
        <v>4.5382999999999996</v>
      </c>
      <c r="E2188" s="356">
        <v>16.425699999999999</v>
      </c>
    </row>
    <row r="2189" spans="2:5" ht="409.6" x14ac:dyDescent="0.25">
      <c r="B2189" s="358">
        <v>37124</v>
      </c>
      <c r="C2189" s="355">
        <v>3.5720000000000001</v>
      </c>
      <c r="D2189" s="359">
        <v>4.5362999999999998</v>
      </c>
      <c r="E2189" s="356">
        <v>16.342199999999998</v>
      </c>
    </row>
    <row r="2190" spans="2:5" ht="409.6" x14ac:dyDescent="0.25">
      <c r="B2190" s="358">
        <v>37123</v>
      </c>
      <c r="C2190" s="355">
        <v>3.5697000000000001</v>
      </c>
      <c r="D2190" s="359">
        <v>4.4897</v>
      </c>
      <c r="E2190" s="356">
        <v>16.338200000000001</v>
      </c>
    </row>
    <row r="2191" spans="2:5" ht="409.6" x14ac:dyDescent="0.25">
      <c r="B2191" s="358">
        <v>37122</v>
      </c>
      <c r="C2191" s="355">
        <v>3.5728</v>
      </c>
      <c r="D2191" s="359">
        <v>4.4915000000000003</v>
      </c>
      <c r="E2191" s="356">
        <v>16.335100000000001</v>
      </c>
    </row>
    <row r="2192" spans="2:5" ht="409.6" x14ac:dyDescent="0.25">
      <c r="B2192" s="358">
        <v>37121</v>
      </c>
      <c r="C2192" s="355">
        <v>3.5661999999999998</v>
      </c>
      <c r="D2192" s="359">
        <v>4.4936999999999996</v>
      </c>
      <c r="E2192" s="356">
        <v>16.335100000000001</v>
      </c>
    </row>
    <row r="2193" spans="2:5" ht="409.6" x14ac:dyDescent="0.25">
      <c r="B2193" s="358">
        <v>37120</v>
      </c>
      <c r="C2193" s="355">
        <v>3.5310999999999999</v>
      </c>
      <c r="D2193" s="359">
        <v>4.4038000000000004</v>
      </c>
      <c r="E2193" s="356">
        <v>16.069299999999998</v>
      </c>
    </row>
    <row r="2194" spans="2:5" ht="409.6" x14ac:dyDescent="0.25">
      <c r="B2194" s="358">
        <v>37119</v>
      </c>
      <c r="C2194" s="355">
        <v>3.5394999999999999</v>
      </c>
      <c r="D2194" s="359">
        <v>4.4051999999999998</v>
      </c>
      <c r="E2194" s="356">
        <v>16.115500000000001</v>
      </c>
    </row>
    <row r="2195" spans="2:5" ht="409.6" x14ac:dyDescent="0.25">
      <c r="B2195" s="358">
        <v>37118</v>
      </c>
      <c r="C2195" s="355">
        <v>3.5531999999999999</v>
      </c>
      <c r="D2195" s="359">
        <v>4.4096000000000002</v>
      </c>
      <c r="E2195" s="356">
        <v>16.168399999999998</v>
      </c>
    </row>
    <row r="2196" spans="2:5" ht="409.6" x14ac:dyDescent="0.25">
      <c r="B2196" s="358">
        <v>37117</v>
      </c>
      <c r="C2196" s="355">
        <v>3.5550000000000002</v>
      </c>
      <c r="D2196" s="359">
        <v>4.4008000000000003</v>
      </c>
      <c r="E2196" s="356">
        <v>16.1797</v>
      </c>
    </row>
    <row r="2197" spans="2:5" ht="409.6" x14ac:dyDescent="0.25">
      <c r="B2197" s="358">
        <v>37116</v>
      </c>
      <c r="C2197" s="355">
        <v>3.5447000000000002</v>
      </c>
      <c r="D2197" s="359">
        <v>4.3704000000000001</v>
      </c>
      <c r="E2197" s="356">
        <v>16.145900000000001</v>
      </c>
    </row>
    <row r="2198" spans="2:5" ht="409.6" x14ac:dyDescent="0.25">
      <c r="B2198" s="358">
        <v>37115</v>
      </c>
      <c r="C2198" s="355">
        <v>3.5447000000000002</v>
      </c>
      <c r="D2198" s="359">
        <v>4.3704000000000001</v>
      </c>
      <c r="E2198" s="356">
        <v>16.145900000000001</v>
      </c>
    </row>
    <row r="2199" spans="2:5" ht="409.6" x14ac:dyDescent="0.25">
      <c r="B2199" s="358">
        <v>37114</v>
      </c>
      <c r="C2199" s="355">
        <v>3.5472000000000001</v>
      </c>
      <c r="D2199" s="359">
        <v>4.3733000000000004</v>
      </c>
      <c r="E2199" s="356">
        <v>16.145900000000001</v>
      </c>
    </row>
    <row r="2200" spans="2:5" ht="409.6" x14ac:dyDescent="0.25">
      <c r="B2200" s="358">
        <v>37113</v>
      </c>
      <c r="C2200" s="355">
        <v>3.5613000000000001</v>
      </c>
      <c r="D2200" s="359">
        <v>4.3800999999999997</v>
      </c>
      <c r="E2200" s="356">
        <v>16.2318</v>
      </c>
    </row>
    <row r="2201" spans="2:5" ht="409.6" x14ac:dyDescent="0.25">
      <c r="B2201" s="358">
        <v>37112</v>
      </c>
      <c r="C2201" s="355">
        <v>3.5945999999999998</v>
      </c>
      <c r="D2201" s="359">
        <v>4.4240000000000004</v>
      </c>
      <c r="E2201" s="356">
        <v>16.347100000000001</v>
      </c>
    </row>
    <row r="2202" spans="2:5" ht="409.6" x14ac:dyDescent="0.25">
      <c r="B2202" s="358">
        <v>37111</v>
      </c>
      <c r="C2202" s="355">
        <v>3.5548999999999999</v>
      </c>
      <c r="D2202" s="359">
        <v>4.3673000000000002</v>
      </c>
      <c r="E2202" s="356">
        <v>16.159300000000002</v>
      </c>
    </row>
    <row r="2203" spans="2:5" ht="409.6" x14ac:dyDescent="0.25">
      <c r="B2203" s="358">
        <v>37110</v>
      </c>
      <c r="C2203" s="355">
        <v>3.5426000000000002</v>
      </c>
      <c r="D2203" s="359">
        <v>4.3693</v>
      </c>
      <c r="E2203" s="356">
        <v>16.133400000000002</v>
      </c>
    </row>
    <row r="2204" spans="2:5" ht="409.6" x14ac:dyDescent="0.25">
      <c r="B2204" s="358">
        <v>37109</v>
      </c>
      <c r="C2204" s="355">
        <v>3.5266000000000002</v>
      </c>
      <c r="D2204" s="359">
        <v>4.3465999999999996</v>
      </c>
      <c r="E2204" s="356">
        <v>16.092099999999999</v>
      </c>
    </row>
    <row r="2205" spans="2:5" ht="409.6" x14ac:dyDescent="0.25">
      <c r="B2205" s="358">
        <v>37108</v>
      </c>
      <c r="C2205" s="355">
        <v>3.5266000000000002</v>
      </c>
      <c r="D2205" s="359">
        <v>4.3465999999999996</v>
      </c>
      <c r="E2205" s="356">
        <v>16.092099999999999</v>
      </c>
    </row>
    <row r="2206" spans="2:5" ht="409.6" x14ac:dyDescent="0.25">
      <c r="B2206" s="358">
        <v>37107</v>
      </c>
      <c r="C2206" s="355">
        <v>3.5265</v>
      </c>
      <c r="D2206" s="359">
        <v>4.3436000000000003</v>
      </c>
      <c r="E2206" s="356">
        <v>16.069199999999999</v>
      </c>
    </row>
    <row r="2207" spans="2:5" ht="409.6" x14ac:dyDescent="0.25">
      <c r="B2207" s="358">
        <v>37106</v>
      </c>
      <c r="C2207" s="355">
        <v>3.5308000000000002</v>
      </c>
      <c r="D2207" s="359">
        <v>4.3695000000000004</v>
      </c>
      <c r="E2207" s="356">
        <v>16.075299999999999</v>
      </c>
    </row>
    <row r="2208" spans="2:5" ht="409.6" x14ac:dyDescent="0.25">
      <c r="B2208" s="358">
        <v>37105</v>
      </c>
      <c r="C2208" s="355">
        <v>3.5386000000000002</v>
      </c>
      <c r="D2208" s="359">
        <v>4.4138000000000002</v>
      </c>
      <c r="E2208" s="356">
        <v>16.123899999999999</v>
      </c>
    </row>
    <row r="2209" spans="2:5" ht="409.6" x14ac:dyDescent="0.25">
      <c r="B2209" s="358">
        <v>37104</v>
      </c>
      <c r="C2209" s="355">
        <v>3.5183</v>
      </c>
      <c r="D2209" s="359">
        <v>4.3792</v>
      </c>
      <c r="E2209" s="356">
        <v>16.053000000000001</v>
      </c>
    </row>
    <row r="2210" spans="2:5" ht="409.6" x14ac:dyDescent="0.25">
      <c r="B2210" s="358">
        <v>37103</v>
      </c>
      <c r="C2210" s="355">
        <v>3.5139</v>
      </c>
      <c r="D2210" s="359">
        <v>4.3677999999999999</v>
      </c>
      <c r="E2210" s="356">
        <v>15.9871</v>
      </c>
    </row>
    <row r="2211" spans="2:5" ht="409.6" x14ac:dyDescent="0.25">
      <c r="B2211" s="358">
        <v>37102</v>
      </c>
      <c r="C2211" s="355">
        <v>3.5032999999999999</v>
      </c>
      <c r="D2211" s="359">
        <v>4.3623000000000003</v>
      </c>
      <c r="E2211" s="356">
        <v>15.938599999999999</v>
      </c>
    </row>
    <row r="2212" spans="2:5" ht="409.6" x14ac:dyDescent="0.25">
      <c r="B2212" s="358">
        <v>37101</v>
      </c>
      <c r="C2212" s="355">
        <v>3.5028999999999999</v>
      </c>
      <c r="D2212" s="359">
        <v>4.3616999999999999</v>
      </c>
      <c r="E2212" s="356">
        <v>15.934900000000001</v>
      </c>
    </row>
    <row r="2213" spans="2:5" ht="409.6" x14ac:dyDescent="0.25">
      <c r="B2213" s="358">
        <v>37100</v>
      </c>
      <c r="C2213" s="355">
        <v>3.5028999999999999</v>
      </c>
      <c r="D2213" s="359">
        <v>4.3587999999999996</v>
      </c>
      <c r="E2213" s="356">
        <v>15.9376</v>
      </c>
    </row>
    <row r="2214" spans="2:5" ht="409.6" x14ac:dyDescent="0.25">
      <c r="B2214" s="358">
        <v>37099</v>
      </c>
      <c r="C2214" s="355">
        <v>3.4975999999999998</v>
      </c>
      <c r="D2214" s="359">
        <v>4.3635999999999999</v>
      </c>
      <c r="E2214" s="356">
        <v>15.922599999999999</v>
      </c>
    </row>
    <row r="2215" spans="2:5" ht="409.6" x14ac:dyDescent="0.25">
      <c r="B2215" s="358">
        <v>37098</v>
      </c>
      <c r="C2215" s="355">
        <v>3.4878999999999998</v>
      </c>
      <c r="D2215" s="359">
        <v>4.3787000000000003</v>
      </c>
      <c r="E2215" s="356">
        <v>15.88</v>
      </c>
    </row>
    <row r="2216" spans="2:5" ht="409.6" x14ac:dyDescent="0.25">
      <c r="B2216" s="358">
        <v>37097</v>
      </c>
      <c r="C2216" s="355">
        <v>3.4933999999999998</v>
      </c>
      <c r="D2216" s="359">
        <v>4.3765999999999998</v>
      </c>
      <c r="E2216" s="356">
        <v>15.9069</v>
      </c>
    </row>
    <row r="2217" spans="2:5" ht="409.6" x14ac:dyDescent="0.25">
      <c r="B2217" s="358">
        <v>37096</v>
      </c>
      <c r="C2217" s="355">
        <v>3.508</v>
      </c>
      <c r="D2217" s="359">
        <v>4.3796999999999997</v>
      </c>
      <c r="E2217" s="356">
        <v>15.923299999999999</v>
      </c>
    </row>
    <row r="2218" spans="2:5" ht="409.6" x14ac:dyDescent="0.25">
      <c r="B2218" s="358">
        <v>37095</v>
      </c>
      <c r="C2218" s="355">
        <v>3.5087999999999999</v>
      </c>
      <c r="D2218" s="359">
        <v>4.3769999999999998</v>
      </c>
      <c r="E2218" s="356">
        <v>15.979100000000001</v>
      </c>
    </row>
    <row r="2219" spans="2:5" ht="409.6" x14ac:dyDescent="0.25">
      <c r="B2219" s="358">
        <v>37094</v>
      </c>
      <c r="C2219" s="355">
        <v>3.5032000000000001</v>
      </c>
      <c r="D2219" s="359">
        <v>4.3813000000000004</v>
      </c>
      <c r="E2219" s="356">
        <v>15.986700000000001</v>
      </c>
    </row>
    <row r="2220" spans="2:5" ht="409.6" x14ac:dyDescent="0.25">
      <c r="B2220" s="358">
        <v>37093</v>
      </c>
      <c r="C2220" s="355">
        <v>3.4971000000000001</v>
      </c>
      <c r="D2220" s="359">
        <v>4.3587999999999996</v>
      </c>
      <c r="E2220" s="356">
        <v>15.924799999999999</v>
      </c>
    </row>
    <row r="2221" spans="2:5" ht="409.6" x14ac:dyDescent="0.25">
      <c r="B2221" s="358">
        <v>37092</v>
      </c>
      <c r="C2221" s="355">
        <v>3.5459000000000001</v>
      </c>
      <c r="D2221" s="359">
        <v>4.41</v>
      </c>
      <c r="E2221" s="356">
        <v>16.153400000000001</v>
      </c>
    </row>
    <row r="2222" spans="2:5" ht="409.6" x14ac:dyDescent="0.25">
      <c r="B2222" s="358">
        <v>37091</v>
      </c>
      <c r="C2222" s="355">
        <v>3.5255000000000001</v>
      </c>
      <c r="D2222" s="359">
        <v>4.37</v>
      </c>
      <c r="E2222" s="356">
        <v>16.047000000000001</v>
      </c>
    </row>
    <row r="2223" spans="2:5" ht="409.6" x14ac:dyDescent="0.25">
      <c r="B2223" s="358">
        <v>37090</v>
      </c>
      <c r="C2223" s="355">
        <v>3.5289000000000001</v>
      </c>
      <c r="D2223" s="359">
        <v>4.3665000000000003</v>
      </c>
      <c r="E2223" s="356">
        <v>16.013500000000001</v>
      </c>
    </row>
    <row r="2224" spans="2:5" ht="409.6" x14ac:dyDescent="0.25">
      <c r="B2224" s="358">
        <v>37089</v>
      </c>
      <c r="C2224" s="355">
        <v>3.5461999999999998</v>
      </c>
      <c r="D2224" s="359">
        <v>4.3914999999999997</v>
      </c>
      <c r="E2224" s="356">
        <v>16.1236</v>
      </c>
    </row>
    <row r="2225" spans="2:5" ht="409.6" x14ac:dyDescent="0.25">
      <c r="B2225" s="358">
        <v>37088</v>
      </c>
      <c r="C2225" s="355">
        <v>3.5478999999999998</v>
      </c>
      <c r="D2225" s="359">
        <v>4.3964999999999996</v>
      </c>
      <c r="E2225" s="356">
        <v>16.135200000000001</v>
      </c>
    </row>
    <row r="2226" spans="2:5" ht="409.6" x14ac:dyDescent="0.25">
      <c r="B2226" s="358">
        <v>37087</v>
      </c>
      <c r="C2226" s="355">
        <v>3.5539999999999998</v>
      </c>
      <c r="D2226" s="359">
        <v>4.3940999999999999</v>
      </c>
      <c r="E2226" s="356">
        <v>16.111499999999999</v>
      </c>
    </row>
    <row r="2227" spans="2:5" ht="409.6" x14ac:dyDescent="0.25">
      <c r="B2227" s="358">
        <v>37086</v>
      </c>
      <c r="C2227" s="355">
        <v>3.5539999999999998</v>
      </c>
      <c r="D2227" s="359">
        <v>4.3932000000000002</v>
      </c>
      <c r="E2227" s="356">
        <v>16.109500000000001</v>
      </c>
    </row>
    <row r="2228" spans="2:5" ht="409.6" x14ac:dyDescent="0.25">
      <c r="B2228" s="358">
        <v>37085</v>
      </c>
      <c r="C2228" s="355">
        <v>3.5297999999999998</v>
      </c>
      <c r="D2228" s="359">
        <v>4.3891999999999998</v>
      </c>
      <c r="E2228" s="356">
        <v>16.0425</v>
      </c>
    </row>
    <row r="2229" spans="2:5" ht="409.6" x14ac:dyDescent="0.25">
      <c r="B2229" s="358">
        <v>37084</v>
      </c>
      <c r="C2229" s="355">
        <v>3.5093999999999999</v>
      </c>
      <c r="D2229" s="359">
        <v>4.3856000000000002</v>
      </c>
      <c r="E2229" s="356">
        <v>16.017399999999999</v>
      </c>
    </row>
    <row r="2230" spans="2:5" ht="409.6" x14ac:dyDescent="0.25">
      <c r="B2230" s="358">
        <v>37083</v>
      </c>
      <c r="C2230" s="355">
        <v>3.5350999999999999</v>
      </c>
      <c r="D2230" s="359">
        <v>4.4164000000000003</v>
      </c>
      <c r="E2230" s="356">
        <v>16.095600000000001</v>
      </c>
    </row>
    <row r="2231" spans="2:5" ht="409.6" x14ac:dyDescent="0.25">
      <c r="B2231" s="358">
        <v>37082</v>
      </c>
      <c r="C2231" s="355">
        <v>3.5834000000000001</v>
      </c>
      <c r="D2231" s="359">
        <v>4.4673999999999996</v>
      </c>
      <c r="E2231" s="356">
        <v>16.313199999999998</v>
      </c>
    </row>
    <row r="2232" spans="2:5" ht="409.6" x14ac:dyDescent="0.25">
      <c r="B2232" s="358">
        <v>37081</v>
      </c>
      <c r="C2232" s="355">
        <v>3.5644999999999998</v>
      </c>
      <c r="D2232" s="359">
        <v>4.4393000000000002</v>
      </c>
      <c r="E2232" s="356">
        <v>16.346499999999999</v>
      </c>
    </row>
    <row r="2233" spans="2:5" ht="409.6" x14ac:dyDescent="0.25">
      <c r="B2233" s="358">
        <v>37080</v>
      </c>
      <c r="C2233" s="355">
        <v>3.5539000000000001</v>
      </c>
      <c r="D2233" s="359">
        <v>4.4280999999999997</v>
      </c>
      <c r="E2233" s="356">
        <v>16.298200000000001</v>
      </c>
    </row>
    <row r="2234" spans="2:5" ht="409.6" x14ac:dyDescent="0.25">
      <c r="B2234" s="358">
        <v>37079</v>
      </c>
      <c r="C2234" s="355">
        <v>3.5619999999999998</v>
      </c>
      <c r="D2234" s="359">
        <v>4.4363999999999999</v>
      </c>
      <c r="E2234" s="356">
        <v>16.336099999999998</v>
      </c>
    </row>
    <row r="2235" spans="2:5" ht="409.6" x14ac:dyDescent="0.25">
      <c r="B2235" s="358">
        <v>37078</v>
      </c>
      <c r="C2235" s="355">
        <v>3.5943999999999998</v>
      </c>
      <c r="D2235" s="359">
        <v>4.4554999999999998</v>
      </c>
      <c r="E2235" s="356">
        <v>16.3063</v>
      </c>
    </row>
    <row r="2236" spans="2:5" ht="409.6" x14ac:dyDescent="0.25">
      <c r="B2236" s="358">
        <v>37077</v>
      </c>
      <c r="C2236" s="355">
        <v>3.5886</v>
      </c>
      <c r="D2236" s="359">
        <v>4.4413</v>
      </c>
      <c r="E2236" s="356">
        <v>16.274899999999999</v>
      </c>
    </row>
    <row r="2237" spans="2:5" ht="409.6" x14ac:dyDescent="0.25">
      <c r="B2237" s="358">
        <v>37076</v>
      </c>
      <c r="C2237" s="355">
        <v>3.5832000000000002</v>
      </c>
      <c r="D2237" s="359">
        <v>4.4440999999999997</v>
      </c>
      <c r="E2237" s="356">
        <v>16.2453</v>
      </c>
    </row>
    <row r="2238" spans="2:5" ht="409.6" x14ac:dyDescent="0.25">
      <c r="B2238" s="358">
        <v>37075</v>
      </c>
      <c r="C2238" s="355">
        <v>3.5788000000000002</v>
      </c>
      <c r="D2238" s="359">
        <v>4.4595000000000002</v>
      </c>
      <c r="E2238" s="356">
        <v>16.238600000000002</v>
      </c>
    </row>
    <row r="2239" spans="2:5" ht="409.6" x14ac:dyDescent="0.25">
      <c r="B2239" s="358">
        <v>37074</v>
      </c>
      <c r="C2239" s="355">
        <v>3.5741000000000001</v>
      </c>
      <c r="D2239" s="359">
        <v>4.4142999999999999</v>
      </c>
      <c r="E2239" s="356">
        <v>16.224499999999999</v>
      </c>
    </row>
    <row r="2240" spans="2:5" ht="409.6" x14ac:dyDescent="0.25">
      <c r="B2240" s="358">
        <v>37073</v>
      </c>
      <c r="C2240" s="355">
        <v>3.5741000000000001</v>
      </c>
      <c r="D2240" s="359">
        <v>4.4142999999999999</v>
      </c>
      <c r="E2240" s="356">
        <v>16.224499999999999</v>
      </c>
    </row>
    <row r="2241" spans="2:5" ht="409.6" x14ac:dyDescent="0.25">
      <c r="B2241" s="358">
        <v>37072</v>
      </c>
      <c r="C2241" s="355">
        <v>3.5741000000000001</v>
      </c>
      <c r="D2241" s="359">
        <v>4.4154999999999998</v>
      </c>
      <c r="E2241" s="356">
        <v>16.224499999999999</v>
      </c>
    </row>
    <row r="2242" spans="2:5" ht="409.6" x14ac:dyDescent="0.25">
      <c r="B2242" s="358">
        <v>37071</v>
      </c>
      <c r="C2242" s="355">
        <v>3.5851000000000002</v>
      </c>
      <c r="D2242" s="359">
        <v>4.4288999999999996</v>
      </c>
      <c r="E2242" s="356">
        <v>16.245799999999999</v>
      </c>
    </row>
    <row r="2243" spans="2:5" ht="409.6" x14ac:dyDescent="0.25">
      <c r="B2243" s="358">
        <v>37070</v>
      </c>
      <c r="C2243" s="355">
        <v>3.6095999999999999</v>
      </c>
      <c r="D2243" s="359">
        <v>4.4866999999999999</v>
      </c>
      <c r="E2243" s="356">
        <v>16.366800000000001</v>
      </c>
    </row>
    <row r="2244" spans="2:5" ht="409.6" x14ac:dyDescent="0.25">
      <c r="B2244" s="358">
        <v>37069</v>
      </c>
      <c r="C2244" s="355">
        <v>3.6088</v>
      </c>
      <c r="D2244" s="359">
        <v>4.4661</v>
      </c>
      <c r="E2244" s="356">
        <v>16.4282</v>
      </c>
    </row>
    <row r="2245" spans="2:5" ht="409.6" x14ac:dyDescent="0.25">
      <c r="B2245" s="358">
        <v>37068</v>
      </c>
      <c r="C2245" s="355">
        <v>3.5853999999999999</v>
      </c>
      <c r="D2245" s="359">
        <v>4.4047000000000001</v>
      </c>
      <c r="E2245" s="356">
        <v>16.261399999999998</v>
      </c>
    </row>
    <row r="2246" spans="2:5" ht="409.6" x14ac:dyDescent="0.25">
      <c r="B2246" s="358">
        <v>37067</v>
      </c>
      <c r="C2246" s="355">
        <v>3.6055000000000001</v>
      </c>
      <c r="D2246" s="359">
        <v>4.4287999999999998</v>
      </c>
      <c r="E2246" s="356">
        <v>16.371700000000001</v>
      </c>
    </row>
    <row r="2247" spans="2:5" ht="409.6" x14ac:dyDescent="0.25">
      <c r="B2247" s="358">
        <v>37066</v>
      </c>
      <c r="C2247" s="355">
        <v>3.5918999999999999</v>
      </c>
      <c r="D2247" s="359">
        <v>4.4111000000000002</v>
      </c>
      <c r="E2247" s="356">
        <v>16.3203</v>
      </c>
    </row>
    <row r="2248" spans="2:5" ht="409.6" x14ac:dyDescent="0.25">
      <c r="B2248" s="358">
        <v>37065</v>
      </c>
      <c r="C2248" s="355">
        <v>3.5947</v>
      </c>
      <c r="D2248" s="359">
        <v>4.4070999999999998</v>
      </c>
      <c r="E2248" s="356">
        <v>16.366900000000001</v>
      </c>
    </row>
    <row r="2249" spans="2:5" ht="409.6" x14ac:dyDescent="0.25">
      <c r="B2249" s="358">
        <v>37064</v>
      </c>
      <c r="C2249" s="355">
        <v>3.6059000000000001</v>
      </c>
      <c r="D2249" s="359">
        <v>4.4393000000000002</v>
      </c>
      <c r="E2249" s="356">
        <v>16.495899999999999</v>
      </c>
    </row>
    <row r="2250" spans="2:5" ht="409.6" x14ac:dyDescent="0.25">
      <c r="B2250" s="358">
        <v>37063</v>
      </c>
      <c r="C2250" s="355">
        <v>3.6133000000000002</v>
      </c>
      <c r="D2250" s="359">
        <v>4.4276999999999997</v>
      </c>
      <c r="E2250" s="356">
        <v>16.510200000000001</v>
      </c>
    </row>
    <row r="2251" spans="2:5" ht="409.6" x14ac:dyDescent="0.25">
      <c r="B2251" s="358">
        <v>37062</v>
      </c>
      <c r="C2251" s="355">
        <v>3.6257000000000001</v>
      </c>
      <c r="D2251" s="359">
        <v>4.4398999999999997</v>
      </c>
      <c r="E2251" s="356">
        <v>16.549299999999999</v>
      </c>
    </row>
    <row r="2252" spans="2:5" ht="409.6" x14ac:dyDescent="0.25">
      <c r="B2252" s="358">
        <v>37061</v>
      </c>
      <c r="C2252" s="355">
        <v>3.5954000000000002</v>
      </c>
      <c r="D2252" s="359">
        <v>4.3674999999999997</v>
      </c>
      <c r="E2252" s="356">
        <v>16.369499999999999</v>
      </c>
    </row>
    <row r="2253" spans="2:5" ht="409.6" x14ac:dyDescent="0.25">
      <c r="B2253" s="358">
        <v>37060</v>
      </c>
      <c r="C2253" s="355">
        <v>3.6019000000000001</v>
      </c>
      <c r="D2253" s="359">
        <v>4.4276999999999997</v>
      </c>
      <c r="E2253" s="356">
        <v>16.406400000000001</v>
      </c>
    </row>
    <row r="2254" spans="2:5" ht="409.6" x14ac:dyDescent="0.25">
      <c r="B2254" s="358">
        <v>37059</v>
      </c>
      <c r="C2254" s="355">
        <v>3.6031</v>
      </c>
      <c r="D2254" s="359">
        <v>4.4291999999999998</v>
      </c>
      <c r="E2254" s="356">
        <v>16.411999999999999</v>
      </c>
    </row>
    <row r="2255" spans="2:5" ht="409.6" x14ac:dyDescent="0.25">
      <c r="B2255" s="358">
        <v>37058</v>
      </c>
      <c r="C2255" s="355">
        <v>3.6034999999999999</v>
      </c>
      <c r="D2255" s="359">
        <v>4.4291999999999998</v>
      </c>
      <c r="E2255" s="356">
        <v>16.411999999999999</v>
      </c>
    </row>
    <row r="2256" spans="2:5" ht="409.6" x14ac:dyDescent="0.25">
      <c r="B2256" s="358">
        <v>37057</v>
      </c>
      <c r="C2256" s="355">
        <v>3.6192000000000002</v>
      </c>
      <c r="D2256" s="359">
        <v>4.4817</v>
      </c>
      <c r="E2256" s="356">
        <v>16.473299999999998</v>
      </c>
    </row>
    <row r="2257" spans="2:5" ht="409.6" x14ac:dyDescent="0.25">
      <c r="B2257" s="358">
        <v>37056</v>
      </c>
      <c r="C2257" s="355">
        <v>3.7014999999999998</v>
      </c>
      <c r="D2257" s="359">
        <v>4.5780000000000003</v>
      </c>
      <c r="E2257" s="356">
        <v>16.8096</v>
      </c>
    </row>
    <row r="2258" spans="2:5" ht="409.6" x14ac:dyDescent="0.25">
      <c r="B2258" s="358">
        <v>37055</v>
      </c>
      <c r="C2258" s="355">
        <v>3.6861999999999999</v>
      </c>
      <c r="D2258" s="359">
        <v>4.5860000000000003</v>
      </c>
      <c r="E2258" s="356">
        <v>16.767399999999999</v>
      </c>
    </row>
    <row r="2259" spans="2:5" ht="409.6" x14ac:dyDescent="0.25">
      <c r="B2259" s="358">
        <v>37054</v>
      </c>
      <c r="C2259" s="355">
        <v>3.6999</v>
      </c>
      <c r="D2259" s="359">
        <v>4.6120000000000001</v>
      </c>
      <c r="E2259" s="356">
        <v>16.8386</v>
      </c>
    </row>
    <row r="2260" spans="2:5" ht="409.6" x14ac:dyDescent="0.25">
      <c r="B2260" s="358">
        <v>37053</v>
      </c>
      <c r="C2260" s="355">
        <v>3.6880999999999999</v>
      </c>
      <c r="D2260" s="359">
        <v>4.6096000000000004</v>
      </c>
      <c r="E2260" s="356">
        <v>16.866399999999999</v>
      </c>
    </row>
    <row r="2261" spans="2:5" ht="409.6" x14ac:dyDescent="0.25">
      <c r="B2261" s="358">
        <v>37052</v>
      </c>
      <c r="C2261" s="355">
        <v>3.6865999999999999</v>
      </c>
      <c r="D2261" s="359">
        <v>4.6048</v>
      </c>
      <c r="E2261" s="356">
        <v>16.863900000000001</v>
      </c>
    </row>
    <row r="2262" spans="2:5" ht="409.6" x14ac:dyDescent="0.25">
      <c r="B2262" s="358">
        <v>37051</v>
      </c>
      <c r="C2262" s="355">
        <v>3.6852999999999998</v>
      </c>
      <c r="D2262" s="359">
        <v>4.5991999999999997</v>
      </c>
      <c r="E2262" s="356">
        <v>16.859000000000002</v>
      </c>
    </row>
    <row r="2263" spans="2:5" ht="409.6" x14ac:dyDescent="0.25">
      <c r="B2263" s="358">
        <v>37050</v>
      </c>
      <c r="C2263" s="355">
        <v>3.67</v>
      </c>
      <c r="D2263" s="359">
        <v>4.5862999999999996</v>
      </c>
      <c r="E2263" s="356">
        <v>16.776499999999999</v>
      </c>
    </row>
    <row r="2264" spans="2:5" ht="409.6" x14ac:dyDescent="0.25">
      <c r="B2264" s="358">
        <v>37049</v>
      </c>
      <c r="C2264" s="355">
        <v>3.6366999999999998</v>
      </c>
      <c r="D2264" s="359">
        <v>4.5121000000000002</v>
      </c>
      <c r="E2264" s="356">
        <v>16.6068</v>
      </c>
    </row>
    <row r="2265" spans="2:5" ht="409.6" x14ac:dyDescent="0.25">
      <c r="B2265" s="358">
        <v>37048</v>
      </c>
      <c r="C2265" s="355">
        <v>3.6113</v>
      </c>
      <c r="D2265" s="359">
        <v>4.4432</v>
      </c>
      <c r="E2265" s="356">
        <v>16.4148</v>
      </c>
    </row>
    <row r="2266" spans="2:5" ht="409.6" x14ac:dyDescent="0.25">
      <c r="B2266" s="358">
        <v>37047</v>
      </c>
      <c r="C2266" s="355">
        <v>3.6194999999999999</v>
      </c>
      <c r="D2266" s="359">
        <v>4.4802</v>
      </c>
      <c r="E2266" s="356">
        <v>16.536200000000001</v>
      </c>
    </row>
    <row r="2267" spans="2:5" ht="409.6" x14ac:dyDescent="0.25">
      <c r="B2267" s="358">
        <v>37046</v>
      </c>
      <c r="C2267" s="355">
        <v>3.6126</v>
      </c>
      <c r="D2267" s="359">
        <v>4.4711999999999996</v>
      </c>
      <c r="E2267" s="356">
        <v>16.4816</v>
      </c>
    </row>
    <row r="2268" spans="2:5" ht="409.6" x14ac:dyDescent="0.25">
      <c r="B2268" s="358">
        <v>37045</v>
      </c>
      <c r="C2268" s="355">
        <v>3.61</v>
      </c>
      <c r="D2268" s="359">
        <v>4.4711999999999996</v>
      </c>
      <c r="E2268" s="356">
        <v>16.4816</v>
      </c>
    </row>
    <row r="2269" spans="2:5" ht="409.6" x14ac:dyDescent="0.25">
      <c r="B2269" s="358">
        <v>37044</v>
      </c>
      <c r="C2269" s="355">
        <v>3.6067</v>
      </c>
      <c r="D2269" s="359">
        <v>4.4671000000000003</v>
      </c>
      <c r="E2269" s="356">
        <v>16.4666</v>
      </c>
    </row>
    <row r="2270" spans="2:5" ht="409.6" x14ac:dyDescent="0.25">
      <c r="B2270" s="358">
        <v>37043</v>
      </c>
      <c r="C2270" s="355">
        <v>3.6150000000000002</v>
      </c>
      <c r="D2270" s="359">
        <v>4.4268000000000001</v>
      </c>
      <c r="E2270" s="356">
        <v>16.538599999999999</v>
      </c>
    </row>
    <row r="2271" spans="2:5" ht="409.6" x14ac:dyDescent="0.25">
      <c r="B2271" s="358">
        <v>37042</v>
      </c>
      <c r="C2271" s="355">
        <v>3.6326999999999998</v>
      </c>
      <c r="D2271" s="359">
        <v>4.4242999999999997</v>
      </c>
      <c r="E2271" s="356">
        <v>16.6251</v>
      </c>
    </row>
    <row r="2272" spans="2:5" ht="409.6" x14ac:dyDescent="0.25">
      <c r="B2272" s="358">
        <v>37041</v>
      </c>
      <c r="C2272" s="355">
        <v>3.6682999999999999</v>
      </c>
      <c r="D2272" s="359">
        <v>4.4634999999999998</v>
      </c>
      <c r="E2272" s="356">
        <v>16.848500000000001</v>
      </c>
    </row>
    <row r="2273" spans="2:5" ht="409.6" x14ac:dyDescent="0.25">
      <c r="B2273" s="358">
        <v>37040</v>
      </c>
      <c r="C2273" s="355">
        <v>3.6816</v>
      </c>
      <c r="D2273" s="359">
        <v>4.4664999999999999</v>
      </c>
      <c r="E2273" s="356">
        <v>16.9268</v>
      </c>
    </row>
    <row r="2274" spans="2:5" ht="409.6" x14ac:dyDescent="0.25">
      <c r="B2274" s="358">
        <v>37039</v>
      </c>
      <c r="C2274" s="355">
        <v>3.6901999999999999</v>
      </c>
      <c r="D2274" s="359">
        <v>4.4745999999999997</v>
      </c>
      <c r="E2274" s="356">
        <v>16.9285</v>
      </c>
    </row>
    <row r="2275" spans="2:5" ht="409.6" x14ac:dyDescent="0.25">
      <c r="B2275" s="358">
        <v>37038</v>
      </c>
      <c r="C2275" s="355">
        <v>3.6844999999999999</v>
      </c>
      <c r="D2275" s="359">
        <v>4.4676</v>
      </c>
      <c r="E2275" s="356">
        <v>16.902100000000001</v>
      </c>
    </row>
    <row r="2276" spans="2:5" ht="409.6" x14ac:dyDescent="0.25">
      <c r="B2276" s="358">
        <v>37037</v>
      </c>
      <c r="C2276" s="355">
        <v>3.6848999999999998</v>
      </c>
      <c r="D2276" s="359">
        <v>4.4701000000000004</v>
      </c>
      <c r="E2276" s="356">
        <v>16.9297</v>
      </c>
    </row>
    <row r="2277" spans="2:5" ht="409.6" x14ac:dyDescent="0.25">
      <c r="B2277" s="358">
        <v>37036</v>
      </c>
      <c r="C2277" s="355">
        <v>3.6852</v>
      </c>
      <c r="D2277" s="359">
        <v>4.4653999999999998</v>
      </c>
      <c r="E2277" s="356">
        <v>16.951599999999999</v>
      </c>
    </row>
    <row r="2278" spans="2:5" ht="409.6" x14ac:dyDescent="0.25">
      <c r="B2278" s="358">
        <v>37035</v>
      </c>
      <c r="C2278" s="355">
        <v>3.6446000000000001</v>
      </c>
      <c r="D2278" s="359">
        <v>4.4240000000000004</v>
      </c>
      <c r="E2278" s="356">
        <v>16.810099999999998</v>
      </c>
    </row>
    <row r="2279" spans="2:5" ht="409.6" x14ac:dyDescent="0.25">
      <c r="B2279" s="358">
        <v>37034</v>
      </c>
      <c r="C2279" s="355">
        <v>3.6593</v>
      </c>
      <c r="D2279" s="359">
        <v>4.4025999999999996</v>
      </c>
      <c r="E2279" s="356">
        <v>16.831600000000002</v>
      </c>
    </row>
    <row r="2280" spans="2:5" ht="409.6" x14ac:dyDescent="0.25">
      <c r="B2280" s="358">
        <v>37033</v>
      </c>
      <c r="C2280" s="355">
        <v>3.6341999999999999</v>
      </c>
      <c r="D2280" s="359">
        <v>4.3601999999999999</v>
      </c>
      <c r="E2280" s="356">
        <v>16.718800000000002</v>
      </c>
    </row>
    <row r="2281" spans="2:5" ht="409.6" x14ac:dyDescent="0.25">
      <c r="B2281" s="358">
        <v>37032</v>
      </c>
      <c r="C2281" s="355">
        <v>3.6362000000000001</v>
      </c>
      <c r="D2281" s="359">
        <v>4.3693</v>
      </c>
      <c r="E2281" s="356">
        <v>16.738800000000001</v>
      </c>
    </row>
    <row r="2282" spans="2:5" ht="409.6" x14ac:dyDescent="0.25">
      <c r="B2282" s="358">
        <v>37031</v>
      </c>
      <c r="C2282" s="355">
        <v>3.6242999999999999</v>
      </c>
      <c r="D2282" s="359">
        <v>4.3550000000000004</v>
      </c>
      <c r="E2282" s="356">
        <v>16.663699999999999</v>
      </c>
    </row>
    <row r="2283" spans="2:5" ht="409.6" x14ac:dyDescent="0.25">
      <c r="B2283" s="358">
        <v>37030</v>
      </c>
      <c r="C2283" s="355">
        <v>3.6389999999999998</v>
      </c>
      <c r="D2283" s="359">
        <v>4.3830999999999998</v>
      </c>
      <c r="E2283" s="356">
        <v>16.769400000000001</v>
      </c>
    </row>
    <row r="2284" spans="2:5" ht="409.6" x14ac:dyDescent="0.25">
      <c r="B2284" s="358">
        <v>37029</v>
      </c>
      <c r="C2284" s="355">
        <v>3.6101000000000001</v>
      </c>
      <c r="D2284" s="359">
        <v>4.3715000000000002</v>
      </c>
      <c r="E2284" s="356">
        <v>16.631399999999999</v>
      </c>
    </row>
    <row r="2285" spans="2:5" ht="409.6" x14ac:dyDescent="0.25">
      <c r="B2285" s="358">
        <v>37028</v>
      </c>
      <c r="C2285" s="355">
        <v>3.5739999999999998</v>
      </c>
      <c r="D2285" s="359">
        <v>4.3421000000000003</v>
      </c>
      <c r="E2285" s="356">
        <v>16.453800000000001</v>
      </c>
    </row>
    <row r="2286" spans="2:5" ht="409.6" x14ac:dyDescent="0.25">
      <c r="B2286" s="358">
        <v>37027</v>
      </c>
      <c r="C2286" s="355">
        <v>3.5608</v>
      </c>
      <c r="D2286" s="359">
        <v>4.3029000000000002</v>
      </c>
      <c r="E2286" s="356">
        <v>16.433900000000001</v>
      </c>
    </row>
    <row r="2287" spans="2:5" ht="409.6" x14ac:dyDescent="0.25">
      <c r="B2287" s="358">
        <v>37026</v>
      </c>
      <c r="C2287" s="355">
        <v>3.5844</v>
      </c>
      <c r="D2287" s="359">
        <v>4.3277000000000001</v>
      </c>
      <c r="E2287" s="356">
        <v>16.523900000000001</v>
      </c>
    </row>
    <row r="2288" spans="2:5" ht="409.6" x14ac:dyDescent="0.25">
      <c r="B2288" s="358">
        <v>37025</v>
      </c>
      <c r="C2288" s="355">
        <v>3.6025999999999998</v>
      </c>
      <c r="D2288" s="359">
        <v>4.3329000000000004</v>
      </c>
      <c r="E2288" s="356">
        <v>16.6157</v>
      </c>
    </row>
    <row r="2289" spans="2:5" ht="409.6" x14ac:dyDescent="0.25">
      <c r="B2289" s="358">
        <v>37024</v>
      </c>
      <c r="C2289" s="355">
        <v>3.6008</v>
      </c>
      <c r="D2289" s="359">
        <v>4.3326000000000002</v>
      </c>
      <c r="E2289" s="356">
        <v>16.606999999999999</v>
      </c>
    </row>
    <row r="2290" spans="2:5" ht="409.6" x14ac:dyDescent="0.25">
      <c r="B2290" s="358">
        <v>37023</v>
      </c>
      <c r="C2290" s="355">
        <v>3.6008</v>
      </c>
      <c r="D2290" s="359">
        <v>4.3319000000000001</v>
      </c>
      <c r="E2290" s="356">
        <v>16.606999999999999</v>
      </c>
    </row>
    <row r="2291" spans="2:5" ht="409.6" x14ac:dyDescent="0.25">
      <c r="B2291" s="358">
        <v>37022</v>
      </c>
      <c r="C2291" s="355">
        <v>3.6065999999999998</v>
      </c>
      <c r="D2291" s="359">
        <v>4.3676000000000004</v>
      </c>
      <c r="E2291" s="356">
        <v>16.6264</v>
      </c>
    </row>
    <row r="2292" spans="2:5" ht="409.6" x14ac:dyDescent="0.25">
      <c r="B2292" s="358">
        <v>37021</v>
      </c>
      <c r="C2292" s="355">
        <v>3.6124999999999998</v>
      </c>
      <c r="D2292" s="359">
        <v>4.4055</v>
      </c>
      <c r="E2292" s="356">
        <v>16.6693</v>
      </c>
    </row>
    <row r="2293" spans="2:5" ht="409.6" x14ac:dyDescent="0.25">
      <c r="B2293" s="358">
        <v>37020</v>
      </c>
      <c r="C2293" s="355">
        <v>3.5430000000000001</v>
      </c>
      <c r="D2293" s="359">
        <v>4.3201999999999998</v>
      </c>
      <c r="E2293" s="356">
        <v>16.36</v>
      </c>
    </row>
    <row r="2294" spans="2:5" ht="409.6" x14ac:dyDescent="0.25">
      <c r="B2294" s="358">
        <v>37019</v>
      </c>
      <c r="C2294" s="355">
        <v>3.5329999999999999</v>
      </c>
      <c r="D2294" s="359">
        <v>4.3189000000000002</v>
      </c>
      <c r="E2294" s="356">
        <v>16.3369</v>
      </c>
    </row>
    <row r="2295" spans="2:5" ht="409.6" x14ac:dyDescent="0.25">
      <c r="B2295" s="358">
        <v>37018</v>
      </c>
      <c r="C2295" s="355">
        <v>3.5272999999999999</v>
      </c>
      <c r="D2295" s="359">
        <v>4.3006000000000002</v>
      </c>
      <c r="E2295" s="356">
        <v>16.363800000000001</v>
      </c>
    </row>
    <row r="2296" spans="2:5" ht="409.6" x14ac:dyDescent="0.25">
      <c r="B2296" s="358">
        <v>37017</v>
      </c>
      <c r="C2296" s="355">
        <v>3.5272999999999999</v>
      </c>
      <c r="D2296" s="359">
        <v>4.3017000000000003</v>
      </c>
      <c r="E2296" s="356">
        <v>16.382000000000001</v>
      </c>
    </row>
    <row r="2297" spans="2:5" ht="409.6" x14ac:dyDescent="0.25">
      <c r="B2297" s="358">
        <v>37016</v>
      </c>
      <c r="C2297" s="355">
        <v>3.5272999999999999</v>
      </c>
      <c r="D2297" s="359">
        <v>4.3017000000000003</v>
      </c>
      <c r="E2297" s="356">
        <v>16.3613</v>
      </c>
    </row>
    <row r="2298" spans="2:5" ht="409.6" x14ac:dyDescent="0.25">
      <c r="B2298" s="358">
        <v>37015</v>
      </c>
      <c r="C2298" s="355">
        <v>3.5432999999999999</v>
      </c>
      <c r="D2298" s="359">
        <v>4.3376000000000001</v>
      </c>
      <c r="E2298" s="356">
        <v>16.459299999999999</v>
      </c>
    </row>
    <row r="2299" spans="2:5" ht="409.6" x14ac:dyDescent="0.25">
      <c r="B2299" s="358">
        <v>37014</v>
      </c>
      <c r="C2299" s="355">
        <v>3.5249999999999999</v>
      </c>
      <c r="D2299" s="359">
        <v>4.3098999999999998</v>
      </c>
      <c r="E2299" s="356">
        <v>16.3691</v>
      </c>
    </row>
    <row r="2300" spans="2:5" ht="409.6" x14ac:dyDescent="0.25">
      <c r="B2300" s="358">
        <v>37013</v>
      </c>
      <c r="C2300" s="355">
        <v>3.5045999999999999</v>
      </c>
      <c r="D2300" s="359">
        <v>4.2813999999999997</v>
      </c>
      <c r="E2300" s="356">
        <v>16.224499999999999</v>
      </c>
    </row>
    <row r="2301" spans="2:5" ht="409.6" x14ac:dyDescent="0.25">
      <c r="B2301" s="358">
        <v>37012</v>
      </c>
      <c r="C2301" s="355">
        <v>3.4813000000000001</v>
      </c>
      <c r="D2301" s="359">
        <v>4.2455999999999996</v>
      </c>
      <c r="E2301" s="356">
        <v>16.116599999999998</v>
      </c>
    </row>
    <row r="2302" spans="2:5" ht="409.6" x14ac:dyDescent="0.25">
      <c r="B2302" s="358">
        <v>37011</v>
      </c>
      <c r="C2302" s="355">
        <v>3.4605999999999999</v>
      </c>
      <c r="D2302" s="359">
        <v>4.2173999999999996</v>
      </c>
      <c r="E2302" s="356">
        <v>16.054099999999998</v>
      </c>
    </row>
    <row r="2303" spans="2:5" ht="409.6" x14ac:dyDescent="0.25">
      <c r="B2303" s="358">
        <v>37010</v>
      </c>
      <c r="C2303" s="355">
        <v>3.4605999999999999</v>
      </c>
      <c r="D2303" s="359">
        <v>4.2173999999999996</v>
      </c>
      <c r="E2303" s="356">
        <v>16.054099999999998</v>
      </c>
    </row>
    <row r="2304" spans="2:5" ht="409.6" x14ac:dyDescent="0.25">
      <c r="B2304" s="358">
        <v>37009</v>
      </c>
      <c r="C2304" s="355">
        <v>3.4598</v>
      </c>
      <c r="D2304" s="359">
        <v>4.2164999999999999</v>
      </c>
      <c r="E2304" s="356">
        <v>16.0351</v>
      </c>
    </row>
    <row r="2305" spans="2:5" ht="409.6" x14ac:dyDescent="0.25">
      <c r="B2305" s="358">
        <v>37008</v>
      </c>
      <c r="C2305" s="355">
        <v>3.4043999999999999</v>
      </c>
      <c r="D2305" s="359">
        <v>4.1615000000000002</v>
      </c>
      <c r="E2305" s="356">
        <v>15.7943</v>
      </c>
    </row>
    <row r="2306" spans="2:5" ht="409.6" x14ac:dyDescent="0.25">
      <c r="B2306" s="358">
        <v>37007</v>
      </c>
      <c r="C2306" s="355">
        <v>3.4235000000000002</v>
      </c>
      <c r="D2306" s="359">
        <v>4.2088999999999999</v>
      </c>
      <c r="E2306" s="356">
        <v>15.913500000000001</v>
      </c>
    </row>
    <row r="2307" spans="2:5" ht="409.6" x14ac:dyDescent="0.25">
      <c r="B2307" s="358">
        <v>37006</v>
      </c>
      <c r="C2307" s="355">
        <v>3.4327000000000001</v>
      </c>
      <c r="D2307" s="359">
        <v>4.226</v>
      </c>
      <c r="E2307" s="356">
        <v>15.8767</v>
      </c>
    </row>
    <row r="2308" spans="2:5" ht="409.6" x14ac:dyDescent="0.25">
      <c r="B2308" s="358">
        <v>37005</v>
      </c>
      <c r="C2308" s="355">
        <v>3.4098000000000002</v>
      </c>
      <c r="D2308" s="359">
        <v>4.1859999999999999</v>
      </c>
      <c r="E2308" s="356">
        <v>15.6996</v>
      </c>
    </row>
    <row r="2309" spans="2:5" ht="409.6" x14ac:dyDescent="0.25">
      <c r="B2309" s="358">
        <v>37004</v>
      </c>
      <c r="C2309" s="355">
        <v>3.4123999999999999</v>
      </c>
      <c r="D2309" s="359">
        <v>4.1555999999999997</v>
      </c>
      <c r="E2309" s="356">
        <v>15.775</v>
      </c>
    </row>
    <row r="2310" spans="2:5" ht="409.6" x14ac:dyDescent="0.25">
      <c r="B2310" s="358">
        <v>37003</v>
      </c>
      <c r="C2310" s="355">
        <v>3.4123999999999999</v>
      </c>
      <c r="D2310" s="359">
        <v>4.1555999999999997</v>
      </c>
      <c r="E2310" s="356">
        <v>15.7715</v>
      </c>
    </row>
    <row r="2311" spans="2:5" ht="409.6" x14ac:dyDescent="0.25">
      <c r="B2311" s="358">
        <v>37002</v>
      </c>
      <c r="C2311" s="355">
        <v>3.4102000000000001</v>
      </c>
      <c r="D2311" s="359">
        <v>4.1539000000000001</v>
      </c>
      <c r="E2311" s="356">
        <v>15.753500000000001</v>
      </c>
    </row>
    <row r="2312" spans="2:5" ht="409.6" x14ac:dyDescent="0.25">
      <c r="B2312" s="358">
        <v>37001</v>
      </c>
      <c r="C2312" s="355">
        <v>3.407</v>
      </c>
      <c r="D2312" s="359">
        <v>4.1326000000000001</v>
      </c>
      <c r="E2312" s="356">
        <v>15.754799999999999</v>
      </c>
    </row>
    <row r="2313" spans="2:5" ht="409.6" x14ac:dyDescent="0.25">
      <c r="B2313" s="358">
        <v>37000</v>
      </c>
      <c r="C2313" s="355">
        <v>3.4194</v>
      </c>
      <c r="D2313" s="359">
        <v>4.1468999999999996</v>
      </c>
      <c r="E2313" s="356">
        <v>15.737500000000001</v>
      </c>
    </row>
    <row r="2314" spans="2:5" ht="409.6" x14ac:dyDescent="0.25">
      <c r="B2314" s="358">
        <v>36999</v>
      </c>
      <c r="C2314" s="355">
        <v>3.4135</v>
      </c>
      <c r="D2314" s="359">
        <v>4.1517999999999997</v>
      </c>
      <c r="E2314" s="356">
        <v>15.749000000000001</v>
      </c>
    </row>
    <row r="2315" spans="2:5" ht="409.6" x14ac:dyDescent="0.25">
      <c r="B2315" s="358">
        <v>36998</v>
      </c>
      <c r="C2315" s="355">
        <v>3.4554</v>
      </c>
      <c r="D2315" s="359">
        <v>4.1961000000000004</v>
      </c>
      <c r="E2315" s="356">
        <v>15.9998</v>
      </c>
    </row>
    <row r="2316" spans="2:5" ht="409.6" x14ac:dyDescent="0.25">
      <c r="B2316" s="358">
        <v>36997</v>
      </c>
      <c r="C2316" s="355">
        <v>3.4308999999999998</v>
      </c>
      <c r="D2316" s="359">
        <v>4.1516000000000002</v>
      </c>
      <c r="E2316" s="356">
        <v>15.847099999999999</v>
      </c>
    </row>
    <row r="2317" spans="2:5" ht="409.6" x14ac:dyDescent="0.25">
      <c r="B2317" s="358">
        <v>36996</v>
      </c>
      <c r="C2317" s="355">
        <v>3.4308999999999998</v>
      </c>
      <c r="D2317" s="359">
        <v>4.1543000000000001</v>
      </c>
      <c r="E2317" s="356">
        <v>15.847099999999999</v>
      </c>
    </row>
    <row r="2318" spans="2:5" ht="409.6" x14ac:dyDescent="0.25">
      <c r="B2318" s="358">
        <v>36995</v>
      </c>
      <c r="C2318" s="355">
        <v>3.4308999999999998</v>
      </c>
      <c r="D2318" s="359">
        <v>4.1539999999999999</v>
      </c>
      <c r="E2318" s="356">
        <v>15.8459</v>
      </c>
    </row>
    <row r="2319" spans="2:5" ht="409.6" x14ac:dyDescent="0.25">
      <c r="B2319" s="358">
        <v>36994</v>
      </c>
      <c r="C2319" s="355">
        <v>3.4308999999999998</v>
      </c>
      <c r="D2319" s="359">
        <v>4.1375000000000002</v>
      </c>
      <c r="E2319" s="356">
        <v>15.785</v>
      </c>
    </row>
    <row r="2320" spans="2:5" ht="409.6" x14ac:dyDescent="0.25">
      <c r="B2320" s="358">
        <v>36993</v>
      </c>
      <c r="C2320" s="355">
        <v>3.4097</v>
      </c>
      <c r="D2320" s="359">
        <v>4.1151999999999997</v>
      </c>
      <c r="E2320" s="356">
        <v>15.7904</v>
      </c>
    </row>
    <row r="2321" spans="2:5" ht="409.6" x14ac:dyDescent="0.25">
      <c r="B2321" s="358">
        <v>36992</v>
      </c>
      <c r="C2321" s="355">
        <v>3.3875999999999999</v>
      </c>
      <c r="D2321" s="359">
        <v>4.1155999999999997</v>
      </c>
      <c r="E2321" s="356">
        <v>15.7941</v>
      </c>
    </row>
    <row r="2322" spans="2:5" ht="409.6" x14ac:dyDescent="0.25">
      <c r="B2322" s="358">
        <v>36991</v>
      </c>
      <c r="C2322" s="355">
        <v>3.3530000000000002</v>
      </c>
      <c r="D2322" s="359">
        <v>4.1294000000000004</v>
      </c>
      <c r="E2322" s="356">
        <v>15.630100000000001</v>
      </c>
    </row>
    <row r="2323" spans="2:5" ht="409.6" x14ac:dyDescent="0.25">
      <c r="B2323" s="358">
        <v>36990</v>
      </c>
      <c r="C2323" s="355">
        <v>3.3656000000000001</v>
      </c>
      <c r="D2323" s="359">
        <v>4.0949999999999998</v>
      </c>
      <c r="E2323" s="356">
        <v>15.602600000000001</v>
      </c>
    </row>
    <row r="2324" spans="2:5" ht="409.6" x14ac:dyDescent="0.25">
      <c r="B2324" s="358">
        <v>36989</v>
      </c>
      <c r="C2324" s="355">
        <v>3.3712</v>
      </c>
      <c r="D2324" s="359">
        <v>4.0949999999999998</v>
      </c>
      <c r="E2324" s="356">
        <v>15.6165</v>
      </c>
    </row>
    <row r="2325" spans="2:5" ht="409.6" x14ac:dyDescent="0.25">
      <c r="B2325" s="358">
        <v>36988</v>
      </c>
      <c r="C2325" s="355">
        <v>3.3656999999999999</v>
      </c>
      <c r="D2325" s="359">
        <v>4.093</v>
      </c>
      <c r="E2325" s="356">
        <v>15.59</v>
      </c>
    </row>
    <row r="2326" spans="2:5" ht="409.6" x14ac:dyDescent="0.25">
      <c r="B2326" s="358">
        <v>36987</v>
      </c>
      <c r="C2326" s="355">
        <v>3.3624999999999998</v>
      </c>
      <c r="D2326" s="359">
        <v>4.1230000000000002</v>
      </c>
      <c r="E2326" s="356">
        <v>15.6716</v>
      </c>
    </row>
    <row r="2327" spans="2:5" ht="409.6" x14ac:dyDescent="0.25">
      <c r="B2327" s="358">
        <v>36986</v>
      </c>
      <c r="C2327" s="355">
        <v>3.37</v>
      </c>
      <c r="D2327" s="359">
        <v>4.1684000000000001</v>
      </c>
      <c r="E2327" s="356">
        <v>15.666399999999999</v>
      </c>
    </row>
    <row r="2328" spans="2:5" ht="409.6" x14ac:dyDescent="0.25">
      <c r="B2328" s="358">
        <v>36985</v>
      </c>
      <c r="C2328" s="355">
        <v>3.3843000000000001</v>
      </c>
      <c r="D2328" s="359">
        <v>4.1539000000000001</v>
      </c>
      <c r="E2328" s="356">
        <v>15.6571</v>
      </c>
    </row>
    <row r="2329" spans="2:5" ht="409.6" x14ac:dyDescent="0.25">
      <c r="B2329" s="358">
        <v>36984</v>
      </c>
      <c r="C2329" s="355">
        <v>3.3620000000000001</v>
      </c>
      <c r="D2329" s="359">
        <v>4.1412000000000004</v>
      </c>
      <c r="E2329" s="356">
        <v>15.597099999999999</v>
      </c>
    </row>
    <row r="2330" spans="2:5" ht="409.6" x14ac:dyDescent="0.25">
      <c r="B2330" s="358">
        <v>36983</v>
      </c>
      <c r="C2330" s="355">
        <v>3.4329999999999998</v>
      </c>
      <c r="D2330" s="359">
        <v>4.1969000000000003</v>
      </c>
      <c r="E2330" s="356">
        <v>15.913399999999999</v>
      </c>
    </row>
    <row r="2331" spans="2:5" ht="409.6" x14ac:dyDescent="0.25">
      <c r="B2331" s="358">
        <v>36982</v>
      </c>
      <c r="C2331" s="355">
        <v>3.4319999999999999</v>
      </c>
      <c r="D2331" s="359">
        <v>4.1957000000000004</v>
      </c>
      <c r="E2331" s="356">
        <v>15.9091</v>
      </c>
    </row>
    <row r="2332" spans="2:5" ht="409.6" x14ac:dyDescent="0.25">
      <c r="B2332" s="358">
        <v>36981</v>
      </c>
      <c r="C2332" s="355">
        <v>3.4319999999999999</v>
      </c>
      <c r="D2332" s="359">
        <v>4.1957000000000004</v>
      </c>
      <c r="E2332" s="356">
        <v>15.877800000000001</v>
      </c>
    </row>
    <row r="2333" spans="2:5" ht="409.6" x14ac:dyDescent="0.25">
      <c r="B2333" s="358">
        <v>36980</v>
      </c>
      <c r="C2333" s="355">
        <v>3.4695</v>
      </c>
      <c r="D2333" s="359">
        <v>4.2637</v>
      </c>
      <c r="E2333" s="356">
        <v>16.025200000000002</v>
      </c>
    </row>
    <row r="2334" spans="2:5" ht="409.6" x14ac:dyDescent="0.25">
      <c r="B2334" s="358">
        <v>36979</v>
      </c>
      <c r="C2334" s="355">
        <v>3.4571999999999998</v>
      </c>
      <c r="D2334" s="359">
        <v>4.2607999999999997</v>
      </c>
      <c r="E2334" s="356">
        <v>15.875400000000001</v>
      </c>
    </row>
    <row r="2335" spans="2:5" ht="409.6" x14ac:dyDescent="0.25">
      <c r="B2335" s="358">
        <v>36978</v>
      </c>
      <c r="C2335" s="355">
        <v>3.4588000000000001</v>
      </c>
      <c r="D2335" s="359">
        <v>4.2233999999999998</v>
      </c>
      <c r="E2335" s="356">
        <v>15.941599999999999</v>
      </c>
    </row>
    <row r="2336" spans="2:5" ht="409.6" x14ac:dyDescent="0.25">
      <c r="B2336" s="358">
        <v>36977</v>
      </c>
      <c r="C2336" s="355">
        <v>3.4779</v>
      </c>
      <c r="D2336" s="359">
        <v>4.2698999999999998</v>
      </c>
      <c r="E2336" s="356">
        <v>15.9223</v>
      </c>
    </row>
    <row r="2337" spans="2:5" ht="409.6" x14ac:dyDescent="0.25">
      <c r="B2337" s="358">
        <v>36976</v>
      </c>
      <c r="C2337" s="355">
        <v>3.4975999999999998</v>
      </c>
      <c r="D2337" s="359">
        <v>4.3116000000000003</v>
      </c>
      <c r="E2337" s="356">
        <v>16.1494</v>
      </c>
    </row>
    <row r="2338" spans="2:5" ht="409.6" x14ac:dyDescent="0.25">
      <c r="B2338" s="358">
        <v>36975</v>
      </c>
      <c r="C2338" s="355">
        <v>3.4866999999999999</v>
      </c>
      <c r="D2338" s="359">
        <v>4.2880000000000003</v>
      </c>
      <c r="E2338" s="356">
        <v>16.101199999999999</v>
      </c>
    </row>
    <row r="2339" spans="2:5" ht="409.6" x14ac:dyDescent="0.25">
      <c r="B2339" s="358">
        <v>36974</v>
      </c>
      <c r="C2339" s="355">
        <v>3.4872999999999998</v>
      </c>
      <c r="D2339" s="359">
        <v>4.2897999999999996</v>
      </c>
      <c r="E2339" s="356">
        <v>16.0961</v>
      </c>
    </row>
    <row r="2340" spans="2:5" ht="409.6" x14ac:dyDescent="0.25">
      <c r="B2340" s="358">
        <v>36973</v>
      </c>
      <c r="C2340" s="355">
        <v>3.5051000000000001</v>
      </c>
      <c r="D2340" s="359">
        <v>4.3380999999999998</v>
      </c>
      <c r="E2340" s="356">
        <v>16.1203</v>
      </c>
    </row>
    <row r="2341" spans="2:5" ht="409.6" x14ac:dyDescent="0.25">
      <c r="B2341" s="358">
        <v>36972</v>
      </c>
      <c r="C2341" s="355">
        <v>3.4653999999999998</v>
      </c>
      <c r="D2341" s="359">
        <v>4.2827999999999999</v>
      </c>
      <c r="E2341" s="356">
        <v>16.033999999999999</v>
      </c>
    </row>
    <row r="2342" spans="2:5" ht="409.6" x14ac:dyDescent="0.25">
      <c r="B2342" s="358">
        <v>36971</v>
      </c>
      <c r="C2342" s="355">
        <v>3.4769000000000001</v>
      </c>
      <c r="D2342" s="359">
        <v>4.2563000000000004</v>
      </c>
      <c r="E2342" s="356">
        <v>16.120899999999999</v>
      </c>
    </row>
    <row r="2343" spans="2:5" ht="409.6" x14ac:dyDescent="0.25">
      <c r="B2343" s="358">
        <v>36970</v>
      </c>
      <c r="C2343" s="355">
        <v>3.4811999999999999</v>
      </c>
      <c r="D2343" s="359">
        <v>4.2714999999999996</v>
      </c>
      <c r="E2343" s="356">
        <v>16.117999999999999</v>
      </c>
    </row>
    <row r="2344" spans="2:5" ht="409.6" x14ac:dyDescent="0.25">
      <c r="B2344" s="358">
        <v>36969</v>
      </c>
      <c r="C2344" s="355">
        <v>3.4714</v>
      </c>
      <c r="D2344" s="359">
        <v>4.2516999999999996</v>
      </c>
      <c r="E2344" s="356">
        <v>16.042899999999999</v>
      </c>
    </row>
    <row r="2345" spans="2:5" ht="409.6" x14ac:dyDescent="0.25">
      <c r="B2345" s="358">
        <v>36968</v>
      </c>
      <c r="C2345" s="355">
        <v>3.4670999999999998</v>
      </c>
      <c r="D2345" s="359">
        <v>4.2465000000000002</v>
      </c>
      <c r="E2345" s="356">
        <v>16.028300000000002</v>
      </c>
    </row>
    <row r="2346" spans="2:5" ht="409.6" x14ac:dyDescent="0.25">
      <c r="B2346" s="358">
        <v>36967</v>
      </c>
      <c r="C2346" s="355">
        <v>3.4670999999999998</v>
      </c>
      <c r="D2346" s="359">
        <v>4.2487000000000004</v>
      </c>
      <c r="E2346" s="356">
        <v>16.0474</v>
      </c>
    </row>
    <row r="2347" spans="2:5" ht="409.6" x14ac:dyDescent="0.25">
      <c r="B2347" s="358">
        <v>36966</v>
      </c>
      <c r="C2347" s="355">
        <v>3.3919999999999999</v>
      </c>
      <c r="D2347" s="359">
        <v>4.1737000000000002</v>
      </c>
      <c r="E2347" s="356">
        <v>15.7631</v>
      </c>
    </row>
    <row r="2348" spans="2:5" ht="409.6" x14ac:dyDescent="0.25">
      <c r="B2348" s="358">
        <v>36965</v>
      </c>
      <c r="C2348" s="355">
        <v>3.4073000000000002</v>
      </c>
      <c r="D2348" s="359">
        <v>4.1891999999999996</v>
      </c>
      <c r="E2348" s="356">
        <v>15.761699999999999</v>
      </c>
    </row>
    <row r="2349" spans="2:5" ht="409.6" x14ac:dyDescent="0.25">
      <c r="B2349" s="358">
        <v>36964</v>
      </c>
      <c r="C2349" s="355">
        <v>3.4108999999999998</v>
      </c>
      <c r="D2349" s="359">
        <v>4.1816000000000004</v>
      </c>
      <c r="E2349" s="356">
        <v>15.7722</v>
      </c>
    </row>
    <row r="2350" spans="2:5" ht="409.6" x14ac:dyDescent="0.25">
      <c r="B2350" s="358">
        <v>36963</v>
      </c>
      <c r="C2350" s="355">
        <v>3.3854000000000002</v>
      </c>
      <c r="D2350" s="359">
        <v>4.1468999999999996</v>
      </c>
      <c r="E2350" s="356">
        <v>15.676</v>
      </c>
    </row>
    <row r="2351" spans="2:5" ht="409.6" x14ac:dyDescent="0.25">
      <c r="B2351" s="358">
        <v>36962</v>
      </c>
      <c r="C2351" s="355">
        <v>3.3700999999999999</v>
      </c>
      <c r="D2351" s="359">
        <v>4.1078000000000001</v>
      </c>
      <c r="E2351" s="356">
        <v>15.648300000000001</v>
      </c>
    </row>
    <row r="2352" spans="2:5" ht="409.6" x14ac:dyDescent="0.25">
      <c r="B2352" s="358">
        <v>36961</v>
      </c>
      <c r="C2352" s="355">
        <v>3.3694000000000002</v>
      </c>
      <c r="D2352" s="359">
        <v>4.1022999999999996</v>
      </c>
      <c r="E2352" s="356">
        <v>15.6143</v>
      </c>
    </row>
    <row r="2353" spans="2:5" ht="409.6" x14ac:dyDescent="0.25">
      <c r="B2353" s="358">
        <v>36960</v>
      </c>
      <c r="C2353" s="355">
        <v>3.3694000000000002</v>
      </c>
      <c r="D2353" s="359">
        <v>4.1022999999999996</v>
      </c>
      <c r="E2353" s="356">
        <v>15.6402</v>
      </c>
    </row>
    <row r="2354" spans="2:5" ht="409.6" x14ac:dyDescent="0.25">
      <c r="B2354" s="358">
        <v>36959</v>
      </c>
      <c r="C2354" s="355">
        <v>3.3917999999999999</v>
      </c>
      <c r="D2354" s="359">
        <v>4.1181999999999999</v>
      </c>
      <c r="E2354" s="356">
        <v>15.7715</v>
      </c>
    </row>
    <row r="2355" spans="2:5" ht="409.6" x14ac:dyDescent="0.25">
      <c r="B2355" s="358">
        <v>36958</v>
      </c>
      <c r="C2355" s="355">
        <v>3.4125000000000001</v>
      </c>
      <c r="D2355" s="359">
        <v>4.1276999999999999</v>
      </c>
      <c r="E2355" s="356">
        <v>15.8797</v>
      </c>
    </row>
    <row r="2356" spans="2:5" ht="409.6" x14ac:dyDescent="0.25">
      <c r="B2356" s="358">
        <v>36957</v>
      </c>
      <c r="C2356" s="355">
        <v>3.4544000000000001</v>
      </c>
      <c r="D2356" s="359">
        <v>4.1759000000000004</v>
      </c>
      <c r="E2356" s="356">
        <v>16.106400000000001</v>
      </c>
    </row>
    <row r="2357" spans="2:5" ht="409.6" x14ac:dyDescent="0.25">
      <c r="B2357" s="358">
        <v>36956</v>
      </c>
      <c r="C2357" s="355">
        <v>3.4754</v>
      </c>
      <c r="D2357" s="359">
        <v>4.2176</v>
      </c>
      <c r="E2357" s="356">
        <v>16.227900000000002</v>
      </c>
    </row>
    <row r="2358" spans="2:5" ht="409.6" x14ac:dyDescent="0.25">
      <c r="B2358" s="358">
        <v>36955</v>
      </c>
      <c r="C2358" s="355">
        <v>3.4872999999999998</v>
      </c>
      <c r="D2358" s="359">
        <v>4.2272999999999996</v>
      </c>
      <c r="E2358" s="356">
        <v>16.288599999999999</v>
      </c>
    </row>
    <row r="2359" spans="2:5" ht="409.6" x14ac:dyDescent="0.25">
      <c r="B2359" s="358">
        <v>36954</v>
      </c>
      <c r="C2359" s="355">
        <v>3.4794</v>
      </c>
      <c r="D2359" s="359">
        <v>4.2176999999999998</v>
      </c>
      <c r="E2359" s="356">
        <v>16.2667</v>
      </c>
    </row>
    <row r="2360" spans="2:5" ht="409.6" x14ac:dyDescent="0.25">
      <c r="B2360" s="358">
        <v>36953</v>
      </c>
      <c r="C2360" s="355">
        <v>3.4794</v>
      </c>
      <c r="D2360" s="359">
        <v>4.2176999999999998</v>
      </c>
      <c r="E2360" s="356">
        <v>16.2667</v>
      </c>
    </row>
    <row r="2361" spans="2:5" ht="409.6" x14ac:dyDescent="0.25">
      <c r="B2361" s="358">
        <v>36952</v>
      </c>
      <c r="C2361" s="355">
        <v>3.4821</v>
      </c>
      <c r="D2361" s="359">
        <v>4.2110000000000003</v>
      </c>
      <c r="E2361" s="356">
        <v>16.2</v>
      </c>
    </row>
    <row r="2362" spans="2:5" ht="409.6" x14ac:dyDescent="0.25">
      <c r="B2362" s="358">
        <v>36951</v>
      </c>
      <c r="C2362" s="355">
        <v>3.4845000000000002</v>
      </c>
      <c r="D2362" s="359">
        <v>4.2285000000000004</v>
      </c>
      <c r="E2362" s="356">
        <v>16.190300000000001</v>
      </c>
    </row>
    <row r="2363" spans="2:5" ht="409.6" x14ac:dyDescent="0.25">
      <c r="B2363" s="358">
        <v>36950</v>
      </c>
      <c r="C2363" s="355">
        <v>3.5257999999999998</v>
      </c>
      <c r="D2363" s="359">
        <v>4.2751999999999999</v>
      </c>
      <c r="E2363" s="356">
        <v>16.355</v>
      </c>
    </row>
    <row r="2364" spans="2:5" ht="409.6" x14ac:dyDescent="0.25">
      <c r="B2364" s="358">
        <v>36949</v>
      </c>
      <c r="C2364" s="355">
        <v>3.5287000000000002</v>
      </c>
      <c r="D2364" s="359">
        <v>4.2702999999999998</v>
      </c>
      <c r="E2364" s="356">
        <v>16.356999999999999</v>
      </c>
    </row>
    <row r="2365" spans="2:5" ht="409.6" x14ac:dyDescent="0.25">
      <c r="B2365" s="358">
        <v>36948</v>
      </c>
      <c r="C2365" s="355">
        <v>3.5409999999999999</v>
      </c>
      <c r="D2365" s="359">
        <v>4.3056999999999999</v>
      </c>
      <c r="E2365" s="356">
        <v>16.467400000000001</v>
      </c>
    </row>
    <row r="2366" spans="2:5" ht="409.6" x14ac:dyDescent="0.25">
      <c r="B2366" s="358">
        <v>36947</v>
      </c>
      <c r="C2366" s="355">
        <v>3.5362</v>
      </c>
      <c r="D2366" s="359">
        <v>4.2961</v>
      </c>
      <c r="E2366" s="356">
        <v>16.4452</v>
      </c>
    </row>
    <row r="2367" spans="2:5" ht="409.6" x14ac:dyDescent="0.25">
      <c r="B2367" s="358">
        <v>36946</v>
      </c>
      <c r="C2367" s="355">
        <v>3.5362</v>
      </c>
      <c r="D2367" s="359">
        <v>4.2961</v>
      </c>
      <c r="E2367" s="356">
        <v>16.4452</v>
      </c>
    </row>
    <row r="2368" spans="2:5" ht="409.6" x14ac:dyDescent="0.25">
      <c r="B2368" s="358">
        <v>36945</v>
      </c>
      <c r="C2368" s="355">
        <v>3.5680999999999998</v>
      </c>
      <c r="D2368" s="359">
        <v>4.3190999999999997</v>
      </c>
      <c r="E2368" s="356">
        <v>16.574300000000001</v>
      </c>
    </row>
    <row r="2369" spans="2:5" ht="409.6" x14ac:dyDescent="0.25">
      <c r="B2369" s="358">
        <v>36944</v>
      </c>
      <c r="C2369" s="355">
        <v>3.5226999999999999</v>
      </c>
      <c r="D2369" s="359">
        <v>4.2542</v>
      </c>
      <c r="E2369" s="356">
        <v>16.401199999999999</v>
      </c>
    </row>
    <row r="2370" spans="2:5" ht="409.6" x14ac:dyDescent="0.25">
      <c r="B2370" s="358">
        <v>36943</v>
      </c>
      <c r="C2370" s="355">
        <v>3.5186000000000002</v>
      </c>
      <c r="D2370" s="359">
        <v>4.2404000000000002</v>
      </c>
      <c r="E2370" s="356">
        <v>16.3094</v>
      </c>
    </row>
    <row r="2371" spans="2:5" ht="409.6" x14ac:dyDescent="0.25">
      <c r="B2371" s="358">
        <v>36942</v>
      </c>
      <c r="C2371" s="355">
        <v>3.5013999999999998</v>
      </c>
      <c r="D2371" s="359">
        <v>4.2214999999999998</v>
      </c>
      <c r="E2371" s="356">
        <v>16.2469</v>
      </c>
    </row>
    <row r="2372" spans="2:5" ht="409.6" x14ac:dyDescent="0.25">
      <c r="B2372" s="358">
        <v>36941</v>
      </c>
      <c r="C2372" s="355">
        <v>3.5068000000000001</v>
      </c>
      <c r="D2372" s="359">
        <v>4.2104999999999997</v>
      </c>
      <c r="E2372" s="356">
        <v>16.246500000000001</v>
      </c>
    </row>
    <row r="2373" spans="2:5" ht="409.6" x14ac:dyDescent="0.25">
      <c r="B2373" s="358">
        <v>36940</v>
      </c>
      <c r="C2373" s="355">
        <v>3.5066000000000002</v>
      </c>
      <c r="D2373" s="359">
        <v>4.2103000000000002</v>
      </c>
      <c r="E2373" s="356">
        <v>16.245799999999999</v>
      </c>
    </row>
    <row r="2374" spans="2:5" ht="409.6" x14ac:dyDescent="0.25">
      <c r="B2374" s="358">
        <v>36939</v>
      </c>
      <c r="C2374" s="355">
        <v>3.5023</v>
      </c>
      <c r="D2374" s="359">
        <v>4.2542999999999997</v>
      </c>
      <c r="E2374" s="356">
        <v>16.245799999999999</v>
      </c>
    </row>
    <row r="2375" spans="2:5" ht="409.6" x14ac:dyDescent="0.25">
      <c r="B2375" s="358">
        <v>36938</v>
      </c>
      <c r="C2375" s="355">
        <v>3.5122</v>
      </c>
      <c r="D2375" s="359">
        <v>4.2119999999999997</v>
      </c>
      <c r="E2375" s="356">
        <v>16.200600000000001</v>
      </c>
    </row>
    <row r="2376" spans="2:5" ht="409.6" x14ac:dyDescent="0.25">
      <c r="B2376" s="358">
        <v>36937</v>
      </c>
      <c r="C2376" s="355">
        <v>3.4950000000000001</v>
      </c>
      <c r="D2376" s="359">
        <v>4.2359999999999998</v>
      </c>
      <c r="E2376" s="356">
        <v>16.165900000000001</v>
      </c>
    </row>
    <row r="2377" spans="2:5" ht="409.6" x14ac:dyDescent="0.25">
      <c r="B2377" s="358">
        <v>36936</v>
      </c>
      <c r="C2377" s="355">
        <v>3.5245000000000002</v>
      </c>
      <c r="D2377" s="359">
        <v>4.2567000000000004</v>
      </c>
      <c r="E2377" s="356">
        <v>16.331800000000001</v>
      </c>
    </row>
    <row r="2378" spans="2:5" ht="409.6" x14ac:dyDescent="0.25">
      <c r="B2378" s="358">
        <v>36935</v>
      </c>
      <c r="C2378" s="355">
        <v>3.5165000000000002</v>
      </c>
      <c r="D2378" s="359">
        <v>4.2241</v>
      </c>
      <c r="E2378" s="356">
        <v>16.256900000000002</v>
      </c>
    </row>
    <row r="2379" spans="2:5" ht="409.6" x14ac:dyDescent="0.25">
      <c r="B2379" s="358">
        <v>36934</v>
      </c>
      <c r="C2379" s="355">
        <v>3.5236999999999998</v>
      </c>
      <c r="D2379" s="359">
        <v>4.2305999999999999</v>
      </c>
      <c r="E2379" s="356">
        <v>16.342500000000001</v>
      </c>
    </row>
    <row r="2380" spans="2:5" ht="409.6" x14ac:dyDescent="0.25">
      <c r="B2380" s="358">
        <v>36933</v>
      </c>
      <c r="C2380" s="355">
        <v>3.5236999999999998</v>
      </c>
      <c r="D2380" s="359">
        <v>4.2328000000000001</v>
      </c>
      <c r="E2380" s="356">
        <v>16.342500000000001</v>
      </c>
    </row>
    <row r="2381" spans="2:5" ht="409.6" x14ac:dyDescent="0.25">
      <c r="B2381" s="358">
        <v>36932</v>
      </c>
      <c r="C2381" s="355">
        <v>3.5192000000000001</v>
      </c>
      <c r="D2381" s="359">
        <v>4.2268999999999997</v>
      </c>
      <c r="E2381" s="356">
        <v>16.3188</v>
      </c>
    </row>
    <row r="2382" spans="2:5" ht="409.6" x14ac:dyDescent="0.25">
      <c r="B2382" s="358">
        <v>36931</v>
      </c>
      <c r="C2382" s="355">
        <v>3.5318999999999998</v>
      </c>
      <c r="D2382" s="359">
        <v>4.2004999999999999</v>
      </c>
      <c r="E2382" s="356">
        <v>16.367000000000001</v>
      </c>
    </row>
    <row r="2383" spans="2:5" ht="409.6" x14ac:dyDescent="0.25">
      <c r="B2383" s="358">
        <v>36930</v>
      </c>
      <c r="C2383" s="355">
        <v>3.5448</v>
      </c>
      <c r="D2383" s="359">
        <v>4.2393000000000001</v>
      </c>
      <c r="E2383" s="356">
        <v>16.539300000000001</v>
      </c>
    </row>
    <row r="2384" spans="2:5" ht="409.6" x14ac:dyDescent="0.25">
      <c r="B2384" s="358">
        <v>36929</v>
      </c>
      <c r="C2384" s="355">
        <v>3.5558000000000001</v>
      </c>
      <c r="D2384" s="359">
        <v>4.2454000000000001</v>
      </c>
      <c r="E2384" s="356">
        <v>16.541499999999999</v>
      </c>
    </row>
    <row r="2385" spans="2:5" ht="409.6" x14ac:dyDescent="0.25">
      <c r="B2385" s="358">
        <v>36928</v>
      </c>
      <c r="C2385" s="355">
        <v>3.5179</v>
      </c>
      <c r="D2385" s="359">
        <v>4.2156000000000002</v>
      </c>
      <c r="E2385" s="356">
        <v>16.433199999999999</v>
      </c>
    </row>
    <row r="2386" spans="2:5" ht="409.6" x14ac:dyDescent="0.25">
      <c r="B2386" s="358">
        <v>36927</v>
      </c>
      <c r="C2386" s="355">
        <v>3.5609000000000002</v>
      </c>
      <c r="D2386" s="359">
        <v>4.2441000000000004</v>
      </c>
      <c r="E2386" s="356">
        <v>16.595300000000002</v>
      </c>
    </row>
    <row r="2387" spans="2:5" ht="409.6" x14ac:dyDescent="0.25">
      <c r="B2387" s="358">
        <v>36926</v>
      </c>
      <c r="C2387" s="355">
        <v>3.5609000000000002</v>
      </c>
      <c r="D2387" s="359">
        <v>4.2420999999999998</v>
      </c>
      <c r="E2387" s="356">
        <v>16.5747</v>
      </c>
    </row>
    <row r="2388" spans="2:5" ht="409.6" x14ac:dyDescent="0.25">
      <c r="B2388" s="358">
        <v>36925</v>
      </c>
      <c r="C2388" s="355">
        <v>3.5609000000000002</v>
      </c>
      <c r="D2388" s="359">
        <v>4.2420999999999998</v>
      </c>
      <c r="E2388" s="356">
        <v>16.579999999999998</v>
      </c>
    </row>
    <row r="2389" spans="2:5" ht="409.6" x14ac:dyDescent="0.25">
      <c r="B2389" s="358">
        <v>36924</v>
      </c>
      <c r="C2389" s="355">
        <v>3.5476000000000001</v>
      </c>
      <c r="D2389" s="359">
        <v>4.2324000000000002</v>
      </c>
      <c r="E2389" s="356">
        <v>16.577100000000002</v>
      </c>
    </row>
    <row r="2390" spans="2:5" ht="409.6" x14ac:dyDescent="0.25">
      <c r="B2390" s="358">
        <v>36923</v>
      </c>
      <c r="C2390" s="355">
        <v>3.5548000000000002</v>
      </c>
      <c r="D2390" s="359">
        <v>4.2156000000000002</v>
      </c>
      <c r="E2390" s="356">
        <v>16.505099999999999</v>
      </c>
    </row>
    <row r="2391" spans="2:5" ht="409.6" x14ac:dyDescent="0.25">
      <c r="B2391" s="358">
        <v>36922</v>
      </c>
      <c r="C2391" s="355">
        <v>3.5533999999999999</v>
      </c>
      <c r="D2391" s="359">
        <v>4.2103999999999999</v>
      </c>
      <c r="E2391" s="356">
        <v>16.5534</v>
      </c>
    </row>
    <row r="2392" spans="2:5" ht="409.6" x14ac:dyDescent="0.25">
      <c r="B2392" s="358">
        <v>36921</v>
      </c>
      <c r="C2392" s="355">
        <v>3.5293999999999999</v>
      </c>
      <c r="D2392" s="359">
        <v>4.1828000000000003</v>
      </c>
      <c r="E2392" s="356">
        <v>16.491399999999999</v>
      </c>
    </row>
    <row r="2393" spans="2:5" ht="409.6" x14ac:dyDescent="0.25">
      <c r="B2393" s="358">
        <v>36920</v>
      </c>
      <c r="C2393" s="355">
        <v>3.5287000000000002</v>
      </c>
      <c r="D2393" s="359">
        <v>4.1900000000000004</v>
      </c>
      <c r="E2393" s="356">
        <v>16.447399999999998</v>
      </c>
    </row>
    <row r="2394" spans="2:5" ht="409.6" x14ac:dyDescent="0.25">
      <c r="B2394" s="358">
        <v>36919</v>
      </c>
      <c r="C2394" s="355">
        <v>3.5343</v>
      </c>
      <c r="D2394" s="359">
        <v>4.1966000000000001</v>
      </c>
      <c r="E2394" s="356">
        <v>16.4878</v>
      </c>
    </row>
    <row r="2395" spans="2:5" ht="409.6" x14ac:dyDescent="0.25">
      <c r="B2395" s="358">
        <v>36918</v>
      </c>
      <c r="C2395" s="355">
        <v>3.5314000000000001</v>
      </c>
      <c r="D2395" s="359">
        <v>4.1966000000000001</v>
      </c>
      <c r="E2395" s="356">
        <v>16.494700000000002</v>
      </c>
    </row>
    <row r="2396" spans="2:5" ht="409.6" x14ac:dyDescent="0.25">
      <c r="B2396" s="358">
        <v>36917</v>
      </c>
      <c r="C2396" s="355">
        <v>3.5323000000000002</v>
      </c>
      <c r="D2396" s="359">
        <v>4.2134999999999998</v>
      </c>
      <c r="E2396" s="356">
        <v>16.492899999999999</v>
      </c>
    </row>
    <row r="2397" spans="2:5" ht="409.6" x14ac:dyDescent="0.25">
      <c r="B2397" s="358">
        <v>36916</v>
      </c>
      <c r="C2397" s="355">
        <v>3.5539000000000001</v>
      </c>
      <c r="D2397" s="359">
        <v>4.2366000000000001</v>
      </c>
      <c r="E2397" s="356">
        <v>16.650300000000001</v>
      </c>
    </row>
    <row r="2398" spans="2:5" ht="409.6" x14ac:dyDescent="0.25">
      <c r="B2398" s="358">
        <v>36915</v>
      </c>
      <c r="C2398" s="355">
        <v>3.5588000000000002</v>
      </c>
      <c r="D2398" s="359">
        <v>4.2575000000000003</v>
      </c>
      <c r="E2398" s="356">
        <v>16.7563</v>
      </c>
    </row>
    <row r="2399" spans="2:5" ht="409.6" x14ac:dyDescent="0.25">
      <c r="B2399" s="358">
        <v>36914</v>
      </c>
      <c r="C2399" s="355">
        <v>3.5811000000000002</v>
      </c>
      <c r="D2399" s="359">
        <v>4.2732999999999999</v>
      </c>
      <c r="E2399" s="356">
        <v>16.8263</v>
      </c>
    </row>
    <row r="2400" spans="2:5" ht="409.6" x14ac:dyDescent="0.25">
      <c r="B2400" s="358">
        <v>36913</v>
      </c>
      <c r="C2400" s="355">
        <v>3.5745</v>
      </c>
      <c r="D2400" s="359">
        <v>4.2457000000000003</v>
      </c>
      <c r="E2400" s="356">
        <v>16.876899999999999</v>
      </c>
    </row>
    <row r="2401" spans="2:5" ht="409.6" x14ac:dyDescent="0.25">
      <c r="B2401" s="358">
        <v>36912</v>
      </c>
      <c r="C2401" s="355">
        <v>3.5752000000000002</v>
      </c>
      <c r="D2401" s="359">
        <v>4.2412999999999998</v>
      </c>
      <c r="E2401" s="356">
        <v>16.880099999999999</v>
      </c>
    </row>
    <row r="2402" spans="2:5" ht="409.6" x14ac:dyDescent="0.25">
      <c r="B2402" s="358">
        <v>36911</v>
      </c>
      <c r="C2402" s="355">
        <v>3.5735000000000001</v>
      </c>
      <c r="D2402" s="359">
        <v>4.2412999999999998</v>
      </c>
      <c r="E2402" s="356">
        <v>16.880099999999999</v>
      </c>
    </row>
    <row r="2403" spans="2:5" ht="409.6" x14ac:dyDescent="0.25">
      <c r="B2403" s="358">
        <v>36910</v>
      </c>
      <c r="C2403" s="355">
        <v>3.5514000000000001</v>
      </c>
      <c r="D2403" s="359">
        <v>4.2355999999999998</v>
      </c>
      <c r="E2403" s="356">
        <v>16.780899999999999</v>
      </c>
    </row>
    <row r="2404" spans="2:5" ht="409.6" x14ac:dyDescent="0.25">
      <c r="B2404" s="358">
        <v>36909</v>
      </c>
      <c r="C2404" s="355">
        <v>3.5606</v>
      </c>
      <c r="D2404" s="359">
        <v>4.2488000000000001</v>
      </c>
      <c r="E2404" s="356">
        <v>16.952200000000001</v>
      </c>
    </row>
    <row r="2405" spans="2:5" ht="409.6" x14ac:dyDescent="0.25">
      <c r="B2405" s="358">
        <v>36908</v>
      </c>
      <c r="C2405" s="355">
        <v>3.5257999999999998</v>
      </c>
      <c r="D2405" s="359">
        <v>4.2092000000000001</v>
      </c>
      <c r="E2405" s="356">
        <v>16.724900000000002</v>
      </c>
    </row>
    <row r="2406" spans="2:5" ht="409.6" x14ac:dyDescent="0.25">
      <c r="B2406" s="358">
        <v>36907</v>
      </c>
      <c r="C2406" s="355">
        <v>3.5015000000000001</v>
      </c>
      <c r="D2406" s="359">
        <v>4.1684999999999999</v>
      </c>
      <c r="E2406" s="356">
        <v>16.5425</v>
      </c>
    </row>
    <row r="2407" spans="2:5" ht="409.6" x14ac:dyDescent="0.25">
      <c r="B2407" s="358">
        <v>36906</v>
      </c>
      <c r="C2407" s="355">
        <v>3.5009000000000001</v>
      </c>
      <c r="D2407" s="359">
        <v>4.1694000000000004</v>
      </c>
      <c r="E2407" s="356">
        <v>16.625900000000001</v>
      </c>
    </row>
    <row r="2408" spans="2:5" ht="409.6" x14ac:dyDescent="0.25">
      <c r="B2408" s="358">
        <v>36905</v>
      </c>
      <c r="C2408" s="355">
        <v>3.4965000000000002</v>
      </c>
      <c r="D2408" s="359">
        <v>4.1627999999999998</v>
      </c>
      <c r="E2408" s="356">
        <v>16.528300000000002</v>
      </c>
    </row>
    <row r="2409" spans="2:5" ht="409.6" x14ac:dyDescent="0.25">
      <c r="B2409" s="358">
        <v>36904</v>
      </c>
      <c r="C2409" s="355">
        <v>3.5091999999999999</v>
      </c>
      <c r="D2409" s="359">
        <v>4.1627999999999998</v>
      </c>
      <c r="E2409" s="356">
        <v>16.5761</v>
      </c>
    </row>
    <row r="2410" spans="2:5" ht="409.6" x14ac:dyDescent="0.25">
      <c r="B2410" s="358">
        <v>36903</v>
      </c>
      <c r="C2410" s="355">
        <v>3.5438999999999998</v>
      </c>
      <c r="D2410" s="359">
        <v>4.2068000000000003</v>
      </c>
      <c r="E2410" s="356">
        <v>16.738299999999999</v>
      </c>
    </row>
    <row r="2411" spans="2:5" ht="409.6" x14ac:dyDescent="0.25">
      <c r="B2411" s="358">
        <v>36902</v>
      </c>
      <c r="C2411" s="355">
        <v>3.5516000000000001</v>
      </c>
      <c r="D2411" s="359">
        <v>4.2134999999999998</v>
      </c>
      <c r="E2411" s="356">
        <v>16.684000000000001</v>
      </c>
    </row>
    <row r="2412" spans="2:5" ht="409.6" x14ac:dyDescent="0.25">
      <c r="B2412" s="358">
        <v>36901</v>
      </c>
      <c r="C2412" s="355">
        <v>3.5457000000000001</v>
      </c>
      <c r="D2412" s="359">
        <v>4.2389000000000001</v>
      </c>
      <c r="E2412" s="356">
        <v>16.656600000000001</v>
      </c>
    </row>
    <row r="2413" spans="2:5" ht="409.6" x14ac:dyDescent="0.25">
      <c r="B2413" s="358">
        <v>36900</v>
      </c>
      <c r="C2413" s="355">
        <v>3.5626000000000002</v>
      </c>
      <c r="D2413" s="359">
        <v>4.2721</v>
      </c>
      <c r="E2413" s="356">
        <v>16.7882</v>
      </c>
    </row>
    <row r="2414" spans="2:5" ht="409.6" x14ac:dyDescent="0.25">
      <c r="B2414" s="358">
        <v>36899</v>
      </c>
      <c r="C2414" s="355">
        <v>3.5314000000000001</v>
      </c>
      <c r="D2414" s="359">
        <v>4.2255000000000003</v>
      </c>
      <c r="E2414" s="356">
        <v>16.671900000000001</v>
      </c>
    </row>
    <row r="2415" spans="2:5" ht="409.6" x14ac:dyDescent="0.25">
      <c r="B2415" s="358">
        <v>36898</v>
      </c>
      <c r="C2415" s="355">
        <v>3.5339999999999998</v>
      </c>
      <c r="D2415" s="359">
        <v>4.2298</v>
      </c>
      <c r="E2415" s="356">
        <v>16.687000000000001</v>
      </c>
    </row>
    <row r="2416" spans="2:5" ht="409.6" x14ac:dyDescent="0.25">
      <c r="B2416" s="358">
        <v>36897</v>
      </c>
      <c r="C2416" s="355">
        <v>3.5394999999999999</v>
      </c>
      <c r="D2416" s="359">
        <v>4.2295999999999996</v>
      </c>
      <c r="E2416" s="356">
        <v>16.71</v>
      </c>
    </row>
    <row r="2417" spans="2:5" ht="409.6" x14ac:dyDescent="0.25">
      <c r="B2417" s="358">
        <v>36896</v>
      </c>
      <c r="C2417" s="355">
        <v>3.5019999999999998</v>
      </c>
      <c r="D2417" s="359">
        <v>4.1715</v>
      </c>
      <c r="E2417" s="356">
        <v>16.502500000000001</v>
      </c>
    </row>
    <row r="2418" spans="2:5" ht="409.6" x14ac:dyDescent="0.25">
      <c r="B2418" s="358">
        <v>36895</v>
      </c>
      <c r="C2418" s="355">
        <v>3.5257999999999998</v>
      </c>
      <c r="D2418" s="359">
        <v>4.1981999999999999</v>
      </c>
      <c r="E2418" s="356">
        <v>16.659800000000001</v>
      </c>
    </row>
    <row r="2419" spans="2:5" ht="409.6" x14ac:dyDescent="0.25">
      <c r="B2419" s="358">
        <v>36894</v>
      </c>
      <c r="C2419" s="355">
        <v>3.4975999999999998</v>
      </c>
      <c r="D2419" s="359">
        <v>4.1908000000000003</v>
      </c>
      <c r="E2419" s="356">
        <v>16.469000000000001</v>
      </c>
    </row>
    <row r="2420" spans="2:5" ht="409.6" x14ac:dyDescent="0.25">
      <c r="B2420" s="358">
        <v>36893</v>
      </c>
      <c r="C2420" s="355">
        <v>3.5167999999999999</v>
      </c>
      <c r="D2420" s="359">
        <v>4.1825999999999999</v>
      </c>
      <c r="E2420" s="356">
        <v>16.716999999999999</v>
      </c>
    </row>
    <row r="2421" spans="2:5" ht="409.6" x14ac:dyDescent="0.25">
      <c r="B2421" s="358">
        <v>36892</v>
      </c>
      <c r="C2421" s="355">
        <v>3.5196999999999998</v>
      </c>
      <c r="D2421" s="359">
        <v>4.1806000000000001</v>
      </c>
      <c r="E2421" s="356">
        <v>16.716999999999999</v>
      </c>
    </row>
    <row r="2422" spans="2:5" ht="409.6" x14ac:dyDescent="0.25">
      <c r="B2422" s="358">
        <v>36891</v>
      </c>
      <c r="C2422" s="355">
        <v>3.5196999999999998</v>
      </c>
      <c r="D2422" s="359">
        <v>4.1806000000000001</v>
      </c>
      <c r="E2422" s="356">
        <v>16.716999999999999</v>
      </c>
    </row>
    <row r="2423" spans="2:5" ht="409.6" x14ac:dyDescent="0.25">
      <c r="B2423" s="358">
        <v>36890</v>
      </c>
      <c r="C2423" s="355">
        <v>3.5158</v>
      </c>
      <c r="D2423" s="359">
        <v>4.1845999999999997</v>
      </c>
      <c r="E2423" s="356">
        <v>16.716999999999999</v>
      </c>
    </row>
    <row r="2424" spans="2:5" ht="409.6" x14ac:dyDescent="0.25">
      <c r="B2424" s="358">
        <v>36889</v>
      </c>
      <c r="C2424" s="355">
        <v>3.5385</v>
      </c>
      <c r="D2424" s="359">
        <v>4.2047999999999996</v>
      </c>
      <c r="E2424" s="356">
        <v>16.681899999999999</v>
      </c>
    </row>
    <row r="2425" spans="2:5" ht="409.6" x14ac:dyDescent="0.25">
      <c r="B2425" s="358">
        <v>36888</v>
      </c>
      <c r="C2425" s="355">
        <v>3.5615000000000001</v>
      </c>
      <c r="D2425" s="359">
        <v>4.2476000000000003</v>
      </c>
      <c r="E2425" s="356">
        <v>16.696000000000002</v>
      </c>
    </row>
    <row r="2426" spans="2:5" ht="409.6" x14ac:dyDescent="0.25">
      <c r="B2426" s="358">
        <v>36887</v>
      </c>
      <c r="C2426" s="355">
        <v>3.5453999999999999</v>
      </c>
      <c r="D2426" s="359">
        <v>4.2053000000000003</v>
      </c>
      <c r="E2426" s="356">
        <v>16.601199999999999</v>
      </c>
    </row>
    <row r="2427" spans="2:5" ht="409.6" x14ac:dyDescent="0.25">
      <c r="B2427" s="358">
        <v>36886</v>
      </c>
      <c r="C2427" s="355">
        <v>3.5642</v>
      </c>
      <c r="D2427" s="359">
        <v>4.2346000000000004</v>
      </c>
      <c r="E2427" s="356">
        <v>16.682400000000001</v>
      </c>
    </row>
    <row r="2428" spans="2:5" ht="409.6" x14ac:dyDescent="0.25">
      <c r="B2428" s="358">
        <v>36885</v>
      </c>
      <c r="C2428" s="355">
        <v>3.5697999999999999</v>
      </c>
      <c r="D2428" s="359">
        <v>4.2365000000000004</v>
      </c>
      <c r="E2428" s="356">
        <v>16.712499999999999</v>
      </c>
    </row>
    <row r="2429" spans="2:5" ht="409.6" x14ac:dyDescent="0.25">
      <c r="B2429" s="358">
        <v>36884</v>
      </c>
      <c r="C2429" s="355">
        <v>3.5727000000000002</v>
      </c>
      <c r="D2429" s="359">
        <v>4.2365000000000004</v>
      </c>
      <c r="E2429" s="356">
        <v>16.712499999999999</v>
      </c>
    </row>
    <row r="2430" spans="2:5" ht="409.6" x14ac:dyDescent="0.25">
      <c r="B2430" s="358">
        <v>36883</v>
      </c>
      <c r="C2430" s="355">
        <v>3.5676000000000001</v>
      </c>
      <c r="D2430" s="359">
        <v>4.2365000000000004</v>
      </c>
      <c r="E2430" s="356">
        <v>16.706499999999998</v>
      </c>
    </row>
    <row r="2431" spans="2:5" ht="409.6" x14ac:dyDescent="0.25">
      <c r="B2431" s="358">
        <v>36882</v>
      </c>
      <c r="C2431" s="355">
        <v>3.59</v>
      </c>
      <c r="D2431" s="359">
        <v>4.2190000000000003</v>
      </c>
      <c r="E2431" s="356">
        <v>16.807200000000002</v>
      </c>
    </row>
    <row r="2432" spans="2:5" ht="409.6" x14ac:dyDescent="0.25">
      <c r="B2432" s="358">
        <v>36881</v>
      </c>
      <c r="C2432" s="355">
        <v>3.6017999999999999</v>
      </c>
      <c r="D2432" s="359">
        <v>4.2121000000000004</v>
      </c>
      <c r="E2432" s="356">
        <v>16.758199999999999</v>
      </c>
    </row>
    <row r="2433" spans="2:5" ht="409.6" x14ac:dyDescent="0.25">
      <c r="B2433" s="358">
        <v>36880</v>
      </c>
      <c r="C2433" s="355">
        <v>3.5975000000000001</v>
      </c>
      <c r="D2433" s="359">
        <v>4.2057000000000002</v>
      </c>
      <c r="E2433" s="356">
        <v>16.7438</v>
      </c>
    </row>
    <row r="2434" spans="2:5" ht="409.6" x14ac:dyDescent="0.25">
      <c r="B2434" s="358">
        <v>36879</v>
      </c>
      <c r="C2434" s="355">
        <v>3.5888</v>
      </c>
      <c r="D2434" s="359">
        <v>4.1632999999999996</v>
      </c>
      <c r="E2434" s="356">
        <v>16.702500000000001</v>
      </c>
    </row>
    <row r="2435" spans="2:5" ht="409.6" x14ac:dyDescent="0.25">
      <c r="B2435" s="358">
        <v>36878</v>
      </c>
      <c r="C2435" s="355">
        <v>3.5468000000000002</v>
      </c>
      <c r="D2435" s="359">
        <v>4.0994999999999999</v>
      </c>
      <c r="E2435" s="356">
        <v>16.486799999999999</v>
      </c>
    </row>
    <row r="2436" spans="2:5" ht="409.6" x14ac:dyDescent="0.25">
      <c r="B2436" s="358">
        <v>36877</v>
      </c>
      <c r="C2436" s="355">
        <v>3.5360999999999998</v>
      </c>
      <c r="D2436" s="359">
        <v>4.0872000000000002</v>
      </c>
      <c r="E2436" s="356">
        <v>16.4373</v>
      </c>
    </row>
    <row r="2437" spans="2:5" ht="409.6" x14ac:dyDescent="0.25">
      <c r="B2437" s="358">
        <v>36876</v>
      </c>
      <c r="C2437" s="355">
        <v>3.5424000000000002</v>
      </c>
      <c r="D2437" s="359">
        <v>4.0946999999999996</v>
      </c>
      <c r="E2437" s="356">
        <v>16.453900000000001</v>
      </c>
    </row>
    <row r="2438" spans="2:5" ht="409.6" x14ac:dyDescent="0.25">
      <c r="B2438" s="358">
        <v>36875</v>
      </c>
      <c r="C2438" s="355">
        <v>3.5535999999999999</v>
      </c>
      <c r="D2438" s="359">
        <v>4.0835999999999997</v>
      </c>
      <c r="E2438" s="356">
        <v>16.584</v>
      </c>
    </row>
    <row r="2439" spans="2:5" ht="409.6" x14ac:dyDescent="0.25">
      <c r="B2439" s="358">
        <v>36874</v>
      </c>
      <c r="C2439" s="355">
        <v>3.5891000000000002</v>
      </c>
      <c r="D2439" s="359">
        <v>4.1231999999999998</v>
      </c>
      <c r="E2439" s="356">
        <v>16.711600000000001</v>
      </c>
    </row>
    <row r="2440" spans="2:5" ht="409.6" x14ac:dyDescent="0.25">
      <c r="B2440" s="358">
        <v>36873</v>
      </c>
      <c r="C2440" s="355">
        <v>3.5760999999999998</v>
      </c>
      <c r="D2440" s="359">
        <v>4.0986000000000002</v>
      </c>
      <c r="E2440" s="356">
        <v>16.683800000000002</v>
      </c>
    </row>
    <row r="2441" spans="2:5" ht="409.6" x14ac:dyDescent="0.25">
      <c r="B2441" s="358">
        <v>36872</v>
      </c>
      <c r="C2441" s="355">
        <v>3.5979000000000001</v>
      </c>
      <c r="D2441" s="359">
        <v>4.1135000000000002</v>
      </c>
      <c r="E2441" s="356">
        <v>16.777100000000001</v>
      </c>
    </row>
    <row r="2442" spans="2:5" ht="409.6" x14ac:dyDescent="0.25">
      <c r="B2442" s="358">
        <v>36871</v>
      </c>
      <c r="C2442" s="355">
        <v>3.6044999999999998</v>
      </c>
      <c r="D2442" s="359">
        <v>4.1519000000000004</v>
      </c>
      <c r="E2442" s="356">
        <v>16.8109</v>
      </c>
    </row>
    <row r="2443" spans="2:5" ht="409.6" x14ac:dyDescent="0.25">
      <c r="B2443" s="358">
        <v>36870</v>
      </c>
      <c r="C2443" s="355">
        <v>3.6057000000000001</v>
      </c>
      <c r="D2443" s="359">
        <v>4.1885000000000003</v>
      </c>
      <c r="E2443" s="356">
        <v>16.9025</v>
      </c>
    </row>
    <row r="2444" spans="2:5" ht="409.6" x14ac:dyDescent="0.25">
      <c r="B2444" s="358">
        <v>36869</v>
      </c>
      <c r="C2444" s="355">
        <v>3.6315</v>
      </c>
      <c r="D2444" s="359">
        <v>4.1885000000000003</v>
      </c>
      <c r="E2444" s="356">
        <v>16.999300000000002</v>
      </c>
    </row>
    <row r="2445" spans="2:5" ht="409.6" x14ac:dyDescent="0.25">
      <c r="B2445" s="358">
        <v>36868</v>
      </c>
      <c r="C2445" s="355">
        <v>3.5867</v>
      </c>
      <c r="D2445" s="359">
        <v>4.1604000000000001</v>
      </c>
      <c r="E2445" s="356">
        <v>16.8217</v>
      </c>
    </row>
    <row r="2446" spans="2:5" ht="409.6" x14ac:dyDescent="0.25">
      <c r="B2446" s="358">
        <v>36867</v>
      </c>
      <c r="C2446" s="355">
        <v>3.5834000000000001</v>
      </c>
      <c r="D2446" s="359">
        <v>4.1073000000000004</v>
      </c>
      <c r="E2446" s="356">
        <v>16.796500000000002</v>
      </c>
    </row>
    <row r="2447" spans="2:5" ht="409.6" x14ac:dyDescent="0.25">
      <c r="B2447" s="358">
        <v>36866</v>
      </c>
      <c r="C2447" s="355">
        <v>3.5600999999999998</v>
      </c>
      <c r="D2447" s="359">
        <v>4.0944000000000003</v>
      </c>
      <c r="E2447" s="356">
        <v>16.606200000000001</v>
      </c>
    </row>
    <row r="2448" spans="2:5" ht="409.6" x14ac:dyDescent="0.25">
      <c r="B2448" s="358">
        <v>36865</v>
      </c>
      <c r="C2448" s="355">
        <v>3.5552000000000001</v>
      </c>
      <c r="D2448" s="359">
        <v>4.1120000000000001</v>
      </c>
      <c r="E2448" s="356">
        <v>16.635000000000002</v>
      </c>
    </row>
    <row r="2449" spans="2:5" ht="409.6" x14ac:dyDescent="0.25">
      <c r="B2449" s="358">
        <v>36864</v>
      </c>
      <c r="C2449" s="355">
        <v>3.5365000000000002</v>
      </c>
      <c r="D2449" s="359">
        <v>4.1109</v>
      </c>
      <c r="E2449" s="356">
        <v>16.4863</v>
      </c>
    </row>
    <row r="2450" spans="2:5" ht="409.6" x14ac:dyDescent="0.25">
      <c r="B2450" s="358">
        <v>36863</v>
      </c>
      <c r="C2450" s="355">
        <v>3.5390000000000001</v>
      </c>
      <c r="D2450" s="359">
        <v>4.1109</v>
      </c>
      <c r="E2450" s="356">
        <v>16.4863</v>
      </c>
    </row>
    <row r="2451" spans="2:5" ht="409.6" x14ac:dyDescent="0.25">
      <c r="B2451" s="358">
        <v>36862</v>
      </c>
      <c r="C2451" s="355">
        <v>3.5392999999999999</v>
      </c>
      <c r="D2451" s="359">
        <v>4.1101999999999999</v>
      </c>
      <c r="E2451" s="356">
        <v>16.4834</v>
      </c>
    </row>
    <row r="2452" spans="2:5" ht="409.6" x14ac:dyDescent="0.25">
      <c r="B2452" s="358">
        <v>36861</v>
      </c>
      <c r="C2452" s="355">
        <v>3.5261999999999998</v>
      </c>
      <c r="D2452" s="359">
        <v>4.1285999999999996</v>
      </c>
      <c r="E2452" s="356">
        <v>16.357299999999999</v>
      </c>
    </row>
    <row r="2453" spans="2:5" ht="409.6" x14ac:dyDescent="0.25">
      <c r="B2453" s="358">
        <v>36860</v>
      </c>
      <c r="C2453" s="355">
        <v>3.5102000000000002</v>
      </c>
      <c r="D2453" s="359">
        <v>4.0871000000000004</v>
      </c>
      <c r="E2453" s="356">
        <v>16.308800000000002</v>
      </c>
    </row>
    <row r="2454" spans="2:5" ht="409.6" x14ac:dyDescent="0.25">
      <c r="B2454" s="358">
        <v>36859</v>
      </c>
      <c r="C2454" s="355">
        <v>3.5287999999999999</v>
      </c>
      <c r="D2454" s="359">
        <v>4.1109999999999998</v>
      </c>
      <c r="E2454" s="356">
        <v>16.310600000000001</v>
      </c>
    </row>
    <row r="2455" spans="2:5" ht="409.6" x14ac:dyDescent="0.25">
      <c r="B2455" s="358">
        <v>36858</v>
      </c>
      <c r="C2455" s="355">
        <v>3.5598999999999998</v>
      </c>
      <c r="D2455" s="359">
        <v>4.1489000000000003</v>
      </c>
      <c r="E2455" s="356">
        <v>16.530200000000001</v>
      </c>
    </row>
    <row r="2456" spans="2:5" ht="409.6" x14ac:dyDescent="0.25">
      <c r="B2456" s="358">
        <v>36857</v>
      </c>
      <c r="C2456" s="355">
        <v>3.5665</v>
      </c>
      <c r="D2456" s="359">
        <v>4.157</v>
      </c>
      <c r="E2456" s="356">
        <v>16.392499999999998</v>
      </c>
    </row>
    <row r="2457" spans="2:5" ht="409.6" x14ac:dyDescent="0.25">
      <c r="B2457" s="358">
        <v>36856</v>
      </c>
      <c r="C2457" s="355">
        <v>3.5550000000000002</v>
      </c>
      <c r="D2457" s="359">
        <v>4.1444000000000001</v>
      </c>
      <c r="E2457" s="356">
        <v>16.3398</v>
      </c>
    </row>
    <row r="2458" spans="2:5" ht="409.6" x14ac:dyDescent="0.25">
      <c r="B2458" s="358">
        <v>36855</v>
      </c>
      <c r="C2458" s="355">
        <v>3.5529000000000002</v>
      </c>
      <c r="D2458" s="359">
        <v>4.1444000000000001</v>
      </c>
      <c r="E2458" s="356">
        <v>16.3398</v>
      </c>
    </row>
    <row r="2459" spans="2:5" ht="409.6" x14ac:dyDescent="0.25">
      <c r="B2459" s="358">
        <v>36854</v>
      </c>
      <c r="C2459" s="355">
        <v>3.5568</v>
      </c>
      <c r="D2459" s="359">
        <v>4.1482999999999999</v>
      </c>
      <c r="E2459" s="356">
        <v>16.389800000000001</v>
      </c>
    </row>
    <row r="2460" spans="2:5" ht="409.6" x14ac:dyDescent="0.25">
      <c r="B2460" s="358">
        <v>36853</v>
      </c>
      <c r="C2460" s="355">
        <v>3.5451000000000001</v>
      </c>
      <c r="D2460" s="359">
        <v>4.1234000000000002</v>
      </c>
      <c r="E2460" s="356">
        <v>16.3371</v>
      </c>
    </row>
    <row r="2461" spans="2:5" ht="409.6" x14ac:dyDescent="0.25">
      <c r="B2461" s="358">
        <v>36852</v>
      </c>
      <c r="C2461" s="355">
        <v>3.4796999999999998</v>
      </c>
      <c r="D2461" s="359">
        <v>4.0590999999999999</v>
      </c>
      <c r="E2461" s="356">
        <v>16.1309</v>
      </c>
    </row>
    <row r="2462" spans="2:5" ht="409.6" x14ac:dyDescent="0.25">
      <c r="B2462" s="358">
        <v>36851</v>
      </c>
      <c r="C2462" s="355">
        <v>3.4889000000000001</v>
      </c>
      <c r="D2462" s="359">
        <v>4.0377999999999998</v>
      </c>
      <c r="E2462" s="356">
        <v>16.206199999999999</v>
      </c>
    </row>
    <row r="2463" spans="2:5" ht="409.6" x14ac:dyDescent="0.25">
      <c r="B2463" s="358">
        <v>36850</v>
      </c>
      <c r="C2463" s="355">
        <v>3.5217999999999998</v>
      </c>
      <c r="D2463" s="359">
        <v>4.0876999999999999</v>
      </c>
      <c r="E2463" s="356">
        <v>16.3568</v>
      </c>
    </row>
    <row r="2464" spans="2:5" ht="409.6" x14ac:dyDescent="0.25">
      <c r="B2464" s="358">
        <v>36849</v>
      </c>
      <c r="C2464" s="355">
        <v>3.5295000000000001</v>
      </c>
      <c r="D2464" s="359">
        <v>4.0867000000000004</v>
      </c>
      <c r="E2464" s="356">
        <v>16.3567</v>
      </c>
    </row>
    <row r="2465" spans="2:5" ht="409.6" x14ac:dyDescent="0.25">
      <c r="B2465" s="358">
        <v>36848</v>
      </c>
      <c r="C2465" s="355">
        <v>3.5295000000000001</v>
      </c>
      <c r="D2465" s="359">
        <v>4.0834999999999999</v>
      </c>
      <c r="E2465" s="356">
        <v>16.3567</v>
      </c>
    </row>
    <row r="2466" spans="2:5" ht="409.6" x14ac:dyDescent="0.25">
      <c r="B2466" s="358">
        <v>36847</v>
      </c>
      <c r="C2466" s="355">
        <v>3.5095000000000001</v>
      </c>
      <c r="D2466" s="359">
        <v>4.0720999999999998</v>
      </c>
      <c r="E2466" s="356">
        <v>16.296099999999999</v>
      </c>
    </row>
    <row r="2467" spans="2:5" ht="409.6" x14ac:dyDescent="0.25">
      <c r="B2467" s="358">
        <v>36846</v>
      </c>
      <c r="C2467" s="355">
        <v>3.4685000000000001</v>
      </c>
      <c r="D2467" s="359">
        <v>4.0193000000000003</v>
      </c>
      <c r="E2467" s="356">
        <v>16.113399999999999</v>
      </c>
    </row>
    <row r="2468" spans="2:5" ht="409.6" x14ac:dyDescent="0.25">
      <c r="B2468" s="358">
        <v>36845</v>
      </c>
      <c r="C2468" s="355">
        <v>3.4481999999999999</v>
      </c>
      <c r="D2468" s="359">
        <v>3.9964</v>
      </c>
      <c r="E2468" s="356">
        <v>16.026299999999999</v>
      </c>
    </row>
    <row r="2469" spans="2:5" ht="409.6" x14ac:dyDescent="0.25">
      <c r="B2469" s="358">
        <v>36844</v>
      </c>
      <c r="C2469" s="355">
        <v>3.4333999999999998</v>
      </c>
      <c r="D2469" s="359">
        <v>3.9838</v>
      </c>
      <c r="E2469" s="356">
        <v>15.979200000000001</v>
      </c>
    </row>
    <row r="2470" spans="2:5" ht="409.6" x14ac:dyDescent="0.25">
      <c r="B2470" s="358">
        <v>36843</v>
      </c>
      <c r="C2470" s="355">
        <v>3.4138999999999999</v>
      </c>
      <c r="D2470" s="359">
        <v>3.9375</v>
      </c>
      <c r="E2470" s="356">
        <v>15.899699999999999</v>
      </c>
    </row>
    <row r="2471" spans="2:5" ht="409.6" x14ac:dyDescent="0.25">
      <c r="B2471" s="358">
        <v>36842</v>
      </c>
      <c r="C2471" s="355">
        <v>3.419</v>
      </c>
      <c r="D2471" s="359">
        <v>3.9504999999999999</v>
      </c>
      <c r="E2471" s="356">
        <v>15.9367</v>
      </c>
    </row>
    <row r="2472" spans="2:5" ht="409.6" x14ac:dyDescent="0.25">
      <c r="B2472" s="358">
        <v>36841</v>
      </c>
      <c r="C2472" s="355">
        <v>3.4258999999999999</v>
      </c>
      <c r="D2472" s="359">
        <v>3.9504999999999999</v>
      </c>
      <c r="E2472" s="356">
        <v>15.9367</v>
      </c>
    </row>
    <row r="2473" spans="2:5" ht="409.6" x14ac:dyDescent="0.25">
      <c r="B2473" s="358">
        <v>36840</v>
      </c>
      <c r="C2473" s="355">
        <v>3.4432</v>
      </c>
      <c r="D2473" s="359">
        <v>3.9741</v>
      </c>
      <c r="E2473" s="356">
        <v>16.194199999999999</v>
      </c>
    </row>
    <row r="2474" spans="2:5" ht="409.6" x14ac:dyDescent="0.25">
      <c r="B2474" s="358">
        <v>36839</v>
      </c>
      <c r="C2474" s="355">
        <v>3.4714</v>
      </c>
      <c r="D2474" s="359">
        <v>3.9931999999999999</v>
      </c>
      <c r="E2474" s="356">
        <v>16.1403</v>
      </c>
    </row>
    <row r="2475" spans="2:5" ht="409.6" x14ac:dyDescent="0.25">
      <c r="B2475" s="358">
        <v>36838</v>
      </c>
      <c r="C2475" s="355">
        <v>3.4619</v>
      </c>
      <c r="D2475" s="359">
        <v>3.9805999999999999</v>
      </c>
      <c r="E2475" s="356">
        <v>16.131799999999998</v>
      </c>
    </row>
    <row r="2476" spans="2:5" ht="409.6" x14ac:dyDescent="0.25">
      <c r="B2476" s="358">
        <v>36837</v>
      </c>
      <c r="C2476" s="355">
        <v>3.4379</v>
      </c>
      <c r="D2476" s="359">
        <v>3.9641000000000002</v>
      </c>
      <c r="E2476" s="356">
        <v>16.0031</v>
      </c>
    </row>
    <row r="2477" spans="2:5" ht="409.6" x14ac:dyDescent="0.25">
      <c r="B2477" s="358">
        <v>36836</v>
      </c>
      <c r="C2477" s="355">
        <v>3.4306000000000001</v>
      </c>
      <c r="D2477" s="359">
        <v>3.9325000000000001</v>
      </c>
      <c r="E2477" s="356">
        <v>16.005800000000001</v>
      </c>
    </row>
    <row r="2478" spans="2:5" ht="409.6" x14ac:dyDescent="0.25">
      <c r="B2478" s="358">
        <v>36835</v>
      </c>
      <c r="C2478" s="355">
        <v>3.4285999999999999</v>
      </c>
      <c r="D2478" s="359">
        <v>3.9302000000000001</v>
      </c>
      <c r="E2478" s="356">
        <v>15.9964</v>
      </c>
    </row>
    <row r="2479" spans="2:5" ht="409.6" x14ac:dyDescent="0.25">
      <c r="B2479" s="358">
        <v>36834</v>
      </c>
      <c r="C2479" s="355">
        <v>3.4369000000000001</v>
      </c>
      <c r="D2479" s="359">
        <v>3.9453</v>
      </c>
      <c r="E2479" s="356">
        <v>15.9925</v>
      </c>
    </row>
    <row r="2480" spans="2:5" ht="409.6" x14ac:dyDescent="0.25">
      <c r="B2480" s="358">
        <v>36833</v>
      </c>
      <c r="C2480" s="355">
        <v>3.4523999999999999</v>
      </c>
      <c r="D2480" s="359">
        <v>3.9466000000000001</v>
      </c>
      <c r="E2480" s="356">
        <v>16.033200000000001</v>
      </c>
    </row>
    <row r="2481" spans="2:5" ht="409.6" x14ac:dyDescent="0.25">
      <c r="B2481" s="358">
        <v>36832</v>
      </c>
      <c r="C2481" s="355">
        <v>3.4386999999999999</v>
      </c>
      <c r="D2481" s="359">
        <v>3.9253999999999998</v>
      </c>
      <c r="E2481" s="356">
        <v>16.092199999999998</v>
      </c>
    </row>
    <row r="2482" spans="2:5" ht="409.6" x14ac:dyDescent="0.25">
      <c r="B2482" s="358">
        <v>36831</v>
      </c>
      <c r="C2482" s="355">
        <v>3.4977999999999998</v>
      </c>
      <c r="D2482" s="359">
        <v>3.9914000000000001</v>
      </c>
      <c r="E2482" s="356">
        <v>16.392900000000001</v>
      </c>
    </row>
    <row r="2483" spans="2:5" ht="409.6" x14ac:dyDescent="0.25">
      <c r="B2483" s="358">
        <v>36830</v>
      </c>
      <c r="C2483" s="355">
        <v>3.5672999999999999</v>
      </c>
      <c r="D2483" s="359">
        <v>4.0716000000000001</v>
      </c>
      <c r="E2483" s="356">
        <v>16.716000000000001</v>
      </c>
    </row>
    <row r="2484" spans="2:5" ht="409.6" x14ac:dyDescent="0.25">
      <c r="B2484" s="358">
        <v>36829</v>
      </c>
      <c r="C2484" s="355">
        <v>3.5728</v>
      </c>
      <c r="D2484" s="359">
        <v>4.0891000000000002</v>
      </c>
      <c r="E2484" s="356">
        <v>16.729800000000001</v>
      </c>
    </row>
    <row r="2485" spans="2:5" ht="409.6" x14ac:dyDescent="0.25">
      <c r="B2485" s="358">
        <v>36828</v>
      </c>
      <c r="C2485" s="355">
        <v>3.5623</v>
      </c>
      <c r="D2485" s="359">
        <v>4.0873999999999997</v>
      </c>
      <c r="E2485" s="356">
        <v>16.734100000000002</v>
      </c>
    </row>
    <row r="2486" spans="2:5" ht="409.6" x14ac:dyDescent="0.25">
      <c r="B2486" s="358">
        <v>36827</v>
      </c>
      <c r="C2486" s="355">
        <v>3.5722999999999998</v>
      </c>
      <c r="D2486" s="359">
        <v>4.0827</v>
      </c>
      <c r="E2486" s="356">
        <v>16.716999999999999</v>
      </c>
    </row>
    <row r="2487" spans="2:5" ht="409.6" x14ac:dyDescent="0.25">
      <c r="B2487" s="358">
        <v>36826</v>
      </c>
      <c r="C2487" s="355">
        <v>3.6093000000000002</v>
      </c>
      <c r="D2487" s="359">
        <v>4.1338999999999997</v>
      </c>
      <c r="E2487" s="356">
        <v>16.883099999999999</v>
      </c>
    </row>
    <row r="2488" spans="2:5" ht="409.6" x14ac:dyDescent="0.25">
      <c r="B2488" s="358">
        <v>36825</v>
      </c>
      <c r="C2488" s="355">
        <v>3.5861999999999998</v>
      </c>
      <c r="D2488" s="359">
        <v>4.0933999999999999</v>
      </c>
      <c r="E2488" s="356">
        <v>16.836099999999998</v>
      </c>
    </row>
    <row r="2489" spans="2:5" ht="409.6" x14ac:dyDescent="0.25">
      <c r="B2489" s="358">
        <v>36824</v>
      </c>
      <c r="C2489" s="355">
        <v>3.5886</v>
      </c>
      <c r="D2489" s="359">
        <v>4.08</v>
      </c>
      <c r="E2489" s="356">
        <v>16.8354</v>
      </c>
    </row>
    <row r="2490" spans="2:5" ht="409.6" x14ac:dyDescent="0.25">
      <c r="B2490" s="358">
        <v>36823</v>
      </c>
      <c r="C2490" s="355">
        <v>3.5634999999999999</v>
      </c>
      <c r="D2490" s="359">
        <v>4.0595999999999997</v>
      </c>
      <c r="E2490" s="356">
        <v>16.68</v>
      </c>
    </row>
    <row r="2491" spans="2:5" ht="409.6" x14ac:dyDescent="0.25">
      <c r="B2491" s="358">
        <v>36822</v>
      </c>
      <c r="C2491" s="355">
        <v>3.5495000000000001</v>
      </c>
      <c r="D2491" s="359">
        <v>4.0495000000000001</v>
      </c>
      <c r="E2491" s="356">
        <v>16.6143</v>
      </c>
    </row>
    <row r="2492" spans="2:5" ht="409.6" x14ac:dyDescent="0.25">
      <c r="B2492" s="358">
        <v>36821</v>
      </c>
      <c r="C2492" s="355">
        <v>3.5495000000000001</v>
      </c>
      <c r="D2492" s="359">
        <v>4.0495000000000001</v>
      </c>
      <c r="E2492" s="356">
        <v>16.639199999999999</v>
      </c>
    </row>
    <row r="2493" spans="2:5" ht="409.6" x14ac:dyDescent="0.25">
      <c r="B2493" s="358">
        <v>36820</v>
      </c>
      <c r="C2493" s="355">
        <v>3.5577000000000001</v>
      </c>
      <c r="D2493" s="359">
        <v>4.0644999999999998</v>
      </c>
      <c r="E2493" s="356">
        <v>16.639199999999999</v>
      </c>
    </row>
    <row r="2494" spans="2:5" ht="409.6" x14ac:dyDescent="0.25">
      <c r="B2494" s="358">
        <v>36819</v>
      </c>
      <c r="C2494" s="355">
        <v>3.4925000000000002</v>
      </c>
      <c r="D2494" s="359">
        <v>3.9862000000000002</v>
      </c>
      <c r="E2494" s="356">
        <v>16.328199999999999</v>
      </c>
    </row>
    <row r="2495" spans="2:5" ht="409.6" x14ac:dyDescent="0.25">
      <c r="B2495" s="358">
        <v>36818</v>
      </c>
      <c r="C2495" s="355">
        <v>3.4931000000000001</v>
      </c>
      <c r="D2495" s="359">
        <v>3.9859</v>
      </c>
      <c r="E2495" s="356">
        <v>16.621500000000001</v>
      </c>
    </row>
    <row r="2496" spans="2:5" ht="409.6" x14ac:dyDescent="0.25">
      <c r="B2496" s="358">
        <v>36817</v>
      </c>
      <c r="C2496" s="355">
        <v>3.4377</v>
      </c>
      <c r="D2496" s="359">
        <v>3.9380000000000002</v>
      </c>
      <c r="E2496" s="356">
        <v>16.434000000000001</v>
      </c>
    </row>
    <row r="2497" spans="2:5" ht="409.6" x14ac:dyDescent="0.25">
      <c r="B2497" s="358">
        <v>36816</v>
      </c>
      <c r="C2497" s="355">
        <v>3.4689999999999999</v>
      </c>
      <c r="D2497" s="359">
        <v>3.9611999999999998</v>
      </c>
      <c r="E2497" s="356">
        <v>16.471299999999999</v>
      </c>
    </row>
    <row r="2498" spans="2:5" ht="409.6" x14ac:dyDescent="0.25">
      <c r="B2498" s="358">
        <v>36815</v>
      </c>
      <c r="C2498" s="355">
        <v>3.4805000000000001</v>
      </c>
      <c r="D2498" s="359">
        <v>3.9670000000000001</v>
      </c>
      <c r="E2498" s="356">
        <v>16.492100000000001</v>
      </c>
    </row>
    <row r="2499" spans="2:5" ht="409.6" x14ac:dyDescent="0.25">
      <c r="B2499" s="358">
        <v>36814</v>
      </c>
      <c r="C2499" s="355">
        <v>3.4904000000000002</v>
      </c>
      <c r="D2499" s="359">
        <v>3.9782000000000002</v>
      </c>
      <c r="E2499" s="356">
        <v>16.538799999999998</v>
      </c>
    </row>
    <row r="2500" spans="2:5" ht="409.6" x14ac:dyDescent="0.25">
      <c r="B2500" s="358">
        <v>36813</v>
      </c>
      <c r="C2500" s="355">
        <v>3.4826000000000001</v>
      </c>
      <c r="D2500" s="359">
        <v>3.9693000000000001</v>
      </c>
      <c r="E2500" s="356">
        <v>16.501999999999999</v>
      </c>
    </row>
    <row r="2501" spans="2:5" ht="409.6" x14ac:dyDescent="0.25">
      <c r="B2501" s="358">
        <v>36812</v>
      </c>
      <c r="C2501" s="355">
        <v>3.4437000000000002</v>
      </c>
      <c r="D2501" s="359">
        <v>3.9687000000000001</v>
      </c>
      <c r="E2501" s="356">
        <v>16.388500000000001</v>
      </c>
    </row>
    <row r="2502" spans="2:5" ht="409.6" x14ac:dyDescent="0.25">
      <c r="B2502" s="358">
        <v>36811</v>
      </c>
      <c r="C2502" s="355">
        <v>3.4792000000000001</v>
      </c>
      <c r="D2502" s="359">
        <v>4.0145</v>
      </c>
      <c r="E2502" s="356">
        <v>16.5457</v>
      </c>
    </row>
    <row r="2503" spans="2:5" ht="409.6" x14ac:dyDescent="0.25">
      <c r="B2503" s="358">
        <v>36810</v>
      </c>
      <c r="C2503" s="355">
        <v>3.4504999999999999</v>
      </c>
      <c r="D2503" s="359">
        <v>3.9910000000000001</v>
      </c>
      <c r="E2503" s="356">
        <v>16.459599999999998</v>
      </c>
    </row>
    <row r="2504" spans="2:5" ht="409.6" x14ac:dyDescent="0.25">
      <c r="B2504" s="358">
        <v>36809</v>
      </c>
      <c r="C2504" s="355">
        <v>3.4782999999999999</v>
      </c>
      <c r="D2504" s="359">
        <v>4.0049000000000001</v>
      </c>
      <c r="E2504" s="356">
        <v>16.593399999999999</v>
      </c>
    </row>
    <row r="2505" spans="2:5" ht="409.6" x14ac:dyDescent="0.25">
      <c r="B2505" s="358">
        <v>36808</v>
      </c>
      <c r="C2505" s="355">
        <v>3.4478</v>
      </c>
      <c r="D2505" s="359">
        <v>3.956</v>
      </c>
      <c r="E2505" s="356">
        <v>16.5046</v>
      </c>
    </row>
    <row r="2506" spans="2:5" ht="409.6" x14ac:dyDescent="0.25">
      <c r="B2506" s="358">
        <v>36807</v>
      </c>
      <c r="C2506" s="355">
        <v>3.4422999999999999</v>
      </c>
      <c r="D2506" s="359">
        <v>3.9519000000000002</v>
      </c>
      <c r="E2506" s="356">
        <v>16.471499999999999</v>
      </c>
    </row>
    <row r="2507" spans="2:5" ht="409.6" x14ac:dyDescent="0.25">
      <c r="B2507" s="358">
        <v>36806</v>
      </c>
      <c r="C2507" s="355">
        <v>3.4457</v>
      </c>
      <c r="D2507" s="359">
        <v>3.9529000000000001</v>
      </c>
      <c r="E2507" s="356">
        <v>16.4849</v>
      </c>
    </row>
    <row r="2508" spans="2:5" ht="409.6" x14ac:dyDescent="0.25">
      <c r="B2508" s="358">
        <v>36805</v>
      </c>
      <c r="C2508" s="355">
        <v>3.4590000000000001</v>
      </c>
      <c r="D2508" s="359">
        <v>3.9695</v>
      </c>
      <c r="E2508" s="356">
        <v>16.5595</v>
      </c>
    </row>
    <row r="2509" spans="2:5" ht="409.6" x14ac:dyDescent="0.25">
      <c r="B2509" s="358">
        <v>36804</v>
      </c>
      <c r="C2509" s="355">
        <v>3.4590000000000001</v>
      </c>
      <c r="D2509" s="359">
        <v>3.9695</v>
      </c>
      <c r="E2509" s="356">
        <v>16.5595</v>
      </c>
    </row>
    <row r="2510" spans="2:5" ht="409.6" x14ac:dyDescent="0.25">
      <c r="B2510" s="358">
        <v>36803</v>
      </c>
      <c r="C2510" s="355">
        <v>3.4557000000000002</v>
      </c>
      <c r="D2510" s="359">
        <v>3.9621</v>
      </c>
      <c r="E2510" s="356">
        <v>16.5396</v>
      </c>
    </row>
    <row r="2511" spans="2:5" ht="409.6" x14ac:dyDescent="0.25">
      <c r="B2511" s="358">
        <v>36802</v>
      </c>
      <c r="C2511" s="355">
        <v>3.4510000000000001</v>
      </c>
      <c r="D2511" s="359">
        <v>3.9548000000000001</v>
      </c>
      <c r="E2511" s="356">
        <v>16.502199999999998</v>
      </c>
    </row>
    <row r="2512" spans="2:5" ht="409.6" x14ac:dyDescent="0.25">
      <c r="B2512" s="358">
        <v>36801</v>
      </c>
      <c r="C2512" s="355">
        <v>3.5089999999999999</v>
      </c>
      <c r="D2512" s="359">
        <v>4.0151000000000003</v>
      </c>
      <c r="E2512" s="356">
        <v>16.6099</v>
      </c>
    </row>
    <row r="2513" spans="2:5" ht="409.6" x14ac:dyDescent="0.25">
      <c r="B2513" s="358">
        <v>36800</v>
      </c>
      <c r="C2513" s="355">
        <v>3.5089999999999999</v>
      </c>
      <c r="D2513" s="359">
        <v>4.0151000000000003</v>
      </c>
      <c r="E2513" s="356">
        <v>16.6099</v>
      </c>
    </row>
    <row r="2514" spans="2:5" ht="409.6" x14ac:dyDescent="0.25">
      <c r="B2514" s="358">
        <v>36799</v>
      </c>
      <c r="C2514" s="355">
        <v>3.5089999999999999</v>
      </c>
      <c r="D2514" s="359">
        <v>4.0151000000000003</v>
      </c>
      <c r="E2514" s="356">
        <v>16.6099</v>
      </c>
    </row>
    <row r="2515" spans="2:5" ht="409.6" x14ac:dyDescent="0.25">
      <c r="B2515" s="358">
        <v>36798</v>
      </c>
      <c r="C2515" s="355">
        <v>3.5089999999999999</v>
      </c>
      <c r="D2515" s="359">
        <v>4.0151000000000003</v>
      </c>
      <c r="E2515" s="356">
        <v>16.6099</v>
      </c>
    </row>
    <row r="2516" spans="2:5" ht="409.6" x14ac:dyDescent="0.25">
      <c r="B2516" s="358">
        <v>36797</v>
      </c>
      <c r="C2516" s="355">
        <v>3.5318000000000001</v>
      </c>
      <c r="D2516" s="359">
        <v>4.0380000000000003</v>
      </c>
      <c r="E2516" s="356">
        <v>16.7742</v>
      </c>
    </row>
    <row r="2517" spans="2:5" ht="409.6" x14ac:dyDescent="0.25">
      <c r="B2517" s="358">
        <v>36796</v>
      </c>
      <c r="C2517" s="355">
        <v>3.5038999999999998</v>
      </c>
      <c r="D2517" s="359">
        <v>3.9876</v>
      </c>
      <c r="E2517" s="356">
        <v>16.709299999999999</v>
      </c>
    </row>
    <row r="2518" spans="2:5" ht="409.6" x14ac:dyDescent="0.25">
      <c r="B2518" s="358">
        <v>36795</v>
      </c>
      <c r="C2518" s="355">
        <v>3.5316000000000001</v>
      </c>
      <c r="D2518" s="359">
        <v>4.0023</v>
      </c>
      <c r="E2518" s="356">
        <v>16.799499999999998</v>
      </c>
    </row>
    <row r="2519" spans="2:5" ht="409.6" x14ac:dyDescent="0.25">
      <c r="B2519" s="358">
        <v>36794</v>
      </c>
      <c r="C2519" s="355">
        <v>3.5127999999999999</v>
      </c>
      <c r="D2519" s="359">
        <v>3.9954999999999998</v>
      </c>
      <c r="E2519" s="356">
        <v>16.7516</v>
      </c>
    </row>
    <row r="2520" spans="2:5" ht="409.6" x14ac:dyDescent="0.25">
      <c r="B2520" s="358">
        <v>36793</v>
      </c>
      <c r="C2520" s="355">
        <v>3.5001000000000002</v>
      </c>
      <c r="D2520" s="359">
        <v>3.9809999999999999</v>
      </c>
      <c r="E2520" s="356">
        <v>16.690799999999999</v>
      </c>
    </row>
    <row r="2521" spans="2:5" ht="409.6" x14ac:dyDescent="0.25">
      <c r="B2521" s="358">
        <v>36792</v>
      </c>
      <c r="C2521" s="355">
        <v>3.5001000000000002</v>
      </c>
      <c r="D2521" s="359">
        <v>3.9809999999999999</v>
      </c>
      <c r="E2521" s="356">
        <v>16.685500000000001</v>
      </c>
    </row>
    <row r="2522" spans="2:5" ht="409.6" x14ac:dyDescent="0.25">
      <c r="B2522" s="358">
        <v>36791</v>
      </c>
      <c r="C2522" s="355">
        <v>3.5487000000000002</v>
      </c>
      <c r="D2522" s="359">
        <v>3.9967000000000001</v>
      </c>
      <c r="E2522" s="356">
        <v>16.925899999999999</v>
      </c>
    </row>
    <row r="2523" spans="2:5" ht="409.6" x14ac:dyDescent="0.25">
      <c r="B2523" s="358">
        <v>36790</v>
      </c>
      <c r="C2523" s="355">
        <v>3.5825999999999998</v>
      </c>
      <c r="D2523" s="359">
        <v>4.0236000000000001</v>
      </c>
      <c r="E2523" s="356">
        <v>16.997299999999999</v>
      </c>
    </row>
    <row r="2524" spans="2:5" ht="409.6" x14ac:dyDescent="0.25">
      <c r="B2524" s="358">
        <v>36789</v>
      </c>
      <c r="C2524" s="355">
        <v>3.6389999999999998</v>
      </c>
      <c r="D2524" s="359">
        <v>4.085</v>
      </c>
      <c r="E2524" s="356">
        <v>17.3157</v>
      </c>
    </row>
    <row r="2525" spans="2:5" ht="409.6" x14ac:dyDescent="0.25">
      <c r="B2525" s="358">
        <v>36788</v>
      </c>
      <c r="C2525" s="355">
        <v>3.5912000000000002</v>
      </c>
      <c r="D2525" s="359">
        <v>4.0353000000000003</v>
      </c>
      <c r="E2525" s="356">
        <v>17.098400000000002</v>
      </c>
    </row>
    <row r="2526" spans="2:5" ht="409.6" x14ac:dyDescent="0.25">
      <c r="B2526" s="358">
        <v>36787</v>
      </c>
      <c r="C2526" s="355">
        <v>3.6335000000000002</v>
      </c>
      <c r="D2526" s="359">
        <v>4.0991999999999997</v>
      </c>
      <c r="E2526" s="356">
        <v>17.2559</v>
      </c>
    </row>
    <row r="2527" spans="2:5" ht="409.6" x14ac:dyDescent="0.25">
      <c r="B2527" s="358">
        <v>36786</v>
      </c>
      <c r="C2527" s="355">
        <v>3.6335000000000002</v>
      </c>
      <c r="D2527" s="359">
        <v>4.0991999999999997</v>
      </c>
      <c r="E2527" s="356">
        <v>17.2559</v>
      </c>
    </row>
    <row r="2528" spans="2:5" ht="409.6" x14ac:dyDescent="0.25">
      <c r="B2528" s="358">
        <v>36785</v>
      </c>
      <c r="C2528" s="355">
        <v>3.6396000000000002</v>
      </c>
      <c r="D2528" s="359">
        <v>4.1060999999999996</v>
      </c>
      <c r="E2528" s="356">
        <v>17.2849</v>
      </c>
    </row>
    <row r="2529" spans="2:5" ht="409.6" x14ac:dyDescent="0.25">
      <c r="B2529" s="358">
        <v>36784</v>
      </c>
      <c r="C2529" s="355">
        <v>3.621</v>
      </c>
      <c r="D2529" s="359">
        <v>4.0754999999999999</v>
      </c>
      <c r="E2529" s="356">
        <v>17.188300000000002</v>
      </c>
    </row>
    <row r="2530" spans="2:5" ht="409.6" x14ac:dyDescent="0.25">
      <c r="B2530" s="358">
        <v>36783</v>
      </c>
      <c r="C2530" s="355">
        <v>3.6678000000000002</v>
      </c>
      <c r="D2530" s="359">
        <v>4.1260000000000003</v>
      </c>
      <c r="E2530" s="356">
        <v>17.421500000000002</v>
      </c>
    </row>
    <row r="2531" spans="2:5" ht="409.6" x14ac:dyDescent="0.25">
      <c r="B2531" s="358">
        <v>36782</v>
      </c>
      <c r="C2531" s="355">
        <v>3.6877</v>
      </c>
      <c r="D2531" s="359">
        <v>4.1502999999999997</v>
      </c>
      <c r="E2531" s="356">
        <v>17.510000000000002</v>
      </c>
    </row>
    <row r="2532" spans="2:5" ht="409.6" x14ac:dyDescent="0.25">
      <c r="B2532" s="358">
        <v>36781</v>
      </c>
      <c r="C2532" s="355">
        <v>3.7402000000000002</v>
      </c>
      <c r="D2532" s="359">
        <v>4.1951000000000001</v>
      </c>
      <c r="E2532" s="356">
        <v>17.667899999999999</v>
      </c>
    </row>
    <row r="2533" spans="2:5" ht="409.6" x14ac:dyDescent="0.25">
      <c r="B2533" s="358">
        <v>36780</v>
      </c>
      <c r="C2533" s="355">
        <v>3.6076000000000001</v>
      </c>
      <c r="D2533" s="359">
        <v>4.0498000000000003</v>
      </c>
      <c r="E2533" s="356">
        <v>17.066299999999998</v>
      </c>
    </row>
    <row r="2534" spans="2:5" ht="409.6" x14ac:dyDescent="0.25">
      <c r="B2534" s="358">
        <v>36779</v>
      </c>
      <c r="C2534" s="355">
        <v>3.6076000000000001</v>
      </c>
      <c r="D2534" s="359">
        <v>4.0403000000000002</v>
      </c>
      <c r="E2534" s="356">
        <v>17.064599999999999</v>
      </c>
    </row>
    <row r="2535" spans="2:5" ht="409.6" x14ac:dyDescent="0.25">
      <c r="B2535" s="358">
        <v>36778</v>
      </c>
      <c r="C2535" s="355">
        <v>3.6143000000000001</v>
      </c>
      <c r="D2535" s="359">
        <v>4.0278</v>
      </c>
      <c r="E2535" s="356">
        <v>17.009699999999999</v>
      </c>
    </row>
    <row r="2536" spans="2:5" ht="409.6" x14ac:dyDescent="0.25">
      <c r="B2536" s="358">
        <v>36777</v>
      </c>
      <c r="C2536" s="355">
        <v>3.5722999999999998</v>
      </c>
      <c r="D2536" s="359">
        <v>3.9986999999999999</v>
      </c>
      <c r="E2536" s="356">
        <v>16.901900000000001</v>
      </c>
    </row>
    <row r="2537" spans="2:5" ht="409.6" x14ac:dyDescent="0.25">
      <c r="B2537" s="358">
        <v>36776</v>
      </c>
      <c r="C2537" s="355">
        <v>3.6463999999999999</v>
      </c>
      <c r="D2537" s="359">
        <v>4.1018999999999997</v>
      </c>
      <c r="E2537" s="356">
        <v>17.255700000000001</v>
      </c>
    </row>
    <row r="2538" spans="2:5" ht="409.6" x14ac:dyDescent="0.25">
      <c r="B2538" s="358">
        <v>36775</v>
      </c>
      <c r="C2538" s="355">
        <v>3.5773999999999999</v>
      </c>
      <c r="D2538" s="359">
        <v>4.0274000000000001</v>
      </c>
      <c r="E2538" s="356">
        <v>16.924700000000001</v>
      </c>
    </row>
    <row r="2539" spans="2:5" ht="409.6" x14ac:dyDescent="0.25">
      <c r="B2539" s="358">
        <v>36774</v>
      </c>
      <c r="C2539" s="355">
        <v>3.5708000000000002</v>
      </c>
      <c r="D2539" s="359">
        <v>4.0042999999999997</v>
      </c>
      <c r="E2539" s="356">
        <v>16.927700000000002</v>
      </c>
    </row>
    <row r="2540" spans="2:5" ht="409.6" x14ac:dyDescent="0.25">
      <c r="B2540" s="358">
        <v>36773</v>
      </c>
      <c r="C2540" s="355">
        <v>3.5651999999999999</v>
      </c>
      <c r="D2540" s="359">
        <v>4.0086000000000004</v>
      </c>
      <c r="E2540" s="356">
        <v>16.904</v>
      </c>
    </row>
    <row r="2541" spans="2:5" ht="409.6" x14ac:dyDescent="0.25">
      <c r="B2541" s="358">
        <v>36772</v>
      </c>
      <c r="C2541" s="355">
        <v>3.5722999999999998</v>
      </c>
      <c r="D2541" s="359">
        <v>4.0048000000000004</v>
      </c>
      <c r="E2541" s="356">
        <v>16.9376</v>
      </c>
    </row>
    <row r="2542" spans="2:5" ht="409.6" x14ac:dyDescent="0.25">
      <c r="B2542" s="358">
        <v>36771</v>
      </c>
      <c r="C2542" s="355">
        <v>3.5739999999999998</v>
      </c>
      <c r="D2542" s="359">
        <v>4.0086000000000004</v>
      </c>
      <c r="E2542" s="356">
        <v>16.9376</v>
      </c>
    </row>
    <row r="2543" spans="2:5" ht="409.6" x14ac:dyDescent="0.25">
      <c r="B2543" s="358">
        <v>36770</v>
      </c>
      <c r="C2543" s="355">
        <v>3.5933000000000002</v>
      </c>
      <c r="D2543" s="359">
        <v>4.0359999999999996</v>
      </c>
      <c r="E2543" s="356">
        <v>17.043099999999999</v>
      </c>
    </row>
    <row r="2544" spans="2:5" ht="409.6" x14ac:dyDescent="0.25">
      <c r="B2544" s="358">
        <v>36769</v>
      </c>
      <c r="C2544" s="355">
        <v>3.5981999999999998</v>
      </c>
      <c r="D2544" s="359">
        <v>4.0644999999999998</v>
      </c>
      <c r="E2544" s="356">
        <v>17.071200000000001</v>
      </c>
    </row>
    <row r="2545" spans="2:5" ht="409.6" x14ac:dyDescent="0.25">
      <c r="B2545" s="358">
        <v>36768</v>
      </c>
      <c r="C2545" s="355">
        <v>3.5895000000000001</v>
      </c>
      <c r="D2545" s="359">
        <v>4.0617000000000001</v>
      </c>
      <c r="E2545" s="356">
        <v>16.939599999999999</v>
      </c>
    </row>
    <row r="2546" spans="2:5" ht="409.6" x14ac:dyDescent="0.25">
      <c r="B2546" s="358">
        <v>36767</v>
      </c>
      <c r="C2546" s="355">
        <v>3.5939999999999999</v>
      </c>
      <c r="D2546" s="359">
        <v>4.0632000000000001</v>
      </c>
      <c r="E2546" s="356">
        <v>17.047499999999999</v>
      </c>
    </row>
    <row r="2547" spans="2:5" ht="409.6" x14ac:dyDescent="0.25">
      <c r="B2547" s="358">
        <v>36766</v>
      </c>
      <c r="C2547" s="355">
        <v>3.6044</v>
      </c>
      <c r="D2547" s="359">
        <v>4.0587999999999997</v>
      </c>
      <c r="E2547" s="356">
        <v>17.0459</v>
      </c>
    </row>
    <row r="2548" spans="2:5" ht="409.6" x14ac:dyDescent="0.25">
      <c r="B2548" s="358">
        <v>36765</v>
      </c>
      <c r="C2548" s="355">
        <v>3.6126</v>
      </c>
      <c r="D2548" s="359">
        <v>4.0644999999999998</v>
      </c>
      <c r="E2548" s="356">
        <v>17.085000000000001</v>
      </c>
    </row>
    <row r="2549" spans="2:5" ht="409.6" x14ac:dyDescent="0.25">
      <c r="B2549" s="358">
        <v>36764</v>
      </c>
      <c r="C2549" s="355">
        <v>3.6141000000000001</v>
      </c>
      <c r="D2549" s="359">
        <v>4.0758000000000001</v>
      </c>
      <c r="E2549" s="356">
        <v>17.085000000000001</v>
      </c>
    </row>
    <row r="2550" spans="2:5" ht="409.6" x14ac:dyDescent="0.25">
      <c r="B2550" s="358">
        <v>36763</v>
      </c>
      <c r="C2550" s="355">
        <v>3.5952000000000002</v>
      </c>
      <c r="D2550" s="359">
        <v>4.0373999999999999</v>
      </c>
      <c r="E2550" s="356">
        <v>17.037099999999999</v>
      </c>
    </row>
    <row r="2551" spans="2:5" ht="409.6" x14ac:dyDescent="0.25">
      <c r="B2551" s="358">
        <v>36762</v>
      </c>
      <c r="C2551" s="355">
        <v>3.5741000000000001</v>
      </c>
      <c r="D2551" s="359">
        <v>4.0067000000000004</v>
      </c>
      <c r="E2551" s="356">
        <v>17.007899999999999</v>
      </c>
    </row>
    <row r="2552" spans="2:5" ht="409.6" x14ac:dyDescent="0.25">
      <c r="B2552" s="358">
        <v>36761</v>
      </c>
      <c r="C2552" s="355">
        <v>3.6760000000000002</v>
      </c>
      <c r="D2552" s="359">
        <v>4.1277999999999997</v>
      </c>
      <c r="E2552" s="356">
        <v>17.447199999999999</v>
      </c>
    </row>
    <row r="2553" spans="2:5" ht="409.6" x14ac:dyDescent="0.25">
      <c r="B2553" s="358">
        <v>36760</v>
      </c>
      <c r="C2553" s="355">
        <v>3.7271000000000001</v>
      </c>
      <c r="D2553" s="359">
        <v>4.1936999999999998</v>
      </c>
      <c r="E2553" s="356">
        <v>17.694400000000002</v>
      </c>
    </row>
    <row r="2554" spans="2:5" ht="409.6" x14ac:dyDescent="0.25">
      <c r="B2554" s="358">
        <v>36759</v>
      </c>
      <c r="C2554" s="355">
        <v>3.7081</v>
      </c>
      <c r="D2554" s="359">
        <v>4.1832000000000003</v>
      </c>
      <c r="E2554" s="356">
        <v>17.5931</v>
      </c>
    </row>
    <row r="2555" spans="2:5" ht="409.6" x14ac:dyDescent="0.25">
      <c r="B2555" s="358">
        <v>36758</v>
      </c>
      <c r="C2555" s="355">
        <v>3.7079</v>
      </c>
      <c r="D2555" s="359">
        <v>4.1902999999999997</v>
      </c>
      <c r="E2555" s="356">
        <v>17.5943</v>
      </c>
    </row>
    <row r="2556" spans="2:5" ht="409.6" x14ac:dyDescent="0.25">
      <c r="B2556" s="358">
        <v>36757</v>
      </c>
      <c r="C2556" s="355">
        <v>3.7111999999999998</v>
      </c>
      <c r="D2556" s="359">
        <v>4.1905999999999999</v>
      </c>
      <c r="E2556" s="356">
        <v>17.6172</v>
      </c>
    </row>
    <row r="2557" spans="2:5" ht="409.6" x14ac:dyDescent="0.25">
      <c r="B2557" s="358">
        <v>36756</v>
      </c>
      <c r="C2557" s="355">
        <v>3.6863000000000001</v>
      </c>
      <c r="D2557" s="359">
        <v>4.1641000000000004</v>
      </c>
      <c r="E2557" s="356">
        <v>17.506599999999999</v>
      </c>
    </row>
    <row r="2558" spans="2:5" ht="409.6" x14ac:dyDescent="0.25">
      <c r="B2558" s="358">
        <v>36755</v>
      </c>
      <c r="C2558" s="355">
        <v>3.6949000000000001</v>
      </c>
      <c r="D2558" s="359">
        <v>4.1616</v>
      </c>
      <c r="E2558" s="356">
        <v>17.521999999999998</v>
      </c>
    </row>
    <row r="2559" spans="2:5" ht="409.6" x14ac:dyDescent="0.25">
      <c r="B2559" s="358">
        <v>36754</v>
      </c>
      <c r="C2559" s="355">
        <v>3.6636000000000002</v>
      </c>
      <c r="D2559" s="359">
        <v>4.1092000000000004</v>
      </c>
      <c r="E2559" s="356">
        <v>17.3626</v>
      </c>
    </row>
    <row r="2560" spans="2:5" ht="409.6" x14ac:dyDescent="0.25">
      <c r="B2560" s="358">
        <v>36753</v>
      </c>
      <c r="C2560" s="355">
        <v>3.7244999999999999</v>
      </c>
      <c r="D2560" s="359">
        <v>4.1605999999999996</v>
      </c>
      <c r="E2560" s="356">
        <v>17.62</v>
      </c>
    </row>
    <row r="2561" spans="2:5" ht="409.6" x14ac:dyDescent="0.25">
      <c r="B2561" s="358">
        <v>36752</v>
      </c>
      <c r="C2561" s="355">
        <v>3.7168999999999999</v>
      </c>
      <c r="D2561" s="359">
        <v>4.1646999999999998</v>
      </c>
      <c r="E2561" s="356">
        <v>17.5687</v>
      </c>
    </row>
    <row r="2562" spans="2:5" ht="409.6" x14ac:dyDescent="0.25">
      <c r="B2562" s="358">
        <v>36751</v>
      </c>
      <c r="C2562" s="355">
        <v>3.7147000000000001</v>
      </c>
      <c r="D2562" s="359">
        <v>4.1653000000000002</v>
      </c>
      <c r="E2562" s="356">
        <v>17.588000000000001</v>
      </c>
    </row>
    <row r="2563" spans="2:5" ht="409.6" x14ac:dyDescent="0.25">
      <c r="B2563" s="358">
        <v>36750</v>
      </c>
      <c r="C2563" s="355">
        <v>3.7240000000000002</v>
      </c>
      <c r="D2563" s="359">
        <v>4.1702000000000004</v>
      </c>
      <c r="E2563" s="356">
        <v>17.621099999999998</v>
      </c>
    </row>
    <row r="2564" spans="2:5" ht="409.6" x14ac:dyDescent="0.25">
      <c r="B2564" s="358">
        <v>36749</v>
      </c>
      <c r="C2564" s="355">
        <v>3.7088000000000001</v>
      </c>
      <c r="D2564" s="359">
        <v>4.1607000000000003</v>
      </c>
      <c r="E2564" s="356">
        <v>17.556799999999999</v>
      </c>
    </row>
    <row r="2565" spans="2:5" ht="409.6" x14ac:dyDescent="0.25">
      <c r="B2565" s="358">
        <v>36748</v>
      </c>
      <c r="C2565" s="355">
        <v>3.7494999999999998</v>
      </c>
      <c r="D2565" s="359">
        <v>4.1917</v>
      </c>
      <c r="E2565" s="356">
        <v>17.7638</v>
      </c>
    </row>
    <row r="2566" spans="2:5" ht="409.6" x14ac:dyDescent="0.25">
      <c r="B2566" s="358">
        <v>36747</v>
      </c>
      <c r="C2566" s="355">
        <v>3.7507999999999999</v>
      </c>
      <c r="D2566" s="359">
        <v>4.1913999999999998</v>
      </c>
      <c r="E2566" s="356">
        <v>17.753299999999999</v>
      </c>
    </row>
    <row r="2567" spans="2:5" ht="409.6" x14ac:dyDescent="0.25">
      <c r="B2567" s="358">
        <v>36746</v>
      </c>
      <c r="C2567" s="355">
        <v>3.7326999999999999</v>
      </c>
      <c r="D2567" s="359">
        <v>4.1825999999999999</v>
      </c>
      <c r="E2567" s="356">
        <v>17.6873</v>
      </c>
    </row>
    <row r="2568" spans="2:5" ht="409.6" x14ac:dyDescent="0.25">
      <c r="B2568" s="358">
        <v>36745</v>
      </c>
      <c r="C2568" s="355">
        <v>3.7544</v>
      </c>
      <c r="D2568" s="359">
        <v>4.2211999999999996</v>
      </c>
      <c r="E2568" s="356">
        <v>17.804300000000001</v>
      </c>
    </row>
    <row r="2569" spans="2:5" ht="409.6" x14ac:dyDescent="0.25">
      <c r="B2569" s="358">
        <v>36744</v>
      </c>
      <c r="C2569" s="355">
        <v>3.7538</v>
      </c>
      <c r="D2569" s="359">
        <v>4.2205000000000004</v>
      </c>
      <c r="E2569" s="356">
        <v>17.8035</v>
      </c>
    </row>
    <row r="2570" spans="2:5" ht="409.6" x14ac:dyDescent="0.25">
      <c r="B2570" s="358">
        <v>36743</v>
      </c>
      <c r="C2570" s="355">
        <v>3.7517</v>
      </c>
      <c r="D2570" s="359">
        <v>4.2232000000000003</v>
      </c>
      <c r="E2570" s="356">
        <v>17.791699999999999</v>
      </c>
    </row>
    <row r="2571" spans="2:5" ht="409.6" x14ac:dyDescent="0.25">
      <c r="B2571" s="358">
        <v>36742</v>
      </c>
      <c r="C2571" s="355">
        <v>3.7618</v>
      </c>
      <c r="D2571" s="359">
        <v>4.2549999999999999</v>
      </c>
      <c r="E2571" s="356">
        <v>17.853300000000001</v>
      </c>
    </row>
    <row r="2572" spans="2:5" ht="409.6" x14ac:dyDescent="0.25">
      <c r="B2572" s="358">
        <v>36741</v>
      </c>
      <c r="C2572" s="355">
        <v>3.7094</v>
      </c>
      <c r="D2572" s="359">
        <v>4.2058</v>
      </c>
      <c r="E2572" s="356">
        <v>17.558700000000002</v>
      </c>
    </row>
    <row r="2573" spans="2:5" ht="409.6" x14ac:dyDescent="0.25">
      <c r="B2573" s="358">
        <v>36740</v>
      </c>
      <c r="C2573" s="355">
        <v>3.7018</v>
      </c>
      <c r="D2573" s="359">
        <v>4.2207999999999997</v>
      </c>
      <c r="E2573" s="356">
        <v>17.4831</v>
      </c>
    </row>
    <row r="2574" spans="2:5" ht="409.6" x14ac:dyDescent="0.25">
      <c r="B2574" s="358">
        <v>36739</v>
      </c>
      <c r="C2574" s="355">
        <v>3.6558999999999999</v>
      </c>
      <c r="D2574" s="359">
        <v>4.1608999999999998</v>
      </c>
      <c r="E2574" s="356">
        <v>17.3659</v>
      </c>
    </row>
    <row r="2575" spans="2:5" ht="409.6" x14ac:dyDescent="0.25">
      <c r="B2575" s="358">
        <v>36738</v>
      </c>
      <c r="C2575" s="355">
        <v>3.6949999999999998</v>
      </c>
      <c r="D2575" s="359">
        <v>4.1989999999999998</v>
      </c>
      <c r="E2575" s="356">
        <v>17.616900000000001</v>
      </c>
    </row>
    <row r="2576" spans="2:5" ht="409.6" x14ac:dyDescent="0.25">
      <c r="B2576" s="358">
        <v>36737</v>
      </c>
      <c r="C2576" s="355">
        <v>3.6972</v>
      </c>
      <c r="D2576" s="359">
        <v>4.2016</v>
      </c>
      <c r="E2576" s="356">
        <v>17.633299999999998</v>
      </c>
    </row>
    <row r="2577" spans="2:5" ht="409.6" x14ac:dyDescent="0.25">
      <c r="B2577" s="358">
        <v>36736</v>
      </c>
      <c r="C2577" s="355">
        <v>3.6964000000000001</v>
      </c>
      <c r="D2577" s="359">
        <v>4.2016</v>
      </c>
      <c r="E2577" s="356">
        <v>17.6265</v>
      </c>
    </row>
    <row r="2578" spans="2:5" ht="409.6" x14ac:dyDescent="0.25">
      <c r="B2578" s="358">
        <v>36735</v>
      </c>
      <c r="C2578" s="355">
        <v>3.6635</v>
      </c>
      <c r="D2578" s="359">
        <v>4.1703999999999999</v>
      </c>
      <c r="E2578" s="356">
        <v>17.493500000000001</v>
      </c>
    </row>
    <row r="2579" spans="2:5" ht="409.6" x14ac:dyDescent="0.25">
      <c r="B2579" s="358">
        <v>36734</v>
      </c>
      <c r="C2579" s="355">
        <v>3.6598000000000002</v>
      </c>
      <c r="D2579" s="359">
        <v>4.1265999999999998</v>
      </c>
      <c r="E2579" s="356">
        <v>17.4968</v>
      </c>
    </row>
    <row r="2580" spans="2:5" ht="409.6" x14ac:dyDescent="0.25">
      <c r="B2580" s="358">
        <v>36733</v>
      </c>
      <c r="C2580" s="355">
        <v>3.6583999999999999</v>
      </c>
      <c r="D2580" s="359">
        <v>4.1253000000000002</v>
      </c>
      <c r="E2580" s="356">
        <v>17.489599999999999</v>
      </c>
    </row>
    <row r="2581" spans="2:5" ht="409.6" x14ac:dyDescent="0.25">
      <c r="B2581" s="358">
        <v>36732</v>
      </c>
      <c r="C2581" s="355">
        <v>3.6871</v>
      </c>
      <c r="D2581" s="359">
        <v>4.1436000000000002</v>
      </c>
      <c r="E2581" s="356">
        <v>17.601199999999999</v>
      </c>
    </row>
    <row r="2582" spans="2:5" ht="409.6" x14ac:dyDescent="0.25">
      <c r="B2582" s="358">
        <v>36731</v>
      </c>
      <c r="C2582" s="355">
        <v>3.6878000000000002</v>
      </c>
      <c r="D2582" s="359">
        <v>4.1523000000000003</v>
      </c>
      <c r="E2582" s="356">
        <v>17.6023</v>
      </c>
    </row>
    <row r="2583" spans="2:5" ht="409.6" x14ac:dyDescent="0.25">
      <c r="B2583" s="358">
        <v>36730</v>
      </c>
      <c r="C2583" s="355">
        <v>3.6814</v>
      </c>
      <c r="D2583" s="359">
        <v>4.1451000000000002</v>
      </c>
      <c r="E2583" s="356">
        <v>17.588999999999999</v>
      </c>
    </row>
    <row r="2584" spans="2:5" ht="409.6" x14ac:dyDescent="0.25">
      <c r="B2584" s="358">
        <v>36729</v>
      </c>
      <c r="C2584" s="355">
        <v>3.6772</v>
      </c>
      <c r="D2584" s="359">
        <v>4.1485000000000003</v>
      </c>
      <c r="E2584" s="356">
        <v>17.602</v>
      </c>
    </row>
    <row r="2585" spans="2:5" ht="409.6" x14ac:dyDescent="0.25">
      <c r="B2585" s="358">
        <v>36728</v>
      </c>
      <c r="C2585" s="355">
        <v>3.6947000000000001</v>
      </c>
      <c r="D2585" s="359">
        <v>4.1558000000000002</v>
      </c>
      <c r="E2585" s="356">
        <v>17.736799999999999</v>
      </c>
    </row>
    <row r="2586" spans="2:5" ht="409.6" x14ac:dyDescent="0.25">
      <c r="B2586" s="358">
        <v>36727</v>
      </c>
      <c r="C2586" s="355">
        <v>3.6757</v>
      </c>
      <c r="D2586" s="359">
        <v>4.1375999999999999</v>
      </c>
      <c r="E2586" s="356">
        <v>17.603300000000001</v>
      </c>
    </row>
    <row r="2587" spans="2:5" ht="409.6" x14ac:dyDescent="0.25">
      <c r="B2587" s="358">
        <v>36726</v>
      </c>
      <c r="C2587" s="355">
        <v>3.6804999999999999</v>
      </c>
      <c r="D2587" s="359">
        <v>4.1585000000000001</v>
      </c>
      <c r="E2587" s="356">
        <v>17.5977</v>
      </c>
    </row>
    <row r="2588" spans="2:5" ht="409.6" x14ac:dyDescent="0.25">
      <c r="B2588" s="358">
        <v>36725</v>
      </c>
      <c r="C2588" s="355">
        <v>3.6634000000000002</v>
      </c>
      <c r="D2588" s="359">
        <v>4.1140999999999996</v>
      </c>
      <c r="E2588" s="356">
        <v>17.490300000000001</v>
      </c>
    </row>
    <row r="2589" spans="2:5" ht="409.6" x14ac:dyDescent="0.25">
      <c r="B2589" s="358">
        <v>36724</v>
      </c>
      <c r="C2589" s="355">
        <v>3.6640000000000001</v>
      </c>
      <c r="D2589" s="359">
        <v>4.0987</v>
      </c>
      <c r="E2589" s="356">
        <v>17.436699999999998</v>
      </c>
    </row>
    <row r="2590" spans="2:5" ht="409.6" x14ac:dyDescent="0.25">
      <c r="B2590" s="358">
        <v>36723</v>
      </c>
      <c r="C2590" s="355">
        <v>3.6756000000000002</v>
      </c>
      <c r="D2590" s="359">
        <v>4.1115000000000004</v>
      </c>
      <c r="E2590" s="356">
        <v>17.500399999999999</v>
      </c>
    </row>
    <row r="2591" spans="2:5" ht="409.6" x14ac:dyDescent="0.25">
      <c r="B2591" s="358">
        <v>36722</v>
      </c>
      <c r="C2591" s="355">
        <v>3.6688000000000001</v>
      </c>
      <c r="D2591" s="359">
        <v>4.1041999999999996</v>
      </c>
      <c r="E2591" s="356">
        <v>17.474900000000002</v>
      </c>
    </row>
    <row r="2592" spans="2:5" ht="409.6" x14ac:dyDescent="0.25">
      <c r="B2592" s="358">
        <v>36721</v>
      </c>
      <c r="C2592" s="355">
        <v>3.6608999999999998</v>
      </c>
      <c r="D2592" s="359">
        <v>4.0979999999999999</v>
      </c>
      <c r="E2592" s="356">
        <v>17.479800000000001</v>
      </c>
    </row>
    <row r="2593" spans="2:5" ht="409.6" x14ac:dyDescent="0.25">
      <c r="B2593" s="358">
        <v>36720</v>
      </c>
      <c r="C2593" s="355">
        <v>3.6444999999999999</v>
      </c>
      <c r="D2593" s="359">
        <v>4.0762999999999998</v>
      </c>
      <c r="E2593" s="356">
        <v>17.383199999999999</v>
      </c>
    </row>
    <row r="2594" spans="2:5" ht="409.6" x14ac:dyDescent="0.25">
      <c r="B2594" s="358">
        <v>36719</v>
      </c>
      <c r="C2594" s="355">
        <v>3.6042999999999998</v>
      </c>
      <c r="D2594" s="359">
        <v>4.0762999999999998</v>
      </c>
      <c r="E2594" s="356">
        <v>17.168199999999999</v>
      </c>
    </row>
    <row r="2595" spans="2:5" ht="409.6" x14ac:dyDescent="0.25">
      <c r="B2595" s="358">
        <v>36718</v>
      </c>
      <c r="C2595" s="355">
        <v>3.6095000000000002</v>
      </c>
      <c r="D2595" s="359">
        <v>4.0887000000000002</v>
      </c>
      <c r="E2595" s="356">
        <v>17.228899999999999</v>
      </c>
    </row>
    <row r="2596" spans="2:5" ht="409.6" x14ac:dyDescent="0.25">
      <c r="B2596" s="358">
        <v>36717</v>
      </c>
      <c r="C2596" s="355">
        <v>3.6246999999999998</v>
      </c>
      <c r="D2596" s="359">
        <v>4.1090999999999998</v>
      </c>
      <c r="E2596" s="356">
        <v>17.342400000000001</v>
      </c>
    </row>
    <row r="2597" spans="2:5" ht="409.6" x14ac:dyDescent="0.25">
      <c r="B2597" s="358">
        <v>36716</v>
      </c>
      <c r="C2597" s="355">
        <v>3.6295000000000002</v>
      </c>
      <c r="D2597" s="359">
        <v>4.1144999999999996</v>
      </c>
      <c r="E2597" s="356">
        <v>17.3626</v>
      </c>
    </row>
    <row r="2598" spans="2:5" ht="409.6" x14ac:dyDescent="0.25">
      <c r="B2598" s="358">
        <v>36715</v>
      </c>
      <c r="C2598" s="355">
        <v>3.6362000000000001</v>
      </c>
      <c r="D2598" s="359">
        <v>4.1173000000000002</v>
      </c>
      <c r="E2598" s="356">
        <v>17.363800000000001</v>
      </c>
    </row>
    <row r="2599" spans="2:5" ht="409.6" x14ac:dyDescent="0.25">
      <c r="B2599" s="358">
        <v>36714</v>
      </c>
      <c r="C2599" s="355">
        <v>3.6177000000000001</v>
      </c>
      <c r="D2599" s="359">
        <v>4.0986000000000002</v>
      </c>
      <c r="E2599" s="356">
        <v>17.298500000000001</v>
      </c>
    </row>
    <row r="2600" spans="2:5" ht="409.6" x14ac:dyDescent="0.25">
      <c r="B2600" s="358">
        <v>36713</v>
      </c>
      <c r="C2600" s="355">
        <v>3.6154000000000002</v>
      </c>
      <c r="D2600" s="359">
        <v>4.0778999999999996</v>
      </c>
      <c r="E2600" s="356">
        <v>17.265000000000001</v>
      </c>
    </row>
    <row r="2601" spans="2:5" ht="409.6" x14ac:dyDescent="0.25">
      <c r="B2601" s="358">
        <v>36712</v>
      </c>
      <c r="C2601" s="355">
        <v>3.6524999999999999</v>
      </c>
      <c r="D2601" s="359">
        <v>4.1100000000000003</v>
      </c>
      <c r="E2601" s="356">
        <v>17.4636</v>
      </c>
    </row>
    <row r="2602" spans="2:5" ht="409.6" x14ac:dyDescent="0.25">
      <c r="B2602" s="358">
        <v>36711</v>
      </c>
      <c r="C2602" s="355">
        <v>3.6621999999999999</v>
      </c>
      <c r="D2602" s="359">
        <v>4.1138000000000003</v>
      </c>
      <c r="E2602" s="356">
        <v>17.5349</v>
      </c>
    </row>
    <row r="2603" spans="2:5" ht="409.6" x14ac:dyDescent="0.25">
      <c r="B2603" s="358">
        <v>36710</v>
      </c>
      <c r="C2603" s="355">
        <v>3.6688000000000001</v>
      </c>
      <c r="D2603" s="359">
        <v>4.117</v>
      </c>
      <c r="E2603" s="356">
        <v>17.533799999999999</v>
      </c>
    </row>
    <row r="2604" spans="2:5" ht="409.6" x14ac:dyDescent="0.25">
      <c r="B2604" s="358">
        <v>36709</v>
      </c>
      <c r="C2604" s="355">
        <v>3.6766000000000001</v>
      </c>
      <c r="D2604" s="359">
        <v>4.1300999999999997</v>
      </c>
      <c r="E2604" s="356">
        <v>17.5535</v>
      </c>
    </row>
    <row r="2605" spans="2:5" ht="409.6" x14ac:dyDescent="0.25">
      <c r="B2605" s="358">
        <v>36708</v>
      </c>
      <c r="C2605" s="355">
        <v>3.6766000000000001</v>
      </c>
      <c r="D2605" s="359">
        <v>4.1300999999999997</v>
      </c>
      <c r="E2605" s="356">
        <v>17.5535</v>
      </c>
    </row>
    <row r="2606" spans="2:5" ht="409.6" x14ac:dyDescent="0.25">
      <c r="B2606" s="358">
        <v>36707</v>
      </c>
      <c r="C2606" s="355">
        <v>3.6756000000000002</v>
      </c>
      <c r="D2606" s="359">
        <v>4.1485000000000003</v>
      </c>
      <c r="E2606" s="356">
        <v>17.569299999999998</v>
      </c>
    </row>
    <row r="2607" spans="2:5" ht="409.6" x14ac:dyDescent="0.25">
      <c r="B2607" s="358">
        <v>36706</v>
      </c>
      <c r="C2607" s="355">
        <v>3.7014999999999998</v>
      </c>
      <c r="D2607" s="359">
        <v>4.1614000000000004</v>
      </c>
      <c r="E2607" s="356">
        <v>17.7499</v>
      </c>
    </row>
    <row r="2608" spans="2:5" ht="409.6" x14ac:dyDescent="0.25">
      <c r="B2608" s="358">
        <v>36705</v>
      </c>
      <c r="C2608" s="355">
        <v>3.7242999999999999</v>
      </c>
      <c r="D2608" s="359">
        <v>4.1769999999999996</v>
      </c>
      <c r="E2608" s="356">
        <v>17.910499999999999</v>
      </c>
    </row>
    <row r="2609" spans="2:5" ht="409.6" x14ac:dyDescent="0.25">
      <c r="B2609" s="358">
        <v>36704</v>
      </c>
      <c r="C2609" s="355">
        <v>3.7530999999999999</v>
      </c>
      <c r="D2609" s="359">
        <v>4.2077</v>
      </c>
      <c r="E2609" s="356">
        <v>18.018000000000001</v>
      </c>
    </row>
    <row r="2610" spans="2:5" ht="409.6" x14ac:dyDescent="0.25">
      <c r="B2610" s="358">
        <v>36703</v>
      </c>
      <c r="C2610" s="355">
        <v>3.7473000000000001</v>
      </c>
      <c r="D2610" s="359">
        <v>4.1722000000000001</v>
      </c>
      <c r="E2610" s="356">
        <v>18.267099999999999</v>
      </c>
    </row>
    <row r="2611" spans="2:5" ht="409.6" x14ac:dyDescent="0.25">
      <c r="B2611" s="358">
        <v>36702</v>
      </c>
      <c r="C2611" s="355">
        <v>3.7471000000000001</v>
      </c>
      <c r="D2611" s="359">
        <v>4.1718999999999999</v>
      </c>
      <c r="E2611" s="356">
        <v>18.2347</v>
      </c>
    </row>
    <row r="2612" spans="2:5" ht="409.6" x14ac:dyDescent="0.25">
      <c r="B2612" s="358">
        <v>36701</v>
      </c>
      <c r="C2612" s="355">
        <v>3.7486999999999999</v>
      </c>
      <c r="D2612" s="359">
        <v>4.1718999999999999</v>
      </c>
      <c r="E2612" s="356">
        <v>18.116800000000001</v>
      </c>
    </row>
    <row r="2613" spans="2:5" ht="409.6" x14ac:dyDescent="0.25">
      <c r="B2613" s="358">
        <v>36700</v>
      </c>
      <c r="C2613" s="355">
        <v>3.7517999999999998</v>
      </c>
      <c r="D2613" s="359">
        <v>4.1676000000000002</v>
      </c>
      <c r="E2613" s="356">
        <v>18.097999999999999</v>
      </c>
    </row>
    <row r="2614" spans="2:5" ht="409.6" x14ac:dyDescent="0.25">
      <c r="B2614" s="358">
        <v>36699</v>
      </c>
      <c r="C2614" s="355">
        <v>3.7494999999999998</v>
      </c>
      <c r="D2614" s="359">
        <v>4.1430999999999996</v>
      </c>
      <c r="E2614" s="356">
        <v>18.107299999999999</v>
      </c>
    </row>
    <row r="2615" spans="2:5" ht="409.6" x14ac:dyDescent="0.25">
      <c r="B2615" s="358">
        <v>36698</v>
      </c>
      <c r="C2615" s="355">
        <v>3.7037</v>
      </c>
      <c r="D2615" s="359">
        <v>4.0938999999999997</v>
      </c>
      <c r="E2615" s="356">
        <v>17.901</v>
      </c>
    </row>
    <row r="2616" spans="2:5" ht="409.6" x14ac:dyDescent="0.25">
      <c r="B2616" s="358">
        <v>36697</v>
      </c>
      <c r="C2616" s="355">
        <v>3.6926000000000001</v>
      </c>
      <c r="D2616" s="359">
        <v>4.0975000000000001</v>
      </c>
      <c r="E2616" s="356">
        <v>17.839400000000001</v>
      </c>
    </row>
    <row r="2617" spans="2:5" ht="409.6" x14ac:dyDescent="0.25">
      <c r="B2617" s="358">
        <v>36696</v>
      </c>
      <c r="C2617" s="355">
        <v>3.6890000000000001</v>
      </c>
      <c r="D2617" s="359">
        <v>4.1222000000000003</v>
      </c>
      <c r="E2617" s="356">
        <v>17.843299999999999</v>
      </c>
    </row>
    <row r="2618" spans="2:5" ht="409.6" x14ac:dyDescent="0.25">
      <c r="B2618" s="358">
        <v>36695</v>
      </c>
      <c r="C2618" s="355">
        <v>3.6909999999999998</v>
      </c>
      <c r="D2618" s="359">
        <v>4.1243999999999996</v>
      </c>
      <c r="E2618" s="356">
        <v>17.858499999999999</v>
      </c>
    </row>
    <row r="2619" spans="2:5" ht="409.6" x14ac:dyDescent="0.25">
      <c r="B2619" s="358">
        <v>36694</v>
      </c>
      <c r="C2619" s="355">
        <v>3.6879</v>
      </c>
      <c r="D2619" s="359">
        <v>4.1243999999999996</v>
      </c>
      <c r="E2619" s="356">
        <v>17.8842</v>
      </c>
    </row>
    <row r="2620" spans="2:5" ht="409.6" x14ac:dyDescent="0.25">
      <c r="B2620" s="358">
        <v>36693</v>
      </c>
      <c r="C2620" s="355">
        <v>3.6892999999999998</v>
      </c>
      <c r="D2620" s="359">
        <v>4.0644999999999998</v>
      </c>
      <c r="E2620" s="356">
        <v>17.886199999999999</v>
      </c>
    </row>
    <row r="2621" spans="2:5" ht="409.6" x14ac:dyDescent="0.25">
      <c r="B2621" s="358">
        <v>36692</v>
      </c>
      <c r="C2621" s="355">
        <v>3.6951999999999998</v>
      </c>
      <c r="D2621" s="359">
        <v>4.0411000000000001</v>
      </c>
      <c r="E2621" s="356">
        <v>17.852499999999999</v>
      </c>
    </row>
    <row r="2622" spans="2:5" ht="409.6" x14ac:dyDescent="0.25">
      <c r="B2622" s="358">
        <v>36691</v>
      </c>
      <c r="C2622" s="355">
        <v>3.6751</v>
      </c>
      <c r="D2622" s="359">
        <v>4.0678000000000001</v>
      </c>
      <c r="E2622" s="356">
        <v>17.758299999999998</v>
      </c>
    </row>
    <row r="2623" spans="2:5" ht="409.6" x14ac:dyDescent="0.25">
      <c r="B2623" s="358">
        <v>36690</v>
      </c>
      <c r="C2623" s="355">
        <v>3.6943999999999999</v>
      </c>
      <c r="D2623" s="359">
        <v>4.1059999999999999</v>
      </c>
      <c r="E2623" s="356">
        <v>17.834299999999999</v>
      </c>
    </row>
    <row r="2624" spans="2:5" ht="409.6" x14ac:dyDescent="0.25">
      <c r="B2624" s="358">
        <v>36689</v>
      </c>
      <c r="C2624" s="355">
        <v>3.6717</v>
      </c>
      <c r="D2624" s="359">
        <v>4.0914999999999999</v>
      </c>
      <c r="E2624" s="356">
        <v>17.7422</v>
      </c>
    </row>
    <row r="2625" spans="2:5" ht="409.6" x14ac:dyDescent="0.25">
      <c r="B2625" s="358">
        <v>36688</v>
      </c>
      <c r="C2625" s="355">
        <v>3.6739999999999999</v>
      </c>
      <c r="D2625" s="359">
        <v>4.0941000000000001</v>
      </c>
      <c r="E2625" s="356">
        <v>17.7498</v>
      </c>
    </row>
    <row r="2626" spans="2:5" ht="409.6" x14ac:dyDescent="0.25">
      <c r="B2626" s="358">
        <v>36687</v>
      </c>
      <c r="C2626" s="355">
        <v>3.6739999999999999</v>
      </c>
      <c r="D2626" s="359">
        <v>4.0941000000000001</v>
      </c>
      <c r="E2626" s="356">
        <v>17.7563</v>
      </c>
    </row>
    <row r="2627" spans="2:5" ht="409.6" x14ac:dyDescent="0.25">
      <c r="B2627" s="358">
        <v>36686</v>
      </c>
      <c r="C2627" s="355">
        <v>3.6604000000000001</v>
      </c>
      <c r="D2627" s="359">
        <v>4.1098999999999997</v>
      </c>
      <c r="E2627" s="356">
        <v>17.7027</v>
      </c>
    </row>
    <row r="2628" spans="2:5" ht="409.6" x14ac:dyDescent="0.25">
      <c r="B2628" s="358">
        <v>36685</v>
      </c>
      <c r="C2628" s="355">
        <v>3.6764000000000001</v>
      </c>
      <c r="D2628" s="359">
        <v>4.0984999999999996</v>
      </c>
      <c r="E2628" s="356">
        <v>17.821300000000001</v>
      </c>
    </row>
    <row r="2629" spans="2:5" ht="409.6" x14ac:dyDescent="0.25">
      <c r="B2629" s="358">
        <v>36684</v>
      </c>
      <c r="C2629" s="355">
        <v>3.6960000000000002</v>
      </c>
      <c r="D2629" s="359">
        <v>4.1247999999999996</v>
      </c>
      <c r="E2629" s="356">
        <v>17.853300000000001</v>
      </c>
    </row>
    <row r="2630" spans="2:5" ht="409.6" x14ac:dyDescent="0.25">
      <c r="B2630" s="358">
        <v>36683</v>
      </c>
      <c r="C2630" s="355">
        <v>3.6926999999999999</v>
      </c>
      <c r="D2630" s="359">
        <v>4.1276000000000002</v>
      </c>
      <c r="E2630" s="356">
        <v>17.819299999999998</v>
      </c>
    </row>
    <row r="2631" spans="2:5" ht="409.6" x14ac:dyDescent="0.25">
      <c r="B2631" s="358">
        <v>36682</v>
      </c>
      <c r="C2631" s="355">
        <v>3.6772999999999998</v>
      </c>
      <c r="D2631" s="359">
        <v>4.1044999999999998</v>
      </c>
      <c r="E2631" s="356">
        <v>17.803799999999999</v>
      </c>
    </row>
    <row r="2632" spans="2:5" ht="409.6" x14ac:dyDescent="0.25">
      <c r="B2632" s="358">
        <v>36681</v>
      </c>
      <c r="C2632" s="355">
        <v>3.6720999999999999</v>
      </c>
      <c r="D2632" s="359">
        <v>4.0987</v>
      </c>
      <c r="E2632" s="356">
        <v>17.778700000000001</v>
      </c>
    </row>
    <row r="2633" spans="2:5" ht="409.6" x14ac:dyDescent="0.25">
      <c r="B2633" s="358">
        <v>36680</v>
      </c>
      <c r="C2633" s="355">
        <v>3.6720999999999999</v>
      </c>
      <c r="D2633" s="359">
        <v>4.1021999999999998</v>
      </c>
      <c r="E2633" s="356">
        <v>17.768999999999998</v>
      </c>
    </row>
    <row r="2634" spans="2:5" ht="409.6" x14ac:dyDescent="0.25">
      <c r="B2634" s="358">
        <v>36679</v>
      </c>
      <c r="C2634" s="355">
        <v>3.6654</v>
      </c>
      <c r="D2634" s="359">
        <v>4.0967000000000002</v>
      </c>
      <c r="E2634" s="356">
        <v>17.769400000000001</v>
      </c>
    </row>
    <row r="2635" spans="2:5" ht="409.6" x14ac:dyDescent="0.25">
      <c r="B2635" s="358">
        <v>36678</v>
      </c>
      <c r="C2635" s="355">
        <v>3.6549</v>
      </c>
      <c r="D2635" s="359">
        <v>4.1069000000000004</v>
      </c>
      <c r="E2635" s="356">
        <v>17.7409</v>
      </c>
    </row>
    <row r="2636" spans="2:5" ht="409.6" x14ac:dyDescent="0.25">
      <c r="B2636" s="358">
        <v>36677</v>
      </c>
      <c r="C2636" s="355">
        <v>3.6924999999999999</v>
      </c>
      <c r="D2636" s="359">
        <v>4.1510999999999996</v>
      </c>
      <c r="E2636" s="356">
        <v>17.946999999999999</v>
      </c>
    </row>
    <row r="2637" spans="2:5" ht="409.6" x14ac:dyDescent="0.25">
      <c r="B2637" s="358">
        <v>36676</v>
      </c>
      <c r="C2637" s="355">
        <v>3.6924999999999999</v>
      </c>
      <c r="D2637" s="359">
        <v>4.1638000000000002</v>
      </c>
      <c r="E2637" s="356">
        <v>17.973600000000001</v>
      </c>
    </row>
    <row r="2638" spans="2:5" ht="409.6" x14ac:dyDescent="0.25">
      <c r="B2638" s="358">
        <v>36675</v>
      </c>
      <c r="C2638" s="355">
        <v>3.6692</v>
      </c>
      <c r="D2638" s="359">
        <v>4.1464999999999996</v>
      </c>
      <c r="E2638" s="356">
        <v>17.957599999999999</v>
      </c>
    </row>
    <row r="2639" spans="2:5" ht="409.6" x14ac:dyDescent="0.25">
      <c r="B2639" s="358">
        <v>36674</v>
      </c>
      <c r="C2639" s="355">
        <v>3.6711</v>
      </c>
      <c r="D2639" s="359">
        <v>4.1486000000000001</v>
      </c>
      <c r="E2639" s="356">
        <v>17.966899999999999</v>
      </c>
    </row>
    <row r="2640" spans="2:5" ht="409.6" x14ac:dyDescent="0.25">
      <c r="B2640" s="358">
        <v>36673</v>
      </c>
      <c r="C2640" s="355">
        <v>3.6810999999999998</v>
      </c>
      <c r="D2640" s="359">
        <v>4.1486000000000001</v>
      </c>
      <c r="E2640" s="356">
        <v>17.966899999999999</v>
      </c>
    </row>
    <row r="2641" spans="2:5" ht="409.6" x14ac:dyDescent="0.25">
      <c r="B2641" s="358">
        <v>36672</v>
      </c>
      <c r="C2641" s="355">
        <v>3.7099000000000002</v>
      </c>
      <c r="D2641" s="359">
        <v>4.1428000000000003</v>
      </c>
      <c r="E2641" s="356">
        <v>18.071100000000001</v>
      </c>
    </row>
    <row r="2642" spans="2:5" ht="409.6" x14ac:dyDescent="0.25">
      <c r="B2642" s="358">
        <v>36671</v>
      </c>
      <c r="C2642" s="355">
        <v>3.7391999999999999</v>
      </c>
      <c r="D2642" s="359">
        <v>4.1779999999999999</v>
      </c>
      <c r="E2642" s="356">
        <v>18.138100000000001</v>
      </c>
    </row>
    <row r="2643" spans="2:5" ht="409.6" x14ac:dyDescent="0.25">
      <c r="B2643" s="358">
        <v>36670</v>
      </c>
      <c r="C2643" s="355">
        <v>3.7787000000000002</v>
      </c>
      <c r="D2643" s="359">
        <v>4.2218</v>
      </c>
      <c r="E2643" s="356">
        <v>18.446999999999999</v>
      </c>
    </row>
    <row r="2644" spans="2:5" ht="409.6" x14ac:dyDescent="0.25">
      <c r="B2644" s="358">
        <v>36669</v>
      </c>
      <c r="C2644" s="355">
        <v>3.7804000000000002</v>
      </c>
      <c r="D2644" s="359">
        <v>4.2355999999999998</v>
      </c>
      <c r="E2644" s="356">
        <v>18.457899999999999</v>
      </c>
    </row>
    <row r="2645" spans="2:5" ht="409.6" x14ac:dyDescent="0.25">
      <c r="B2645" s="358">
        <v>36668</v>
      </c>
      <c r="C2645" s="355">
        <v>3.8203999999999998</v>
      </c>
      <c r="D2645" s="359">
        <v>4.1993999999999998</v>
      </c>
      <c r="E2645" s="356">
        <v>18.745200000000001</v>
      </c>
    </row>
    <row r="2646" spans="2:5" ht="409.6" x14ac:dyDescent="0.25">
      <c r="B2646" s="358">
        <v>36667</v>
      </c>
      <c r="C2646" s="355">
        <v>3.8178999999999998</v>
      </c>
      <c r="D2646" s="359">
        <v>4.1966999999999999</v>
      </c>
      <c r="E2646" s="356">
        <v>18.732900000000001</v>
      </c>
    </row>
    <row r="2647" spans="2:5" ht="409.6" x14ac:dyDescent="0.25">
      <c r="B2647" s="358">
        <v>36666</v>
      </c>
      <c r="C2647" s="355">
        <v>3.8058999999999998</v>
      </c>
      <c r="D2647" s="359">
        <v>4.1833999999999998</v>
      </c>
      <c r="E2647" s="356">
        <v>18.6738</v>
      </c>
    </row>
    <row r="2648" spans="2:5" ht="409.6" x14ac:dyDescent="0.25">
      <c r="B2648" s="358">
        <v>36665</v>
      </c>
      <c r="C2648" s="355">
        <v>3.7690000000000001</v>
      </c>
      <c r="D2648" s="359">
        <v>4.1254999999999997</v>
      </c>
      <c r="E2648" s="356">
        <v>18.4665</v>
      </c>
    </row>
    <row r="2649" spans="2:5" ht="409.6" x14ac:dyDescent="0.25">
      <c r="B2649" s="358">
        <v>36664</v>
      </c>
      <c r="C2649" s="355">
        <v>3.8576999999999999</v>
      </c>
      <c r="D2649" s="359">
        <v>4.2366999999999999</v>
      </c>
      <c r="E2649" s="356">
        <v>19.000699999999998</v>
      </c>
    </row>
    <row r="2650" spans="2:5" ht="409.6" x14ac:dyDescent="0.25">
      <c r="B2650" s="358">
        <v>36663</v>
      </c>
      <c r="C2650" s="355">
        <v>3.9228000000000001</v>
      </c>
      <c r="D2650" s="359">
        <v>4.3288000000000002</v>
      </c>
      <c r="E2650" s="356">
        <v>19.254200000000001</v>
      </c>
    </row>
    <row r="2651" spans="2:5" ht="409.6" x14ac:dyDescent="0.25">
      <c r="B2651" s="358">
        <v>36662</v>
      </c>
      <c r="C2651" s="355">
        <v>3.8841000000000001</v>
      </c>
      <c r="D2651" s="359">
        <v>4.3048999999999999</v>
      </c>
      <c r="E2651" s="356">
        <v>19.251300000000001</v>
      </c>
    </row>
    <row r="2652" spans="2:5" ht="409.6" x14ac:dyDescent="0.25">
      <c r="B2652" s="358">
        <v>36661</v>
      </c>
      <c r="C2652" s="355">
        <v>3.9434</v>
      </c>
      <c r="D2652" s="359">
        <v>4.3467000000000002</v>
      </c>
      <c r="E2652" s="356">
        <v>19.334499999999998</v>
      </c>
    </row>
    <row r="2653" spans="2:5" ht="409.6" x14ac:dyDescent="0.25">
      <c r="B2653" s="358">
        <v>36660</v>
      </c>
      <c r="C2653" s="355">
        <v>3.9367999999999999</v>
      </c>
      <c r="D2653" s="359">
        <v>4.3394000000000004</v>
      </c>
      <c r="E2653" s="356">
        <v>19.284300000000002</v>
      </c>
    </row>
    <row r="2654" spans="2:5" ht="409.6" x14ac:dyDescent="0.25">
      <c r="B2654" s="358">
        <v>36659</v>
      </c>
      <c r="C2654" s="355">
        <v>3.927</v>
      </c>
      <c r="D2654" s="359">
        <v>4.3285999999999998</v>
      </c>
      <c r="E2654" s="356">
        <v>19.249500000000001</v>
      </c>
    </row>
    <row r="2655" spans="2:5" ht="409.6" x14ac:dyDescent="0.25">
      <c r="B2655" s="358">
        <v>36658</v>
      </c>
      <c r="C2655" s="355">
        <v>3.9643999999999999</v>
      </c>
      <c r="D2655" s="359">
        <v>4.3945999999999996</v>
      </c>
      <c r="E2655" s="356">
        <v>19.6846</v>
      </c>
    </row>
    <row r="2656" spans="2:5" ht="409.6" x14ac:dyDescent="0.25">
      <c r="B2656" s="358">
        <v>36657</v>
      </c>
      <c r="C2656" s="355">
        <v>3.9228000000000001</v>
      </c>
      <c r="D2656" s="359">
        <v>4.3472</v>
      </c>
      <c r="E2656" s="356">
        <v>19.472300000000001</v>
      </c>
    </row>
    <row r="2657" spans="2:5" ht="409.6" x14ac:dyDescent="0.25">
      <c r="B2657" s="358">
        <v>36656</v>
      </c>
      <c r="C2657" s="355">
        <v>3.9552999999999998</v>
      </c>
      <c r="D2657" s="359">
        <v>4.3461999999999996</v>
      </c>
      <c r="E2657" s="356">
        <v>19.686699999999998</v>
      </c>
    </row>
    <row r="2658" spans="2:5" ht="409.6" x14ac:dyDescent="0.25">
      <c r="B2658" s="358">
        <v>36655</v>
      </c>
      <c r="C2658" s="355">
        <v>4.0153999999999996</v>
      </c>
      <c r="D2658" s="359">
        <v>4.3909000000000002</v>
      </c>
      <c r="E2658" s="356">
        <v>19.9283</v>
      </c>
    </row>
    <row r="2659" spans="2:5" ht="409.6" x14ac:dyDescent="0.25">
      <c r="B2659" s="358">
        <v>36654</v>
      </c>
      <c r="C2659" s="355">
        <v>4.0872000000000002</v>
      </c>
      <c r="D2659" s="359">
        <v>4.4782000000000002</v>
      </c>
      <c r="E2659" s="356">
        <v>20.168600000000001</v>
      </c>
    </row>
    <row r="2660" spans="2:5" ht="409.6" x14ac:dyDescent="0.25">
      <c r="B2660" s="358">
        <v>36653</v>
      </c>
      <c r="C2660" s="355">
        <v>4.0909000000000004</v>
      </c>
      <c r="D2660" s="359">
        <v>4.4817</v>
      </c>
      <c r="E2660" s="356">
        <v>20.1846</v>
      </c>
    </row>
    <row r="2661" spans="2:5" ht="409.6" x14ac:dyDescent="0.25">
      <c r="B2661" s="358">
        <v>36652</v>
      </c>
      <c r="C2661" s="355">
        <v>4.0909000000000004</v>
      </c>
      <c r="D2661" s="359">
        <v>4.4817</v>
      </c>
      <c r="E2661" s="356">
        <v>20.2043</v>
      </c>
    </row>
    <row r="2662" spans="2:5" ht="409.6" x14ac:dyDescent="0.25">
      <c r="B2662" s="358">
        <v>36651</v>
      </c>
      <c r="C2662" s="355">
        <v>4.1128</v>
      </c>
      <c r="D2662" s="359">
        <v>4.4786999999999999</v>
      </c>
      <c r="E2662" s="356">
        <v>20.136800000000001</v>
      </c>
    </row>
    <row r="2663" spans="2:5" ht="409.6" x14ac:dyDescent="0.25">
      <c r="B2663" s="358">
        <v>36650</v>
      </c>
      <c r="C2663" s="355">
        <v>4.0888</v>
      </c>
      <c r="D2663" s="359">
        <v>4.4362000000000004</v>
      </c>
      <c r="E2663" s="356">
        <v>20.0442</v>
      </c>
    </row>
    <row r="2664" spans="2:5" ht="409.6" x14ac:dyDescent="0.25">
      <c r="B2664" s="358">
        <v>36649</v>
      </c>
      <c r="C2664" s="355">
        <v>4</v>
      </c>
      <c r="D2664" s="359">
        <v>4.3242000000000003</v>
      </c>
      <c r="E2664" s="356">
        <v>19.409700000000001</v>
      </c>
    </row>
    <row r="2665" spans="2:5" ht="409.6" x14ac:dyDescent="0.25">
      <c r="B2665" s="358">
        <v>36648</v>
      </c>
      <c r="C2665" s="355">
        <v>3.9653</v>
      </c>
      <c r="D2665" s="359">
        <v>4.3305999999999996</v>
      </c>
      <c r="E2665" s="356">
        <v>19.4815</v>
      </c>
    </row>
    <row r="2666" spans="2:5" ht="409.6" x14ac:dyDescent="0.25">
      <c r="B2666" s="358">
        <v>36647</v>
      </c>
      <c r="C2666" s="355">
        <v>3.9821</v>
      </c>
      <c r="D2666" s="359">
        <v>4.3335999999999997</v>
      </c>
      <c r="E2666" s="356">
        <v>19.441700000000001</v>
      </c>
    </row>
    <row r="2667" spans="2:5" ht="409.6" x14ac:dyDescent="0.25">
      <c r="B2667" s="358">
        <v>36646</v>
      </c>
      <c r="C2667" s="355">
        <v>3.9782000000000002</v>
      </c>
      <c r="D2667" s="359">
        <v>4.3293999999999997</v>
      </c>
      <c r="E2667" s="356">
        <v>19.422499999999999</v>
      </c>
    </row>
    <row r="2668" spans="2:5" ht="409.6" x14ac:dyDescent="0.25">
      <c r="B2668" s="358">
        <v>36645</v>
      </c>
      <c r="C2668" s="355">
        <v>3.9782000000000002</v>
      </c>
      <c r="D2668" s="359">
        <v>4.3383000000000003</v>
      </c>
      <c r="E2668" s="356">
        <v>19.422499999999999</v>
      </c>
    </row>
    <row r="2669" spans="2:5" ht="409.6" x14ac:dyDescent="0.25">
      <c r="B2669" s="358">
        <v>36644</v>
      </c>
      <c r="C2669" s="355">
        <v>4.0021000000000004</v>
      </c>
      <c r="D2669" s="359">
        <v>4.3707000000000003</v>
      </c>
      <c r="E2669" s="356">
        <v>19.4694</v>
      </c>
    </row>
    <row r="2670" spans="2:5" ht="409.6" x14ac:dyDescent="0.25">
      <c r="B2670" s="358">
        <v>36643</v>
      </c>
      <c r="C2670" s="355">
        <v>3.9321000000000002</v>
      </c>
      <c r="D2670" s="359">
        <v>4.3274999999999997</v>
      </c>
      <c r="E2670" s="356">
        <v>19.149699999999999</v>
      </c>
    </row>
    <row r="2671" spans="2:5" ht="409.6" x14ac:dyDescent="0.25">
      <c r="B2671" s="358">
        <v>36642</v>
      </c>
      <c r="C2671" s="355">
        <v>4.0113000000000003</v>
      </c>
      <c r="D2671" s="359">
        <v>4.4101999999999997</v>
      </c>
      <c r="E2671" s="356">
        <v>19.386900000000001</v>
      </c>
    </row>
    <row r="2672" spans="2:5" ht="409.6" x14ac:dyDescent="0.25">
      <c r="B2672" s="358">
        <v>36641</v>
      </c>
      <c r="C2672" s="355">
        <v>3.9207000000000001</v>
      </c>
      <c r="D2672" s="359">
        <v>4.3574999999999999</v>
      </c>
      <c r="E2672" s="356">
        <v>19.134599999999999</v>
      </c>
    </row>
    <row r="2673" spans="2:5" ht="409.6" x14ac:dyDescent="0.25">
      <c r="B2673" s="358">
        <v>36640</v>
      </c>
      <c r="C2673" s="355">
        <v>3.9222000000000001</v>
      </c>
      <c r="D2673" s="359">
        <v>4.3396999999999997</v>
      </c>
      <c r="E2673" s="356">
        <v>19.1081</v>
      </c>
    </row>
    <row r="2674" spans="2:5" ht="409.6" x14ac:dyDescent="0.25">
      <c r="B2674" s="358">
        <v>36639</v>
      </c>
      <c r="C2674" s="355">
        <v>3.9245999999999999</v>
      </c>
      <c r="D2674" s="359">
        <v>4.3400999999999996</v>
      </c>
      <c r="E2674" s="356">
        <v>19.126100000000001</v>
      </c>
    </row>
    <row r="2675" spans="2:5" ht="409.6" x14ac:dyDescent="0.25">
      <c r="B2675" s="358">
        <v>36638</v>
      </c>
      <c r="C2675" s="355">
        <v>3.9266999999999999</v>
      </c>
      <c r="D2675" s="359">
        <v>4.3402000000000003</v>
      </c>
      <c r="E2675" s="356">
        <v>19.142800000000001</v>
      </c>
    </row>
    <row r="2676" spans="2:5" ht="409.6" x14ac:dyDescent="0.25">
      <c r="B2676" s="358">
        <v>36637</v>
      </c>
      <c r="C2676" s="355">
        <v>3.9258999999999999</v>
      </c>
      <c r="D2676" s="359">
        <v>4.3388999999999998</v>
      </c>
      <c r="E2676" s="356">
        <v>19.139399999999998</v>
      </c>
    </row>
    <row r="2677" spans="2:5" ht="409.6" x14ac:dyDescent="0.25">
      <c r="B2677" s="358">
        <v>36636</v>
      </c>
      <c r="C2677" s="355">
        <v>3.9628999999999999</v>
      </c>
      <c r="D2677" s="359">
        <v>4.3701999999999996</v>
      </c>
      <c r="E2677" s="356">
        <v>19.3035</v>
      </c>
    </row>
    <row r="2678" spans="2:5" ht="409.6" x14ac:dyDescent="0.25">
      <c r="B2678" s="358">
        <v>36635</v>
      </c>
      <c r="C2678" s="355">
        <v>3.9005999999999998</v>
      </c>
      <c r="D2678" s="359">
        <v>4.3353000000000002</v>
      </c>
      <c r="E2678" s="356">
        <v>19.051100000000002</v>
      </c>
    </row>
    <row r="2679" spans="2:5" ht="409.6" x14ac:dyDescent="0.25">
      <c r="B2679" s="358">
        <v>36634</v>
      </c>
      <c r="C2679" s="355">
        <v>3.8696999999999999</v>
      </c>
      <c r="D2679" s="359">
        <v>4.3239000000000001</v>
      </c>
      <c r="E2679" s="356">
        <v>18.910399999999999</v>
      </c>
    </row>
    <row r="2680" spans="2:5" ht="409.6" x14ac:dyDescent="0.25">
      <c r="B2680" s="358">
        <v>36633</v>
      </c>
      <c r="C2680" s="355">
        <v>3.8972000000000002</v>
      </c>
      <c r="D2680" s="359">
        <v>4.3155000000000001</v>
      </c>
      <c r="E2680" s="356">
        <v>19.059000000000001</v>
      </c>
    </row>
    <row r="2681" spans="2:5" ht="409.6" x14ac:dyDescent="0.25">
      <c r="B2681" s="358">
        <v>36632</v>
      </c>
      <c r="C2681" s="355">
        <v>3.8854000000000002</v>
      </c>
      <c r="D2681" s="359">
        <v>4.3159000000000001</v>
      </c>
      <c r="E2681" s="356">
        <v>19.001200000000001</v>
      </c>
    </row>
    <row r="2682" spans="2:5" ht="409.6" x14ac:dyDescent="0.25">
      <c r="B2682" s="358">
        <v>36631</v>
      </c>
      <c r="C2682" s="355">
        <v>3.8839000000000001</v>
      </c>
      <c r="D2682" s="359">
        <v>4.3143000000000002</v>
      </c>
      <c r="E2682" s="356">
        <v>18.994</v>
      </c>
    </row>
    <row r="2683" spans="2:5" ht="409.6" x14ac:dyDescent="0.25">
      <c r="B2683" s="358">
        <v>36630</v>
      </c>
      <c r="C2683" s="355">
        <v>3.8929</v>
      </c>
      <c r="D2683" s="359">
        <v>4.3334999999999999</v>
      </c>
      <c r="E2683" s="356">
        <v>19.0943</v>
      </c>
    </row>
    <row r="2684" spans="2:5" ht="409.6" x14ac:dyDescent="0.25">
      <c r="B2684" s="358">
        <v>36629</v>
      </c>
      <c r="C2684" s="355">
        <v>3.883</v>
      </c>
      <c r="D2684" s="359">
        <v>4.3213999999999997</v>
      </c>
      <c r="E2684" s="356">
        <v>19.0001</v>
      </c>
    </row>
    <row r="2685" spans="2:5" ht="409.6" x14ac:dyDescent="0.25">
      <c r="B2685" s="358">
        <v>36628</v>
      </c>
      <c r="C2685" s="355">
        <v>3.8757000000000001</v>
      </c>
      <c r="D2685" s="359">
        <v>4.3197999999999999</v>
      </c>
      <c r="E2685" s="356">
        <v>18.95</v>
      </c>
    </row>
    <row r="2686" spans="2:5" ht="409.6" x14ac:dyDescent="0.25">
      <c r="B2686" s="358">
        <v>36627</v>
      </c>
      <c r="C2686" s="355">
        <v>3.8561000000000001</v>
      </c>
      <c r="D2686" s="359">
        <v>4.2773000000000003</v>
      </c>
      <c r="E2686" s="356">
        <v>18.8124</v>
      </c>
    </row>
    <row r="2687" spans="2:5" ht="409.6" x14ac:dyDescent="0.25">
      <c r="B2687" s="358">
        <v>36626</v>
      </c>
      <c r="C2687" s="355">
        <v>3.8744000000000001</v>
      </c>
      <c r="D2687" s="359">
        <v>4.3197000000000001</v>
      </c>
      <c r="E2687" s="356">
        <v>18.927800000000001</v>
      </c>
    </row>
    <row r="2688" spans="2:5" ht="409.6" x14ac:dyDescent="0.25">
      <c r="B2688" s="358">
        <v>36625</v>
      </c>
      <c r="C2688" s="355">
        <v>3.8784999999999998</v>
      </c>
      <c r="D2688" s="359">
        <v>4.3242000000000003</v>
      </c>
      <c r="E2688" s="356">
        <v>18.962700000000002</v>
      </c>
    </row>
    <row r="2689" spans="2:5" ht="409.6" x14ac:dyDescent="0.25">
      <c r="B2689" s="358">
        <v>36624</v>
      </c>
      <c r="C2689" s="355">
        <v>3.8784000000000001</v>
      </c>
      <c r="D2689" s="359">
        <v>4.3240999999999996</v>
      </c>
      <c r="E2689" s="356">
        <v>18.958600000000001</v>
      </c>
    </row>
    <row r="2690" spans="2:5" ht="409.6" x14ac:dyDescent="0.25">
      <c r="B2690" s="358">
        <v>36623</v>
      </c>
      <c r="C2690" s="355">
        <v>3.9051999999999998</v>
      </c>
      <c r="D2690" s="359">
        <v>4.3442999999999996</v>
      </c>
      <c r="E2690" s="356">
        <v>19.022300000000001</v>
      </c>
    </row>
    <row r="2691" spans="2:5" ht="409.6" x14ac:dyDescent="0.25">
      <c r="B2691" s="358">
        <v>36622</v>
      </c>
      <c r="C2691" s="355">
        <v>3.9047000000000001</v>
      </c>
      <c r="D2691" s="359">
        <v>4.3559999999999999</v>
      </c>
      <c r="E2691" s="356">
        <v>18.998000000000001</v>
      </c>
    </row>
    <row r="2692" spans="2:5" ht="409.6" x14ac:dyDescent="0.25">
      <c r="B2692" s="358">
        <v>36621</v>
      </c>
      <c r="C2692" s="355">
        <v>3.8933</v>
      </c>
      <c r="D2692" s="359">
        <v>4.3403999999999998</v>
      </c>
      <c r="E2692" s="356">
        <v>18.921700000000001</v>
      </c>
    </row>
    <row r="2693" spans="2:5" ht="409.6" x14ac:dyDescent="0.25">
      <c r="B2693" s="358">
        <v>36620</v>
      </c>
      <c r="C2693" s="355">
        <v>3.8938999999999999</v>
      </c>
      <c r="D2693" s="359">
        <v>4.3535000000000004</v>
      </c>
      <c r="E2693" s="356">
        <v>18.970800000000001</v>
      </c>
    </row>
    <row r="2694" spans="2:5" ht="409.6" x14ac:dyDescent="0.25">
      <c r="B2694" s="358">
        <v>36619</v>
      </c>
      <c r="C2694" s="355">
        <v>3.8694000000000002</v>
      </c>
      <c r="D2694" s="359">
        <v>4.2934000000000001</v>
      </c>
      <c r="E2694" s="356">
        <v>18.791399999999999</v>
      </c>
    </row>
    <row r="2695" spans="2:5" ht="409.6" x14ac:dyDescent="0.25">
      <c r="B2695" s="358">
        <v>36618</v>
      </c>
      <c r="C2695" s="355">
        <v>3.8702000000000001</v>
      </c>
      <c r="D2695" s="359">
        <v>4.2942999999999998</v>
      </c>
      <c r="E2695" s="356">
        <v>18.790600000000001</v>
      </c>
    </row>
    <row r="2696" spans="2:5" ht="409.6" x14ac:dyDescent="0.25">
      <c r="B2696" s="358">
        <v>36617</v>
      </c>
      <c r="C2696" s="355">
        <v>3.8702000000000001</v>
      </c>
      <c r="D2696" s="359">
        <v>4.3047000000000004</v>
      </c>
      <c r="E2696" s="356">
        <v>18.8064</v>
      </c>
    </row>
    <row r="2697" spans="2:5" ht="409.6" x14ac:dyDescent="0.25">
      <c r="B2697" s="358">
        <v>36616</v>
      </c>
      <c r="C2697" s="355">
        <v>3.8841999999999999</v>
      </c>
      <c r="D2697" s="359">
        <v>4.3263999999999996</v>
      </c>
      <c r="E2697" s="356">
        <v>18.889299999999999</v>
      </c>
    </row>
    <row r="2698" spans="2:5" ht="409.6" x14ac:dyDescent="0.25">
      <c r="B2698" s="358">
        <v>36615</v>
      </c>
      <c r="C2698" s="355">
        <v>3.9262000000000001</v>
      </c>
      <c r="D2698" s="359">
        <v>4.3421000000000003</v>
      </c>
      <c r="E2698" s="356">
        <v>18.726099999999999</v>
      </c>
    </row>
    <row r="2699" spans="2:5" ht="409.6" x14ac:dyDescent="0.25">
      <c r="B2699" s="358">
        <v>36614</v>
      </c>
      <c r="C2699" s="355">
        <v>3.8995000000000002</v>
      </c>
      <c r="D2699" s="359">
        <v>4.3102</v>
      </c>
      <c r="E2699" s="356">
        <v>18.676200000000001</v>
      </c>
    </row>
    <row r="2700" spans="2:5" ht="409.6" x14ac:dyDescent="0.25">
      <c r="B2700" s="358">
        <v>36613</v>
      </c>
      <c r="C2700" s="355">
        <v>3.8388</v>
      </c>
      <c r="D2700" s="359">
        <v>4.2972000000000001</v>
      </c>
      <c r="E2700" s="356">
        <v>18.335599999999999</v>
      </c>
    </row>
    <row r="2701" spans="2:5" ht="409.6" x14ac:dyDescent="0.25">
      <c r="B2701" s="358">
        <v>36612</v>
      </c>
      <c r="C2701" s="355">
        <v>3.7446999999999999</v>
      </c>
      <c r="D2701" s="359">
        <v>4.1859000000000002</v>
      </c>
      <c r="E2701" s="356">
        <v>18.0305</v>
      </c>
    </row>
    <row r="2702" spans="2:5" ht="409.6" x14ac:dyDescent="0.25">
      <c r="B2702" s="358">
        <v>36611</v>
      </c>
      <c r="C2702" s="355">
        <v>3.7389000000000001</v>
      </c>
      <c r="D2702" s="359">
        <v>4.1795</v>
      </c>
      <c r="E2702" s="356">
        <v>18.002600000000001</v>
      </c>
    </row>
    <row r="2703" spans="2:5" ht="409.6" x14ac:dyDescent="0.25">
      <c r="B2703" s="358">
        <v>36610</v>
      </c>
      <c r="C2703" s="355">
        <v>3.7389000000000001</v>
      </c>
      <c r="D2703" s="359">
        <v>4.1795</v>
      </c>
      <c r="E2703" s="356">
        <v>18.002600000000001</v>
      </c>
    </row>
    <row r="2704" spans="2:5" ht="409.6" x14ac:dyDescent="0.25">
      <c r="B2704" s="358">
        <v>36609</v>
      </c>
      <c r="C2704" s="355">
        <v>3.7549999999999999</v>
      </c>
      <c r="D2704" s="359">
        <v>4.2336</v>
      </c>
      <c r="E2704" s="356">
        <v>17.987400000000001</v>
      </c>
    </row>
    <row r="2705" spans="2:5" ht="409.6" x14ac:dyDescent="0.25">
      <c r="B2705" s="358">
        <v>36608</v>
      </c>
      <c r="C2705" s="355">
        <v>3.7749999999999999</v>
      </c>
      <c r="D2705" s="359">
        <v>4.2332000000000001</v>
      </c>
      <c r="E2705" s="356">
        <v>18.0441</v>
      </c>
    </row>
    <row r="2706" spans="2:5" ht="409.6" x14ac:dyDescent="0.25">
      <c r="B2706" s="358">
        <v>36607</v>
      </c>
      <c r="C2706" s="355">
        <v>3.7829999999999999</v>
      </c>
      <c r="D2706" s="359">
        <v>4.2550999999999997</v>
      </c>
      <c r="E2706" s="356">
        <v>17.976900000000001</v>
      </c>
    </row>
    <row r="2707" spans="2:5" ht="409.6" x14ac:dyDescent="0.25">
      <c r="B2707" s="358">
        <v>36606</v>
      </c>
      <c r="C2707" s="355">
        <v>3.7364999999999999</v>
      </c>
      <c r="D2707" s="359">
        <v>4.2074999999999996</v>
      </c>
      <c r="E2707" s="356">
        <v>17.8401</v>
      </c>
    </row>
    <row r="2708" spans="2:5" ht="409.6" x14ac:dyDescent="0.25">
      <c r="B2708" s="358">
        <v>36605</v>
      </c>
      <c r="C2708" s="355">
        <v>3.7181000000000002</v>
      </c>
      <c r="D2708" s="359">
        <v>4.1955999999999998</v>
      </c>
      <c r="E2708" s="356">
        <v>17.785</v>
      </c>
    </row>
    <row r="2709" spans="2:5" ht="409.6" x14ac:dyDescent="0.25">
      <c r="B2709" s="358">
        <v>36604</v>
      </c>
      <c r="C2709" s="355">
        <v>3.7107000000000001</v>
      </c>
      <c r="D2709" s="359">
        <v>4.1871999999999998</v>
      </c>
      <c r="E2709" s="356">
        <v>17.7605</v>
      </c>
    </row>
    <row r="2710" spans="2:5" ht="409.6" x14ac:dyDescent="0.25">
      <c r="B2710" s="358">
        <v>36603</v>
      </c>
      <c r="C2710" s="355">
        <v>3.7187999999999999</v>
      </c>
      <c r="D2710" s="359">
        <v>4.1962999999999999</v>
      </c>
      <c r="E2710" s="356">
        <v>17.799199999999999</v>
      </c>
    </row>
    <row r="2711" spans="2:5" ht="409.6" x14ac:dyDescent="0.25">
      <c r="B2711" s="358">
        <v>36602</v>
      </c>
      <c r="C2711" s="355">
        <v>3.7496999999999998</v>
      </c>
      <c r="D2711" s="359">
        <v>4.2473999999999998</v>
      </c>
      <c r="E2711" s="356">
        <v>17.9023</v>
      </c>
    </row>
    <row r="2712" spans="2:5" ht="409.6" x14ac:dyDescent="0.25">
      <c r="B2712" s="358">
        <v>36601</v>
      </c>
      <c r="C2712" s="355">
        <v>3.7690000000000001</v>
      </c>
      <c r="D2712" s="359">
        <v>4.2717000000000001</v>
      </c>
      <c r="E2712" s="356">
        <v>17.9847</v>
      </c>
    </row>
    <row r="2713" spans="2:5" ht="409.6" x14ac:dyDescent="0.25">
      <c r="B2713" s="358">
        <v>36600</v>
      </c>
      <c r="C2713" s="355">
        <v>3.7618</v>
      </c>
      <c r="D2713" s="359">
        <v>4.2373000000000003</v>
      </c>
      <c r="E2713" s="356">
        <v>18.026599999999998</v>
      </c>
    </row>
    <row r="2714" spans="2:5" ht="409.6" x14ac:dyDescent="0.25">
      <c r="B2714" s="358">
        <v>36599</v>
      </c>
      <c r="C2714" s="355">
        <v>3.8216000000000001</v>
      </c>
      <c r="D2714" s="359">
        <v>4.3083999999999998</v>
      </c>
      <c r="E2714" s="356">
        <v>18.235399999999998</v>
      </c>
    </row>
    <row r="2715" spans="2:5" ht="409.6" x14ac:dyDescent="0.25">
      <c r="B2715" s="358">
        <v>36598</v>
      </c>
      <c r="C2715" s="355">
        <v>3.8163999999999998</v>
      </c>
      <c r="D2715" s="359">
        <v>4.3071000000000002</v>
      </c>
      <c r="E2715" s="356">
        <v>18.159600000000001</v>
      </c>
    </row>
    <row r="2716" spans="2:5" ht="409.6" x14ac:dyDescent="0.25">
      <c r="B2716" s="358">
        <v>36597</v>
      </c>
      <c r="C2716" s="355">
        <v>3.8319999999999999</v>
      </c>
      <c r="D2716" s="359">
        <v>4.3259999999999996</v>
      </c>
      <c r="E2716" s="356">
        <v>18.2394</v>
      </c>
    </row>
    <row r="2717" spans="2:5" ht="409.6" x14ac:dyDescent="0.25">
      <c r="B2717" s="358">
        <v>36596</v>
      </c>
      <c r="C2717" s="355">
        <v>3.8262</v>
      </c>
      <c r="D2717" s="359">
        <v>4.3193999999999999</v>
      </c>
      <c r="E2717" s="356">
        <v>18.211500000000001</v>
      </c>
    </row>
    <row r="2718" spans="2:5" ht="409.6" x14ac:dyDescent="0.25">
      <c r="B2718" s="358">
        <v>36595</v>
      </c>
      <c r="C2718" s="355">
        <v>3.8115999999999999</v>
      </c>
      <c r="D2718" s="359">
        <v>4.3205999999999998</v>
      </c>
      <c r="E2718" s="356">
        <v>18.165400000000002</v>
      </c>
    </row>
    <row r="2719" spans="2:5" ht="409.6" x14ac:dyDescent="0.25">
      <c r="B2719" s="358">
        <v>36594</v>
      </c>
      <c r="C2719" s="355">
        <v>3.7850999999999999</v>
      </c>
      <c r="D2719" s="359">
        <v>4.3013000000000003</v>
      </c>
      <c r="E2719" s="356">
        <v>18.153300000000002</v>
      </c>
    </row>
    <row r="2720" spans="2:5" ht="409.6" x14ac:dyDescent="0.25">
      <c r="B2720" s="358">
        <v>36593</v>
      </c>
      <c r="C2720" s="355">
        <v>3.7633000000000001</v>
      </c>
      <c r="D2720" s="359">
        <v>4.2511999999999999</v>
      </c>
      <c r="E2720" s="356">
        <v>18.017099999999999</v>
      </c>
    </row>
    <row r="2721" spans="2:5" ht="409.6" x14ac:dyDescent="0.25">
      <c r="B2721" s="358">
        <v>36592</v>
      </c>
      <c r="C2721" s="355">
        <v>3.7471999999999999</v>
      </c>
      <c r="D2721" s="359">
        <v>4.2422000000000004</v>
      </c>
      <c r="E2721" s="356">
        <v>17.8644</v>
      </c>
    </row>
    <row r="2722" spans="2:5" ht="409.6" x14ac:dyDescent="0.25">
      <c r="B2722" s="358">
        <v>36591</v>
      </c>
      <c r="C2722" s="355">
        <v>3.8005</v>
      </c>
      <c r="D2722" s="359">
        <v>4.2976999999999999</v>
      </c>
      <c r="E2722" s="356">
        <v>18.161799999999999</v>
      </c>
    </row>
    <row r="2723" spans="2:5" ht="409.6" x14ac:dyDescent="0.25">
      <c r="B2723" s="358">
        <v>36590</v>
      </c>
      <c r="C2723" s="355">
        <v>3.7905000000000002</v>
      </c>
      <c r="D2723" s="359">
        <v>4.2906000000000004</v>
      </c>
      <c r="E2723" s="356">
        <v>18.132000000000001</v>
      </c>
    </row>
    <row r="2724" spans="2:5" ht="409.6" x14ac:dyDescent="0.25">
      <c r="B2724" s="358">
        <v>36589</v>
      </c>
      <c r="C2724" s="355">
        <v>3.7982999999999998</v>
      </c>
      <c r="D2724" s="359">
        <v>4.2995000000000001</v>
      </c>
      <c r="E2724" s="356">
        <v>18.107700000000001</v>
      </c>
    </row>
    <row r="2725" spans="2:5" ht="409.6" x14ac:dyDescent="0.25">
      <c r="B2725" s="358">
        <v>36588</v>
      </c>
      <c r="C2725" s="355">
        <v>3.7637</v>
      </c>
      <c r="D2725" s="359">
        <v>4.2812000000000001</v>
      </c>
      <c r="E2725" s="356">
        <v>18.0623</v>
      </c>
    </row>
    <row r="2726" spans="2:5" ht="409.6" x14ac:dyDescent="0.25">
      <c r="B2726" s="358">
        <v>36587</v>
      </c>
      <c r="C2726" s="355">
        <v>3.7275</v>
      </c>
      <c r="D2726" s="359">
        <v>4.2281000000000004</v>
      </c>
      <c r="E2726" s="356">
        <v>17.909199999999998</v>
      </c>
    </row>
    <row r="2727" spans="2:5" ht="409.6" x14ac:dyDescent="0.25">
      <c r="B2727" s="358">
        <v>36586</v>
      </c>
      <c r="C2727" s="355">
        <v>3.7747999999999999</v>
      </c>
      <c r="D2727" s="359">
        <v>4.2911999999999999</v>
      </c>
      <c r="E2727" s="356">
        <v>18.0871</v>
      </c>
    </row>
    <row r="2728" spans="2:5" ht="409.6" x14ac:dyDescent="0.25">
      <c r="B2728" s="358">
        <v>36585</v>
      </c>
      <c r="C2728" s="355">
        <v>3.7330000000000001</v>
      </c>
      <c r="D2728" s="359">
        <v>4.2153999999999998</v>
      </c>
      <c r="E2728" s="356">
        <v>17.886099999999999</v>
      </c>
    </row>
    <row r="2729" spans="2:5" ht="409.6" x14ac:dyDescent="0.25">
      <c r="B2729" s="358">
        <v>36584</v>
      </c>
      <c r="C2729" s="355">
        <v>3.7303000000000002</v>
      </c>
      <c r="D2729" s="359">
        <v>4.2446000000000002</v>
      </c>
      <c r="E2729" s="356">
        <v>17.738600000000002</v>
      </c>
    </row>
    <row r="2730" spans="2:5" ht="409.6" x14ac:dyDescent="0.25">
      <c r="B2730" s="358">
        <v>36583</v>
      </c>
      <c r="C2730" s="355">
        <v>3.7231000000000001</v>
      </c>
      <c r="D2730" s="359">
        <v>4.2366000000000001</v>
      </c>
      <c r="E2730" s="356">
        <v>17.705100000000002</v>
      </c>
    </row>
    <row r="2731" spans="2:5" ht="409.6" x14ac:dyDescent="0.25">
      <c r="B2731" s="358">
        <v>36582</v>
      </c>
      <c r="C2731" s="355">
        <v>3.7231000000000001</v>
      </c>
      <c r="D2731" s="359">
        <v>4.2366000000000001</v>
      </c>
      <c r="E2731" s="356">
        <v>17.705100000000002</v>
      </c>
    </row>
    <row r="2732" spans="2:5" ht="409.6" x14ac:dyDescent="0.25">
      <c r="B2732" s="358">
        <v>36581</v>
      </c>
      <c r="C2732" s="355">
        <v>3.6560999999999999</v>
      </c>
      <c r="D2732" s="359">
        <v>4.1942000000000004</v>
      </c>
      <c r="E2732" s="356">
        <v>17.485600000000002</v>
      </c>
    </row>
    <row r="2733" spans="2:5" ht="409.6" x14ac:dyDescent="0.25">
      <c r="B2733" s="358">
        <v>36580</v>
      </c>
      <c r="C2733" s="355">
        <v>3.613</v>
      </c>
      <c r="D2733" s="359">
        <v>4.1657000000000002</v>
      </c>
      <c r="E2733" s="356">
        <v>17.321999999999999</v>
      </c>
    </row>
    <row r="2734" spans="2:5" ht="409.6" x14ac:dyDescent="0.25">
      <c r="B2734" s="358">
        <v>36579</v>
      </c>
      <c r="C2734" s="355">
        <v>3.6526000000000001</v>
      </c>
      <c r="D2734" s="359">
        <v>4.2145999999999999</v>
      </c>
      <c r="E2734" s="356">
        <v>17.469000000000001</v>
      </c>
    </row>
    <row r="2735" spans="2:5" ht="409.6" x14ac:dyDescent="0.25">
      <c r="B2735" s="358">
        <v>36578</v>
      </c>
      <c r="C2735" s="355">
        <v>3.6884999999999999</v>
      </c>
      <c r="D2735" s="359">
        <v>4.2434000000000003</v>
      </c>
      <c r="E2735" s="356">
        <v>17.6861</v>
      </c>
    </row>
    <row r="2736" spans="2:5" ht="409.6" x14ac:dyDescent="0.25">
      <c r="B2736" s="358">
        <v>36577</v>
      </c>
      <c r="C2736" s="355">
        <v>3.7039</v>
      </c>
      <c r="D2736" s="359">
        <v>4.2506000000000004</v>
      </c>
      <c r="E2736" s="356">
        <v>17.777999999999999</v>
      </c>
    </row>
    <row r="2737" spans="2:5" ht="409.6" x14ac:dyDescent="0.25">
      <c r="B2737" s="358">
        <v>36576</v>
      </c>
      <c r="C2737" s="355">
        <v>3.7204000000000002</v>
      </c>
      <c r="D2737" s="359">
        <v>4.2694999999999999</v>
      </c>
      <c r="E2737" s="356">
        <v>17.8521</v>
      </c>
    </row>
    <row r="2738" spans="2:5" ht="409.6" x14ac:dyDescent="0.25">
      <c r="B2738" s="358">
        <v>36575</v>
      </c>
      <c r="C2738" s="355">
        <v>3.7176999999999998</v>
      </c>
      <c r="D2738" s="359">
        <v>4.2630999999999997</v>
      </c>
      <c r="E2738" s="356">
        <v>17.8385</v>
      </c>
    </row>
    <row r="2739" spans="2:5" ht="409.6" x14ac:dyDescent="0.25">
      <c r="B2739" s="358">
        <v>36574</v>
      </c>
      <c r="C2739" s="355">
        <v>3.7252999999999998</v>
      </c>
      <c r="D2739" s="359">
        <v>4.2759999999999998</v>
      </c>
      <c r="E2739" s="356">
        <v>17.916699999999999</v>
      </c>
    </row>
    <row r="2740" spans="2:5" ht="409.6" x14ac:dyDescent="0.25">
      <c r="B2740" s="358">
        <v>36573</v>
      </c>
      <c r="C2740" s="355">
        <v>3.7181999999999999</v>
      </c>
      <c r="D2740" s="359">
        <v>4.2546999999999997</v>
      </c>
      <c r="E2740" s="356">
        <v>17.892800000000001</v>
      </c>
    </row>
    <row r="2741" spans="2:5" ht="409.6" x14ac:dyDescent="0.25">
      <c r="B2741" s="358">
        <v>36572</v>
      </c>
      <c r="C2741" s="355">
        <v>3.6958000000000002</v>
      </c>
      <c r="D2741" s="359">
        <v>4.2316000000000003</v>
      </c>
      <c r="E2741" s="356">
        <v>17.6341</v>
      </c>
    </row>
    <row r="2742" spans="2:5" ht="409.6" x14ac:dyDescent="0.25">
      <c r="B2742" s="358">
        <v>36571</v>
      </c>
      <c r="C2742" s="355">
        <v>3.6970999999999998</v>
      </c>
      <c r="D2742" s="359">
        <v>4.2149999999999999</v>
      </c>
      <c r="E2742" s="356">
        <v>17.724900000000002</v>
      </c>
    </row>
    <row r="2743" spans="2:5" ht="409.6" x14ac:dyDescent="0.25">
      <c r="B2743" s="358">
        <v>36570</v>
      </c>
      <c r="C2743" s="355">
        <v>3.7324999999999999</v>
      </c>
      <c r="D2743" s="359">
        <v>4.2348999999999997</v>
      </c>
      <c r="E2743" s="356">
        <v>17.877300000000002</v>
      </c>
    </row>
    <row r="2744" spans="2:5" ht="409.6" x14ac:dyDescent="0.25">
      <c r="B2744" s="358">
        <v>36569</v>
      </c>
      <c r="C2744" s="355">
        <v>3.7235</v>
      </c>
      <c r="D2744" s="359">
        <v>4.2222</v>
      </c>
      <c r="E2744" s="356">
        <v>17.834099999999999</v>
      </c>
    </row>
    <row r="2745" spans="2:5" ht="409.6" x14ac:dyDescent="0.25">
      <c r="B2745" s="358">
        <v>36568</v>
      </c>
      <c r="C2745" s="355">
        <v>3.7143000000000002</v>
      </c>
      <c r="D2745" s="359">
        <v>4.2171000000000003</v>
      </c>
      <c r="E2745" s="356">
        <v>17.8125</v>
      </c>
    </row>
    <row r="2746" spans="2:5" ht="409.6" x14ac:dyDescent="0.25">
      <c r="B2746" s="358">
        <v>36567</v>
      </c>
      <c r="C2746" s="355">
        <v>3.72</v>
      </c>
      <c r="D2746" s="359">
        <v>4.2287999999999997</v>
      </c>
      <c r="E2746" s="356">
        <v>17.809899999999999</v>
      </c>
    </row>
    <row r="2747" spans="2:5" ht="409.6" x14ac:dyDescent="0.25">
      <c r="B2747" s="358">
        <v>36566</v>
      </c>
      <c r="C2747" s="355">
        <v>3.7061999999999999</v>
      </c>
      <c r="D2747" s="359">
        <v>4.2195999999999998</v>
      </c>
      <c r="E2747" s="356">
        <v>17.799199999999999</v>
      </c>
    </row>
    <row r="2748" spans="2:5" ht="409.6" x14ac:dyDescent="0.25">
      <c r="B2748" s="358">
        <v>36565</v>
      </c>
      <c r="C2748" s="355">
        <v>3.7113</v>
      </c>
      <c r="D2748" s="359">
        <v>4.2251000000000003</v>
      </c>
      <c r="E2748" s="356">
        <v>17.798999999999999</v>
      </c>
    </row>
    <row r="2749" spans="2:5" ht="409.6" x14ac:dyDescent="0.25">
      <c r="B2749" s="358">
        <v>36564</v>
      </c>
      <c r="C2749" s="355">
        <v>3.7532000000000001</v>
      </c>
      <c r="D2749" s="359">
        <v>4.2662000000000004</v>
      </c>
      <c r="E2749" s="356">
        <v>18.04</v>
      </c>
    </row>
    <row r="2750" spans="2:5" ht="409.6" x14ac:dyDescent="0.25">
      <c r="B2750" s="358">
        <v>36563</v>
      </c>
      <c r="C2750" s="355">
        <v>3.7673000000000001</v>
      </c>
      <c r="D2750" s="359">
        <v>4.2808000000000002</v>
      </c>
      <c r="E2750" s="356">
        <v>18.243600000000001</v>
      </c>
    </row>
    <row r="2751" spans="2:5" ht="409.6" x14ac:dyDescent="0.25">
      <c r="B2751" s="358">
        <v>36562</v>
      </c>
      <c r="C2751" s="355">
        <v>3.7576999999999998</v>
      </c>
      <c r="D2751" s="359">
        <v>4.2698999999999998</v>
      </c>
      <c r="E2751" s="356">
        <v>18.197099999999999</v>
      </c>
    </row>
    <row r="2752" spans="2:5" ht="409.6" x14ac:dyDescent="0.25">
      <c r="B2752" s="358">
        <v>36561</v>
      </c>
      <c r="C2752" s="355">
        <v>3.7576999999999998</v>
      </c>
      <c r="D2752" s="359">
        <v>4.2782999999999998</v>
      </c>
      <c r="E2752" s="356">
        <v>18.197099999999999</v>
      </c>
    </row>
    <row r="2753" spans="2:5" ht="409.6" x14ac:dyDescent="0.25">
      <c r="B2753" s="358">
        <v>36560</v>
      </c>
      <c r="C2753" s="355">
        <v>3.7240000000000002</v>
      </c>
      <c r="D2753" s="359">
        <v>4.2469000000000001</v>
      </c>
      <c r="E2753" s="356">
        <v>17.991599999999998</v>
      </c>
    </row>
    <row r="2754" spans="2:5" ht="409.6" x14ac:dyDescent="0.25">
      <c r="B2754" s="358">
        <v>36559</v>
      </c>
      <c r="C2754" s="355">
        <v>3.7553999999999998</v>
      </c>
      <c r="D2754" s="359">
        <v>4.3026</v>
      </c>
      <c r="E2754" s="356">
        <v>18.0793</v>
      </c>
    </row>
    <row r="2755" spans="2:5" ht="409.6" x14ac:dyDescent="0.25">
      <c r="B2755" s="358">
        <v>36558</v>
      </c>
      <c r="C2755" s="355">
        <v>3.7692000000000001</v>
      </c>
      <c r="D2755" s="359">
        <v>4.3228</v>
      </c>
      <c r="E2755" s="356">
        <v>18.138999999999999</v>
      </c>
    </row>
    <row r="2756" spans="2:5" ht="409.6" x14ac:dyDescent="0.25">
      <c r="B2756" s="358">
        <v>36557</v>
      </c>
      <c r="C2756" s="355">
        <v>3.7898000000000001</v>
      </c>
      <c r="D2756" s="359">
        <v>4.3997000000000002</v>
      </c>
      <c r="E2756" s="356">
        <v>18.2179</v>
      </c>
    </row>
    <row r="2757" spans="2:5" ht="409.6" x14ac:dyDescent="0.25">
      <c r="B2757" s="358">
        <v>36556</v>
      </c>
      <c r="C2757" s="355">
        <v>3.7774000000000001</v>
      </c>
      <c r="D2757" s="359">
        <v>4.3836000000000004</v>
      </c>
      <c r="E2757" s="356">
        <v>18.111799999999999</v>
      </c>
    </row>
    <row r="2758" spans="2:5" ht="409.6" x14ac:dyDescent="0.25">
      <c r="B2758" s="358">
        <v>36555</v>
      </c>
      <c r="C2758" s="355">
        <v>3.7642000000000002</v>
      </c>
      <c r="D2758" s="359">
        <v>4.3753000000000002</v>
      </c>
      <c r="E2758" s="356">
        <v>18.0776</v>
      </c>
    </row>
    <row r="2759" spans="2:5" ht="409.6" x14ac:dyDescent="0.25">
      <c r="B2759" s="358">
        <v>36554</v>
      </c>
      <c r="C2759" s="355">
        <v>3.7507999999999999</v>
      </c>
      <c r="D2759" s="359">
        <v>4.3596000000000004</v>
      </c>
      <c r="E2759" s="356">
        <v>18.021999999999998</v>
      </c>
    </row>
    <row r="2760" spans="2:5" ht="409.6" x14ac:dyDescent="0.25">
      <c r="B2760" s="358">
        <v>36553</v>
      </c>
      <c r="C2760" s="355">
        <v>3.8161999999999998</v>
      </c>
      <c r="D2760" s="359">
        <v>4.3667999999999996</v>
      </c>
      <c r="E2760" s="356">
        <v>18.310199999999998</v>
      </c>
    </row>
    <row r="2761" spans="2:5" ht="409.6" x14ac:dyDescent="0.25">
      <c r="B2761" s="358">
        <v>36552</v>
      </c>
      <c r="C2761" s="355">
        <v>3.7791000000000001</v>
      </c>
      <c r="D2761" s="359">
        <v>4.3327</v>
      </c>
      <c r="E2761" s="356">
        <v>18.176300000000001</v>
      </c>
    </row>
    <row r="2762" spans="2:5" ht="409.6" x14ac:dyDescent="0.25">
      <c r="B2762" s="358">
        <v>36551</v>
      </c>
      <c r="C2762" s="355">
        <v>3.7837000000000001</v>
      </c>
      <c r="D2762" s="359">
        <v>4.3365</v>
      </c>
      <c r="E2762" s="356">
        <v>18.205400000000001</v>
      </c>
    </row>
    <row r="2763" spans="2:5" ht="409.6" x14ac:dyDescent="0.25">
      <c r="B2763" s="358">
        <v>36550</v>
      </c>
      <c r="C2763" s="355">
        <v>3.7688000000000001</v>
      </c>
      <c r="D2763" s="359">
        <v>4.3303000000000003</v>
      </c>
      <c r="E2763" s="356">
        <v>18.176500000000001</v>
      </c>
    </row>
    <row r="2764" spans="2:5" ht="409.6" x14ac:dyDescent="0.25">
      <c r="B2764" s="358">
        <v>36549</v>
      </c>
      <c r="C2764" s="355">
        <v>3.7793000000000001</v>
      </c>
      <c r="D2764" s="359">
        <v>4.3569000000000004</v>
      </c>
      <c r="E2764" s="356">
        <v>18.287099999999999</v>
      </c>
    </row>
    <row r="2765" spans="2:5" ht="409.6" x14ac:dyDescent="0.25">
      <c r="B2765" s="358">
        <v>36548</v>
      </c>
      <c r="C2765" s="355">
        <v>3.7786</v>
      </c>
      <c r="D2765" s="359">
        <v>4.3569000000000004</v>
      </c>
      <c r="E2765" s="356">
        <v>18.287099999999999</v>
      </c>
    </row>
    <row r="2766" spans="2:5" ht="409.6" x14ac:dyDescent="0.25">
      <c r="B2766" s="358">
        <v>36547</v>
      </c>
      <c r="C2766" s="355">
        <v>3.7786</v>
      </c>
      <c r="D2766" s="359">
        <v>4.3569000000000004</v>
      </c>
      <c r="E2766" s="356">
        <v>18.269200000000001</v>
      </c>
    </row>
    <row r="2767" spans="2:5" ht="409.6" x14ac:dyDescent="0.25">
      <c r="B2767" s="358">
        <v>36546</v>
      </c>
      <c r="C2767" s="355">
        <v>3.7627000000000002</v>
      </c>
      <c r="D2767" s="359">
        <v>4.3437000000000001</v>
      </c>
      <c r="E2767" s="356">
        <v>18.270399999999999</v>
      </c>
    </row>
    <row r="2768" spans="2:5" ht="409.6" x14ac:dyDescent="0.25">
      <c r="B2768" s="358">
        <v>36545</v>
      </c>
      <c r="C2768" s="355">
        <v>3.7890000000000001</v>
      </c>
      <c r="D2768" s="359">
        <v>4.3696999999999999</v>
      </c>
      <c r="E2768" s="356">
        <v>18.349299999999999</v>
      </c>
    </row>
    <row r="2769" spans="2:5" ht="409.6" x14ac:dyDescent="0.25">
      <c r="B2769" s="358">
        <v>36544</v>
      </c>
      <c r="C2769" s="355">
        <v>3.8260999999999998</v>
      </c>
      <c r="D2769" s="359">
        <v>4.4074999999999998</v>
      </c>
      <c r="E2769" s="356">
        <v>18.529900000000001</v>
      </c>
    </row>
    <row r="2770" spans="2:5" ht="409.6" x14ac:dyDescent="0.25">
      <c r="B2770" s="358">
        <v>36543</v>
      </c>
      <c r="C2770" s="355">
        <v>3.8325999999999998</v>
      </c>
      <c r="D2770" s="359">
        <v>4.4084000000000003</v>
      </c>
      <c r="E2770" s="356">
        <v>18.558499999999999</v>
      </c>
    </row>
    <row r="2771" spans="2:5" ht="409.6" x14ac:dyDescent="0.25">
      <c r="B2771" s="358">
        <v>36542</v>
      </c>
      <c r="C2771" s="355">
        <v>3.8304</v>
      </c>
      <c r="D2771" s="359">
        <v>4.4112</v>
      </c>
      <c r="E2771" s="356">
        <v>18.512499999999999</v>
      </c>
    </row>
    <row r="2772" spans="2:5" ht="409.6" x14ac:dyDescent="0.25">
      <c r="B2772" s="358">
        <v>36541</v>
      </c>
      <c r="C2772" s="355">
        <v>3.8416000000000001</v>
      </c>
      <c r="D2772" s="359">
        <v>4.4211999999999998</v>
      </c>
      <c r="E2772" s="356">
        <v>18.571000000000002</v>
      </c>
    </row>
    <row r="2773" spans="2:5" ht="409.6" x14ac:dyDescent="0.25">
      <c r="B2773" s="358">
        <v>36540</v>
      </c>
      <c r="C2773" s="355">
        <v>3.8372000000000002</v>
      </c>
      <c r="D2773" s="359">
        <v>4.4161000000000001</v>
      </c>
      <c r="E2773" s="356">
        <v>18.540600000000001</v>
      </c>
    </row>
    <row r="2774" spans="2:5" ht="409.6" x14ac:dyDescent="0.25">
      <c r="B2774" s="358">
        <v>36539</v>
      </c>
      <c r="C2774" s="355">
        <v>3.7999000000000001</v>
      </c>
      <c r="D2774" s="359">
        <v>4.4076000000000004</v>
      </c>
      <c r="E2774" s="356">
        <v>18.419699999999999</v>
      </c>
    </row>
    <row r="2775" spans="2:5" ht="409.6" x14ac:dyDescent="0.25">
      <c r="B2775" s="358">
        <v>36538</v>
      </c>
      <c r="C2775" s="355">
        <v>3.7528000000000001</v>
      </c>
      <c r="D2775" s="359">
        <v>4.367</v>
      </c>
      <c r="E2775" s="356">
        <v>18.171900000000001</v>
      </c>
    </row>
    <row r="2776" spans="2:5" ht="409.6" x14ac:dyDescent="0.25">
      <c r="B2776" s="358">
        <v>36537</v>
      </c>
      <c r="C2776" s="355">
        <v>3.7248000000000001</v>
      </c>
      <c r="D2776" s="359">
        <v>4.3456000000000001</v>
      </c>
      <c r="E2776" s="356">
        <v>18.001799999999999</v>
      </c>
    </row>
    <row r="2777" spans="2:5" ht="409.6" x14ac:dyDescent="0.25">
      <c r="B2777" s="358">
        <v>36536</v>
      </c>
      <c r="C2777" s="355">
        <v>3.7477</v>
      </c>
      <c r="D2777" s="359">
        <v>4.3644999999999996</v>
      </c>
      <c r="E2777" s="356">
        <v>18.124500000000001</v>
      </c>
    </row>
    <row r="2778" spans="2:5" ht="409.6" x14ac:dyDescent="0.25">
      <c r="B2778" s="358">
        <v>36535</v>
      </c>
      <c r="C2778" s="355">
        <v>3.7387000000000001</v>
      </c>
      <c r="D2778" s="359">
        <v>4.3501000000000003</v>
      </c>
      <c r="E2778" s="356">
        <v>18.113700000000001</v>
      </c>
    </row>
    <row r="2779" spans="2:5" ht="409.6" x14ac:dyDescent="0.25">
      <c r="B2779" s="358">
        <v>36534</v>
      </c>
      <c r="C2779" s="355">
        <v>3.7374999999999998</v>
      </c>
      <c r="D2779" s="359">
        <v>4.3461999999999996</v>
      </c>
      <c r="E2779" s="356">
        <v>18.088100000000001</v>
      </c>
    </row>
    <row r="2780" spans="2:5" ht="409.6" x14ac:dyDescent="0.25">
      <c r="B2780" s="358">
        <v>36533</v>
      </c>
      <c r="C2780" s="355">
        <v>3.75</v>
      </c>
      <c r="D2780" s="359">
        <v>4.3609</v>
      </c>
      <c r="E2780" s="356">
        <v>18.159500000000001</v>
      </c>
    </row>
    <row r="2781" spans="2:5" ht="409.6" x14ac:dyDescent="0.25">
      <c r="B2781" s="358">
        <v>36532</v>
      </c>
      <c r="C2781" s="355">
        <v>3.7143999999999999</v>
      </c>
      <c r="D2781" s="359">
        <v>4.3099999999999996</v>
      </c>
      <c r="E2781" s="356">
        <v>18.054600000000001</v>
      </c>
    </row>
    <row r="2782" spans="2:5" ht="409.6" x14ac:dyDescent="0.25">
      <c r="B2782" s="358">
        <v>36531</v>
      </c>
      <c r="C2782" s="355">
        <v>3.7498999999999998</v>
      </c>
      <c r="D2782" s="359">
        <v>4.3536000000000001</v>
      </c>
      <c r="E2782" s="356">
        <v>18.270199999999999</v>
      </c>
    </row>
    <row r="2783" spans="2:5" ht="409.6" x14ac:dyDescent="0.25">
      <c r="B2783" s="358">
        <v>36530</v>
      </c>
      <c r="C2783" s="355">
        <v>3.7612000000000001</v>
      </c>
      <c r="D2783" s="359">
        <v>4.3602999999999996</v>
      </c>
      <c r="E2783" s="356">
        <v>18.357399999999998</v>
      </c>
    </row>
    <row r="2784" spans="2:5" ht="409.6" x14ac:dyDescent="0.25">
      <c r="B2784" s="358">
        <v>36529</v>
      </c>
      <c r="C2784" s="355">
        <v>3.8119999999999998</v>
      </c>
      <c r="D2784" s="359">
        <v>4.3983999999999996</v>
      </c>
      <c r="E2784" s="356">
        <v>18.685500000000001</v>
      </c>
    </row>
    <row r="2785" spans="2:5" ht="409.6" x14ac:dyDescent="0.25">
      <c r="B2785" s="358">
        <v>36528</v>
      </c>
      <c r="C2785" s="355">
        <v>3.8862999999999999</v>
      </c>
      <c r="D2785" s="359">
        <v>4.4732000000000003</v>
      </c>
      <c r="E2785" s="356">
        <v>18.7973</v>
      </c>
    </row>
    <row r="2786" spans="2:5" ht="409.6" x14ac:dyDescent="0.25">
      <c r="B2786" s="358">
        <v>36527</v>
      </c>
      <c r="C2786" s="355">
        <v>3.8730000000000002</v>
      </c>
      <c r="D2786" s="359">
        <v>4.4610000000000003</v>
      </c>
      <c r="E2786" s="356">
        <v>18.749700000000001</v>
      </c>
    </row>
    <row r="2787" spans="2:5" ht="409.6" x14ac:dyDescent="0.25">
      <c r="B2787" s="358">
        <v>36526</v>
      </c>
      <c r="C2787" s="355">
        <v>3.8753000000000002</v>
      </c>
      <c r="D2787" s="359">
        <v>4.4622000000000002</v>
      </c>
      <c r="E2787" s="356">
        <v>18.774699999999999</v>
      </c>
    </row>
    <row r="2788" spans="2:5" ht="409.6" x14ac:dyDescent="0.25">
      <c r="B2788" s="358">
        <v>36525</v>
      </c>
      <c r="C2788" s="355">
        <v>3.8683000000000001</v>
      </c>
      <c r="D2788" s="359">
        <v>4.4513999999999996</v>
      </c>
      <c r="E2788" s="356">
        <v>18.776399999999999</v>
      </c>
    </row>
    <row r="2789" spans="2:5" ht="409.6" x14ac:dyDescent="0.25">
      <c r="B2789" s="358">
        <v>36524</v>
      </c>
      <c r="C2789" s="355">
        <v>3.8683000000000001</v>
      </c>
      <c r="D2789" s="359">
        <v>4.4513999999999996</v>
      </c>
      <c r="E2789" s="356">
        <v>18.776399999999999</v>
      </c>
    </row>
    <row r="2790" spans="2:5" ht="409.6" x14ac:dyDescent="0.25">
      <c r="B2790" s="358">
        <v>36523</v>
      </c>
      <c r="C2790" s="355">
        <v>3.8529</v>
      </c>
      <c r="D2790" s="359">
        <v>4.4424999999999999</v>
      </c>
      <c r="E2790" s="356">
        <v>18.721499999999999</v>
      </c>
    </row>
    <row r="2791" spans="2:5" ht="409.6" x14ac:dyDescent="0.25">
      <c r="B2791" s="358">
        <v>36522</v>
      </c>
      <c r="C2791" s="355">
        <v>3.7949999999999999</v>
      </c>
      <c r="D2791" s="359">
        <v>4.3724999999999996</v>
      </c>
      <c r="E2791" s="356">
        <v>18.5547</v>
      </c>
    </row>
    <row r="2792" spans="2:5" ht="409.6" x14ac:dyDescent="0.25">
      <c r="B2792" s="358">
        <v>36521</v>
      </c>
      <c r="C2792" s="355">
        <v>3.7949999999999999</v>
      </c>
      <c r="D2792" s="359">
        <v>4.3724999999999996</v>
      </c>
      <c r="E2792" s="356">
        <v>18.454999999999998</v>
      </c>
    </row>
    <row r="2793" spans="2:5" ht="409.6" x14ac:dyDescent="0.25">
      <c r="B2793" s="358">
        <v>36520</v>
      </c>
      <c r="C2793" s="355">
        <v>3.7883</v>
      </c>
      <c r="D2793" s="359">
        <v>4.3651</v>
      </c>
      <c r="E2793" s="356">
        <v>18.419699999999999</v>
      </c>
    </row>
    <row r="2794" spans="2:5" ht="409.6" x14ac:dyDescent="0.25">
      <c r="B2794" s="358">
        <v>36519</v>
      </c>
      <c r="C2794" s="355">
        <v>3.7854000000000001</v>
      </c>
      <c r="D2794" s="359">
        <v>4.3573000000000004</v>
      </c>
      <c r="E2794" s="356">
        <v>18.414200000000001</v>
      </c>
    </row>
    <row r="2795" spans="2:5" ht="409.6" x14ac:dyDescent="0.25">
      <c r="B2795" s="358">
        <v>36518</v>
      </c>
      <c r="C2795" s="355">
        <v>3.7909999999999999</v>
      </c>
      <c r="D2795" s="359">
        <v>4.3670999999999998</v>
      </c>
      <c r="E2795" s="356">
        <v>18.418800000000001</v>
      </c>
    </row>
    <row r="2796" spans="2:5" ht="409.6" x14ac:dyDescent="0.25">
      <c r="B2796" s="358">
        <v>36517</v>
      </c>
      <c r="C2796" s="355">
        <v>3.8028</v>
      </c>
      <c r="D2796" s="359">
        <v>4.3773999999999997</v>
      </c>
      <c r="E2796" s="356">
        <v>18.507300000000001</v>
      </c>
    </row>
    <row r="2797" spans="2:5" ht="409.6" x14ac:dyDescent="0.25">
      <c r="B2797" s="358">
        <v>36516</v>
      </c>
      <c r="C2797" s="355">
        <v>3.8083999999999998</v>
      </c>
      <c r="D2797" s="359">
        <v>4.3964999999999996</v>
      </c>
      <c r="E2797" s="356">
        <v>18.527999999999999</v>
      </c>
    </row>
    <row r="2798" spans="2:5" ht="409.6" x14ac:dyDescent="0.25">
      <c r="B2798" s="358">
        <v>36515</v>
      </c>
      <c r="C2798" s="355">
        <v>3.7919999999999998</v>
      </c>
      <c r="D2798" s="359">
        <v>4.3808999999999996</v>
      </c>
      <c r="E2798" s="356">
        <v>18.425699999999999</v>
      </c>
    </row>
    <row r="2799" spans="2:5" ht="409.6" x14ac:dyDescent="0.25">
      <c r="B2799" s="358">
        <v>36514</v>
      </c>
      <c r="C2799" s="355">
        <v>3.7349999999999999</v>
      </c>
      <c r="D2799" s="359">
        <v>4.3129999999999997</v>
      </c>
      <c r="E2799" s="356">
        <v>18.055599999999998</v>
      </c>
    </row>
    <row r="2800" spans="2:5" ht="409.6" x14ac:dyDescent="0.25">
      <c r="B2800" s="358">
        <v>36513</v>
      </c>
      <c r="C2800" s="355">
        <v>3.7431000000000001</v>
      </c>
      <c r="D2800" s="359">
        <v>4.3215000000000003</v>
      </c>
      <c r="E2800" s="356">
        <v>18.098400000000002</v>
      </c>
    </row>
    <row r="2801" spans="2:5" ht="409.6" x14ac:dyDescent="0.25">
      <c r="B2801" s="358">
        <v>36512</v>
      </c>
      <c r="C2801" s="355">
        <v>3.7467000000000001</v>
      </c>
      <c r="D2801" s="359">
        <v>4.3308999999999997</v>
      </c>
      <c r="E2801" s="356">
        <v>18.152899999999999</v>
      </c>
    </row>
    <row r="2802" spans="2:5" ht="409.6" x14ac:dyDescent="0.25">
      <c r="B2802" s="358">
        <v>36511</v>
      </c>
      <c r="C2802" s="355">
        <v>3.7118000000000002</v>
      </c>
      <c r="D2802" s="359">
        <v>4.2961</v>
      </c>
      <c r="E2802" s="356">
        <v>17.912700000000001</v>
      </c>
    </row>
    <row r="2803" spans="2:5" ht="409.6" x14ac:dyDescent="0.25">
      <c r="B2803" s="358">
        <v>36510</v>
      </c>
      <c r="C2803" s="355">
        <v>3.7162000000000002</v>
      </c>
      <c r="D2803" s="359">
        <v>4.3042999999999996</v>
      </c>
      <c r="E2803" s="356">
        <v>17.907800000000002</v>
      </c>
    </row>
    <row r="2804" spans="2:5" ht="409.6" x14ac:dyDescent="0.25">
      <c r="B2804" s="358">
        <v>36509</v>
      </c>
      <c r="C2804" s="355">
        <v>3.6627999999999998</v>
      </c>
      <c r="D2804" s="359">
        <v>4.2366000000000001</v>
      </c>
      <c r="E2804" s="356">
        <v>17.658899999999999</v>
      </c>
    </row>
    <row r="2805" spans="2:5" ht="409.6" x14ac:dyDescent="0.25">
      <c r="B2805" s="358">
        <v>36508</v>
      </c>
      <c r="C2805" s="355">
        <v>3.6656</v>
      </c>
      <c r="D2805" s="359">
        <v>4.2302</v>
      </c>
      <c r="E2805" s="356">
        <v>17.6892</v>
      </c>
    </row>
    <row r="2806" spans="2:5" ht="409.6" x14ac:dyDescent="0.25">
      <c r="B2806" s="358">
        <v>36507</v>
      </c>
      <c r="C2806" s="355">
        <v>3.6254</v>
      </c>
      <c r="D2806" s="359">
        <v>4.1824000000000003</v>
      </c>
      <c r="E2806" s="356">
        <v>17.493600000000001</v>
      </c>
    </row>
    <row r="2807" spans="2:5" ht="409.6" x14ac:dyDescent="0.25">
      <c r="B2807" s="358">
        <v>36506</v>
      </c>
      <c r="C2807" s="355">
        <v>3.6402000000000001</v>
      </c>
      <c r="D2807" s="359">
        <v>4.2008000000000001</v>
      </c>
      <c r="E2807" s="356">
        <v>17.554300000000001</v>
      </c>
    </row>
    <row r="2808" spans="2:5" ht="409.6" x14ac:dyDescent="0.25">
      <c r="B2808" s="358">
        <v>36505</v>
      </c>
      <c r="C2808" s="355">
        <v>3.6423999999999999</v>
      </c>
      <c r="D2808" s="359">
        <v>4.2064000000000004</v>
      </c>
      <c r="E2808" s="356">
        <v>17.560500000000001</v>
      </c>
    </row>
    <row r="2809" spans="2:5" ht="409.6" x14ac:dyDescent="0.25">
      <c r="B2809" s="358">
        <v>36504</v>
      </c>
      <c r="C2809" s="355">
        <v>3.6539999999999999</v>
      </c>
      <c r="D2809" s="359">
        <v>4.2102000000000004</v>
      </c>
      <c r="E2809" s="356">
        <v>17.653400000000001</v>
      </c>
    </row>
    <row r="2810" spans="2:5" ht="409.6" x14ac:dyDescent="0.25">
      <c r="B2810" s="358">
        <v>36503</v>
      </c>
      <c r="C2810" s="355">
        <v>3.6983999999999999</v>
      </c>
      <c r="D2810" s="359">
        <v>4.2582000000000004</v>
      </c>
      <c r="E2810" s="356">
        <v>17.915600000000001</v>
      </c>
    </row>
    <row r="2811" spans="2:5" ht="409.6" x14ac:dyDescent="0.25">
      <c r="B2811" s="358">
        <v>36502</v>
      </c>
      <c r="C2811" s="355">
        <v>3.6962999999999999</v>
      </c>
      <c r="D2811" s="359">
        <v>4.2690999999999999</v>
      </c>
      <c r="E2811" s="356">
        <v>17.923999999999999</v>
      </c>
    </row>
    <row r="2812" spans="2:5" ht="409.6" x14ac:dyDescent="0.25">
      <c r="B2812" s="358">
        <v>36501</v>
      </c>
      <c r="C2812" s="355">
        <v>3.6972999999999998</v>
      </c>
      <c r="D2812" s="359">
        <v>4.2823000000000002</v>
      </c>
      <c r="E2812" s="356">
        <v>18.098500000000001</v>
      </c>
    </row>
    <row r="2813" spans="2:5" ht="409.6" x14ac:dyDescent="0.25">
      <c r="B2813" s="358">
        <v>36500</v>
      </c>
      <c r="C2813" s="355">
        <v>3.7524000000000002</v>
      </c>
      <c r="D2813" s="359">
        <v>4.335</v>
      </c>
      <c r="E2813" s="356">
        <v>18.045100000000001</v>
      </c>
    </row>
    <row r="2814" spans="2:5" ht="409.6" x14ac:dyDescent="0.25">
      <c r="B2814" s="358">
        <v>36499</v>
      </c>
      <c r="C2814" s="355">
        <v>3.7421000000000002</v>
      </c>
      <c r="D2814" s="359">
        <v>4.3174999999999999</v>
      </c>
      <c r="E2814" s="356">
        <v>17.963200000000001</v>
      </c>
    </row>
    <row r="2815" spans="2:5" ht="409.6" x14ac:dyDescent="0.25">
      <c r="B2815" s="358">
        <v>36498</v>
      </c>
      <c r="C2815" s="355">
        <v>3.7465999999999999</v>
      </c>
      <c r="D2815" s="359">
        <v>4.3217999999999996</v>
      </c>
      <c r="E2815" s="356">
        <v>17.991700000000002</v>
      </c>
    </row>
    <row r="2816" spans="2:5" ht="409.6" x14ac:dyDescent="0.25">
      <c r="B2816" s="358">
        <v>36497</v>
      </c>
      <c r="C2816" s="355">
        <v>3.7513999999999998</v>
      </c>
      <c r="D2816" s="359">
        <v>4.3430999999999997</v>
      </c>
      <c r="E2816" s="356">
        <v>17.9863</v>
      </c>
    </row>
    <row r="2817" spans="2:5" ht="409.6" x14ac:dyDescent="0.25">
      <c r="B2817" s="358">
        <v>36496</v>
      </c>
      <c r="C2817" s="355">
        <v>3.7664</v>
      </c>
      <c r="D2817" s="359">
        <v>4.3632999999999997</v>
      </c>
      <c r="E2817" s="356">
        <v>18.137699999999999</v>
      </c>
    </row>
    <row r="2818" spans="2:5" ht="409.6" x14ac:dyDescent="0.25">
      <c r="B2818" s="358">
        <v>36495</v>
      </c>
      <c r="C2818" s="355">
        <v>3.7686999999999999</v>
      </c>
      <c r="D2818" s="359">
        <v>4.3483000000000001</v>
      </c>
      <c r="E2818" s="356">
        <v>18.2089</v>
      </c>
    </row>
    <row r="2819" spans="2:5" ht="409.6" x14ac:dyDescent="0.25">
      <c r="B2819" s="358">
        <v>36494</v>
      </c>
      <c r="C2819" s="355">
        <v>3.7711000000000001</v>
      </c>
      <c r="D2819" s="359">
        <v>4.3468999999999998</v>
      </c>
      <c r="E2819" s="356">
        <v>18.216100000000001</v>
      </c>
    </row>
    <row r="2820" spans="2:5" ht="409.6" x14ac:dyDescent="0.25">
      <c r="B2820" s="358">
        <v>36493</v>
      </c>
      <c r="C2820" s="355">
        <v>3.7675000000000001</v>
      </c>
      <c r="D2820" s="359">
        <v>4.3444000000000003</v>
      </c>
      <c r="E2820" s="356">
        <v>18.248100000000001</v>
      </c>
    </row>
    <row r="2821" spans="2:5" ht="409.6" x14ac:dyDescent="0.25">
      <c r="B2821" s="358">
        <v>36492</v>
      </c>
      <c r="C2821" s="355">
        <v>3.7490000000000001</v>
      </c>
      <c r="D2821" s="359">
        <v>4.3254999999999999</v>
      </c>
      <c r="E2821" s="356">
        <v>18.174299999999999</v>
      </c>
    </row>
    <row r="2822" spans="2:5" ht="409.6" x14ac:dyDescent="0.25">
      <c r="B2822" s="358">
        <v>36491</v>
      </c>
      <c r="C2822" s="355">
        <v>3.7456999999999998</v>
      </c>
      <c r="D2822" s="359">
        <v>4.3228999999999997</v>
      </c>
      <c r="E2822" s="356">
        <v>18.182600000000001</v>
      </c>
    </row>
    <row r="2823" spans="2:5" ht="409.6" x14ac:dyDescent="0.25">
      <c r="B2823" s="358">
        <v>36490</v>
      </c>
      <c r="C2823" s="355">
        <v>3.7490000000000001</v>
      </c>
      <c r="D2823" s="359">
        <v>4.3238000000000003</v>
      </c>
      <c r="E2823" s="356">
        <v>18.195499999999999</v>
      </c>
    </row>
    <row r="2824" spans="2:5" ht="409.6" x14ac:dyDescent="0.25">
      <c r="B2824" s="358">
        <v>36489</v>
      </c>
      <c r="C2824" s="355">
        <v>3.7488000000000001</v>
      </c>
      <c r="D2824" s="359">
        <v>4.3297999999999996</v>
      </c>
      <c r="E2824" s="356">
        <v>18.1861</v>
      </c>
    </row>
    <row r="2825" spans="2:5" ht="409.6" x14ac:dyDescent="0.25">
      <c r="B2825" s="358">
        <v>36488</v>
      </c>
      <c r="C2825" s="355">
        <v>3.7107999999999999</v>
      </c>
      <c r="D2825" s="359">
        <v>4.2931999999999997</v>
      </c>
      <c r="E2825" s="356">
        <v>18.059100000000001</v>
      </c>
    </row>
    <row r="2826" spans="2:5" ht="409.6" x14ac:dyDescent="0.25">
      <c r="B2826" s="358">
        <v>36487</v>
      </c>
      <c r="C2826" s="355">
        <v>3.6917</v>
      </c>
      <c r="D2826" s="359">
        <v>4.2686999999999999</v>
      </c>
      <c r="E2826" s="356">
        <v>17.9648</v>
      </c>
    </row>
    <row r="2827" spans="2:5" ht="409.6" x14ac:dyDescent="0.25">
      <c r="B2827" s="358">
        <v>36486</v>
      </c>
      <c r="C2827" s="355">
        <v>3.6837</v>
      </c>
      <c r="D2827" s="359">
        <v>4.2628000000000004</v>
      </c>
      <c r="E2827" s="356">
        <v>17.939900000000002</v>
      </c>
    </row>
    <row r="2828" spans="2:5" ht="409.6" x14ac:dyDescent="0.25">
      <c r="B2828" s="358">
        <v>36485</v>
      </c>
      <c r="C2828" s="355">
        <v>3.6909999999999998</v>
      </c>
      <c r="D2828" s="359">
        <v>4.2652000000000001</v>
      </c>
      <c r="E2828" s="356">
        <v>18.023299999999999</v>
      </c>
    </row>
    <row r="2829" spans="2:5" ht="409.6" x14ac:dyDescent="0.25">
      <c r="B2829" s="358">
        <v>36484</v>
      </c>
      <c r="C2829" s="355">
        <v>3.6848000000000001</v>
      </c>
      <c r="D2829" s="359">
        <v>4.2535999999999996</v>
      </c>
      <c r="E2829" s="356">
        <v>17.985099999999999</v>
      </c>
    </row>
    <row r="2830" spans="2:5" ht="409.6" x14ac:dyDescent="0.25">
      <c r="B2830" s="358">
        <v>36483</v>
      </c>
      <c r="C2830" s="355">
        <v>3.6812</v>
      </c>
      <c r="D2830" s="359">
        <v>4.2565</v>
      </c>
      <c r="E2830" s="356">
        <v>17.9892</v>
      </c>
    </row>
    <row r="2831" spans="2:5" ht="409.6" x14ac:dyDescent="0.25">
      <c r="B2831" s="358">
        <v>36482</v>
      </c>
      <c r="C2831" s="355">
        <v>3.6808000000000001</v>
      </c>
      <c r="D2831" s="359">
        <v>4.2656000000000001</v>
      </c>
      <c r="E2831" s="356">
        <v>17.914999999999999</v>
      </c>
    </row>
    <row r="2832" spans="2:5" ht="409.6" x14ac:dyDescent="0.25">
      <c r="B2832" s="358">
        <v>36481</v>
      </c>
      <c r="C2832" s="355">
        <v>3.6913999999999998</v>
      </c>
      <c r="D2832" s="359">
        <v>4.3201000000000001</v>
      </c>
      <c r="E2832" s="356">
        <v>18.051500000000001</v>
      </c>
    </row>
    <row r="2833" spans="2:5" ht="409.6" x14ac:dyDescent="0.25">
      <c r="B2833" s="358">
        <v>36480</v>
      </c>
      <c r="C2833" s="355">
        <v>3.7374999999999998</v>
      </c>
      <c r="D2833" s="359">
        <v>4.3426</v>
      </c>
      <c r="E2833" s="356">
        <v>18.2561</v>
      </c>
    </row>
    <row r="2834" spans="2:5" ht="409.6" x14ac:dyDescent="0.25">
      <c r="B2834" s="358">
        <v>36479</v>
      </c>
      <c r="C2834" s="355">
        <v>3.7511000000000001</v>
      </c>
      <c r="D2834" s="359">
        <v>4.3509000000000002</v>
      </c>
      <c r="E2834" s="356">
        <v>18.330400000000001</v>
      </c>
    </row>
    <row r="2835" spans="2:5" ht="409.6" x14ac:dyDescent="0.25">
      <c r="B2835" s="358">
        <v>36478</v>
      </c>
      <c r="C2835" s="355">
        <v>3.7305999999999999</v>
      </c>
      <c r="D2835" s="359">
        <v>4.3263999999999996</v>
      </c>
      <c r="E2835" s="356">
        <v>18.250800000000002</v>
      </c>
    </row>
    <row r="2836" spans="2:5" ht="409.6" x14ac:dyDescent="0.25">
      <c r="B2836" s="358">
        <v>36477</v>
      </c>
      <c r="C2836" s="355">
        <v>3.7313999999999998</v>
      </c>
      <c r="D2836" s="359">
        <v>4.3295000000000003</v>
      </c>
      <c r="E2836" s="356">
        <v>18.241</v>
      </c>
    </row>
    <row r="2837" spans="2:5" ht="409.6" x14ac:dyDescent="0.25">
      <c r="B2837" s="358">
        <v>36476</v>
      </c>
      <c r="C2837" s="355">
        <v>3.6972999999999998</v>
      </c>
      <c r="D2837" s="359">
        <v>4.2934999999999999</v>
      </c>
      <c r="E2837" s="356">
        <v>18.1221</v>
      </c>
    </row>
    <row r="2838" spans="2:5" ht="409.6" x14ac:dyDescent="0.25">
      <c r="B2838" s="358">
        <v>36475</v>
      </c>
      <c r="C2838" s="355">
        <v>3.6638999999999999</v>
      </c>
      <c r="D2838" s="359">
        <v>4.2667000000000002</v>
      </c>
      <c r="E2838" s="356">
        <v>17.980699999999999</v>
      </c>
    </row>
    <row r="2839" spans="2:5" ht="409.6" x14ac:dyDescent="0.25">
      <c r="B2839" s="358">
        <v>36474</v>
      </c>
      <c r="C2839" s="355">
        <v>3.6591999999999998</v>
      </c>
      <c r="D2839" s="359">
        <v>4.2575000000000003</v>
      </c>
      <c r="E2839" s="356">
        <v>17.900600000000001</v>
      </c>
    </row>
    <row r="2840" spans="2:5" ht="409.6" x14ac:dyDescent="0.25">
      <c r="B2840" s="358">
        <v>36473</v>
      </c>
      <c r="C2840" s="355">
        <v>3.6526000000000001</v>
      </c>
      <c r="D2840" s="359">
        <v>4.2497999999999996</v>
      </c>
      <c r="E2840" s="356">
        <v>17.878</v>
      </c>
    </row>
    <row r="2841" spans="2:5" ht="409.6" x14ac:dyDescent="0.25">
      <c r="B2841" s="358">
        <v>36472</v>
      </c>
      <c r="C2841" s="355">
        <v>3.6472000000000002</v>
      </c>
      <c r="D2841" s="359">
        <v>4.2512999999999996</v>
      </c>
      <c r="E2841" s="356">
        <v>17.971</v>
      </c>
    </row>
    <row r="2842" spans="2:5" ht="409.6" x14ac:dyDescent="0.25">
      <c r="B2842" s="358">
        <v>36471</v>
      </c>
      <c r="C2842" s="355">
        <v>3.6537000000000002</v>
      </c>
      <c r="D2842" s="359">
        <v>4.2477999999999998</v>
      </c>
      <c r="E2842" s="356">
        <v>18.037800000000001</v>
      </c>
    </row>
    <row r="2843" spans="2:5" ht="409.6" x14ac:dyDescent="0.25">
      <c r="B2843" s="358">
        <v>36470</v>
      </c>
      <c r="C2843" s="355">
        <v>3.6779999999999999</v>
      </c>
      <c r="D2843" s="359">
        <v>4.2937000000000003</v>
      </c>
      <c r="E2843" s="356">
        <v>18.0625</v>
      </c>
    </row>
    <row r="2844" spans="2:5" ht="409.6" x14ac:dyDescent="0.25">
      <c r="B2844" s="358">
        <v>36469</v>
      </c>
      <c r="C2844" s="355">
        <v>3.673</v>
      </c>
      <c r="D2844" s="359">
        <v>4.2877999999999998</v>
      </c>
      <c r="E2844" s="356">
        <v>18.037800000000001</v>
      </c>
    </row>
    <row r="2845" spans="2:5" ht="409.6" x14ac:dyDescent="0.25">
      <c r="B2845" s="358">
        <v>36468</v>
      </c>
      <c r="C2845" s="355">
        <v>3.6467999999999998</v>
      </c>
      <c r="D2845" s="359">
        <v>4.2542</v>
      </c>
      <c r="E2845" s="356">
        <v>18.007000000000001</v>
      </c>
    </row>
    <row r="2846" spans="2:5" ht="409.6" x14ac:dyDescent="0.25">
      <c r="B2846" s="358">
        <v>36467</v>
      </c>
      <c r="C2846" s="355">
        <v>3.6307</v>
      </c>
      <c r="D2846" s="359">
        <v>4.2328000000000001</v>
      </c>
      <c r="E2846" s="356">
        <v>17.9574</v>
      </c>
    </row>
    <row r="2847" spans="2:5" ht="409.6" x14ac:dyDescent="0.25">
      <c r="B2847" s="358">
        <v>36466</v>
      </c>
      <c r="C2847" s="355">
        <v>3.6055999999999999</v>
      </c>
      <c r="D2847" s="359">
        <v>4.2034000000000002</v>
      </c>
      <c r="E2847" s="356">
        <v>17.7943</v>
      </c>
    </row>
    <row r="2848" spans="2:5" ht="409.6" x14ac:dyDescent="0.25">
      <c r="B2848" s="358">
        <v>36465</v>
      </c>
      <c r="C2848" s="355">
        <v>3.5916999999999999</v>
      </c>
      <c r="D2848" s="359">
        <v>4.1818</v>
      </c>
      <c r="E2848" s="356">
        <v>17.679500000000001</v>
      </c>
    </row>
    <row r="2849" spans="2:5" ht="409.6" x14ac:dyDescent="0.25">
      <c r="B2849" s="358">
        <v>36464</v>
      </c>
      <c r="C2849" s="355">
        <v>3.5811999999999999</v>
      </c>
      <c r="D2849" s="359">
        <v>4.1702000000000004</v>
      </c>
      <c r="E2849" s="356">
        <v>17.677800000000001</v>
      </c>
    </row>
    <row r="2850" spans="2:5" ht="409.6" x14ac:dyDescent="0.25">
      <c r="B2850" s="358">
        <v>36463</v>
      </c>
      <c r="C2850" s="355">
        <v>3.5739999999999998</v>
      </c>
      <c r="D2850" s="359">
        <v>4.1661000000000001</v>
      </c>
      <c r="E2850" s="356">
        <v>17.6402</v>
      </c>
    </row>
    <row r="2851" spans="2:5" ht="409.6" x14ac:dyDescent="0.25">
      <c r="B2851" s="358">
        <v>36462</v>
      </c>
      <c r="C2851" s="355">
        <v>3.5910000000000002</v>
      </c>
      <c r="D2851" s="359">
        <v>4.1866000000000003</v>
      </c>
      <c r="E2851" s="356">
        <v>17.776599999999998</v>
      </c>
    </row>
    <row r="2852" spans="2:5" ht="409.6" x14ac:dyDescent="0.25">
      <c r="B2852" s="358">
        <v>36461</v>
      </c>
      <c r="C2852" s="355">
        <v>3.6048</v>
      </c>
      <c r="D2852" s="359">
        <v>4.1818</v>
      </c>
      <c r="E2852" s="356">
        <v>17.770099999999999</v>
      </c>
    </row>
    <row r="2853" spans="2:5" ht="409.6" x14ac:dyDescent="0.25">
      <c r="B2853" s="358">
        <v>36460</v>
      </c>
      <c r="C2853" s="355">
        <v>3.5888</v>
      </c>
      <c r="D2853" s="359">
        <v>4.1623999999999999</v>
      </c>
      <c r="E2853" s="356">
        <v>17.6493</v>
      </c>
    </row>
    <row r="2854" spans="2:5" ht="409.6" x14ac:dyDescent="0.25">
      <c r="B2854" s="358">
        <v>36459</v>
      </c>
      <c r="C2854" s="355">
        <v>3.6042000000000001</v>
      </c>
      <c r="D2854" s="359">
        <v>4.2065999999999999</v>
      </c>
      <c r="E2854" s="356">
        <v>17.841899999999999</v>
      </c>
    </row>
    <row r="2855" spans="2:5" ht="409.6" x14ac:dyDescent="0.25">
      <c r="B2855" s="358">
        <v>36458</v>
      </c>
      <c r="C2855" s="355">
        <v>3.5880000000000001</v>
      </c>
      <c r="D2855" s="359">
        <v>4.1931000000000003</v>
      </c>
      <c r="E2855" s="356">
        <v>17.703099999999999</v>
      </c>
    </row>
    <row r="2856" spans="2:5" ht="409.6" x14ac:dyDescent="0.25">
      <c r="B2856" s="358">
        <v>36457</v>
      </c>
      <c r="C2856" s="355">
        <v>3.5777000000000001</v>
      </c>
      <c r="D2856" s="359">
        <v>4.1719999999999997</v>
      </c>
      <c r="E2856" s="356">
        <v>17.448799999999999</v>
      </c>
    </row>
    <row r="2857" spans="2:5" ht="409.6" x14ac:dyDescent="0.25">
      <c r="B2857" s="358">
        <v>36456</v>
      </c>
      <c r="C2857" s="355">
        <v>3.5840000000000001</v>
      </c>
      <c r="D2857" s="359">
        <v>4.1814999999999998</v>
      </c>
      <c r="E2857" s="356">
        <v>17.5763</v>
      </c>
    </row>
    <row r="2858" spans="2:5" ht="409.6" x14ac:dyDescent="0.25">
      <c r="B2858" s="358">
        <v>36455</v>
      </c>
      <c r="C2858" s="355">
        <v>3.5630000000000002</v>
      </c>
      <c r="D2858" s="359">
        <v>4.1936999999999998</v>
      </c>
      <c r="E2858" s="356">
        <v>17.573599999999999</v>
      </c>
    </row>
    <row r="2859" spans="2:5" ht="409.6" x14ac:dyDescent="0.25">
      <c r="B2859" s="358">
        <v>36454</v>
      </c>
      <c r="C2859" s="355">
        <v>3.5541</v>
      </c>
      <c r="D2859" s="359">
        <v>4.2110000000000003</v>
      </c>
      <c r="E2859" s="356">
        <v>17.5562</v>
      </c>
    </row>
    <row r="2860" spans="2:5" ht="409.6" x14ac:dyDescent="0.25">
      <c r="B2860" s="358">
        <v>36453</v>
      </c>
      <c r="C2860" s="355">
        <v>3.5421999999999998</v>
      </c>
      <c r="D2860" s="359">
        <v>4.1996000000000002</v>
      </c>
      <c r="E2860" s="356">
        <v>17.562100000000001</v>
      </c>
    </row>
    <row r="2861" spans="2:5" ht="409.6" x14ac:dyDescent="0.25">
      <c r="B2861" s="358">
        <v>36452</v>
      </c>
      <c r="C2861" s="355">
        <v>3.5063</v>
      </c>
      <c r="D2861" s="359">
        <v>4.1699000000000002</v>
      </c>
      <c r="E2861" s="356">
        <v>17.408799999999999</v>
      </c>
    </row>
    <row r="2862" spans="2:5" ht="409.6" x14ac:dyDescent="0.25">
      <c r="B2862" s="358">
        <v>36451</v>
      </c>
      <c r="C2862" s="355">
        <v>3.4809999999999999</v>
      </c>
      <c r="D2862" s="359">
        <v>4.1524000000000001</v>
      </c>
      <c r="E2862" s="356">
        <v>17.544599999999999</v>
      </c>
    </row>
    <row r="2863" spans="2:5" ht="409.6" x14ac:dyDescent="0.25">
      <c r="B2863" s="358">
        <v>36450</v>
      </c>
      <c r="C2863" s="355">
        <v>3.4851000000000001</v>
      </c>
      <c r="D2863" s="359">
        <v>4.1319999999999997</v>
      </c>
      <c r="E2863" s="356">
        <v>17.617000000000001</v>
      </c>
    </row>
    <row r="2864" spans="2:5" ht="409.6" x14ac:dyDescent="0.25">
      <c r="B2864" s="358">
        <v>36449</v>
      </c>
      <c r="C2864" s="355">
        <v>3.4912999999999998</v>
      </c>
      <c r="D2864" s="359">
        <v>4.1445999999999996</v>
      </c>
      <c r="E2864" s="356">
        <v>17.623899999999999</v>
      </c>
    </row>
    <row r="2865" spans="2:5" ht="409.6" x14ac:dyDescent="0.25">
      <c r="B2865" s="358">
        <v>36448</v>
      </c>
      <c r="C2865" s="355">
        <v>3.5028000000000001</v>
      </c>
      <c r="D2865" s="359">
        <v>4.1391</v>
      </c>
      <c r="E2865" s="356">
        <v>17.648</v>
      </c>
    </row>
    <row r="2866" spans="2:5" ht="409.6" x14ac:dyDescent="0.25">
      <c r="B2866" s="358">
        <v>36447</v>
      </c>
      <c r="C2866" s="355">
        <v>3.5165000000000002</v>
      </c>
      <c r="D2866" s="359">
        <v>4.1399999999999997</v>
      </c>
      <c r="E2866" s="356">
        <v>17.589400000000001</v>
      </c>
    </row>
    <row r="2867" spans="2:5" ht="409.6" x14ac:dyDescent="0.25">
      <c r="B2867" s="358">
        <v>36446</v>
      </c>
      <c r="C2867" s="355">
        <v>3.5581</v>
      </c>
      <c r="D2867" s="359">
        <v>4.1738999999999997</v>
      </c>
      <c r="E2867" s="356">
        <v>17.780100000000001</v>
      </c>
    </row>
    <row r="2868" spans="2:5" ht="409.6" x14ac:dyDescent="0.25">
      <c r="B2868" s="358">
        <v>36445</v>
      </c>
      <c r="C2868" s="355">
        <v>3.6013999999999999</v>
      </c>
      <c r="D2868" s="359">
        <v>4.2035999999999998</v>
      </c>
      <c r="E2868" s="356">
        <v>17.790500000000002</v>
      </c>
    </row>
    <row r="2869" spans="2:5" ht="409.6" x14ac:dyDescent="0.25">
      <c r="B2869" s="358">
        <v>36444</v>
      </c>
      <c r="C2869" s="355">
        <v>3.6112000000000002</v>
      </c>
      <c r="D2869" s="359">
        <v>4.2221000000000002</v>
      </c>
      <c r="E2869" s="356">
        <v>17.7836</v>
      </c>
    </row>
    <row r="2870" spans="2:5" ht="409.6" x14ac:dyDescent="0.25">
      <c r="B2870" s="358">
        <v>36443</v>
      </c>
      <c r="C2870" s="355">
        <v>3.6032000000000002</v>
      </c>
      <c r="D2870" s="359">
        <v>4.2119</v>
      </c>
      <c r="E2870" s="356">
        <v>17.721299999999999</v>
      </c>
    </row>
    <row r="2871" spans="2:5" ht="409.6" x14ac:dyDescent="0.25">
      <c r="B2871" s="358">
        <v>36442</v>
      </c>
      <c r="C2871" s="355">
        <v>3.5937000000000001</v>
      </c>
      <c r="D2871" s="359">
        <v>4.2180999999999997</v>
      </c>
      <c r="E2871" s="356">
        <v>17.6525</v>
      </c>
    </row>
    <row r="2872" spans="2:5" ht="409.6" x14ac:dyDescent="0.25">
      <c r="B2872" s="358">
        <v>36441</v>
      </c>
      <c r="C2872" s="355">
        <v>3.5949</v>
      </c>
      <c r="D2872" s="359">
        <v>4.2104999999999997</v>
      </c>
      <c r="E2872" s="356">
        <v>17.717700000000001</v>
      </c>
    </row>
    <row r="2873" spans="2:5" ht="409.6" x14ac:dyDescent="0.25">
      <c r="B2873" s="358">
        <v>36440</v>
      </c>
      <c r="C2873" s="355">
        <v>3.6229</v>
      </c>
      <c r="D2873" s="359">
        <v>4.2478999999999996</v>
      </c>
      <c r="E2873" s="356">
        <v>17.737500000000001</v>
      </c>
    </row>
    <row r="2874" spans="2:5" ht="409.6" x14ac:dyDescent="0.25">
      <c r="B2874" s="358">
        <v>36439</v>
      </c>
      <c r="C2874" s="355">
        <v>3.6192000000000002</v>
      </c>
      <c r="D2874" s="359">
        <v>4.2416</v>
      </c>
      <c r="E2874" s="356">
        <v>17.702300000000001</v>
      </c>
    </row>
    <row r="2875" spans="2:5" ht="409.6" x14ac:dyDescent="0.25">
      <c r="B2875" s="358">
        <v>36438</v>
      </c>
      <c r="C2875" s="355">
        <v>3.6354000000000002</v>
      </c>
      <c r="D2875" s="359">
        <v>4.2561</v>
      </c>
      <c r="E2875" s="356">
        <v>17.952400000000001</v>
      </c>
    </row>
    <row r="2876" spans="2:5" ht="409.6" x14ac:dyDescent="0.25">
      <c r="B2876" s="358">
        <v>36437</v>
      </c>
      <c r="C2876" s="355">
        <v>3.6156000000000001</v>
      </c>
      <c r="D2876" s="359">
        <v>4.2526999999999999</v>
      </c>
      <c r="E2876" s="356">
        <v>17.3552</v>
      </c>
    </row>
    <row r="2877" spans="2:5" ht="409.6" x14ac:dyDescent="0.25">
      <c r="B2877" s="358">
        <v>36436</v>
      </c>
      <c r="C2877" s="355">
        <v>3.5922000000000001</v>
      </c>
      <c r="D2877" s="359">
        <v>4.2257999999999996</v>
      </c>
      <c r="E2877" s="356">
        <v>17.252300000000002</v>
      </c>
    </row>
    <row r="2878" spans="2:5" ht="409.6" x14ac:dyDescent="0.25">
      <c r="B2878" s="358">
        <v>36435</v>
      </c>
      <c r="C2878" s="355">
        <v>3.5808</v>
      </c>
      <c r="D2878" s="359">
        <v>4.1992000000000003</v>
      </c>
      <c r="E2878" s="356">
        <v>17.191800000000001</v>
      </c>
    </row>
    <row r="2879" spans="2:5" ht="409.6" x14ac:dyDescent="0.25">
      <c r="B2879" s="358">
        <v>36434</v>
      </c>
      <c r="C2879" s="355">
        <v>3.5865999999999998</v>
      </c>
      <c r="D2879" s="359">
        <v>4.2164999999999999</v>
      </c>
      <c r="E2879" s="356">
        <v>17.214400000000001</v>
      </c>
    </row>
    <row r="2880" spans="2:5" ht="409.6" x14ac:dyDescent="0.25">
      <c r="B2880" s="358">
        <v>36433</v>
      </c>
      <c r="C2880" s="355">
        <v>3.6171000000000002</v>
      </c>
      <c r="D2880" s="359">
        <v>4.2382999999999997</v>
      </c>
      <c r="E2880" s="356">
        <v>17.382999999999999</v>
      </c>
    </row>
    <row r="2881" spans="2:5" ht="409.6" x14ac:dyDescent="0.25">
      <c r="B2881" s="358">
        <v>36432</v>
      </c>
      <c r="C2881" s="355">
        <v>3.6352000000000002</v>
      </c>
      <c r="D2881" s="359">
        <v>4.2367999999999997</v>
      </c>
      <c r="E2881" s="356">
        <v>17.323399999999999</v>
      </c>
    </row>
    <row r="2882" spans="2:5" ht="409.6" x14ac:dyDescent="0.25">
      <c r="B2882" s="358">
        <v>36431</v>
      </c>
      <c r="C2882" s="355">
        <v>3.6511999999999998</v>
      </c>
      <c r="D2882" s="359">
        <v>4.2351999999999999</v>
      </c>
      <c r="E2882" s="356">
        <v>17.5046</v>
      </c>
    </row>
    <row r="2883" spans="2:5" ht="409.6" x14ac:dyDescent="0.25">
      <c r="B2883" s="358">
        <v>36430</v>
      </c>
      <c r="C2883" s="355">
        <v>3.6838000000000002</v>
      </c>
      <c r="D2883" s="359">
        <v>4.274</v>
      </c>
      <c r="E2883" s="356">
        <v>17.788699999999999</v>
      </c>
    </row>
    <row r="2884" spans="2:5" ht="409.6" x14ac:dyDescent="0.25">
      <c r="B2884" s="358">
        <v>36429</v>
      </c>
      <c r="C2884" s="355">
        <v>3.6823000000000001</v>
      </c>
      <c r="D2884" s="359">
        <v>4.2736000000000001</v>
      </c>
      <c r="E2884" s="356">
        <v>17.819800000000001</v>
      </c>
    </row>
    <row r="2885" spans="2:5" ht="409.6" x14ac:dyDescent="0.25">
      <c r="B2885" s="358">
        <v>36428</v>
      </c>
      <c r="C2885" s="355">
        <v>3.6958000000000002</v>
      </c>
      <c r="D2885" s="359">
        <v>4.2892999999999999</v>
      </c>
      <c r="E2885" s="356">
        <v>17.895700000000001</v>
      </c>
    </row>
    <row r="2886" spans="2:5" ht="409.6" x14ac:dyDescent="0.25">
      <c r="B2886" s="358">
        <v>36427</v>
      </c>
      <c r="C2886" s="355">
        <v>3.6730999999999998</v>
      </c>
      <c r="D2886" s="359">
        <v>4.2565</v>
      </c>
      <c r="E2886" s="356">
        <v>17.773700000000002</v>
      </c>
    </row>
    <row r="2887" spans="2:5" ht="409.6" x14ac:dyDescent="0.25">
      <c r="B2887" s="358">
        <v>36426</v>
      </c>
      <c r="C2887" s="355">
        <v>3.7204999999999999</v>
      </c>
      <c r="D2887" s="359">
        <v>4.3132999999999999</v>
      </c>
      <c r="E2887" s="356">
        <v>18.0654</v>
      </c>
    </row>
    <row r="2888" spans="2:5" ht="409.6" x14ac:dyDescent="0.25">
      <c r="B2888" s="358">
        <v>36425</v>
      </c>
      <c r="C2888" s="355">
        <v>3.722</v>
      </c>
      <c r="D2888" s="359">
        <v>4.3189000000000002</v>
      </c>
      <c r="E2888" s="356">
        <v>18.162600000000001</v>
      </c>
    </row>
    <row r="2889" spans="2:5" ht="409.6" x14ac:dyDescent="0.25">
      <c r="B2889" s="358">
        <v>36424</v>
      </c>
      <c r="C2889" s="355">
        <v>3.754</v>
      </c>
      <c r="D2889" s="359">
        <v>4.3276000000000003</v>
      </c>
      <c r="E2889" s="356">
        <v>18.319299999999998</v>
      </c>
    </row>
    <row r="2890" spans="2:5" ht="409.6" x14ac:dyDescent="0.25">
      <c r="B2890" s="358">
        <v>36423</v>
      </c>
      <c r="C2890" s="355">
        <v>3.7317</v>
      </c>
      <c r="D2890" s="359">
        <v>4.3147000000000002</v>
      </c>
      <c r="E2890" s="356">
        <v>18.260400000000001</v>
      </c>
    </row>
    <row r="2891" spans="2:5" ht="409.6" x14ac:dyDescent="0.25">
      <c r="B2891" s="358">
        <v>36422</v>
      </c>
      <c r="C2891" s="355">
        <v>3.7414999999999998</v>
      </c>
      <c r="D2891" s="359">
        <v>4.3426999999999998</v>
      </c>
      <c r="E2891" s="356">
        <v>18.353300000000001</v>
      </c>
    </row>
    <row r="2892" spans="2:5" ht="409.6" x14ac:dyDescent="0.25">
      <c r="B2892" s="358">
        <v>36421</v>
      </c>
      <c r="C2892" s="355">
        <v>3.7507999999999999</v>
      </c>
      <c r="D2892" s="359">
        <v>4.3574999999999999</v>
      </c>
      <c r="E2892" s="356">
        <v>18.378900000000002</v>
      </c>
    </row>
    <row r="2893" spans="2:5" ht="409.6" x14ac:dyDescent="0.25">
      <c r="B2893" s="358">
        <v>36420</v>
      </c>
      <c r="C2893" s="355">
        <v>3.7709000000000001</v>
      </c>
      <c r="D2893" s="359">
        <v>4.3768000000000002</v>
      </c>
      <c r="E2893" s="356">
        <v>18.465199999999999</v>
      </c>
    </row>
    <row r="2894" spans="2:5" ht="409.6" x14ac:dyDescent="0.25">
      <c r="B2894" s="358">
        <v>36419</v>
      </c>
      <c r="C2894" s="355">
        <v>3.75</v>
      </c>
      <c r="D2894" s="359">
        <v>4.3594999999999997</v>
      </c>
      <c r="E2894" s="356">
        <v>18.352799999999998</v>
      </c>
    </row>
    <row r="2895" spans="2:5" ht="409.6" x14ac:dyDescent="0.25">
      <c r="B2895" s="358">
        <v>36418</v>
      </c>
      <c r="C2895" s="355">
        <v>3.7685</v>
      </c>
      <c r="D2895" s="359">
        <v>4.3677999999999999</v>
      </c>
      <c r="E2895" s="356">
        <v>18.4087</v>
      </c>
    </row>
    <row r="2896" spans="2:5" ht="409.6" x14ac:dyDescent="0.25">
      <c r="B2896" s="358">
        <v>36417</v>
      </c>
      <c r="C2896" s="355">
        <v>3.8039000000000001</v>
      </c>
      <c r="D2896" s="359">
        <v>4.3993000000000002</v>
      </c>
      <c r="E2896" s="356">
        <v>18.615300000000001</v>
      </c>
    </row>
    <row r="2897" spans="2:5" ht="409.6" x14ac:dyDescent="0.25">
      <c r="B2897" s="358">
        <v>36416</v>
      </c>
      <c r="C2897" s="355">
        <v>3.8399000000000001</v>
      </c>
      <c r="D2897" s="359">
        <v>4.4379999999999997</v>
      </c>
      <c r="E2897" s="356">
        <v>18.892700000000001</v>
      </c>
    </row>
    <row r="2898" spans="2:5" ht="409.6" x14ac:dyDescent="0.25">
      <c r="B2898" s="358">
        <v>36415</v>
      </c>
      <c r="C2898" s="355">
        <v>3.8121</v>
      </c>
      <c r="D2898" s="359">
        <v>4.4059999999999997</v>
      </c>
      <c r="E2898" s="356">
        <v>18.747199999999999</v>
      </c>
    </row>
    <row r="2899" spans="2:5" ht="409.6" x14ac:dyDescent="0.25">
      <c r="B2899" s="358">
        <v>36414</v>
      </c>
      <c r="C2899" s="355">
        <v>3.8174999999999999</v>
      </c>
      <c r="D2899" s="359">
        <v>4.4195000000000002</v>
      </c>
      <c r="E2899" s="356">
        <v>18.7791</v>
      </c>
    </row>
    <row r="2900" spans="2:5" ht="409.6" x14ac:dyDescent="0.25">
      <c r="B2900" s="358">
        <v>36413</v>
      </c>
      <c r="C2900" s="355">
        <v>3.7724000000000002</v>
      </c>
      <c r="D2900" s="359">
        <v>4.3676000000000004</v>
      </c>
      <c r="E2900" s="356">
        <v>18.548999999999999</v>
      </c>
    </row>
    <row r="2901" spans="2:5" ht="409.6" x14ac:dyDescent="0.25">
      <c r="B2901" s="358">
        <v>36412</v>
      </c>
      <c r="C2901" s="355">
        <v>3.7265000000000001</v>
      </c>
      <c r="D2901" s="359">
        <v>4.3196000000000003</v>
      </c>
      <c r="E2901" s="356">
        <v>18.357700000000001</v>
      </c>
    </row>
    <row r="2902" spans="2:5" ht="409.6" x14ac:dyDescent="0.25">
      <c r="B2902" s="358">
        <v>36411</v>
      </c>
      <c r="C2902" s="355">
        <v>3.7092000000000001</v>
      </c>
      <c r="D2902" s="359">
        <v>4.3023999999999996</v>
      </c>
      <c r="E2902" s="356">
        <v>18.297499999999999</v>
      </c>
    </row>
    <row r="2903" spans="2:5" ht="409.6" x14ac:dyDescent="0.25">
      <c r="B2903" s="358">
        <v>36410</v>
      </c>
      <c r="C2903" s="355">
        <v>3.7012</v>
      </c>
      <c r="D2903" s="359">
        <v>4.2991999999999999</v>
      </c>
      <c r="E2903" s="356">
        <v>18.1829</v>
      </c>
    </row>
    <row r="2904" spans="2:5" ht="409.6" x14ac:dyDescent="0.25">
      <c r="B2904" s="358">
        <v>36409</v>
      </c>
      <c r="C2904" s="355">
        <v>3.6421999999999999</v>
      </c>
      <c r="D2904" s="359">
        <v>4.2409999999999997</v>
      </c>
      <c r="E2904" s="356">
        <v>17.8812</v>
      </c>
    </row>
    <row r="2905" spans="2:5" ht="409.6" x14ac:dyDescent="0.25">
      <c r="B2905" s="358">
        <v>36408</v>
      </c>
      <c r="C2905" s="355">
        <v>3.6320000000000001</v>
      </c>
      <c r="D2905" s="359">
        <v>4.2613000000000003</v>
      </c>
      <c r="E2905" s="356">
        <v>17.842300000000002</v>
      </c>
    </row>
    <row r="2906" spans="2:5" ht="409.6" x14ac:dyDescent="0.25">
      <c r="B2906" s="358">
        <v>36407</v>
      </c>
      <c r="C2906" s="355">
        <v>3.64</v>
      </c>
      <c r="D2906" s="359">
        <v>4.2592999999999996</v>
      </c>
      <c r="E2906" s="356">
        <v>17.8826</v>
      </c>
    </row>
    <row r="2907" spans="2:5" ht="409.6" x14ac:dyDescent="0.25">
      <c r="B2907" s="358">
        <v>36406</v>
      </c>
      <c r="C2907" s="355">
        <v>3.6109</v>
      </c>
      <c r="D2907" s="359">
        <v>4.2408999999999999</v>
      </c>
      <c r="E2907" s="356">
        <v>17.8324</v>
      </c>
    </row>
    <row r="2908" spans="2:5" ht="409.6" x14ac:dyDescent="0.25">
      <c r="B2908" s="358">
        <v>36405</v>
      </c>
      <c r="C2908" s="355">
        <v>3.6392000000000002</v>
      </c>
      <c r="D2908" s="359">
        <v>4.2369000000000003</v>
      </c>
      <c r="E2908" s="356">
        <v>17.871300000000002</v>
      </c>
    </row>
    <row r="2909" spans="2:5" ht="409.6" x14ac:dyDescent="0.25">
      <c r="B2909" s="358">
        <v>36404</v>
      </c>
      <c r="C2909" s="355">
        <v>3.6152000000000002</v>
      </c>
      <c r="D2909" s="359">
        <v>4.2287999999999997</v>
      </c>
      <c r="E2909" s="356">
        <v>18.0078</v>
      </c>
    </row>
    <row r="2910" spans="2:5" ht="409.6" x14ac:dyDescent="0.25">
      <c r="B2910" s="358">
        <v>36403</v>
      </c>
      <c r="C2910" s="355">
        <v>3.6509999999999998</v>
      </c>
      <c r="D2910" s="359">
        <v>4.2778</v>
      </c>
      <c r="E2910" s="356">
        <v>18.0777</v>
      </c>
    </row>
    <row r="2911" spans="2:5" ht="409.6" x14ac:dyDescent="0.25">
      <c r="B2911" s="358">
        <v>36402</v>
      </c>
      <c r="C2911" s="355">
        <v>3.6499000000000001</v>
      </c>
      <c r="D2911" s="359">
        <v>4.2824</v>
      </c>
      <c r="E2911" s="356">
        <v>18.0015</v>
      </c>
    </row>
    <row r="2912" spans="2:5" ht="409.6" x14ac:dyDescent="0.25">
      <c r="B2912" s="358">
        <v>36401</v>
      </c>
      <c r="C2912" s="355">
        <v>3.6372</v>
      </c>
      <c r="D2912" s="359">
        <v>4.2592999999999996</v>
      </c>
      <c r="E2912" s="356">
        <v>17.902799999999999</v>
      </c>
    </row>
    <row r="2913" spans="2:5" ht="409.6" x14ac:dyDescent="0.25">
      <c r="B2913" s="358">
        <v>36400</v>
      </c>
      <c r="C2913" s="355">
        <v>3.6486000000000001</v>
      </c>
      <c r="D2913" s="359">
        <v>4.2834000000000003</v>
      </c>
      <c r="E2913" s="356">
        <v>17.861000000000001</v>
      </c>
    </row>
    <row r="2914" spans="2:5" ht="409.6" x14ac:dyDescent="0.25">
      <c r="B2914" s="358">
        <v>36399</v>
      </c>
      <c r="C2914" s="355">
        <v>3.6541000000000001</v>
      </c>
      <c r="D2914" s="359">
        <v>4.2817999999999996</v>
      </c>
      <c r="E2914" s="356">
        <v>17.990600000000001</v>
      </c>
    </row>
    <row r="2915" spans="2:5" ht="409.6" x14ac:dyDescent="0.25">
      <c r="B2915" s="358">
        <v>36398</v>
      </c>
      <c r="C2915" s="355">
        <v>3.67</v>
      </c>
      <c r="D2915" s="359">
        <v>4.3120000000000003</v>
      </c>
      <c r="E2915" s="356">
        <v>18.021599999999999</v>
      </c>
    </row>
    <row r="2916" spans="2:5" ht="409.6" x14ac:dyDescent="0.25">
      <c r="B2916" s="358">
        <v>36397</v>
      </c>
      <c r="C2916" s="355">
        <v>3.6728999999999998</v>
      </c>
      <c r="D2916" s="359">
        <v>4.3002000000000002</v>
      </c>
      <c r="E2916" s="356">
        <v>17.9968</v>
      </c>
    </row>
    <row r="2917" spans="2:5" ht="409.6" x14ac:dyDescent="0.25">
      <c r="B2917" s="358">
        <v>36396</v>
      </c>
      <c r="C2917" s="355">
        <v>3.7305000000000001</v>
      </c>
      <c r="D2917" s="359">
        <v>4.3804999999999996</v>
      </c>
      <c r="E2917" s="356">
        <v>18.2121</v>
      </c>
    </row>
    <row r="2918" spans="2:5" ht="409.6" x14ac:dyDescent="0.25">
      <c r="B2918" s="358">
        <v>36395</v>
      </c>
      <c r="C2918" s="355">
        <v>3.7134</v>
      </c>
      <c r="D2918" s="359">
        <v>4.3899999999999997</v>
      </c>
      <c r="E2918" s="356">
        <v>18.233599999999999</v>
      </c>
    </row>
    <row r="2919" spans="2:5" ht="409.6" x14ac:dyDescent="0.25">
      <c r="B2919" s="358">
        <v>36394</v>
      </c>
      <c r="C2919" s="355">
        <v>3.7164000000000001</v>
      </c>
      <c r="D2919" s="359">
        <v>4.3827999999999996</v>
      </c>
      <c r="E2919" s="356">
        <v>18.2212</v>
      </c>
    </row>
    <row r="2920" spans="2:5" ht="409.6" x14ac:dyDescent="0.25">
      <c r="B2920" s="358">
        <v>36393</v>
      </c>
      <c r="C2920" s="355">
        <v>3.7117</v>
      </c>
      <c r="D2920" s="359">
        <v>4.3768000000000002</v>
      </c>
      <c r="E2920" s="356">
        <v>18.173300000000001</v>
      </c>
    </row>
    <row r="2921" spans="2:5" ht="409.6" x14ac:dyDescent="0.25">
      <c r="B2921" s="358">
        <v>36392</v>
      </c>
      <c r="C2921" s="355">
        <v>3.7138</v>
      </c>
      <c r="D2921" s="359">
        <v>4.3764000000000003</v>
      </c>
      <c r="E2921" s="356">
        <v>18.1236</v>
      </c>
    </row>
    <row r="2922" spans="2:5" ht="409.6" x14ac:dyDescent="0.25">
      <c r="B2922" s="358">
        <v>36391</v>
      </c>
      <c r="C2922" s="355">
        <v>3.7553999999999998</v>
      </c>
      <c r="D2922" s="359">
        <v>4.4175000000000004</v>
      </c>
      <c r="E2922" s="356">
        <v>18.3386</v>
      </c>
    </row>
    <row r="2923" spans="2:5" ht="409.6" x14ac:dyDescent="0.25">
      <c r="B2923" s="358">
        <v>36390</v>
      </c>
      <c r="C2923" s="355">
        <v>3.7374000000000001</v>
      </c>
      <c r="D2923" s="359">
        <v>4.3944000000000001</v>
      </c>
      <c r="E2923" s="356">
        <v>18.199200000000001</v>
      </c>
    </row>
    <row r="2924" spans="2:5" ht="409.6" x14ac:dyDescent="0.25">
      <c r="B2924" s="358">
        <v>36389</v>
      </c>
      <c r="C2924" s="355">
        <v>3.7189000000000001</v>
      </c>
      <c r="D2924" s="359">
        <v>4.3711000000000002</v>
      </c>
      <c r="E2924" s="356">
        <v>18.095500000000001</v>
      </c>
    </row>
    <row r="2925" spans="2:5" ht="409.6" x14ac:dyDescent="0.25">
      <c r="B2925" s="358">
        <v>36388</v>
      </c>
      <c r="C2925" s="355">
        <v>3.7284000000000002</v>
      </c>
      <c r="D2925" s="359">
        <v>4.4028999999999998</v>
      </c>
      <c r="E2925" s="356">
        <v>18.1874</v>
      </c>
    </row>
    <row r="2926" spans="2:5" ht="409.6" x14ac:dyDescent="0.25">
      <c r="B2926" s="358">
        <v>36387</v>
      </c>
      <c r="C2926" s="355">
        <v>3.7427999999999999</v>
      </c>
      <c r="D2926" s="359">
        <v>4.4256000000000002</v>
      </c>
      <c r="E2926" s="356">
        <v>18.3048</v>
      </c>
    </row>
    <row r="2927" spans="2:5" ht="409.6" x14ac:dyDescent="0.25">
      <c r="B2927" s="358">
        <v>36386</v>
      </c>
      <c r="C2927" s="355">
        <v>3.7347000000000001</v>
      </c>
      <c r="D2927" s="359">
        <v>4.4188999999999998</v>
      </c>
      <c r="E2927" s="356">
        <v>18.275200000000002</v>
      </c>
    </row>
    <row r="2928" spans="2:5" ht="409.6" x14ac:dyDescent="0.25">
      <c r="B2928" s="358">
        <v>36385</v>
      </c>
      <c r="C2928" s="355">
        <v>3.7006999999999999</v>
      </c>
      <c r="D2928" s="359">
        <v>4.3788999999999998</v>
      </c>
      <c r="E2928" s="356">
        <v>18.102599999999999</v>
      </c>
    </row>
    <row r="2929" spans="2:5" ht="409.6" x14ac:dyDescent="0.25">
      <c r="B2929" s="358">
        <v>36384</v>
      </c>
      <c r="C2929" s="355">
        <v>3.7044999999999999</v>
      </c>
      <c r="D2929" s="359">
        <v>4.3784000000000001</v>
      </c>
      <c r="E2929" s="356">
        <v>18.158799999999999</v>
      </c>
    </row>
    <row r="2930" spans="2:5" ht="409.6" x14ac:dyDescent="0.25">
      <c r="B2930" s="358">
        <v>36383</v>
      </c>
      <c r="C2930" s="355">
        <v>3.6815000000000002</v>
      </c>
      <c r="D2930" s="359">
        <v>4.3581000000000003</v>
      </c>
      <c r="E2930" s="356">
        <v>18.1251</v>
      </c>
    </row>
    <row r="2931" spans="2:5" ht="409.6" x14ac:dyDescent="0.25">
      <c r="B2931" s="358">
        <v>36382</v>
      </c>
      <c r="C2931" s="355">
        <v>3.6623999999999999</v>
      </c>
      <c r="D2931" s="359">
        <v>4.3410000000000002</v>
      </c>
      <c r="E2931" s="356">
        <v>18.101199999999999</v>
      </c>
    </row>
    <row r="2932" spans="2:5" ht="409.6" x14ac:dyDescent="0.25">
      <c r="B2932" s="358">
        <v>36381</v>
      </c>
      <c r="C2932" s="355">
        <v>3.6766000000000001</v>
      </c>
      <c r="D2932" s="359">
        <v>4.3440000000000003</v>
      </c>
      <c r="E2932" s="356">
        <v>18.1114</v>
      </c>
    </row>
    <row r="2933" spans="2:5" ht="409.6" x14ac:dyDescent="0.25">
      <c r="B2933" s="358">
        <v>36380</v>
      </c>
      <c r="C2933" s="355">
        <v>3.6604999999999999</v>
      </c>
      <c r="D2933" s="359">
        <v>4.3212000000000002</v>
      </c>
      <c r="E2933" s="356">
        <v>18.087399999999999</v>
      </c>
    </row>
    <row r="2934" spans="2:5" ht="409.6" x14ac:dyDescent="0.25">
      <c r="B2934" s="358">
        <v>36379</v>
      </c>
      <c r="C2934" s="355">
        <v>3.6674000000000002</v>
      </c>
      <c r="D2934" s="359">
        <v>4.3452999999999999</v>
      </c>
      <c r="E2934" s="356">
        <v>18.1389</v>
      </c>
    </row>
    <row r="2935" spans="2:5" ht="409.6" x14ac:dyDescent="0.25">
      <c r="B2935" s="358">
        <v>36378</v>
      </c>
      <c r="C2935" s="355">
        <v>3.6703000000000001</v>
      </c>
      <c r="D2935" s="359">
        <v>4.3339999999999996</v>
      </c>
      <c r="E2935" s="356">
        <v>18.173100000000002</v>
      </c>
    </row>
    <row r="2936" spans="2:5" ht="409.6" x14ac:dyDescent="0.25">
      <c r="B2936" s="358">
        <v>36377</v>
      </c>
      <c r="C2936" s="355">
        <v>3.6808999999999998</v>
      </c>
      <c r="D2936" s="359">
        <v>4.3440000000000003</v>
      </c>
      <c r="E2936" s="356">
        <v>18.286200000000001</v>
      </c>
    </row>
    <row r="2937" spans="2:5" ht="409.6" x14ac:dyDescent="0.25">
      <c r="B2937" s="358">
        <v>36376</v>
      </c>
      <c r="C2937" s="355">
        <v>3.7101999999999999</v>
      </c>
      <c r="D2937" s="359">
        <v>4.3651999999999997</v>
      </c>
      <c r="E2937" s="356">
        <v>18.378799999999998</v>
      </c>
    </row>
    <row r="2938" spans="2:5" ht="409.6" x14ac:dyDescent="0.25">
      <c r="B2938" s="358">
        <v>36375</v>
      </c>
      <c r="C2938" s="355">
        <v>3.6977000000000002</v>
      </c>
      <c r="D2938" s="359">
        <v>4.3551000000000002</v>
      </c>
      <c r="E2938" s="356">
        <v>18.226700000000001</v>
      </c>
    </row>
    <row r="2939" spans="2:5" ht="409.6" x14ac:dyDescent="0.25">
      <c r="B2939" s="358">
        <v>36374</v>
      </c>
      <c r="C2939" s="355">
        <v>3.6775000000000002</v>
      </c>
      <c r="D2939" s="359">
        <v>4.3324999999999996</v>
      </c>
      <c r="E2939" s="356">
        <v>18.090299999999999</v>
      </c>
    </row>
    <row r="2940" spans="2:5" ht="409.6" x14ac:dyDescent="0.25">
      <c r="B2940" s="358">
        <v>36373</v>
      </c>
      <c r="C2940" s="355">
        <v>3.6876000000000002</v>
      </c>
      <c r="D2940" s="359">
        <v>4.3669000000000002</v>
      </c>
      <c r="E2940" s="356">
        <v>18.158899999999999</v>
      </c>
    </row>
    <row r="2941" spans="2:5" ht="409.6" x14ac:dyDescent="0.25">
      <c r="B2941" s="358">
        <v>36372</v>
      </c>
      <c r="C2941" s="355">
        <v>3.6901000000000002</v>
      </c>
      <c r="D2941" s="359">
        <v>4.3593999999999999</v>
      </c>
      <c r="E2941" s="356">
        <v>18.1784</v>
      </c>
    </row>
    <row r="2942" spans="2:5" ht="409.6" x14ac:dyDescent="0.25">
      <c r="B2942" s="358">
        <v>36371</v>
      </c>
      <c r="C2942" s="355">
        <v>3.6962999999999999</v>
      </c>
      <c r="D2942" s="359">
        <v>4.3563000000000001</v>
      </c>
      <c r="E2942" s="356">
        <v>18.207999999999998</v>
      </c>
    </row>
    <row r="2943" spans="2:5" ht="409.6" x14ac:dyDescent="0.25">
      <c r="B2943" s="358">
        <v>36370</v>
      </c>
      <c r="C2943" s="355">
        <v>3.6753</v>
      </c>
      <c r="D2943" s="359">
        <v>4.3445999999999998</v>
      </c>
      <c r="E2943" s="356">
        <v>18.239999999999998</v>
      </c>
    </row>
    <row r="2944" spans="2:5" ht="409.6" x14ac:dyDescent="0.25">
      <c r="B2944" s="358">
        <v>36369</v>
      </c>
      <c r="C2944" s="355">
        <v>3.6726999999999999</v>
      </c>
      <c r="D2944" s="359">
        <v>4.3441000000000001</v>
      </c>
      <c r="E2944" s="356">
        <v>18.125800000000002</v>
      </c>
    </row>
    <row r="2945" spans="2:5" ht="409.6" x14ac:dyDescent="0.25">
      <c r="B2945" s="358">
        <v>36368</v>
      </c>
      <c r="C2945" s="355">
        <v>3.6606999999999998</v>
      </c>
      <c r="D2945" s="359">
        <v>4.3395999999999999</v>
      </c>
      <c r="E2945" s="356">
        <v>18.094200000000001</v>
      </c>
    </row>
    <row r="2946" spans="2:5" ht="409.6" x14ac:dyDescent="0.25">
      <c r="B2946" s="358">
        <v>36367</v>
      </c>
      <c r="C2946" s="355">
        <v>3.7351000000000001</v>
      </c>
      <c r="D2946" s="359">
        <v>4.3811999999999998</v>
      </c>
      <c r="E2946" s="356">
        <v>18.216899999999999</v>
      </c>
    </row>
    <row r="2947" spans="2:5" ht="409.6" x14ac:dyDescent="0.25">
      <c r="B2947" s="358">
        <v>36366</v>
      </c>
      <c r="C2947" s="355">
        <v>3.7831999999999999</v>
      </c>
      <c r="D2947" s="359">
        <v>4.4345999999999997</v>
      </c>
      <c r="E2947" s="356">
        <v>18.477499999999999</v>
      </c>
    </row>
    <row r="2948" spans="2:5" ht="409.6" x14ac:dyDescent="0.25">
      <c r="B2948" s="358">
        <v>36365</v>
      </c>
      <c r="C2948" s="355">
        <v>3.7829999999999999</v>
      </c>
      <c r="D2948" s="359">
        <v>4.4401000000000002</v>
      </c>
      <c r="E2948" s="356">
        <v>18.4771</v>
      </c>
    </row>
    <row r="2949" spans="2:5" ht="409.6" x14ac:dyDescent="0.25">
      <c r="B2949" s="358">
        <v>36364</v>
      </c>
      <c r="C2949" s="355">
        <v>3.7635000000000001</v>
      </c>
      <c r="D2949" s="359">
        <v>4.4470999999999998</v>
      </c>
      <c r="E2949" s="356">
        <v>18.504300000000001</v>
      </c>
    </row>
    <row r="2950" spans="2:5" ht="409.6" x14ac:dyDescent="0.25">
      <c r="B2950" s="358">
        <v>36363</v>
      </c>
      <c r="C2950" s="355">
        <v>3.7416</v>
      </c>
      <c r="D2950" s="359">
        <v>4.4165999999999999</v>
      </c>
      <c r="E2950" s="356">
        <v>18.421800000000001</v>
      </c>
    </row>
    <row r="2951" spans="2:5" ht="409.6" x14ac:dyDescent="0.25">
      <c r="B2951" s="358">
        <v>36362</v>
      </c>
      <c r="C2951" s="355">
        <v>3.7324000000000002</v>
      </c>
      <c r="D2951" s="359">
        <v>4.3986999999999998</v>
      </c>
      <c r="E2951" s="356">
        <v>18.431999999999999</v>
      </c>
    </row>
    <row r="2952" spans="2:5" ht="409.6" x14ac:dyDescent="0.25">
      <c r="B2952" s="358">
        <v>36361</v>
      </c>
      <c r="C2952" s="355">
        <v>3.7557999999999998</v>
      </c>
      <c r="D2952" s="359">
        <v>4.3997999999999999</v>
      </c>
      <c r="E2952" s="356">
        <v>18.436</v>
      </c>
    </row>
    <row r="2953" spans="2:5" ht="409.6" x14ac:dyDescent="0.25">
      <c r="B2953" s="358">
        <v>36360</v>
      </c>
      <c r="C2953" s="355">
        <v>3.8313000000000001</v>
      </c>
      <c r="D2953" s="359">
        <v>4.4919000000000002</v>
      </c>
      <c r="E2953" s="356">
        <v>18.855499999999999</v>
      </c>
    </row>
    <row r="2954" spans="2:5" ht="409.6" x14ac:dyDescent="0.25">
      <c r="B2954" s="358">
        <v>36359</v>
      </c>
      <c r="C2954" s="355">
        <v>3.8264999999999998</v>
      </c>
      <c r="D2954" s="359">
        <v>4.4892000000000003</v>
      </c>
      <c r="E2954" s="356">
        <v>18.918700000000001</v>
      </c>
    </row>
    <row r="2955" spans="2:5" ht="409.6" x14ac:dyDescent="0.25">
      <c r="B2955" s="358">
        <v>36358</v>
      </c>
      <c r="C2955" s="355">
        <v>3.8243</v>
      </c>
      <c r="D2955" s="359">
        <v>4.4884000000000004</v>
      </c>
      <c r="E2955" s="356">
        <v>18.9252</v>
      </c>
    </row>
    <row r="2956" spans="2:5" ht="409.6" x14ac:dyDescent="0.25">
      <c r="B2956" s="358">
        <v>36357</v>
      </c>
      <c r="C2956" s="355">
        <v>3.8205</v>
      </c>
      <c r="D2956" s="359">
        <v>4.4954999999999998</v>
      </c>
      <c r="E2956" s="356">
        <v>18.881799999999998</v>
      </c>
    </row>
    <row r="2957" spans="2:5" ht="409.6" x14ac:dyDescent="0.25">
      <c r="B2957" s="358">
        <v>36356</v>
      </c>
      <c r="C2957" s="355">
        <v>3.8123999999999998</v>
      </c>
      <c r="D2957" s="359">
        <v>4.4983000000000004</v>
      </c>
      <c r="E2957" s="356">
        <v>18.8766</v>
      </c>
    </row>
    <row r="2958" spans="2:5" ht="409.6" x14ac:dyDescent="0.25">
      <c r="B2958" s="358">
        <v>36355</v>
      </c>
      <c r="C2958" s="355">
        <v>3.8212999999999999</v>
      </c>
      <c r="D2958" s="359">
        <v>4.4965000000000002</v>
      </c>
      <c r="E2958" s="356">
        <v>18.803699999999999</v>
      </c>
    </row>
    <row r="2959" spans="2:5" ht="409.6" x14ac:dyDescent="0.25">
      <c r="B2959" s="358">
        <v>36354</v>
      </c>
      <c r="C2959" s="355">
        <v>3.8344999999999998</v>
      </c>
      <c r="D2959" s="359">
        <v>4.5076999999999998</v>
      </c>
      <c r="E2959" s="356">
        <v>18.817599999999999</v>
      </c>
    </row>
    <row r="2960" spans="2:5" ht="409.6" x14ac:dyDescent="0.25">
      <c r="B2960" s="358">
        <v>36353</v>
      </c>
      <c r="C2960" s="355">
        <v>3.8452000000000002</v>
      </c>
      <c r="D2960" s="359">
        <v>4.5202</v>
      </c>
      <c r="E2960" s="356">
        <v>18.830100000000002</v>
      </c>
    </row>
    <row r="2961" spans="2:5" ht="409.6" x14ac:dyDescent="0.25">
      <c r="B2961" s="358">
        <v>36352</v>
      </c>
      <c r="C2961" s="355">
        <v>3.8603000000000001</v>
      </c>
      <c r="D2961" s="359">
        <v>4.5244</v>
      </c>
      <c r="E2961" s="356">
        <v>18.840800000000002</v>
      </c>
    </row>
    <row r="2962" spans="2:5" ht="409.6" x14ac:dyDescent="0.25">
      <c r="B2962" s="358">
        <v>36351</v>
      </c>
      <c r="C2962" s="355">
        <v>3.8580999999999999</v>
      </c>
      <c r="D2962" s="359">
        <v>4.5239000000000003</v>
      </c>
      <c r="E2962" s="356">
        <v>18.8063</v>
      </c>
    </row>
    <row r="2963" spans="2:5" ht="409.6" x14ac:dyDescent="0.25">
      <c r="B2963" s="358">
        <v>36350</v>
      </c>
      <c r="C2963" s="355">
        <v>3.8431999999999999</v>
      </c>
      <c r="D2963" s="359">
        <v>4.5095999999999998</v>
      </c>
      <c r="E2963" s="356">
        <v>18.805499999999999</v>
      </c>
    </row>
    <row r="2964" spans="2:5" ht="409.6" x14ac:dyDescent="0.25">
      <c r="B2964" s="358">
        <v>36349</v>
      </c>
      <c r="C2964" s="355">
        <v>3.8405</v>
      </c>
      <c r="D2964" s="359">
        <v>4.4935999999999998</v>
      </c>
      <c r="E2964" s="356">
        <v>18.7119</v>
      </c>
    </row>
    <row r="2965" spans="2:5" ht="409.6" x14ac:dyDescent="0.25">
      <c r="B2965" s="358">
        <v>36348</v>
      </c>
      <c r="C2965" s="355">
        <v>3.8094999999999999</v>
      </c>
      <c r="D2965" s="359">
        <v>4.4627999999999997</v>
      </c>
      <c r="E2965" s="356">
        <v>18.531600000000001</v>
      </c>
    </row>
    <row r="2966" spans="2:5" ht="409.6" x14ac:dyDescent="0.25">
      <c r="B2966" s="358">
        <v>36347</v>
      </c>
      <c r="C2966" s="355">
        <v>3.8685999999999998</v>
      </c>
      <c r="D2966" s="359">
        <v>4.5323000000000002</v>
      </c>
      <c r="E2966" s="356">
        <v>18.8186</v>
      </c>
    </row>
    <row r="2967" spans="2:5" ht="409.6" x14ac:dyDescent="0.25">
      <c r="B2967" s="358">
        <v>36346</v>
      </c>
      <c r="C2967" s="355">
        <v>3.8546</v>
      </c>
      <c r="D2967" s="359">
        <v>4.5136000000000003</v>
      </c>
      <c r="E2967" s="356">
        <v>18.756900000000002</v>
      </c>
    </row>
    <row r="2968" spans="2:5" ht="409.6" x14ac:dyDescent="0.25">
      <c r="B2968" s="358">
        <v>36345</v>
      </c>
      <c r="C2968" s="355">
        <v>3.8584000000000001</v>
      </c>
      <c r="D2968" s="359">
        <v>4.5125000000000002</v>
      </c>
      <c r="E2968" s="356">
        <v>18.780999999999999</v>
      </c>
    </row>
    <row r="2969" spans="2:5" ht="409.6" x14ac:dyDescent="0.25">
      <c r="B2969" s="358">
        <v>36344</v>
      </c>
      <c r="C2969" s="355">
        <v>3.8626999999999998</v>
      </c>
      <c r="D2969" s="359">
        <v>4.5186999999999999</v>
      </c>
      <c r="E2969" s="356">
        <v>18.776900000000001</v>
      </c>
    </row>
    <row r="2970" spans="2:5" ht="409.6" x14ac:dyDescent="0.25">
      <c r="B2970" s="358">
        <v>36343</v>
      </c>
      <c r="C2970" s="355">
        <v>3.8734999999999999</v>
      </c>
      <c r="D2970" s="359">
        <v>4.5358000000000001</v>
      </c>
      <c r="E2970" s="356">
        <v>18.853999999999999</v>
      </c>
    </row>
    <row r="2971" spans="2:5" ht="409.6" x14ac:dyDescent="0.25">
      <c r="B2971" s="358">
        <v>36342</v>
      </c>
      <c r="C2971" s="355">
        <v>3.8826999999999998</v>
      </c>
      <c r="D2971" s="359">
        <v>4.55</v>
      </c>
      <c r="E2971" s="356">
        <v>18.992899999999999</v>
      </c>
    </row>
    <row r="2972" spans="2:5" ht="409.6" x14ac:dyDescent="0.25">
      <c r="B2972" s="358">
        <v>36341</v>
      </c>
      <c r="C2972" s="355">
        <v>3.8262</v>
      </c>
      <c r="D2972" s="359">
        <v>4.4985999999999997</v>
      </c>
      <c r="E2972" s="356">
        <v>18.8475</v>
      </c>
    </row>
    <row r="2973" spans="2:5" ht="409.6" x14ac:dyDescent="0.25">
      <c r="B2973" s="358">
        <v>36340</v>
      </c>
      <c r="C2973" s="355">
        <v>3.8212000000000002</v>
      </c>
      <c r="D2973" s="359">
        <v>4.4935999999999998</v>
      </c>
      <c r="E2973" s="356">
        <v>18.851099999999999</v>
      </c>
    </row>
    <row r="2974" spans="2:5" ht="409.6" x14ac:dyDescent="0.25">
      <c r="B2974" s="358">
        <v>36339</v>
      </c>
      <c r="C2974" s="355">
        <v>3.8237999999999999</v>
      </c>
      <c r="D2974" s="359">
        <v>4.4950000000000001</v>
      </c>
      <c r="E2974" s="356">
        <v>18.985800000000001</v>
      </c>
    </row>
    <row r="2975" spans="2:5" ht="409.6" x14ac:dyDescent="0.25">
      <c r="B2975" s="358">
        <v>36338</v>
      </c>
      <c r="C2975" s="355">
        <v>3.8155999999999999</v>
      </c>
      <c r="D2975" s="359">
        <v>4.4847000000000001</v>
      </c>
      <c r="E2975" s="356">
        <v>18.946400000000001</v>
      </c>
    </row>
    <row r="2976" spans="2:5" ht="409.6" x14ac:dyDescent="0.25">
      <c r="B2976" s="358">
        <v>36337</v>
      </c>
      <c r="C2976" s="355">
        <v>3.8155999999999999</v>
      </c>
      <c r="D2976" s="359">
        <v>4.4833999999999996</v>
      </c>
      <c r="E2976" s="356">
        <v>18.946400000000001</v>
      </c>
    </row>
    <row r="2977" spans="2:5" ht="409.6" x14ac:dyDescent="0.25">
      <c r="B2977" s="358">
        <v>36336</v>
      </c>
      <c r="C2977" s="355">
        <v>3.8292000000000002</v>
      </c>
      <c r="D2977" s="359">
        <v>4.5058999999999996</v>
      </c>
      <c r="E2977" s="356">
        <v>18.9924</v>
      </c>
    </row>
    <row r="2978" spans="2:5" ht="409.6" x14ac:dyDescent="0.25">
      <c r="B2978" s="358">
        <v>36335</v>
      </c>
      <c r="C2978" s="355">
        <v>3.8614000000000002</v>
      </c>
      <c r="D2978" s="359">
        <v>4.5213000000000001</v>
      </c>
      <c r="E2978" s="356">
        <v>19.193100000000001</v>
      </c>
    </row>
    <row r="2979" spans="2:5" ht="409.6" x14ac:dyDescent="0.25">
      <c r="B2979" s="358">
        <v>36334</v>
      </c>
      <c r="C2979" s="355">
        <v>3.84</v>
      </c>
      <c r="D2979" s="359">
        <v>4.4991000000000003</v>
      </c>
      <c r="E2979" s="356">
        <v>19.069600000000001</v>
      </c>
    </row>
    <row r="2980" spans="2:5" ht="409.6" x14ac:dyDescent="0.25">
      <c r="B2980" s="358">
        <v>36333</v>
      </c>
      <c r="C2980" s="355">
        <v>3.8075999999999999</v>
      </c>
      <c r="D2980" s="359">
        <v>4.4478</v>
      </c>
      <c r="E2980" s="356">
        <v>18.901</v>
      </c>
    </row>
    <row r="2981" spans="2:5" ht="409.6" x14ac:dyDescent="0.25">
      <c r="B2981" s="358">
        <v>36332</v>
      </c>
      <c r="C2981" s="355">
        <v>3.8180999999999998</v>
      </c>
      <c r="D2981" s="359">
        <v>4.4817</v>
      </c>
      <c r="E2981" s="356">
        <v>18.903500000000001</v>
      </c>
    </row>
    <row r="2982" spans="2:5" ht="409.6" x14ac:dyDescent="0.25">
      <c r="B2982" s="358">
        <v>36331</v>
      </c>
      <c r="C2982" s="355">
        <v>3.8037000000000001</v>
      </c>
      <c r="D2982" s="359">
        <v>4.4733999999999998</v>
      </c>
      <c r="E2982" s="356">
        <v>18.870699999999999</v>
      </c>
    </row>
    <row r="2983" spans="2:5" ht="409.6" x14ac:dyDescent="0.25">
      <c r="B2983" s="358">
        <v>36330</v>
      </c>
      <c r="C2983" s="355">
        <v>3.8014999999999999</v>
      </c>
      <c r="D2983" s="359">
        <v>4.4690000000000003</v>
      </c>
      <c r="E2983" s="356">
        <v>18.983599999999999</v>
      </c>
    </row>
    <row r="2984" spans="2:5" ht="409.6" x14ac:dyDescent="0.25">
      <c r="B2984" s="358">
        <v>36329</v>
      </c>
      <c r="C2984" s="355">
        <v>3.8064</v>
      </c>
      <c r="D2984" s="359">
        <v>4.4874999999999998</v>
      </c>
      <c r="E2984" s="356">
        <v>19.046900000000001</v>
      </c>
    </row>
    <row r="2985" spans="2:5" ht="409.6" x14ac:dyDescent="0.25">
      <c r="B2985" s="358">
        <v>36328</v>
      </c>
      <c r="C2985" s="355">
        <v>3.8637000000000001</v>
      </c>
      <c r="D2985" s="359">
        <v>4.5678999999999998</v>
      </c>
      <c r="E2985" s="356">
        <v>19.201000000000001</v>
      </c>
    </row>
    <row r="2986" spans="2:5" ht="409.6" x14ac:dyDescent="0.25">
      <c r="B2986" s="358">
        <v>36327</v>
      </c>
      <c r="C2986" s="355">
        <v>3.8056999999999999</v>
      </c>
      <c r="D2986" s="359">
        <v>4.5297000000000001</v>
      </c>
      <c r="E2986" s="356">
        <v>19.123200000000001</v>
      </c>
    </row>
    <row r="2987" spans="2:5" ht="409.6" x14ac:dyDescent="0.25">
      <c r="B2987" s="358">
        <v>36326</v>
      </c>
      <c r="C2987" s="355">
        <v>3.8189000000000002</v>
      </c>
      <c r="D2987" s="359">
        <v>4.55</v>
      </c>
      <c r="E2987" s="356">
        <v>19.0931</v>
      </c>
    </row>
    <row r="2988" spans="2:5" ht="409.6" x14ac:dyDescent="0.25">
      <c r="B2988" s="358">
        <v>36325</v>
      </c>
      <c r="C2988" s="355">
        <v>3.8197000000000001</v>
      </c>
      <c r="D2988" s="359">
        <v>4.5621999999999998</v>
      </c>
      <c r="E2988" s="356">
        <v>19.118600000000001</v>
      </c>
    </row>
    <row r="2989" spans="2:5" ht="409.6" x14ac:dyDescent="0.25">
      <c r="B2989" s="358">
        <v>36324</v>
      </c>
      <c r="C2989" s="355">
        <v>3.8273999999999999</v>
      </c>
      <c r="D2989" s="359">
        <v>4.5675999999999997</v>
      </c>
      <c r="E2989" s="356">
        <v>19.106999999999999</v>
      </c>
    </row>
    <row r="2990" spans="2:5" ht="409.6" x14ac:dyDescent="0.25">
      <c r="B2990" s="358">
        <v>36323</v>
      </c>
      <c r="C2990" s="355">
        <v>3.8130000000000002</v>
      </c>
      <c r="D2990" s="359">
        <v>4.5541</v>
      </c>
      <c r="E2990" s="356">
        <v>19.066500000000001</v>
      </c>
    </row>
    <row r="2991" spans="2:5" ht="409.6" x14ac:dyDescent="0.25">
      <c r="B2991" s="358">
        <v>36322</v>
      </c>
      <c r="C2991" s="355">
        <v>3.7938000000000001</v>
      </c>
      <c r="D2991" s="359">
        <v>4.5393999999999997</v>
      </c>
      <c r="E2991" s="356">
        <v>18.985399999999998</v>
      </c>
    </row>
    <row r="2992" spans="2:5" ht="409.6" x14ac:dyDescent="0.25">
      <c r="B2992" s="358">
        <v>36321</v>
      </c>
      <c r="C2992" s="355">
        <v>3.8028</v>
      </c>
      <c r="D2992" s="359">
        <v>4.569</v>
      </c>
      <c r="E2992" s="356">
        <v>19.240400000000001</v>
      </c>
    </row>
    <row r="2993" spans="2:5" ht="409.6" x14ac:dyDescent="0.25">
      <c r="B2993" s="358">
        <v>36320</v>
      </c>
      <c r="C2993" s="355">
        <v>3.7886000000000002</v>
      </c>
      <c r="D2993" s="359">
        <v>4.5407000000000002</v>
      </c>
      <c r="E2993" s="356">
        <v>19.146999999999998</v>
      </c>
    </row>
    <row r="2994" spans="2:5" ht="409.6" x14ac:dyDescent="0.25">
      <c r="B2994" s="358">
        <v>36319</v>
      </c>
      <c r="C2994" s="355">
        <v>3.843</v>
      </c>
      <c r="D2994" s="359">
        <v>4.5961999999999996</v>
      </c>
      <c r="E2994" s="356">
        <v>19.125399999999999</v>
      </c>
    </row>
    <row r="2995" spans="2:5" ht="409.6" x14ac:dyDescent="0.25">
      <c r="B2995" s="358">
        <v>36318</v>
      </c>
      <c r="C2995" s="355">
        <v>3.8593000000000002</v>
      </c>
      <c r="D2995" s="359">
        <v>4.6233000000000004</v>
      </c>
      <c r="E2995" s="356">
        <v>19.1937</v>
      </c>
    </row>
    <row r="2996" spans="2:5" ht="409.6" x14ac:dyDescent="0.25">
      <c r="B2996" s="358">
        <v>36317</v>
      </c>
      <c r="C2996" s="355">
        <v>3.8285</v>
      </c>
      <c r="D2996" s="359">
        <v>4.6018999999999997</v>
      </c>
      <c r="E2996" s="356">
        <v>19.1829</v>
      </c>
    </row>
    <row r="2997" spans="2:5" ht="409.6" x14ac:dyDescent="0.25">
      <c r="B2997" s="358">
        <v>36316</v>
      </c>
      <c r="C2997" s="355">
        <v>3.8281000000000001</v>
      </c>
      <c r="D2997" s="359">
        <v>4.601</v>
      </c>
      <c r="E2997" s="356">
        <v>19.200800000000001</v>
      </c>
    </row>
    <row r="2998" spans="2:5" ht="409.6" x14ac:dyDescent="0.25">
      <c r="B2998" s="358">
        <v>36315</v>
      </c>
      <c r="C2998" s="355">
        <v>3.8290999999999999</v>
      </c>
      <c r="D2998" s="359">
        <v>4.5984999999999996</v>
      </c>
      <c r="E2998" s="356">
        <v>19.064299999999999</v>
      </c>
    </row>
    <row r="2999" spans="2:5" ht="409.6" x14ac:dyDescent="0.25">
      <c r="B2999" s="358">
        <v>36314</v>
      </c>
      <c r="C2999" s="355">
        <v>3.7681</v>
      </c>
      <c r="D2999" s="359">
        <v>4.5359999999999996</v>
      </c>
      <c r="E2999" s="356">
        <v>18.8596</v>
      </c>
    </row>
    <row r="3000" spans="2:5" ht="409.6" x14ac:dyDescent="0.25">
      <c r="B3000" s="358">
        <v>36313</v>
      </c>
      <c r="C3000" s="355">
        <v>3.7484000000000002</v>
      </c>
      <c r="D3000" s="359">
        <v>4.5540000000000003</v>
      </c>
      <c r="E3000" s="356">
        <v>18.927800000000001</v>
      </c>
    </row>
    <row r="3001" spans="2:5" ht="409.6" x14ac:dyDescent="0.25">
      <c r="B3001" s="358">
        <v>36312</v>
      </c>
      <c r="C3001" s="355">
        <v>3.7858000000000001</v>
      </c>
      <c r="D3001" s="359">
        <v>4.5721999999999996</v>
      </c>
      <c r="E3001" s="356">
        <v>19.0715</v>
      </c>
    </row>
    <row r="3002" spans="2:5" ht="409.6" x14ac:dyDescent="0.25">
      <c r="B3002" s="358">
        <v>36311</v>
      </c>
      <c r="C3002" s="355">
        <v>3.8085</v>
      </c>
      <c r="D3002" s="359">
        <v>4.5953999999999997</v>
      </c>
      <c r="E3002" s="356">
        <v>19.236799999999999</v>
      </c>
    </row>
    <row r="3003" spans="2:5" ht="409.6" x14ac:dyDescent="0.25">
      <c r="B3003" s="358">
        <v>36310</v>
      </c>
      <c r="C3003" s="355">
        <v>3.8319999999999999</v>
      </c>
      <c r="D3003" s="359">
        <v>4.6181999999999999</v>
      </c>
      <c r="E3003" s="356">
        <v>19.371500000000001</v>
      </c>
    </row>
    <row r="3004" spans="2:5" ht="409.6" x14ac:dyDescent="0.25">
      <c r="B3004" s="358">
        <v>36309</v>
      </c>
      <c r="C3004" s="355">
        <v>3.8224</v>
      </c>
      <c r="D3004" s="359">
        <v>4.6044</v>
      </c>
      <c r="E3004" s="356">
        <v>19.300699999999999</v>
      </c>
    </row>
    <row r="3005" spans="2:5" ht="409.6" x14ac:dyDescent="0.25">
      <c r="B3005" s="358">
        <v>36308</v>
      </c>
      <c r="C3005" s="355">
        <v>3.8264999999999998</v>
      </c>
      <c r="D3005" s="359">
        <v>4.6215999999999999</v>
      </c>
      <c r="E3005" s="356">
        <v>19.357800000000001</v>
      </c>
    </row>
    <row r="3006" spans="2:5" ht="409.6" x14ac:dyDescent="0.25">
      <c r="B3006" s="358">
        <v>36307</v>
      </c>
      <c r="C3006" s="355">
        <v>3.8132999999999999</v>
      </c>
      <c r="D3006" s="359">
        <v>4.6082999999999998</v>
      </c>
      <c r="E3006" s="356">
        <v>19.411200000000001</v>
      </c>
    </row>
    <row r="3007" spans="2:5" ht="409.6" x14ac:dyDescent="0.25">
      <c r="B3007" s="358">
        <v>36306</v>
      </c>
      <c r="C3007" s="355">
        <v>3.7543000000000002</v>
      </c>
      <c r="D3007" s="359">
        <v>4.5388000000000002</v>
      </c>
      <c r="E3007" s="356">
        <v>19.2057</v>
      </c>
    </row>
    <row r="3008" spans="2:5" ht="409.6" x14ac:dyDescent="0.25">
      <c r="B3008" s="358">
        <v>36305</v>
      </c>
      <c r="C3008" s="355">
        <v>3.8205</v>
      </c>
      <c r="D3008" s="359">
        <v>4.6163999999999996</v>
      </c>
      <c r="E3008" s="356">
        <v>19.448</v>
      </c>
    </row>
    <row r="3009" spans="2:5" ht="409.6" x14ac:dyDescent="0.25">
      <c r="B3009" s="358">
        <v>36304</v>
      </c>
      <c r="C3009" s="355">
        <v>3.8346</v>
      </c>
      <c r="D3009" s="359">
        <v>4.6302000000000003</v>
      </c>
      <c r="E3009" s="356">
        <v>19.478200000000001</v>
      </c>
    </row>
    <row r="3010" spans="2:5" ht="409.6" x14ac:dyDescent="0.25">
      <c r="B3010" s="358">
        <v>36303</v>
      </c>
      <c r="C3010" s="355">
        <v>3.8340999999999998</v>
      </c>
      <c r="D3010" s="359">
        <v>4.6288999999999998</v>
      </c>
      <c r="E3010" s="356">
        <v>19.499600000000001</v>
      </c>
    </row>
    <row r="3011" spans="2:5" ht="409.6" x14ac:dyDescent="0.25">
      <c r="B3011" s="358">
        <v>36302</v>
      </c>
      <c r="C3011" s="355">
        <v>3.8277000000000001</v>
      </c>
      <c r="D3011" s="359">
        <v>4.6218000000000004</v>
      </c>
      <c r="E3011" s="356">
        <v>19.486999999999998</v>
      </c>
    </row>
    <row r="3012" spans="2:5" ht="409.6" x14ac:dyDescent="0.25">
      <c r="B3012" s="358">
        <v>36301</v>
      </c>
      <c r="C3012" s="355">
        <v>3.8418000000000001</v>
      </c>
      <c r="D3012" s="359">
        <v>4.6383000000000001</v>
      </c>
      <c r="E3012" s="356">
        <v>19.599699999999999</v>
      </c>
    </row>
    <row r="3013" spans="2:5" ht="409.6" x14ac:dyDescent="0.25">
      <c r="B3013" s="358">
        <v>36300</v>
      </c>
      <c r="C3013" s="355">
        <v>3.8294000000000001</v>
      </c>
      <c r="D3013" s="359">
        <v>4.6424000000000003</v>
      </c>
      <c r="E3013" s="356">
        <v>19.569600000000001</v>
      </c>
    </row>
    <row r="3014" spans="2:5" ht="409.6" x14ac:dyDescent="0.25">
      <c r="B3014" s="358">
        <v>36299</v>
      </c>
      <c r="C3014" s="355">
        <v>3.8538000000000001</v>
      </c>
      <c r="D3014" s="359">
        <v>4.6692</v>
      </c>
      <c r="E3014" s="356">
        <v>19.600899999999999</v>
      </c>
    </row>
    <row r="3015" spans="2:5" ht="409.6" x14ac:dyDescent="0.25">
      <c r="B3015" s="358">
        <v>36298</v>
      </c>
      <c r="C3015" s="355">
        <v>3.9123000000000001</v>
      </c>
      <c r="D3015" s="359">
        <v>4.7309999999999999</v>
      </c>
      <c r="E3015" s="356">
        <v>19.839200000000002</v>
      </c>
    </row>
    <row r="3016" spans="2:5" ht="409.6" x14ac:dyDescent="0.25">
      <c r="B3016" s="358">
        <v>36297</v>
      </c>
      <c r="C3016" s="355">
        <v>3.9001000000000001</v>
      </c>
      <c r="D3016" s="359">
        <v>4.7045000000000003</v>
      </c>
      <c r="E3016" s="356">
        <v>19.7182</v>
      </c>
    </row>
    <row r="3017" spans="2:5" ht="409.6" x14ac:dyDescent="0.25">
      <c r="B3017" s="358">
        <v>36296</v>
      </c>
      <c r="C3017" s="355">
        <v>3.8889999999999998</v>
      </c>
      <c r="D3017" s="359">
        <v>4.6802000000000001</v>
      </c>
      <c r="E3017" s="356">
        <v>19.6995</v>
      </c>
    </row>
    <row r="3018" spans="2:5" ht="409.6" x14ac:dyDescent="0.25">
      <c r="B3018" s="358">
        <v>36295</v>
      </c>
      <c r="C3018" s="355">
        <v>3.8835000000000002</v>
      </c>
      <c r="D3018" s="359">
        <v>4.6734</v>
      </c>
      <c r="E3018" s="356">
        <v>19.665600000000001</v>
      </c>
    </row>
    <row r="3019" spans="2:5" ht="409.6" x14ac:dyDescent="0.25">
      <c r="B3019" s="358">
        <v>36294</v>
      </c>
      <c r="C3019" s="355">
        <v>3.903</v>
      </c>
      <c r="D3019" s="359">
        <v>4.7023000000000001</v>
      </c>
      <c r="E3019" s="356">
        <v>19.756</v>
      </c>
    </row>
    <row r="3020" spans="2:5" ht="409.6" x14ac:dyDescent="0.25">
      <c r="B3020" s="358">
        <v>36293</v>
      </c>
      <c r="C3020" s="355">
        <v>3.9148999999999998</v>
      </c>
      <c r="D3020" s="359">
        <v>4.7175000000000002</v>
      </c>
      <c r="E3020" s="356">
        <v>19.8964</v>
      </c>
    </row>
    <row r="3021" spans="2:5" ht="409.6" x14ac:dyDescent="0.25">
      <c r="B3021" s="358">
        <v>36292</v>
      </c>
      <c r="C3021" s="355">
        <v>3.8944999999999999</v>
      </c>
      <c r="D3021" s="359">
        <v>4.6894</v>
      </c>
      <c r="E3021" s="356">
        <v>19.8292</v>
      </c>
    </row>
    <row r="3022" spans="2:5" ht="409.6" x14ac:dyDescent="0.25">
      <c r="B3022" s="358">
        <v>36291</v>
      </c>
      <c r="C3022" s="355">
        <v>3.8675999999999999</v>
      </c>
      <c r="D3022" s="359">
        <v>4.6524000000000001</v>
      </c>
      <c r="E3022" s="356">
        <v>19.623999999999999</v>
      </c>
    </row>
    <row r="3023" spans="2:5" ht="409.6" x14ac:dyDescent="0.25">
      <c r="B3023" s="358">
        <v>36290</v>
      </c>
      <c r="C3023" s="355">
        <v>3.8845000000000001</v>
      </c>
      <c r="D3023" s="359">
        <v>4.6740000000000004</v>
      </c>
      <c r="E3023" s="356">
        <v>19.653500000000001</v>
      </c>
    </row>
    <row r="3024" spans="2:5" ht="409.6" x14ac:dyDescent="0.25">
      <c r="B3024" s="358">
        <v>36289</v>
      </c>
      <c r="C3024" s="355">
        <v>3.8740000000000001</v>
      </c>
      <c r="D3024" s="359">
        <v>4.6619999999999999</v>
      </c>
      <c r="E3024" s="356">
        <v>19.563800000000001</v>
      </c>
    </row>
    <row r="3025" spans="2:5" ht="409.6" x14ac:dyDescent="0.25">
      <c r="B3025" s="358">
        <v>36288</v>
      </c>
      <c r="C3025" s="355">
        <v>3.879</v>
      </c>
      <c r="D3025" s="359">
        <v>4.6866000000000003</v>
      </c>
      <c r="E3025" s="356">
        <v>19.581199999999999</v>
      </c>
    </row>
    <row r="3026" spans="2:5" ht="409.6" x14ac:dyDescent="0.25">
      <c r="B3026" s="358">
        <v>36287</v>
      </c>
      <c r="C3026" s="355">
        <v>3.8616000000000001</v>
      </c>
      <c r="D3026" s="359">
        <v>4.6623000000000001</v>
      </c>
      <c r="E3026" s="356">
        <v>19.546299999999999</v>
      </c>
    </row>
    <row r="3027" spans="2:5" ht="409.6" x14ac:dyDescent="0.25">
      <c r="B3027" s="358">
        <v>36286</v>
      </c>
      <c r="C3027" s="355">
        <v>3.8993000000000002</v>
      </c>
      <c r="D3027" s="359">
        <v>4.7244000000000002</v>
      </c>
      <c r="E3027" s="356">
        <v>19.623899999999999</v>
      </c>
    </row>
    <row r="3028" spans="2:5" ht="409.6" x14ac:dyDescent="0.25">
      <c r="B3028" s="358">
        <v>36285</v>
      </c>
      <c r="C3028" s="355">
        <v>3.8854000000000002</v>
      </c>
      <c r="D3028" s="359">
        <v>4.6977000000000002</v>
      </c>
      <c r="E3028" s="356">
        <v>19.6203</v>
      </c>
    </row>
    <row r="3029" spans="2:5" ht="409.6" x14ac:dyDescent="0.25">
      <c r="B3029" s="358">
        <v>36284</v>
      </c>
      <c r="C3029" s="355">
        <v>3.9232999999999998</v>
      </c>
      <c r="D3029" s="359">
        <v>4.7290999999999999</v>
      </c>
      <c r="E3029" s="356">
        <v>19.7942</v>
      </c>
    </row>
    <row r="3030" spans="2:5" ht="409.6" x14ac:dyDescent="0.25">
      <c r="B3030" s="358">
        <v>36283</v>
      </c>
      <c r="C3030" s="355">
        <v>3.9384999999999999</v>
      </c>
      <c r="D3030" s="359">
        <v>4.7281000000000004</v>
      </c>
      <c r="E3030" s="356">
        <v>19.879799999999999</v>
      </c>
    </row>
    <row r="3031" spans="2:5" ht="409.6" x14ac:dyDescent="0.25">
      <c r="B3031" s="358">
        <v>36282</v>
      </c>
      <c r="C3031" s="355">
        <v>3.9342999999999999</v>
      </c>
      <c r="D3031" s="359">
        <v>4.7160000000000002</v>
      </c>
      <c r="E3031" s="356">
        <v>19.881799999999998</v>
      </c>
    </row>
    <row r="3032" spans="2:5" ht="409.6" x14ac:dyDescent="0.25">
      <c r="B3032" s="358">
        <v>36281</v>
      </c>
      <c r="C3032" s="355">
        <v>3.9302000000000001</v>
      </c>
      <c r="D3032" s="359">
        <v>4.6971999999999996</v>
      </c>
      <c r="E3032" s="356">
        <v>19.887899999999998</v>
      </c>
    </row>
    <row r="3033" spans="2:5" ht="409.6" x14ac:dyDescent="0.25">
      <c r="B3033" s="358">
        <v>36280</v>
      </c>
      <c r="C3033" s="355">
        <v>3.9121000000000001</v>
      </c>
      <c r="D3033" s="359">
        <v>4.6882000000000001</v>
      </c>
      <c r="E3033" s="356">
        <v>19.871700000000001</v>
      </c>
    </row>
    <row r="3034" spans="2:5" ht="409.6" x14ac:dyDescent="0.25">
      <c r="B3034" s="358">
        <v>36279</v>
      </c>
      <c r="C3034" s="355">
        <v>3.8923000000000001</v>
      </c>
      <c r="D3034" s="359">
        <v>4.6677</v>
      </c>
      <c r="E3034" s="356">
        <v>19.792400000000001</v>
      </c>
    </row>
    <row r="3035" spans="2:5" ht="409.6" x14ac:dyDescent="0.25">
      <c r="B3035" s="358">
        <v>36278</v>
      </c>
      <c r="C3035" s="355">
        <v>3.8458000000000001</v>
      </c>
      <c r="D3035" s="359">
        <v>4.6040000000000001</v>
      </c>
      <c r="E3035" s="356">
        <v>19.541</v>
      </c>
    </row>
    <row r="3036" spans="2:5" ht="409.6" x14ac:dyDescent="0.25">
      <c r="B3036" s="358">
        <v>36277</v>
      </c>
      <c r="C3036" s="355">
        <v>3.8361000000000001</v>
      </c>
      <c r="D3036" s="359">
        <v>4.5930999999999997</v>
      </c>
      <c r="E3036" s="356">
        <v>19.437200000000001</v>
      </c>
    </row>
    <row r="3037" spans="2:5" ht="409.6" x14ac:dyDescent="0.25">
      <c r="B3037" s="358">
        <v>36276</v>
      </c>
      <c r="C3037" s="355">
        <v>3.8540999999999999</v>
      </c>
      <c r="D3037" s="359">
        <v>4.6116000000000001</v>
      </c>
      <c r="E3037" s="356">
        <v>19.559200000000001</v>
      </c>
    </row>
    <row r="3038" spans="2:5" ht="409.6" x14ac:dyDescent="0.25">
      <c r="B3038" s="358">
        <v>36275</v>
      </c>
      <c r="C3038" s="355">
        <v>3.8451</v>
      </c>
      <c r="D3038" s="359">
        <v>4.6031000000000004</v>
      </c>
      <c r="E3038" s="356">
        <v>19.497199999999999</v>
      </c>
    </row>
    <row r="3039" spans="2:5" ht="409.6" x14ac:dyDescent="0.25">
      <c r="B3039" s="358">
        <v>36274</v>
      </c>
      <c r="C3039" s="355">
        <v>3.8464</v>
      </c>
      <c r="D3039" s="359">
        <v>4.6002000000000001</v>
      </c>
      <c r="E3039" s="356">
        <v>19.497199999999999</v>
      </c>
    </row>
    <row r="3040" spans="2:5" ht="409.6" x14ac:dyDescent="0.25">
      <c r="B3040" s="358">
        <v>36273</v>
      </c>
      <c r="C3040" s="355">
        <v>3.8437999999999999</v>
      </c>
      <c r="D3040" s="359">
        <v>4.6040999999999999</v>
      </c>
      <c r="E3040" s="356">
        <v>19.589200000000002</v>
      </c>
    </row>
    <row r="3041" spans="2:5" ht="409.6" x14ac:dyDescent="0.25">
      <c r="B3041" s="358">
        <v>36272</v>
      </c>
      <c r="C3041" s="355">
        <v>3.8371</v>
      </c>
      <c r="D3041" s="359">
        <v>4.5904999999999996</v>
      </c>
      <c r="E3041" s="356">
        <v>19.559100000000001</v>
      </c>
    </row>
    <row r="3042" spans="2:5" ht="409.6" x14ac:dyDescent="0.25">
      <c r="B3042" s="358">
        <v>36271</v>
      </c>
      <c r="C3042" s="355">
        <v>3.8308</v>
      </c>
      <c r="D3042" s="359">
        <v>4.5900999999999996</v>
      </c>
      <c r="E3042" s="356">
        <v>19.522500000000001</v>
      </c>
    </row>
    <row r="3043" spans="2:5" ht="409.6" x14ac:dyDescent="0.25">
      <c r="B3043" s="358">
        <v>36270</v>
      </c>
      <c r="C3043" s="355">
        <v>3.8319999999999999</v>
      </c>
      <c r="D3043" s="359">
        <v>4.5853000000000002</v>
      </c>
      <c r="E3043" s="356">
        <v>19.4834</v>
      </c>
    </row>
    <row r="3044" spans="2:5" ht="409.6" x14ac:dyDescent="0.25">
      <c r="B3044" s="358">
        <v>36269</v>
      </c>
      <c r="C3044" s="355">
        <v>3.82</v>
      </c>
      <c r="D3044" s="359">
        <v>4.5778999999999996</v>
      </c>
      <c r="E3044" s="356">
        <v>19.524899999999999</v>
      </c>
    </row>
    <row r="3045" spans="2:5" ht="409.6" x14ac:dyDescent="0.25">
      <c r="B3045" s="358">
        <v>36268</v>
      </c>
      <c r="C3045" s="355">
        <v>3.7877999999999998</v>
      </c>
      <c r="D3045" s="359">
        <v>4.5404</v>
      </c>
      <c r="E3045" s="356">
        <v>19.307200000000002</v>
      </c>
    </row>
    <row r="3046" spans="2:5" ht="409.6" x14ac:dyDescent="0.25">
      <c r="B3046" s="358">
        <v>36267</v>
      </c>
      <c r="C3046" s="355">
        <v>3.7867000000000002</v>
      </c>
      <c r="D3046" s="359">
        <v>4.5376000000000003</v>
      </c>
      <c r="E3046" s="356">
        <v>19.304400000000001</v>
      </c>
    </row>
    <row r="3047" spans="2:5" ht="409.6" x14ac:dyDescent="0.25">
      <c r="B3047" s="358">
        <v>36266</v>
      </c>
      <c r="C3047" s="355">
        <v>3.7900999999999998</v>
      </c>
      <c r="D3047" s="359">
        <v>4.5327999999999999</v>
      </c>
      <c r="E3047" s="356">
        <v>19.3017</v>
      </c>
    </row>
    <row r="3048" spans="2:5" ht="409.6" x14ac:dyDescent="0.25">
      <c r="B3048" s="358">
        <v>36265</v>
      </c>
      <c r="C3048" s="355">
        <v>3.7254999999999998</v>
      </c>
      <c r="D3048" s="359">
        <v>4.4752000000000001</v>
      </c>
      <c r="E3048" s="356">
        <v>18.930700000000002</v>
      </c>
    </row>
    <row r="3049" spans="2:5" ht="409.6" x14ac:dyDescent="0.25">
      <c r="B3049" s="358">
        <v>36264</v>
      </c>
      <c r="C3049" s="355">
        <v>3.7435999999999998</v>
      </c>
      <c r="D3049" s="359">
        <v>4.4924999999999997</v>
      </c>
      <c r="E3049" s="356">
        <v>19.034099999999999</v>
      </c>
    </row>
    <row r="3050" spans="2:5" ht="409.6" x14ac:dyDescent="0.25">
      <c r="B3050" s="358">
        <v>36263</v>
      </c>
      <c r="C3050" s="355">
        <v>3.7246000000000001</v>
      </c>
      <c r="D3050" s="359">
        <v>4.4874999999999998</v>
      </c>
      <c r="E3050" s="356">
        <v>19.017700000000001</v>
      </c>
    </row>
    <row r="3051" spans="2:5" ht="409.6" x14ac:dyDescent="0.25">
      <c r="B3051" s="358">
        <v>36262</v>
      </c>
      <c r="C3051" s="355">
        <v>3.7229000000000001</v>
      </c>
      <c r="D3051" s="359">
        <v>4.4837999999999996</v>
      </c>
      <c r="E3051" s="356">
        <v>19.049299999999999</v>
      </c>
    </row>
    <row r="3052" spans="2:5" ht="409.6" x14ac:dyDescent="0.25">
      <c r="B3052" s="358">
        <v>36261</v>
      </c>
      <c r="C3052" s="355">
        <v>3.6894</v>
      </c>
      <c r="D3052" s="359">
        <v>4.4443999999999999</v>
      </c>
      <c r="E3052" s="356">
        <v>18.952000000000002</v>
      </c>
    </row>
    <row r="3053" spans="2:5" ht="409.6" x14ac:dyDescent="0.25">
      <c r="B3053" s="358">
        <v>36260</v>
      </c>
      <c r="C3053" s="355">
        <v>3.6791999999999998</v>
      </c>
      <c r="D3053" s="359">
        <v>4.4313000000000002</v>
      </c>
      <c r="E3053" s="356">
        <v>18.927199999999999</v>
      </c>
    </row>
    <row r="3054" spans="2:5" ht="409.6" x14ac:dyDescent="0.25">
      <c r="B3054" s="358">
        <v>36259</v>
      </c>
      <c r="C3054" s="355">
        <v>3.6901999999999999</v>
      </c>
      <c r="D3054" s="359">
        <v>4.4353999999999996</v>
      </c>
      <c r="E3054" s="356">
        <v>18.8459</v>
      </c>
    </row>
    <row r="3055" spans="2:5" ht="409.6" x14ac:dyDescent="0.25">
      <c r="B3055" s="358">
        <v>36258</v>
      </c>
      <c r="C3055" s="355">
        <v>3.6598999999999999</v>
      </c>
      <c r="D3055" s="359">
        <v>4.4024999999999999</v>
      </c>
      <c r="E3055" s="356">
        <v>18.7013</v>
      </c>
    </row>
    <row r="3056" spans="2:5" ht="409.6" x14ac:dyDescent="0.25">
      <c r="B3056" s="358">
        <v>36257</v>
      </c>
      <c r="C3056" s="355">
        <v>3.6579999999999999</v>
      </c>
      <c r="D3056" s="359">
        <v>4.3983999999999996</v>
      </c>
      <c r="E3056" s="356">
        <v>18.851099999999999</v>
      </c>
    </row>
    <row r="3057" spans="2:5" ht="409.6" x14ac:dyDescent="0.25">
      <c r="B3057" s="358">
        <v>36256</v>
      </c>
      <c r="C3057" s="355">
        <v>3.6791</v>
      </c>
      <c r="D3057" s="359">
        <v>4.3945999999999996</v>
      </c>
      <c r="E3057" s="356">
        <v>19.023299999999999</v>
      </c>
    </row>
    <row r="3058" spans="2:5" ht="409.6" x14ac:dyDescent="0.25">
      <c r="B3058" s="358">
        <v>36255</v>
      </c>
      <c r="C3058" s="355">
        <v>3.6762000000000001</v>
      </c>
      <c r="D3058" s="359">
        <v>4.3918999999999997</v>
      </c>
      <c r="E3058" s="356">
        <v>19.031500000000001</v>
      </c>
    </row>
    <row r="3059" spans="2:5" ht="409.6" x14ac:dyDescent="0.25">
      <c r="B3059" s="358">
        <v>36254</v>
      </c>
      <c r="C3059" s="355">
        <v>3.6812999999999998</v>
      </c>
      <c r="D3059" s="359">
        <v>4.3948</v>
      </c>
      <c r="E3059" s="356">
        <v>19.0565</v>
      </c>
    </row>
    <row r="3060" spans="2:5" ht="409.6" x14ac:dyDescent="0.25">
      <c r="B3060" s="358">
        <v>36253</v>
      </c>
      <c r="C3060" s="355">
        <v>3.6800999999999999</v>
      </c>
      <c r="D3060" s="359">
        <v>4.3853999999999997</v>
      </c>
      <c r="E3060" s="356">
        <v>18.976299999999998</v>
      </c>
    </row>
    <row r="3061" spans="2:5" ht="409.6" x14ac:dyDescent="0.25">
      <c r="B3061" s="358">
        <v>36252</v>
      </c>
      <c r="C3061" s="355">
        <v>3.6840999999999999</v>
      </c>
      <c r="D3061" s="359">
        <v>4.4019000000000004</v>
      </c>
      <c r="E3061" s="356">
        <v>19.0688</v>
      </c>
    </row>
    <row r="3062" spans="2:5" ht="409.6" x14ac:dyDescent="0.25">
      <c r="B3062" s="358">
        <v>36251</v>
      </c>
      <c r="C3062" s="355">
        <v>3.6989000000000001</v>
      </c>
      <c r="D3062" s="359">
        <v>4.4181999999999997</v>
      </c>
      <c r="E3062" s="356">
        <v>19.143999999999998</v>
      </c>
    </row>
    <row r="3063" spans="2:5" ht="409.6" x14ac:dyDescent="0.25">
      <c r="B3063" s="358">
        <v>36250</v>
      </c>
      <c r="C3063" s="355">
        <v>3.7014999999999998</v>
      </c>
      <c r="D3063" s="359">
        <v>4.4330999999999996</v>
      </c>
      <c r="E3063" s="356">
        <v>19.0943</v>
      </c>
    </row>
    <row r="3064" spans="2:5" ht="409.6" x14ac:dyDescent="0.25">
      <c r="B3064" s="358">
        <v>36249</v>
      </c>
      <c r="C3064" s="355">
        <v>3.6850999999999998</v>
      </c>
      <c r="D3064" s="359">
        <v>4.4271000000000003</v>
      </c>
      <c r="E3064" s="356">
        <v>19.060099999999998</v>
      </c>
    </row>
    <row r="3065" spans="2:5" ht="409.6" x14ac:dyDescent="0.25">
      <c r="B3065" s="358">
        <v>36248</v>
      </c>
      <c r="C3065" s="355">
        <v>3.6903999999999999</v>
      </c>
      <c r="D3065" s="359">
        <v>4.4413999999999998</v>
      </c>
      <c r="E3065" s="356">
        <v>19.180299999999999</v>
      </c>
    </row>
    <row r="3066" spans="2:5" ht="409.6" x14ac:dyDescent="0.25">
      <c r="B3066" s="358">
        <v>36247</v>
      </c>
      <c r="C3066" s="355">
        <v>3.6997</v>
      </c>
      <c r="D3066" s="359">
        <v>4.4531999999999998</v>
      </c>
      <c r="E3066" s="356">
        <v>19.1678</v>
      </c>
    </row>
    <row r="3067" spans="2:5" ht="409.6" x14ac:dyDescent="0.25">
      <c r="B3067" s="358">
        <v>36246</v>
      </c>
      <c r="C3067" s="355">
        <v>3.6972</v>
      </c>
      <c r="D3067" s="359">
        <v>4.4489999999999998</v>
      </c>
      <c r="E3067" s="356">
        <v>19.171099999999999</v>
      </c>
    </row>
    <row r="3068" spans="2:5" ht="409.6" x14ac:dyDescent="0.25">
      <c r="B3068" s="358">
        <v>36245</v>
      </c>
      <c r="C3068" s="355">
        <v>3.6863999999999999</v>
      </c>
      <c r="D3068" s="359">
        <v>4.4455</v>
      </c>
      <c r="E3068" s="356">
        <v>19.058299999999999</v>
      </c>
    </row>
    <row r="3069" spans="2:5" ht="409.6" x14ac:dyDescent="0.25">
      <c r="B3069" s="358">
        <v>36244</v>
      </c>
      <c r="C3069" s="355">
        <v>3.6757</v>
      </c>
      <c r="D3069" s="359">
        <v>4.4531999999999998</v>
      </c>
      <c r="E3069" s="356">
        <v>19.0443</v>
      </c>
    </row>
    <row r="3070" spans="2:5" ht="409.6" x14ac:dyDescent="0.25">
      <c r="B3070" s="358">
        <v>36243</v>
      </c>
      <c r="C3070" s="355">
        <v>3.6735000000000002</v>
      </c>
      <c r="D3070" s="359">
        <v>4.4337</v>
      </c>
      <c r="E3070" s="356">
        <v>19.038900000000002</v>
      </c>
    </row>
    <row r="3071" spans="2:5" ht="409.6" x14ac:dyDescent="0.25">
      <c r="B3071" s="358">
        <v>36242</v>
      </c>
      <c r="C3071" s="355">
        <v>3.6682000000000001</v>
      </c>
      <c r="D3071" s="359">
        <v>4.4089</v>
      </c>
      <c r="E3071" s="356">
        <v>18.938700000000001</v>
      </c>
    </row>
    <row r="3072" spans="2:5" ht="409.6" x14ac:dyDescent="0.25">
      <c r="B3072" s="358">
        <v>36241</v>
      </c>
      <c r="C3072" s="355">
        <v>3.6402999999999999</v>
      </c>
      <c r="D3072" s="359">
        <v>4.3783000000000003</v>
      </c>
      <c r="E3072" s="356">
        <v>18.708500000000001</v>
      </c>
    </row>
    <row r="3073" spans="2:5" ht="409.6" x14ac:dyDescent="0.25">
      <c r="B3073" s="358">
        <v>36240</v>
      </c>
      <c r="C3073" s="355">
        <v>3.6395</v>
      </c>
      <c r="D3073" s="359">
        <v>4.3737000000000004</v>
      </c>
      <c r="E3073" s="356">
        <v>18.598299999999998</v>
      </c>
    </row>
    <row r="3074" spans="2:5" ht="409.6" x14ac:dyDescent="0.25">
      <c r="B3074" s="358">
        <v>36239</v>
      </c>
      <c r="C3074" s="355">
        <v>3.6263999999999998</v>
      </c>
      <c r="D3074" s="359">
        <v>4.3617999999999997</v>
      </c>
      <c r="E3074" s="356">
        <v>18.523499999999999</v>
      </c>
    </row>
    <row r="3075" spans="2:5" ht="409.6" x14ac:dyDescent="0.25">
      <c r="B3075" s="358">
        <v>36238</v>
      </c>
      <c r="C3075" s="355">
        <v>3.5985</v>
      </c>
      <c r="D3075" s="359">
        <v>4.3132999999999999</v>
      </c>
      <c r="E3075" s="356">
        <v>18.473600000000001</v>
      </c>
    </row>
    <row r="3076" spans="2:5" ht="409.6" x14ac:dyDescent="0.25">
      <c r="B3076" s="358">
        <v>36237</v>
      </c>
      <c r="C3076" s="355">
        <v>3.5868000000000002</v>
      </c>
      <c r="D3076" s="359">
        <v>4.3376000000000001</v>
      </c>
      <c r="E3076" s="356">
        <v>18.296900000000001</v>
      </c>
    </row>
    <row r="3077" spans="2:5" ht="409.6" x14ac:dyDescent="0.25">
      <c r="B3077" s="358">
        <v>36236</v>
      </c>
      <c r="C3077" s="355">
        <v>3.5644</v>
      </c>
      <c r="D3077" s="359">
        <v>4.3087</v>
      </c>
      <c r="E3077" s="356">
        <v>18.2315</v>
      </c>
    </row>
    <row r="3078" spans="2:5" ht="409.6" x14ac:dyDescent="0.25">
      <c r="B3078" s="358">
        <v>36235</v>
      </c>
      <c r="C3078" s="355">
        <v>3.6293000000000002</v>
      </c>
      <c r="D3078" s="359">
        <v>4.3536999999999999</v>
      </c>
      <c r="E3078" s="356">
        <v>18.4908</v>
      </c>
    </row>
    <row r="3079" spans="2:5" ht="409.6" x14ac:dyDescent="0.25">
      <c r="B3079" s="358">
        <v>36234</v>
      </c>
      <c r="C3079" s="355">
        <v>3.6366000000000001</v>
      </c>
      <c r="D3079" s="359">
        <v>4.3329000000000004</v>
      </c>
      <c r="E3079" s="356">
        <v>18.460999999999999</v>
      </c>
    </row>
    <row r="3080" spans="2:5" ht="409.6" x14ac:dyDescent="0.25">
      <c r="B3080" s="358">
        <v>36233</v>
      </c>
      <c r="C3080" s="355">
        <v>3.6455000000000002</v>
      </c>
      <c r="D3080" s="359">
        <v>4.3379000000000003</v>
      </c>
      <c r="E3080" s="356">
        <v>18.571200000000001</v>
      </c>
    </row>
    <row r="3081" spans="2:5" ht="409.6" x14ac:dyDescent="0.25">
      <c r="B3081" s="358">
        <v>36232</v>
      </c>
      <c r="C3081" s="355">
        <v>3.6456</v>
      </c>
      <c r="D3081" s="359">
        <v>4.3411999999999997</v>
      </c>
      <c r="E3081" s="356">
        <v>18.5947</v>
      </c>
    </row>
    <row r="3082" spans="2:5" ht="409.6" x14ac:dyDescent="0.25">
      <c r="B3082" s="358">
        <v>36231</v>
      </c>
      <c r="C3082" s="355">
        <v>3.5992000000000002</v>
      </c>
      <c r="D3082" s="359">
        <v>4.3133999999999997</v>
      </c>
      <c r="E3082" s="356">
        <v>18.581</v>
      </c>
    </row>
    <row r="3083" spans="2:5" ht="409.6" x14ac:dyDescent="0.25">
      <c r="B3083" s="358">
        <v>36230</v>
      </c>
      <c r="C3083" s="355">
        <v>3.6320999999999999</v>
      </c>
      <c r="D3083" s="359">
        <v>4.3360000000000003</v>
      </c>
      <c r="E3083" s="356">
        <v>18.6065</v>
      </c>
    </row>
    <row r="3084" spans="2:5" ht="409.6" x14ac:dyDescent="0.25">
      <c r="B3084" s="358">
        <v>36229</v>
      </c>
      <c r="C3084" s="355">
        <v>3.6619999999999999</v>
      </c>
      <c r="D3084" s="359">
        <v>4.3967000000000001</v>
      </c>
      <c r="E3084" s="356">
        <v>18.736699999999999</v>
      </c>
    </row>
    <row r="3085" spans="2:5" ht="409.6" x14ac:dyDescent="0.25">
      <c r="B3085" s="358">
        <v>36228</v>
      </c>
      <c r="C3085" s="355">
        <v>3.6465999999999998</v>
      </c>
      <c r="D3085" s="359">
        <v>4.3874000000000004</v>
      </c>
      <c r="E3085" s="356">
        <v>18.634499999999999</v>
      </c>
    </row>
    <row r="3086" spans="2:5" ht="409.6" x14ac:dyDescent="0.25">
      <c r="B3086" s="358">
        <v>36227</v>
      </c>
      <c r="C3086" s="355">
        <v>3.6511999999999998</v>
      </c>
      <c r="D3086" s="359">
        <v>4.391</v>
      </c>
      <c r="E3086" s="356">
        <v>18.339099999999998</v>
      </c>
    </row>
    <row r="3087" spans="2:5" ht="409.6" x14ac:dyDescent="0.25">
      <c r="B3087" s="358">
        <v>36226</v>
      </c>
      <c r="C3087" s="355">
        <v>3.6499000000000001</v>
      </c>
      <c r="D3087" s="359">
        <v>4.3933</v>
      </c>
      <c r="E3087" s="356">
        <v>18.385400000000001</v>
      </c>
    </row>
    <row r="3088" spans="2:5" ht="409.6" x14ac:dyDescent="0.25">
      <c r="B3088" s="358">
        <v>36225</v>
      </c>
      <c r="C3088" s="355">
        <v>3.6438999999999999</v>
      </c>
      <c r="D3088" s="359">
        <v>4.3845000000000001</v>
      </c>
      <c r="E3088" s="356">
        <v>18.2879</v>
      </c>
    </row>
    <row r="3089" spans="2:5" ht="409.6" x14ac:dyDescent="0.25">
      <c r="B3089" s="358">
        <v>36224</v>
      </c>
      <c r="C3089" s="355">
        <v>3.6455000000000002</v>
      </c>
      <c r="D3089" s="359">
        <v>4.3905000000000003</v>
      </c>
      <c r="E3089" s="356">
        <v>18.2699</v>
      </c>
    </row>
    <row r="3090" spans="2:5" ht="409.6" x14ac:dyDescent="0.25">
      <c r="B3090" s="358">
        <v>36223</v>
      </c>
      <c r="C3090" s="355">
        <v>3.6103999999999998</v>
      </c>
      <c r="D3090" s="359">
        <v>4.3654000000000002</v>
      </c>
      <c r="E3090" s="356">
        <v>18.254999999999999</v>
      </c>
    </row>
    <row r="3091" spans="2:5" ht="409.6" x14ac:dyDescent="0.25">
      <c r="B3091" s="358">
        <v>36222</v>
      </c>
      <c r="C3091" s="355">
        <v>3.6110000000000002</v>
      </c>
      <c r="D3091" s="359">
        <v>4.3768000000000002</v>
      </c>
      <c r="E3091" s="356">
        <v>18.268799999999999</v>
      </c>
    </row>
    <row r="3092" spans="2:5" ht="409.6" x14ac:dyDescent="0.25">
      <c r="B3092" s="358">
        <v>36221</v>
      </c>
      <c r="C3092" s="355">
        <v>3.6105</v>
      </c>
      <c r="D3092" s="359">
        <v>4.3692000000000002</v>
      </c>
      <c r="E3092" s="356">
        <v>18.270299999999999</v>
      </c>
    </row>
    <row r="3093" spans="2:5" ht="409.6" x14ac:dyDescent="0.25">
      <c r="B3093" s="358">
        <v>36220</v>
      </c>
      <c r="C3093" s="355">
        <v>3.5472000000000001</v>
      </c>
      <c r="D3093" s="359">
        <v>4.2911999999999999</v>
      </c>
      <c r="E3093" s="356">
        <v>18.006399999999999</v>
      </c>
    </row>
    <row r="3094" spans="2:5" ht="409.6" x14ac:dyDescent="0.25">
      <c r="B3094" s="358">
        <v>36219</v>
      </c>
      <c r="C3094" s="355">
        <v>3.5167000000000002</v>
      </c>
      <c r="D3094" s="359">
        <v>4.2697000000000003</v>
      </c>
      <c r="E3094" s="356">
        <v>17.9008</v>
      </c>
    </row>
    <row r="3095" spans="2:5" ht="409.6" x14ac:dyDescent="0.25">
      <c r="B3095" s="358">
        <v>36218</v>
      </c>
      <c r="C3095" s="355">
        <v>3.5272999999999999</v>
      </c>
      <c r="D3095" s="359">
        <v>4.2712000000000003</v>
      </c>
      <c r="E3095" s="356">
        <v>17.935700000000001</v>
      </c>
    </row>
    <row r="3096" spans="2:5" ht="409.6" x14ac:dyDescent="0.25">
      <c r="B3096" s="358">
        <v>36217</v>
      </c>
      <c r="C3096" s="355">
        <v>3.5415999999999999</v>
      </c>
      <c r="D3096" s="359">
        <v>4.2839999999999998</v>
      </c>
      <c r="E3096" s="356">
        <v>18.0641</v>
      </c>
    </row>
    <row r="3097" spans="2:5" ht="409.6" x14ac:dyDescent="0.25">
      <c r="B3097" s="358">
        <v>36216</v>
      </c>
      <c r="C3097" s="355">
        <v>3.5663999999999998</v>
      </c>
      <c r="D3097" s="359">
        <v>4.2949000000000002</v>
      </c>
      <c r="E3097" s="356">
        <v>18.203900000000001</v>
      </c>
    </row>
    <row r="3098" spans="2:5" ht="409.6" x14ac:dyDescent="0.25">
      <c r="B3098" s="358">
        <v>36215</v>
      </c>
      <c r="C3098" s="355">
        <v>3.5987</v>
      </c>
      <c r="D3098" s="359">
        <v>4.3108000000000004</v>
      </c>
      <c r="E3098" s="356">
        <v>18.355599999999999</v>
      </c>
    </row>
    <row r="3099" spans="2:5" ht="409.6" x14ac:dyDescent="0.25">
      <c r="B3099" s="358">
        <v>36214</v>
      </c>
      <c r="C3099" s="355">
        <v>3.6362000000000001</v>
      </c>
      <c r="D3099" s="359">
        <v>4.3600000000000003</v>
      </c>
      <c r="E3099" s="356">
        <v>18.589300000000001</v>
      </c>
    </row>
    <row r="3100" spans="2:5" ht="409.6" x14ac:dyDescent="0.25">
      <c r="B3100" s="358">
        <v>36213</v>
      </c>
      <c r="C3100" s="355">
        <v>3.6465000000000001</v>
      </c>
      <c r="D3100" s="359">
        <v>4.3589000000000002</v>
      </c>
      <c r="E3100" s="356">
        <v>18.619599999999998</v>
      </c>
    </row>
    <row r="3101" spans="2:5" ht="409.6" x14ac:dyDescent="0.25">
      <c r="B3101" s="358">
        <v>36212</v>
      </c>
      <c r="C3101" s="355">
        <v>3.6541999999999999</v>
      </c>
      <c r="D3101" s="359">
        <v>4.3780000000000001</v>
      </c>
      <c r="E3101" s="356">
        <v>18.657599999999999</v>
      </c>
    </row>
    <row r="3102" spans="2:5" ht="409.6" x14ac:dyDescent="0.25">
      <c r="B3102" s="358">
        <v>36211</v>
      </c>
      <c r="C3102" s="355">
        <v>3.6530999999999998</v>
      </c>
      <c r="D3102" s="359">
        <v>4.3872999999999998</v>
      </c>
      <c r="E3102" s="356">
        <v>18.642600000000002</v>
      </c>
    </row>
    <row r="3103" spans="2:5" ht="409.6" x14ac:dyDescent="0.25">
      <c r="B3103" s="358">
        <v>36210</v>
      </c>
      <c r="C3103" s="355">
        <v>3.6082000000000001</v>
      </c>
      <c r="D3103" s="359">
        <v>4.3326000000000002</v>
      </c>
      <c r="E3103" s="356">
        <v>18.3355</v>
      </c>
    </row>
    <row r="3104" spans="2:5" ht="409.6" x14ac:dyDescent="0.25">
      <c r="B3104" s="358">
        <v>36209</v>
      </c>
      <c r="C3104" s="355">
        <v>3.5703999999999998</v>
      </c>
      <c r="D3104" s="359">
        <v>4.2915000000000001</v>
      </c>
      <c r="E3104" s="356">
        <v>18.2331</v>
      </c>
    </row>
    <row r="3105" spans="2:5" ht="409.6" x14ac:dyDescent="0.25">
      <c r="B3105" s="358">
        <v>36208</v>
      </c>
      <c r="C3105" s="355">
        <v>3.5625</v>
      </c>
      <c r="D3105" s="359">
        <v>4.2683999999999997</v>
      </c>
      <c r="E3105" s="356">
        <v>18.2119</v>
      </c>
    </row>
    <row r="3106" spans="2:5" ht="409.6" x14ac:dyDescent="0.25">
      <c r="B3106" s="358">
        <v>36207</v>
      </c>
      <c r="C3106" s="355">
        <v>3.5861999999999998</v>
      </c>
      <c r="D3106" s="359">
        <v>4.2789999999999999</v>
      </c>
      <c r="E3106" s="356">
        <v>18.181799999999999</v>
      </c>
    </row>
    <row r="3107" spans="2:5" ht="409.6" x14ac:dyDescent="0.25">
      <c r="B3107" s="358">
        <v>36206</v>
      </c>
      <c r="C3107" s="355">
        <v>3.6101000000000001</v>
      </c>
      <c r="D3107" s="359">
        <v>4.3162000000000003</v>
      </c>
      <c r="E3107" s="356">
        <v>18.4514</v>
      </c>
    </row>
    <row r="3108" spans="2:5" ht="409.6" x14ac:dyDescent="0.25">
      <c r="B3108" s="358">
        <v>36205</v>
      </c>
      <c r="C3108" s="355">
        <v>3.6185999999999998</v>
      </c>
      <c r="D3108" s="359">
        <v>4.3212999999999999</v>
      </c>
      <c r="E3108" s="356">
        <v>18.512</v>
      </c>
    </row>
    <row r="3109" spans="2:5" ht="409.6" x14ac:dyDescent="0.25">
      <c r="B3109" s="358">
        <v>36204</v>
      </c>
      <c r="C3109" s="355">
        <v>3.6143000000000001</v>
      </c>
      <c r="D3109" s="359">
        <v>4.3354999999999997</v>
      </c>
      <c r="E3109" s="356">
        <v>18.4986</v>
      </c>
    </row>
    <row r="3110" spans="2:5" ht="409.6" x14ac:dyDescent="0.25">
      <c r="B3110" s="358">
        <v>36203</v>
      </c>
      <c r="C3110" s="355">
        <v>3.6286999999999998</v>
      </c>
      <c r="D3110" s="359">
        <v>4.3578000000000001</v>
      </c>
      <c r="E3110" s="356">
        <v>18.4817</v>
      </c>
    </row>
    <row r="3111" spans="2:5" ht="409.6" x14ac:dyDescent="0.25">
      <c r="B3111" s="358">
        <v>36202</v>
      </c>
      <c r="C3111" s="355">
        <v>3.6293000000000002</v>
      </c>
      <c r="D3111" s="359">
        <v>4.3513000000000002</v>
      </c>
      <c r="E3111" s="356">
        <v>18.4861</v>
      </c>
    </row>
    <row r="3112" spans="2:5" ht="409.6" x14ac:dyDescent="0.25">
      <c r="B3112" s="358">
        <v>36201</v>
      </c>
      <c r="C3112" s="355">
        <v>3.6297000000000001</v>
      </c>
      <c r="D3112" s="359">
        <v>4.3529999999999998</v>
      </c>
      <c r="E3112" s="356">
        <v>18.576000000000001</v>
      </c>
    </row>
    <row r="3113" spans="2:5" ht="409.6" x14ac:dyDescent="0.25">
      <c r="B3113" s="358">
        <v>36200</v>
      </c>
      <c r="C3113" s="355">
        <v>3.6496</v>
      </c>
      <c r="D3113" s="359">
        <v>4.3723000000000001</v>
      </c>
      <c r="E3113" s="356">
        <v>18.793700000000001</v>
      </c>
    </row>
    <row r="3114" spans="2:5" ht="409.6" x14ac:dyDescent="0.25">
      <c r="B3114" s="358">
        <v>36199</v>
      </c>
      <c r="C3114" s="355">
        <v>3.6932999999999998</v>
      </c>
      <c r="D3114" s="359">
        <v>4.4050000000000002</v>
      </c>
      <c r="E3114" s="356">
        <v>18.761199999999999</v>
      </c>
    </row>
    <row r="3115" spans="2:5" ht="409.6" x14ac:dyDescent="0.25">
      <c r="B3115" s="358">
        <v>36198</v>
      </c>
      <c r="C3115" s="355">
        <v>3.6505000000000001</v>
      </c>
      <c r="D3115" s="359">
        <v>4.3525</v>
      </c>
      <c r="E3115" s="356">
        <v>18.274699999999999</v>
      </c>
    </row>
    <row r="3116" spans="2:5" ht="409.6" x14ac:dyDescent="0.25">
      <c r="B3116" s="358">
        <v>36197</v>
      </c>
      <c r="C3116" s="355">
        <v>3.6341000000000001</v>
      </c>
      <c r="D3116" s="359">
        <v>4.3407</v>
      </c>
      <c r="E3116" s="356">
        <v>18.249600000000001</v>
      </c>
    </row>
    <row r="3117" spans="2:5" ht="409.6" x14ac:dyDescent="0.25">
      <c r="B3117" s="358">
        <v>36196</v>
      </c>
      <c r="C3117" s="355">
        <v>3.6280999999999999</v>
      </c>
      <c r="D3117" s="359">
        <v>4.3326000000000002</v>
      </c>
      <c r="E3117" s="356">
        <v>18.221499999999999</v>
      </c>
    </row>
    <row r="3118" spans="2:5" ht="409.6" x14ac:dyDescent="0.25">
      <c r="B3118" s="358">
        <v>36195</v>
      </c>
      <c r="C3118" s="355">
        <v>3.6232000000000002</v>
      </c>
      <c r="D3118" s="359">
        <v>4.3425000000000002</v>
      </c>
      <c r="E3118" s="356">
        <v>18.166499999999999</v>
      </c>
    </row>
    <row r="3119" spans="2:5" ht="409.6" x14ac:dyDescent="0.25">
      <c r="B3119" s="358">
        <v>36194</v>
      </c>
      <c r="C3119" s="355">
        <v>3.6111</v>
      </c>
      <c r="D3119" s="359">
        <v>4.3282999999999996</v>
      </c>
      <c r="E3119" s="356">
        <v>18.087199999999999</v>
      </c>
    </row>
    <row r="3120" spans="2:5" ht="409.6" x14ac:dyDescent="0.25">
      <c r="B3120" s="358">
        <v>36193</v>
      </c>
      <c r="C3120" s="355">
        <v>3.5874999999999999</v>
      </c>
      <c r="D3120" s="359">
        <v>4.2812000000000001</v>
      </c>
      <c r="E3120" s="356">
        <v>18.0185</v>
      </c>
    </row>
    <row r="3121" spans="2:5" ht="409.6" x14ac:dyDescent="0.25">
      <c r="B3121" s="358">
        <v>36192</v>
      </c>
      <c r="C3121" s="355">
        <v>3.5594999999999999</v>
      </c>
      <c r="D3121" s="359">
        <v>4.2434000000000003</v>
      </c>
      <c r="E3121" s="356">
        <v>17.719200000000001</v>
      </c>
    </row>
    <row r="3122" spans="2:5" ht="409.6" x14ac:dyDescent="0.25">
      <c r="B3122" s="358">
        <v>36191</v>
      </c>
      <c r="C3122" s="355">
        <v>3.5394999999999999</v>
      </c>
      <c r="D3122" s="359">
        <v>4.1893000000000002</v>
      </c>
      <c r="E3122" s="356">
        <v>17.459199999999999</v>
      </c>
    </row>
    <row r="3123" spans="2:5" ht="409.6" x14ac:dyDescent="0.25">
      <c r="B3123" s="358">
        <v>36190</v>
      </c>
      <c r="C3123" s="355">
        <v>3.532</v>
      </c>
      <c r="D3123" s="359">
        <v>4.2055999999999996</v>
      </c>
      <c r="E3123" s="356">
        <v>17.5122</v>
      </c>
    </row>
    <row r="3124" spans="2:5" ht="409.6" x14ac:dyDescent="0.25">
      <c r="B3124" s="358">
        <v>36189</v>
      </c>
      <c r="C3124" s="355">
        <v>3.5137</v>
      </c>
      <c r="D3124" s="359">
        <v>4.1853999999999996</v>
      </c>
      <c r="E3124" s="356">
        <v>17.321999999999999</v>
      </c>
    </row>
    <row r="3125" spans="2:5" ht="409.6" x14ac:dyDescent="0.25">
      <c r="B3125" s="358">
        <v>36188</v>
      </c>
      <c r="C3125" s="355">
        <v>3.4866999999999999</v>
      </c>
      <c r="D3125" s="359">
        <v>4.1544999999999996</v>
      </c>
      <c r="E3125" s="356">
        <v>17.0868</v>
      </c>
    </row>
    <row r="3126" spans="2:5" ht="409.6" x14ac:dyDescent="0.25">
      <c r="B3126" s="358">
        <v>36187</v>
      </c>
      <c r="C3126" s="355">
        <v>3.4752000000000001</v>
      </c>
      <c r="D3126" s="359">
        <v>4.1477000000000004</v>
      </c>
      <c r="E3126" s="356">
        <v>17.047899999999998</v>
      </c>
    </row>
    <row r="3127" spans="2:5" ht="409.6" x14ac:dyDescent="0.25">
      <c r="B3127" s="358">
        <v>36186</v>
      </c>
      <c r="C3127" s="355">
        <v>3.4491000000000001</v>
      </c>
      <c r="D3127" s="359">
        <v>4.1356999999999999</v>
      </c>
      <c r="E3127" s="356">
        <v>16.985099999999999</v>
      </c>
    </row>
    <row r="3128" spans="2:5" ht="409.6" x14ac:dyDescent="0.25">
      <c r="B3128" s="358">
        <v>36185</v>
      </c>
      <c r="C3128" s="355">
        <v>3.4354</v>
      </c>
      <c r="D3128" s="359">
        <v>4.1311</v>
      </c>
      <c r="E3128" s="356">
        <v>16.690300000000001</v>
      </c>
    </row>
    <row r="3129" spans="2:5" ht="409.6" x14ac:dyDescent="0.25">
      <c r="B3129" s="358">
        <v>36184</v>
      </c>
      <c r="C3129" s="355">
        <v>3.4466999999999999</v>
      </c>
      <c r="D3129" s="359">
        <v>4.1492000000000004</v>
      </c>
      <c r="E3129" s="356">
        <v>16.740200000000002</v>
      </c>
    </row>
    <row r="3130" spans="2:5" ht="409.6" x14ac:dyDescent="0.25">
      <c r="B3130" s="358">
        <v>36183</v>
      </c>
      <c r="C3130" s="355">
        <v>3.4447000000000001</v>
      </c>
      <c r="D3130" s="359">
        <v>4.1485000000000003</v>
      </c>
      <c r="E3130" s="356">
        <v>16.726199999999999</v>
      </c>
    </row>
    <row r="3131" spans="2:5" ht="409.6" x14ac:dyDescent="0.25">
      <c r="B3131" s="358">
        <v>36182</v>
      </c>
      <c r="C3131" s="355">
        <v>3.4723999999999999</v>
      </c>
      <c r="D3131" s="359">
        <v>4.1897000000000002</v>
      </c>
      <c r="E3131" s="356">
        <v>16.8993</v>
      </c>
    </row>
    <row r="3132" spans="2:5" ht="409.6" x14ac:dyDescent="0.25">
      <c r="B3132" s="358">
        <v>36181</v>
      </c>
      <c r="C3132" s="355">
        <v>3.4716999999999998</v>
      </c>
      <c r="D3132" s="359">
        <v>4.1661999999999999</v>
      </c>
      <c r="E3132" s="356">
        <v>16.837700000000002</v>
      </c>
    </row>
    <row r="3133" spans="2:5" ht="409.6" x14ac:dyDescent="0.25">
      <c r="B3133" s="358">
        <v>36180</v>
      </c>
      <c r="C3133" s="355">
        <v>3.4685999999999999</v>
      </c>
      <c r="D3133" s="359">
        <v>4.1821000000000002</v>
      </c>
      <c r="E3133" s="356">
        <v>16.687899999999999</v>
      </c>
    </row>
    <row r="3134" spans="2:5" ht="409.6" x14ac:dyDescent="0.25">
      <c r="B3134" s="358">
        <v>36179</v>
      </c>
      <c r="C3134" s="355">
        <v>3.4493</v>
      </c>
      <c r="D3134" s="359">
        <v>4.2092000000000001</v>
      </c>
      <c r="E3134" s="356">
        <v>16.5181</v>
      </c>
    </row>
    <row r="3135" spans="2:5" ht="409.6" x14ac:dyDescent="0.25">
      <c r="B3135" s="358">
        <v>36178</v>
      </c>
      <c r="C3135" s="355">
        <v>3.4548999999999999</v>
      </c>
      <c r="D3135" s="359">
        <v>4.2192999999999996</v>
      </c>
      <c r="E3135" s="356">
        <v>16.506599999999999</v>
      </c>
    </row>
    <row r="3136" spans="2:5" ht="409.6" x14ac:dyDescent="0.25">
      <c r="B3136" s="358">
        <v>36177</v>
      </c>
      <c r="C3136" s="355">
        <v>3.4746999999999999</v>
      </c>
      <c r="D3136" s="359">
        <v>4.2526999999999999</v>
      </c>
      <c r="E3136" s="356">
        <v>16.664899999999999</v>
      </c>
    </row>
    <row r="3137" spans="2:5" ht="409.6" x14ac:dyDescent="0.25">
      <c r="B3137" s="358">
        <v>36176</v>
      </c>
      <c r="C3137" s="355">
        <v>3.4824999999999999</v>
      </c>
      <c r="D3137" s="359">
        <v>4.2743000000000002</v>
      </c>
      <c r="E3137" s="356">
        <v>16.6555</v>
      </c>
    </row>
    <row r="3138" spans="2:5" ht="409.6" x14ac:dyDescent="0.25">
      <c r="B3138" s="358">
        <v>36175</v>
      </c>
      <c r="C3138" s="355">
        <v>3.4371</v>
      </c>
      <c r="D3138" s="359">
        <v>4.2154999999999996</v>
      </c>
      <c r="E3138" s="356">
        <v>16.597100000000001</v>
      </c>
    </row>
    <row r="3139" spans="2:5" ht="409.6" x14ac:dyDescent="0.25">
      <c r="B3139" s="358">
        <v>36174</v>
      </c>
      <c r="C3139" s="355">
        <v>3.4489999999999998</v>
      </c>
      <c r="D3139" s="359">
        <v>4.2183999999999999</v>
      </c>
      <c r="E3139" s="356">
        <v>16.571200000000001</v>
      </c>
    </row>
    <row r="3140" spans="2:5" ht="409.6" x14ac:dyDescent="0.25">
      <c r="B3140" s="358">
        <v>36173</v>
      </c>
      <c r="C3140" s="355">
        <v>3.4746000000000001</v>
      </c>
      <c r="D3140" s="359">
        <v>4.2230999999999996</v>
      </c>
      <c r="E3140" s="356">
        <v>16.664100000000001</v>
      </c>
    </row>
    <row r="3141" spans="2:5" ht="409.6" x14ac:dyDescent="0.25">
      <c r="B3141" s="358">
        <v>36172</v>
      </c>
      <c r="C3141" s="355">
        <v>3.5306999999999999</v>
      </c>
      <c r="D3141" s="359">
        <v>4.3018000000000001</v>
      </c>
      <c r="E3141" s="356">
        <v>16.732700000000001</v>
      </c>
    </row>
    <row r="3142" spans="2:5" ht="409.6" x14ac:dyDescent="0.25">
      <c r="B3142" s="358">
        <v>36171</v>
      </c>
      <c r="C3142" s="355">
        <v>3.5059999999999998</v>
      </c>
      <c r="D3142" s="359">
        <v>4.2897999999999996</v>
      </c>
      <c r="E3142" s="356">
        <v>16.546700000000001</v>
      </c>
    </row>
    <row r="3143" spans="2:5" ht="409.6" x14ac:dyDescent="0.25">
      <c r="B3143" s="358">
        <v>36170</v>
      </c>
      <c r="C3143" s="355">
        <v>3.4817</v>
      </c>
      <c r="D3143" s="359">
        <v>4.282</v>
      </c>
      <c r="E3143" s="356">
        <v>16.393999999999998</v>
      </c>
    </row>
    <row r="3144" spans="2:5" ht="409.6" x14ac:dyDescent="0.25">
      <c r="B3144" s="358">
        <v>36169</v>
      </c>
      <c r="C3144" s="355">
        <v>3.4836999999999998</v>
      </c>
      <c r="D3144" s="359">
        <v>4.2878999999999996</v>
      </c>
      <c r="E3144" s="356">
        <v>16.399999999999999</v>
      </c>
    </row>
    <row r="3145" spans="2:5" ht="409.6" x14ac:dyDescent="0.25">
      <c r="B3145" s="358">
        <v>36168</v>
      </c>
      <c r="C3145" s="355">
        <v>3.4468999999999999</v>
      </c>
      <c r="D3145" s="359">
        <v>4.2641</v>
      </c>
      <c r="E3145" s="356">
        <v>16.223400000000002</v>
      </c>
    </row>
    <row r="3146" spans="2:5" ht="409.6" x14ac:dyDescent="0.25">
      <c r="B3146" s="358">
        <v>36167</v>
      </c>
      <c r="C3146" s="355">
        <v>3.4529000000000001</v>
      </c>
      <c r="D3146" s="359">
        <v>4.2687999999999997</v>
      </c>
      <c r="E3146" s="356">
        <v>16.183499999999999</v>
      </c>
    </row>
    <row r="3147" spans="2:5" ht="409.6" x14ac:dyDescent="0.25">
      <c r="B3147" s="358">
        <v>36166</v>
      </c>
      <c r="C3147" s="355">
        <v>3.4076</v>
      </c>
      <c r="D3147" s="359">
        <v>4.2645999999999997</v>
      </c>
      <c r="E3147" s="356">
        <v>15.942399999999999</v>
      </c>
    </row>
    <row r="3148" spans="2:5" ht="409.6" x14ac:dyDescent="0.25">
      <c r="B3148" s="358">
        <v>36165</v>
      </c>
      <c r="C3148" s="355">
        <v>3.3969999999999998</v>
      </c>
      <c r="D3148" s="359">
        <v>4.2895000000000003</v>
      </c>
      <c r="E3148" s="356">
        <v>15.9283</v>
      </c>
    </row>
    <row r="3149" spans="2:5" ht="409.6" x14ac:dyDescent="0.25">
      <c r="B3149" s="358">
        <v>36164</v>
      </c>
      <c r="C3149" s="355">
        <v>3.3498000000000001</v>
      </c>
      <c r="D3149" s="359">
        <v>4.2636000000000003</v>
      </c>
      <c r="E3149" s="356">
        <v>15.8032</v>
      </c>
    </row>
    <row r="3150" spans="2:5" ht="409.6" x14ac:dyDescent="0.25">
      <c r="B3150" s="358">
        <v>36163</v>
      </c>
      <c r="C3150" s="355">
        <v>3.3591000000000002</v>
      </c>
      <c r="D3150" s="359">
        <v>4.2801</v>
      </c>
      <c r="E3150" s="356">
        <v>15.909599999999999</v>
      </c>
    </row>
    <row r="3151" spans="2:5" ht="409.6" x14ac:dyDescent="0.25">
      <c r="B3151" s="358">
        <v>36162</v>
      </c>
      <c r="C3151" s="355">
        <v>3.3527</v>
      </c>
      <c r="D3151" s="359">
        <v>4.2641999999999998</v>
      </c>
      <c r="E3151" s="356">
        <v>15.7608</v>
      </c>
    </row>
    <row r="3152" spans="2:5" ht="409.6" x14ac:dyDescent="0.25">
      <c r="B3152" s="358">
        <v>36161</v>
      </c>
      <c r="C3152" s="355">
        <v>3.3651</v>
      </c>
      <c r="D3152" s="359">
        <v>4.2747000000000002</v>
      </c>
      <c r="E3152" s="356">
        <v>15.816599999999999</v>
      </c>
    </row>
    <row r="3153" spans="2:5" ht="409.6" x14ac:dyDescent="0.25">
      <c r="B3153" s="358">
        <v>36160</v>
      </c>
      <c r="C3153" s="355">
        <v>3.3822999999999999</v>
      </c>
      <c r="D3153" s="359">
        <v>4.3002000000000002</v>
      </c>
      <c r="E3153" s="356">
        <v>15.9558</v>
      </c>
    </row>
    <row r="3154" spans="2:5" ht="409.6" x14ac:dyDescent="0.25">
      <c r="B3154" s="358">
        <v>36159</v>
      </c>
      <c r="C3154" s="355">
        <v>3.3573</v>
      </c>
      <c r="D3154" s="359">
        <v>4.2645</v>
      </c>
      <c r="E3154" s="356">
        <v>15.7822</v>
      </c>
    </row>
    <row r="3155" spans="2:5" ht="409.6" x14ac:dyDescent="0.25">
      <c r="B3155" s="358">
        <v>36158</v>
      </c>
      <c r="C3155" s="355">
        <v>3.3393999999999999</v>
      </c>
      <c r="D3155" s="359">
        <v>4.2443</v>
      </c>
      <c r="E3155" s="356">
        <v>15.662800000000001</v>
      </c>
    </row>
    <row r="3156" spans="2:5" ht="409.6" x14ac:dyDescent="0.25">
      <c r="B3156" s="358">
        <v>36157</v>
      </c>
      <c r="C3156" s="355">
        <v>3.327</v>
      </c>
      <c r="D3156" s="359">
        <v>4.2047999999999996</v>
      </c>
      <c r="E3156" s="356">
        <v>15.597899999999999</v>
      </c>
    </row>
    <row r="3157" spans="2:5" ht="409.6" x14ac:dyDescent="0.25">
      <c r="B3157" s="358">
        <v>36156</v>
      </c>
      <c r="C3157" s="355">
        <v>3.3490000000000002</v>
      </c>
      <c r="D3157" s="359">
        <v>4.2130999999999998</v>
      </c>
      <c r="E3157" s="356">
        <v>15.6975</v>
      </c>
    </row>
    <row r="3158" spans="2:5" ht="409.6" x14ac:dyDescent="0.25">
      <c r="B3158" s="358">
        <v>36155</v>
      </c>
      <c r="C3158" s="355">
        <v>3.35</v>
      </c>
      <c r="D3158" s="359">
        <v>4.2164000000000001</v>
      </c>
      <c r="E3158" s="356">
        <v>15.705</v>
      </c>
    </row>
    <row r="3159" spans="2:5" ht="409.6" x14ac:dyDescent="0.25">
      <c r="B3159" s="358">
        <v>36154</v>
      </c>
      <c r="C3159" s="355">
        <v>3.3502000000000001</v>
      </c>
      <c r="D3159" s="359">
        <v>4.2168999999999999</v>
      </c>
      <c r="E3159" s="356">
        <v>15.705</v>
      </c>
    </row>
    <row r="3160" spans="2:5" ht="409.6" x14ac:dyDescent="0.25">
      <c r="B3160" s="358">
        <v>36153</v>
      </c>
      <c r="C3160" s="355">
        <v>3.3367</v>
      </c>
      <c r="D3160" s="359">
        <v>4.2054999999999998</v>
      </c>
      <c r="E3160" s="356">
        <v>15.6271</v>
      </c>
    </row>
    <row r="3161" spans="2:5" ht="409.6" x14ac:dyDescent="0.25">
      <c r="B3161" s="358">
        <v>36152</v>
      </c>
      <c r="C3161" s="355">
        <v>3.3353000000000002</v>
      </c>
      <c r="D3161" s="359">
        <v>4.1943999999999999</v>
      </c>
      <c r="E3161" s="356">
        <v>15.617100000000001</v>
      </c>
    </row>
    <row r="3162" spans="2:5" ht="409.6" x14ac:dyDescent="0.25">
      <c r="B3162" s="358">
        <v>36151</v>
      </c>
      <c r="C3162" s="355">
        <v>3.3151000000000002</v>
      </c>
      <c r="D3162" s="359">
        <v>4.1794000000000002</v>
      </c>
      <c r="E3162" s="356">
        <v>15.604699999999999</v>
      </c>
    </row>
    <row r="3163" spans="2:5" ht="409.6" x14ac:dyDescent="0.25">
      <c r="B3163" s="358">
        <v>36150</v>
      </c>
      <c r="C3163" s="355">
        <v>3.3056999999999999</v>
      </c>
      <c r="D3163" s="359">
        <v>4.1871999999999998</v>
      </c>
      <c r="E3163" s="356">
        <v>15.559200000000001</v>
      </c>
    </row>
    <row r="3164" spans="2:5" ht="409.6" x14ac:dyDescent="0.25">
      <c r="B3164" s="358">
        <v>36149</v>
      </c>
      <c r="C3164" s="355">
        <v>3.2963</v>
      </c>
      <c r="D3164" s="359">
        <v>4.1875</v>
      </c>
      <c r="E3164" s="356">
        <v>15.472099999999999</v>
      </c>
    </row>
    <row r="3165" spans="2:5" ht="409.6" x14ac:dyDescent="0.25">
      <c r="B3165" s="358">
        <v>36148</v>
      </c>
      <c r="C3165" s="355">
        <v>3.3085</v>
      </c>
      <c r="D3165" s="359">
        <v>4.2032999999999996</v>
      </c>
      <c r="E3165" s="356">
        <v>15.535</v>
      </c>
    </row>
    <row r="3166" spans="2:5" ht="409.6" x14ac:dyDescent="0.25">
      <c r="B3166" s="358">
        <v>36147</v>
      </c>
      <c r="C3166" s="355">
        <v>3.3130999999999999</v>
      </c>
      <c r="D3166" s="359">
        <v>4.2314999999999996</v>
      </c>
      <c r="E3166" s="356">
        <v>15.536</v>
      </c>
    </row>
    <row r="3167" spans="2:5" ht="409.6" x14ac:dyDescent="0.25">
      <c r="B3167" s="358">
        <v>36146</v>
      </c>
      <c r="C3167" s="355">
        <v>3.3245</v>
      </c>
      <c r="D3167" s="359">
        <v>4.2073</v>
      </c>
      <c r="E3167" s="356">
        <v>15.736000000000001</v>
      </c>
    </row>
    <row r="3168" spans="2:5" ht="409.6" x14ac:dyDescent="0.25">
      <c r="B3168" s="358">
        <v>36145</v>
      </c>
      <c r="C3168" s="355">
        <v>3.3031999999999999</v>
      </c>
      <c r="D3168" s="359">
        <v>4.1993999999999998</v>
      </c>
      <c r="E3168" s="356">
        <v>15.683199999999999</v>
      </c>
    </row>
    <row r="3169" spans="2:5" ht="409.6" x14ac:dyDescent="0.25">
      <c r="B3169" s="358">
        <v>36144</v>
      </c>
      <c r="C3169" s="355">
        <v>3.2968000000000002</v>
      </c>
      <c r="D3169" s="359">
        <v>4.2171000000000003</v>
      </c>
      <c r="E3169" s="356">
        <v>15.668900000000001</v>
      </c>
    </row>
    <row r="3170" spans="2:5" ht="409.6" x14ac:dyDescent="0.25">
      <c r="B3170" s="358">
        <v>36143</v>
      </c>
      <c r="C3170" s="355">
        <v>3.2690999999999999</v>
      </c>
      <c r="D3170" s="359">
        <v>4.1830999999999996</v>
      </c>
      <c r="E3170" s="356">
        <v>15.5085</v>
      </c>
    </row>
    <row r="3171" spans="2:5" ht="409.6" x14ac:dyDescent="0.25">
      <c r="B3171" s="358">
        <v>36142</v>
      </c>
      <c r="C3171" s="355">
        <v>3.2667999999999999</v>
      </c>
      <c r="D3171" s="359">
        <v>4.1859000000000002</v>
      </c>
      <c r="E3171" s="356">
        <v>15.390499999999999</v>
      </c>
    </row>
    <row r="3172" spans="2:5" ht="409.6" x14ac:dyDescent="0.25">
      <c r="B3172" s="358">
        <v>36141</v>
      </c>
      <c r="C3172" s="355">
        <v>3.2784</v>
      </c>
      <c r="D3172" s="359">
        <v>4.2039999999999997</v>
      </c>
      <c r="E3172" s="356">
        <v>15.867800000000001</v>
      </c>
    </row>
    <row r="3173" spans="2:5" ht="409.6" x14ac:dyDescent="0.25">
      <c r="B3173" s="358">
        <v>36140</v>
      </c>
      <c r="C3173" s="355">
        <v>3.2955000000000001</v>
      </c>
      <c r="D3173" s="359">
        <v>4.2232000000000003</v>
      </c>
      <c r="E3173" s="356">
        <v>15.8261</v>
      </c>
    </row>
    <row r="3174" spans="2:5" ht="409.6" x14ac:dyDescent="0.25">
      <c r="B3174" s="358">
        <v>36139</v>
      </c>
      <c r="C3174" s="355">
        <v>3.3083</v>
      </c>
      <c r="D3174" s="359">
        <v>4.2008000000000001</v>
      </c>
      <c r="E3174" s="356">
        <v>15.765700000000001</v>
      </c>
    </row>
    <row r="3175" spans="2:5" ht="409.6" x14ac:dyDescent="0.25">
      <c r="B3175" s="358">
        <v>36138</v>
      </c>
      <c r="C3175" s="355">
        <v>3.2806999999999999</v>
      </c>
      <c r="D3175" s="359">
        <v>4.1708999999999996</v>
      </c>
      <c r="E3175" s="356">
        <v>15.6206</v>
      </c>
    </row>
    <row r="3176" spans="2:5" ht="409.6" x14ac:dyDescent="0.25">
      <c r="B3176" s="358">
        <v>36137</v>
      </c>
      <c r="C3176" s="355">
        <v>3.3151999999999999</v>
      </c>
      <c r="D3176" s="359">
        <v>4.2161999999999997</v>
      </c>
      <c r="E3176" s="356">
        <v>15.749499999999999</v>
      </c>
    </row>
    <row r="3177" spans="2:5" ht="409.6" x14ac:dyDescent="0.25">
      <c r="B3177" s="358">
        <v>36136</v>
      </c>
      <c r="C3177" s="355">
        <v>3.3328000000000002</v>
      </c>
      <c r="D3177" s="359">
        <v>4.2327000000000004</v>
      </c>
      <c r="E3177" s="356">
        <v>15.831</v>
      </c>
    </row>
    <row r="3178" spans="2:5" ht="409.6" x14ac:dyDescent="0.25">
      <c r="B3178" s="358">
        <v>36135</v>
      </c>
      <c r="C3178" s="355">
        <v>3.3228</v>
      </c>
      <c r="D3178" s="359">
        <v>4.2263999999999999</v>
      </c>
      <c r="E3178" s="356">
        <v>15.7509</v>
      </c>
    </row>
    <row r="3179" spans="2:5" ht="409.6" x14ac:dyDescent="0.25">
      <c r="B3179" s="358">
        <v>36134</v>
      </c>
      <c r="C3179" s="355">
        <v>3.3208000000000002</v>
      </c>
      <c r="D3179" s="359">
        <v>4.2103000000000002</v>
      </c>
      <c r="E3179" s="356">
        <v>15.7485</v>
      </c>
    </row>
    <row r="3180" spans="2:5" ht="409.6" x14ac:dyDescent="0.25">
      <c r="B3180" s="358">
        <v>36133</v>
      </c>
      <c r="C3180" s="355">
        <v>3.3561999999999999</v>
      </c>
      <c r="D3180" s="359">
        <v>4.2605000000000004</v>
      </c>
      <c r="E3180" s="356">
        <v>15.928000000000001</v>
      </c>
    </row>
    <row r="3181" spans="2:5" ht="409.6" x14ac:dyDescent="0.25">
      <c r="B3181" s="358">
        <v>36132</v>
      </c>
      <c r="C3181" s="355">
        <v>3.3935</v>
      </c>
      <c r="D3181" s="359">
        <v>4.2991000000000001</v>
      </c>
      <c r="E3181" s="356">
        <v>16.098400000000002</v>
      </c>
    </row>
    <row r="3182" spans="2:5" ht="409.6" x14ac:dyDescent="0.25">
      <c r="B3182" s="358">
        <v>36131</v>
      </c>
      <c r="C3182" s="355">
        <v>3.3935</v>
      </c>
      <c r="D3182" s="359">
        <v>4.2991000000000001</v>
      </c>
      <c r="E3182" s="356">
        <v>16.098400000000002</v>
      </c>
    </row>
    <row r="3183" spans="2:5" ht="409.6" x14ac:dyDescent="0.25">
      <c r="B3183" s="358">
        <v>36130</v>
      </c>
      <c r="C3183" s="355">
        <v>3.3839999999999999</v>
      </c>
      <c r="D3183" s="359">
        <v>4.28</v>
      </c>
      <c r="E3183" s="356">
        <v>16.019400000000001</v>
      </c>
    </row>
    <row r="3184" spans="2:5" ht="409.6" x14ac:dyDescent="0.25">
      <c r="B3184" s="358">
        <v>36129</v>
      </c>
      <c r="C3184" s="355">
        <v>3.4079999999999999</v>
      </c>
      <c r="D3184" s="359">
        <v>4.3000999999999996</v>
      </c>
      <c r="E3184" s="356">
        <v>16.206399999999999</v>
      </c>
    </row>
    <row r="3185" spans="2:5" ht="409.6" x14ac:dyDescent="0.25">
      <c r="B3185" s="358">
        <v>36128</v>
      </c>
      <c r="C3185" s="355">
        <v>3.4539</v>
      </c>
      <c r="D3185" s="359">
        <v>4.3376000000000001</v>
      </c>
      <c r="E3185" s="356">
        <v>16.304400000000001</v>
      </c>
    </row>
    <row r="3186" spans="2:5" ht="409.6" x14ac:dyDescent="0.25">
      <c r="B3186" s="358">
        <v>36127</v>
      </c>
      <c r="C3186" s="355">
        <v>3.4499</v>
      </c>
      <c r="D3186" s="359">
        <v>4.3327</v>
      </c>
      <c r="E3186" s="356">
        <v>16.4176</v>
      </c>
    </row>
    <row r="3187" spans="2:5" ht="409.6" x14ac:dyDescent="0.25">
      <c r="B3187" s="358">
        <v>36126</v>
      </c>
      <c r="C3187" s="355">
        <v>3.4352</v>
      </c>
      <c r="D3187" s="359">
        <v>4.3183999999999996</v>
      </c>
      <c r="E3187" s="356">
        <v>16.205200000000001</v>
      </c>
    </row>
    <row r="3188" spans="2:5" ht="409.6" x14ac:dyDescent="0.25">
      <c r="B3188" s="358">
        <v>36125</v>
      </c>
      <c r="C3188" s="355">
        <v>3.4478</v>
      </c>
      <c r="D3188" s="359">
        <v>4.3723000000000001</v>
      </c>
      <c r="E3188" s="356">
        <v>16.207799999999999</v>
      </c>
    </row>
    <row r="3189" spans="2:5" ht="409.6" x14ac:dyDescent="0.25">
      <c r="B3189" s="358">
        <v>36124</v>
      </c>
      <c r="C3189" s="355">
        <v>3.4508999999999999</v>
      </c>
      <c r="D3189" s="359">
        <v>4.3163</v>
      </c>
      <c r="E3189" s="356">
        <v>16.274799999999999</v>
      </c>
    </row>
    <row r="3190" spans="2:5" ht="409.6" x14ac:dyDescent="0.25">
      <c r="B3190" s="358">
        <v>36123</v>
      </c>
      <c r="C3190" s="355">
        <v>3.4649999999999999</v>
      </c>
      <c r="D3190" s="359">
        <v>4.3255999999999997</v>
      </c>
      <c r="E3190" s="356">
        <v>16.436800000000002</v>
      </c>
    </row>
    <row r="3191" spans="2:5" ht="409.6" x14ac:dyDescent="0.25">
      <c r="B3191" s="358">
        <v>36122</v>
      </c>
      <c r="C3191" s="355">
        <v>3.4540000000000002</v>
      </c>
      <c r="D3191" s="359">
        <v>4.3212999999999999</v>
      </c>
      <c r="E3191" s="356">
        <v>16.353100000000001</v>
      </c>
    </row>
    <row r="3192" spans="2:5" ht="409.6" x14ac:dyDescent="0.25">
      <c r="B3192" s="358">
        <v>36121</v>
      </c>
      <c r="C3192" s="355">
        <v>3.4447000000000001</v>
      </c>
      <c r="D3192" s="359">
        <v>4.3311999999999999</v>
      </c>
      <c r="E3192" s="356">
        <v>16.1036</v>
      </c>
    </row>
    <row r="3193" spans="2:5" ht="409.6" x14ac:dyDescent="0.25">
      <c r="B3193" s="358">
        <v>36120</v>
      </c>
      <c r="C3193" s="355">
        <v>3.4529000000000001</v>
      </c>
      <c r="D3193" s="359">
        <v>4.3434999999999997</v>
      </c>
      <c r="E3193" s="356">
        <v>16.133700000000001</v>
      </c>
    </row>
    <row r="3194" spans="2:5" ht="409.6" x14ac:dyDescent="0.25">
      <c r="B3194" s="358">
        <v>36119</v>
      </c>
      <c r="C3194" s="355">
        <v>3.4573999999999998</v>
      </c>
      <c r="D3194" s="359">
        <v>4.3517999999999999</v>
      </c>
      <c r="E3194" s="356">
        <v>16.267700000000001</v>
      </c>
    </row>
    <row r="3195" spans="2:5" ht="409.6" x14ac:dyDescent="0.25">
      <c r="B3195" s="358">
        <v>36118</v>
      </c>
      <c r="C3195" s="355">
        <v>3.4422000000000001</v>
      </c>
      <c r="D3195" s="359">
        <v>4.3482000000000003</v>
      </c>
      <c r="E3195" s="356">
        <v>16.2316</v>
      </c>
    </row>
    <row r="3196" spans="2:5" ht="409.6" x14ac:dyDescent="0.25">
      <c r="B3196" s="358">
        <v>36117</v>
      </c>
      <c r="C3196" s="355">
        <v>3.4037999999999999</v>
      </c>
      <c r="D3196" s="359">
        <v>4.3083999999999998</v>
      </c>
      <c r="E3196" s="356">
        <v>15.9819</v>
      </c>
    </row>
    <row r="3197" spans="2:5" ht="409.6" x14ac:dyDescent="0.25">
      <c r="B3197" s="358">
        <v>36116</v>
      </c>
      <c r="C3197" s="355">
        <v>3.3933</v>
      </c>
      <c r="D3197" s="359">
        <v>4.3090999999999999</v>
      </c>
      <c r="E3197" s="356">
        <v>15.8779</v>
      </c>
    </row>
    <row r="3198" spans="2:5" ht="409.6" x14ac:dyDescent="0.25">
      <c r="B3198" s="358">
        <v>36115</v>
      </c>
      <c r="C3198" s="355">
        <v>3.4201999999999999</v>
      </c>
      <c r="D3198" s="359">
        <v>4.3456000000000001</v>
      </c>
      <c r="E3198" s="356">
        <v>15.999700000000001</v>
      </c>
    </row>
    <row r="3199" spans="2:5" ht="409.6" x14ac:dyDescent="0.25">
      <c r="B3199" s="358">
        <v>36114</v>
      </c>
      <c r="C3199" s="355">
        <v>3.4481999999999999</v>
      </c>
      <c r="D3199" s="359">
        <v>4.3836000000000004</v>
      </c>
      <c r="E3199" s="356">
        <v>16.054200000000002</v>
      </c>
    </row>
    <row r="3200" spans="2:5" ht="409.6" x14ac:dyDescent="0.25">
      <c r="B3200" s="358">
        <v>36113</v>
      </c>
      <c r="C3200" s="355">
        <v>3.4506999999999999</v>
      </c>
      <c r="D3200" s="359">
        <v>4.3860999999999999</v>
      </c>
      <c r="E3200" s="356">
        <v>16.1873</v>
      </c>
    </row>
    <row r="3201" spans="2:5" ht="409.6" x14ac:dyDescent="0.25">
      <c r="B3201" s="358">
        <v>36112</v>
      </c>
      <c r="C3201" s="355">
        <v>3.4495</v>
      </c>
      <c r="D3201" s="359">
        <v>4.3662999999999998</v>
      </c>
      <c r="E3201" s="356">
        <v>16.139600000000002</v>
      </c>
    </row>
    <row r="3202" spans="2:5" ht="409.6" x14ac:dyDescent="0.25">
      <c r="B3202" s="358">
        <v>36111</v>
      </c>
      <c r="C3202" s="355">
        <v>3.3935</v>
      </c>
      <c r="D3202" s="359">
        <v>4.2371999999999996</v>
      </c>
      <c r="E3202" s="356">
        <v>15.8909</v>
      </c>
    </row>
    <row r="3203" spans="2:5" ht="409.6" x14ac:dyDescent="0.25">
      <c r="B3203" s="358">
        <v>36110</v>
      </c>
      <c r="C3203" s="355">
        <v>3.4001999999999999</v>
      </c>
      <c r="D3203" s="359">
        <v>4.2363999999999997</v>
      </c>
      <c r="E3203" s="356">
        <v>15.8438</v>
      </c>
    </row>
    <row r="3204" spans="2:5" ht="409.6" x14ac:dyDescent="0.25">
      <c r="B3204" s="358">
        <v>36109</v>
      </c>
      <c r="C3204" s="355">
        <v>3.4003000000000001</v>
      </c>
      <c r="D3204" s="359">
        <v>4.2077</v>
      </c>
      <c r="E3204" s="356">
        <v>15.692</v>
      </c>
    </row>
    <row r="3205" spans="2:5" ht="409.6" x14ac:dyDescent="0.25">
      <c r="B3205" s="358">
        <v>36108</v>
      </c>
      <c r="C3205" s="355">
        <v>3.4293</v>
      </c>
      <c r="D3205" s="359">
        <v>4.2225000000000001</v>
      </c>
      <c r="E3205" s="356">
        <v>15.8299</v>
      </c>
    </row>
    <row r="3206" spans="2:5" ht="409.6" x14ac:dyDescent="0.25">
      <c r="B3206" s="358">
        <v>36107</v>
      </c>
      <c r="C3206" s="355">
        <v>3.4339</v>
      </c>
      <c r="D3206" s="359">
        <v>4.2394999999999996</v>
      </c>
      <c r="E3206" s="356">
        <v>15.97</v>
      </c>
    </row>
    <row r="3207" spans="2:5" ht="409.6" x14ac:dyDescent="0.25">
      <c r="B3207" s="358">
        <v>36106</v>
      </c>
      <c r="C3207" s="355">
        <v>3.4337</v>
      </c>
      <c r="D3207" s="359">
        <v>4.2436999999999996</v>
      </c>
      <c r="E3207" s="356">
        <v>15.9848</v>
      </c>
    </row>
    <row r="3208" spans="2:5" ht="409.6" x14ac:dyDescent="0.25">
      <c r="B3208" s="358">
        <v>36105</v>
      </c>
      <c r="C3208" s="355">
        <v>3.4058999999999999</v>
      </c>
      <c r="D3208" s="359">
        <v>4.1952999999999996</v>
      </c>
      <c r="E3208" s="356">
        <v>15.7416</v>
      </c>
    </row>
    <row r="3209" spans="2:5" ht="409.6" x14ac:dyDescent="0.25">
      <c r="B3209" s="358">
        <v>36104</v>
      </c>
      <c r="C3209" s="355">
        <v>3.4077999999999999</v>
      </c>
      <c r="D3209" s="359">
        <v>4.2009999999999996</v>
      </c>
      <c r="E3209" s="356">
        <v>15.816800000000001</v>
      </c>
    </row>
    <row r="3210" spans="2:5" ht="409.6" x14ac:dyDescent="0.25">
      <c r="B3210" s="358">
        <v>36103</v>
      </c>
      <c r="C3210" s="355">
        <v>3.39</v>
      </c>
      <c r="D3210" s="359">
        <v>4.1940999999999997</v>
      </c>
      <c r="E3210" s="356">
        <v>15.669600000000001</v>
      </c>
    </row>
    <row r="3211" spans="2:5" ht="409.6" x14ac:dyDescent="0.25">
      <c r="B3211" s="358">
        <v>36102</v>
      </c>
      <c r="C3211" s="355">
        <v>3.3525999999999998</v>
      </c>
      <c r="D3211" s="359">
        <v>4.1566999999999998</v>
      </c>
      <c r="E3211" s="356">
        <v>15.363099999999999</v>
      </c>
    </row>
    <row r="3212" spans="2:5" ht="409.6" x14ac:dyDescent="0.25">
      <c r="B3212" s="358">
        <v>36101</v>
      </c>
      <c r="C3212" s="355">
        <v>3.3355000000000001</v>
      </c>
      <c r="D3212" s="359">
        <v>4.1220999999999997</v>
      </c>
      <c r="E3212" s="356">
        <v>15.305199999999999</v>
      </c>
    </row>
    <row r="3213" spans="2:5" ht="409.6" x14ac:dyDescent="0.25">
      <c r="B3213" s="358">
        <v>36100</v>
      </c>
      <c r="C3213" s="355">
        <v>3.3201000000000001</v>
      </c>
      <c r="D3213" s="359">
        <v>4.1056999999999997</v>
      </c>
      <c r="E3213" s="356">
        <v>15.314500000000001</v>
      </c>
    </row>
    <row r="3214" spans="2:5" ht="409.6" x14ac:dyDescent="0.25">
      <c r="B3214" s="358">
        <v>36099</v>
      </c>
      <c r="C3214" s="355">
        <v>3.3348</v>
      </c>
      <c r="D3214" s="359">
        <v>4.1323999999999996</v>
      </c>
      <c r="E3214" s="356">
        <v>15.3775</v>
      </c>
    </row>
    <row r="3215" spans="2:5" ht="409.6" x14ac:dyDescent="0.25">
      <c r="B3215" s="358">
        <v>36098</v>
      </c>
      <c r="C3215" s="355">
        <v>3.3313999999999999</v>
      </c>
      <c r="D3215" s="359">
        <v>4.133</v>
      </c>
      <c r="E3215" s="356">
        <v>15.3195</v>
      </c>
    </row>
    <row r="3216" spans="2:5" ht="409.6" x14ac:dyDescent="0.25">
      <c r="B3216" s="358">
        <v>36097</v>
      </c>
      <c r="C3216" s="355">
        <v>3.3064</v>
      </c>
      <c r="D3216" s="359">
        <v>4.1009000000000002</v>
      </c>
      <c r="E3216" s="356">
        <v>15.1837</v>
      </c>
    </row>
    <row r="3217" spans="2:5" ht="409.6" x14ac:dyDescent="0.25">
      <c r="B3217" s="358">
        <v>36096</v>
      </c>
      <c r="C3217" s="355">
        <v>3.2919</v>
      </c>
      <c r="D3217" s="359">
        <v>4.0980999999999996</v>
      </c>
      <c r="E3217" s="356">
        <v>15.2623</v>
      </c>
    </row>
    <row r="3218" spans="2:5" ht="409.6" x14ac:dyDescent="0.25">
      <c r="B3218" s="358">
        <v>36095</v>
      </c>
      <c r="C3218" s="355">
        <v>3.2862</v>
      </c>
      <c r="D3218" s="359">
        <v>4.0247999999999999</v>
      </c>
      <c r="E3218" s="356">
        <v>15.188599999999999</v>
      </c>
    </row>
    <row r="3219" spans="2:5" ht="409.6" x14ac:dyDescent="0.25">
      <c r="B3219" s="358">
        <v>36094</v>
      </c>
      <c r="C3219" s="355">
        <v>3.2738999999999998</v>
      </c>
      <c r="D3219" s="359">
        <v>4.0101000000000004</v>
      </c>
      <c r="E3219" s="356">
        <v>15.354799999999999</v>
      </c>
    </row>
    <row r="3220" spans="2:5" ht="409.6" x14ac:dyDescent="0.25">
      <c r="B3220" s="358">
        <v>36093</v>
      </c>
      <c r="C3220" s="355">
        <v>3.2934000000000001</v>
      </c>
      <c r="D3220" s="359">
        <v>4.0331000000000001</v>
      </c>
      <c r="E3220" s="356">
        <v>15.2445</v>
      </c>
    </row>
    <row r="3221" spans="2:5" ht="409.6" x14ac:dyDescent="0.25">
      <c r="B3221" s="358">
        <v>36092</v>
      </c>
      <c r="C3221" s="355">
        <v>3.2805</v>
      </c>
      <c r="D3221" s="359">
        <v>4.0216000000000003</v>
      </c>
      <c r="E3221" s="356">
        <v>15.2064</v>
      </c>
    </row>
    <row r="3222" spans="2:5" ht="409.6" x14ac:dyDescent="0.25">
      <c r="B3222" s="358">
        <v>36091</v>
      </c>
      <c r="C3222" s="355">
        <v>3.2887</v>
      </c>
      <c r="D3222" s="359">
        <v>4.0570000000000004</v>
      </c>
      <c r="E3222" s="356">
        <v>15.215</v>
      </c>
    </row>
    <row r="3223" spans="2:5" ht="409.6" x14ac:dyDescent="0.25">
      <c r="B3223" s="358">
        <v>36090</v>
      </c>
      <c r="C3223" s="355">
        <v>3.2896999999999998</v>
      </c>
      <c r="D3223" s="359">
        <v>4.0724999999999998</v>
      </c>
      <c r="E3223" s="356">
        <v>15.2675</v>
      </c>
    </row>
    <row r="3224" spans="2:5" ht="409.6" x14ac:dyDescent="0.25">
      <c r="B3224" s="358">
        <v>36089</v>
      </c>
      <c r="C3224" s="355">
        <v>3.3</v>
      </c>
      <c r="D3224" s="359">
        <v>4.1120999999999999</v>
      </c>
      <c r="E3224" s="356">
        <v>15.340199999999999</v>
      </c>
    </row>
    <row r="3225" spans="2:5" ht="409.6" x14ac:dyDescent="0.25">
      <c r="B3225" s="358">
        <v>36088</v>
      </c>
      <c r="C3225" s="355">
        <v>3.2924000000000002</v>
      </c>
      <c r="D3225" s="359">
        <v>4.1359000000000004</v>
      </c>
      <c r="E3225" s="356">
        <v>15.2044</v>
      </c>
    </row>
    <row r="3226" spans="2:5" ht="409.6" x14ac:dyDescent="0.25">
      <c r="B3226" s="358">
        <v>36087</v>
      </c>
      <c r="C3226" s="355">
        <v>3.2917000000000001</v>
      </c>
      <c r="D3226" s="359">
        <v>4.1588000000000003</v>
      </c>
      <c r="E3226" s="356">
        <v>15.2455</v>
      </c>
    </row>
    <row r="3227" spans="2:5" ht="409.6" x14ac:dyDescent="0.25">
      <c r="B3227" s="358">
        <v>36086</v>
      </c>
      <c r="C3227" s="355">
        <v>3.3003999999999998</v>
      </c>
      <c r="D3227" s="359">
        <v>4.1794000000000002</v>
      </c>
      <c r="E3227" s="356">
        <v>15.3063</v>
      </c>
    </row>
    <row r="3228" spans="2:5" ht="409.6" x14ac:dyDescent="0.25">
      <c r="B3228" s="358">
        <v>36085</v>
      </c>
      <c r="C3228" s="355">
        <v>3.3033000000000001</v>
      </c>
      <c r="D3228" s="359">
        <v>4.1792999999999996</v>
      </c>
      <c r="E3228" s="356">
        <v>15.3155</v>
      </c>
    </row>
    <row r="3229" spans="2:5" ht="409.6" x14ac:dyDescent="0.25">
      <c r="B3229" s="358">
        <v>36084</v>
      </c>
      <c r="C3229" s="355">
        <v>3.31</v>
      </c>
      <c r="D3229" s="359">
        <v>4.2351999999999999</v>
      </c>
      <c r="E3229" s="356">
        <v>15.3477</v>
      </c>
    </row>
    <row r="3230" spans="2:5" ht="409.6" x14ac:dyDescent="0.25">
      <c r="B3230" s="358">
        <v>36083</v>
      </c>
      <c r="C3230" s="355">
        <v>3.3275999999999999</v>
      </c>
      <c r="D3230" s="359">
        <v>4.2568000000000001</v>
      </c>
      <c r="E3230" s="356">
        <v>15.4788</v>
      </c>
    </row>
    <row r="3231" spans="2:5" ht="409.6" x14ac:dyDescent="0.25">
      <c r="B3231" s="358">
        <v>36082</v>
      </c>
      <c r="C3231" s="355">
        <v>3.3614999999999999</v>
      </c>
      <c r="D3231" s="359">
        <v>4.2709999999999999</v>
      </c>
      <c r="E3231" s="356">
        <v>15.6273</v>
      </c>
    </row>
    <row r="3232" spans="2:5" ht="409.6" x14ac:dyDescent="0.25">
      <c r="B3232" s="358">
        <v>36081</v>
      </c>
      <c r="C3232" s="355">
        <v>3.3725999999999998</v>
      </c>
      <c r="D3232" s="359">
        <v>4.2618</v>
      </c>
      <c r="E3232" s="356">
        <v>15.704800000000001</v>
      </c>
    </row>
    <row r="3233" spans="2:5" ht="409.6" x14ac:dyDescent="0.25">
      <c r="B3233" s="358">
        <v>36080</v>
      </c>
      <c r="C3233" s="355">
        <v>3.3666</v>
      </c>
      <c r="D3233" s="359">
        <v>4.2878999999999996</v>
      </c>
      <c r="E3233" s="356">
        <v>15.823</v>
      </c>
    </row>
    <row r="3234" spans="2:5" ht="409.6" x14ac:dyDescent="0.25">
      <c r="B3234" s="358">
        <v>36079</v>
      </c>
      <c r="C3234" s="355">
        <v>3.2543000000000002</v>
      </c>
      <c r="D3234" s="359">
        <v>4.1543000000000001</v>
      </c>
      <c r="E3234" s="356">
        <v>15.2157</v>
      </c>
    </row>
    <row r="3235" spans="2:5" ht="409.6" x14ac:dyDescent="0.25">
      <c r="B3235" s="358">
        <v>36078</v>
      </c>
      <c r="C3235" s="355">
        <v>3.2570999999999999</v>
      </c>
      <c r="D3235" s="359">
        <v>4.1547999999999998</v>
      </c>
      <c r="E3235" s="356">
        <v>15.1927</v>
      </c>
    </row>
    <row r="3236" spans="2:5" ht="409.6" x14ac:dyDescent="0.25">
      <c r="B3236" s="358">
        <v>36077</v>
      </c>
      <c r="C3236" s="355">
        <v>3.2639</v>
      </c>
      <c r="D3236" s="359">
        <v>4.1715999999999998</v>
      </c>
      <c r="E3236" s="356">
        <v>15.2888</v>
      </c>
    </row>
    <row r="3237" spans="2:5" ht="409.6" x14ac:dyDescent="0.25">
      <c r="B3237" s="358">
        <v>36076</v>
      </c>
      <c r="C3237" s="355">
        <v>3.1882999999999999</v>
      </c>
      <c r="D3237" s="359">
        <v>4.0537999999999998</v>
      </c>
      <c r="E3237" s="356">
        <v>15.100199999999999</v>
      </c>
    </row>
    <row r="3238" spans="2:5" ht="409.6" x14ac:dyDescent="0.25">
      <c r="B3238" s="358">
        <v>36075</v>
      </c>
      <c r="C3238" s="355">
        <v>3.1472000000000002</v>
      </c>
      <c r="D3238" s="359">
        <v>4.0225999999999997</v>
      </c>
      <c r="E3238" s="356">
        <v>14.9749</v>
      </c>
    </row>
    <row r="3239" spans="2:5" ht="409.6" x14ac:dyDescent="0.25">
      <c r="B3239" s="358">
        <v>36074</v>
      </c>
      <c r="C3239" s="355">
        <v>3.0729000000000002</v>
      </c>
      <c r="D3239" s="359">
        <v>3.9662000000000002</v>
      </c>
      <c r="E3239" s="356">
        <v>14.8134</v>
      </c>
    </row>
    <row r="3240" spans="2:5" ht="409.6" x14ac:dyDescent="0.25">
      <c r="B3240" s="358">
        <v>36073</v>
      </c>
      <c r="C3240" s="355">
        <v>3.1189</v>
      </c>
      <c r="D3240" s="359">
        <v>4.0152999999999999</v>
      </c>
      <c r="E3240" s="356">
        <v>14.976800000000001</v>
      </c>
    </row>
    <row r="3241" spans="2:5" ht="409.6" x14ac:dyDescent="0.25">
      <c r="B3241" s="358">
        <v>36072</v>
      </c>
      <c r="C3241" s="355">
        <v>3.1377999999999999</v>
      </c>
      <c r="D3241" s="359">
        <v>4.0141999999999998</v>
      </c>
      <c r="E3241" s="356">
        <v>15.0966</v>
      </c>
    </row>
    <row r="3242" spans="2:5" ht="409.6" x14ac:dyDescent="0.25">
      <c r="B3242" s="358">
        <v>36071</v>
      </c>
      <c r="C3242" s="355">
        <v>3.1436000000000002</v>
      </c>
      <c r="D3242" s="359">
        <v>4.0174000000000003</v>
      </c>
      <c r="E3242" s="356">
        <v>15.1303</v>
      </c>
    </row>
    <row r="3243" spans="2:5" ht="409.6" x14ac:dyDescent="0.25">
      <c r="B3243" s="358">
        <v>36070</v>
      </c>
      <c r="C3243" s="355">
        <v>3.1320000000000001</v>
      </c>
      <c r="D3243" s="359">
        <v>3.9615</v>
      </c>
      <c r="E3243" s="356">
        <v>15.1182</v>
      </c>
    </row>
    <row r="3244" spans="2:5" ht="409.6" x14ac:dyDescent="0.25">
      <c r="B3244" s="358">
        <v>36069</v>
      </c>
      <c r="C3244" s="355">
        <v>3.1598000000000002</v>
      </c>
      <c r="D3244" s="359">
        <v>3.9542000000000002</v>
      </c>
      <c r="E3244" s="356">
        <v>15.2445</v>
      </c>
    </row>
    <row r="3245" spans="2:5" ht="409.6" x14ac:dyDescent="0.25">
      <c r="B3245" s="358">
        <v>36068</v>
      </c>
      <c r="C3245" s="355">
        <v>3.1871</v>
      </c>
      <c r="D3245" s="359">
        <v>3.9346999999999999</v>
      </c>
      <c r="E3245" s="356">
        <v>15.177899999999999</v>
      </c>
    </row>
    <row r="3246" spans="2:5" ht="409.6" x14ac:dyDescent="0.25">
      <c r="B3246" s="358">
        <v>36067</v>
      </c>
      <c r="C3246" s="355">
        <v>3.2086999999999999</v>
      </c>
      <c r="D3246" s="359">
        <v>3.9451000000000001</v>
      </c>
      <c r="E3246" s="356">
        <v>15.096500000000001</v>
      </c>
    </row>
    <row r="3247" spans="2:5" ht="409.6" x14ac:dyDescent="0.25">
      <c r="B3247" s="358">
        <v>36066</v>
      </c>
      <c r="C3247" s="355">
        <v>3.1629999999999998</v>
      </c>
      <c r="D3247" s="359">
        <v>3.923</v>
      </c>
      <c r="E3247" s="356">
        <v>14.9704</v>
      </c>
    </row>
    <row r="3248" spans="2:5" ht="409.6" x14ac:dyDescent="0.25">
      <c r="B3248" s="358">
        <v>36065</v>
      </c>
      <c r="C3248" s="355">
        <v>3.1604999999999999</v>
      </c>
      <c r="D3248" s="359">
        <v>3.9258999999999999</v>
      </c>
      <c r="E3248" s="356">
        <v>14.8728</v>
      </c>
    </row>
    <row r="3249" spans="2:5" ht="409.6" x14ac:dyDescent="0.25">
      <c r="B3249" s="358">
        <v>36064</v>
      </c>
      <c r="C3249" s="355">
        <v>3.1797</v>
      </c>
      <c r="D3249" s="359">
        <v>3.93</v>
      </c>
      <c r="E3249" s="356">
        <v>14.946300000000001</v>
      </c>
    </row>
    <row r="3250" spans="2:5" ht="409.6" x14ac:dyDescent="0.25">
      <c r="B3250" s="358">
        <v>36063</v>
      </c>
      <c r="C3250" s="355">
        <v>3.1646000000000001</v>
      </c>
      <c r="D3250" s="359">
        <v>3.9117999999999999</v>
      </c>
      <c r="E3250" s="356">
        <v>14.8582</v>
      </c>
    </row>
    <row r="3251" spans="2:5" ht="409.6" x14ac:dyDescent="0.25">
      <c r="B3251" s="358">
        <v>36062</v>
      </c>
      <c r="C3251" s="355">
        <v>3.1703999999999999</v>
      </c>
      <c r="D3251" s="359">
        <v>3.9239999999999999</v>
      </c>
      <c r="E3251" s="356">
        <v>15.0639</v>
      </c>
    </row>
    <row r="3252" spans="2:5" ht="409.6" x14ac:dyDescent="0.25">
      <c r="B3252" s="358">
        <v>36061</v>
      </c>
      <c r="C3252" s="355">
        <v>3.1619000000000002</v>
      </c>
      <c r="D3252" s="359">
        <v>3.8915999999999999</v>
      </c>
      <c r="E3252" s="356">
        <v>15.0936</v>
      </c>
    </row>
    <row r="3253" spans="2:5" ht="409.6" x14ac:dyDescent="0.25">
      <c r="B3253" s="358">
        <v>36060</v>
      </c>
      <c r="C3253" s="355">
        <v>3.1955</v>
      </c>
      <c r="D3253" s="359">
        <v>3.9346000000000001</v>
      </c>
      <c r="E3253" s="356">
        <v>15.306800000000001</v>
      </c>
    </row>
    <row r="3254" spans="2:5" ht="409.6" x14ac:dyDescent="0.25">
      <c r="B3254" s="358">
        <v>36059</v>
      </c>
      <c r="C3254" s="355">
        <v>3.2273999999999998</v>
      </c>
      <c r="D3254" s="359">
        <v>3.9767999999999999</v>
      </c>
      <c r="E3254" s="356">
        <v>15.4437</v>
      </c>
    </row>
    <row r="3255" spans="2:5" ht="409.6" x14ac:dyDescent="0.25">
      <c r="B3255" s="358">
        <v>36058</v>
      </c>
      <c r="C3255" s="355">
        <v>3.2524999999999999</v>
      </c>
      <c r="D3255" s="359">
        <v>3.9586000000000001</v>
      </c>
      <c r="E3255" s="356">
        <v>15.681800000000001</v>
      </c>
    </row>
    <row r="3256" spans="2:5" ht="409.6" x14ac:dyDescent="0.25">
      <c r="B3256" s="358">
        <v>36057</v>
      </c>
      <c r="C3256" s="355">
        <v>3.2848999999999999</v>
      </c>
      <c r="D3256" s="359">
        <v>3.9948000000000001</v>
      </c>
      <c r="E3256" s="356">
        <v>15.8651</v>
      </c>
    </row>
    <row r="3257" spans="2:5" ht="409.6" x14ac:dyDescent="0.25">
      <c r="B3257" s="358">
        <v>36056</v>
      </c>
      <c r="C3257" s="355">
        <v>3.2789999999999999</v>
      </c>
      <c r="D3257" s="359">
        <v>3.9830000000000001</v>
      </c>
      <c r="E3257" s="356">
        <v>15.784599999999999</v>
      </c>
    </row>
    <row r="3258" spans="2:5" ht="409.6" x14ac:dyDescent="0.25">
      <c r="B3258" s="358">
        <v>36055</v>
      </c>
      <c r="C3258" s="355">
        <v>3.274</v>
      </c>
      <c r="D3258" s="359">
        <v>3.9725000000000001</v>
      </c>
      <c r="E3258" s="356">
        <v>15.6471</v>
      </c>
    </row>
    <row r="3259" spans="2:5" ht="409.6" x14ac:dyDescent="0.25">
      <c r="B3259" s="358">
        <v>36054</v>
      </c>
      <c r="C3259" s="355">
        <v>3.2856000000000001</v>
      </c>
      <c r="D3259" s="359">
        <v>3.9716999999999998</v>
      </c>
      <c r="E3259" s="356">
        <v>15.713900000000001</v>
      </c>
    </row>
    <row r="3260" spans="2:5" ht="409.6" x14ac:dyDescent="0.25">
      <c r="B3260" s="358">
        <v>36053</v>
      </c>
      <c r="C3260" s="355">
        <v>3.3235000000000001</v>
      </c>
      <c r="D3260" s="359">
        <v>4.0197000000000003</v>
      </c>
      <c r="E3260" s="356">
        <v>15.647399999999999</v>
      </c>
    </row>
    <row r="3261" spans="2:5" ht="409.6" x14ac:dyDescent="0.25">
      <c r="B3261" s="358">
        <v>36052</v>
      </c>
      <c r="C3261" s="355">
        <v>3.3460000000000001</v>
      </c>
      <c r="D3261" s="359">
        <v>4.0869999999999997</v>
      </c>
      <c r="E3261" s="356">
        <v>15.775499999999999</v>
      </c>
    </row>
    <row r="3262" spans="2:5" ht="409.6" x14ac:dyDescent="0.25">
      <c r="B3262" s="358">
        <v>36051</v>
      </c>
      <c r="C3262" s="355">
        <v>3.3445999999999998</v>
      </c>
      <c r="D3262" s="359">
        <v>4.093</v>
      </c>
      <c r="E3262" s="356">
        <v>15.806800000000001</v>
      </c>
    </row>
    <row r="3263" spans="2:5" ht="409.6" x14ac:dyDescent="0.25">
      <c r="B3263" s="358">
        <v>36050</v>
      </c>
      <c r="C3263" s="355">
        <v>3.3281000000000001</v>
      </c>
      <c r="D3263" s="359">
        <v>4.0782999999999996</v>
      </c>
      <c r="E3263" s="356">
        <v>15.7773</v>
      </c>
    </row>
    <row r="3264" spans="2:5" ht="409.6" x14ac:dyDescent="0.25">
      <c r="B3264" s="358">
        <v>36049</v>
      </c>
      <c r="C3264" s="355">
        <v>3.3328000000000002</v>
      </c>
      <c r="D3264" s="359">
        <v>4.1074000000000002</v>
      </c>
      <c r="E3264" s="356">
        <v>15.7262</v>
      </c>
    </row>
    <row r="3265" spans="2:5" ht="409.6" x14ac:dyDescent="0.25">
      <c r="B3265" s="358">
        <v>36048</v>
      </c>
      <c r="C3265" s="355">
        <v>3.3241000000000001</v>
      </c>
      <c r="D3265" s="359">
        <v>4.0483000000000002</v>
      </c>
      <c r="E3265" s="356">
        <v>15.480399999999999</v>
      </c>
    </row>
    <row r="3266" spans="2:5" ht="409.6" x14ac:dyDescent="0.25">
      <c r="B3266" s="358">
        <v>36047</v>
      </c>
      <c r="C3266" s="355">
        <v>3.3513000000000002</v>
      </c>
      <c r="D3266" s="359">
        <v>4.0621999999999998</v>
      </c>
      <c r="E3266" s="356">
        <v>15.5677</v>
      </c>
    </row>
    <row r="3267" spans="2:5" ht="409.6" x14ac:dyDescent="0.25">
      <c r="B3267" s="358">
        <v>36046</v>
      </c>
      <c r="C3267" s="355">
        <v>3.3746999999999998</v>
      </c>
      <c r="D3267" s="359">
        <v>4.0856000000000003</v>
      </c>
      <c r="E3267" s="356">
        <v>15.617000000000001</v>
      </c>
    </row>
    <row r="3268" spans="2:5" ht="409.6" x14ac:dyDescent="0.25">
      <c r="B3268" s="358">
        <v>36045</v>
      </c>
      <c r="C3268" s="355">
        <v>3.3386</v>
      </c>
      <c r="D3268" s="359">
        <v>4.0274000000000001</v>
      </c>
      <c r="E3268" s="356">
        <v>15.5037</v>
      </c>
    </row>
    <row r="3269" spans="2:5" ht="409.6" x14ac:dyDescent="0.25">
      <c r="B3269" s="358">
        <v>36044</v>
      </c>
      <c r="C3269" s="355">
        <v>3.3317999999999999</v>
      </c>
      <c r="D3269" s="359">
        <v>3.9998</v>
      </c>
      <c r="E3269" s="356">
        <v>15.629799999999999</v>
      </c>
    </row>
    <row r="3270" spans="2:5" ht="409.6" x14ac:dyDescent="0.25">
      <c r="B3270" s="358">
        <v>36043</v>
      </c>
      <c r="C3270" s="355">
        <v>3.3490000000000002</v>
      </c>
      <c r="D3270" s="359">
        <v>4.0233999999999996</v>
      </c>
      <c r="E3270" s="356">
        <v>15.664300000000001</v>
      </c>
    </row>
    <row r="3271" spans="2:5" ht="409.6" x14ac:dyDescent="0.25">
      <c r="B3271" s="358">
        <v>36042</v>
      </c>
      <c r="C3271" s="355">
        <v>3.3571</v>
      </c>
      <c r="D3271" s="359">
        <v>4.024</v>
      </c>
      <c r="E3271" s="356">
        <v>15.721500000000001</v>
      </c>
    </row>
    <row r="3272" spans="2:5" ht="409.6" x14ac:dyDescent="0.25">
      <c r="B3272" s="358">
        <v>36041</v>
      </c>
      <c r="C3272" s="355">
        <v>3.3671000000000002</v>
      </c>
      <c r="D3272" s="359">
        <v>4.0034999999999998</v>
      </c>
      <c r="E3272" s="356">
        <v>15.701499999999999</v>
      </c>
    </row>
    <row r="3273" spans="2:5" ht="409.6" x14ac:dyDescent="0.25">
      <c r="B3273" s="358">
        <v>36040</v>
      </c>
      <c r="C3273" s="355">
        <v>3.3671000000000002</v>
      </c>
      <c r="D3273" s="359">
        <v>4.0034999999999998</v>
      </c>
      <c r="E3273" s="356">
        <v>15.701499999999999</v>
      </c>
    </row>
    <row r="3274" spans="2:5" ht="409.6" x14ac:dyDescent="0.25">
      <c r="B3274" s="358">
        <v>36039</v>
      </c>
      <c r="C3274" s="355">
        <v>3.3462000000000001</v>
      </c>
      <c r="D3274" s="359">
        <v>4.0246000000000004</v>
      </c>
      <c r="E3274" s="356">
        <v>15.956099999999999</v>
      </c>
    </row>
    <row r="3275" spans="2:5" ht="409.6" x14ac:dyDescent="0.25">
      <c r="B3275" s="358">
        <v>36038</v>
      </c>
      <c r="C3275" s="355">
        <v>3.3222999999999998</v>
      </c>
      <c r="D3275" s="359">
        <v>4.0054999999999996</v>
      </c>
      <c r="E3275" s="356">
        <v>16.151800000000001</v>
      </c>
    </row>
    <row r="3276" spans="2:5" ht="409.6" x14ac:dyDescent="0.25">
      <c r="B3276" s="358">
        <v>36037</v>
      </c>
      <c r="C3276" s="355">
        <v>3.3224</v>
      </c>
      <c r="D3276" s="359">
        <v>3.9752000000000001</v>
      </c>
      <c r="E3276" s="356">
        <v>16.124700000000001</v>
      </c>
    </row>
    <row r="3277" spans="2:5" ht="409.6" x14ac:dyDescent="0.25">
      <c r="B3277" s="358">
        <v>36036</v>
      </c>
      <c r="C3277" s="355">
        <v>3.3115999999999999</v>
      </c>
      <c r="D3277" s="359">
        <v>3.9853999999999998</v>
      </c>
      <c r="E3277" s="356">
        <v>16.1005</v>
      </c>
    </row>
    <row r="3278" spans="2:5" ht="409.6" x14ac:dyDescent="0.25">
      <c r="B3278" s="358">
        <v>36035</v>
      </c>
      <c r="C3278" s="355">
        <v>3.3538000000000001</v>
      </c>
      <c r="D3278" s="359">
        <v>4.0345000000000004</v>
      </c>
      <c r="E3278" s="356">
        <v>16.3507</v>
      </c>
    </row>
    <row r="3279" spans="2:5" ht="409.6" x14ac:dyDescent="0.25">
      <c r="B3279" s="358">
        <v>36034</v>
      </c>
      <c r="C3279" s="355">
        <v>3.3542000000000001</v>
      </c>
      <c r="D3279" s="359">
        <v>4.0659000000000001</v>
      </c>
      <c r="E3279" s="356">
        <v>16.321999999999999</v>
      </c>
    </row>
    <row r="3280" spans="2:5" ht="409.6" x14ac:dyDescent="0.25">
      <c r="B3280" s="358">
        <v>36033</v>
      </c>
      <c r="C3280" s="355">
        <v>3.3706</v>
      </c>
      <c r="D3280" s="359">
        <v>4.0853000000000002</v>
      </c>
      <c r="E3280" s="356">
        <v>16.472100000000001</v>
      </c>
    </row>
    <row r="3281" spans="2:5" ht="409.6" x14ac:dyDescent="0.25">
      <c r="B3281" s="358">
        <v>36032</v>
      </c>
      <c r="C3281" s="355">
        <v>3.3702999999999999</v>
      </c>
      <c r="D3281" s="359">
        <v>4.0587999999999997</v>
      </c>
      <c r="E3281" s="356">
        <v>16.256399999999999</v>
      </c>
    </row>
    <row r="3282" spans="2:5" ht="409.6" x14ac:dyDescent="0.25">
      <c r="B3282" s="358">
        <v>36031</v>
      </c>
      <c r="C3282" s="355">
        <v>3.3786999999999998</v>
      </c>
      <c r="D3282" s="359">
        <v>4.0284000000000004</v>
      </c>
      <c r="E3282" s="356">
        <v>16.322199999999999</v>
      </c>
    </row>
    <row r="3283" spans="2:5" ht="409.6" x14ac:dyDescent="0.25">
      <c r="B3283" s="358">
        <v>36030</v>
      </c>
      <c r="C3283" s="355">
        <v>3.3780000000000001</v>
      </c>
      <c r="D3283" s="359">
        <v>4.0277000000000003</v>
      </c>
      <c r="E3283" s="356">
        <v>16.5139</v>
      </c>
    </row>
    <row r="3284" spans="2:5" ht="409.6" x14ac:dyDescent="0.25">
      <c r="B3284" s="358">
        <v>36029</v>
      </c>
      <c r="C3284" s="355">
        <v>3.3773</v>
      </c>
      <c r="D3284" s="359">
        <v>4.0271999999999997</v>
      </c>
      <c r="E3284" s="356">
        <v>16.533100000000001</v>
      </c>
    </row>
    <row r="3285" spans="2:5" ht="409.6" x14ac:dyDescent="0.25">
      <c r="B3285" s="358">
        <v>36028</v>
      </c>
      <c r="C3285" s="355">
        <v>3.4058000000000002</v>
      </c>
      <c r="D3285" s="359">
        <v>4.0598999999999998</v>
      </c>
      <c r="E3285" s="356">
        <v>16.661200000000001</v>
      </c>
    </row>
    <row r="3286" spans="2:5" ht="409.6" x14ac:dyDescent="0.25">
      <c r="B3286" s="358">
        <v>36027</v>
      </c>
      <c r="C3286" s="355">
        <v>3.4148999999999998</v>
      </c>
      <c r="D3286" s="359">
        <v>4.0658000000000003</v>
      </c>
      <c r="E3286" s="356">
        <v>16.4846</v>
      </c>
    </row>
    <row r="3287" spans="2:5" ht="409.6" x14ac:dyDescent="0.25">
      <c r="B3287" s="358">
        <v>36026</v>
      </c>
      <c r="C3287" s="355">
        <v>3.4607000000000001</v>
      </c>
      <c r="D3287" s="359">
        <v>4.1285999999999996</v>
      </c>
      <c r="E3287" s="356">
        <v>16.546800000000001</v>
      </c>
    </row>
    <row r="3288" spans="2:5" ht="409.6" x14ac:dyDescent="0.25">
      <c r="B3288" s="358">
        <v>36025</v>
      </c>
      <c r="C3288" s="355">
        <v>3.4388000000000001</v>
      </c>
      <c r="D3288" s="359">
        <v>4.1083999999999996</v>
      </c>
      <c r="E3288" s="356">
        <v>16.416699999999999</v>
      </c>
    </row>
    <row r="3289" spans="2:5" ht="409.6" x14ac:dyDescent="0.25">
      <c r="B3289" s="358">
        <v>36024</v>
      </c>
      <c r="C3289" s="355">
        <v>3.4447000000000001</v>
      </c>
      <c r="D3289" s="359">
        <v>4.1153000000000004</v>
      </c>
      <c r="E3289" s="356">
        <v>16.553599999999999</v>
      </c>
    </row>
    <row r="3290" spans="2:5" ht="409.6" x14ac:dyDescent="0.25">
      <c r="B3290" s="358">
        <v>36023</v>
      </c>
      <c r="C3290" s="355">
        <v>3.4586000000000001</v>
      </c>
      <c r="D3290" s="359">
        <v>4.1147999999999998</v>
      </c>
      <c r="E3290" s="356">
        <v>16.509499999999999</v>
      </c>
    </row>
    <row r="3291" spans="2:5" ht="409.6" x14ac:dyDescent="0.25">
      <c r="B3291" s="358">
        <v>36022</v>
      </c>
      <c r="C3291" s="355">
        <v>3.4603999999999999</v>
      </c>
      <c r="D3291" s="359">
        <v>4.1195000000000004</v>
      </c>
      <c r="E3291" s="356">
        <v>16.485099999999999</v>
      </c>
    </row>
    <row r="3292" spans="2:5" ht="409.6" x14ac:dyDescent="0.25">
      <c r="B3292" s="358">
        <v>36021</v>
      </c>
      <c r="C3292" s="355">
        <v>3.4407000000000001</v>
      </c>
      <c r="D3292" s="359">
        <v>4.1055999999999999</v>
      </c>
      <c r="E3292" s="356">
        <v>16.386399999999998</v>
      </c>
    </row>
    <row r="3293" spans="2:5" ht="409.6" x14ac:dyDescent="0.25">
      <c r="B3293" s="358">
        <v>36020</v>
      </c>
      <c r="C3293" s="355">
        <v>3.4376000000000002</v>
      </c>
      <c r="D3293" s="359">
        <v>4.1116000000000001</v>
      </c>
      <c r="E3293" s="356">
        <v>16.282800000000002</v>
      </c>
    </row>
    <row r="3294" spans="2:5" ht="409.6" x14ac:dyDescent="0.25">
      <c r="B3294" s="358">
        <v>36019</v>
      </c>
      <c r="C3294" s="355">
        <v>3.4177</v>
      </c>
      <c r="D3294" s="359">
        <v>4.0946999999999996</v>
      </c>
      <c r="E3294" s="356">
        <v>15.9619</v>
      </c>
    </row>
    <row r="3295" spans="2:5" ht="409.6" x14ac:dyDescent="0.25">
      <c r="B3295" s="358">
        <v>36018</v>
      </c>
      <c r="C3295" s="355">
        <v>3.4121999999999999</v>
      </c>
      <c r="D3295" s="359">
        <v>4.0917000000000003</v>
      </c>
      <c r="E3295" s="356">
        <v>16.017900000000001</v>
      </c>
    </row>
    <row r="3296" spans="2:5" ht="409.6" x14ac:dyDescent="0.25">
      <c r="B3296" s="358">
        <v>36017</v>
      </c>
      <c r="C3296" s="355">
        <v>3.4456000000000002</v>
      </c>
      <c r="D3296" s="359">
        <v>4.0888</v>
      </c>
      <c r="E3296" s="356">
        <v>15.7875</v>
      </c>
    </row>
    <row r="3297" spans="2:5" ht="409.6" x14ac:dyDescent="0.25">
      <c r="B3297" s="358">
        <v>36016</v>
      </c>
      <c r="C3297" s="355">
        <v>3.4563000000000001</v>
      </c>
      <c r="D3297" s="359">
        <v>4.0929000000000002</v>
      </c>
      <c r="E3297" s="356">
        <v>15.793900000000001</v>
      </c>
    </row>
    <row r="3298" spans="2:5" ht="409.6" x14ac:dyDescent="0.25">
      <c r="B3298" s="358">
        <v>36015</v>
      </c>
      <c r="C3298" s="355">
        <v>3.4739</v>
      </c>
      <c r="D3298" s="359">
        <v>4.1166</v>
      </c>
      <c r="E3298" s="356">
        <v>15.883800000000001</v>
      </c>
    </row>
    <row r="3299" spans="2:5" ht="409.6" x14ac:dyDescent="0.25">
      <c r="B3299" s="358">
        <v>36014</v>
      </c>
      <c r="C3299" s="355">
        <v>3.4601000000000002</v>
      </c>
      <c r="D3299" s="359">
        <v>4.0979999999999999</v>
      </c>
      <c r="E3299" s="356">
        <v>15.835599999999999</v>
      </c>
    </row>
    <row r="3300" spans="2:5" ht="409.6" x14ac:dyDescent="0.25">
      <c r="B3300" s="358">
        <v>36013</v>
      </c>
      <c r="C3300" s="355">
        <v>3.4765000000000001</v>
      </c>
      <c r="D3300" s="359">
        <v>4.0995999999999997</v>
      </c>
      <c r="E3300" s="356">
        <v>15.7996</v>
      </c>
    </row>
    <row r="3301" spans="2:5" ht="409.6" x14ac:dyDescent="0.25">
      <c r="B3301" s="358">
        <v>36012</v>
      </c>
      <c r="C3301" s="355">
        <v>3.4891000000000001</v>
      </c>
      <c r="D3301" s="359">
        <v>4.1098999999999997</v>
      </c>
      <c r="E3301" s="356">
        <v>15.9587</v>
      </c>
    </row>
    <row r="3302" spans="2:5" ht="409.6" x14ac:dyDescent="0.25">
      <c r="B3302" s="358">
        <v>36011</v>
      </c>
      <c r="C3302" s="355">
        <v>3.4847999999999999</v>
      </c>
      <c r="D3302" s="359">
        <v>4.101</v>
      </c>
      <c r="E3302" s="356">
        <v>15.882</v>
      </c>
    </row>
    <row r="3303" spans="2:5" ht="409.6" x14ac:dyDescent="0.25">
      <c r="B3303" s="358">
        <v>36010</v>
      </c>
      <c r="C3303" s="355">
        <v>3.4668000000000001</v>
      </c>
      <c r="D3303" s="359">
        <v>4.0711000000000004</v>
      </c>
      <c r="E3303" s="356">
        <v>15.6906</v>
      </c>
    </row>
    <row r="3304" spans="2:5" ht="409.6" x14ac:dyDescent="0.25">
      <c r="B3304" s="358">
        <v>36009</v>
      </c>
      <c r="C3304" s="355">
        <v>3.4607000000000001</v>
      </c>
      <c r="D3304" s="359">
        <v>4.0570000000000004</v>
      </c>
      <c r="E3304" s="356">
        <v>15.737500000000001</v>
      </c>
    </row>
    <row r="3305" spans="2:5" ht="409.6" x14ac:dyDescent="0.25">
      <c r="B3305" s="358">
        <v>36008</v>
      </c>
      <c r="C3305" s="355">
        <v>3.4622999999999999</v>
      </c>
      <c r="D3305" s="359">
        <v>4.0591999999999997</v>
      </c>
      <c r="E3305" s="356">
        <v>15.735300000000001</v>
      </c>
    </row>
    <row r="3306" spans="2:5" ht="409.6" x14ac:dyDescent="0.25">
      <c r="B3306" s="358">
        <v>36007</v>
      </c>
      <c r="C3306" s="355">
        <v>3.4908000000000001</v>
      </c>
      <c r="D3306" s="359">
        <v>4.0899000000000001</v>
      </c>
      <c r="E3306" s="356">
        <v>15.8705</v>
      </c>
    </row>
    <row r="3307" spans="2:5" ht="409.6" x14ac:dyDescent="0.25">
      <c r="B3307" s="358">
        <v>36006</v>
      </c>
      <c r="C3307" s="355">
        <v>3.4822000000000002</v>
      </c>
      <c r="D3307" s="359">
        <v>4.0789</v>
      </c>
      <c r="E3307" s="356">
        <v>15.9269</v>
      </c>
    </row>
    <row r="3308" spans="2:5" ht="409.6" x14ac:dyDescent="0.25">
      <c r="B3308" s="358">
        <v>36005</v>
      </c>
      <c r="C3308" s="355">
        <v>3.4822000000000002</v>
      </c>
      <c r="D3308" s="359">
        <v>4.0660999999999996</v>
      </c>
      <c r="E3308" s="356">
        <v>16.012</v>
      </c>
    </row>
    <row r="3309" spans="2:5" ht="409.6" x14ac:dyDescent="0.25">
      <c r="B3309" s="358">
        <v>36004</v>
      </c>
      <c r="C3309" s="355">
        <v>3.4933999999999998</v>
      </c>
      <c r="D3309" s="359">
        <v>4.0537000000000001</v>
      </c>
      <c r="E3309" s="356">
        <v>16.044799999999999</v>
      </c>
    </row>
    <row r="3310" spans="2:5" ht="409.6" x14ac:dyDescent="0.25">
      <c r="B3310" s="358">
        <v>36003</v>
      </c>
      <c r="C3310" s="355">
        <v>3.4773999999999998</v>
      </c>
      <c r="D3310" s="359">
        <v>4.0327000000000002</v>
      </c>
      <c r="E3310" s="356">
        <v>16.1509</v>
      </c>
    </row>
    <row r="3311" spans="2:5" ht="409.6" x14ac:dyDescent="0.25">
      <c r="B3311" s="358">
        <v>36002</v>
      </c>
      <c r="C3311" s="355">
        <v>3.51</v>
      </c>
      <c r="D3311" s="359">
        <v>4.0822000000000003</v>
      </c>
      <c r="E3311" s="356">
        <v>16.2897</v>
      </c>
    </row>
    <row r="3312" spans="2:5" ht="409.6" x14ac:dyDescent="0.25">
      <c r="B3312" s="358">
        <v>36001</v>
      </c>
      <c r="C3312" s="355">
        <v>3.5127999999999999</v>
      </c>
      <c r="D3312" s="359">
        <v>4.0933999999999999</v>
      </c>
      <c r="E3312" s="356">
        <v>16.299700000000001</v>
      </c>
    </row>
    <row r="3313" spans="2:5" ht="409.6" x14ac:dyDescent="0.25">
      <c r="B3313" s="358">
        <v>36000</v>
      </c>
      <c r="C3313" s="355">
        <v>3.5432999999999999</v>
      </c>
      <c r="D3313" s="359">
        <v>4.1334999999999997</v>
      </c>
      <c r="E3313" s="356">
        <v>16.416699999999999</v>
      </c>
    </row>
    <row r="3314" spans="2:5" ht="409.6" x14ac:dyDescent="0.25">
      <c r="B3314" s="358">
        <v>35999</v>
      </c>
      <c r="C3314" s="355">
        <v>3.5489000000000002</v>
      </c>
      <c r="D3314" s="359">
        <v>4.1349</v>
      </c>
      <c r="E3314" s="356">
        <v>16.338799999999999</v>
      </c>
    </row>
    <row r="3315" spans="2:5" ht="409.6" x14ac:dyDescent="0.25">
      <c r="B3315" s="358">
        <v>35998</v>
      </c>
      <c r="C3315" s="355">
        <v>3.5634999999999999</v>
      </c>
      <c r="D3315" s="359">
        <v>4.1562000000000001</v>
      </c>
      <c r="E3315" s="356">
        <v>16.353200000000001</v>
      </c>
    </row>
    <row r="3316" spans="2:5" ht="409.6" x14ac:dyDescent="0.25">
      <c r="B3316" s="358">
        <v>35997</v>
      </c>
      <c r="C3316" s="355">
        <v>3.5821000000000001</v>
      </c>
      <c r="D3316" s="359">
        <v>4.1738</v>
      </c>
      <c r="E3316" s="356">
        <v>16.430499999999999</v>
      </c>
    </row>
    <row r="3317" spans="2:5" ht="409.6" x14ac:dyDescent="0.25">
      <c r="B3317" s="358">
        <v>35996</v>
      </c>
      <c r="C3317" s="355">
        <v>3.5712999999999999</v>
      </c>
      <c r="D3317" s="359">
        <v>4.1566999999999998</v>
      </c>
      <c r="E3317" s="356">
        <v>16.493200000000002</v>
      </c>
    </row>
    <row r="3318" spans="2:5" ht="409.6" x14ac:dyDescent="0.25">
      <c r="B3318" s="358">
        <v>35995</v>
      </c>
      <c r="C3318" s="355">
        <v>3.5735000000000001</v>
      </c>
      <c r="D3318" s="359">
        <v>4.1630000000000003</v>
      </c>
      <c r="E3318" s="356">
        <v>16.5548</v>
      </c>
    </row>
    <row r="3319" spans="2:5" ht="409.6" x14ac:dyDescent="0.25">
      <c r="B3319" s="358">
        <v>35994</v>
      </c>
      <c r="C3319" s="355">
        <v>3.5880000000000001</v>
      </c>
      <c r="D3319" s="359">
        <v>4.1755000000000004</v>
      </c>
      <c r="E3319" s="356">
        <v>16.604500000000002</v>
      </c>
    </row>
    <row r="3320" spans="2:5" ht="409.6" x14ac:dyDescent="0.25">
      <c r="B3320" s="358">
        <v>35993</v>
      </c>
      <c r="C3320" s="355">
        <v>3.6034999999999999</v>
      </c>
      <c r="D3320" s="359">
        <v>4.1971999999999996</v>
      </c>
      <c r="E3320" s="356">
        <v>16.741800000000001</v>
      </c>
    </row>
    <row r="3321" spans="2:5" ht="409.6" x14ac:dyDescent="0.25">
      <c r="B3321" s="358">
        <v>35992</v>
      </c>
      <c r="C3321" s="355">
        <v>3.6080999999999999</v>
      </c>
      <c r="D3321" s="359">
        <v>4.2137000000000002</v>
      </c>
      <c r="E3321" s="356">
        <v>16.922799999999999</v>
      </c>
    </row>
    <row r="3322" spans="2:5" ht="409.6" x14ac:dyDescent="0.25">
      <c r="B3322" s="358">
        <v>35991</v>
      </c>
      <c r="C3322" s="355">
        <v>3.5975000000000001</v>
      </c>
      <c r="D3322" s="359">
        <v>4.2098000000000004</v>
      </c>
      <c r="E3322" s="356">
        <v>16.8216</v>
      </c>
    </row>
    <row r="3323" spans="2:5" ht="409.6" x14ac:dyDescent="0.25">
      <c r="B3323" s="358">
        <v>35990</v>
      </c>
      <c r="C3323" s="355">
        <v>3.5611000000000002</v>
      </c>
      <c r="D3323" s="359">
        <v>4.1772999999999998</v>
      </c>
      <c r="E3323" s="356">
        <v>16.642600000000002</v>
      </c>
    </row>
    <row r="3324" spans="2:5" ht="409.6" x14ac:dyDescent="0.25">
      <c r="B3324" s="358">
        <v>35989</v>
      </c>
      <c r="C3324" s="355">
        <v>3.5352999999999999</v>
      </c>
      <c r="D3324" s="359">
        <v>4.1292999999999997</v>
      </c>
      <c r="E3324" s="356">
        <v>16.571899999999999</v>
      </c>
    </row>
    <row r="3325" spans="2:5" ht="409.6" x14ac:dyDescent="0.25">
      <c r="B3325" s="358">
        <v>35988</v>
      </c>
      <c r="C3325" s="355">
        <v>3.5379999999999998</v>
      </c>
      <c r="D3325" s="359">
        <v>4.1193</v>
      </c>
      <c r="E3325" s="356">
        <v>16.571200000000001</v>
      </c>
    </row>
    <row r="3326" spans="2:5" ht="409.6" x14ac:dyDescent="0.25">
      <c r="B3326" s="358">
        <v>35987</v>
      </c>
      <c r="C3326" s="355">
        <v>3.5754999999999999</v>
      </c>
      <c r="D3326" s="359">
        <v>4.1673999999999998</v>
      </c>
      <c r="E3326" s="356">
        <v>16.754200000000001</v>
      </c>
    </row>
    <row r="3327" spans="2:5" ht="409.6" x14ac:dyDescent="0.25">
      <c r="B3327" s="358">
        <v>35986</v>
      </c>
      <c r="C3327" s="355">
        <v>3.5804</v>
      </c>
      <c r="D3327" s="359">
        <v>4.1763000000000003</v>
      </c>
      <c r="E3327" s="356">
        <v>16.791799999999999</v>
      </c>
    </row>
    <row r="3328" spans="2:5" ht="409.6" x14ac:dyDescent="0.25">
      <c r="B3328" s="358">
        <v>35985</v>
      </c>
      <c r="C3328" s="355">
        <v>3.5848</v>
      </c>
      <c r="D3328" s="359">
        <v>4.1677</v>
      </c>
      <c r="E3328" s="356">
        <v>16.782</v>
      </c>
    </row>
    <row r="3329" spans="2:5" ht="409.6" x14ac:dyDescent="0.25">
      <c r="B3329" s="358">
        <v>35984</v>
      </c>
      <c r="C3329" s="355">
        <v>3.5847000000000002</v>
      </c>
      <c r="D3329" s="359">
        <v>4.1790000000000003</v>
      </c>
      <c r="E3329" s="356">
        <v>16.8459</v>
      </c>
    </row>
    <row r="3330" spans="2:5" ht="409.6" x14ac:dyDescent="0.25">
      <c r="B3330" s="358">
        <v>35983</v>
      </c>
      <c r="C3330" s="355">
        <v>3.5985</v>
      </c>
      <c r="D3330" s="359">
        <v>4.2148000000000003</v>
      </c>
      <c r="E3330" s="356">
        <v>16.977799999999998</v>
      </c>
    </row>
    <row r="3331" spans="2:5" ht="409.6" x14ac:dyDescent="0.25">
      <c r="B3331" s="358">
        <v>35982</v>
      </c>
      <c r="C3331" s="355">
        <v>3.5594000000000001</v>
      </c>
      <c r="D3331" s="359">
        <v>4.1623999999999999</v>
      </c>
      <c r="E3331" s="356">
        <v>16.6008</v>
      </c>
    </row>
    <row r="3332" spans="2:5" ht="409.6" x14ac:dyDescent="0.25">
      <c r="B3332" s="358">
        <v>35981</v>
      </c>
      <c r="C3332" s="355">
        <v>3.5710999999999999</v>
      </c>
      <c r="D3332" s="359">
        <v>4.1717000000000004</v>
      </c>
      <c r="E3332" s="356">
        <v>16.627600000000001</v>
      </c>
    </row>
    <row r="3333" spans="2:5" ht="409.6" x14ac:dyDescent="0.25">
      <c r="B3333" s="358">
        <v>35980</v>
      </c>
      <c r="C3333" s="355">
        <v>3.5806</v>
      </c>
      <c r="D3333" s="359">
        <v>4.1843000000000004</v>
      </c>
      <c r="E3333" s="356">
        <v>16.711200000000002</v>
      </c>
    </row>
    <row r="3334" spans="2:5" ht="409.6" x14ac:dyDescent="0.25">
      <c r="B3334" s="358">
        <v>35979</v>
      </c>
      <c r="C3334" s="355">
        <v>3.5827</v>
      </c>
      <c r="D3334" s="359">
        <v>4.1764999999999999</v>
      </c>
      <c r="E3334" s="356">
        <v>16.7712</v>
      </c>
    </row>
    <row r="3335" spans="2:5" ht="409.6" x14ac:dyDescent="0.25">
      <c r="B3335" s="358">
        <v>35978</v>
      </c>
      <c r="C3335" s="355">
        <v>3.5813999999999999</v>
      </c>
      <c r="D3335" s="359">
        <v>4.1641000000000004</v>
      </c>
      <c r="E3335" s="356">
        <v>16.909199999999998</v>
      </c>
    </row>
    <row r="3336" spans="2:5" ht="409.6" x14ac:dyDescent="0.25">
      <c r="B3336" s="358">
        <v>35977</v>
      </c>
      <c r="C3336" s="355">
        <v>3.6072000000000002</v>
      </c>
      <c r="D3336" s="359">
        <v>4.1904000000000003</v>
      </c>
      <c r="E3336" s="356">
        <v>17.1511</v>
      </c>
    </row>
    <row r="3337" spans="2:5" ht="409.6" x14ac:dyDescent="0.25">
      <c r="B3337" s="358">
        <v>35976</v>
      </c>
      <c r="C3337" s="355">
        <v>3.5478999999999998</v>
      </c>
      <c r="D3337" s="359">
        <v>4.1109</v>
      </c>
      <c r="E3337" s="356">
        <v>16.925899999999999</v>
      </c>
    </row>
    <row r="3338" spans="2:5" ht="409.6" x14ac:dyDescent="0.25">
      <c r="B3338" s="358">
        <v>35975</v>
      </c>
      <c r="C3338" s="355">
        <v>3.5030999999999999</v>
      </c>
      <c r="D3338" s="359">
        <v>4.0490000000000004</v>
      </c>
      <c r="E3338" s="356">
        <v>16.912400000000002</v>
      </c>
    </row>
    <row r="3339" spans="2:5" ht="409.6" x14ac:dyDescent="0.25">
      <c r="B3339" s="358">
        <v>35974</v>
      </c>
      <c r="C3339" s="355">
        <v>3.4903</v>
      </c>
      <c r="D3339" s="359">
        <v>4.0403000000000002</v>
      </c>
      <c r="E3339" s="356">
        <v>16.879200000000001</v>
      </c>
    </row>
    <row r="3340" spans="2:5" ht="409.6" x14ac:dyDescent="0.25">
      <c r="B3340" s="358">
        <v>35973</v>
      </c>
      <c r="C3340" s="355">
        <v>3.5116000000000001</v>
      </c>
      <c r="D3340" s="359">
        <v>4.0716999999999999</v>
      </c>
      <c r="E3340" s="356">
        <v>17.014800000000001</v>
      </c>
    </row>
    <row r="3341" spans="2:5" ht="409.6" x14ac:dyDescent="0.25">
      <c r="B3341" s="358">
        <v>35972</v>
      </c>
      <c r="C3341" s="355">
        <v>3.4868000000000001</v>
      </c>
      <c r="D3341" s="359">
        <v>4.0134999999999996</v>
      </c>
      <c r="E3341" s="356">
        <v>16.883800000000001</v>
      </c>
    </row>
    <row r="3342" spans="2:5" ht="409.6" x14ac:dyDescent="0.25">
      <c r="B3342" s="358">
        <v>35971</v>
      </c>
      <c r="C3342" s="355">
        <v>3.5217000000000001</v>
      </c>
      <c r="D3342" s="359">
        <v>4.0556000000000001</v>
      </c>
      <c r="E3342" s="356">
        <v>16.906199999999998</v>
      </c>
    </row>
    <row r="3343" spans="2:5" ht="409.6" x14ac:dyDescent="0.25">
      <c r="B3343" s="358">
        <v>35970</v>
      </c>
      <c r="C3343" s="355">
        <v>3.5392999999999999</v>
      </c>
      <c r="D3343" s="359">
        <v>4.0818000000000003</v>
      </c>
      <c r="E3343" s="356">
        <v>17.0031</v>
      </c>
    </row>
    <row r="3344" spans="2:5" ht="409.6" x14ac:dyDescent="0.25">
      <c r="B3344" s="358">
        <v>35969</v>
      </c>
      <c r="C3344" s="355">
        <v>3.508</v>
      </c>
      <c r="D3344" s="359">
        <v>4.0617999999999999</v>
      </c>
      <c r="E3344" s="356">
        <v>16.944800000000001</v>
      </c>
    </row>
    <row r="3345" spans="2:5" ht="409.6" x14ac:dyDescent="0.25">
      <c r="B3345" s="358">
        <v>35968</v>
      </c>
      <c r="C3345" s="355">
        <v>3.5251000000000001</v>
      </c>
      <c r="D3345" s="359">
        <v>4.0945999999999998</v>
      </c>
      <c r="E3345" s="356">
        <v>17.151299999999999</v>
      </c>
    </row>
    <row r="3346" spans="2:5" ht="409.6" x14ac:dyDescent="0.25">
      <c r="B3346" s="358">
        <v>35967</v>
      </c>
      <c r="C3346" s="355">
        <v>3.5335999999999999</v>
      </c>
      <c r="D3346" s="359">
        <v>4.1087999999999996</v>
      </c>
      <c r="E3346" s="356">
        <v>17.327100000000002</v>
      </c>
    </row>
    <row r="3347" spans="2:5" ht="409.6" x14ac:dyDescent="0.25">
      <c r="B3347" s="358">
        <v>35966</v>
      </c>
      <c r="C3347" s="355">
        <v>3.5607000000000002</v>
      </c>
      <c r="D3347" s="359">
        <v>4.141</v>
      </c>
      <c r="E3347" s="356">
        <v>17.4619</v>
      </c>
    </row>
    <row r="3348" spans="2:5" ht="409.6" x14ac:dyDescent="0.25">
      <c r="B3348" s="358">
        <v>35965</v>
      </c>
      <c r="C3348" s="355">
        <v>3.5857000000000001</v>
      </c>
      <c r="D3348" s="359">
        <v>4.1707999999999998</v>
      </c>
      <c r="E3348" s="356">
        <v>17.590699999999998</v>
      </c>
    </row>
    <row r="3349" spans="2:5" ht="409.6" x14ac:dyDescent="0.25">
      <c r="B3349" s="358">
        <v>35964</v>
      </c>
      <c r="C3349" s="355">
        <v>3.5325000000000002</v>
      </c>
      <c r="D3349" s="359">
        <v>4.1074000000000002</v>
      </c>
      <c r="E3349" s="356">
        <v>17.305900000000001</v>
      </c>
    </row>
    <row r="3350" spans="2:5" ht="409.6" x14ac:dyDescent="0.25">
      <c r="B3350" s="358">
        <v>35963</v>
      </c>
      <c r="C3350" s="355">
        <v>3.5390000000000001</v>
      </c>
      <c r="D3350" s="359">
        <v>4.1463999999999999</v>
      </c>
      <c r="E3350" s="356">
        <v>17.398099999999999</v>
      </c>
    </row>
    <row r="3351" spans="2:5" ht="409.6" x14ac:dyDescent="0.25">
      <c r="B3351" s="358">
        <v>35962</v>
      </c>
      <c r="C3351" s="355">
        <v>3.4013</v>
      </c>
      <c r="D3351" s="359">
        <v>3.9927999999999999</v>
      </c>
      <c r="E3351" s="356">
        <v>16.795999999999999</v>
      </c>
    </row>
    <row r="3352" spans="2:5" ht="409.6" x14ac:dyDescent="0.25">
      <c r="B3352" s="358">
        <v>35961</v>
      </c>
      <c r="C3352" s="355">
        <v>3.4196</v>
      </c>
      <c r="D3352" s="359">
        <v>3.9828999999999999</v>
      </c>
      <c r="E3352" s="356">
        <v>16.999600000000001</v>
      </c>
    </row>
    <row r="3353" spans="2:5" ht="409.6" x14ac:dyDescent="0.25">
      <c r="B3353" s="358">
        <v>35960</v>
      </c>
      <c r="C3353" s="355">
        <v>3.4361000000000002</v>
      </c>
      <c r="D3353" s="359">
        <v>4.0025000000000004</v>
      </c>
      <c r="E3353" s="356">
        <v>17.027699999999999</v>
      </c>
    </row>
    <row r="3354" spans="2:5" ht="409.6" x14ac:dyDescent="0.25">
      <c r="B3354" s="358">
        <v>35959</v>
      </c>
      <c r="C3354" s="355">
        <v>3.4479000000000002</v>
      </c>
      <c r="D3354" s="359">
        <v>4.0110999999999999</v>
      </c>
      <c r="E3354" s="356">
        <v>17.138999999999999</v>
      </c>
    </row>
    <row r="3355" spans="2:5" ht="409.6" x14ac:dyDescent="0.25">
      <c r="B3355" s="358">
        <v>35958</v>
      </c>
      <c r="C3355" s="355">
        <v>3.4479000000000002</v>
      </c>
      <c r="D3355" s="359">
        <v>4.0110999999999999</v>
      </c>
      <c r="E3355" s="356">
        <v>17.138999999999999</v>
      </c>
    </row>
    <row r="3356" spans="2:5" ht="409.6" x14ac:dyDescent="0.25">
      <c r="B3356" s="358">
        <v>35957</v>
      </c>
      <c r="C3356" s="355">
        <v>3.4159999999999999</v>
      </c>
      <c r="D3356" s="359">
        <v>3.9775</v>
      </c>
      <c r="E3356" s="356">
        <v>16.841000000000001</v>
      </c>
    </row>
    <row r="3357" spans="2:5" ht="409.6" x14ac:dyDescent="0.25">
      <c r="B3357" s="358">
        <v>35956</v>
      </c>
      <c r="C3357" s="355">
        <v>3.3813</v>
      </c>
      <c r="D3357" s="359">
        <v>3.9392</v>
      </c>
      <c r="E3357" s="356">
        <v>16.587599999999998</v>
      </c>
    </row>
    <row r="3358" spans="2:5" ht="409.6" x14ac:dyDescent="0.25">
      <c r="B3358" s="358">
        <v>35955</v>
      </c>
      <c r="C3358" s="355">
        <v>3.4300999999999999</v>
      </c>
      <c r="D3358" s="359">
        <v>3.9657</v>
      </c>
      <c r="E3358" s="356">
        <v>16.748899999999999</v>
      </c>
    </row>
    <row r="3359" spans="2:5" ht="409.6" x14ac:dyDescent="0.25">
      <c r="B3359" s="358">
        <v>35954</v>
      </c>
      <c r="C3359" s="355">
        <v>3.4394</v>
      </c>
      <c r="D3359" s="359">
        <v>3.9822000000000002</v>
      </c>
      <c r="E3359" s="356">
        <v>16.839700000000001</v>
      </c>
    </row>
    <row r="3360" spans="2:5" ht="409.6" x14ac:dyDescent="0.25">
      <c r="B3360" s="358">
        <v>35953</v>
      </c>
      <c r="C3360" s="355">
        <v>3.4588000000000001</v>
      </c>
      <c r="D3360" s="359">
        <v>4.0031999999999996</v>
      </c>
      <c r="E3360" s="356">
        <v>16.902100000000001</v>
      </c>
    </row>
    <row r="3361" spans="2:5" ht="409.6" x14ac:dyDescent="0.25">
      <c r="B3361" s="358">
        <v>35952</v>
      </c>
      <c r="C3361" s="355">
        <v>3.4710000000000001</v>
      </c>
      <c r="D3361" s="359">
        <v>4.0218999999999996</v>
      </c>
      <c r="E3361" s="356">
        <v>16.9666</v>
      </c>
    </row>
    <row r="3362" spans="2:5" ht="409.6" x14ac:dyDescent="0.25">
      <c r="B3362" s="358">
        <v>35951</v>
      </c>
      <c r="C3362" s="355">
        <v>3.4901</v>
      </c>
      <c r="D3362" s="359">
        <v>4.0221</v>
      </c>
      <c r="E3362" s="356">
        <v>17.0794</v>
      </c>
    </row>
    <row r="3363" spans="2:5" ht="409.6" x14ac:dyDescent="0.25">
      <c r="B3363" s="358">
        <v>35950</v>
      </c>
      <c r="C3363" s="355">
        <v>3.5289999999999999</v>
      </c>
      <c r="D3363" s="359">
        <v>4.0560999999999998</v>
      </c>
      <c r="E3363" s="356">
        <v>17.107800000000001</v>
      </c>
    </row>
    <row r="3364" spans="2:5" ht="409.6" x14ac:dyDescent="0.25">
      <c r="B3364" s="358">
        <v>35949</v>
      </c>
      <c r="C3364" s="355">
        <v>3.5638999999999998</v>
      </c>
      <c r="D3364" s="359">
        <v>4.0952999999999999</v>
      </c>
      <c r="E3364" s="356">
        <v>17.244900000000001</v>
      </c>
    </row>
    <row r="3365" spans="2:5" ht="409.6" x14ac:dyDescent="0.25">
      <c r="B3365" s="358">
        <v>35948</v>
      </c>
      <c r="C3365" s="355">
        <v>3.5691000000000002</v>
      </c>
      <c r="D3365" s="359">
        <v>4.1087999999999996</v>
      </c>
      <c r="E3365" s="356">
        <v>17.385000000000002</v>
      </c>
    </row>
    <row r="3366" spans="2:5" ht="409.6" x14ac:dyDescent="0.25">
      <c r="B3366" s="358">
        <v>35947</v>
      </c>
      <c r="C3366" s="355">
        <v>3.5886</v>
      </c>
      <c r="D3366" s="359">
        <v>4.1364999999999998</v>
      </c>
      <c r="E3366" s="356">
        <v>17.503699999999998</v>
      </c>
    </row>
    <row r="3367" spans="2:5" ht="409.6" x14ac:dyDescent="0.25">
      <c r="B3367" s="358">
        <v>35946</v>
      </c>
      <c r="C3367" s="355">
        <v>3.6318999999999999</v>
      </c>
      <c r="D3367" s="359">
        <v>4.1943000000000001</v>
      </c>
      <c r="E3367" s="356">
        <v>17.662700000000001</v>
      </c>
    </row>
    <row r="3368" spans="2:5" ht="409.6" x14ac:dyDescent="0.25">
      <c r="B3368" s="358">
        <v>35945</v>
      </c>
      <c r="C3368" s="355">
        <v>3.6379000000000001</v>
      </c>
      <c r="D3368" s="359">
        <v>4.1984000000000004</v>
      </c>
      <c r="E3368" s="356">
        <v>17.677299999999999</v>
      </c>
    </row>
    <row r="3369" spans="2:5" ht="409.6" x14ac:dyDescent="0.25">
      <c r="B3369" s="358">
        <v>35944</v>
      </c>
      <c r="C3369" s="355">
        <v>3.6337000000000002</v>
      </c>
      <c r="D3369" s="359">
        <v>4.1913</v>
      </c>
      <c r="E3369" s="356">
        <v>17.6751</v>
      </c>
    </row>
    <row r="3370" spans="2:5" ht="409.6" x14ac:dyDescent="0.25">
      <c r="B3370" s="358">
        <v>35943</v>
      </c>
      <c r="C3370" s="355">
        <v>3.6236000000000002</v>
      </c>
      <c r="D3370" s="359">
        <v>4.1749999999999998</v>
      </c>
      <c r="E3370" s="356">
        <v>17.830100000000002</v>
      </c>
    </row>
    <row r="3371" spans="2:5" ht="409.6" x14ac:dyDescent="0.25">
      <c r="B3371" s="358">
        <v>35942</v>
      </c>
      <c r="C3371" s="355">
        <v>3.5910000000000002</v>
      </c>
      <c r="D3371" s="359">
        <v>4.1172000000000004</v>
      </c>
      <c r="E3371" s="356">
        <v>17.663799999999998</v>
      </c>
    </row>
    <row r="3372" spans="2:5" ht="409.6" x14ac:dyDescent="0.25">
      <c r="B3372" s="358">
        <v>35941</v>
      </c>
      <c r="C3372" s="355">
        <v>3.5916999999999999</v>
      </c>
      <c r="D3372" s="359">
        <v>4.1181000000000001</v>
      </c>
      <c r="E3372" s="356">
        <v>17.316099999999999</v>
      </c>
    </row>
    <row r="3373" spans="2:5" ht="409.6" x14ac:dyDescent="0.25">
      <c r="B3373" s="358">
        <v>35940</v>
      </c>
      <c r="C3373" s="355">
        <v>3.5808</v>
      </c>
      <c r="D3373" s="359">
        <v>4.1040999999999999</v>
      </c>
      <c r="E3373" s="356">
        <v>17.093299999999999</v>
      </c>
    </row>
    <row r="3374" spans="2:5" ht="409.6" x14ac:dyDescent="0.25">
      <c r="B3374" s="358">
        <v>35939</v>
      </c>
      <c r="C3374" s="355">
        <v>3.5872999999999999</v>
      </c>
      <c r="D3374" s="359">
        <v>4.1093999999999999</v>
      </c>
      <c r="E3374" s="356">
        <v>17.046399999999998</v>
      </c>
    </row>
    <row r="3375" spans="2:5" ht="409.6" x14ac:dyDescent="0.25">
      <c r="B3375" s="358">
        <v>35938</v>
      </c>
      <c r="C3375" s="355">
        <v>3.5935000000000001</v>
      </c>
      <c r="D3375" s="359">
        <v>4.1199000000000003</v>
      </c>
      <c r="E3375" s="356">
        <v>17.109100000000002</v>
      </c>
    </row>
    <row r="3376" spans="2:5" ht="409.6" x14ac:dyDescent="0.25">
      <c r="B3376" s="358">
        <v>35937</v>
      </c>
      <c r="C3376" s="355">
        <v>3.5966</v>
      </c>
      <c r="D3376" s="359">
        <v>4.1116999999999999</v>
      </c>
      <c r="E3376" s="356">
        <v>17.1707</v>
      </c>
    </row>
    <row r="3377" spans="2:5" ht="409.6" x14ac:dyDescent="0.25">
      <c r="B3377" s="358">
        <v>35936</v>
      </c>
      <c r="C3377" s="355">
        <v>3.6080999999999999</v>
      </c>
      <c r="D3377" s="359">
        <v>4.1231</v>
      </c>
      <c r="E3377" s="356">
        <v>17.2592</v>
      </c>
    </row>
    <row r="3378" spans="2:5" ht="409.6" x14ac:dyDescent="0.25">
      <c r="B3378" s="358">
        <v>35935</v>
      </c>
      <c r="C3378" s="355">
        <v>3.6097999999999999</v>
      </c>
      <c r="D3378" s="359">
        <v>4.1239999999999997</v>
      </c>
      <c r="E3378" s="356">
        <v>17.322399999999998</v>
      </c>
    </row>
    <row r="3379" spans="2:5" ht="409.6" x14ac:dyDescent="0.25">
      <c r="B3379" s="358">
        <v>35934</v>
      </c>
      <c r="C3379" s="355">
        <v>3.6305000000000001</v>
      </c>
      <c r="D3379" s="359">
        <v>4.1551999999999998</v>
      </c>
      <c r="E3379" s="356">
        <v>17.460899999999999</v>
      </c>
    </row>
    <row r="3380" spans="2:5" ht="409.6" x14ac:dyDescent="0.25">
      <c r="B3380" s="358">
        <v>35933</v>
      </c>
      <c r="C3380" s="355">
        <v>3.6278000000000001</v>
      </c>
      <c r="D3380" s="359">
        <v>4.1451000000000002</v>
      </c>
      <c r="E3380" s="356">
        <v>17.396000000000001</v>
      </c>
    </row>
    <row r="3381" spans="2:5" ht="409.6" x14ac:dyDescent="0.25">
      <c r="B3381" s="358">
        <v>35932</v>
      </c>
      <c r="C3381" s="355">
        <v>3.6528999999999998</v>
      </c>
      <c r="D3381" s="359">
        <v>4.1494999999999997</v>
      </c>
      <c r="E3381" s="356">
        <v>17.3537</v>
      </c>
    </row>
    <row r="3382" spans="2:5" ht="409.6" x14ac:dyDescent="0.25">
      <c r="B3382" s="358">
        <v>35931</v>
      </c>
      <c r="C3382" s="355">
        <v>3.653</v>
      </c>
      <c r="D3382" s="359">
        <v>4.1619999999999999</v>
      </c>
      <c r="E3382" s="356">
        <v>17.4069</v>
      </c>
    </row>
    <row r="3383" spans="2:5" ht="409.6" x14ac:dyDescent="0.25">
      <c r="B3383" s="358">
        <v>35930</v>
      </c>
      <c r="C3383" s="355">
        <v>3.6316000000000002</v>
      </c>
      <c r="D3383" s="359">
        <v>4.1300999999999997</v>
      </c>
      <c r="E3383" s="356">
        <v>17.379200000000001</v>
      </c>
    </row>
    <row r="3384" spans="2:5" ht="409.6" x14ac:dyDescent="0.25">
      <c r="B3384" s="358">
        <v>35929</v>
      </c>
      <c r="C3384" s="355">
        <v>3.6211000000000002</v>
      </c>
      <c r="D3384" s="359">
        <v>4.1117999999999997</v>
      </c>
      <c r="E3384" s="356">
        <v>17.3826</v>
      </c>
    </row>
    <row r="3385" spans="2:5" ht="409.6" x14ac:dyDescent="0.25">
      <c r="B3385" s="358">
        <v>35928</v>
      </c>
      <c r="C3385" s="355">
        <v>3.6204999999999998</v>
      </c>
      <c r="D3385" s="359">
        <v>4.0914999999999999</v>
      </c>
      <c r="E3385" s="356">
        <v>17.491599999999998</v>
      </c>
    </row>
    <row r="3386" spans="2:5" ht="409.6" x14ac:dyDescent="0.25">
      <c r="B3386" s="358">
        <v>35927</v>
      </c>
      <c r="C3386" s="355">
        <v>3.6413000000000002</v>
      </c>
      <c r="D3386" s="359">
        <v>4.0979999999999999</v>
      </c>
      <c r="E3386" s="356">
        <v>17.448499999999999</v>
      </c>
    </row>
    <row r="3387" spans="2:5" ht="409.6" x14ac:dyDescent="0.25">
      <c r="B3387" s="358">
        <v>35926</v>
      </c>
      <c r="C3387" s="355">
        <v>3.6417000000000002</v>
      </c>
      <c r="D3387" s="359">
        <v>4.1147</v>
      </c>
      <c r="E3387" s="356">
        <v>17.582999999999998</v>
      </c>
    </row>
    <row r="3388" spans="2:5" ht="409.6" x14ac:dyDescent="0.25">
      <c r="B3388" s="358">
        <v>35925</v>
      </c>
      <c r="C3388" s="355">
        <v>3.6518000000000002</v>
      </c>
      <c r="D3388" s="359">
        <v>4.1174999999999997</v>
      </c>
      <c r="E3388" s="356">
        <v>17.651800000000001</v>
      </c>
    </row>
    <row r="3389" spans="2:5" ht="409.6" x14ac:dyDescent="0.25">
      <c r="B3389" s="358">
        <v>35924</v>
      </c>
      <c r="C3389" s="355">
        <v>3.6848999999999998</v>
      </c>
      <c r="D3389" s="359">
        <v>4.1593</v>
      </c>
      <c r="E3389" s="356">
        <v>17.772500000000001</v>
      </c>
    </row>
    <row r="3390" spans="2:5" ht="409.6" x14ac:dyDescent="0.25">
      <c r="B3390" s="358">
        <v>35923</v>
      </c>
      <c r="C3390" s="355">
        <v>3.6730999999999998</v>
      </c>
      <c r="D3390" s="359">
        <v>4.1529999999999996</v>
      </c>
      <c r="E3390" s="356">
        <v>17.746300000000002</v>
      </c>
    </row>
    <row r="3391" spans="2:5" ht="409.6" x14ac:dyDescent="0.25">
      <c r="B3391" s="358">
        <v>35922</v>
      </c>
      <c r="C3391" s="355">
        <v>3.6629</v>
      </c>
      <c r="D3391" s="359">
        <v>4.1204999999999998</v>
      </c>
      <c r="E3391" s="356">
        <v>17.677299999999999</v>
      </c>
    </row>
    <row r="3392" spans="2:5" ht="409.6" x14ac:dyDescent="0.25">
      <c r="B3392" s="358">
        <v>35921</v>
      </c>
      <c r="C3392" s="355">
        <v>3.6978</v>
      </c>
      <c r="D3392" s="359">
        <v>4.1673</v>
      </c>
      <c r="E3392" s="356">
        <v>17.8081</v>
      </c>
    </row>
    <row r="3393" spans="2:5" ht="409.6" x14ac:dyDescent="0.25">
      <c r="B3393" s="358">
        <v>35920</v>
      </c>
      <c r="C3393" s="355">
        <v>3.7265000000000001</v>
      </c>
      <c r="D3393" s="359">
        <v>4.2055999999999996</v>
      </c>
      <c r="E3393" s="356">
        <v>17.9221</v>
      </c>
    </row>
    <row r="3394" spans="2:5" ht="409.6" x14ac:dyDescent="0.25">
      <c r="B3394" s="358">
        <v>35919</v>
      </c>
      <c r="C3394" s="355">
        <v>3.7625000000000002</v>
      </c>
      <c r="D3394" s="359">
        <v>4.2605000000000004</v>
      </c>
      <c r="E3394" s="356">
        <v>18.013200000000001</v>
      </c>
    </row>
    <row r="3395" spans="2:5" ht="409.6" x14ac:dyDescent="0.25">
      <c r="B3395" s="358">
        <v>35918</v>
      </c>
      <c r="C3395" s="355">
        <v>3.7654999999999998</v>
      </c>
      <c r="D3395" s="359">
        <v>4.2664999999999997</v>
      </c>
      <c r="E3395" s="356">
        <v>18.1372</v>
      </c>
    </row>
    <row r="3396" spans="2:5" ht="409.6" x14ac:dyDescent="0.25">
      <c r="B3396" s="358">
        <v>35917</v>
      </c>
      <c r="C3396" s="355">
        <v>3.7787000000000002</v>
      </c>
      <c r="D3396" s="359">
        <v>4.2774000000000001</v>
      </c>
      <c r="E3396" s="356">
        <v>18.182300000000001</v>
      </c>
    </row>
    <row r="3397" spans="2:5" ht="409.6" x14ac:dyDescent="0.25">
      <c r="B3397" s="358">
        <v>35916</v>
      </c>
      <c r="C3397" s="355">
        <v>3.7877999999999998</v>
      </c>
      <c r="D3397" s="359">
        <v>4.2964000000000002</v>
      </c>
      <c r="E3397" s="356">
        <v>18.2395</v>
      </c>
    </row>
    <row r="3398" spans="2:5" ht="409.6" x14ac:dyDescent="0.25">
      <c r="B3398" s="358">
        <v>35915</v>
      </c>
      <c r="C3398" s="355">
        <v>3.8008999999999999</v>
      </c>
      <c r="D3398" s="359">
        <v>4.3029000000000002</v>
      </c>
      <c r="E3398" s="356">
        <v>18.317599999999999</v>
      </c>
    </row>
    <row r="3399" spans="2:5" ht="409.6" x14ac:dyDescent="0.25">
      <c r="B3399" s="358">
        <v>35914</v>
      </c>
      <c r="C3399" s="355">
        <v>3.7934999999999999</v>
      </c>
      <c r="D3399" s="359">
        <v>4.2972000000000001</v>
      </c>
      <c r="E3399" s="356">
        <v>18.334099999999999</v>
      </c>
    </row>
    <row r="3400" spans="2:5" ht="409.6" x14ac:dyDescent="0.25">
      <c r="B3400" s="358">
        <v>35913</v>
      </c>
      <c r="C3400" s="355">
        <v>3.7738999999999998</v>
      </c>
      <c r="D3400" s="359">
        <v>4.2721</v>
      </c>
      <c r="E3400" s="356">
        <v>18.275099999999998</v>
      </c>
    </row>
    <row r="3401" spans="2:5" ht="409.6" x14ac:dyDescent="0.25">
      <c r="B3401" s="358">
        <v>35912</v>
      </c>
      <c r="C3401" s="355">
        <v>3.7915999999999999</v>
      </c>
      <c r="D3401" s="359">
        <v>4.2817999999999996</v>
      </c>
      <c r="E3401" s="356">
        <v>18.291899999999998</v>
      </c>
    </row>
    <row r="3402" spans="2:5" ht="409.6" x14ac:dyDescent="0.25">
      <c r="B3402" s="358">
        <v>35911</v>
      </c>
      <c r="C3402" s="355">
        <v>3.835</v>
      </c>
      <c r="D3402" s="359">
        <v>4.3167</v>
      </c>
      <c r="E3402" s="356">
        <v>18.512599999999999</v>
      </c>
    </row>
    <row r="3403" spans="2:5" ht="409.6" x14ac:dyDescent="0.25">
      <c r="B3403" s="358">
        <v>35910</v>
      </c>
      <c r="C3403" s="355">
        <v>3.8191000000000002</v>
      </c>
      <c r="D3403" s="359">
        <v>4.3005000000000004</v>
      </c>
      <c r="E3403" s="356">
        <v>18.464300000000001</v>
      </c>
    </row>
    <row r="3404" spans="2:5" ht="409.6" x14ac:dyDescent="0.25">
      <c r="B3404" s="358">
        <v>35909</v>
      </c>
      <c r="C3404" s="355">
        <v>3.8473000000000002</v>
      </c>
      <c r="D3404" s="359">
        <v>4.3310000000000004</v>
      </c>
      <c r="E3404" s="356">
        <v>18.621300000000002</v>
      </c>
    </row>
    <row r="3405" spans="2:5" ht="409.6" x14ac:dyDescent="0.25">
      <c r="B3405" s="358">
        <v>35908</v>
      </c>
      <c r="C3405" s="355">
        <v>3.8422999999999998</v>
      </c>
      <c r="D3405" s="359">
        <v>4.3059000000000003</v>
      </c>
      <c r="E3405" s="356">
        <v>18.709800000000001</v>
      </c>
    </row>
    <row r="3406" spans="2:5" ht="409.6" x14ac:dyDescent="0.25">
      <c r="B3406" s="358">
        <v>35907</v>
      </c>
      <c r="C3406" s="355">
        <v>3.8252000000000002</v>
      </c>
      <c r="D3406" s="359">
        <v>4.2965</v>
      </c>
      <c r="E3406" s="356">
        <v>18.697299999999998</v>
      </c>
    </row>
    <row r="3407" spans="2:5" ht="409.6" x14ac:dyDescent="0.25">
      <c r="B3407" s="358">
        <v>35906</v>
      </c>
      <c r="C3407" s="355">
        <v>3.8304</v>
      </c>
      <c r="D3407" s="359">
        <v>4.2987000000000002</v>
      </c>
      <c r="E3407" s="356">
        <v>18.727599999999999</v>
      </c>
    </row>
    <row r="3408" spans="2:5" ht="409.6" x14ac:dyDescent="0.25">
      <c r="B3408" s="358">
        <v>35905</v>
      </c>
      <c r="C3408" s="355">
        <v>3.8275000000000001</v>
      </c>
      <c r="D3408" s="359">
        <v>4.3074000000000003</v>
      </c>
      <c r="E3408" s="356">
        <v>18.674099999999999</v>
      </c>
    </row>
    <row r="3409" spans="2:5" ht="409.6" x14ac:dyDescent="0.25">
      <c r="B3409" s="358">
        <v>35904</v>
      </c>
      <c r="C3409" s="355">
        <v>3.8245</v>
      </c>
      <c r="D3409" s="359">
        <v>4.3075999999999999</v>
      </c>
      <c r="E3409" s="356">
        <v>18.658799999999999</v>
      </c>
    </row>
    <row r="3410" spans="2:5" ht="409.6" x14ac:dyDescent="0.25">
      <c r="B3410" s="358">
        <v>35903</v>
      </c>
      <c r="C3410" s="355">
        <v>3.8452999999999999</v>
      </c>
      <c r="D3410" s="359">
        <v>4.3318000000000003</v>
      </c>
      <c r="E3410" s="356">
        <v>18.764900000000001</v>
      </c>
    </row>
    <row r="3411" spans="2:5" ht="409.6" x14ac:dyDescent="0.25">
      <c r="B3411" s="358">
        <v>35902</v>
      </c>
      <c r="C3411" s="355">
        <v>3.8512</v>
      </c>
      <c r="D3411" s="359">
        <v>4.3262</v>
      </c>
      <c r="E3411" s="356">
        <v>18.788599999999999</v>
      </c>
    </row>
    <row r="3412" spans="2:5" ht="409.6" x14ac:dyDescent="0.25">
      <c r="B3412" s="358">
        <v>35901</v>
      </c>
      <c r="C3412" s="355">
        <v>3.8174000000000001</v>
      </c>
      <c r="D3412" s="359">
        <v>4.306</v>
      </c>
      <c r="E3412" s="356">
        <v>18.625</v>
      </c>
    </row>
    <row r="3413" spans="2:5" ht="409.6" x14ac:dyDescent="0.25">
      <c r="B3413" s="358">
        <v>35900</v>
      </c>
      <c r="C3413" s="355">
        <v>3.7862</v>
      </c>
      <c r="D3413" s="359">
        <v>4.2808999999999999</v>
      </c>
      <c r="E3413" s="356">
        <v>18.540199999999999</v>
      </c>
    </row>
    <row r="3414" spans="2:5" ht="409.6" x14ac:dyDescent="0.25">
      <c r="B3414" s="358">
        <v>35899</v>
      </c>
      <c r="C3414" s="355">
        <v>3.8176000000000001</v>
      </c>
      <c r="D3414" s="359">
        <v>4.3148999999999997</v>
      </c>
      <c r="E3414" s="356">
        <v>18.736999999999998</v>
      </c>
    </row>
    <row r="3415" spans="2:5" ht="409.6" x14ac:dyDescent="0.25">
      <c r="B3415" s="358">
        <v>35898</v>
      </c>
      <c r="C3415" s="355">
        <v>3.8439999999999999</v>
      </c>
      <c r="D3415" s="359">
        <v>4.3476999999999997</v>
      </c>
      <c r="E3415" s="356">
        <v>18.947800000000001</v>
      </c>
    </row>
    <row r="3416" spans="2:5" ht="409.6" x14ac:dyDescent="0.25">
      <c r="B3416" s="358">
        <v>35897</v>
      </c>
      <c r="C3416" s="355">
        <v>3.8538999999999999</v>
      </c>
      <c r="D3416" s="359">
        <v>4.3643999999999998</v>
      </c>
      <c r="E3416" s="356">
        <v>18.9923</v>
      </c>
    </row>
    <row r="3417" spans="2:5" ht="409.6" x14ac:dyDescent="0.25">
      <c r="B3417" s="358">
        <v>35896</v>
      </c>
      <c r="C3417" s="355">
        <v>3.8534999999999999</v>
      </c>
      <c r="D3417" s="359">
        <v>4.3655999999999997</v>
      </c>
      <c r="E3417" s="356">
        <v>18.9892</v>
      </c>
    </row>
    <row r="3418" spans="2:5" ht="409.6" x14ac:dyDescent="0.25">
      <c r="B3418" s="358">
        <v>35895</v>
      </c>
      <c r="C3418" s="355">
        <v>3.8523999999999998</v>
      </c>
      <c r="D3418" s="359">
        <v>4.3631000000000002</v>
      </c>
      <c r="E3418" s="356">
        <v>18.987200000000001</v>
      </c>
    </row>
    <row r="3419" spans="2:5" ht="409.6" x14ac:dyDescent="0.25">
      <c r="B3419" s="358">
        <v>35894</v>
      </c>
      <c r="C3419" s="355">
        <v>3.8247</v>
      </c>
      <c r="D3419" s="359">
        <v>4.3459000000000003</v>
      </c>
      <c r="E3419" s="356">
        <v>18.886900000000001</v>
      </c>
    </row>
    <row r="3420" spans="2:5" ht="409.6" x14ac:dyDescent="0.25">
      <c r="B3420" s="358">
        <v>35893</v>
      </c>
      <c r="C3420" s="355">
        <v>3.8363999999999998</v>
      </c>
      <c r="D3420" s="359">
        <v>4.3666999999999998</v>
      </c>
      <c r="E3420" s="356">
        <v>18.825199999999999</v>
      </c>
    </row>
    <row r="3421" spans="2:5" ht="409.6" x14ac:dyDescent="0.25">
      <c r="B3421" s="358">
        <v>35892</v>
      </c>
      <c r="C3421" s="355">
        <v>3.8445</v>
      </c>
      <c r="D3421" s="359">
        <v>4.3863000000000003</v>
      </c>
      <c r="E3421" s="356">
        <v>18.823</v>
      </c>
    </row>
    <row r="3422" spans="2:5" ht="409.6" x14ac:dyDescent="0.25">
      <c r="B3422" s="358">
        <v>35891</v>
      </c>
      <c r="C3422" s="355">
        <v>3.8647999999999998</v>
      </c>
      <c r="D3422" s="359">
        <v>4.3994</v>
      </c>
      <c r="E3422" s="356">
        <v>18.964700000000001</v>
      </c>
    </row>
    <row r="3423" spans="2:5" ht="409.6" x14ac:dyDescent="0.25">
      <c r="B3423" s="358">
        <v>35890</v>
      </c>
      <c r="C3423" s="355">
        <v>3.8801999999999999</v>
      </c>
      <c r="D3423" s="359">
        <v>4.4109999999999996</v>
      </c>
      <c r="E3423" s="356">
        <v>19.0412</v>
      </c>
    </row>
    <row r="3424" spans="2:5" ht="409.6" x14ac:dyDescent="0.25">
      <c r="B3424" s="358">
        <v>35889</v>
      </c>
      <c r="C3424" s="355">
        <v>3.8866999999999998</v>
      </c>
      <c r="D3424" s="359">
        <v>4.4206000000000003</v>
      </c>
      <c r="E3424" s="356">
        <v>19.085599999999999</v>
      </c>
    </row>
    <row r="3425" spans="2:5" ht="409.6" x14ac:dyDescent="0.25">
      <c r="B3425" s="358">
        <v>35888</v>
      </c>
      <c r="C3425" s="355">
        <v>3.8906999999999998</v>
      </c>
      <c r="D3425" s="359">
        <v>4.4195000000000002</v>
      </c>
      <c r="E3425" s="356">
        <v>19.137</v>
      </c>
    </row>
    <row r="3426" spans="2:5" ht="409.6" x14ac:dyDescent="0.25">
      <c r="B3426" s="358">
        <v>35887</v>
      </c>
      <c r="C3426" s="355">
        <v>3.8824999999999998</v>
      </c>
      <c r="D3426" s="359">
        <v>4.4170999999999996</v>
      </c>
      <c r="E3426" s="356">
        <v>18.8947</v>
      </c>
    </row>
    <row r="3427" spans="2:5" ht="409.6" x14ac:dyDescent="0.25">
      <c r="B3427" s="358">
        <v>35886</v>
      </c>
      <c r="C3427" s="355">
        <v>3.8761000000000001</v>
      </c>
      <c r="D3427" s="359">
        <v>4.4080000000000004</v>
      </c>
      <c r="E3427" s="356">
        <v>18.808199999999999</v>
      </c>
    </row>
    <row r="3428" spans="2:5" ht="409.6" x14ac:dyDescent="0.25">
      <c r="B3428" s="358">
        <v>35885</v>
      </c>
      <c r="C3428" s="355">
        <v>3.8948</v>
      </c>
      <c r="D3428" s="359">
        <v>4.4131999999999998</v>
      </c>
      <c r="E3428" s="356">
        <v>18.737300000000001</v>
      </c>
    </row>
    <row r="3429" spans="2:5" ht="409.6" x14ac:dyDescent="0.25">
      <c r="B3429" s="358">
        <v>35884</v>
      </c>
      <c r="C3429" s="355">
        <v>3.8879999999999999</v>
      </c>
      <c r="D3429" s="359">
        <v>4.3955000000000002</v>
      </c>
      <c r="E3429" s="356">
        <v>18.777100000000001</v>
      </c>
    </row>
    <row r="3430" spans="2:5" ht="409.6" x14ac:dyDescent="0.25">
      <c r="B3430" s="358">
        <v>35883</v>
      </c>
      <c r="C3430" s="355">
        <v>3.8881999999999999</v>
      </c>
      <c r="D3430" s="359">
        <v>4.3928000000000003</v>
      </c>
      <c r="E3430" s="356">
        <v>18.8292</v>
      </c>
    </row>
    <row r="3431" spans="2:5" ht="409.6" x14ac:dyDescent="0.25">
      <c r="B3431" s="358">
        <v>35882</v>
      </c>
      <c r="C3431" s="355">
        <v>3.9005999999999998</v>
      </c>
      <c r="D3431" s="359">
        <v>4.4074</v>
      </c>
      <c r="E3431" s="356">
        <v>18.883700000000001</v>
      </c>
    </row>
    <row r="3432" spans="2:5" ht="409.6" x14ac:dyDescent="0.25">
      <c r="B3432" s="358">
        <v>35881</v>
      </c>
      <c r="C3432" s="355">
        <v>3.9119999999999999</v>
      </c>
      <c r="D3432" s="359">
        <v>4.4351000000000003</v>
      </c>
      <c r="E3432" s="356">
        <v>18.9849</v>
      </c>
    </row>
    <row r="3433" spans="2:5" ht="409.6" x14ac:dyDescent="0.25">
      <c r="B3433" s="358">
        <v>35880</v>
      </c>
      <c r="C3433" s="355">
        <v>3.9260999999999999</v>
      </c>
      <c r="D3433" s="359">
        <v>4.4671000000000003</v>
      </c>
      <c r="E3433" s="356">
        <v>19.022099999999998</v>
      </c>
    </row>
    <row r="3434" spans="2:5" ht="409.6" x14ac:dyDescent="0.25">
      <c r="B3434" s="358">
        <v>35879</v>
      </c>
      <c r="C3434" s="355">
        <v>3.9196</v>
      </c>
      <c r="D3434" s="359">
        <v>4.46</v>
      </c>
      <c r="E3434" s="356">
        <v>19.091200000000001</v>
      </c>
    </row>
    <row r="3435" spans="2:5" ht="409.6" x14ac:dyDescent="0.25">
      <c r="B3435" s="358">
        <v>35878</v>
      </c>
      <c r="C3435" s="355">
        <v>3.9238</v>
      </c>
      <c r="D3435" s="359">
        <v>4.4659000000000004</v>
      </c>
      <c r="E3435" s="356">
        <v>19.185400000000001</v>
      </c>
    </row>
    <row r="3436" spans="2:5" ht="409.6" x14ac:dyDescent="0.25">
      <c r="B3436" s="358">
        <v>35877</v>
      </c>
      <c r="C3436" s="355">
        <v>3.9302000000000001</v>
      </c>
      <c r="D3436" s="359">
        <v>4.4831000000000003</v>
      </c>
      <c r="E3436" s="356">
        <v>19.2011</v>
      </c>
    </row>
    <row r="3437" spans="2:5" ht="409.6" x14ac:dyDescent="0.25">
      <c r="B3437" s="358">
        <v>35876</v>
      </c>
      <c r="C3437" s="355">
        <v>3.9329000000000001</v>
      </c>
      <c r="D3437" s="359">
        <v>4.4888000000000003</v>
      </c>
      <c r="E3437" s="356">
        <v>19.177499999999998</v>
      </c>
    </row>
    <row r="3438" spans="2:5" ht="409.6" x14ac:dyDescent="0.25">
      <c r="B3438" s="358">
        <v>35875</v>
      </c>
      <c r="C3438" s="355">
        <v>3.9346000000000001</v>
      </c>
      <c r="D3438" s="359">
        <v>4.4874999999999998</v>
      </c>
      <c r="E3438" s="356">
        <v>19.186</v>
      </c>
    </row>
    <row r="3439" spans="2:5" ht="409.6" x14ac:dyDescent="0.25">
      <c r="B3439" s="358">
        <v>35874</v>
      </c>
      <c r="C3439" s="355">
        <v>3.9325999999999999</v>
      </c>
      <c r="D3439" s="359">
        <v>4.4913999999999996</v>
      </c>
      <c r="E3439" s="356">
        <v>19.182500000000001</v>
      </c>
    </row>
    <row r="3440" spans="2:5" ht="409.6" x14ac:dyDescent="0.25">
      <c r="B3440" s="358">
        <v>35873</v>
      </c>
      <c r="C3440" s="355">
        <v>3.9283999999999999</v>
      </c>
      <c r="D3440" s="359">
        <v>4.4969999999999999</v>
      </c>
      <c r="E3440" s="356">
        <v>19.1663</v>
      </c>
    </row>
    <row r="3441" spans="2:5" ht="409.6" x14ac:dyDescent="0.25">
      <c r="B3441" s="358">
        <v>35872</v>
      </c>
      <c r="C3441" s="355">
        <v>3.95</v>
      </c>
      <c r="D3441" s="359">
        <v>4.5247000000000002</v>
      </c>
      <c r="E3441" s="356">
        <v>19.210799999999999</v>
      </c>
    </row>
    <row r="3442" spans="2:5" ht="409.6" x14ac:dyDescent="0.25">
      <c r="B3442" s="358">
        <v>35871</v>
      </c>
      <c r="C3442" s="355">
        <v>4.0350000000000001</v>
      </c>
      <c r="D3442" s="359">
        <v>4.6264000000000003</v>
      </c>
      <c r="E3442" s="356">
        <v>19.6768</v>
      </c>
    </row>
    <row r="3443" spans="2:5" ht="409.6" x14ac:dyDescent="0.25">
      <c r="B3443" s="358">
        <v>35870</v>
      </c>
      <c r="C3443" s="355">
        <v>4.0445000000000002</v>
      </c>
      <c r="D3443" s="359">
        <v>4.6265000000000001</v>
      </c>
      <c r="E3443" s="356">
        <v>19.795000000000002</v>
      </c>
    </row>
    <row r="3444" spans="2:5" ht="409.6" x14ac:dyDescent="0.25">
      <c r="B3444" s="358">
        <v>35869</v>
      </c>
      <c r="C3444" s="355">
        <v>4.0602</v>
      </c>
      <c r="D3444" s="359">
        <v>4.6487999999999996</v>
      </c>
      <c r="E3444" s="356">
        <v>19.88</v>
      </c>
    </row>
    <row r="3445" spans="2:5" ht="409.6" x14ac:dyDescent="0.25">
      <c r="B3445" s="358">
        <v>35868</v>
      </c>
      <c r="C3445" s="355">
        <v>4.0627000000000004</v>
      </c>
      <c r="D3445" s="359">
        <v>4.6546000000000003</v>
      </c>
      <c r="E3445" s="356">
        <v>19.885200000000001</v>
      </c>
    </row>
    <row r="3446" spans="2:5" ht="409.6" x14ac:dyDescent="0.25">
      <c r="B3446" s="358">
        <v>35867</v>
      </c>
      <c r="C3446" s="355">
        <v>4.0632999999999999</v>
      </c>
      <c r="D3446" s="359">
        <v>4.6585000000000001</v>
      </c>
      <c r="E3446" s="356">
        <v>19.8964</v>
      </c>
    </row>
    <row r="3447" spans="2:5" ht="409.6" x14ac:dyDescent="0.25">
      <c r="B3447" s="358">
        <v>35866</v>
      </c>
      <c r="C3447" s="355">
        <v>4.0541999999999998</v>
      </c>
      <c r="D3447" s="359">
        <v>4.6482999999999999</v>
      </c>
      <c r="E3447" s="356">
        <v>19.880700000000001</v>
      </c>
    </row>
    <row r="3448" spans="2:5" ht="409.6" x14ac:dyDescent="0.25">
      <c r="B3448" s="358">
        <v>35865</v>
      </c>
      <c r="C3448" s="355">
        <v>4.0507999999999997</v>
      </c>
      <c r="D3448" s="359">
        <v>4.6456999999999997</v>
      </c>
      <c r="E3448" s="356">
        <v>19.884699999999999</v>
      </c>
    </row>
    <row r="3449" spans="2:5" ht="409.6" x14ac:dyDescent="0.25">
      <c r="B3449" s="358">
        <v>35864</v>
      </c>
      <c r="C3449" s="355">
        <v>4.0743</v>
      </c>
      <c r="D3449" s="359">
        <v>4.6748000000000003</v>
      </c>
      <c r="E3449" s="356">
        <v>19.943899999999999</v>
      </c>
    </row>
    <row r="3450" spans="2:5" ht="409.6" x14ac:dyDescent="0.25">
      <c r="B3450" s="358">
        <v>35863</v>
      </c>
      <c r="C3450" s="355">
        <v>4.0429000000000004</v>
      </c>
      <c r="D3450" s="359">
        <v>4.6558999999999999</v>
      </c>
      <c r="E3450" s="356">
        <v>19.788699999999999</v>
      </c>
    </row>
    <row r="3451" spans="2:5" ht="409.6" x14ac:dyDescent="0.25">
      <c r="B3451" s="358">
        <v>35862</v>
      </c>
      <c r="C3451" s="355">
        <v>4.0403000000000002</v>
      </c>
      <c r="D3451" s="359">
        <v>4.6599000000000004</v>
      </c>
      <c r="E3451" s="356">
        <v>19.895099999999999</v>
      </c>
    </row>
    <row r="3452" spans="2:5" ht="409.6" x14ac:dyDescent="0.25">
      <c r="B3452" s="358">
        <v>35861</v>
      </c>
      <c r="C3452" s="355">
        <v>4.0461999999999998</v>
      </c>
      <c r="D3452" s="359">
        <v>4.6664000000000003</v>
      </c>
      <c r="E3452" s="356">
        <v>19.914899999999999</v>
      </c>
    </row>
    <row r="3453" spans="2:5" ht="409.6" x14ac:dyDescent="0.25">
      <c r="B3453" s="358">
        <v>35860</v>
      </c>
      <c r="C3453" s="355">
        <v>4.0401999999999996</v>
      </c>
      <c r="D3453" s="359">
        <v>4.6664000000000003</v>
      </c>
      <c r="E3453" s="356">
        <v>19.916</v>
      </c>
    </row>
    <row r="3454" spans="2:5" ht="409.6" x14ac:dyDescent="0.25">
      <c r="B3454" s="358">
        <v>35859</v>
      </c>
      <c r="C3454" s="355">
        <v>4.0167000000000002</v>
      </c>
      <c r="D3454" s="359">
        <v>4.6383000000000001</v>
      </c>
      <c r="E3454" s="356">
        <v>19.763999999999999</v>
      </c>
    </row>
    <row r="3455" spans="2:5" ht="409.6" x14ac:dyDescent="0.25">
      <c r="B3455" s="358">
        <v>35858</v>
      </c>
      <c r="C3455" s="355">
        <v>4.0411000000000001</v>
      </c>
      <c r="D3455" s="359">
        <v>4.6677</v>
      </c>
      <c r="E3455" s="356">
        <v>19.8888</v>
      </c>
    </row>
    <row r="3456" spans="2:5" ht="409.6" x14ac:dyDescent="0.25">
      <c r="B3456" s="358">
        <v>35857</v>
      </c>
      <c r="C3456" s="355">
        <v>4.0650000000000004</v>
      </c>
      <c r="D3456" s="359">
        <v>4.6936999999999998</v>
      </c>
      <c r="E3456" s="356">
        <v>19.924800000000001</v>
      </c>
    </row>
    <row r="3457" spans="2:5" ht="409.6" x14ac:dyDescent="0.25">
      <c r="B3457" s="358">
        <v>35856</v>
      </c>
      <c r="C3457" s="355">
        <v>4.0434999999999999</v>
      </c>
      <c r="D3457" s="359">
        <v>4.6848999999999998</v>
      </c>
      <c r="E3457" s="356">
        <v>19.881699999999999</v>
      </c>
    </row>
    <row r="3458" spans="2:5" ht="409.6" x14ac:dyDescent="0.25">
      <c r="B3458" s="358">
        <v>35855</v>
      </c>
      <c r="C3458" s="355">
        <v>4.0433000000000003</v>
      </c>
      <c r="D3458" s="359">
        <v>4.6813000000000002</v>
      </c>
      <c r="E3458" s="356">
        <v>18.707699999999999</v>
      </c>
    </row>
    <row r="3459" spans="2:5" ht="409.6" x14ac:dyDescent="0.25">
      <c r="B3459" s="358">
        <v>35854</v>
      </c>
      <c r="C3459" s="355">
        <v>4.0537999999999998</v>
      </c>
      <c r="D3459" s="359">
        <v>4.6891999999999996</v>
      </c>
      <c r="E3459" s="356">
        <v>19.708200000000001</v>
      </c>
    </row>
    <row r="3460" spans="2:5" ht="409.6" x14ac:dyDescent="0.25">
      <c r="B3460" s="358">
        <v>35853</v>
      </c>
      <c r="C3460" s="355">
        <v>4.0246000000000004</v>
      </c>
      <c r="D3460" s="359">
        <v>4.6665999999999999</v>
      </c>
      <c r="E3460" s="356">
        <v>19.760899999999999</v>
      </c>
    </row>
    <row r="3461" spans="2:5" ht="409.6" x14ac:dyDescent="0.25">
      <c r="B3461" s="358">
        <v>35852</v>
      </c>
      <c r="C3461" s="355">
        <v>4.0014000000000003</v>
      </c>
      <c r="D3461" s="359">
        <v>4.6521999999999997</v>
      </c>
      <c r="E3461" s="356">
        <v>19.698899999999998</v>
      </c>
    </row>
    <row r="3462" spans="2:5" ht="409.6" x14ac:dyDescent="0.25">
      <c r="B3462" s="358">
        <v>35851</v>
      </c>
      <c r="C3462" s="355">
        <v>3.9601000000000002</v>
      </c>
      <c r="D3462" s="359">
        <v>4.6326000000000001</v>
      </c>
      <c r="E3462" s="356">
        <v>19.513500000000001</v>
      </c>
    </row>
    <row r="3463" spans="2:5" ht="409.6" x14ac:dyDescent="0.25">
      <c r="B3463" s="358">
        <v>35850</v>
      </c>
      <c r="C3463" s="355">
        <v>3.9453999999999998</v>
      </c>
      <c r="D3463" s="359">
        <v>4.6144999999999996</v>
      </c>
      <c r="E3463" s="356">
        <v>19.503900000000002</v>
      </c>
    </row>
    <row r="3464" spans="2:5" ht="409.6" x14ac:dyDescent="0.25">
      <c r="B3464" s="358">
        <v>35849</v>
      </c>
      <c r="C3464" s="355">
        <v>3.9874000000000001</v>
      </c>
      <c r="D3464" s="359">
        <v>4.6510999999999996</v>
      </c>
      <c r="E3464" s="356">
        <v>19.696000000000002</v>
      </c>
    </row>
    <row r="3465" spans="2:5" ht="409.6" x14ac:dyDescent="0.25">
      <c r="B3465" s="358">
        <v>35848</v>
      </c>
      <c r="C3465" s="355">
        <v>3.9984999999999999</v>
      </c>
      <c r="D3465" s="359">
        <v>4.6566000000000001</v>
      </c>
      <c r="E3465" s="356">
        <v>19.823599999999999</v>
      </c>
    </row>
    <row r="3466" spans="2:5" ht="409.6" x14ac:dyDescent="0.25">
      <c r="B3466" s="358">
        <v>35847</v>
      </c>
      <c r="C3466" s="355">
        <v>4.0015000000000001</v>
      </c>
      <c r="D3466" s="359">
        <v>4.6620999999999997</v>
      </c>
      <c r="E3466" s="356">
        <v>19.8431</v>
      </c>
    </row>
    <row r="3467" spans="2:5" ht="409.6" x14ac:dyDescent="0.25">
      <c r="B3467" s="358">
        <v>35846</v>
      </c>
      <c r="C3467" s="355">
        <v>4.0260999999999996</v>
      </c>
      <c r="D3467" s="359">
        <v>4.6825999999999999</v>
      </c>
      <c r="E3467" s="356">
        <v>19.989999999999998</v>
      </c>
    </row>
    <row r="3468" spans="2:5" ht="409.6" x14ac:dyDescent="0.25">
      <c r="B3468" s="358">
        <v>35845</v>
      </c>
      <c r="C3468" s="355">
        <v>4.0514000000000001</v>
      </c>
      <c r="D3468" s="359">
        <v>4.7294</v>
      </c>
      <c r="E3468" s="356">
        <v>20.1631</v>
      </c>
    </row>
    <row r="3469" spans="2:5" ht="409.6" x14ac:dyDescent="0.25">
      <c r="B3469" s="358">
        <v>35844</v>
      </c>
      <c r="C3469" s="355">
        <v>4.0289999999999999</v>
      </c>
      <c r="D3469" s="359">
        <v>4.7065000000000001</v>
      </c>
      <c r="E3469" s="356">
        <v>20.040900000000001</v>
      </c>
    </row>
    <row r="3470" spans="2:5" ht="409.6" x14ac:dyDescent="0.25">
      <c r="B3470" s="358">
        <v>35843</v>
      </c>
      <c r="C3470" s="355">
        <v>4.0151000000000003</v>
      </c>
      <c r="D3470" s="359">
        <v>4.7008000000000001</v>
      </c>
      <c r="E3470" s="356">
        <v>20.119700000000002</v>
      </c>
    </row>
    <row r="3471" spans="2:5" ht="409.6" x14ac:dyDescent="0.25">
      <c r="B3471" s="358">
        <v>35842</v>
      </c>
      <c r="C3471" s="355">
        <v>4.0037000000000003</v>
      </c>
      <c r="D3471" s="359">
        <v>4.6794000000000002</v>
      </c>
      <c r="E3471" s="356">
        <v>20.118300000000001</v>
      </c>
    </row>
    <row r="3472" spans="2:5" ht="409.6" x14ac:dyDescent="0.25">
      <c r="B3472" s="358">
        <v>35841</v>
      </c>
      <c r="C3472" s="355">
        <v>4.0340999999999996</v>
      </c>
      <c r="D3472" s="359">
        <v>4.7087000000000003</v>
      </c>
      <c r="E3472" s="356">
        <v>20.2088</v>
      </c>
    </row>
    <row r="3473" spans="2:5" ht="409.6" x14ac:dyDescent="0.25">
      <c r="B3473" s="358">
        <v>35840</v>
      </c>
      <c r="C3473" s="355">
        <v>4.0326000000000004</v>
      </c>
      <c r="D3473" s="359">
        <v>4.7230999999999996</v>
      </c>
      <c r="E3473" s="356">
        <v>20.2163</v>
      </c>
    </row>
    <row r="3474" spans="2:5" ht="409.6" x14ac:dyDescent="0.25">
      <c r="B3474" s="358">
        <v>35839</v>
      </c>
      <c r="C3474" s="355">
        <v>4.0420999999999996</v>
      </c>
      <c r="D3474" s="359">
        <v>4.7241999999999997</v>
      </c>
      <c r="E3474" s="356">
        <v>20.204599999999999</v>
      </c>
    </row>
    <row r="3475" spans="2:5" ht="409.6" x14ac:dyDescent="0.25">
      <c r="B3475" s="358">
        <v>35838</v>
      </c>
      <c r="C3475" s="355">
        <v>4.0444000000000004</v>
      </c>
      <c r="D3475" s="359">
        <v>4.7435999999999998</v>
      </c>
      <c r="E3475" s="356">
        <v>20.1404</v>
      </c>
    </row>
    <row r="3476" spans="2:5" ht="409.6" x14ac:dyDescent="0.25">
      <c r="B3476" s="358">
        <v>35837</v>
      </c>
      <c r="C3476" s="355">
        <v>4.0765000000000002</v>
      </c>
      <c r="D3476" s="359">
        <v>4.7828999999999997</v>
      </c>
      <c r="E3476" s="356">
        <v>20.2178</v>
      </c>
    </row>
    <row r="3477" spans="2:5" ht="409.6" x14ac:dyDescent="0.25">
      <c r="B3477" s="358">
        <v>35836</v>
      </c>
      <c r="C3477" s="355">
        <v>4.0674999999999999</v>
      </c>
      <c r="D3477" s="359">
        <v>4.7922000000000002</v>
      </c>
      <c r="E3477" s="356">
        <v>20.247199999999999</v>
      </c>
    </row>
    <row r="3478" spans="2:5" ht="409.6" x14ac:dyDescent="0.25">
      <c r="B3478" s="358">
        <v>35835</v>
      </c>
      <c r="C3478" s="355">
        <v>4.0377000000000001</v>
      </c>
      <c r="D3478" s="359">
        <v>4.7352999999999996</v>
      </c>
      <c r="E3478" s="356">
        <v>20.2361</v>
      </c>
    </row>
    <row r="3479" spans="2:5" ht="409.6" x14ac:dyDescent="0.25">
      <c r="B3479" s="358">
        <v>35834</v>
      </c>
      <c r="C3479" s="355">
        <v>4.0193000000000003</v>
      </c>
      <c r="D3479" s="359">
        <v>4.6757</v>
      </c>
      <c r="E3479" s="356">
        <v>20.089600000000001</v>
      </c>
    </row>
    <row r="3480" spans="2:5" ht="409.6" x14ac:dyDescent="0.25">
      <c r="B3480" s="358">
        <v>35833</v>
      </c>
      <c r="C3480" s="355">
        <v>4.0481999999999996</v>
      </c>
      <c r="D3480" s="359">
        <v>4.7199</v>
      </c>
      <c r="E3480" s="356">
        <v>20.2836</v>
      </c>
    </row>
    <row r="3481" spans="2:5" ht="409.6" x14ac:dyDescent="0.25">
      <c r="B3481" s="358">
        <v>35832</v>
      </c>
      <c r="C3481" s="355">
        <v>4.0084</v>
      </c>
      <c r="D3481" s="359">
        <v>4.7028999999999996</v>
      </c>
      <c r="E3481" s="356">
        <v>20.106200000000001</v>
      </c>
    </row>
    <row r="3482" spans="2:5" ht="409.6" x14ac:dyDescent="0.25">
      <c r="B3482" s="358">
        <v>35831</v>
      </c>
      <c r="C3482" s="355">
        <v>4.0262000000000002</v>
      </c>
      <c r="D3482" s="359">
        <v>4.7272999999999996</v>
      </c>
      <c r="E3482" s="356">
        <v>20.266300000000001</v>
      </c>
    </row>
    <row r="3483" spans="2:5" ht="409.6" x14ac:dyDescent="0.25">
      <c r="B3483" s="358">
        <v>35830</v>
      </c>
      <c r="C3483" s="355">
        <v>4.0556999999999999</v>
      </c>
      <c r="D3483" s="359">
        <v>4.7340999999999998</v>
      </c>
      <c r="E3483" s="356">
        <v>20.4682</v>
      </c>
    </row>
    <row r="3484" spans="2:5" ht="409.6" x14ac:dyDescent="0.25">
      <c r="B3484" s="358">
        <v>35829</v>
      </c>
      <c r="C3484" s="355">
        <v>4.0709</v>
      </c>
      <c r="D3484" s="359">
        <v>4.7420999999999998</v>
      </c>
      <c r="E3484" s="356">
        <v>20.502500000000001</v>
      </c>
    </row>
    <row r="3485" spans="2:5" ht="409.6" x14ac:dyDescent="0.25">
      <c r="B3485" s="358">
        <v>35828</v>
      </c>
      <c r="C3485" s="355">
        <v>4.1260000000000003</v>
      </c>
      <c r="D3485" s="359">
        <v>4.8063000000000002</v>
      </c>
      <c r="E3485" s="356">
        <v>20.8492</v>
      </c>
    </row>
    <row r="3486" spans="2:5" ht="409.6" x14ac:dyDescent="0.25">
      <c r="B3486" s="358">
        <v>35827</v>
      </c>
      <c r="C3486" s="355">
        <v>4.1047000000000002</v>
      </c>
      <c r="D3486" s="359">
        <v>4.7752999999999997</v>
      </c>
      <c r="E3486" s="356">
        <v>20.798400000000001</v>
      </c>
    </row>
    <row r="3487" spans="2:5" ht="409.6" x14ac:dyDescent="0.25">
      <c r="B3487" s="358">
        <v>35826</v>
      </c>
      <c r="C3487" s="355">
        <v>4.0843999999999996</v>
      </c>
      <c r="D3487" s="359">
        <v>4.7557999999999998</v>
      </c>
      <c r="E3487" s="356">
        <v>20.7103</v>
      </c>
    </row>
    <row r="3488" spans="2:5" ht="409.6" x14ac:dyDescent="0.25">
      <c r="B3488" s="358">
        <v>35825</v>
      </c>
      <c r="C3488" s="355">
        <v>4.0366999999999997</v>
      </c>
      <c r="D3488" s="359">
        <v>4.6928999999999998</v>
      </c>
      <c r="E3488" s="356">
        <v>20.5169</v>
      </c>
    </row>
    <row r="3489" spans="2:5" ht="409.6" x14ac:dyDescent="0.25">
      <c r="B3489" s="358">
        <v>35824</v>
      </c>
      <c r="C3489" s="355">
        <v>4.0593000000000004</v>
      </c>
      <c r="D3489" s="359">
        <v>4.7319000000000004</v>
      </c>
      <c r="E3489" s="356">
        <v>20.5671</v>
      </c>
    </row>
    <row r="3490" spans="2:5" ht="409.6" x14ac:dyDescent="0.25">
      <c r="B3490" s="358">
        <v>35823</v>
      </c>
      <c r="C3490" s="355">
        <v>4.0873999999999997</v>
      </c>
      <c r="D3490" s="359">
        <v>4.7591999999999999</v>
      </c>
      <c r="E3490" s="356">
        <v>20.694299999999998</v>
      </c>
    </row>
    <row r="3491" spans="2:5" ht="409.6" x14ac:dyDescent="0.25">
      <c r="B3491" s="358">
        <v>35822</v>
      </c>
      <c r="C3491" s="355">
        <v>4.0387000000000004</v>
      </c>
      <c r="D3491" s="359">
        <v>4.6997</v>
      </c>
      <c r="E3491" s="356">
        <v>20.508700000000001</v>
      </c>
    </row>
    <row r="3492" spans="2:5" ht="409.6" x14ac:dyDescent="0.25">
      <c r="B3492" s="358">
        <v>35821</v>
      </c>
      <c r="C3492" s="355">
        <v>3.9834000000000001</v>
      </c>
      <c r="D3492" s="359">
        <v>4.6256000000000004</v>
      </c>
      <c r="E3492" s="356">
        <v>20.326799999999999</v>
      </c>
    </row>
    <row r="3493" spans="2:5" ht="409.6" x14ac:dyDescent="0.25">
      <c r="B3493" s="358">
        <v>35820</v>
      </c>
      <c r="C3493" s="355">
        <v>3.9756</v>
      </c>
      <c r="D3493" s="359">
        <v>4.6181999999999999</v>
      </c>
      <c r="E3493" s="356">
        <v>20.367699999999999</v>
      </c>
    </row>
    <row r="3494" spans="2:5" ht="409.6" x14ac:dyDescent="0.25">
      <c r="B3494" s="358">
        <v>35819</v>
      </c>
      <c r="C3494" s="355">
        <v>3.9489000000000001</v>
      </c>
      <c r="D3494" s="359">
        <v>4.5890000000000004</v>
      </c>
      <c r="E3494" s="356">
        <v>20.2453</v>
      </c>
    </row>
    <row r="3495" spans="2:5" ht="409.6" x14ac:dyDescent="0.25">
      <c r="B3495" s="358">
        <v>35818</v>
      </c>
      <c r="C3495" s="355">
        <v>3.9626999999999999</v>
      </c>
      <c r="D3495" s="359">
        <v>4.6032000000000002</v>
      </c>
      <c r="E3495" s="356">
        <v>20.325900000000001</v>
      </c>
    </row>
    <row r="3496" spans="2:5" ht="409.6" x14ac:dyDescent="0.25">
      <c r="B3496" s="358">
        <v>35817</v>
      </c>
      <c r="C3496" s="355">
        <v>3.9983</v>
      </c>
      <c r="D3496" s="359">
        <v>4.63</v>
      </c>
      <c r="E3496" s="356">
        <v>20.4572</v>
      </c>
    </row>
    <row r="3497" spans="2:5" ht="409.6" x14ac:dyDescent="0.25">
      <c r="B3497" s="358">
        <v>35816</v>
      </c>
      <c r="C3497" s="355">
        <v>4.0747</v>
      </c>
      <c r="D3497" s="359">
        <v>4.7074999999999996</v>
      </c>
      <c r="E3497" s="356">
        <v>20.834199999999999</v>
      </c>
    </row>
    <row r="3498" spans="2:5" ht="409.6" x14ac:dyDescent="0.25">
      <c r="B3498" s="358">
        <v>35815</v>
      </c>
      <c r="C3498" s="355">
        <v>4.0971000000000002</v>
      </c>
      <c r="D3498" s="359">
        <v>4.7279</v>
      </c>
      <c r="E3498" s="356">
        <v>20.8598</v>
      </c>
    </row>
    <row r="3499" spans="2:5" ht="409.6" x14ac:dyDescent="0.25">
      <c r="B3499" s="358">
        <v>35814</v>
      </c>
      <c r="C3499" s="355">
        <v>4.1271000000000004</v>
      </c>
      <c r="D3499" s="359">
        <v>4.7465000000000002</v>
      </c>
      <c r="E3499" s="356">
        <v>20.984300000000001</v>
      </c>
    </row>
    <row r="3500" spans="2:5" ht="409.6" x14ac:dyDescent="0.25">
      <c r="B3500" s="358">
        <v>35813</v>
      </c>
      <c r="C3500" s="355">
        <v>4.1070000000000002</v>
      </c>
      <c r="D3500" s="359">
        <v>4.7324000000000002</v>
      </c>
      <c r="E3500" s="356">
        <v>20.927</v>
      </c>
    </row>
    <row r="3501" spans="2:5" ht="409.6" x14ac:dyDescent="0.25">
      <c r="B3501" s="358">
        <v>35812</v>
      </c>
      <c r="C3501" s="355">
        <v>4.1064999999999996</v>
      </c>
      <c r="D3501" s="359">
        <v>4.7310999999999996</v>
      </c>
      <c r="E3501" s="356">
        <v>20.892199999999999</v>
      </c>
    </row>
    <row r="3502" spans="2:5" ht="409.6" x14ac:dyDescent="0.25">
      <c r="B3502" s="358">
        <v>35811</v>
      </c>
      <c r="C3502" s="355">
        <v>4.0715000000000003</v>
      </c>
      <c r="D3502" s="359">
        <v>4.6909000000000001</v>
      </c>
      <c r="E3502" s="356">
        <v>20.753799999999998</v>
      </c>
    </row>
    <row r="3503" spans="2:5" ht="409.6" x14ac:dyDescent="0.25">
      <c r="B3503" s="358">
        <v>35810</v>
      </c>
      <c r="C3503" s="355">
        <v>4.0255999999999998</v>
      </c>
      <c r="D3503" s="359">
        <v>4.6440999999999999</v>
      </c>
      <c r="E3503" s="356">
        <v>20.7239</v>
      </c>
    </row>
    <row r="3504" spans="2:5" ht="409.6" x14ac:dyDescent="0.25">
      <c r="B3504" s="358">
        <v>35809</v>
      </c>
      <c r="C3504" s="355">
        <v>4.0209999999999999</v>
      </c>
      <c r="D3504" s="359">
        <v>4.6481000000000003</v>
      </c>
      <c r="E3504" s="356">
        <v>20.6602</v>
      </c>
    </row>
    <row r="3505" spans="2:5" ht="409.6" x14ac:dyDescent="0.25">
      <c r="B3505" s="358">
        <v>35808</v>
      </c>
      <c r="C3505" s="355">
        <v>3.9714</v>
      </c>
      <c r="D3505" s="359">
        <v>4.6029</v>
      </c>
      <c r="E3505" s="356">
        <v>20.539300000000001</v>
      </c>
    </row>
    <row r="3506" spans="2:5" ht="409.6" x14ac:dyDescent="0.25">
      <c r="B3506" s="358">
        <v>35807</v>
      </c>
      <c r="C3506" s="355">
        <v>3.9411999999999998</v>
      </c>
      <c r="D3506" s="359">
        <v>4.5716999999999999</v>
      </c>
      <c r="E3506" s="356">
        <v>20.451000000000001</v>
      </c>
    </row>
    <row r="3507" spans="2:5" ht="409.6" x14ac:dyDescent="0.25">
      <c r="B3507" s="358">
        <v>35806</v>
      </c>
      <c r="C3507" s="355">
        <v>3.9474</v>
      </c>
      <c r="D3507" s="359">
        <v>4.5636999999999999</v>
      </c>
      <c r="E3507" s="356">
        <v>20.430399999999999</v>
      </c>
    </row>
    <row r="3508" spans="2:5" ht="409.6" x14ac:dyDescent="0.25">
      <c r="B3508" s="358">
        <v>35805</v>
      </c>
      <c r="C3508" s="355">
        <v>3.9630000000000001</v>
      </c>
      <c r="D3508" s="359">
        <v>4.5720000000000001</v>
      </c>
      <c r="E3508" s="356">
        <v>20.518899999999999</v>
      </c>
    </row>
    <row r="3509" spans="2:5" ht="409.6" x14ac:dyDescent="0.25">
      <c r="B3509" s="358">
        <v>35804</v>
      </c>
      <c r="C3509" s="355">
        <v>3.9552</v>
      </c>
      <c r="D3509" s="359">
        <v>4.5659000000000001</v>
      </c>
      <c r="E3509" s="356">
        <v>20.446400000000001</v>
      </c>
    </row>
    <row r="3510" spans="2:5" ht="409.6" x14ac:dyDescent="0.25">
      <c r="B3510" s="358">
        <v>35803</v>
      </c>
      <c r="C3510" s="355">
        <v>3.9510999999999998</v>
      </c>
      <c r="D3510" s="359">
        <v>4.5796000000000001</v>
      </c>
      <c r="E3510" s="356">
        <v>20.4145</v>
      </c>
    </row>
    <row r="3511" spans="2:5" ht="409.6" x14ac:dyDescent="0.25">
      <c r="B3511" s="358">
        <v>35802</v>
      </c>
      <c r="C3511" s="355">
        <v>3.9662000000000002</v>
      </c>
      <c r="D3511" s="359">
        <v>4.5975999999999999</v>
      </c>
      <c r="E3511" s="356">
        <v>20.48</v>
      </c>
    </row>
    <row r="3512" spans="2:5" ht="409.6" x14ac:dyDescent="0.25">
      <c r="B3512" s="358">
        <v>35801</v>
      </c>
      <c r="C3512" s="355">
        <v>3.9407999999999999</v>
      </c>
      <c r="D3512" s="359">
        <v>4.5650000000000004</v>
      </c>
      <c r="E3512" s="356">
        <v>20.395199999999999</v>
      </c>
    </row>
    <row r="3513" spans="2:5" ht="409.6" x14ac:dyDescent="0.25">
      <c r="B3513" s="358">
        <v>35800</v>
      </c>
      <c r="C3513" s="355">
        <v>3.9413999999999998</v>
      </c>
      <c r="D3513" s="359">
        <v>4.5617000000000001</v>
      </c>
      <c r="E3513" s="356">
        <v>20.2193</v>
      </c>
    </row>
    <row r="3514" spans="2:5" ht="409.6" x14ac:dyDescent="0.25">
      <c r="B3514" s="358">
        <v>35799</v>
      </c>
      <c r="C3514" s="355">
        <v>3.9693000000000001</v>
      </c>
      <c r="D3514" s="359">
        <v>4.6151</v>
      </c>
      <c r="E3514" s="356">
        <v>20.202999999999999</v>
      </c>
    </row>
    <row r="3515" spans="2:5" ht="409.6" x14ac:dyDescent="0.25">
      <c r="B3515" s="358">
        <v>35798</v>
      </c>
      <c r="C3515" s="355">
        <v>3.9676</v>
      </c>
      <c r="D3515" s="359">
        <v>4.6105999999999998</v>
      </c>
      <c r="E3515" s="356">
        <v>20.209199999999999</v>
      </c>
    </row>
    <row r="3516" spans="2:5" ht="409.6" x14ac:dyDescent="0.25">
      <c r="B3516" s="358">
        <v>35797</v>
      </c>
      <c r="C3516" s="355">
        <v>3.9836</v>
      </c>
      <c r="D3516" s="359">
        <v>4.6204000000000001</v>
      </c>
      <c r="E3516" s="356">
        <v>20.273299999999999</v>
      </c>
    </row>
    <row r="3517" spans="2:5" ht="409.6" x14ac:dyDescent="0.25">
      <c r="B3517" s="358">
        <v>35796</v>
      </c>
      <c r="C3517" s="355">
        <v>3.9782000000000002</v>
      </c>
      <c r="D3517" s="359">
        <v>4.6045999999999996</v>
      </c>
      <c r="E3517" s="356">
        <v>20.096800000000002</v>
      </c>
    </row>
    <row r="3518" spans="2:5" ht="409.6" x14ac:dyDescent="0.25">
      <c r="B3518" s="358">
        <v>35795</v>
      </c>
      <c r="C3518" s="355">
        <v>3.9746999999999999</v>
      </c>
      <c r="D3518" s="359">
        <v>4.6075999999999997</v>
      </c>
      <c r="E3518" s="356">
        <v>20.104600000000001</v>
      </c>
    </row>
    <row r="3519" spans="2:5" ht="409.6" x14ac:dyDescent="0.25">
      <c r="B3519" s="358">
        <v>35794</v>
      </c>
      <c r="C3519" s="355">
        <v>3.9782999999999999</v>
      </c>
      <c r="D3519" s="359">
        <v>4.6045999999999996</v>
      </c>
      <c r="E3519" s="356">
        <v>20.177199999999999</v>
      </c>
    </row>
    <row r="3520" spans="2:5" ht="409.6" x14ac:dyDescent="0.25">
      <c r="B3520" s="358">
        <v>35793</v>
      </c>
      <c r="C3520" s="355">
        <v>3.9540999999999999</v>
      </c>
      <c r="D3520" s="359">
        <v>4.5518999999999998</v>
      </c>
      <c r="E3520" s="356">
        <v>20.040800000000001</v>
      </c>
    </row>
    <row r="3521" spans="2:5" ht="409.6" x14ac:dyDescent="0.25">
      <c r="B3521" s="358">
        <v>35792</v>
      </c>
      <c r="C3521" s="355">
        <v>3.9464999999999999</v>
      </c>
      <c r="D3521" s="359">
        <v>4.5374999999999996</v>
      </c>
      <c r="E3521" s="356">
        <v>20.026800000000001</v>
      </c>
    </row>
    <row r="3522" spans="2:5" ht="409.6" x14ac:dyDescent="0.25">
      <c r="B3522" s="358">
        <v>35791</v>
      </c>
      <c r="C3522" s="355">
        <v>3.9340000000000002</v>
      </c>
      <c r="D3522" s="359">
        <v>4.5213999999999999</v>
      </c>
      <c r="E3522" s="356">
        <v>19.956399999999999</v>
      </c>
    </row>
    <row r="3523" spans="2:5" ht="409.6" x14ac:dyDescent="0.25">
      <c r="B3523" s="358">
        <v>35790</v>
      </c>
      <c r="C3523" s="355">
        <v>3.9462000000000002</v>
      </c>
      <c r="D3523" s="359">
        <v>4.5354000000000001</v>
      </c>
      <c r="E3523" s="356">
        <v>20.014800000000001</v>
      </c>
    </row>
    <row r="3524" spans="2:5" ht="409.6" x14ac:dyDescent="0.25">
      <c r="B3524" s="358">
        <v>35789</v>
      </c>
      <c r="C3524" s="355">
        <v>3.9542999999999999</v>
      </c>
      <c r="D3524" s="359">
        <v>4.5472000000000001</v>
      </c>
      <c r="E3524" s="356">
        <v>20.052900000000001</v>
      </c>
    </row>
    <row r="3525" spans="2:5" ht="409.6" x14ac:dyDescent="0.25">
      <c r="B3525" s="358">
        <v>35788</v>
      </c>
      <c r="C3525" s="355">
        <v>3.9459</v>
      </c>
      <c r="D3525" s="359">
        <v>4.5369000000000002</v>
      </c>
      <c r="E3525" s="356">
        <v>20.010999999999999</v>
      </c>
    </row>
    <row r="3526" spans="2:5" ht="409.6" x14ac:dyDescent="0.25">
      <c r="B3526" s="358">
        <v>35787</v>
      </c>
      <c r="C3526" s="355">
        <v>3.9401000000000002</v>
      </c>
      <c r="D3526" s="359">
        <v>4.5312000000000001</v>
      </c>
      <c r="E3526" s="356">
        <v>20.078800000000001</v>
      </c>
    </row>
    <row r="3527" spans="2:5" ht="409.6" x14ac:dyDescent="0.25">
      <c r="B3527" s="358">
        <v>35786</v>
      </c>
      <c r="C3527" s="355">
        <v>3.9283999999999999</v>
      </c>
      <c r="D3527" s="359">
        <v>4.5076999999999998</v>
      </c>
      <c r="E3527" s="356">
        <v>20.032800000000002</v>
      </c>
    </row>
    <row r="3528" spans="2:5" ht="409.6" x14ac:dyDescent="0.25">
      <c r="B3528" s="358">
        <v>35785</v>
      </c>
      <c r="C3528" s="355">
        <v>3.9247999999999998</v>
      </c>
      <c r="D3528" s="359">
        <v>4.5090000000000003</v>
      </c>
      <c r="E3528" s="356">
        <v>19.967300000000002</v>
      </c>
    </row>
    <row r="3529" spans="2:5" ht="409.6" x14ac:dyDescent="0.25">
      <c r="B3529" s="358">
        <v>35784</v>
      </c>
      <c r="C3529" s="355">
        <v>3.9384000000000001</v>
      </c>
      <c r="D3529" s="359">
        <v>4.5205000000000002</v>
      </c>
      <c r="E3529" s="356">
        <v>20.017900000000001</v>
      </c>
    </row>
    <row r="3530" spans="2:5" ht="409.6" x14ac:dyDescent="0.25">
      <c r="B3530" s="358">
        <v>35783</v>
      </c>
      <c r="C3530" s="355">
        <v>3.9188000000000001</v>
      </c>
      <c r="D3530" s="359">
        <v>4.5003000000000002</v>
      </c>
      <c r="E3530" s="356">
        <v>19.8048</v>
      </c>
    </row>
    <row r="3531" spans="2:5" ht="409.6" x14ac:dyDescent="0.25">
      <c r="B3531" s="358">
        <v>35782</v>
      </c>
      <c r="C3531" s="355">
        <v>3.9647999999999999</v>
      </c>
      <c r="D3531" s="359">
        <v>4.5414000000000003</v>
      </c>
      <c r="E3531" s="356">
        <v>20.062100000000001</v>
      </c>
    </row>
    <row r="3532" spans="2:5" ht="409.6" x14ac:dyDescent="0.25">
      <c r="B3532" s="358">
        <v>35781</v>
      </c>
      <c r="C3532" s="355">
        <v>3.96</v>
      </c>
      <c r="D3532" s="359">
        <v>4.5423999999999998</v>
      </c>
      <c r="E3532" s="356">
        <v>20.103000000000002</v>
      </c>
    </row>
    <row r="3533" spans="2:5" ht="409.6" x14ac:dyDescent="0.25">
      <c r="B3533" s="358">
        <v>35780</v>
      </c>
      <c r="C3533" s="355">
        <v>3.919</v>
      </c>
      <c r="D3533" s="359">
        <v>4.4908999999999999</v>
      </c>
      <c r="E3533" s="356">
        <v>19.959599999999998</v>
      </c>
    </row>
    <row r="3534" spans="2:5" ht="409.6" x14ac:dyDescent="0.25">
      <c r="B3534" s="358">
        <v>35779</v>
      </c>
      <c r="C3534" s="355">
        <v>3.9929000000000001</v>
      </c>
      <c r="D3534" s="359">
        <v>4.5919999999999996</v>
      </c>
      <c r="E3534" s="356">
        <v>20.518000000000001</v>
      </c>
    </row>
    <row r="3535" spans="2:5" ht="409.6" x14ac:dyDescent="0.25">
      <c r="B3535" s="358">
        <v>35778</v>
      </c>
      <c r="C3535" s="355">
        <v>4.0372000000000003</v>
      </c>
      <c r="D3535" s="359">
        <v>4.6482000000000001</v>
      </c>
      <c r="E3535" s="356">
        <v>20.827300000000001</v>
      </c>
    </row>
    <row r="3536" spans="2:5" ht="409.6" x14ac:dyDescent="0.25">
      <c r="B3536" s="358">
        <v>35777</v>
      </c>
      <c r="C3536" s="355">
        <v>4.0380000000000003</v>
      </c>
      <c r="D3536" s="359">
        <v>4.6449999999999996</v>
      </c>
      <c r="E3536" s="356">
        <v>20.839500000000001</v>
      </c>
    </row>
    <row r="3537" spans="2:5" ht="409.6" x14ac:dyDescent="0.25">
      <c r="B3537" s="358">
        <v>35776</v>
      </c>
      <c r="C3537" s="355">
        <v>4.0115999999999996</v>
      </c>
      <c r="D3537" s="359">
        <v>4.6212999999999997</v>
      </c>
      <c r="E3537" s="356">
        <v>20.752800000000001</v>
      </c>
    </row>
    <row r="3538" spans="2:5" ht="409.6" x14ac:dyDescent="0.25">
      <c r="B3538" s="358">
        <v>35775</v>
      </c>
      <c r="C3538" s="355">
        <v>4.0542999999999996</v>
      </c>
      <c r="D3538" s="359">
        <v>4.6642000000000001</v>
      </c>
      <c r="E3538" s="356">
        <v>20.865400000000001</v>
      </c>
    </row>
    <row r="3539" spans="2:5" ht="409.6" x14ac:dyDescent="0.25">
      <c r="B3539" s="358">
        <v>35774</v>
      </c>
      <c r="C3539" s="355">
        <v>4.0827999999999998</v>
      </c>
      <c r="D3539" s="359">
        <v>4.6877000000000004</v>
      </c>
      <c r="E3539" s="356">
        <v>20.9724</v>
      </c>
    </row>
    <row r="3540" spans="2:5" ht="409.6" x14ac:dyDescent="0.25">
      <c r="B3540" s="358">
        <v>35773</v>
      </c>
      <c r="C3540" s="355">
        <v>4.0795000000000003</v>
      </c>
      <c r="D3540" s="359">
        <v>4.6776999999999997</v>
      </c>
      <c r="E3540" s="356">
        <v>21.070599999999999</v>
      </c>
    </row>
    <row r="3541" spans="2:5" ht="409.6" x14ac:dyDescent="0.25">
      <c r="B3541" s="358">
        <v>35772</v>
      </c>
      <c r="C3541" s="355">
        <v>4.0757000000000003</v>
      </c>
      <c r="D3541" s="359">
        <v>4.6807999999999996</v>
      </c>
      <c r="E3541" s="356">
        <v>21.142800000000001</v>
      </c>
    </row>
    <row r="3542" spans="2:5" ht="409.6" x14ac:dyDescent="0.25">
      <c r="B3542" s="358">
        <v>35771</v>
      </c>
      <c r="C3542" s="355">
        <v>4.0776000000000003</v>
      </c>
      <c r="D3542" s="359">
        <v>4.7020999999999997</v>
      </c>
      <c r="E3542" s="356">
        <v>21.165199999999999</v>
      </c>
    </row>
    <row r="3543" spans="2:5" ht="409.6" x14ac:dyDescent="0.25">
      <c r="B3543" s="358">
        <v>35770</v>
      </c>
      <c r="C3543" s="355">
        <v>4.0827999999999998</v>
      </c>
      <c r="D3543" s="359">
        <v>4.7024999999999997</v>
      </c>
      <c r="E3543" s="356">
        <v>21.1889</v>
      </c>
    </row>
    <row r="3544" spans="2:5" ht="409.6" x14ac:dyDescent="0.25">
      <c r="B3544" s="358">
        <v>35769</v>
      </c>
      <c r="C3544" s="355">
        <v>4.0655999999999999</v>
      </c>
      <c r="D3544" s="359">
        <v>4.6935000000000002</v>
      </c>
      <c r="E3544" s="356">
        <v>21.093399999999999</v>
      </c>
    </row>
    <row r="3545" spans="2:5" ht="409.6" x14ac:dyDescent="0.25">
      <c r="B3545" s="358">
        <v>35768</v>
      </c>
      <c r="C3545" s="355">
        <v>4.0651000000000002</v>
      </c>
      <c r="D3545" s="359">
        <v>4.6833</v>
      </c>
      <c r="E3545" s="356">
        <v>21.009799999999998</v>
      </c>
    </row>
    <row r="3546" spans="2:5" ht="409.6" x14ac:dyDescent="0.25">
      <c r="B3546" s="358">
        <v>35767</v>
      </c>
      <c r="C3546" s="355">
        <v>4.0926999999999998</v>
      </c>
      <c r="D3546" s="359">
        <v>4.7066999999999997</v>
      </c>
      <c r="E3546" s="356">
        <v>21.252800000000001</v>
      </c>
    </row>
    <row r="3547" spans="2:5" ht="409.6" x14ac:dyDescent="0.25">
      <c r="B3547" s="358">
        <v>35766</v>
      </c>
      <c r="C3547" s="355">
        <v>4.1078999999999999</v>
      </c>
      <c r="D3547" s="359">
        <v>4.7354000000000003</v>
      </c>
      <c r="E3547" s="356">
        <v>21.421199999999999</v>
      </c>
    </row>
    <row r="3548" spans="2:5" ht="409.6" x14ac:dyDescent="0.25">
      <c r="B3548" s="358">
        <v>35765</v>
      </c>
      <c r="C3548" s="355">
        <v>4.1214000000000004</v>
      </c>
      <c r="D3548" s="359">
        <v>4.7626999999999997</v>
      </c>
      <c r="E3548" s="356">
        <v>21.500900000000001</v>
      </c>
    </row>
    <row r="3549" spans="2:5" ht="409.6" x14ac:dyDescent="0.25">
      <c r="B3549" s="358">
        <v>35764</v>
      </c>
      <c r="C3549" s="355">
        <v>4.1321000000000003</v>
      </c>
      <c r="D3549" s="359">
        <v>4.7602000000000002</v>
      </c>
      <c r="E3549" s="356">
        <v>21.220800000000001</v>
      </c>
    </row>
    <row r="3550" spans="2:5" ht="409.6" x14ac:dyDescent="0.25">
      <c r="B3550" s="358">
        <v>35763</v>
      </c>
      <c r="C3550" s="355">
        <v>4.1314000000000002</v>
      </c>
      <c r="D3550" s="359">
        <v>4.7511999999999999</v>
      </c>
      <c r="E3550" s="356">
        <v>21.191800000000001</v>
      </c>
    </row>
    <row r="3551" spans="2:5" ht="409.6" x14ac:dyDescent="0.25">
      <c r="B3551" s="358">
        <v>35762</v>
      </c>
      <c r="C3551" s="355">
        <v>4.1407999999999996</v>
      </c>
      <c r="D3551" s="359">
        <v>4.7720000000000002</v>
      </c>
      <c r="E3551" s="356">
        <v>21.2499</v>
      </c>
    </row>
    <row r="3552" spans="2:5" ht="409.6" x14ac:dyDescent="0.25">
      <c r="B3552" s="358">
        <v>35761</v>
      </c>
      <c r="C3552" s="355">
        <v>4.1444999999999999</v>
      </c>
      <c r="D3552" s="359">
        <v>4.7816999999999998</v>
      </c>
      <c r="E3552" s="356">
        <v>21.1876</v>
      </c>
    </row>
    <row r="3553" spans="2:5" ht="409.6" x14ac:dyDescent="0.25">
      <c r="B3553" s="358">
        <v>35760</v>
      </c>
      <c r="C3553" s="355">
        <v>4.1308999999999996</v>
      </c>
      <c r="D3553" s="359">
        <v>4.7587999999999999</v>
      </c>
      <c r="E3553" s="356">
        <v>21.1097</v>
      </c>
    </row>
    <row r="3554" spans="2:5" ht="409.6" x14ac:dyDescent="0.25">
      <c r="B3554" s="358">
        <v>35759</v>
      </c>
      <c r="C3554" s="355">
        <v>4.1159999999999997</v>
      </c>
      <c r="D3554" s="359">
        <v>4.7220000000000004</v>
      </c>
      <c r="E3554" s="356">
        <v>20.924600000000002</v>
      </c>
    </row>
    <row r="3555" spans="2:5" ht="409.6" x14ac:dyDescent="0.25">
      <c r="B3555" s="358">
        <v>35758</v>
      </c>
      <c r="C3555" s="355">
        <v>4.1166</v>
      </c>
      <c r="D3555" s="359">
        <v>4.7095000000000002</v>
      </c>
      <c r="E3555" s="356">
        <v>20.8322</v>
      </c>
    </row>
    <row r="3556" spans="2:5" ht="409.6" x14ac:dyDescent="0.25">
      <c r="B3556" s="358">
        <v>35757</v>
      </c>
      <c r="C3556" s="355">
        <v>4.1313000000000004</v>
      </c>
      <c r="D3556" s="359">
        <v>4.7229999999999999</v>
      </c>
      <c r="E3556" s="356">
        <v>20.854700000000001</v>
      </c>
    </row>
    <row r="3557" spans="2:5" ht="409.6" x14ac:dyDescent="0.25">
      <c r="B3557" s="358">
        <v>35756</v>
      </c>
      <c r="C3557" s="355">
        <v>4.1291000000000002</v>
      </c>
      <c r="D3557" s="359">
        <v>4.7207999999999997</v>
      </c>
      <c r="E3557" s="356">
        <v>20.851800000000001</v>
      </c>
    </row>
    <row r="3558" spans="2:5" ht="409.6" x14ac:dyDescent="0.25">
      <c r="B3558" s="358">
        <v>35755</v>
      </c>
      <c r="C3558" s="355">
        <v>4.1531000000000002</v>
      </c>
      <c r="D3558" s="359">
        <v>4.7488000000000001</v>
      </c>
      <c r="E3558" s="356">
        <v>20.954999999999998</v>
      </c>
    </row>
    <row r="3559" spans="2:5" ht="409.6" x14ac:dyDescent="0.25">
      <c r="B3559" s="358">
        <v>35754</v>
      </c>
      <c r="C3559" s="355">
        <v>4.0945999999999998</v>
      </c>
      <c r="D3559" s="359">
        <v>4.6902999999999997</v>
      </c>
      <c r="E3559" s="356">
        <v>20.572900000000001</v>
      </c>
    </row>
    <row r="3560" spans="2:5" ht="409.6" x14ac:dyDescent="0.25">
      <c r="B3560" s="358">
        <v>35753</v>
      </c>
      <c r="C3560" s="355">
        <v>4.1104000000000003</v>
      </c>
      <c r="D3560" s="359">
        <v>4.7297000000000002</v>
      </c>
      <c r="E3560" s="356">
        <v>20.651399999999999</v>
      </c>
    </row>
    <row r="3561" spans="2:5" ht="409.6" x14ac:dyDescent="0.25">
      <c r="B3561" s="358">
        <v>35752</v>
      </c>
      <c r="C3561" s="355">
        <v>4.1296999999999997</v>
      </c>
      <c r="D3561" s="359">
        <v>4.7373000000000003</v>
      </c>
      <c r="E3561" s="356">
        <v>20.721599999999999</v>
      </c>
    </row>
    <row r="3562" spans="2:5" ht="409.6" x14ac:dyDescent="0.25">
      <c r="B3562" s="358">
        <v>35751</v>
      </c>
      <c r="C3562" s="355">
        <v>4.1528</v>
      </c>
      <c r="D3562" s="359">
        <v>4.7523</v>
      </c>
      <c r="E3562" s="356">
        <v>20.858499999999999</v>
      </c>
    </row>
    <row r="3563" spans="2:5" ht="409.6" x14ac:dyDescent="0.25">
      <c r="B3563" s="358">
        <v>35750</v>
      </c>
      <c r="C3563" s="355">
        <v>4.1189</v>
      </c>
      <c r="D3563" s="359">
        <v>4.7000999999999999</v>
      </c>
      <c r="E3563" s="356">
        <v>20.709599999999998</v>
      </c>
    </row>
    <row r="3564" spans="2:5" ht="409.6" x14ac:dyDescent="0.25">
      <c r="B3564" s="358">
        <v>35749</v>
      </c>
      <c r="C3564" s="355">
        <v>4.1326999999999998</v>
      </c>
      <c r="D3564" s="359">
        <v>4.7182000000000004</v>
      </c>
      <c r="E3564" s="356">
        <v>20.789100000000001</v>
      </c>
    </row>
    <row r="3565" spans="2:5" ht="409.6" x14ac:dyDescent="0.25">
      <c r="B3565" s="358">
        <v>35748</v>
      </c>
      <c r="C3565" s="355">
        <v>4.13</v>
      </c>
      <c r="D3565" s="359">
        <v>4.7237999999999998</v>
      </c>
      <c r="E3565" s="356">
        <v>20.734500000000001</v>
      </c>
    </row>
    <row r="3566" spans="2:5" ht="409.6" x14ac:dyDescent="0.25">
      <c r="B3566" s="358">
        <v>35747</v>
      </c>
      <c r="C3566" s="355">
        <v>4.1062000000000003</v>
      </c>
      <c r="D3566" s="359">
        <v>4.7028999999999996</v>
      </c>
      <c r="E3566" s="356">
        <v>20.578700000000001</v>
      </c>
    </row>
    <row r="3567" spans="2:5" ht="409.6" x14ac:dyDescent="0.25">
      <c r="B3567" s="358">
        <v>35746</v>
      </c>
      <c r="C3567" s="355">
        <v>4.0724999999999998</v>
      </c>
      <c r="D3567" s="359">
        <v>4.6776999999999997</v>
      </c>
      <c r="E3567" s="356">
        <v>20.401299999999999</v>
      </c>
    </row>
    <row r="3568" spans="2:5" ht="409.6" x14ac:dyDescent="0.25">
      <c r="B3568" s="358">
        <v>35745</v>
      </c>
      <c r="C3568" s="355">
        <v>4.0801999999999996</v>
      </c>
      <c r="D3568" s="359">
        <v>4.6921999999999997</v>
      </c>
      <c r="E3568" s="356">
        <v>20.446400000000001</v>
      </c>
    </row>
    <row r="3569" spans="2:5" ht="409.6" x14ac:dyDescent="0.25">
      <c r="B3569" s="358">
        <v>35744</v>
      </c>
      <c r="C3569" s="355">
        <v>4.0835999999999997</v>
      </c>
      <c r="D3569" s="359">
        <v>4.6905000000000001</v>
      </c>
      <c r="E3569" s="356">
        <v>20.523700000000002</v>
      </c>
    </row>
    <row r="3570" spans="2:5" ht="409.6" x14ac:dyDescent="0.25">
      <c r="B3570" s="358">
        <v>35743</v>
      </c>
      <c r="C3570" s="355">
        <v>4.0496999999999996</v>
      </c>
      <c r="D3570" s="359">
        <v>4.6399999999999997</v>
      </c>
      <c r="E3570" s="356">
        <v>20.367599999999999</v>
      </c>
    </row>
    <row r="3571" spans="2:5" ht="409.6" x14ac:dyDescent="0.25">
      <c r="B3571" s="358">
        <v>35742</v>
      </c>
      <c r="C3571" s="355">
        <v>4.0567000000000002</v>
      </c>
      <c r="D3571" s="359">
        <v>4.6430999999999996</v>
      </c>
      <c r="E3571" s="356">
        <v>20.378499999999999</v>
      </c>
    </row>
    <row r="3572" spans="2:5" ht="409.6" x14ac:dyDescent="0.25">
      <c r="B3572" s="358">
        <v>35741</v>
      </c>
      <c r="C3572" s="355">
        <v>4.0570000000000004</v>
      </c>
      <c r="D3572" s="359">
        <v>4.6509</v>
      </c>
      <c r="E3572" s="356">
        <v>20.428799999999999</v>
      </c>
    </row>
    <row r="3573" spans="2:5" ht="409.6" x14ac:dyDescent="0.25">
      <c r="B3573" s="358">
        <v>35740</v>
      </c>
      <c r="C3573" s="355">
        <v>4.0926</v>
      </c>
      <c r="D3573" s="359">
        <v>4.7012</v>
      </c>
      <c r="E3573" s="356">
        <v>20.495000000000001</v>
      </c>
    </row>
    <row r="3574" spans="2:5" ht="409.6" x14ac:dyDescent="0.25">
      <c r="B3574" s="358">
        <v>35739</v>
      </c>
      <c r="C3574" s="355">
        <v>4.1102999999999996</v>
      </c>
      <c r="D3574" s="359">
        <v>4.7145000000000001</v>
      </c>
      <c r="E3574" s="356">
        <v>20.609200000000001</v>
      </c>
    </row>
    <row r="3575" spans="2:5" ht="409.6" x14ac:dyDescent="0.25">
      <c r="B3575" s="358">
        <v>35738</v>
      </c>
      <c r="C3575" s="355">
        <v>4.12</v>
      </c>
      <c r="D3575" s="359">
        <v>4.7272999999999996</v>
      </c>
      <c r="E3575" s="356">
        <v>20.598700000000001</v>
      </c>
    </row>
    <row r="3576" spans="2:5" ht="409.6" x14ac:dyDescent="0.25">
      <c r="B3576" s="358">
        <v>35737</v>
      </c>
      <c r="C3576" s="355">
        <v>4.1711</v>
      </c>
      <c r="D3576" s="359">
        <v>4.7622</v>
      </c>
      <c r="E3576" s="356">
        <v>20.964500000000001</v>
      </c>
    </row>
    <row r="3577" spans="2:5" ht="409.6" x14ac:dyDescent="0.25">
      <c r="B3577" s="358">
        <v>35736</v>
      </c>
      <c r="C3577" s="355">
        <v>4.0789</v>
      </c>
      <c r="D3577" s="359">
        <v>4.6619000000000002</v>
      </c>
      <c r="E3577" s="356">
        <v>20.598500000000001</v>
      </c>
    </row>
    <row r="3578" spans="2:5" ht="409.6" x14ac:dyDescent="0.25">
      <c r="B3578" s="358">
        <v>35735</v>
      </c>
      <c r="C3578" s="355">
        <v>4.0869999999999997</v>
      </c>
      <c r="D3578" s="359">
        <v>4.6717000000000004</v>
      </c>
      <c r="E3578" s="356">
        <v>20.579899999999999</v>
      </c>
    </row>
    <row r="3579" spans="2:5" ht="409.6" x14ac:dyDescent="0.25">
      <c r="B3579" s="358">
        <v>35734</v>
      </c>
      <c r="C3579" s="355">
        <v>4.0975000000000001</v>
      </c>
      <c r="D3579" s="359">
        <v>4.6837</v>
      </c>
      <c r="E3579" s="356">
        <v>20.681899999999999</v>
      </c>
    </row>
    <row r="3580" spans="2:5" ht="409.6" x14ac:dyDescent="0.25">
      <c r="B3580" s="358">
        <v>35733</v>
      </c>
      <c r="C3580" s="355">
        <v>4.0833000000000004</v>
      </c>
      <c r="D3580" s="359">
        <v>4.6679000000000004</v>
      </c>
      <c r="E3580" s="356">
        <v>20.5318</v>
      </c>
    </row>
    <row r="3581" spans="2:5" ht="409.6" x14ac:dyDescent="0.25">
      <c r="B3581" s="358">
        <v>35732</v>
      </c>
      <c r="C3581" s="355">
        <v>4.1459000000000001</v>
      </c>
      <c r="D3581" s="359">
        <v>4.7098000000000004</v>
      </c>
      <c r="E3581" s="356">
        <v>20.757999999999999</v>
      </c>
    </row>
    <row r="3582" spans="2:5" ht="409.6" x14ac:dyDescent="0.25">
      <c r="B3582" s="358">
        <v>35731</v>
      </c>
      <c r="C3582" s="355">
        <v>4.0867000000000004</v>
      </c>
      <c r="D3582" s="359">
        <v>4.6595000000000004</v>
      </c>
      <c r="E3582" s="356">
        <v>20.453700000000001</v>
      </c>
    </row>
    <row r="3583" spans="2:5" ht="409.6" x14ac:dyDescent="0.25">
      <c r="B3583" s="358">
        <v>35730</v>
      </c>
      <c r="C3583" s="355">
        <v>4.1580000000000004</v>
      </c>
      <c r="D3583" s="359">
        <v>4.6933999999999996</v>
      </c>
      <c r="E3583" s="356">
        <v>20.783300000000001</v>
      </c>
    </row>
    <row r="3584" spans="2:5" ht="409.6" x14ac:dyDescent="0.25">
      <c r="B3584" s="358">
        <v>35729</v>
      </c>
      <c r="C3584" s="355">
        <v>4.1703000000000001</v>
      </c>
      <c r="D3584" s="359">
        <v>4.6871999999999998</v>
      </c>
      <c r="E3584" s="356">
        <v>20.786000000000001</v>
      </c>
    </row>
    <row r="3585" spans="2:5" ht="409.6" x14ac:dyDescent="0.25">
      <c r="B3585" s="358">
        <v>35728</v>
      </c>
      <c r="C3585" s="355">
        <v>4.1744000000000003</v>
      </c>
      <c r="D3585" s="359">
        <v>4.6883999999999997</v>
      </c>
      <c r="E3585" s="356">
        <v>20.8</v>
      </c>
    </row>
    <row r="3586" spans="2:5" ht="409.6" x14ac:dyDescent="0.25">
      <c r="B3586" s="358">
        <v>35727</v>
      </c>
      <c r="C3586" s="355">
        <v>4.2130000000000001</v>
      </c>
      <c r="D3586" s="359">
        <v>4.74</v>
      </c>
      <c r="E3586" s="356">
        <v>20.748999999999999</v>
      </c>
    </row>
    <row r="3587" spans="2:5" ht="409.6" x14ac:dyDescent="0.25">
      <c r="B3587" s="358">
        <v>35726</v>
      </c>
      <c r="C3587" s="355">
        <v>4.2271000000000001</v>
      </c>
      <c r="D3587" s="359">
        <v>4.7752999999999997</v>
      </c>
      <c r="E3587" s="356">
        <v>20.6997</v>
      </c>
    </row>
    <row r="3588" spans="2:5" ht="409.6" x14ac:dyDescent="0.25">
      <c r="B3588" s="358">
        <v>35725</v>
      </c>
      <c r="C3588" s="355">
        <v>4.2664</v>
      </c>
      <c r="D3588" s="359">
        <v>4.8327999999999998</v>
      </c>
      <c r="E3588" s="356">
        <v>20.810099999999998</v>
      </c>
    </row>
    <row r="3589" spans="2:5" ht="409.6" x14ac:dyDescent="0.25">
      <c r="B3589" s="358">
        <v>35724</v>
      </c>
      <c r="C3589" s="355">
        <v>4.3140000000000001</v>
      </c>
      <c r="D3589" s="359">
        <v>4.8635000000000002</v>
      </c>
      <c r="E3589" s="356">
        <v>21.095800000000001</v>
      </c>
    </row>
    <row r="3590" spans="2:5" ht="409.6" x14ac:dyDescent="0.25">
      <c r="B3590" s="358">
        <v>35723</v>
      </c>
      <c r="C3590" s="355">
        <v>4.3361000000000001</v>
      </c>
      <c r="D3590" s="359">
        <v>4.8899999999999997</v>
      </c>
      <c r="E3590" s="356">
        <v>21.2666</v>
      </c>
    </row>
    <row r="3591" spans="2:5" ht="409.6" x14ac:dyDescent="0.25">
      <c r="B3591" s="358">
        <v>35722</v>
      </c>
      <c r="C3591" s="355">
        <v>4.3353999999999999</v>
      </c>
      <c r="D3591" s="359">
        <v>4.9105999999999996</v>
      </c>
      <c r="E3591" s="356">
        <v>21.230599999999999</v>
      </c>
    </row>
    <row r="3592" spans="2:5" ht="409.6" x14ac:dyDescent="0.25">
      <c r="B3592" s="358">
        <v>35721</v>
      </c>
      <c r="C3592" s="355">
        <v>4.335</v>
      </c>
      <c r="D3592" s="359">
        <v>4.9131999999999998</v>
      </c>
      <c r="E3592" s="356">
        <v>21.250800000000002</v>
      </c>
    </row>
    <row r="3593" spans="2:5" ht="409.6" x14ac:dyDescent="0.25">
      <c r="B3593" s="358">
        <v>35720</v>
      </c>
      <c r="C3593" s="355">
        <v>4.3228</v>
      </c>
      <c r="D3593" s="359">
        <v>4.8943000000000003</v>
      </c>
      <c r="E3593" s="356">
        <v>21.1267</v>
      </c>
    </row>
    <row r="3594" spans="2:5" ht="409.6" x14ac:dyDescent="0.25">
      <c r="B3594" s="358">
        <v>35719</v>
      </c>
      <c r="C3594" s="355">
        <v>4.2923999999999998</v>
      </c>
      <c r="D3594" s="359">
        <v>4.8867000000000003</v>
      </c>
      <c r="E3594" s="356">
        <v>21.013500000000001</v>
      </c>
    </row>
    <row r="3595" spans="2:5" ht="409.6" x14ac:dyDescent="0.25">
      <c r="B3595" s="358">
        <v>35718</v>
      </c>
      <c r="C3595" s="355">
        <v>4.3048000000000002</v>
      </c>
      <c r="D3595" s="359">
        <v>4.8893000000000004</v>
      </c>
      <c r="E3595" s="356">
        <v>21.101299999999998</v>
      </c>
    </row>
    <row r="3596" spans="2:5" ht="409.6" x14ac:dyDescent="0.25">
      <c r="B3596" s="358">
        <v>35717</v>
      </c>
      <c r="C3596" s="355">
        <v>4.3224999999999998</v>
      </c>
      <c r="D3596" s="359">
        <v>4.8974000000000002</v>
      </c>
      <c r="E3596" s="356">
        <v>21.217300000000002</v>
      </c>
    </row>
    <row r="3597" spans="2:5" ht="409.6" x14ac:dyDescent="0.25">
      <c r="B3597" s="358">
        <v>35716</v>
      </c>
      <c r="C3597" s="355">
        <v>4.3212999999999999</v>
      </c>
      <c r="D3597" s="359">
        <v>4.9070999999999998</v>
      </c>
      <c r="E3597" s="356">
        <v>21.296099999999999</v>
      </c>
    </row>
    <row r="3598" spans="2:5" ht="409.6" x14ac:dyDescent="0.25">
      <c r="B3598" s="358">
        <v>35715</v>
      </c>
      <c r="C3598" s="355">
        <v>4.3155000000000001</v>
      </c>
      <c r="D3598" s="359">
        <v>4.8990999999999998</v>
      </c>
      <c r="E3598" s="356">
        <v>21.2624</v>
      </c>
    </row>
    <row r="3599" spans="2:5" ht="409.6" x14ac:dyDescent="0.25">
      <c r="B3599" s="358">
        <v>35714</v>
      </c>
      <c r="C3599" s="355">
        <v>4.3040000000000003</v>
      </c>
      <c r="D3599" s="359">
        <v>4.8869999999999996</v>
      </c>
      <c r="E3599" s="356">
        <v>21.209800000000001</v>
      </c>
    </row>
    <row r="3600" spans="2:5" ht="409.6" x14ac:dyDescent="0.25">
      <c r="B3600" s="358">
        <v>35713</v>
      </c>
      <c r="C3600" s="355">
        <v>4.2896999999999998</v>
      </c>
      <c r="D3600" s="359">
        <v>4.875</v>
      </c>
      <c r="E3600" s="356">
        <v>21.091699999999999</v>
      </c>
    </row>
    <row r="3601" spans="2:5" ht="409.6" x14ac:dyDescent="0.25">
      <c r="B3601" s="358">
        <v>35712</v>
      </c>
      <c r="C3601" s="355">
        <v>4.2831000000000001</v>
      </c>
      <c r="D3601" s="359">
        <v>4.8643999999999998</v>
      </c>
      <c r="E3601" s="356">
        <v>21.0701</v>
      </c>
    </row>
    <row r="3602" spans="2:5" ht="409.6" x14ac:dyDescent="0.25">
      <c r="B3602" s="358">
        <v>35711</v>
      </c>
      <c r="C3602" s="355">
        <v>4.2930999999999999</v>
      </c>
      <c r="D3602" s="359">
        <v>4.8472</v>
      </c>
      <c r="E3602" s="356">
        <v>21.056899999999999</v>
      </c>
    </row>
    <row r="3603" spans="2:5" ht="409.6" x14ac:dyDescent="0.25">
      <c r="B3603" s="358">
        <v>35710</v>
      </c>
      <c r="C3603" s="355">
        <v>4.274</v>
      </c>
      <c r="D3603" s="359">
        <v>4.8151999999999999</v>
      </c>
      <c r="E3603" s="356">
        <v>20.991199999999999</v>
      </c>
    </row>
    <row r="3604" spans="2:5" ht="409.6" x14ac:dyDescent="0.25">
      <c r="B3604" s="358">
        <v>35709</v>
      </c>
      <c r="C3604" s="355">
        <v>4.2606999999999999</v>
      </c>
      <c r="D3604" s="359">
        <v>4.7788000000000004</v>
      </c>
      <c r="E3604" s="356">
        <v>20.9148</v>
      </c>
    </row>
    <row r="3605" spans="2:5" ht="409.6" x14ac:dyDescent="0.25">
      <c r="B3605" s="358">
        <v>35708</v>
      </c>
      <c r="C3605" s="355">
        <v>4.2739000000000003</v>
      </c>
      <c r="D3605" s="359">
        <v>4.7927</v>
      </c>
      <c r="E3605" s="356">
        <v>20.950399999999998</v>
      </c>
    </row>
    <row r="3606" spans="2:5" ht="409.6" x14ac:dyDescent="0.25">
      <c r="B3606" s="358">
        <v>35707</v>
      </c>
      <c r="C3606" s="355">
        <v>4.2962999999999996</v>
      </c>
      <c r="D3606" s="359">
        <v>4.8181000000000003</v>
      </c>
      <c r="E3606" s="356">
        <v>21.058399999999999</v>
      </c>
    </row>
    <row r="3607" spans="2:5" ht="409.6" x14ac:dyDescent="0.25">
      <c r="B3607" s="358">
        <v>35706</v>
      </c>
      <c r="C3607" s="355">
        <v>4.3327999999999998</v>
      </c>
      <c r="D3607" s="359">
        <v>4.8761000000000001</v>
      </c>
      <c r="E3607" s="356">
        <v>21.2484</v>
      </c>
    </row>
    <row r="3608" spans="2:5" ht="409.6" x14ac:dyDescent="0.25">
      <c r="B3608" s="358">
        <v>35705</v>
      </c>
      <c r="C3608" s="355">
        <v>4.3399000000000001</v>
      </c>
      <c r="D3608" s="359">
        <v>4.8737000000000004</v>
      </c>
      <c r="E3608" s="356">
        <v>21.086500000000001</v>
      </c>
    </row>
    <row r="3609" spans="2:5" ht="409.6" x14ac:dyDescent="0.25">
      <c r="B3609" s="358">
        <v>35704</v>
      </c>
      <c r="C3609" s="355">
        <v>4.3147000000000002</v>
      </c>
      <c r="D3609" s="359">
        <v>4.8643000000000001</v>
      </c>
      <c r="E3609" s="356">
        <v>21.027699999999999</v>
      </c>
    </row>
    <row r="3610" spans="2:5" ht="409.6" x14ac:dyDescent="0.25">
      <c r="B3610" s="358">
        <v>35703</v>
      </c>
      <c r="C3610" s="355">
        <v>4.3125999999999998</v>
      </c>
      <c r="D3610" s="359">
        <v>4.8643999999999998</v>
      </c>
      <c r="E3610" s="356">
        <v>21.049600000000002</v>
      </c>
    </row>
    <row r="3611" spans="2:5" ht="409.6" x14ac:dyDescent="0.25">
      <c r="B3611" s="358">
        <v>35702</v>
      </c>
      <c r="C3611" s="355">
        <v>4.2817999999999996</v>
      </c>
      <c r="D3611" s="359">
        <v>4.8486000000000002</v>
      </c>
      <c r="E3611" s="356">
        <v>20.9435</v>
      </c>
    </row>
    <row r="3612" spans="2:5" ht="409.6" x14ac:dyDescent="0.25">
      <c r="B3612" s="358">
        <v>35701</v>
      </c>
      <c r="C3612" s="355">
        <v>4.2938999999999998</v>
      </c>
      <c r="D3612" s="359">
        <v>4.8682999999999996</v>
      </c>
      <c r="E3612" s="356">
        <v>21.016999999999999</v>
      </c>
    </row>
    <row r="3613" spans="2:5" ht="409.6" x14ac:dyDescent="0.25">
      <c r="B3613" s="358">
        <v>35700</v>
      </c>
      <c r="C3613" s="355">
        <v>4.2912999999999997</v>
      </c>
      <c r="D3613" s="359">
        <v>4.8640999999999996</v>
      </c>
      <c r="E3613" s="356">
        <v>21.000599999999999</v>
      </c>
    </row>
    <row r="3614" spans="2:5" ht="409.6" x14ac:dyDescent="0.25">
      <c r="B3614" s="358">
        <v>35699</v>
      </c>
      <c r="C3614" s="355">
        <v>4.2984999999999998</v>
      </c>
      <c r="D3614" s="359">
        <v>4.8235999999999999</v>
      </c>
      <c r="E3614" s="356">
        <v>21.0184</v>
      </c>
    </row>
    <row r="3615" spans="2:5" ht="409.6" x14ac:dyDescent="0.25">
      <c r="B3615" s="358">
        <v>35698</v>
      </c>
      <c r="C3615" s="355">
        <v>4.3387000000000002</v>
      </c>
      <c r="D3615" s="359">
        <v>4.8503999999999996</v>
      </c>
      <c r="E3615" s="356">
        <v>21.272400000000001</v>
      </c>
    </row>
    <row r="3616" spans="2:5" ht="409.6" x14ac:dyDescent="0.25">
      <c r="B3616" s="358">
        <v>35697</v>
      </c>
      <c r="C3616" s="355">
        <v>4.3151000000000002</v>
      </c>
      <c r="D3616" s="359">
        <v>4.8377999999999997</v>
      </c>
      <c r="E3616" s="356">
        <v>21.179300000000001</v>
      </c>
    </row>
    <row r="3617" spans="2:5" ht="409.6" x14ac:dyDescent="0.25">
      <c r="B3617" s="358">
        <v>35696</v>
      </c>
      <c r="C3617" s="355">
        <v>4.3480999999999996</v>
      </c>
      <c r="D3617" s="359">
        <v>4.8773999999999997</v>
      </c>
      <c r="E3617" s="356">
        <v>21.242100000000001</v>
      </c>
    </row>
    <row r="3618" spans="2:5" ht="409.6" x14ac:dyDescent="0.25">
      <c r="B3618" s="358">
        <v>35695</v>
      </c>
      <c r="C3618" s="355">
        <v>4.3319000000000001</v>
      </c>
      <c r="D3618" s="359">
        <v>4.8722000000000003</v>
      </c>
      <c r="E3618" s="356">
        <v>21.2837</v>
      </c>
    </row>
    <row r="3619" spans="2:5" ht="409.6" x14ac:dyDescent="0.25">
      <c r="B3619" s="358">
        <v>35694</v>
      </c>
      <c r="C3619" s="355">
        <v>4.2827999999999999</v>
      </c>
      <c r="D3619" s="359">
        <v>4.8162000000000003</v>
      </c>
      <c r="E3619" s="356">
        <v>21.205200000000001</v>
      </c>
    </row>
    <row r="3620" spans="2:5" ht="409.6" x14ac:dyDescent="0.25">
      <c r="B3620" s="358">
        <v>35693</v>
      </c>
      <c r="C3620" s="355">
        <v>4.2736000000000001</v>
      </c>
      <c r="D3620" s="359">
        <v>4.8117000000000001</v>
      </c>
      <c r="E3620" s="356">
        <v>21.148</v>
      </c>
    </row>
    <row r="3621" spans="2:5" ht="409.6" x14ac:dyDescent="0.25">
      <c r="B3621" s="358">
        <v>35692</v>
      </c>
      <c r="C3621" s="355">
        <v>4.2976000000000001</v>
      </c>
      <c r="D3621" s="359">
        <v>4.8258000000000001</v>
      </c>
      <c r="E3621" s="356">
        <v>21.2867</v>
      </c>
    </row>
    <row r="3622" spans="2:5" ht="409.6" x14ac:dyDescent="0.25">
      <c r="B3622" s="358">
        <v>35691</v>
      </c>
      <c r="C3622" s="355">
        <v>4.2531999999999996</v>
      </c>
      <c r="D3622" s="359">
        <v>4.7854999999999999</v>
      </c>
      <c r="E3622" s="356">
        <v>21.0778</v>
      </c>
    </row>
    <row r="3623" spans="2:5" ht="409.6" x14ac:dyDescent="0.25">
      <c r="B3623" s="358">
        <v>35690</v>
      </c>
      <c r="C3623" s="355">
        <v>4.2846000000000002</v>
      </c>
      <c r="D3623" s="359">
        <v>4.8452000000000002</v>
      </c>
      <c r="E3623" s="356">
        <v>21.209599999999998</v>
      </c>
    </row>
    <row r="3624" spans="2:5" ht="409.6" x14ac:dyDescent="0.25">
      <c r="B3624" s="358">
        <v>35689</v>
      </c>
      <c r="C3624" s="355">
        <v>4.2746000000000004</v>
      </c>
      <c r="D3624" s="359">
        <v>4.8562000000000003</v>
      </c>
      <c r="E3624" s="356">
        <v>21.159800000000001</v>
      </c>
    </row>
    <row r="3625" spans="2:5" ht="409.6" x14ac:dyDescent="0.25">
      <c r="B3625" s="358">
        <v>35688</v>
      </c>
      <c r="C3625" s="355">
        <v>4.2723000000000004</v>
      </c>
      <c r="D3625" s="359">
        <v>4.8518999999999997</v>
      </c>
      <c r="E3625" s="356">
        <v>21.2332</v>
      </c>
    </row>
    <row r="3626" spans="2:5" ht="409.6" x14ac:dyDescent="0.25">
      <c r="B3626" s="358">
        <v>35687</v>
      </c>
      <c r="C3626" s="355">
        <v>4.2957000000000001</v>
      </c>
      <c r="D3626" s="359">
        <v>4.8769999999999998</v>
      </c>
      <c r="E3626" s="356">
        <v>21.334199999999999</v>
      </c>
    </row>
    <row r="3627" spans="2:5" ht="409.6" x14ac:dyDescent="0.25">
      <c r="B3627" s="358">
        <v>35686</v>
      </c>
      <c r="C3627" s="355">
        <v>4.2918000000000003</v>
      </c>
      <c r="D3627" s="359">
        <v>4.8792999999999997</v>
      </c>
      <c r="E3627" s="356">
        <v>21.3201</v>
      </c>
    </row>
    <row r="3628" spans="2:5" ht="409.6" x14ac:dyDescent="0.25">
      <c r="B3628" s="358">
        <v>35685</v>
      </c>
      <c r="C3628" s="355">
        <v>4.3064</v>
      </c>
      <c r="D3628" s="359">
        <v>4.9077999999999999</v>
      </c>
      <c r="E3628" s="356">
        <v>21.3065</v>
      </c>
    </row>
    <row r="3629" spans="2:5" ht="409.6" x14ac:dyDescent="0.25">
      <c r="B3629" s="358">
        <v>35684</v>
      </c>
      <c r="C3629" s="355">
        <v>4.3219000000000003</v>
      </c>
      <c r="D3629" s="359">
        <v>4.9377000000000004</v>
      </c>
      <c r="E3629" s="356">
        <v>21.351500000000001</v>
      </c>
    </row>
    <row r="3630" spans="2:5" ht="409.6" x14ac:dyDescent="0.25">
      <c r="B3630" s="358">
        <v>35683</v>
      </c>
      <c r="C3630" s="355">
        <v>4.3646000000000003</v>
      </c>
      <c r="D3630" s="359">
        <v>4.9598000000000004</v>
      </c>
      <c r="E3630" s="356">
        <v>21.6218</v>
      </c>
    </row>
    <row r="3631" spans="2:5" ht="409.6" x14ac:dyDescent="0.25">
      <c r="B3631" s="358">
        <v>35682</v>
      </c>
      <c r="C3631" s="355">
        <v>4.3960999999999997</v>
      </c>
      <c r="D3631" s="359">
        <v>4.9676</v>
      </c>
      <c r="E3631" s="356">
        <v>21.799700000000001</v>
      </c>
    </row>
    <row r="3632" spans="2:5" ht="409.6" x14ac:dyDescent="0.25">
      <c r="B3632" s="358">
        <v>35681</v>
      </c>
      <c r="C3632" s="355">
        <v>4.3804999999999996</v>
      </c>
      <c r="D3632" s="359">
        <v>4.9424000000000001</v>
      </c>
      <c r="E3632" s="356">
        <v>21.8294</v>
      </c>
    </row>
    <row r="3633" spans="2:5" ht="409.6" x14ac:dyDescent="0.25">
      <c r="B3633" s="358">
        <v>35680</v>
      </c>
      <c r="C3633" s="355">
        <v>4.3681000000000001</v>
      </c>
      <c r="D3633" s="359">
        <v>4.9465000000000003</v>
      </c>
      <c r="E3633" s="356">
        <v>21.800899999999999</v>
      </c>
    </row>
    <row r="3634" spans="2:5" ht="409.6" x14ac:dyDescent="0.25">
      <c r="B3634" s="358">
        <v>35679</v>
      </c>
      <c r="C3634" s="355">
        <v>4.3714000000000004</v>
      </c>
      <c r="D3634" s="359">
        <v>4.9466999999999999</v>
      </c>
      <c r="E3634" s="356">
        <v>21.8263</v>
      </c>
    </row>
    <row r="3635" spans="2:5" ht="409.6" x14ac:dyDescent="0.25">
      <c r="B3635" s="358">
        <v>35678</v>
      </c>
      <c r="C3635" s="355">
        <v>4.3918999999999997</v>
      </c>
      <c r="D3635" s="359">
        <v>4.9836</v>
      </c>
      <c r="E3635" s="356">
        <v>21.866299999999999</v>
      </c>
    </row>
    <row r="3636" spans="2:5" ht="409.6" x14ac:dyDescent="0.25">
      <c r="B3636" s="358">
        <v>35677</v>
      </c>
      <c r="C3636" s="355">
        <v>4.4081000000000001</v>
      </c>
      <c r="D3636" s="359">
        <v>5.0186000000000002</v>
      </c>
      <c r="E3636" s="356">
        <v>21.8628</v>
      </c>
    </row>
    <row r="3637" spans="2:5" ht="409.6" x14ac:dyDescent="0.25">
      <c r="B3637" s="358">
        <v>35676</v>
      </c>
      <c r="C3637" s="355">
        <v>4.4039000000000001</v>
      </c>
      <c r="D3637" s="359">
        <v>5.0084999999999997</v>
      </c>
      <c r="E3637" s="356">
        <v>21.753</v>
      </c>
    </row>
    <row r="3638" spans="2:5" ht="409.6" x14ac:dyDescent="0.25">
      <c r="B3638" s="358">
        <v>35675</v>
      </c>
      <c r="C3638" s="355">
        <v>4.3895999999999997</v>
      </c>
      <c r="D3638" s="359">
        <v>4.9960000000000004</v>
      </c>
      <c r="E3638" s="356">
        <v>21.588699999999999</v>
      </c>
    </row>
    <row r="3639" spans="2:5" ht="409.6" x14ac:dyDescent="0.25">
      <c r="B3639" s="358">
        <v>35674</v>
      </c>
      <c r="C3639" s="355">
        <v>4.3853999999999997</v>
      </c>
      <c r="D3639" s="359">
        <v>5.0159000000000002</v>
      </c>
      <c r="E3639" s="356">
        <v>21.486899999999999</v>
      </c>
    </row>
    <row r="3640" spans="2:5" ht="409.6" x14ac:dyDescent="0.25">
      <c r="B3640" s="358">
        <v>35673</v>
      </c>
      <c r="C3640" s="355">
        <v>4.4044999999999996</v>
      </c>
      <c r="D3640" s="359">
        <v>5.0411999999999999</v>
      </c>
      <c r="E3640" s="356">
        <v>21.555700000000002</v>
      </c>
    </row>
    <row r="3641" spans="2:5" ht="409.6" x14ac:dyDescent="0.25">
      <c r="B3641" s="358">
        <v>35672</v>
      </c>
      <c r="C3641" s="355">
        <v>4.4120999999999997</v>
      </c>
      <c r="D3641" s="359">
        <v>5.0499000000000001</v>
      </c>
      <c r="E3641" s="356">
        <v>21.577300000000001</v>
      </c>
    </row>
    <row r="3642" spans="2:5" ht="409.6" x14ac:dyDescent="0.25">
      <c r="B3642" s="358">
        <v>35671</v>
      </c>
      <c r="C3642" s="355">
        <v>4.3967999999999998</v>
      </c>
      <c r="D3642" s="359">
        <v>5.0208000000000004</v>
      </c>
      <c r="E3642" s="356">
        <v>21.501200000000001</v>
      </c>
    </row>
    <row r="3643" spans="2:5" ht="409.6" x14ac:dyDescent="0.25">
      <c r="B3643" s="358">
        <v>35670</v>
      </c>
      <c r="C3643" s="355">
        <v>4.4295</v>
      </c>
      <c r="D3643" s="359">
        <v>5.0769000000000002</v>
      </c>
      <c r="E3643" s="356">
        <v>21.718399999999999</v>
      </c>
    </row>
    <row r="3644" spans="2:5" ht="409.6" x14ac:dyDescent="0.25">
      <c r="B3644" s="358">
        <v>35669</v>
      </c>
      <c r="C3644" s="355">
        <v>4.4420999999999999</v>
      </c>
      <c r="D3644" s="359">
        <v>5.0872000000000002</v>
      </c>
      <c r="E3644" s="356">
        <v>21.735700000000001</v>
      </c>
    </row>
    <row r="3645" spans="2:5" ht="409.6" x14ac:dyDescent="0.25">
      <c r="B3645" s="358">
        <v>35668</v>
      </c>
      <c r="C3645" s="355">
        <v>4.4305000000000003</v>
      </c>
      <c r="D3645" s="359">
        <v>5.0953999999999997</v>
      </c>
      <c r="E3645" s="356">
        <v>21.664000000000001</v>
      </c>
    </row>
    <row r="3646" spans="2:5" ht="409.6" x14ac:dyDescent="0.25">
      <c r="B3646" s="358">
        <v>35667</v>
      </c>
      <c r="C3646" s="355">
        <v>4.4847999999999999</v>
      </c>
      <c r="D3646" s="359">
        <v>5.1513999999999998</v>
      </c>
      <c r="E3646" s="356">
        <v>21.899699999999999</v>
      </c>
    </row>
    <row r="3647" spans="2:5" ht="409.6" x14ac:dyDescent="0.25">
      <c r="B3647" s="358">
        <v>35666</v>
      </c>
      <c r="C3647" s="355">
        <v>4.4801000000000002</v>
      </c>
      <c r="D3647" s="359">
        <v>5.1447000000000003</v>
      </c>
      <c r="E3647" s="356">
        <v>21.823599999999999</v>
      </c>
    </row>
    <row r="3648" spans="2:5" ht="409.6" x14ac:dyDescent="0.25">
      <c r="B3648" s="358">
        <v>35665</v>
      </c>
      <c r="C3648" s="355">
        <v>4.4896000000000003</v>
      </c>
      <c r="D3648" s="359">
        <v>5.1628999999999996</v>
      </c>
      <c r="E3648" s="356">
        <v>21.972000000000001</v>
      </c>
    </row>
    <row r="3649" spans="2:5" ht="409.6" x14ac:dyDescent="0.25">
      <c r="B3649" s="358">
        <v>35664</v>
      </c>
      <c r="C3649" s="355">
        <v>4.4931000000000001</v>
      </c>
      <c r="D3649" s="359">
        <v>5.1174999999999997</v>
      </c>
      <c r="E3649" s="356">
        <v>21.879100000000001</v>
      </c>
    </row>
    <row r="3650" spans="2:5" ht="409.6" x14ac:dyDescent="0.25">
      <c r="B3650" s="358">
        <v>35663</v>
      </c>
      <c r="C3650" s="355">
        <v>4.5141999999999998</v>
      </c>
      <c r="D3650" s="359">
        <v>5.1639999999999997</v>
      </c>
      <c r="E3650" s="356">
        <v>22.222300000000001</v>
      </c>
    </row>
    <row r="3651" spans="2:5" ht="409.6" x14ac:dyDescent="0.25">
      <c r="B3651" s="358">
        <v>35662</v>
      </c>
      <c r="C3651" s="355">
        <v>4.5232999999999999</v>
      </c>
      <c r="D3651" s="359">
        <v>5.1788999999999996</v>
      </c>
      <c r="E3651" s="356">
        <v>22.138500000000001</v>
      </c>
    </row>
    <row r="3652" spans="2:5" ht="409.6" x14ac:dyDescent="0.25">
      <c r="B3652" s="358">
        <v>35661</v>
      </c>
      <c r="C3652" s="355">
        <v>4.4866999999999999</v>
      </c>
      <c r="D3652" s="359">
        <v>5.1687000000000003</v>
      </c>
      <c r="E3652" s="356">
        <v>21.973099999999999</v>
      </c>
    </row>
    <row r="3653" spans="2:5" ht="409.6" x14ac:dyDescent="0.25">
      <c r="B3653" s="358">
        <v>35660</v>
      </c>
      <c r="C3653" s="355">
        <v>4.4622000000000002</v>
      </c>
      <c r="D3653" s="359">
        <v>5.1211000000000002</v>
      </c>
      <c r="E3653" s="356">
        <v>21.9</v>
      </c>
    </row>
    <row r="3654" spans="2:5" ht="409.6" x14ac:dyDescent="0.25">
      <c r="B3654" s="358">
        <v>35659</v>
      </c>
      <c r="C3654" s="355">
        <v>4.4490999999999996</v>
      </c>
      <c r="D3654" s="359">
        <v>5.1143000000000001</v>
      </c>
      <c r="E3654" s="356">
        <v>21.657399999999999</v>
      </c>
    </row>
    <row r="3655" spans="2:5" ht="409.6" x14ac:dyDescent="0.25">
      <c r="B3655" s="358">
        <v>35658</v>
      </c>
      <c r="C3655" s="355">
        <v>4.4608999999999996</v>
      </c>
      <c r="D3655" s="359">
        <v>5.1070000000000002</v>
      </c>
      <c r="E3655" s="356">
        <v>21.674600000000002</v>
      </c>
    </row>
    <row r="3656" spans="2:5" ht="409.6" x14ac:dyDescent="0.25">
      <c r="B3656" s="358">
        <v>35657</v>
      </c>
      <c r="C3656" s="355">
        <v>4.4897</v>
      </c>
      <c r="D3656" s="359">
        <v>5.1429999999999998</v>
      </c>
      <c r="E3656" s="356">
        <v>21.762799999999999</v>
      </c>
    </row>
    <row r="3657" spans="2:5" ht="409.6" x14ac:dyDescent="0.25">
      <c r="B3657" s="358">
        <v>35656</v>
      </c>
      <c r="C3657" s="355">
        <v>4.4977</v>
      </c>
      <c r="D3657" s="359">
        <v>5.1483999999999996</v>
      </c>
      <c r="E3657" s="356">
        <v>21.726099999999999</v>
      </c>
    </row>
    <row r="3658" spans="2:5" ht="409.6" x14ac:dyDescent="0.25">
      <c r="B3658" s="358">
        <v>35655</v>
      </c>
      <c r="C3658" s="355">
        <v>4.5186000000000002</v>
      </c>
      <c r="D3658" s="359">
        <v>5.1497000000000002</v>
      </c>
      <c r="E3658" s="356">
        <v>21.840699999999998</v>
      </c>
    </row>
    <row r="3659" spans="2:5" ht="409.6" x14ac:dyDescent="0.25">
      <c r="B3659" s="358">
        <v>35654</v>
      </c>
      <c r="C3659" s="355">
        <v>4.5434000000000001</v>
      </c>
      <c r="D3659" s="359">
        <v>5.1292999999999997</v>
      </c>
      <c r="E3659" s="356">
        <v>21.875800000000002</v>
      </c>
    </row>
    <row r="3660" spans="2:5" ht="409.6" x14ac:dyDescent="0.25">
      <c r="B3660" s="358">
        <v>35653</v>
      </c>
      <c r="C3660" s="355">
        <v>4.5431999999999997</v>
      </c>
      <c r="D3660" s="359">
        <v>5.1188000000000002</v>
      </c>
      <c r="E3660" s="356">
        <v>21.928699999999999</v>
      </c>
    </row>
    <row r="3661" spans="2:5" ht="409.6" x14ac:dyDescent="0.25">
      <c r="B3661" s="358">
        <v>35652</v>
      </c>
      <c r="C3661" s="355">
        <v>4.5106999999999999</v>
      </c>
      <c r="D3661" s="359">
        <v>5.0734000000000004</v>
      </c>
      <c r="E3661" s="356">
        <v>21.855899999999998</v>
      </c>
    </row>
    <row r="3662" spans="2:5" ht="409.6" x14ac:dyDescent="0.25">
      <c r="B3662" s="358">
        <v>35651</v>
      </c>
      <c r="C3662" s="355">
        <v>4.4996</v>
      </c>
      <c r="D3662" s="359">
        <v>5.0590999999999999</v>
      </c>
      <c r="E3662" s="356">
        <v>21.8154</v>
      </c>
    </row>
    <row r="3663" spans="2:5" ht="409.6" x14ac:dyDescent="0.25">
      <c r="B3663" s="358">
        <v>35650</v>
      </c>
      <c r="C3663" s="355">
        <v>4.5232999999999999</v>
      </c>
      <c r="D3663" s="359">
        <v>5.1075999999999997</v>
      </c>
      <c r="E3663" s="356">
        <v>21.8979</v>
      </c>
    </row>
    <row r="3664" spans="2:5" ht="409.6" x14ac:dyDescent="0.25">
      <c r="B3664" s="358">
        <v>35649</v>
      </c>
      <c r="C3664" s="355">
        <v>4.5720999999999998</v>
      </c>
      <c r="D3664" s="359">
        <v>5.1673</v>
      </c>
      <c r="E3664" s="356">
        <v>22.198699999999999</v>
      </c>
    </row>
    <row r="3665" spans="2:5" ht="409.6" x14ac:dyDescent="0.25">
      <c r="B3665" s="358">
        <v>35648</v>
      </c>
      <c r="C3665" s="355">
        <v>4.6024000000000003</v>
      </c>
      <c r="D3665" s="359">
        <v>5.194</v>
      </c>
      <c r="E3665" s="356">
        <v>22.4238</v>
      </c>
    </row>
    <row r="3666" spans="2:5" ht="409.6" x14ac:dyDescent="0.25">
      <c r="B3666" s="358">
        <v>35647</v>
      </c>
      <c r="C3666" s="355">
        <v>4.6165000000000003</v>
      </c>
      <c r="D3666" s="359">
        <v>5.2062999999999997</v>
      </c>
      <c r="E3666" s="356">
        <v>22.5273</v>
      </c>
    </row>
    <row r="3667" spans="2:5" ht="409.6" x14ac:dyDescent="0.25">
      <c r="B3667" s="358">
        <v>35646</v>
      </c>
      <c r="C3667" s="355">
        <v>4.5763999999999996</v>
      </c>
      <c r="D3667" s="359">
        <v>5.1745000000000001</v>
      </c>
      <c r="E3667" s="356">
        <v>22.452000000000002</v>
      </c>
    </row>
    <row r="3668" spans="2:5" ht="409.6" x14ac:dyDescent="0.25">
      <c r="B3668" s="358">
        <v>35645</v>
      </c>
      <c r="C3668" s="355">
        <v>4.5587999999999997</v>
      </c>
      <c r="D3668" s="359">
        <v>5.1555999999999997</v>
      </c>
      <c r="E3668" s="356">
        <v>22.362100000000002</v>
      </c>
    </row>
    <row r="3669" spans="2:5" ht="409.6" x14ac:dyDescent="0.25">
      <c r="B3669" s="358">
        <v>35644</v>
      </c>
      <c r="C3669" s="355">
        <v>4.5766</v>
      </c>
      <c r="D3669" s="359">
        <v>5.1764000000000001</v>
      </c>
      <c r="E3669" s="356">
        <v>22.460999999999999</v>
      </c>
    </row>
    <row r="3670" spans="2:5" ht="409.6" x14ac:dyDescent="0.25">
      <c r="B3670" s="358">
        <v>35643</v>
      </c>
      <c r="C3670" s="355">
        <v>4.5444000000000004</v>
      </c>
      <c r="D3670" s="359">
        <v>5.1609999999999996</v>
      </c>
      <c r="E3670" s="356">
        <v>22.2989</v>
      </c>
    </row>
    <row r="3671" spans="2:5" ht="409.6" x14ac:dyDescent="0.25">
      <c r="B3671" s="358">
        <v>35642</v>
      </c>
      <c r="C3671" s="355">
        <v>4.5355999999999996</v>
      </c>
      <c r="D3671" s="359">
        <v>5.1649000000000003</v>
      </c>
      <c r="E3671" s="356">
        <v>22.308800000000002</v>
      </c>
    </row>
    <row r="3672" spans="2:5" ht="409.6" x14ac:dyDescent="0.25">
      <c r="B3672" s="358">
        <v>35641</v>
      </c>
      <c r="C3672" s="355">
        <v>4.5617999999999999</v>
      </c>
      <c r="D3672" s="359">
        <v>5.2018000000000004</v>
      </c>
      <c r="E3672" s="356">
        <v>22.554300000000001</v>
      </c>
    </row>
    <row r="3673" spans="2:5" ht="409.6" x14ac:dyDescent="0.25">
      <c r="B3673" s="358">
        <v>35640</v>
      </c>
      <c r="C3673" s="355">
        <v>4.5286</v>
      </c>
      <c r="D3673" s="359">
        <v>5.1374000000000004</v>
      </c>
      <c r="E3673" s="356">
        <v>22.381499999999999</v>
      </c>
    </row>
    <row r="3674" spans="2:5" ht="409.6" x14ac:dyDescent="0.25">
      <c r="B3674" s="358">
        <v>35639</v>
      </c>
      <c r="C3674" s="355">
        <v>4.5195999999999996</v>
      </c>
      <c r="D3674" s="359">
        <v>5.0972999999999997</v>
      </c>
      <c r="E3674" s="356">
        <v>22.282599999999999</v>
      </c>
    </row>
    <row r="3675" spans="2:5" ht="409.6" x14ac:dyDescent="0.25">
      <c r="B3675" s="358">
        <v>35638</v>
      </c>
      <c r="C3675" s="355">
        <v>4.5541999999999998</v>
      </c>
      <c r="D3675" s="359">
        <v>5.1444999999999999</v>
      </c>
      <c r="E3675" s="356">
        <v>22.302399999999999</v>
      </c>
    </row>
    <row r="3676" spans="2:5" ht="409.6" x14ac:dyDescent="0.25">
      <c r="B3676" s="358">
        <v>35637</v>
      </c>
      <c r="C3676" s="355">
        <v>4.5682</v>
      </c>
      <c r="D3676" s="359">
        <v>5.1279000000000003</v>
      </c>
      <c r="E3676" s="356">
        <v>22.361699999999999</v>
      </c>
    </row>
    <row r="3677" spans="2:5" ht="409.6" x14ac:dyDescent="0.25">
      <c r="B3677" s="358">
        <v>35636</v>
      </c>
      <c r="C3677" s="355">
        <v>4.5761000000000003</v>
      </c>
      <c r="D3677" s="359">
        <v>5.1833999999999998</v>
      </c>
      <c r="E3677" s="356">
        <v>22.4466</v>
      </c>
    </row>
    <row r="3678" spans="2:5" ht="409.6" x14ac:dyDescent="0.25">
      <c r="B3678" s="358">
        <v>35635</v>
      </c>
      <c r="C3678" s="355">
        <v>4.5517000000000003</v>
      </c>
      <c r="D3678" s="359">
        <v>5.1287000000000003</v>
      </c>
      <c r="E3678" s="356">
        <v>22.419499999999999</v>
      </c>
    </row>
    <row r="3679" spans="2:5" ht="409.6" x14ac:dyDescent="0.25">
      <c r="B3679" s="358">
        <v>35634</v>
      </c>
      <c r="C3679" s="355">
        <v>4.5179</v>
      </c>
      <c r="D3679" s="359">
        <v>5.0891999999999999</v>
      </c>
      <c r="E3679" s="356">
        <v>22.4101</v>
      </c>
    </row>
    <row r="3680" spans="2:5" ht="409.6" x14ac:dyDescent="0.25">
      <c r="B3680" s="358">
        <v>35633</v>
      </c>
      <c r="C3680" s="355">
        <v>4.4791999999999996</v>
      </c>
      <c r="D3680" s="359">
        <v>5.0702999999999996</v>
      </c>
      <c r="E3680" s="356">
        <v>22.471399999999999</v>
      </c>
    </row>
    <row r="3681" spans="2:5" ht="409.6" x14ac:dyDescent="0.25">
      <c r="B3681" s="358">
        <v>35632</v>
      </c>
      <c r="C3681" s="355">
        <v>4.4669999999999996</v>
      </c>
      <c r="D3681" s="359">
        <v>5.0787000000000004</v>
      </c>
      <c r="E3681" s="356">
        <v>22.515000000000001</v>
      </c>
    </row>
    <row r="3682" spans="2:5" ht="409.6" x14ac:dyDescent="0.25">
      <c r="B3682" s="358">
        <v>35631</v>
      </c>
      <c r="C3682" s="355">
        <v>4.4494999999999996</v>
      </c>
      <c r="D3682" s="359">
        <v>5.0750999999999999</v>
      </c>
      <c r="E3682" s="356">
        <v>22.349499999999999</v>
      </c>
    </row>
    <row r="3683" spans="2:5" ht="409.6" x14ac:dyDescent="0.25">
      <c r="B3683" s="358">
        <v>35630</v>
      </c>
      <c r="C3683" s="355">
        <v>4.4494999999999996</v>
      </c>
      <c r="D3683" s="359">
        <v>5.0750999999999999</v>
      </c>
      <c r="E3683" s="356">
        <v>22.349499999999999</v>
      </c>
    </row>
    <row r="3684" spans="2:5" ht="409.6" x14ac:dyDescent="0.25">
      <c r="B3684" s="358">
        <v>35629</v>
      </c>
      <c r="C3684" s="355">
        <v>4.4485000000000001</v>
      </c>
      <c r="D3684" s="359">
        <v>5.0712999999999999</v>
      </c>
      <c r="E3684" s="356">
        <v>22.372199999999999</v>
      </c>
    </row>
    <row r="3685" spans="2:5" ht="409.6" x14ac:dyDescent="0.25">
      <c r="B3685" s="358">
        <v>35628</v>
      </c>
      <c r="C3685" s="355">
        <v>4.4844999999999997</v>
      </c>
      <c r="D3685" s="359">
        <v>5.1130000000000004</v>
      </c>
      <c r="E3685" s="356">
        <v>22.5413</v>
      </c>
    </row>
    <row r="3686" spans="2:5" ht="409.6" x14ac:dyDescent="0.25">
      <c r="B3686" s="358">
        <v>35627</v>
      </c>
      <c r="C3686" s="355">
        <v>4.5067000000000004</v>
      </c>
      <c r="D3686" s="359">
        <v>5.1726000000000001</v>
      </c>
      <c r="E3686" s="356">
        <v>22.5412</v>
      </c>
    </row>
    <row r="3687" spans="2:5" ht="409.6" x14ac:dyDescent="0.25">
      <c r="B3687" s="358">
        <v>35626</v>
      </c>
      <c r="C3687" s="355">
        <v>4.5412999999999997</v>
      </c>
      <c r="D3687" s="359">
        <v>5.1942000000000004</v>
      </c>
      <c r="E3687" s="356">
        <v>22.7211</v>
      </c>
    </row>
    <row r="3688" spans="2:5" ht="409.6" x14ac:dyDescent="0.25">
      <c r="B3688" s="358">
        <v>35625</v>
      </c>
      <c r="C3688" s="355">
        <v>4.5377000000000001</v>
      </c>
      <c r="D3688" s="359">
        <v>5.2061000000000002</v>
      </c>
      <c r="E3688" s="356">
        <v>22.802399999999999</v>
      </c>
    </row>
    <row r="3689" spans="2:5" ht="409.6" x14ac:dyDescent="0.25">
      <c r="B3689" s="358">
        <v>35624</v>
      </c>
      <c r="C3689" s="355">
        <v>4.5317999999999996</v>
      </c>
      <c r="D3689" s="359">
        <v>5.181</v>
      </c>
      <c r="E3689" s="356">
        <v>22.541799999999999</v>
      </c>
    </row>
    <row r="3690" spans="2:5" ht="409.6" x14ac:dyDescent="0.25">
      <c r="B3690" s="358">
        <v>35623</v>
      </c>
      <c r="C3690" s="355">
        <v>4.5361000000000002</v>
      </c>
      <c r="D3690" s="359">
        <v>5.1840999999999999</v>
      </c>
      <c r="E3690" s="356">
        <v>22.546199999999999</v>
      </c>
    </row>
    <row r="3691" spans="2:5" ht="409.6" x14ac:dyDescent="0.25">
      <c r="B3691" s="358">
        <v>35622</v>
      </c>
      <c r="C3691" s="355">
        <v>4.4869000000000003</v>
      </c>
      <c r="D3691" s="359">
        <v>5.1844000000000001</v>
      </c>
      <c r="E3691" s="356">
        <v>22.323699999999999</v>
      </c>
    </row>
    <row r="3692" spans="2:5" ht="409.6" x14ac:dyDescent="0.25">
      <c r="B3692" s="358">
        <v>35621</v>
      </c>
      <c r="C3692" s="355">
        <v>4.5076999999999998</v>
      </c>
      <c r="D3692" s="359">
        <v>5.1891999999999996</v>
      </c>
      <c r="E3692" s="356">
        <v>22.212</v>
      </c>
    </row>
    <row r="3693" spans="2:5" ht="409.6" x14ac:dyDescent="0.25">
      <c r="B3693" s="358">
        <v>35620</v>
      </c>
      <c r="C3693" s="355">
        <v>4.5190999999999999</v>
      </c>
      <c r="D3693" s="359">
        <v>5.2229000000000001</v>
      </c>
      <c r="E3693" s="356">
        <v>21.989100000000001</v>
      </c>
    </row>
    <row r="3694" spans="2:5" ht="409.6" x14ac:dyDescent="0.25">
      <c r="B3694" s="358">
        <v>35619</v>
      </c>
      <c r="C3694" s="355">
        <v>4.5174000000000003</v>
      </c>
      <c r="D3694" s="359">
        <v>5.2507000000000001</v>
      </c>
      <c r="E3694" s="356">
        <v>21.959199999999999</v>
      </c>
    </row>
    <row r="3695" spans="2:5" ht="409.6" x14ac:dyDescent="0.25">
      <c r="B3695" s="358">
        <v>35618</v>
      </c>
      <c r="C3695" s="355">
        <v>4.4893999999999998</v>
      </c>
      <c r="D3695" s="359">
        <v>5.2035</v>
      </c>
      <c r="E3695" s="356">
        <v>21.7987</v>
      </c>
    </row>
    <row r="3696" spans="2:5" ht="409.6" x14ac:dyDescent="0.25">
      <c r="B3696" s="358">
        <v>35617</v>
      </c>
      <c r="C3696" s="355">
        <v>4.5216000000000003</v>
      </c>
      <c r="D3696" s="359">
        <v>5.2228000000000003</v>
      </c>
      <c r="E3696" s="356">
        <v>21.967199999999998</v>
      </c>
    </row>
    <row r="3697" spans="2:5" ht="409.6" x14ac:dyDescent="0.25">
      <c r="B3697" s="358">
        <v>35616</v>
      </c>
      <c r="C3697" s="355">
        <v>4.5317999999999996</v>
      </c>
      <c r="D3697" s="359">
        <v>5.2347000000000001</v>
      </c>
      <c r="E3697" s="356">
        <v>21.9998</v>
      </c>
    </row>
    <row r="3698" spans="2:5" ht="409.6" x14ac:dyDescent="0.25">
      <c r="B3698" s="358">
        <v>35615</v>
      </c>
      <c r="C3698" s="355">
        <v>4.5224000000000002</v>
      </c>
      <c r="D3698" s="359">
        <v>5.2297000000000002</v>
      </c>
      <c r="E3698" s="356">
        <v>21.982399999999998</v>
      </c>
    </row>
    <row r="3699" spans="2:5" ht="409.6" x14ac:dyDescent="0.25">
      <c r="B3699" s="358">
        <v>35614</v>
      </c>
      <c r="C3699" s="355">
        <v>4.5170000000000003</v>
      </c>
      <c r="D3699" s="359">
        <v>5.2638999999999996</v>
      </c>
      <c r="E3699" s="356">
        <v>22.001999999999999</v>
      </c>
    </row>
    <row r="3700" spans="2:5" ht="409.6" x14ac:dyDescent="0.25">
      <c r="B3700" s="358">
        <v>35613</v>
      </c>
      <c r="C3700" s="355">
        <v>4.5235000000000003</v>
      </c>
      <c r="D3700" s="359">
        <v>5.2659000000000002</v>
      </c>
      <c r="E3700" s="356">
        <v>22.023700000000002</v>
      </c>
    </row>
    <row r="3701" spans="2:5" ht="409.6" x14ac:dyDescent="0.25">
      <c r="B3701" s="361">
        <v>35612</v>
      </c>
      <c r="C3701" s="351">
        <v>4.5164</v>
      </c>
      <c r="D3701" s="354">
        <v>5.2633000000000001</v>
      </c>
      <c r="E3701" s="353">
        <v>22.022300000000001</v>
      </c>
    </row>
  </sheetData>
  <mergeCells count="4">
    <mergeCell ref="B24:C24"/>
    <mergeCell ref="B35:F35"/>
    <mergeCell ref="B47:E47"/>
    <mergeCell ref="B48:E48"/>
  </mergeCells>
  <hyperlinks>
    <hyperlink ref="C22" r:id="rId1"/>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O99"/>
  <sheetViews>
    <sheetView workbookViewId="0"/>
  </sheetViews>
  <sheetFormatPr defaultRowHeight="15" x14ac:dyDescent="0.25"/>
  <cols>
    <col min="1" max="1" width="1.85546875" customWidth="1"/>
    <col min="2" max="2" width="15" customWidth="1"/>
    <col min="3" max="3" width="18.140625" customWidth="1"/>
    <col min="4" max="4" width="18" customWidth="1"/>
    <col min="5" max="5" width="14.42578125" bestFit="1" customWidth="1"/>
    <col min="6" max="6" width="11.7109375" customWidth="1"/>
    <col min="7" max="7" width="12" customWidth="1"/>
    <col min="8" max="8" width="12.5703125" customWidth="1"/>
    <col min="9" max="9" width="12.85546875" customWidth="1"/>
    <col min="10" max="10" width="12.42578125" customWidth="1"/>
  </cols>
  <sheetData>
    <row r="1" spans="1:15" ht="26.25" x14ac:dyDescent="0.4">
      <c r="A1" s="365" t="s">
        <v>957</v>
      </c>
    </row>
    <row r="3" spans="1:15" x14ac:dyDescent="0.25">
      <c r="B3" t="s">
        <v>966</v>
      </c>
    </row>
    <row r="4" spans="1:15" s="375" customFormat="1" x14ac:dyDescent="0.25">
      <c r="B4" s="375" t="s">
        <v>967</v>
      </c>
    </row>
    <row r="6" spans="1:15" ht="60" x14ac:dyDescent="0.25">
      <c r="B6" s="265" t="s">
        <v>158</v>
      </c>
      <c r="C6" s="267" t="s">
        <v>0</v>
      </c>
      <c r="D6" s="267" t="s">
        <v>958</v>
      </c>
      <c r="E6" s="267" t="s">
        <v>959</v>
      </c>
      <c r="F6" s="267" t="s">
        <v>796</v>
      </c>
      <c r="G6" s="267" t="s">
        <v>960</v>
      </c>
      <c r="H6" s="267" t="s">
        <v>135</v>
      </c>
      <c r="I6" s="267" t="s">
        <v>133</v>
      </c>
      <c r="J6" s="267" t="s">
        <v>35</v>
      </c>
      <c r="K6" s="417" t="s">
        <v>171</v>
      </c>
      <c r="L6" s="267" t="s">
        <v>961</v>
      </c>
      <c r="M6" s="267" t="s">
        <v>962</v>
      </c>
      <c r="N6" s="267" t="s">
        <v>963</v>
      </c>
      <c r="O6" s="266" t="s">
        <v>818</v>
      </c>
    </row>
    <row r="7" spans="1:15" x14ac:dyDescent="0.25">
      <c r="B7" s="377">
        <f>'UCLL STD benchmarks (2007)'!B7</f>
        <v>1</v>
      </c>
      <c r="C7" s="376" t="str">
        <f>'UCLL STD benchmarks (2007)'!C7</f>
        <v>Austria</v>
      </c>
      <c r="D7" s="376" t="str">
        <f>C7</f>
        <v>Austria</v>
      </c>
      <c r="E7" s="376" t="s">
        <v>946</v>
      </c>
      <c r="F7" s="119">
        <f>'UCLL STD benchmarks (2007)'!F7</f>
        <v>10.7</v>
      </c>
      <c r="G7" s="384" t="str">
        <f>IF('UCLL STD benchmarks (2007)'!S7&gt;0,"1","")</f>
        <v>1</v>
      </c>
      <c r="H7" s="373">
        <f>'UCLL STD benchmarks (2007)'!T7</f>
        <v>97</v>
      </c>
      <c r="I7" s="226">
        <f>'UCLL STD benchmarks (2007)'!U7</f>
        <v>0.65900000000000003</v>
      </c>
      <c r="J7" s="226">
        <f>'UCLL STD benchmarks (2007)'!W7</f>
        <v>0.4576499388004896</v>
      </c>
      <c r="K7">
        <f>'UCLL STD benchmarks (2007)'!Q7</f>
        <v>0</v>
      </c>
      <c r="L7" s="175">
        <f>VLOOKUP(D7,'World Bank PPPs'!$B$9:$Q$254,11,FALSE)</f>
        <v>0.57591072685816591</v>
      </c>
      <c r="M7" s="376">
        <f>VLOOKUP(E7,'2007 FX rates'!$B$6:$E$16,3,FALSE)</f>
        <v>0.51271607846853806</v>
      </c>
      <c r="N7" s="175">
        <f>AVERAGE(L7:M7)</f>
        <v>0.54431340266335204</v>
      </c>
      <c r="O7" s="383">
        <f>F7/N7</f>
        <v>19.657792638660702</v>
      </c>
    </row>
    <row r="8" spans="1:15" x14ac:dyDescent="0.25">
      <c r="B8" s="377">
        <f>'UCLL STD benchmarks (2007)'!B8</f>
        <v>2</v>
      </c>
      <c r="C8" s="376" t="str">
        <f>'UCLL STD benchmarks (2007)'!C8</f>
        <v>Belgium</v>
      </c>
      <c r="D8" s="376" t="str">
        <f t="shared" ref="D8:D31" si="0">C8</f>
        <v>Belgium</v>
      </c>
      <c r="E8" s="376"/>
      <c r="F8" s="119">
        <f>'UCLL STD benchmarks (2007)'!F8</f>
        <v>11.26</v>
      </c>
      <c r="G8" s="384"/>
      <c r="H8" s="373"/>
      <c r="I8" s="226"/>
      <c r="J8" s="226"/>
      <c r="K8" s="375"/>
      <c r="L8" s="479"/>
      <c r="M8" s="376"/>
      <c r="N8" s="175"/>
      <c r="O8" s="383"/>
    </row>
    <row r="9" spans="1:15" x14ac:dyDescent="0.25">
      <c r="B9" s="377">
        <f>'UCLL STD benchmarks (2007)'!B9</f>
        <v>3</v>
      </c>
      <c r="C9" s="376" t="str">
        <f>'UCLL STD benchmarks (2007)'!C9</f>
        <v>Denmark</v>
      </c>
      <c r="D9" s="376" t="str">
        <f t="shared" si="0"/>
        <v>Denmark</v>
      </c>
      <c r="E9" s="376" t="s">
        <v>9</v>
      </c>
      <c r="F9" s="119">
        <f>C98</f>
        <v>64.17</v>
      </c>
      <c r="G9" s="384" t="str">
        <f>IF('UCLL STD benchmarks (2007)'!S9&gt;0,"1","")</f>
        <v>1</v>
      </c>
      <c r="H9" s="373">
        <f>'UCLL STD benchmarks (2007)'!T9</f>
        <v>126</v>
      </c>
      <c r="I9" s="226">
        <f>'UCLL STD benchmarks (2007)'!U9</f>
        <v>0.85499999999999998</v>
      </c>
      <c r="J9" s="226">
        <f>'UCLL STD benchmarks (2007)'!W9</f>
        <v>0.6166666666666667</v>
      </c>
      <c r="K9" s="375">
        <f>'UCLL STD benchmarks (2007)'!Q9</f>
        <v>0</v>
      </c>
      <c r="L9" s="479">
        <f>VLOOKUP(D9,'World Bank PPPs'!$B$9:$Q$254,11,FALSE)</f>
        <v>5.5987903375430479</v>
      </c>
      <c r="M9" s="376">
        <f>VLOOKUP(E9,'2007 FX rates'!$B$6:$E$16,3,FALSE)</f>
        <v>3.819472645125956</v>
      </c>
      <c r="N9" s="175">
        <f t="shared" ref="N9:N71" si="1">AVERAGE(L9:M9)</f>
        <v>4.7091314913345022</v>
      </c>
      <c r="O9" s="383">
        <f t="shared" ref="O9:O14" si="2">F9/N9</f>
        <v>13.626716543821782</v>
      </c>
    </row>
    <row r="10" spans="1:15" x14ac:dyDescent="0.25">
      <c r="B10" s="377">
        <f>'UCLL STD benchmarks (2007)'!B10</f>
        <v>4</v>
      </c>
      <c r="C10" s="376" t="str">
        <f>'UCLL STD benchmarks (2007)'!C10</f>
        <v>Finland</v>
      </c>
      <c r="D10" s="376" t="str">
        <f t="shared" si="0"/>
        <v>Finland</v>
      </c>
      <c r="E10" s="376" t="s">
        <v>946</v>
      </c>
      <c r="F10" s="119">
        <f>'UCLL STD benchmarks (2007)'!F10</f>
        <v>11.23</v>
      </c>
      <c r="G10" s="384" t="str">
        <f>IF('UCLL STD benchmarks (2007)'!S10&gt;0,"1","")</f>
        <v>1</v>
      </c>
      <c r="H10" s="373">
        <f>'UCLL STD benchmarks (2007)'!T10</f>
        <v>14</v>
      </c>
      <c r="I10" s="226">
        <f>'UCLL STD benchmarks (2007)'!U10</f>
        <v>0.61099999999999999</v>
      </c>
      <c r="J10" s="226">
        <f>'UCLL STD benchmarks (2007)'!W10</f>
        <v>0.40380952380952384</v>
      </c>
      <c r="K10" s="375">
        <f>'UCLL STD benchmarks (2007)'!Q10</f>
        <v>0</v>
      </c>
      <c r="L10" s="479">
        <f>VLOOKUP(D10,'World Bank PPPs'!$B$9:$Q$254,11,FALSE)</f>
        <v>0.63876811534576916</v>
      </c>
      <c r="M10" s="376">
        <f>VLOOKUP(E10,'2007 FX rates'!$B$6:$E$16,3,FALSE)</f>
        <v>0.51271607846853806</v>
      </c>
      <c r="N10" s="175">
        <f t="shared" si="1"/>
        <v>0.57574209690715361</v>
      </c>
      <c r="O10" s="383">
        <f t="shared" si="2"/>
        <v>19.5052612277733</v>
      </c>
    </row>
    <row r="11" spans="1:15" x14ac:dyDescent="0.25">
      <c r="B11" s="377">
        <f>'UCLL STD benchmarks (2007)'!B11</f>
        <v>5</v>
      </c>
      <c r="C11" s="376" t="str">
        <f>'UCLL STD benchmarks (2007)'!C11</f>
        <v>France</v>
      </c>
      <c r="D11" s="376" t="str">
        <f t="shared" si="0"/>
        <v>France</v>
      </c>
      <c r="E11" s="376" t="s">
        <v>946</v>
      </c>
      <c r="F11" s="119">
        <f>'UCLL STD benchmarks (2007)'!F11</f>
        <v>9.2899999999999991</v>
      </c>
      <c r="G11" s="384" t="str">
        <f>IF('UCLL STD benchmarks (2007)'!S11&gt;0,"1","")</f>
        <v>1</v>
      </c>
      <c r="H11" s="373">
        <f>'UCLL STD benchmarks (2007)'!T11</f>
        <v>111</v>
      </c>
      <c r="I11" s="226">
        <f>'UCLL STD benchmarks (2007)'!U11</f>
        <v>0.76500000000000001</v>
      </c>
      <c r="J11" s="226">
        <f>'UCLL STD benchmarks (2007)'!W11</f>
        <v>0.55697520661157029</v>
      </c>
      <c r="K11" s="375">
        <f>'UCLL STD benchmarks (2007)'!Q11</f>
        <v>0</v>
      </c>
      <c r="L11" s="479">
        <f>VLOOKUP(D11,'World Bank PPPs'!$B$9:$Q$254,11,FALSE)</f>
        <v>0.6070070242351806</v>
      </c>
      <c r="M11" s="376">
        <f>VLOOKUP(E11,'2007 FX rates'!$B$6:$E$16,3,FALSE)</f>
        <v>0.51271607846853806</v>
      </c>
      <c r="N11" s="175">
        <f t="shared" si="1"/>
        <v>0.55986155135185933</v>
      </c>
      <c r="O11" s="383">
        <f t="shared" si="2"/>
        <v>16.593388093124226</v>
      </c>
    </row>
    <row r="12" spans="1:15" x14ac:dyDescent="0.25">
      <c r="B12" s="377">
        <f>'UCLL STD benchmarks (2007)'!B12</f>
        <v>6</v>
      </c>
      <c r="C12" s="376" t="str">
        <f>'UCLL STD benchmarks (2007)'!C12</f>
        <v>Germany</v>
      </c>
      <c r="D12" s="376" t="str">
        <f t="shared" si="0"/>
        <v>Germany</v>
      </c>
      <c r="E12" s="376" t="s">
        <v>946</v>
      </c>
      <c r="F12" s="119">
        <f>'UCLL STD benchmarks (2007)'!F12</f>
        <v>10.5</v>
      </c>
      <c r="G12" s="384" t="str">
        <f>IF('UCLL STD benchmarks (2007)'!S12&gt;0,"1","")</f>
        <v>1</v>
      </c>
      <c r="H12" s="373">
        <f>'UCLL STD benchmarks (2007)'!T12</f>
        <v>232</v>
      </c>
      <c r="I12" s="226">
        <f>'UCLL STD benchmarks (2007)'!U12</f>
        <v>0.75099999999999989</v>
      </c>
      <c r="J12" s="226">
        <f>'UCLL STD benchmarks (2007)'!W12</f>
        <v>0.665691135566574</v>
      </c>
      <c r="K12" s="375">
        <f>'UCLL STD benchmarks (2007)'!Q12</f>
        <v>0</v>
      </c>
      <c r="L12" s="479">
        <f>VLOOKUP(D12,'World Bank PPPs'!$B$9:$Q$254,11,FALSE)</f>
        <v>0.56311102823378212</v>
      </c>
      <c r="M12" s="376">
        <f>VLOOKUP(E12,'2007 FX rates'!$B$6:$E$16,3,FALSE)</f>
        <v>0.51271607846853806</v>
      </c>
      <c r="N12" s="175">
        <f t="shared" si="1"/>
        <v>0.53791355335116009</v>
      </c>
      <c r="O12" s="383">
        <f t="shared" si="2"/>
        <v>19.519865105807071</v>
      </c>
    </row>
    <row r="13" spans="1:15" x14ac:dyDescent="0.25">
      <c r="B13" s="377">
        <f>'UCLL STD benchmarks (2007)'!B13</f>
        <v>7</v>
      </c>
      <c r="C13" s="376" t="str">
        <f>'UCLL STD benchmarks (2007)'!C13</f>
        <v>Greece</v>
      </c>
      <c r="D13" s="376" t="str">
        <f t="shared" si="0"/>
        <v>Greece</v>
      </c>
      <c r="E13" s="376" t="s">
        <v>946</v>
      </c>
      <c r="F13" s="119">
        <f>'UCLL STD benchmarks (2007)'!F13</f>
        <v>8.6999999999999993</v>
      </c>
      <c r="G13" s="384" t="str">
        <f>IF('UCLL STD benchmarks (2007)'!S13&gt;0,"1","")</f>
        <v>1</v>
      </c>
      <c r="H13" s="373">
        <f>'UCLL STD benchmarks (2007)'!T13</f>
        <v>84</v>
      </c>
      <c r="I13" s="226">
        <f>'UCLL STD benchmarks (2007)'!U13</f>
        <v>0.58899999999999997</v>
      </c>
      <c r="J13" s="226">
        <f>'UCLL STD benchmarks (2007)'!W13</f>
        <v>0.56766187050359707</v>
      </c>
      <c r="K13" s="375">
        <f>'UCLL STD benchmarks (2007)'!Q13</f>
        <v>0</v>
      </c>
      <c r="L13" s="479">
        <f>VLOOKUP(D13,'World Bank PPPs'!$B$9:$Q$254,11,FALSE)</f>
        <v>0.47014844288784113</v>
      </c>
      <c r="M13" s="376">
        <f>VLOOKUP(E13,'2007 FX rates'!$B$6:$E$16,3,FALSE)</f>
        <v>0.51271607846853806</v>
      </c>
      <c r="N13" s="175">
        <f t="shared" si="1"/>
        <v>0.49143226067818957</v>
      </c>
      <c r="O13" s="383">
        <f t="shared" si="2"/>
        <v>17.703355469569232</v>
      </c>
    </row>
    <row r="14" spans="1:15" x14ac:dyDescent="0.25">
      <c r="B14" s="377">
        <f>'UCLL STD benchmarks (2007)'!B14</f>
        <v>8</v>
      </c>
      <c r="C14" s="376" t="str">
        <f>'UCLL STD benchmarks (2007)'!C14</f>
        <v>Ireland</v>
      </c>
      <c r="D14" s="376" t="str">
        <f t="shared" si="0"/>
        <v>Ireland</v>
      </c>
      <c r="E14" s="376" t="s">
        <v>946</v>
      </c>
      <c r="F14" s="119">
        <f>'UCLL STD benchmarks (2007)'!F14</f>
        <v>15.68</v>
      </c>
      <c r="G14" s="384" t="str">
        <f>IF('UCLL STD benchmarks (2007)'!S14&gt;0,"1","")</f>
        <v>1</v>
      </c>
      <c r="H14" s="373">
        <f>'UCLL STD benchmarks (2007)'!T14</f>
        <v>60</v>
      </c>
      <c r="I14" s="226">
        <f>'UCLL STD benchmarks (2007)'!U14</f>
        <v>0.60199999999999998</v>
      </c>
      <c r="J14" s="226">
        <f>'UCLL STD benchmarks (2007)'!W14</f>
        <v>0.49445783132530119</v>
      </c>
      <c r="K14" s="375">
        <f>'UCLL STD benchmarks (2007)'!Q14</f>
        <v>0</v>
      </c>
      <c r="L14" s="479">
        <f>VLOOKUP(D14,'World Bank PPPs'!$B$9:$Q$254,11,FALSE)</f>
        <v>0.66178878686251441</v>
      </c>
      <c r="M14" s="376">
        <f>VLOOKUP(E14,'2007 FX rates'!$B$6:$E$16,3,FALSE)</f>
        <v>0.51271607846853806</v>
      </c>
      <c r="N14" s="175">
        <f t="shared" si="1"/>
        <v>0.58725243266552618</v>
      </c>
      <c r="O14" s="383">
        <f t="shared" si="2"/>
        <v>26.700613105728344</v>
      </c>
    </row>
    <row r="15" spans="1:15" x14ac:dyDescent="0.25">
      <c r="B15" s="377">
        <f>'UCLL STD benchmarks (2007)'!B15</f>
        <v>9</v>
      </c>
      <c r="C15" s="376" t="str">
        <f>'UCLL STD benchmarks (2007)'!C15</f>
        <v>Italy</v>
      </c>
      <c r="D15" s="376" t="str">
        <f t="shared" si="0"/>
        <v>Italy</v>
      </c>
      <c r="E15" s="376"/>
      <c r="F15" s="119">
        <f>'UCLL STD benchmarks (2007)'!F15</f>
        <v>8.0500000000000007</v>
      </c>
      <c r="G15" s="384"/>
      <c r="H15" s="373"/>
      <c r="I15" s="226"/>
      <c r="J15" s="226"/>
      <c r="K15" s="375"/>
      <c r="L15" s="479"/>
      <c r="M15" s="376"/>
      <c r="N15" s="175"/>
      <c r="O15" s="383"/>
    </row>
    <row r="16" spans="1:15" x14ac:dyDescent="0.25">
      <c r="B16" s="377">
        <f>'UCLL STD benchmarks (2007)'!B16</f>
        <v>10</v>
      </c>
      <c r="C16" s="376" t="str">
        <f>'UCLL STD benchmarks (2007)'!C16</f>
        <v>Luxembourg</v>
      </c>
      <c r="D16" s="376" t="str">
        <f t="shared" si="0"/>
        <v>Luxembourg</v>
      </c>
      <c r="E16" s="376"/>
      <c r="F16" s="119">
        <f>'UCLL STD benchmarks (2007)'!F16</f>
        <v>11.7</v>
      </c>
      <c r="G16" s="384"/>
      <c r="H16" s="373"/>
      <c r="I16" s="226"/>
      <c r="J16" s="226"/>
      <c r="K16" s="375"/>
      <c r="L16" s="479"/>
      <c r="M16" s="376"/>
      <c r="N16" s="175"/>
      <c r="O16" s="383"/>
    </row>
    <row r="17" spans="2:15" x14ac:dyDescent="0.25">
      <c r="B17" s="377">
        <f>'UCLL STD benchmarks (2007)'!B17</f>
        <v>11</v>
      </c>
      <c r="C17" s="376" t="str">
        <f>'UCLL STD benchmarks (2007)'!C17</f>
        <v>Netherlands</v>
      </c>
      <c r="D17" s="376" t="str">
        <f t="shared" si="0"/>
        <v>Netherlands</v>
      </c>
      <c r="E17" s="376" t="s">
        <v>946</v>
      </c>
      <c r="F17" s="119">
        <f>'UCLL STD benchmarks (2007)'!F17</f>
        <v>8.35</v>
      </c>
      <c r="G17" s="384" t="str">
        <f>IF('UCLL STD benchmarks (2007)'!S17&gt;0,"1","")</f>
        <v>1</v>
      </c>
      <c r="H17" s="373">
        <f>'UCLL STD benchmarks (2007)'!T17</f>
        <v>396</v>
      </c>
      <c r="I17" s="226">
        <f>'UCLL STD benchmarks (2007)'!U17</f>
        <v>0.79599999999999993</v>
      </c>
      <c r="J17" s="226">
        <f>'UCLL STD benchmarks (2007)'!W17</f>
        <v>0.46625766871165641</v>
      </c>
      <c r="K17" s="375">
        <f>'UCLL STD benchmarks (2007)'!Q17</f>
        <v>0</v>
      </c>
      <c r="L17" s="479">
        <f>VLOOKUP(D17,'World Bank PPPs'!$B$9:$Q$254,11,FALSE)</f>
        <v>0.58373600130027725</v>
      </c>
      <c r="M17" s="376">
        <f>VLOOKUP(E17,'2007 FX rates'!$B$6:$E$16,3,FALSE)</f>
        <v>0.51271607846853806</v>
      </c>
      <c r="N17" s="175">
        <f t="shared" si="1"/>
        <v>0.54822603988440766</v>
      </c>
      <c r="O17" s="383">
        <f>F17/N17</f>
        <v>15.230943794206821</v>
      </c>
    </row>
    <row r="18" spans="2:15" x14ac:dyDescent="0.25">
      <c r="B18" s="377">
        <f>'UCLL STD benchmarks (2007)'!B18</f>
        <v>12</v>
      </c>
      <c r="C18" s="376" t="str">
        <f>'UCLL STD benchmarks (2007)'!C18</f>
        <v>Portugal</v>
      </c>
      <c r="D18" s="376" t="str">
        <f t="shared" si="0"/>
        <v>Portugal</v>
      </c>
      <c r="E18" s="376"/>
      <c r="F18" s="119">
        <f>'UCLL STD benchmarks (2007)'!F18</f>
        <v>8.99</v>
      </c>
      <c r="G18" s="384"/>
      <c r="H18" s="373"/>
      <c r="I18" s="226"/>
      <c r="J18" s="226"/>
      <c r="K18" s="375"/>
      <c r="L18" s="479"/>
      <c r="M18" s="376"/>
      <c r="N18" s="175"/>
      <c r="O18" s="383"/>
    </row>
    <row r="19" spans="2:15" x14ac:dyDescent="0.25">
      <c r="B19" s="377">
        <f>'UCLL STD benchmarks (2007)'!B19</f>
        <v>13</v>
      </c>
      <c r="C19" s="376" t="str">
        <f>'UCLL STD benchmarks (2007)'!C19</f>
        <v>Spain</v>
      </c>
      <c r="D19" s="376" t="str">
        <f t="shared" si="0"/>
        <v>Spain</v>
      </c>
      <c r="E19" s="376" t="s">
        <v>946</v>
      </c>
      <c r="F19" s="119">
        <f>'UCLL STD benchmarks (2007)'!F19</f>
        <v>9.6999999999999993</v>
      </c>
      <c r="G19" s="384" t="str">
        <f>IF('UCLL STD benchmarks (2007)'!S19&gt;0,"1","")</f>
        <v>1</v>
      </c>
      <c r="H19" s="373">
        <f>'UCLL STD benchmarks (2007)'!T19</f>
        <v>85</v>
      </c>
      <c r="I19" s="226">
        <f>'UCLL STD benchmarks (2007)'!U19</f>
        <v>0.7659999999999999</v>
      </c>
      <c r="J19" s="226">
        <f>'UCLL STD benchmarks (2007)'!W19</f>
        <v>0.42918716327008666</v>
      </c>
      <c r="K19" s="375">
        <f>'UCLL STD benchmarks (2007)'!Q19</f>
        <v>0</v>
      </c>
      <c r="L19" s="479">
        <f>VLOOKUP(D19,'World Bank PPPs'!$B$9:$Q$254,11,FALSE)</f>
        <v>0.49465737286194189</v>
      </c>
      <c r="M19" s="376">
        <f>VLOOKUP(E19,'2007 FX rates'!$B$6:$E$16,3,FALSE)</f>
        <v>0.51271607846853806</v>
      </c>
      <c r="N19" s="175">
        <f t="shared" si="1"/>
        <v>0.50368672566523998</v>
      </c>
      <c r="O19" s="383">
        <f>F19/N19</f>
        <v>19.258002059094981</v>
      </c>
    </row>
    <row r="20" spans="2:15" x14ac:dyDescent="0.25">
      <c r="B20" s="377">
        <f>'UCLL STD benchmarks (2007)'!B20</f>
        <v>14</v>
      </c>
      <c r="C20" s="376" t="str">
        <f>'UCLL STD benchmarks (2007)'!C20</f>
        <v>Sweden</v>
      </c>
      <c r="D20" s="376" t="str">
        <f t="shared" si="0"/>
        <v>Sweden</v>
      </c>
      <c r="E20" s="376" t="s">
        <v>31</v>
      </c>
      <c r="F20" s="119">
        <f>C99</f>
        <v>81</v>
      </c>
      <c r="G20" s="384" t="str">
        <f>IF('UCLL STD benchmarks (2007)'!S20&gt;0,"1","")</f>
        <v>1</v>
      </c>
      <c r="H20" s="373">
        <f>'UCLL STD benchmarks (2007)'!T20</f>
        <v>20</v>
      </c>
      <c r="I20" s="226">
        <f>'UCLL STD benchmarks (2007)'!U20</f>
        <v>0.84099999999999997</v>
      </c>
      <c r="J20" s="226">
        <f>'UCLL STD benchmarks (2007)'!W20</f>
        <v>0.58230088495575227</v>
      </c>
      <c r="K20" s="375">
        <f>'UCLL STD benchmarks (2007)'!Q20</f>
        <v>0</v>
      </c>
      <c r="L20" s="479">
        <f>VLOOKUP(D20,'World Bank PPPs'!$B$9:$Q$254,11,FALSE)</f>
        <v>6.1078229455432256</v>
      </c>
      <c r="M20" s="376">
        <f>VLOOKUP(E20,'2007 FX rates'!$B$6:$E$16,3,FALSE)</f>
        <v>4.6255214676889347</v>
      </c>
      <c r="N20" s="175">
        <f t="shared" si="1"/>
        <v>5.3666722066160801</v>
      </c>
      <c r="O20" s="383">
        <f>F20/N20</f>
        <v>15.093152121372812</v>
      </c>
    </row>
    <row r="21" spans="2:15" x14ac:dyDescent="0.25">
      <c r="B21" s="377">
        <f>'UCLL STD benchmarks (2007)'!B21</f>
        <v>15</v>
      </c>
      <c r="C21" s="376" t="str">
        <f>'UCLL STD benchmarks (2007)'!C21</f>
        <v>United Kingdom</v>
      </c>
      <c r="D21" s="376" t="str">
        <f t="shared" si="0"/>
        <v>United Kingdom</v>
      </c>
      <c r="E21" s="376" t="s">
        <v>943</v>
      </c>
      <c r="F21" s="119">
        <f>'UCLL STD benchmarks (2007)'!F21</f>
        <v>6.666666666666667</v>
      </c>
      <c r="G21" s="384" t="str">
        <f>IF('UCLL STD benchmarks (2007)'!S21&gt;0,"1","")</f>
        <v>1</v>
      </c>
      <c r="H21" s="373">
        <f>'UCLL STD benchmarks (2007)'!T21</f>
        <v>244</v>
      </c>
      <c r="I21" s="226">
        <f>'UCLL STD benchmarks (2007)'!U21</f>
        <v>0.89599999999999991</v>
      </c>
      <c r="J21" s="226">
        <f>'UCLL STD benchmarks (2007)'!W21</f>
        <v>0.53286408580526223</v>
      </c>
      <c r="K21" s="375">
        <f>'UCLL STD benchmarks (2007)'!Q21</f>
        <v>0</v>
      </c>
      <c r="L21" s="479">
        <f>VLOOKUP(D21,'World Bank PPPs'!$B$9:$Q$254,11,FALSE)</f>
        <v>0.42140072014578689</v>
      </c>
      <c r="M21" s="376">
        <f>VLOOKUP(E21,'2007 FX rates'!$B$6:$E$16,3,FALSE)</f>
        <v>0.338964019715224</v>
      </c>
      <c r="N21" s="175">
        <f t="shared" si="1"/>
        <v>0.38018236993050547</v>
      </c>
      <c r="O21" s="383">
        <f>F21/N21</f>
        <v>17.53544402357554</v>
      </c>
    </row>
    <row r="22" spans="2:15" x14ac:dyDescent="0.25">
      <c r="B22" s="377">
        <f>'UCLL STD benchmarks (2007)'!B22</f>
        <v>16</v>
      </c>
      <c r="C22" s="376" t="str">
        <f>'UCLL STD benchmarks (2007)'!C22</f>
        <v>Cyprus</v>
      </c>
      <c r="D22" s="376" t="str">
        <f t="shared" si="0"/>
        <v>Cyprus</v>
      </c>
      <c r="E22" s="376"/>
      <c r="F22" s="119">
        <f>'UCLL STD benchmarks (2007)'!F22</f>
        <v>9.6</v>
      </c>
      <c r="G22" s="384"/>
      <c r="H22" s="373"/>
      <c r="I22" s="226"/>
      <c r="J22" s="226"/>
      <c r="K22" s="375"/>
      <c r="L22" s="479"/>
      <c r="M22" s="376"/>
      <c r="N22" s="175"/>
      <c r="O22" s="383"/>
    </row>
    <row r="23" spans="2:15" x14ac:dyDescent="0.25">
      <c r="B23" s="377">
        <f>'UCLL STD benchmarks (2007)'!B23</f>
        <v>17</v>
      </c>
      <c r="C23" s="376" t="str">
        <f>'UCLL STD benchmarks (2007)'!C23</f>
        <v>Czech</v>
      </c>
      <c r="D23" s="376" t="s">
        <v>33</v>
      </c>
      <c r="E23" s="376" t="s">
        <v>33</v>
      </c>
      <c r="F23" s="119">
        <f>C97</f>
        <v>360</v>
      </c>
      <c r="G23" s="384" t="str">
        <f>IF('UCLL STD benchmarks (2007)'!S23&gt;0,"1","")</f>
        <v>1</v>
      </c>
      <c r="H23" s="373">
        <f>'UCLL STD benchmarks (2007)'!T23</f>
        <v>130</v>
      </c>
      <c r="I23" s="226">
        <f>'UCLL STD benchmarks (2007)'!U23</f>
        <v>0.73599999999999999</v>
      </c>
      <c r="J23" s="226">
        <f>'UCLL STD benchmarks (2007)'!W23</f>
        <v>0.31480430528375736</v>
      </c>
      <c r="K23" s="375">
        <f>'UCLL STD benchmarks (2007)'!Q23</f>
        <v>0</v>
      </c>
      <c r="L23" s="479">
        <f>VLOOKUP(D23,'World Bank PPPs'!$B$9:$Q$254,11,FALSE)</f>
        <v>9.438727499871078</v>
      </c>
      <c r="M23" s="376">
        <f>VLOOKUP(E23,'2007 FX rates'!$B$6:$E$16,3,FALSE)</f>
        <v>16.797732475355964</v>
      </c>
      <c r="N23" s="175">
        <f t="shared" si="1"/>
        <v>13.118229987613521</v>
      </c>
      <c r="O23" s="383">
        <f>F23/N23</f>
        <v>27.442726674247879</v>
      </c>
    </row>
    <row r="24" spans="2:15" x14ac:dyDescent="0.25">
      <c r="B24" s="377">
        <f>'UCLL STD benchmarks (2007)'!B24</f>
        <v>18</v>
      </c>
      <c r="C24" s="376" t="str">
        <f>'UCLL STD benchmarks (2007)'!C24</f>
        <v>Estonia</v>
      </c>
      <c r="D24" s="376" t="str">
        <f t="shared" si="0"/>
        <v>Estonia</v>
      </c>
      <c r="E24" s="381"/>
      <c r="F24" s="119">
        <f>'UCLL STD benchmarks (2007)'!F24</f>
        <v>8.9</v>
      </c>
      <c r="G24" s="384"/>
      <c r="H24" s="373"/>
      <c r="I24" s="226"/>
      <c r="J24" s="226"/>
      <c r="K24" s="375"/>
      <c r="L24" s="479"/>
      <c r="M24" s="376"/>
      <c r="N24" s="175"/>
      <c r="O24" s="383"/>
    </row>
    <row r="25" spans="2:15" x14ac:dyDescent="0.25">
      <c r="B25" s="377">
        <f>'UCLL STD benchmarks (2007)'!B25</f>
        <v>19</v>
      </c>
      <c r="C25" s="376" t="str">
        <f>'UCLL STD benchmarks (2007)'!C25</f>
        <v>Hungary</v>
      </c>
      <c r="D25" s="376" t="str">
        <f t="shared" si="0"/>
        <v>Hungary</v>
      </c>
      <c r="E25" s="381"/>
      <c r="F25" s="119">
        <f>'UCLL STD benchmarks (2007)'!F25</f>
        <v>8.6999999999999993</v>
      </c>
      <c r="G25" s="384"/>
      <c r="H25" s="373"/>
      <c r="I25" s="226"/>
      <c r="J25" s="226"/>
      <c r="K25" s="375"/>
      <c r="L25" s="479"/>
      <c r="M25" s="376"/>
      <c r="N25" s="175"/>
      <c r="O25" s="383"/>
    </row>
    <row r="26" spans="2:15" x14ac:dyDescent="0.25">
      <c r="B26" s="377">
        <f>'UCLL STD benchmarks (2007)'!B26</f>
        <v>20</v>
      </c>
      <c r="C26" s="376" t="str">
        <f>'UCLL STD benchmarks (2007)'!C26</f>
        <v>Latvia</v>
      </c>
      <c r="D26" s="376" t="str">
        <f t="shared" si="0"/>
        <v>Latvia</v>
      </c>
      <c r="E26" s="376"/>
      <c r="F26" s="119">
        <f>'UCLL STD benchmarks (2007)'!F26</f>
        <v>8.4</v>
      </c>
      <c r="G26" s="384"/>
      <c r="H26" s="373"/>
      <c r="I26" s="226"/>
      <c r="J26" s="226"/>
      <c r="K26" s="375"/>
      <c r="L26" s="479"/>
      <c r="M26" s="376"/>
      <c r="N26" s="175"/>
      <c r="O26" s="383"/>
    </row>
    <row r="27" spans="2:15" x14ac:dyDescent="0.25">
      <c r="B27" s="377">
        <f>'UCLL STD benchmarks (2007)'!B27</f>
        <v>21</v>
      </c>
      <c r="C27" s="376" t="str">
        <f>'UCLL STD benchmarks (2007)'!C27</f>
        <v>Lithuania</v>
      </c>
      <c r="D27" s="376" t="str">
        <f t="shared" si="0"/>
        <v>Lithuania</v>
      </c>
      <c r="E27" s="376"/>
      <c r="F27" s="119">
        <f>'UCLL STD benchmarks (2007)'!F27</f>
        <v>7.8</v>
      </c>
      <c r="G27" s="384"/>
      <c r="H27" s="373"/>
      <c r="I27" s="226"/>
      <c r="J27" s="226"/>
      <c r="K27" s="375"/>
      <c r="L27" s="479"/>
      <c r="M27" s="376"/>
      <c r="N27" s="175"/>
      <c r="O27" s="383"/>
    </row>
    <row r="28" spans="2:15" x14ac:dyDescent="0.25">
      <c r="B28" s="377">
        <f>'UCLL STD benchmarks (2007)'!B28</f>
        <v>22</v>
      </c>
      <c r="C28" s="376" t="str">
        <f>'UCLL STD benchmarks (2007)'!C28</f>
        <v>Malta</v>
      </c>
      <c r="D28" s="376" t="str">
        <f t="shared" si="0"/>
        <v>Malta</v>
      </c>
      <c r="E28" s="376"/>
      <c r="F28" s="119">
        <f>'UCLL STD benchmarks (2007)'!F28</f>
        <v>9.4</v>
      </c>
      <c r="G28" s="384"/>
      <c r="H28" s="373"/>
      <c r="I28" s="226"/>
      <c r="J28" s="226"/>
      <c r="K28" s="375"/>
      <c r="L28" s="479"/>
      <c r="M28" s="376"/>
      <c r="N28" s="175"/>
      <c r="O28" s="383"/>
    </row>
    <row r="29" spans="2:15" x14ac:dyDescent="0.25">
      <c r="B29" s="377">
        <f>'UCLL STD benchmarks (2007)'!B29</f>
        <v>23</v>
      </c>
      <c r="C29" s="376" t="str">
        <f>'UCLL STD benchmarks (2007)'!C29</f>
        <v>Poland</v>
      </c>
      <c r="D29" s="376" t="str">
        <f t="shared" si="0"/>
        <v>Poland</v>
      </c>
      <c r="E29" s="376"/>
      <c r="F29" s="119">
        <f>'UCLL STD benchmarks (2007)'!F29</f>
        <v>9.1</v>
      </c>
      <c r="G29" s="384"/>
      <c r="H29" s="373"/>
      <c r="I29" s="226"/>
      <c r="J29" s="226"/>
      <c r="K29" s="375"/>
      <c r="L29" s="479"/>
      <c r="M29" s="376"/>
      <c r="N29" s="175"/>
      <c r="O29" s="383"/>
    </row>
    <row r="30" spans="2:15" x14ac:dyDescent="0.25">
      <c r="B30" s="377">
        <f>'UCLL STD benchmarks (2007)'!B30</f>
        <v>24</v>
      </c>
      <c r="C30" s="376" t="str">
        <f>'UCLL STD benchmarks (2007)'!C30</f>
        <v>Slovakia</v>
      </c>
      <c r="D30" s="376" t="str">
        <f t="shared" si="0"/>
        <v>Slovakia</v>
      </c>
      <c r="E30" s="376"/>
      <c r="F30" s="119">
        <f>'UCLL STD benchmarks (2007)'!F30</f>
        <v>10.8</v>
      </c>
      <c r="G30" s="384"/>
      <c r="H30" s="373"/>
      <c r="I30" s="226"/>
      <c r="J30" s="226"/>
      <c r="K30" s="375"/>
      <c r="L30" s="479"/>
      <c r="M30" s="376"/>
      <c r="N30" s="175"/>
      <c r="O30" s="383"/>
    </row>
    <row r="31" spans="2:15" x14ac:dyDescent="0.25">
      <c r="B31" s="377">
        <f>'UCLL STD benchmarks (2007)'!B31</f>
        <v>25</v>
      </c>
      <c r="C31" s="376" t="str">
        <f>'UCLL STD benchmarks (2007)'!C31</f>
        <v>Slovenia</v>
      </c>
      <c r="D31" s="376" t="str">
        <f t="shared" si="0"/>
        <v>Slovenia</v>
      </c>
      <c r="E31" s="376"/>
      <c r="F31" s="119">
        <f>'UCLL STD benchmarks (2007)'!F31</f>
        <v>10.6</v>
      </c>
      <c r="G31" s="384"/>
      <c r="H31" s="373"/>
      <c r="I31" s="226"/>
      <c r="J31" s="226"/>
      <c r="K31" s="375"/>
      <c r="L31" s="479"/>
      <c r="M31" s="376"/>
      <c r="N31" s="175"/>
      <c r="O31" s="383"/>
    </row>
    <row r="32" spans="2:15" x14ac:dyDescent="0.25">
      <c r="B32" s="377">
        <f>'UCLL STD benchmarks (2007)'!B32</f>
        <v>26</v>
      </c>
      <c r="C32" s="376" t="str">
        <f>'UCLL STD benchmarks (2007)'!C32</f>
        <v>Alabama</v>
      </c>
      <c r="D32" s="376" t="s">
        <v>62</v>
      </c>
      <c r="E32" s="376" t="s">
        <v>62</v>
      </c>
      <c r="F32" s="119">
        <f>'UCLL STD benchmarks (2007)'!F32</f>
        <v>17.600000000000001</v>
      </c>
      <c r="G32" s="384" t="str">
        <f>IF('UCLL STD benchmarks (2007)'!S32&gt;0,"1","")</f>
        <v>1</v>
      </c>
      <c r="H32" s="373">
        <f>'UCLL STD benchmarks (2007)'!T32</f>
        <v>49.532953234128655</v>
      </c>
      <c r="I32" s="226">
        <f>'UCLL STD benchmarks (2007)'!U32</f>
        <v>0.65801177926854837</v>
      </c>
      <c r="J32" s="226">
        <f>'UCLL STD benchmarks (2007)'!W32</f>
        <v>0.53398443803331785</v>
      </c>
      <c r="K32" s="375">
        <f>'UCLL STD benchmarks (2007)'!Q32</f>
        <v>1</v>
      </c>
      <c r="L32" s="479">
        <f>VLOOKUP(D32,'World Bank PPPs'!$B$9:$Q$254,11,FALSE)</f>
        <v>0.67252848366444018</v>
      </c>
      <c r="M32" s="376">
        <f>VLOOKUP(E32,'2007 FX rates'!$B$6:$E$16,3,FALSE)</f>
        <v>0.56877497261774368</v>
      </c>
      <c r="N32" s="175">
        <f t="shared" si="1"/>
        <v>0.62065172814109193</v>
      </c>
      <c r="O32" s="383">
        <f>F32/N32</f>
        <v>28.357288318061393</v>
      </c>
    </row>
    <row r="33" spans="2:15" x14ac:dyDescent="0.25">
      <c r="B33" s="377">
        <f>'UCLL STD benchmarks (2007)'!B33</f>
        <v>27</v>
      </c>
      <c r="C33" s="376" t="str">
        <f>'UCLL STD benchmarks (2007)'!C33</f>
        <v>Alaska</v>
      </c>
      <c r="D33" s="376" t="s">
        <v>62</v>
      </c>
      <c r="E33" s="376"/>
      <c r="F33" s="119">
        <f>'UCLL STD benchmarks (2007)'!F33</f>
        <v>18.7488808300009</v>
      </c>
      <c r="G33" s="384"/>
      <c r="H33" s="373"/>
      <c r="I33" s="226"/>
      <c r="J33" s="226"/>
      <c r="K33" s="375"/>
      <c r="L33" s="479"/>
      <c r="M33" s="376"/>
      <c r="N33" s="175"/>
      <c r="O33" s="383"/>
    </row>
    <row r="34" spans="2:15" x14ac:dyDescent="0.25">
      <c r="B34" s="377">
        <f>'UCLL STD benchmarks (2007)'!B34</f>
        <v>28</v>
      </c>
      <c r="C34" s="376" t="str">
        <f>'UCLL STD benchmarks (2007)'!C34</f>
        <v>Arizona</v>
      </c>
      <c r="D34" s="376" t="s">
        <v>62</v>
      </c>
      <c r="E34" s="376" t="s">
        <v>62</v>
      </c>
      <c r="F34" s="119">
        <f>'UCLL STD benchmarks (2007)'!F34</f>
        <v>12.12</v>
      </c>
      <c r="G34" s="384" t="str">
        <f>IF('UCLL STD benchmarks (2007)'!S34&gt;0,"1","")</f>
        <v>1</v>
      </c>
      <c r="H34" s="373">
        <f>'UCLL STD benchmarks (2007)'!T34</f>
        <v>64.108692280194262</v>
      </c>
      <c r="I34" s="226">
        <f>'UCLL STD benchmarks (2007)'!U34</f>
        <v>0.92566833204940491</v>
      </c>
      <c r="J34" s="226">
        <f>'UCLL STD benchmarks (2007)'!W34</f>
        <v>0.5080735972144016</v>
      </c>
      <c r="K34" s="375">
        <f>'UCLL STD benchmarks (2007)'!Q34</f>
        <v>1</v>
      </c>
      <c r="L34" s="479">
        <f>VLOOKUP(D34,'World Bank PPPs'!$B$9:$Q$254,11,FALSE)</f>
        <v>0.67252848366444018</v>
      </c>
      <c r="M34" s="376">
        <f>VLOOKUP(E34,'2007 FX rates'!$B$6:$E$16,3,FALSE)</f>
        <v>0.56877497261774368</v>
      </c>
      <c r="N34" s="175">
        <f t="shared" si="1"/>
        <v>0.62065172814109193</v>
      </c>
      <c r="O34" s="383">
        <f>F34/N34</f>
        <v>19.527859909937728</v>
      </c>
    </row>
    <row r="35" spans="2:15" x14ac:dyDescent="0.25">
      <c r="B35" s="377">
        <f>'UCLL STD benchmarks (2007)'!B35</f>
        <v>29</v>
      </c>
      <c r="C35" s="376" t="str">
        <f>'UCLL STD benchmarks (2007)'!C35</f>
        <v>Arkansas</v>
      </c>
      <c r="D35" s="376" t="s">
        <v>62</v>
      </c>
      <c r="E35" s="376" t="s">
        <v>62</v>
      </c>
      <c r="F35" s="119">
        <f>'UCLL STD benchmarks (2007)'!F35</f>
        <v>17.21</v>
      </c>
      <c r="G35" s="384" t="str">
        <f>IF('UCLL STD benchmarks (2007)'!S35&gt;0,"1","")</f>
        <v>1</v>
      </c>
      <c r="H35" s="373">
        <f>'UCLL STD benchmarks (2007)'!T35</f>
        <v>35.572276796451575</v>
      </c>
      <c r="I35" s="226">
        <f>'UCLL STD benchmarks (2007)'!U35</f>
        <v>0.67794238549405528</v>
      </c>
      <c r="J35" s="226">
        <f>'UCLL STD benchmarks (2007)'!W35</f>
        <v>0.55273641445279609</v>
      </c>
      <c r="K35" s="375">
        <f>'UCLL STD benchmarks (2007)'!Q35</f>
        <v>1</v>
      </c>
      <c r="L35" s="479">
        <f>VLOOKUP(D35,'World Bank PPPs'!$B$9:$Q$254,11,FALSE)</f>
        <v>0.67252848366444018</v>
      </c>
      <c r="M35" s="376">
        <f>VLOOKUP(E35,'2007 FX rates'!$B$6:$E$16,3,FALSE)</f>
        <v>0.56877497261774368</v>
      </c>
      <c r="N35" s="175">
        <f t="shared" si="1"/>
        <v>0.62065172814109193</v>
      </c>
      <c r="O35" s="383">
        <f>F35/N35</f>
        <v>27.728916588286168</v>
      </c>
    </row>
    <row r="36" spans="2:15" x14ac:dyDescent="0.25">
      <c r="B36" s="377">
        <f>'UCLL STD benchmarks (2007)'!B36</f>
        <v>30</v>
      </c>
      <c r="C36" s="376" t="str">
        <f>'UCLL STD benchmarks (2007)'!C36</f>
        <v>California</v>
      </c>
      <c r="D36" s="376" t="s">
        <v>62</v>
      </c>
      <c r="E36" s="376" t="s">
        <v>62</v>
      </c>
      <c r="F36" s="119">
        <f>'UCLL STD benchmarks (2007)'!F36</f>
        <v>11.73</v>
      </c>
      <c r="G36" s="384" t="str">
        <f>IF('UCLL STD benchmarks (2007)'!S36&gt;0,"1","")</f>
        <v>1</v>
      </c>
      <c r="H36" s="373">
        <f>'UCLL STD benchmarks (2007)'!T36</f>
        <v>120.54544859978766</v>
      </c>
      <c r="I36" s="226">
        <f>'UCLL STD benchmarks (2007)'!U36</f>
        <v>0.94697404529294749</v>
      </c>
      <c r="J36" s="226">
        <f>'UCLL STD benchmarks (2007)'!W36</f>
        <v>0.4898611219167569</v>
      </c>
      <c r="K36" s="375">
        <f>'UCLL STD benchmarks (2007)'!Q36</f>
        <v>1</v>
      </c>
      <c r="L36" s="479">
        <f>VLOOKUP(D36,'World Bank PPPs'!$B$9:$Q$254,11,FALSE)</f>
        <v>0.67252848366444018</v>
      </c>
      <c r="M36" s="376">
        <f>VLOOKUP(E36,'2007 FX rates'!$B$6:$E$16,3,FALSE)</f>
        <v>0.56877497261774368</v>
      </c>
      <c r="N36" s="175">
        <f t="shared" si="1"/>
        <v>0.62065172814109193</v>
      </c>
      <c r="O36" s="383">
        <f>F36/N36</f>
        <v>18.899488180162507</v>
      </c>
    </row>
    <row r="37" spans="2:15" x14ac:dyDescent="0.25">
      <c r="B37" s="377">
        <f>'UCLL STD benchmarks (2007)'!B37</f>
        <v>31</v>
      </c>
      <c r="C37" s="376" t="str">
        <f>'UCLL STD benchmarks (2007)'!C37</f>
        <v>Colorado</v>
      </c>
      <c r="D37" s="376" t="s">
        <v>62</v>
      </c>
      <c r="E37" s="376" t="s">
        <v>62</v>
      </c>
      <c r="F37" s="119">
        <f>'UCLL STD benchmarks (2007)'!F37</f>
        <v>15.85</v>
      </c>
      <c r="G37" s="384" t="str">
        <f>IF('UCLL STD benchmarks (2007)'!S37&gt;0,"1","")</f>
        <v>1</v>
      </c>
      <c r="H37" s="373">
        <f>'UCLL STD benchmarks (2007)'!T37</f>
        <v>35.921611929685504</v>
      </c>
      <c r="I37" s="226">
        <f>'UCLL STD benchmarks (2007)'!U37</f>
        <v>0.88280801512997675</v>
      </c>
      <c r="J37" s="226">
        <f>'UCLL STD benchmarks (2007)'!W37</f>
        <v>0.60840095010323214</v>
      </c>
      <c r="K37" s="375">
        <f>'UCLL STD benchmarks (2007)'!Q37</f>
        <v>1</v>
      </c>
      <c r="L37" s="479">
        <f>VLOOKUP(D37,'World Bank PPPs'!$B$9:$Q$254,11,FALSE)</f>
        <v>0.67252848366444018</v>
      </c>
      <c r="M37" s="376">
        <f>VLOOKUP(E37,'2007 FX rates'!$B$6:$E$16,3,FALSE)</f>
        <v>0.56877497261774368</v>
      </c>
      <c r="N37" s="175">
        <f t="shared" si="1"/>
        <v>0.62065172814109193</v>
      </c>
      <c r="O37" s="383">
        <f>F37/N37</f>
        <v>25.537671581890514</v>
      </c>
    </row>
    <row r="38" spans="2:15" x14ac:dyDescent="0.25">
      <c r="B38" s="377">
        <f>'UCLL STD benchmarks (2007)'!B38</f>
        <v>32</v>
      </c>
      <c r="C38" s="376" t="str">
        <f>'UCLL STD benchmarks (2007)'!C38</f>
        <v>Connecticut</v>
      </c>
      <c r="D38" s="376" t="s">
        <v>62</v>
      </c>
      <c r="E38" s="376"/>
      <c r="F38" s="119">
        <f>'UCLL STD benchmarks (2007)'!F38</f>
        <v>14.41</v>
      </c>
      <c r="G38" s="384"/>
      <c r="H38" s="373"/>
      <c r="I38" s="226"/>
      <c r="J38" s="226"/>
      <c r="K38" s="375"/>
      <c r="L38" s="479"/>
      <c r="M38" s="376"/>
      <c r="N38" s="175"/>
      <c r="O38" s="383"/>
    </row>
    <row r="39" spans="2:15" ht="409.6" x14ac:dyDescent="0.25">
      <c r="B39" s="377">
        <f>'UCLL STD benchmarks (2007)'!B39</f>
        <v>33</v>
      </c>
      <c r="C39" s="376" t="str">
        <f>'UCLL STD benchmarks (2007)'!C39</f>
        <v>DC</v>
      </c>
      <c r="D39" s="376" t="s">
        <v>62</v>
      </c>
      <c r="E39" s="376"/>
      <c r="F39" s="119">
        <f>'UCLL STD benchmarks (2007)'!F39</f>
        <v>8.49</v>
      </c>
      <c r="G39" s="384"/>
      <c r="H39" s="373"/>
      <c r="I39" s="226"/>
      <c r="J39" s="226"/>
      <c r="K39" s="375"/>
      <c r="L39" s="479"/>
      <c r="M39" s="376"/>
      <c r="N39" s="175"/>
      <c r="O39" s="383"/>
    </row>
    <row r="40" spans="2:15" ht="409.6" x14ac:dyDescent="0.25">
      <c r="B40" s="377">
        <f>'UCLL STD benchmarks (2007)'!B40</f>
        <v>34</v>
      </c>
      <c r="C40" s="376" t="str">
        <f>'UCLL STD benchmarks (2007)'!C40</f>
        <v>Delaware</v>
      </c>
      <c r="D40" s="376" t="s">
        <v>62</v>
      </c>
      <c r="E40" s="376" t="s">
        <v>62</v>
      </c>
      <c r="F40" s="119">
        <f>'UCLL STD benchmarks (2007)'!F40</f>
        <v>12.03</v>
      </c>
      <c r="G40" s="384" t="str">
        <f>IF('UCLL STD benchmarks (2007)'!S40&gt;0,"1","")</f>
        <v>1</v>
      </c>
      <c r="H40" s="373">
        <f>'UCLL STD benchmarks (2007)'!T40</f>
        <v>158.3310681008339</v>
      </c>
      <c r="I40" s="226">
        <f>'UCLL STD benchmarks (2007)'!U40</f>
        <v>0.80425878681295615</v>
      </c>
      <c r="J40" s="226">
        <f>'UCLL STD benchmarks (2007)'!W40</f>
        <v>0.70525977080903401</v>
      </c>
      <c r="K40" s="375">
        <f>'UCLL STD benchmarks (2007)'!Q40</f>
        <v>1</v>
      </c>
      <c r="L40" s="479">
        <f>VLOOKUP(D40,'World Bank PPPs'!$B$9:$Q$254,11,FALSE)</f>
        <v>0.67252848366444018</v>
      </c>
      <c r="M40" s="376">
        <f>VLOOKUP(E40,'2007 FX rates'!$B$6:$E$16,3,FALSE)</f>
        <v>0.56877497261774368</v>
      </c>
      <c r="N40" s="175">
        <f t="shared" si="1"/>
        <v>0.62065172814109193</v>
      </c>
      <c r="O40" s="383">
        <f>F40/N40</f>
        <v>19.38285104922037</v>
      </c>
    </row>
    <row r="41" spans="2:15" ht="409.6" x14ac:dyDescent="0.25">
      <c r="B41" s="377">
        <f>'UCLL STD benchmarks (2007)'!B41</f>
        <v>35</v>
      </c>
      <c r="C41" s="376" t="str">
        <f>'UCLL STD benchmarks (2007)'!C41</f>
        <v>Florida</v>
      </c>
      <c r="D41" s="376" t="s">
        <v>62</v>
      </c>
      <c r="E41" s="376" t="s">
        <v>62</v>
      </c>
      <c r="F41" s="119">
        <f>'UCLL STD benchmarks (2007)'!F41</f>
        <v>15.27</v>
      </c>
      <c r="G41" s="384" t="str">
        <f>IF('UCLL STD benchmarks (2007)'!S41&gt;0,"1","")</f>
        <v>1</v>
      </c>
      <c r="H41" s="373">
        <f>'UCLL STD benchmarks (2007)'!T41</f>
        <v>202.37074011360977</v>
      </c>
      <c r="I41" s="226">
        <f>'UCLL STD benchmarks (2007)'!U41</f>
        <v>0.9402756964163399</v>
      </c>
      <c r="J41" s="226">
        <f>'UCLL STD benchmarks (2007)'!W41</f>
        <v>0.65407446457915697</v>
      </c>
      <c r="K41" s="375">
        <f>'UCLL STD benchmarks (2007)'!Q41</f>
        <v>1</v>
      </c>
      <c r="L41" s="479">
        <f>VLOOKUP(D41,'World Bank PPPs'!$B$9:$Q$254,11,FALSE)</f>
        <v>0.67252848366444018</v>
      </c>
      <c r="M41" s="376">
        <f>VLOOKUP(E41,'2007 FX rates'!$B$6:$E$16,3,FALSE)</f>
        <v>0.56877497261774368</v>
      </c>
      <c r="N41" s="175">
        <f t="shared" si="1"/>
        <v>0.62065172814109193</v>
      </c>
      <c r="O41" s="383">
        <f>F41/N41</f>
        <v>24.603170035045309</v>
      </c>
    </row>
    <row r="42" spans="2:15" ht="409.6" x14ac:dyDescent="0.25">
      <c r="B42" s="377">
        <f>'UCLL STD benchmarks (2007)'!B42</f>
        <v>36</v>
      </c>
      <c r="C42" s="376" t="str">
        <f>'UCLL STD benchmarks (2007)'!C42</f>
        <v>Georgia</v>
      </c>
      <c r="D42" s="376" t="s">
        <v>62</v>
      </c>
      <c r="E42" s="376" t="s">
        <v>62</v>
      </c>
      <c r="F42" s="119">
        <f>'UCLL STD benchmarks (2007)'!F42</f>
        <v>13.7</v>
      </c>
      <c r="G42" s="384" t="str">
        <f>IF('UCLL STD benchmarks (2007)'!S42&gt;0,"1","")</f>
        <v>1</v>
      </c>
      <c r="H42" s="373">
        <f>'UCLL STD benchmarks (2007)'!T42</f>
        <v>94.3487626424333</v>
      </c>
      <c r="I42" s="226">
        <f>'UCLL STD benchmarks (2007)'!U42</f>
        <v>0.81264755353854767</v>
      </c>
      <c r="J42" s="226">
        <f>'UCLL STD benchmarks (2007)'!W42</f>
        <v>0.57186502431938224</v>
      </c>
      <c r="K42" s="375">
        <f>'UCLL STD benchmarks (2007)'!Q42</f>
        <v>1</v>
      </c>
      <c r="L42" s="479">
        <f>VLOOKUP(D42,'World Bank PPPs'!$B$9:$Q$254,11,FALSE)</f>
        <v>0.67252848366444018</v>
      </c>
      <c r="M42" s="376">
        <f>VLOOKUP(E42,'2007 FX rates'!$B$6:$E$16,3,FALSE)</f>
        <v>0.56877497261774368</v>
      </c>
      <c r="N42" s="175">
        <f t="shared" si="1"/>
        <v>0.62065172814109193</v>
      </c>
      <c r="O42" s="383">
        <f>F42/N42</f>
        <v>22.073571020309149</v>
      </c>
    </row>
    <row r="43" spans="2:15" ht="409.6" x14ac:dyDescent="0.25">
      <c r="B43" s="377">
        <f>'UCLL STD benchmarks (2007)'!B43</f>
        <v>37</v>
      </c>
      <c r="C43" s="376" t="str">
        <f>'UCLL STD benchmarks (2007)'!C43</f>
        <v>Hawaii</v>
      </c>
      <c r="D43" s="376" t="s">
        <v>62</v>
      </c>
      <c r="E43" s="376"/>
      <c r="F43" s="119">
        <f>'UCLL STD benchmarks (2007)'!F43</f>
        <v>16.53</v>
      </c>
      <c r="G43" s="384"/>
      <c r="H43" s="373"/>
      <c r="I43" s="226"/>
      <c r="J43" s="226"/>
      <c r="K43" s="375"/>
      <c r="L43" s="479"/>
      <c r="M43" s="376"/>
      <c r="N43" s="175"/>
      <c r="O43" s="383"/>
    </row>
    <row r="44" spans="2:15" ht="409.6" x14ac:dyDescent="0.25">
      <c r="B44" s="377">
        <f>'UCLL STD benchmarks (2007)'!B44</f>
        <v>38</v>
      </c>
      <c r="C44" s="376" t="str">
        <f>'UCLL STD benchmarks (2007)'!C44</f>
        <v>Idaho</v>
      </c>
      <c r="D44" s="376" t="s">
        <v>62</v>
      </c>
      <c r="E44" s="376" t="s">
        <v>62</v>
      </c>
      <c r="F44" s="119">
        <f>'UCLL STD benchmarks (2007)'!F44</f>
        <v>20.21</v>
      </c>
      <c r="G44" s="384" t="str">
        <f>IF('UCLL STD benchmarks (2007)'!S44&gt;0,"1","")</f>
        <v>1</v>
      </c>
      <c r="H44" s="373">
        <f>'UCLL STD benchmarks (2007)'!T44</f>
        <v>18.588726731247476</v>
      </c>
      <c r="I44" s="226">
        <f>'UCLL STD benchmarks (2007)'!U44</f>
        <v>0.76689537622972315</v>
      </c>
      <c r="J44" s="226">
        <f>'UCLL STD benchmarks (2007)'!W44</f>
        <v>0.54213533544617187</v>
      </c>
      <c r="K44" s="375">
        <f>'UCLL STD benchmarks (2007)'!Q44</f>
        <v>1</v>
      </c>
      <c r="L44" s="479">
        <f>VLOOKUP(D44,'World Bank PPPs'!$B$9:$Q$254,11,FALSE)</f>
        <v>0.67252848366444018</v>
      </c>
      <c r="M44" s="376">
        <f>VLOOKUP(E44,'2007 FX rates'!$B$6:$E$16,3,FALSE)</f>
        <v>0.56877497261774368</v>
      </c>
      <c r="N44" s="175">
        <f t="shared" si="1"/>
        <v>0.62065172814109193</v>
      </c>
      <c r="O44" s="383">
        <f t="shared" ref="O44:O57" si="3">F44/N44</f>
        <v>32.56254527886481</v>
      </c>
    </row>
    <row r="45" spans="2:15" ht="409.6" x14ac:dyDescent="0.25">
      <c r="B45" s="377">
        <f>'UCLL STD benchmarks (2007)'!B45</f>
        <v>39</v>
      </c>
      <c r="C45" s="376" t="str">
        <f>'UCLL STD benchmarks (2007)'!C45</f>
        <v>Illinois</v>
      </c>
      <c r="D45" s="376" t="s">
        <v>62</v>
      </c>
      <c r="E45" s="376" t="s">
        <v>62</v>
      </c>
      <c r="F45" s="119">
        <f>'UCLL STD benchmarks (2007)'!F45</f>
        <v>13.42</v>
      </c>
      <c r="G45" s="384" t="str">
        <f>IF('UCLL STD benchmarks (2007)'!S45&gt;0,"1","")</f>
        <v>1</v>
      </c>
      <c r="H45" s="373">
        <f>'UCLL STD benchmarks (2007)'!T45</f>
        <v>343.58661316517384</v>
      </c>
      <c r="I45" s="226">
        <f>'UCLL STD benchmarks (2007)'!U45</f>
        <v>0.96346426024617471</v>
      </c>
      <c r="J45" s="226">
        <f>'UCLL STD benchmarks (2007)'!W45</f>
        <v>0.61529132194126124</v>
      </c>
      <c r="K45" s="375">
        <f>'UCLL STD benchmarks (2007)'!Q45</f>
        <v>1</v>
      </c>
      <c r="L45" s="479">
        <f>VLOOKUP(D45,'World Bank PPPs'!$B$9:$Q$254,11,FALSE)</f>
        <v>0.67252848366444018</v>
      </c>
      <c r="M45" s="376">
        <f>VLOOKUP(E45,'2007 FX rates'!$B$6:$E$16,3,FALSE)</f>
        <v>0.56877497261774368</v>
      </c>
      <c r="N45" s="175">
        <f t="shared" si="1"/>
        <v>0.62065172814109193</v>
      </c>
      <c r="O45" s="383">
        <f t="shared" si="3"/>
        <v>21.622432342521812</v>
      </c>
    </row>
    <row r="46" spans="2:15" ht="409.6" x14ac:dyDescent="0.25">
      <c r="B46" s="377">
        <f>'UCLL STD benchmarks (2007)'!B46</f>
        <v>40</v>
      </c>
      <c r="C46" s="376" t="str">
        <f>'UCLL STD benchmarks (2007)'!C46</f>
        <v>Indiana</v>
      </c>
      <c r="D46" s="376" t="s">
        <v>62</v>
      </c>
      <c r="E46" s="376" t="s">
        <v>62</v>
      </c>
      <c r="F46" s="119">
        <f>'UCLL STD benchmarks (2007)'!F46</f>
        <v>11.96</v>
      </c>
      <c r="G46" s="384" t="str">
        <f>IF('UCLL STD benchmarks (2007)'!S46&gt;0,"1","")</f>
        <v>1</v>
      </c>
      <c r="H46" s="373">
        <f>'UCLL STD benchmarks (2007)'!T46</f>
        <v>128.22003752241739</v>
      </c>
      <c r="I46" s="226">
        <f>'UCLL STD benchmarks (2007)'!U46</f>
        <v>0.85046614193908854</v>
      </c>
      <c r="J46" s="226">
        <f>'UCLL STD benchmarks (2007)'!W46</f>
        <v>0.63090804301256453</v>
      </c>
      <c r="K46" s="375">
        <f>'UCLL STD benchmarks (2007)'!Q46</f>
        <v>1</v>
      </c>
      <c r="L46" s="479">
        <f>VLOOKUP(D46,'World Bank PPPs'!$B$9:$Q$254,11,FALSE)</f>
        <v>0.67252848366444018</v>
      </c>
      <c r="M46" s="376">
        <f>VLOOKUP(E46,'2007 FX rates'!$B$6:$E$16,3,FALSE)</f>
        <v>0.56877497261774368</v>
      </c>
      <c r="N46" s="175">
        <f t="shared" si="1"/>
        <v>0.62065172814109193</v>
      </c>
      <c r="O46" s="383">
        <f t="shared" si="3"/>
        <v>19.270066379773539</v>
      </c>
    </row>
    <row r="47" spans="2:15" ht="409.6" x14ac:dyDescent="0.25">
      <c r="B47" s="377">
        <f>'UCLL STD benchmarks (2007)'!B47</f>
        <v>41</v>
      </c>
      <c r="C47" s="376" t="str">
        <f>'UCLL STD benchmarks (2007)'!C47</f>
        <v>Iowa</v>
      </c>
      <c r="D47" s="376" t="s">
        <v>62</v>
      </c>
      <c r="E47" s="376" t="s">
        <v>62</v>
      </c>
      <c r="F47" s="119">
        <f>'UCLL STD benchmarks (2007)'!F47</f>
        <v>15.94</v>
      </c>
      <c r="G47" s="384" t="str">
        <f>IF('UCLL STD benchmarks (2007)'!S47&gt;0,"1","")</f>
        <v>1</v>
      </c>
      <c r="H47" s="373">
        <f>'UCLL STD benchmarks (2007)'!T47</f>
        <v>58.557984848906401</v>
      </c>
      <c r="I47" s="226">
        <f>'UCLL STD benchmarks (2007)'!U47</f>
        <v>0.83643424656929566</v>
      </c>
      <c r="J47" s="226">
        <f>'UCLL STD benchmarks (2007)'!W47</f>
        <v>0.54604162599439343</v>
      </c>
      <c r="K47" s="375">
        <f>'UCLL STD benchmarks (2007)'!Q47</f>
        <v>1</v>
      </c>
      <c r="L47" s="479">
        <f>VLOOKUP(D47,'World Bank PPPs'!$B$9:$Q$254,11,FALSE)</f>
        <v>0.67252848366444018</v>
      </c>
      <c r="M47" s="376">
        <f>VLOOKUP(E47,'2007 FX rates'!$B$6:$E$16,3,FALSE)</f>
        <v>0.56877497261774368</v>
      </c>
      <c r="N47" s="175">
        <f t="shared" si="1"/>
        <v>0.62065172814109193</v>
      </c>
      <c r="O47" s="383">
        <f t="shared" si="3"/>
        <v>25.682680442607872</v>
      </c>
    </row>
    <row r="48" spans="2:15" ht="409.6" x14ac:dyDescent="0.25">
      <c r="B48" s="377">
        <f>'UCLL STD benchmarks (2007)'!B48</f>
        <v>42</v>
      </c>
      <c r="C48" s="376" t="str">
        <f>'UCLL STD benchmarks (2007)'!C48</f>
        <v>Kansas</v>
      </c>
      <c r="D48" s="376" t="s">
        <v>62</v>
      </c>
      <c r="E48" s="376" t="s">
        <v>62</v>
      </c>
      <c r="F48" s="119">
        <f>'UCLL STD benchmarks (2007)'!F48</f>
        <v>13.53</v>
      </c>
      <c r="G48" s="384" t="str">
        <f>IF('UCLL STD benchmarks (2007)'!S48&gt;0,"1","")</f>
        <v>1</v>
      </c>
      <c r="H48" s="373">
        <f>'UCLL STD benchmarks (2007)'!T48</f>
        <v>28.877682522118032</v>
      </c>
      <c r="I48" s="226">
        <f>'UCLL STD benchmarks (2007)'!U48</f>
        <v>0.82810462770847948</v>
      </c>
      <c r="J48" s="226">
        <f>'UCLL STD benchmarks (2007)'!W48</f>
        <v>0.52037609205861501</v>
      </c>
      <c r="K48" s="375">
        <f>'UCLL STD benchmarks (2007)'!Q48</f>
        <v>1</v>
      </c>
      <c r="L48" s="479">
        <f>VLOOKUP(D48,'World Bank PPPs'!$B$9:$Q$254,11,FALSE)</f>
        <v>0.67252848366444018</v>
      </c>
      <c r="M48" s="376">
        <f>VLOOKUP(E48,'2007 FX rates'!$B$6:$E$16,3,FALSE)</f>
        <v>0.56877497261774368</v>
      </c>
      <c r="N48" s="175">
        <f t="shared" si="1"/>
        <v>0.62065172814109193</v>
      </c>
      <c r="O48" s="383">
        <f t="shared" si="3"/>
        <v>21.799665394509692</v>
      </c>
    </row>
    <row r="49" spans="2:15" ht="409.6" x14ac:dyDescent="0.25">
      <c r="B49" s="377">
        <f>'UCLL STD benchmarks (2007)'!B49</f>
        <v>43</v>
      </c>
      <c r="C49" s="376" t="str">
        <f>'UCLL STD benchmarks (2007)'!C49</f>
        <v>Kentucky</v>
      </c>
      <c r="D49" s="376" t="s">
        <v>62</v>
      </c>
      <c r="E49" s="376" t="s">
        <v>62</v>
      </c>
      <c r="F49" s="119">
        <f>'UCLL STD benchmarks (2007)'!F49</f>
        <v>18.04</v>
      </c>
      <c r="G49" s="384" t="str">
        <f>IF('UCLL STD benchmarks (2007)'!S49&gt;0,"1","")</f>
        <v>1</v>
      </c>
      <c r="H49" s="373">
        <f>'UCLL STD benchmarks (2007)'!T49</f>
        <v>46.995731434966025</v>
      </c>
      <c r="I49" s="226">
        <f>'UCLL STD benchmarks (2007)'!U49</f>
        <v>0.63098247122101547</v>
      </c>
      <c r="J49" s="226">
        <f>'UCLL STD benchmarks (2007)'!W49</f>
        <v>0.51200631567864441</v>
      </c>
      <c r="K49" s="375">
        <f>'UCLL STD benchmarks (2007)'!Q49</f>
        <v>1</v>
      </c>
      <c r="L49" s="479">
        <f>VLOOKUP(D49,'World Bank PPPs'!$B$9:$Q$254,11,FALSE)</f>
        <v>0.67252848366444018</v>
      </c>
      <c r="M49" s="376">
        <f>VLOOKUP(E49,'2007 FX rates'!$B$6:$E$16,3,FALSE)</f>
        <v>0.56877497261774368</v>
      </c>
      <c r="N49" s="175">
        <f t="shared" si="1"/>
        <v>0.62065172814109193</v>
      </c>
      <c r="O49" s="383">
        <f t="shared" si="3"/>
        <v>29.066220526012923</v>
      </c>
    </row>
    <row r="50" spans="2:15" ht="409.6" x14ac:dyDescent="0.25">
      <c r="B50" s="377">
        <f>'UCLL STD benchmarks (2007)'!B50</f>
        <v>44</v>
      </c>
      <c r="C50" s="376" t="str">
        <f>'UCLL STD benchmarks (2007)'!C50</f>
        <v>Louisiana</v>
      </c>
      <c r="D50" s="376" t="s">
        <v>62</v>
      </c>
      <c r="E50" s="376" t="s">
        <v>62</v>
      </c>
      <c r="F50" s="119">
        <f>'UCLL STD benchmarks (2007)'!F50</f>
        <v>17.3</v>
      </c>
      <c r="G50" s="384" t="str">
        <f>IF('UCLL STD benchmarks (2007)'!S50&gt;0,"1","")</f>
        <v>1</v>
      </c>
      <c r="H50" s="373">
        <f>'UCLL STD benchmarks (2007)'!T50</f>
        <v>52.747103497206822</v>
      </c>
      <c r="I50" s="226">
        <f>'UCLL STD benchmarks (2007)'!U50</f>
        <v>0.76549621301151138</v>
      </c>
      <c r="J50" s="226">
        <f>'UCLL STD benchmarks (2007)'!W50</f>
        <v>0.51986051658971977</v>
      </c>
      <c r="K50" s="375">
        <f>'UCLL STD benchmarks (2007)'!Q50</f>
        <v>1</v>
      </c>
      <c r="L50" s="479">
        <f>VLOOKUP(D50,'World Bank PPPs'!$B$9:$Q$254,11,FALSE)</f>
        <v>0.67252848366444018</v>
      </c>
      <c r="M50" s="376">
        <f>VLOOKUP(E50,'2007 FX rates'!$B$6:$E$16,3,FALSE)</f>
        <v>0.56877497261774368</v>
      </c>
      <c r="N50" s="175">
        <f t="shared" si="1"/>
        <v>0.62065172814109193</v>
      </c>
      <c r="O50" s="383">
        <f t="shared" si="3"/>
        <v>27.873925449003526</v>
      </c>
    </row>
    <row r="51" spans="2:15" ht="409.6" x14ac:dyDescent="0.25">
      <c r="B51" s="377">
        <f>'UCLL STD benchmarks (2007)'!B51</f>
        <v>45</v>
      </c>
      <c r="C51" s="376" t="str">
        <f>'UCLL STD benchmarks (2007)'!C51</f>
        <v>Maine</v>
      </c>
      <c r="D51" s="376" t="s">
        <v>62</v>
      </c>
      <c r="E51" s="376" t="s">
        <v>62</v>
      </c>
      <c r="F51" s="119">
        <f>'UCLL STD benchmarks (2007)'!F51</f>
        <v>16.18</v>
      </c>
      <c r="G51" s="384" t="str">
        <f>IF('UCLL STD benchmarks (2007)'!S51&gt;0,"1","")</f>
        <v>1</v>
      </c>
      <c r="H51" s="373">
        <f>'UCLL STD benchmarks (2007)'!T51</f>
        <v>20.484792307373528</v>
      </c>
      <c r="I51" s="226">
        <f>'UCLL STD benchmarks (2007)'!U51</f>
        <v>0.49476261349732131</v>
      </c>
      <c r="J51" s="226">
        <f>'UCLL STD benchmarks (2007)'!W51</f>
        <v>0.6639824625658326</v>
      </c>
      <c r="K51" s="375">
        <f>'UCLL STD benchmarks (2007)'!Q51</f>
        <v>1</v>
      </c>
      <c r="L51" s="479">
        <f>VLOOKUP(D51,'World Bank PPPs'!$B$9:$Q$254,11,FALSE)</f>
        <v>0.67252848366444018</v>
      </c>
      <c r="M51" s="376">
        <f>VLOOKUP(E51,'2007 FX rates'!$B$6:$E$16,3,FALSE)</f>
        <v>0.56877497261774368</v>
      </c>
      <c r="N51" s="175">
        <f t="shared" si="1"/>
        <v>0.62065172814109193</v>
      </c>
      <c r="O51" s="383">
        <f t="shared" si="3"/>
        <v>26.069370737854165</v>
      </c>
    </row>
    <row r="52" spans="2:15" ht="409.6" x14ac:dyDescent="0.25">
      <c r="B52" s="377">
        <f>'UCLL STD benchmarks (2007)'!B52</f>
        <v>46</v>
      </c>
      <c r="C52" s="376" t="str">
        <f>'UCLL STD benchmarks (2007)'!C52</f>
        <v>Maryland</v>
      </c>
      <c r="D52" s="376" t="s">
        <v>62</v>
      </c>
      <c r="E52" s="376" t="s">
        <v>62</v>
      </c>
      <c r="F52" s="119">
        <f>'UCLL STD benchmarks (2007)'!F52</f>
        <v>12</v>
      </c>
      <c r="G52" s="384" t="str">
        <f>IF('UCLL STD benchmarks (2007)'!S52&gt;0,"1","")</f>
        <v>1</v>
      </c>
      <c r="H52" s="373">
        <f>'UCLL STD benchmarks (2007)'!T52</f>
        <v>217.89025728472743</v>
      </c>
      <c r="I52" s="226">
        <f>'UCLL STD benchmarks (2007)'!U52</f>
        <v>0.86282997130094741</v>
      </c>
      <c r="J52" s="226">
        <f>'UCLL STD benchmarks (2007)'!W52</f>
        <v>0.68453864207932669</v>
      </c>
      <c r="K52" s="375">
        <f>'UCLL STD benchmarks (2007)'!Q52</f>
        <v>1</v>
      </c>
      <c r="L52" s="479">
        <f>VLOOKUP(D52,'World Bank PPPs'!$B$9:$Q$254,11,FALSE)</f>
        <v>0.67252848366444018</v>
      </c>
      <c r="M52" s="376">
        <f>VLOOKUP(E52,'2007 FX rates'!$B$6:$E$16,3,FALSE)</f>
        <v>0.56877497261774368</v>
      </c>
      <c r="N52" s="175">
        <f t="shared" si="1"/>
        <v>0.62065172814109193</v>
      </c>
      <c r="O52" s="383">
        <f t="shared" si="3"/>
        <v>19.334514762314583</v>
      </c>
    </row>
    <row r="53" spans="2:15" ht="409.6" x14ac:dyDescent="0.25">
      <c r="B53" s="377">
        <f>'UCLL STD benchmarks (2007)'!B53</f>
        <v>47</v>
      </c>
      <c r="C53" s="376" t="str">
        <f>'UCLL STD benchmarks (2007)'!C53</f>
        <v>Massachusetts</v>
      </c>
      <c r="D53" s="376" t="s">
        <v>62</v>
      </c>
      <c r="E53" s="376" t="s">
        <v>62</v>
      </c>
      <c r="F53" s="119">
        <f>'UCLL STD benchmarks (2007)'!F53</f>
        <v>13.93</v>
      </c>
      <c r="G53" s="384" t="str">
        <f>IF('UCLL STD benchmarks (2007)'!S53&gt;0,"1","")</f>
        <v>1</v>
      </c>
      <c r="H53" s="373">
        <f>'UCLL STD benchmarks (2007)'!T53</f>
        <v>316.16840211103744</v>
      </c>
      <c r="I53" s="226">
        <f>'UCLL STD benchmarks (2007)'!U53</f>
        <v>0.91523153302375559</v>
      </c>
      <c r="J53" s="226">
        <f>'UCLL STD benchmarks (2007)'!W53</f>
        <v>0.60217085760488198</v>
      </c>
      <c r="K53" s="375">
        <f>'UCLL STD benchmarks (2007)'!Q53</f>
        <v>1</v>
      </c>
      <c r="L53" s="479">
        <f>VLOOKUP(D53,'World Bank PPPs'!$B$9:$Q$254,11,FALSE)</f>
        <v>0.67252848366444018</v>
      </c>
      <c r="M53" s="376">
        <f>VLOOKUP(E53,'2007 FX rates'!$B$6:$E$16,3,FALSE)</f>
        <v>0.56877497261774368</v>
      </c>
      <c r="N53" s="175">
        <f t="shared" si="1"/>
        <v>0.62065172814109193</v>
      </c>
      <c r="O53" s="383">
        <f t="shared" si="3"/>
        <v>22.444149219920181</v>
      </c>
    </row>
    <row r="54" spans="2:15" ht="409.6" x14ac:dyDescent="0.25">
      <c r="B54" s="377">
        <f>'UCLL STD benchmarks (2007)'!B54</f>
        <v>48</v>
      </c>
      <c r="C54" s="376" t="str">
        <f>'UCLL STD benchmarks (2007)'!C54</f>
        <v>Michigan</v>
      </c>
      <c r="D54" s="376" t="s">
        <v>62</v>
      </c>
      <c r="E54" s="376" t="s">
        <v>62</v>
      </c>
      <c r="F54" s="119">
        <f>'UCLL STD benchmarks (2007)'!F54</f>
        <v>11.76</v>
      </c>
      <c r="G54" s="384" t="str">
        <f>IF('UCLL STD benchmarks (2007)'!S54&gt;0,"1","")</f>
        <v>1</v>
      </c>
      <c r="H54" s="373">
        <f>'UCLL STD benchmarks (2007)'!T54</f>
        <v>127.34184629965532</v>
      </c>
      <c r="I54" s="226">
        <f>'UCLL STD benchmarks (2007)'!U54</f>
        <v>0.84601804895409094</v>
      </c>
      <c r="J54" s="226">
        <f>'UCLL STD benchmarks (2007)'!W54</f>
        <v>0.59181211119134314</v>
      </c>
      <c r="K54" s="375">
        <f>'UCLL STD benchmarks (2007)'!Q54</f>
        <v>1</v>
      </c>
      <c r="L54" s="479">
        <f>VLOOKUP(D54,'World Bank PPPs'!$B$9:$Q$254,11,FALSE)</f>
        <v>0.67252848366444018</v>
      </c>
      <c r="M54" s="376">
        <f>VLOOKUP(E54,'2007 FX rates'!$B$6:$E$16,3,FALSE)</f>
        <v>0.56877497261774368</v>
      </c>
      <c r="N54" s="175">
        <f t="shared" si="1"/>
        <v>0.62065172814109193</v>
      </c>
      <c r="O54" s="383">
        <f t="shared" si="3"/>
        <v>18.94782446706829</v>
      </c>
    </row>
    <row r="55" spans="2:15" ht="409.6" x14ac:dyDescent="0.25">
      <c r="B55" s="377">
        <f>'UCLL STD benchmarks (2007)'!B55</f>
        <v>49</v>
      </c>
      <c r="C55" s="376" t="str">
        <f>'UCLL STD benchmarks (2007)'!C55</f>
        <v>Minnesota</v>
      </c>
      <c r="D55" s="376" t="s">
        <v>62</v>
      </c>
      <c r="E55" s="376" t="s">
        <v>62</v>
      </c>
      <c r="F55" s="119">
        <f>'UCLL STD benchmarks (2007)'!F55</f>
        <v>12.86</v>
      </c>
      <c r="G55" s="384" t="str">
        <f>IF('UCLL STD benchmarks (2007)'!S55&gt;0,"1","")</f>
        <v>1</v>
      </c>
      <c r="H55" s="373">
        <f>'UCLL STD benchmarks (2007)'!T55</f>
        <v>74.227226279518121</v>
      </c>
      <c r="I55" s="226">
        <f>'UCLL STD benchmarks (2007)'!U55</f>
        <v>0.84902032970394159</v>
      </c>
      <c r="J55" s="226">
        <f>'UCLL STD benchmarks (2007)'!W55</f>
        <v>0.56191786236795682</v>
      </c>
      <c r="K55" s="375">
        <f>'UCLL STD benchmarks (2007)'!Q55</f>
        <v>1</v>
      </c>
      <c r="L55" s="479">
        <f>VLOOKUP(D55,'World Bank PPPs'!$B$9:$Q$254,11,FALSE)</f>
        <v>0.67252848366444018</v>
      </c>
      <c r="M55" s="376">
        <f>VLOOKUP(E55,'2007 FX rates'!$B$6:$E$16,3,FALSE)</f>
        <v>0.56877497261774368</v>
      </c>
      <c r="N55" s="175">
        <f t="shared" si="1"/>
        <v>0.62065172814109193</v>
      </c>
      <c r="O55" s="383">
        <f t="shared" si="3"/>
        <v>20.720154986947129</v>
      </c>
    </row>
    <row r="56" spans="2:15" ht="409.6" x14ac:dyDescent="0.25">
      <c r="B56" s="377">
        <f>'UCLL STD benchmarks (2007)'!B56</f>
        <v>50</v>
      </c>
      <c r="C56" s="376" t="str">
        <f>'UCLL STD benchmarks (2007)'!C56</f>
        <v>Mississippi</v>
      </c>
      <c r="D56" s="376" t="s">
        <v>62</v>
      </c>
      <c r="E56" s="376" t="s">
        <v>62</v>
      </c>
      <c r="F56" s="119">
        <f>'UCLL STD benchmarks (2007)'!F56</f>
        <v>23.12</v>
      </c>
      <c r="G56" s="384" t="str">
        <f>IF('UCLL STD benchmarks (2007)'!S56&gt;0,"1","")</f>
        <v>1</v>
      </c>
      <c r="H56" s="373">
        <f>'UCLL STD benchmarks (2007)'!T56</f>
        <v>25.669003938744236</v>
      </c>
      <c r="I56" s="226">
        <f>'UCLL STD benchmarks (2007)'!U56</f>
        <v>0.51719022217190302</v>
      </c>
      <c r="J56" s="226">
        <f>'UCLL STD benchmarks (2007)'!W56</f>
        <v>0.4871379391638333</v>
      </c>
      <c r="K56" s="375">
        <f>'UCLL STD benchmarks (2007)'!Q56</f>
        <v>1</v>
      </c>
      <c r="L56" s="479">
        <f>VLOOKUP(D56,'World Bank PPPs'!$B$9:$Q$254,11,FALSE)</f>
        <v>0.67252848366444018</v>
      </c>
      <c r="M56" s="376">
        <f>VLOOKUP(E56,'2007 FX rates'!$B$6:$E$16,3,FALSE)</f>
        <v>0.56877497261774368</v>
      </c>
      <c r="N56" s="175">
        <f t="shared" si="1"/>
        <v>0.62065172814109193</v>
      </c>
      <c r="O56" s="383">
        <f t="shared" si="3"/>
        <v>37.251165108726099</v>
      </c>
    </row>
    <row r="57" spans="2:15" ht="409.6" x14ac:dyDescent="0.25">
      <c r="B57" s="377">
        <f>'UCLL STD benchmarks (2007)'!B57</f>
        <v>51</v>
      </c>
      <c r="C57" s="376" t="str">
        <f>'UCLL STD benchmarks (2007)'!C57</f>
        <v>Missouri</v>
      </c>
      <c r="D57" s="376" t="s">
        <v>62</v>
      </c>
      <c r="E57" s="376" t="s">
        <v>62</v>
      </c>
      <c r="F57" s="119">
        <f>'UCLL STD benchmarks (2007)'!F57</f>
        <v>15.76</v>
      </c>
      <c r="G57" s="384" t="str">
        <f>IF('UCLL STD benchmarks (2007)'!S57&gt;0,"1","")</f>
        <v>1</v>
      </c>
      <c r="H57" s="373">
        <f>'UCLL STD benchmarks (2007)'!T57</f>
        <v>78.841079487508395</v>
      </c>
      <c r="I57" s="226">
        <f>'UCLL STD benchmarks (2007)'!U57</f>
        <v>0.83648803136153971</v>
      </c>
      <c r="J57" s="226">
        <f>'UCLL STD benchmarks (2007)'!W57</f>
        <v>0.60073611905756663</v>
      </c>
      <c r="K57" s="375">
        <f>'UCLL STD benchmarks (2007)'!Q57</f>
        <v>1</v>
      </c>
      <c r="L57" s="479">
        <f>VLOOKUP(D57,'World Bank PPPs'!$B$9:$Q$254,11,FALSE)</f>
        <v>0.67252848366444018</v>
      </c>
      <c r="M57" s="376">
        <f>VLOOKUP(E57,'2007 FX rates'!$B$6:$E$16,3,FALSE)</f>
        <v>0.56877497261774368</v>
      </c>
      <c r="N57" s="175">
        <f t="shared" si="1"/>
        <v>0.62065172814109193</v>
      </c>
      <c r="O57" s="383">
        <f t="shared" si="3"/>
        <v>25.392662721173153</v>
      </c>
    </row>
    <row r="58" spans="2:15" ht="409.6" x14ac:dyDescent="0.25">
      <c r="B58" s="377">
        <f>'UCLL STD benchmarks (2007)'!B58</f>
        <v>52</v>
      </c>
      <c r="C58" s="376" t="str">
        <f>'UCLL STD benchmarks (2007)'!C58</f>
        <v>Montana</v>
      </c>
      <c r="D58" s="376" t="s">
        <v>62</v>
      </c>
      <c r="E58" s="376"/>
      <c r="F58" s="119">
        <f>'UCLL STD benchmarks (2007)'!F58</f>
        <v>23.98</v>
      </c>
      <c r="G58" s="384"/>
      <c r="H58" s="373"/>
      <c r="I58" s="226"/>
      <c r="J58" s="226"/>
      <c r="K58" s="375"/>
      <c r="L58" s="479"/>
      <c r="M58" s="376"/>
      <c r="N58" s="175"/>
      <c r="O58" s="383"/>
    </row>
    <row r="59" spans="2:15" ht="409.6" x14ac:dyDescent="0.25">
      <c r="B59" s="377">
        <f>'UCLL STD benchmarks (2007)'!B59</f>
        <v>53</v>
      </c>
      <c r="C59" s="376" t="str">
        <f>'UCLL STD benchmarks (2007)'!C59</f>
        <v>Nebraska</v>
      </c>
      <c r="D59" s="376" t="s">
        <v>62</v>
      </c>
      <c r="E59" s="376" t="s">
        <v>62</v>
      </c>
      <c r="F59" s="119">
        <f>'UCLL STD benchmarks (2007)'!F59</f>
        <v>17.510000000000002</v>
      </c>
      <c r="G59" s="384" t="str">
        <f>IF('UCLL STD benchmarks (2007)'!S59&gt;0,"1","")</f>
        <v>1</v>
      </c>
      <c r="H59" s="373">
        <f>'UCLL STD benchmarks (2007)'!T59</f>
        <v>21.558359824813291</v>
      </c>
      <c r="I59" s="226">
        <f>'UCLL STD benchmarks (2007)'!U59</f>
        <v>0.8771246070129245</v>
      </c>
      <c r="J59" s="226">
        <f>'UCLL STD benchmarks (2007)'!W59</f>
        <v>0.41099591503258254</v>
      </c>
      <c r="K59" s="375">
        <f>'UCLL STD benchmarks (2007)'!Q59</f>
        <v>1</v>
      </c>
      <c r="L59" s="479">
        <f>VLOOKUP(D59,'World Bank PPPs'!$B$9:$Q$254,11,FALSE)</f>
        <v>0.67252848366444018</v>
      </c>
      <c r="M59" s="376">
        <f>VLOOKUP(E59,'2007 FX rates'!$B$6:$E$16,3,FALSE)</f>
        <v>0.56877497261774368</v>
      </c>
      <c r="N59" s="175">
        <f t="shared" si="1"/>
        <v>0.62065172814109193</v>
      </c>
      <c r="O59" s="383">
        <f t="shared" ref="O59:O81" si="4">F59/N59</f>
        <v>28.212279457344032</v>
      </c>
    </row>
    <row r="60" spans="2:15" ht="409.6" x14ac:dyDescent="0.25">
      <c r="B60" s="377">
        <f>'UCLL STD benchmarks (2007)'!B60</f>
        <v>54</v>
      </c>
      <c r="C60" s="376" t="str">
        <f>'UCLL STD benchmarks (2007)'!C60</f>
        <v>Nevada</v>
      </c>
      <c r="D60" s="376" t="s">
        <v>62</v>
      </c>
      <c r="E60" s="376" t="s">
        <v>62</v>
      </c>
      <c r="F60" s="119">
        <f>'UCLL STD benchmarks (2007)'!F60</f>
        <v>21.45</v>
      </c>
      <c r="G60" s="384" t="str">
        <f>IF('UCLL STD benchmarks (2007)'!S60&gt;0,"1","")</f>
        <v>1</v>
      </c>
      <c r="H60" s="373">
        <f>'UCLL STD benchmarks (2007)'!T60</f>
        <v>10.353424360915396</v>
      </c>
      <c r="I60" s="226">
        <f>'UCLL STD benchmarks (2007)'!U60</f>
        <v>0.92541677846544868</v>
      </c>
      <c r="J60" s="226">
        <f>'UCLL STD benchmarks (2007)'!W60</f>
        <v>0.18647357777777204</v>
      </c>
      <c r="K60" s="375">
        <f>'UCLL STD benchmarks (2007)'!Q60</f>
        <v>1</v>
      </c>
      <c r="L60" s="479">
        <f>VLOOKUP(D60,'World Bank PPPs'!$B$9:$Q$254,11,FALSE)</f>
        <v>0.67252848366444018</v>
      </c>
      <c r="M60" s="376">
        <f>VLOOKUP(E60,'2007 FX rates'!$B$6:$E$16,3,FALSE)</f>
        <v>0.56877497261774368</v>
      </c>
      <c r="N60" s="175">
        <f t="shared" si="1"/>
        <v>0.62065172814109193</v>
      </c>
      <c r="O60" s="383">
        <f t="shared" si="4"/>
        <v>34.560445137637316</v>
      </c>
    </row>
    <row r="61" spans="2:15" ht="409.6" x14ac:dyDescent="0.25">
      <c r="B61" s="377">
        <f>'UCLL STD benchmarks (2007)'!B61</f>
        <v>55</v>
      </c>
      <c r="C61" s="376" t="str">
        <f>'UCLL STD benchmarks (2007)'!C61</f>
        <v>New Hampshire</v>
      </c>
      <c r="D61" s="376" t="s">
        <v>62</v>
      </c>
      <c r="E61" s="376" t="s">
        <v>62</v>
      </c>
      <c r="F61" s="119">
        <f>'UCLL STD benchmarks (2007)'!F61</f>
        <v>16.21</v>
      </c>
      <c r="G61" s="384" t="str">
        <f>IF('UCLL STD benchmarks (2007)'!S61&gt;0,"1","")</f>
        <v>1</v>
      </c>
      <c r="H61" s="373">
        <f>'UCLL STD benchmarks (2007)'!T61</f>
        <v>56.412771670771669</v>
      </c>
      <c r="I61" s="226">
        <f>'UCLL STD benchmarks (2007)'!U61</f>
        <v>0.62788773423535327</v>
      </c>
      <c r="J61" s="226">
        <f>'UCLL STD benchmarks (2007)'!W61</f>
        <v>0.5995088844462888</v>
      </c>
      <c r="K61" s="375">
        <f>'UCLL STD benchmarks (2007)'!Q61</f>
        <v>1</v>
      </c>
      <c r="L61" s="479">
        <f>VLOOKUP(D61,'World Bank PPPs'!$B$9:$Q$254,11,FALSE)</f>
        <v>0.67252848366444018</v>
      </c>
      <c r="M61" s="376">
        <f>VLOOKUP(E61,'2007 FX rates'!$B$6:$E$16,3,FALSE)</f>
        <v>0.56877497261774368</v>
      </c>
      <c r="N61" s="175">
        <f t="shared" si="1"/>
        <v>0.62065172814109193</v>
      </c>
      <c r="O61" s="383">
        <f t="shared" si="4"/>
        <v>26.117707024759952</v>
      </c>
    </row>
    <row r="62" spans="2:15" ht="409.6" x14ac:dyDescent="0.25">
      <c r="B62" s="377">
        <f>'UCLL STD benchmarks (2007)'!B62</f>
        <v>56</v>
      </c>
      <c r="C62" s="376" t="str">
        <f>'UCLL STD benchmarks (2007)'!C62</f>
        <v>New Jersey</v>
      </c>
      <c r="D62" s="376" t="s">
        <v>62</v>
      </c>
      <c r="E62" s="376" t="s">
        <v>62</v>
      </c>
      <c r="F62" s="119">
        <f>'UCLL STD benchmarks (2007)'!F62</f>
        <v>10.32</v>
      </c>
      <c r="G62" s="384" t="str">
        <f>IF('UCLL STD benchmarks (2007)'!S62&gt;0,"1","")</f>
        <v>1</v>
      </c>
      <c r="H62" s="373">
        <f>'UCLL STD benchmarks (2007)'!T62</f>
        <v>502.70749363940359</v>
      </c>
      <c r="I62" s="226">
        <f>'UCLL STD benchmarks (2007)'!U62</f>
        <v>0.95900905430278272</v>
      </c>
      <c r="J62" s="226">
        <f>'UCLL STD benchmarks (2007)'!W62</f>
        <v>0.71514483987881095</v>
      </c>
      <c r="K62" s="375">
        <f>'UCLL STD benchmarks (2007)'!Q62</f>
        <v>1</v>
      </c>
      <c r="L62" s="479">
        <f>VLOOKUP(D62,'World Bank PPPs'!$B$9:$Q$254,11,FALSE)</f>
        <v>0.67252848366444018</v>
      </c>
      <c r="M62" s="376">
        <f>VLOOKUP(E62,'2007 FX rates'!$B$6:$E$16,3,FALSE)</f>
        <v>0.56877497261774368</v>
      </c>
      <c r="N62" s="175">
        <f t="shared" si="1"/>
        <v>0.62065172814109193</v>
      </c>
      <c r="O62" s="383">
        <f t="shared" si="4"/>
        <v>16.627682695590543</v>
      </c>
    </row>
    <row r="63" spans="2:15" ht="409.6" x14ac:dyDescent="0.25">
      <c r="B63" s="377">
        <f>'UCLL STD benchmarks (2007)'!B63</f>
        <v>57</v>
      </c>
      <c r="C63" s="376" t="str">
        <f>'UCLL STD benchmarks (2007)'!C63</f>
        <v>New Mexico</v>
      </c>
      <c r="D63" s="376" t="s">
        <v>62</v>
      </c>
      <c r="E63" s="376" t="s">
        <v>62</v>
      </c>
      <c r="F63" s="119">
        <f>'UCLL STD benchmarks (2007)'!F63</f>
        <v>21.62</v>
      </c>
      <c r="G63" s="384" t="str">
        <f>IF('UCLL STD benchmarks (2007)'!S63&gt;0,"1","")</f>
        <v>1</v>
      </c>
      <c r="H63" s="373">
        <f>'UCLL STD benchmarks (2007)'!T63</f>
        <v>19.733546858127674</v>
      </c>
      <c r="I63" s="226">
        <f>'UCLL STD benchmarks (2007)'!U63</f>
        <v>0.82942512790639411</v>
      </c>
      <c r="J63" s="226">
        <f>'UCLL STD benchmarks (2007)'!W63</f>
        <v>0.53949665290313042</v>
      </c>
      <c r="K63" s="375">
        <f>'UCLL STD benchmarks (2007)'!Q63</f>
        <v>1</v>
      </c>
      <c r="L63" s="479">
        <f>VLOOKUP(D63,'World Bank PPPs'!$B$9:$Q$254,11,FALSE)</f>
        <v>0.67252848366444018</v>
      </c>
      <c r="M63" s="376">
        <f>VLOOKUP(E63,'2007 FX rates'!$B$6:$E$16,3,FALSE)</f>
        <v>0.56877497261774368</v>
      </c>
      <c r="N63" s="175">
        <f t="shared" si="1"/>
        <v>0.62065172814109193</v>
      </c>
      <c r="O63" s="383">
        <f t="shared" si="4"/>
        <v>34.834350763436781</v>
      </c>
    </row>
    <row r="64" spans="2:15" ht="409.6" x14ac:dyDescent="0.25">
      <c r="B64" s="377">
        <f>'UCLL STD benchmarks (2007)'!B64</f>
        <v>58</v>
      </c>
      <c r="C64" s="376" t="str">
        <f>'UCLL STD benchmarks (2007)'!C64</f>
        <v>New York</v>
      </c>
      <c r="D64" s="376" t="s">
        <v>62</v>
      </c>
      <c r="E64" s="376" t="s">
        <v>62</v>
      </c>
      <c r="F64" s="119">
        <f>'UCLL STD benchmarks (2007)'!F64</f>
        <v>11.49</v>
      </c>
      <c r="G64" s="384" t="str">
        <f>IF('UCLL STD benchmarks (2007)'!S64&gt;0,"1","")</f>
        <v>1</v>
      </c>
      <c r="H64" s="373">
        <f>'UCLL STD benchmarks (2007)'!T64</f>
        <v>247.01160374001736</v>
      </c>
      <c r="I64" s="226">
        <f>'UCLL STD benchmarks (2007)'!U64</f>
        <v>0.91534426122210422</v>
      </c>
      <c r="J64" s="226">
        <f>'UCLL STD benchmarks (2007)'!W64</f>
        <v>0.60429183968490541</v>
      </c>
      <c r="K64" s="375">
        <f>'UCLL STD benchmarks (2007)'!Q64</f>
        <v>1</v>
      </c>
      <c r="L64" s="479">
        <f>VLOOKUP(D64,'World Bank PPPs'!$B$9:$Q$254,11,FALSE)</f>
        <v>0.67252848366444018</v>
      </c>
      <c r="M64" s="376">
        <f>VLOOKUP(E64,'2007 FX rates'!$B$6:$E$16,3,FALSE)</f>
        <v>0.56877497261774368</v>
      </c>
      <c r="N64" s="175">
        <f t="shared" si="1"/>
        <v>0.62065172814109193</v>
      </c>
      <c r="O64" s="383">
        <f t="shared" si="4"/>
        <v>18.512797884916214</v>
      </c>
    </row>
    <row r="65" spans="2:15" ht="409.6" x14ac:dyDescent="0.25">
      <c r="B65" s="377">
        <f>'UCLL STD benchmarks (2007)'!B65</f>
        <v>59</v>
      </c>
      <c r="C65" s="376" t="str">
        <f>'UCLL STD benchmarks (2007)'!C65</f>
        <v>North Carolina</v>
      </c>
      <c r="D65" s="376" t="s">
        <v>62</v>
      </c>
      <c r="E65" s="376" t="s">
        <v>62</v>
      </c>
      <c r="F65" s="119">
        <f>'UCLL STD benchmarks (2007)'!F65</f>
        <v>12.42</v>
      </c>
      <c r="G65" s="384" t="str">
        <f>IF('UCLL STD benchmarks (2007)'!S65&gt;0,"1","")</f>
        <v>1</v>
      </c>
      <c r="H65" s="373">
        <f>'UCLL STD benchmarks (2007)'!T65</f>
        <v>122.81392518655149</v>
      </c>
      <c r="I65" s="226">
        <f>'UCLL STD benchmarks (2007)'!U65</f>
        <v>0.73976114496009038</v>
      </c>
      <c r="J65" s="226">
        <f>'UCLL STD benchmarks (2007)'!W65</f>
        <v>0.62609981207600096</v>
      </c>
      <c r="K65" s="375">
        <f>'UCLL STD benchmarks (2007)'!Q65</f>
        <v>1</v>
      </c>
      <c r="L65" s="479">
        <f>VLOOKUP(D65,'World Bank PPPs'!$B$9:$Q$254,11,FALSE)</f>
        <v>0.67252848366444018</v>
      </c>
      <c r="M65" s="376">
        <f>VLOOKUP(E65,'2007 FX rates'!$B$6:$E$16,3,FALSE)</f>
        <v>0.56877497261774368</v>
      </c>
      <c r="N65" s="175">
        <f t="shared" si="1"/>
        <v>0.62065172814109193</v>
      </c>
      <c r="O65" s="383">
        <f t="shared" si="4"/>
        <v>20.011222778995595</v>
      </c>
    </row>
    <row r="66" spans="2:15" ht="409.6" x14ac:dyDescent="0.25">
      <c r="B66" s="377">
        <f>'UCLL STD benchmarks (2007)'!B66</f>
        <v>60</v>
      </c>
      <c r="C66" s="376" t="str">
        <f>'UCLL STD benchmarks (2007)'!C66</f>
        <v>North Dakota</v>
      </c>
      <c r="D66" s="376" t="s">
        <v>62</v>
      </c>
      <c r="E66" s="376" t="s">
        <v>62</v>
      </c>
      <c r="F66" s="119">
        <f>'UCLL STD benchmarks (2007)'!F66</f>
        <v>16.71</v>
      </c>
      <c r="G66" s="384" t="str">
        <f>IF('UCLL STD benchmarks (2007)'!S66&gt;0,"1","")</f>
        <v>1</v>
      </c>
      <c r="H66" s="373">
        <f>'UCLL STD benchmarks (2007)'!T66</f>
        <v>18.815980176207013</v>
      </c>
      <c r="I66" s="226">
        <f>'UCLL STD benchmarks (2007)'!U66</f>
        <v>0.82911529951214624</v>
      </c>
      <c r="J66" s="226">
        <f>'UCLL STD benchmarks (2007)'!W66</f>
        <v>0.43493271974842757</v>
      </c>
      <c r="K66" s="375">
        <f>'UCLL STD benchmarks (2007)'!Q66</f>
        <v>1</v>
      </c>
      <c r="L66" s="479">
        <f>VLOOKUP(D66,'World Bank PPPs'!$B$9:$Q$254,11,FALSE)</f>
        <v>0.67252848366444018</v>
      </c>
      <c r="M66" s="376">
        <f>VLOOKUP(E66,'2007 FX rates'!$B$6:$E$16,3,FALSE)</f>
        <v>0.56877497261774368</v>
      </c>
      <c r="N66" s="175">
        <f t="shared" si="1"/>
        <v>0.62065172814109193</v>
      </c>
      <c r="O66" s="383">
        <f t="shared" si="4"/>
        <v>26.92331180652306</v>
      </c>
    </row>
    <row r="67" spans="2:15" ht="409.6" x14ac:dyDescent="0.25">
      <c r="B67" s="377">
        <f>'UCLL STD benchmarks (2007)'!B67</f>
        <v>61</v>
      </c>
      <c r="C67" s="376" t="str">
        <f>'UCLL STD benchmarks (2007)'!C67</f>
        <v>Ohio</v>
      </c>
      <c r="D67" s="376" t="s">
        <v>62</v>
      </c>
      <c r="E67" s="376" t="s">
        <v>62</v>
      </c>
      <c r="F67" s="119">
        <f>'UCLL STD benchmarks (2007)'!F67</f>
        <v>12.64</v>
      </c>
      <c r="G67" s="384" t="str">
        <f>IF('UCLL STD benchmarks (2007)'!S67&gt;0,"1","")</f>
        <v>1</v>
      </c>
      <c r="H67" s="373">
        <f>'UCLL STD benchmarks (2007)'!T67</f>
        <v>234.16968364552639</v>
      </c>
      <c r="I67" s="226">
        <f>'UCLL STD benchmarks (2007)'!U67</f>
        <v>0.90062937371846441</v>
      </c>
      <c r="J67" s="226">
        <f>'UCLL STD benchmarks (2007)'!W67</f>
        <v>0.60135919028204554</v>
      </c>
      <c r="K67" s="375">
        <f>'UCLL STD benchmarks (2007)'!Q67</f>
        <v>1</v>
      </c>
      <c r="L67" s="479">
        <f>VLOOKUP(D67,'World Bank PPPs'!$B$9:$Q$254,11,FALSE)</f>
        <v>0.67252848366444018</v>
      </c>
      <c r="M67" s="376">
        <f>VLOOKUP(E67,'2007 FX rates'!$B$6:$E$16,3,FALSE)</f>
        <v>0.56877497261774368</v>
      </c>
      <c r="N67" s="175">
        <f t="shared" si="1"/>
        <v>0.62065172814109193</v>
      </c>
      <c r="O67" s="383">
        <f t="shared" si="4"/>
        <v>20.365688882971362</v>
      </c>
    </row>
    <row r="68" spans="2:15" ht="409.6" x14ac:dyDescent="0.25">
      <c r="B68" s="377">
        <f>'UCLL STD benchmarks (2007)'!B68</f>
        <v>62</v>
      </c>
      <c r="C68" s="376" t="str">
        <f>'UCLL STD benchmarks (2007)'!C68</f>
        <v>Oklahoma</v>
      </c>
      <c r="D68" s="376" t="s">
        <v>62</v>
      </c>
      <c r="E68" s="376" t="s">
        <v>62</v>
      </c>
      <c r="F68" s="119">
        <f>'UCLL STD benchmarks (2007)'!F68</f>
        <v>16.079999999999998</v>
      </c>
      <c r="G68" s="384" t="str">
        <f>IF('UCLL STD benchmarks (2007)'!S68&gt;0,"1","")</f>
        <v>1</v>
      </c>
      <c r="H68" s="373">
        <f>'UCLL STD benchmarks (2007)'!T68</f>
        <v>39.392494340961527</v>
      </c>
      <c r="I68" s="226">
        <f>'UCLL STD benchmarks (2007)'!U68</f>
        <v>0.75760210776920878</v>
      </c>
      <c r="J68" s="226">
        <f>'UCLL STD benchmarks (2007)'!W68</f>
        <v>0.5244938971646832</v>
      </c>
      <c r="K68" s="375">
        <f>'UCLL STD benchmarks (2007)'!Q68</f>
        <v>1</v>
      </c>
      <c r="L68" s="479">
        <f>VLOOKUP(D68,'World Bank PPPs'!$B$9:$Q$254,11,FALSE)</f>
        <v>0.67252848366444018</v>
      </c>
      <c r="M68" s="376">
        <f>VLOOKUP(E68,'2007 FX rates'!$B$6:$E$16,3,FALSE)</f>
        <v>0.56877497261774368</v>
      </c>
      <c r="N68" s="175">
        <f t="shared" si="1"/>
        <v>0.62065172814109193</v>
      </c>
      <c r="O68" s="383">
        <f t="shared" si="4"/>
        <v>25.908249781501539</v>
      </c>
    </row>
    <row r="69" spans="2:15" ht="409.6" x14ac:dyDescent="0.25">
      <c r="B69" s="377">
        <f>'UCLL STD benchmarks (2007)'!B69</f>
        <v>63</v>
      </c>
      <c r="C69" s="376" t="str">
        <f>'UCLL STD benchmarks (2007)'!C69</f>
        <v>Oregon</v>
      </c>
      <c r="D69" s="376" t="s">
        <v>62</v>
      </c>
      <c r="E69" s="376" t="s">
        <v>62</v>
      </c>
      <c r="F69" s="119">
        <f>'UCLL STD benchmarks (2007)'!F69</f>
        <v>15</v>
      </c>
      <c r="G69" s="384" t="str">
        <f>IF('UCLL STD benchmarks (2007)'!S69&gt;0,"1","")</f>
        <v>1</v>
      </c>
      <c r="H69" s="373">
        <f>'UCLL STD benchmarks (2007)'!T69</f>
        <v>52.774530500112114</v>
      </c>
      <c r="I69" s="226">
        <f>'UCLL STD benchmarks (2007)'!U69</f>
        <v>0.85972518956062149</v>
      </c>
      <c r="J69" s="226">
        <f>'UCLL STD benchmarks (2007)'!W69</f>
        <v>0.59719029450348415</v>
      </c>
      <c r="K69" s="375">
        <f>'UCLL STD benchmarks (2007)'!Q69</f>
        <v>1</v>
      </c>
      <c r="L69" s="479">
        <f>VLOOKUP(D69,'World Bank PPPs'!$B$9:$Q$254,11,FALSE)</f>
        <v>0.67252848366444018</v>
      </c>
      <c r="M69" s="376">
        <f>VLOOKUP(E69,'2007 FX rates'!$B$6:$E$16,3,FALSE)</f>
        <v>0.56877497261774368</v>
      </c>
      <c r="N69" s="175">
        <f t="shared" si="1"/>
        <v>0.62065172814109193</v>
      </c>
      <c r="O69" s="383">
        <f t="shared" si="4"/>
        <v>24.168143452893229</v>
      </c>
    </row>
    <row r="70" spans="2:15" ht="409.6" x14ac:dyDescent="0.25">
      <c r="B70" s="377">
        <f>'UCLL STD benchmarks (2007)'!B70</f>
        <v>64</v>
      </c>
      <c r="C70" s="376" t="str">
        <f>'UCLL STD benchmarks (2007)'!C70</f>
        <v>Pennsylvania</v>
      </c>
      <c r="D70" s="376" t="s">
        <v>62</v>
      </c>
      <c r="E70" s="376" t="s">
        <v>62</v>
      </c>
      <c r="F70" s="119">
        <f>'UCLL STD benchmarks (2007)'!F70</f>
        <v>13.76</v>
      </c>
      <c r="G70" s="384" t="str">
        <f>IF('UCLL STD benchmarks (2007)'!S70&gt;0,"1","")</f>
        <v>1</v>
      </c>
      <c r="H70" s="373">
        <f>'UCLL STD benchmarks (2007)'!T70</f>
        <v>193.56091966698563</v>
      </c>
      <c r="I70" s="226">
        <f>'UCLL STD benchmarks (2007)'!U70</f>
        <v>0.87878994513867836</v>
      </c>
      <c r="J70" s="226">
        <f>'UCLL STD benchmarks (2007)'!W70</f>
        <v>0.61159698304615884</v>
      </c>
      <c r="K70" s="375">
        <f>'UCLL STD benchmarks (2007)'!Q70</f>
        <v>1</v>
      </c>
      <c r="L70" s="479">
        <f>VLOOKUP(D70,'World Bank PPPs'!$B$9:$Q$254,11,FALSE)</f>
        <v>0.67252848366444018</v>
      </c>
      <c r="M70" s="376">
        <f>VLOOKUP(E70,'2007 FX rates'!$B$6:$E$16,3,FALSE)</f>
        <v>0.56877497261774368</v>
      </c>
      <c r="N70" s="175">
        <f t="shared" si="1"/>
        <v>0.62065172814109193</v>
      </c>
      <c r="O70" s="383">
        <f t="shared" si="4"/>
        <v>22.170243594120723</v>
      </c>
    </row>
    <row r="71" spans="2:15" ht="409.6" x14ac:dyDescent="0.25">
      <c r="B71" s="377">
        <f>'UCLL STD benchmarks (2007)'!B71</f>
        <v>65</v>
      </c>
      <c r="C71" s="376" t="str">
        <f>'UCLL STD benchmarks (2007)'!C71</f>
        <v>Rhode Island</v>
      </c>
      <c r="D71" s="376" t="s">
        <v>62</v>
      </c>
      <c r="E71" s="376" t="s">
        <v>62</v>
      </c>
      <c r="F71" s="119">
        <f>'UCLL STD benchmarks (2007)'!F71</f>
        <v>13.93</v>
      </c>
      <c r="G71" s="384" t="str">
        <f>IF('UCLL STD benchmarks (2007)'!S71&gt;0,"1","")</f>
        <v>1</v>
      </c>
      <c r="H71" s="373">
        <f>'UCLL STD benchmarks (2007)'!T71</f>
        <v>381.47174203153094</v>
      </c>
      <c r="I71" s="226">
        <f>'UCLL STD benchmarks (2007)'!U71</f>
        <v>0.90629490936881374</v>
      </c>
      <c r="J71" s="226">
        <f>'UCLL STD benchmarks (2007)'!W71</f>
        <v>0.45026150112660374</v>
      </c>
      <c r="K71" s="375">
        <f>'UCLL STD benchmarks (2007)'!Q71</f>
        <v>1</v>
      </c>
      <c r="L71" s="479">
        <f>VLOOKUP(D71,'World Bank PPPs'!$B$9:$Q$254,11,FALSE)</f>
        <v>0.67252848366444018</v>
      </c>
      <c r="M71" s="376">
        <f>VLOOKUP(E71,'2007 FX rates'!$B$6:$E$16,3,FALSE)</f>
        <v>0.56877497261774368</v>
      </c>
      <c r="N71" s="175">
        <f t="shared" si="1"/>
        <v>0.62065172814109193</v>
      </c>
      <c r="O71" s="383">
        <f t="shared" si="4"/>
        <v>22.444149219920181</v>
      </c>
    </row>
    <row r="72" spans="2:15" ht="409.6" x14ac:dyDescent="0.25">
      <c r="B72" s="377">
        <f>'UCLL STD benchmarks (2007)'!B72</f>
        <v>66</v>
      </c>
      <c r="C72" s="376" t="str">
        <f>'UCLL STD benchmarks (2007)'!C72</f>
        <v>South Carolina</v>
      </c>
      <c r="D72" s="376" t="s">
        <v>62</v>
      </c>
      <c r="E72" s="376" t="s">
        <v>62</v>
      </c>
      <c r="F72" s="119">
        <f>'UCLL STD benchmarks (2007)'!F72</f>
        <v>17.600000000000001</v>
      </c>
      <c r="G72" s="384" t="str">
        <f>IF('UCLL STD benchmarks (2007)'!S72&gt;0,"1","")</f>
        <v>1</v>
      </c>
      <c r="H72" s="373">
        <f>'UCLL STD benchmarks (2007)'!T72</f>
        <v>75.324405695184339</v>
      </c>
      <c r="I72" s="226">
        <f>'UCLL STD benchmarks (2007)'!U72</f>
        <v>0.69482500205851516</v>
      </c>
      <c r="J72" s="226">
        <f>'UCLL STD benchmarks (2007)'!W72</f>
        <v>0.53762706648233993</v>
      </c>
      <c r="K72" s="375">
        <f>'UCLL STD benchmarks (2007)'!Q72</f>
        <v>1</v>
      </c>
      <c r="L72" s="479">
        <f>VLOOKUP(D72,'World Bank PPPs'!$B$9:$Q$254,11,FALSE)</f>
        <v>0.67252848366444018</v>
      </c>
      <c r="M72" s="376">
        <f>VLOOKUP(E72,'2007 FX rates'!$B$6:$E$16,3,FALSE)</f>
        <v>0.56877497261774368</v>
      </c>
      <c r="N72" s="175">
        <f t="shared" ref="N72:N87" si="5">AVERAGE(L72:M72)</f>
        <v>0.62065172814109193</v>
      </c>
      <c r="O72" s="383">
        <f t="shared" si="4"/>
        <v>28.357288318061393</v>
      </c>
    </row>
    <row r="73" spans="2:15" ht="409.6" x14ac:dyDescent="0.25">
      <c r="B73" s="377">
        <f>'UCLL STD benchmarks (2007)'!B73</f>
        <v>67</v>
      </c>
      <c r="C73" s="376" t="str">
        <f>'UCLL STD benchmarks (2007)'!C73</f>
        <v>South Dakota</v>
      </c>
      <c r="D73" s="376" t="s">
        <v>62</v>
      </c>
      <c r="E73" s="376" t="s">
        <v>62</v>
      </c>
      <c r="F73" s="119">
        <f>'UCLL STD benchmarks (2007)'!F73</f>
        <v>18.84</v>
      </c>
      <c r="G73" s="384" t="str">
        <f>IF('UCLL STD benchmarks (2007)'!S73&gt;0,"1","")</f>
        <v>1</v>
      </c>
      <c r="H73" s="373">
        <f>'UCLL STD benchmarks (2007)'!T73</f>
        <v>13.312514583413272</v>
      </c>
      <c r="I73" s="226">
        <f>'UCLL STD benchmarks (2007)'!U73</f>
        <v>0.76844585325964232</v>
      </c>
      <c r="J73" s="226">
        <f>'UCLL STD benchmarks (2007)'!W73</f>
        <v>0.45742176087483216</v>
      </c>
      <c r="K73" s="375">
        <f>'UCLL STD benchmarks (2007)'!Q73</f>
        <v>1</v>
      </c>
      <c r="L73" s="479">
        <f>VLOOKUP(D73,'World Bank PPPs'!$B$9:$Q$254,11,FALSE)</f>
        <v>0.67252848366444018</v>
      </c>
      <c r="M73" s="376">
        <f>VLOOKUP(E73,'2007 FX rates'!$B$6:$E$16,3,FALSE)</f>
        <v>0.56877497261774368</v>
      </c>
      <c r="N73" s="175">
        <f t="shared" si="5"/>
        <v>0.62065172814109193</v>
      </c>
      <c r="O73" s="383">
        <f t="shared" si="4"/>
        <v>30.355188176833899</v>
      </c>
    </row>
    <row r="74" spans="2:15" ht="409.6" x14ac:dyDescent="0.25">
      <c r="B74" s="377">
        <f>'UCLL STD benchmarks (2007)'!B74</f>
        <v>68</v>
      </c>
      <c r="C74" s="376" t="str">
        <f>'UCLL STD benchmarks (2007)'!C74</f>
        <v>Tennessee</v>
      </c>
      <c r="D74" s="376" t="s">
        <v>62</v>
      </c>
      <c r="E74" s="376" t="s">
        <v>62</v>
      </c>
      <c r="F74" s="119">
        <f>'UCLL STD benchmarks (2007)'!F74</f>
        <v>14.92</v>
      </c>
      <c r="G74" s="384" t="str">
        <f>IF('UCLL STD benchmarks (2007)'!S74&gt;0,"1","")</f>
        <v>1</v>
      </c>
      <c r="H74" s="373">
        <f>'UCLL STD benchmarks (2007)'!T74</f>
        <v>69.556883753564449</v>
      </c>
      <c r="I74" s="226">
        <f>'UCLL STD benchmarks (2007)'!U74</f>
        <v>0.70402287176284695</v>
      </c>
      <c r="J74" s="226">
        <f>'UCLL STD benchmarks (2007)'!W74</f>
        <v>0.54539017087771002</v>
      </c>
      <c r="K74" s="375">
        <f>'UCLL STD benchmarks (2007)'!Q74</f>
        <v>1</v>
      </c>
      <c r="L74" s="479">
        <f>VLOOKUP(D74,'World Bank PPPs'!$B$9:$Q$254,11,FALSE)</f>
        <v>0.67252848366444018</v>
      </c>
      <c r="M74" s="376">
        <f>VLOOKUP(E74,'2007 FX rates'!$B$6:$E$16,3,FALSE)</f>
        <v>0.56877497261774368</v>
      </c>
      <c r="N74" s="175">
        <f t="shared" si="5"/>
        <v>0.62065172814109193</v>
      </c>
      <c r="O74" s="383">
        <f t="shared" si="4"/>
        <v>24.039246687811133</v>
      </c>
    </row>
    <row r="75" spans="2:15" ht="409.6" x14ac:dyDescent="0.25">
      <c r="B75" s="377">
        <f>'UCLL STD benchmarks (2007)'!B75</f>
        <v>69</v>
      </c>
      <c r="C75" s="376" t="str">
        <f>'UCLL STD benchmarks (2007)'!C75</f>
        <v>Texas</v>
      </c>
      <c r="D75" s="376" t="s">
        <v>62</v>
      </c>
      <c r="E75" s="376" t="s">
        <v>62</v>
      </c>
      <c r="F75" s="119">
        <f>'UCLL STD benchmarks (2007)'!F75</f>
        <v>14.32</v>
      </c>
      <c r="G75" s="384" t="str">
        <f>IF('UCLL STD benchmarks (2007)'!S75&gt;0,"1","")</f>
        <v>1</v>
      </c>
      <c r="H75" s="373">
        <f>'UCLL STD benchmarks (2007)'!T75</f>
        <v>75.707030425056686</v>
      </c>
      <c r="I75" s="226">
        <f>'UCLL STD benchmarks (2007)'!U75</f>
        <v>0.89059265595490644</v>
      </c>
      <c r="J75" s="226">
        <f>'UCLL STD benchmarks (2007)'!W75</f>
        <v>0.56458752355775699</v>
      </c>
      <c r="K75" s="375">
        <f>'UCLL STD benchmarks (2007)'!Q75</f>
        <v>1</v>
      </c>
      <c r="L75" s="479">
        <f>VLOOKUP(D75,'World Bank PPPs'!$B$9:$Q$254,11,FALSE)</f>
        <v>0.67252848366444018</v>
      </c>
      <c r="M75" s="376">
        <f>VLOOKUP(E75,'2007 FX rates'!$B$6:$E$16,3,FALSE)</f>
        <v>0.56877497261774368</v>
      </c>
      <c r="N75" s="175">
        <f t="shared" si="5"/>
        <v>0.62065172814109193</v>
      </c>
      <c r="O75" s="383">
        <f t="shared" si="4"/>
        <v>23.072520949695406</v>
      </c>
    </row>
    <row r="76" spans="2:15" ht="409.6" x14ac:dyDescent="0.25">
      <c r="B76" s="377">
        <f>'UCLL STD benchmarks (2007)'!B76</f>
        <v>70</v>
      </c>
      <c r="C76" s="376" t="str">
        <f>'UCLL STD benchmarks (2007)'!C76</f>
        <v>Utah</v>
      </c>
      <c r="D76" s="376" t="s">
        <v>62</v>
      </c>
      <c r="E76" s="376" t="s">
        <v>62</v>
      </c>
      <c r="F76" s="119">
        <f>'UCLL STD benchmarks (2007)'!F76</f>
        <v>12.97</v>
      </c>
      <c r="G76" s="384" t="str">
        <f>IF('UCLL STD benchmarks (2007)'!S76&gt;0,"1","")</f>
        <v>1</v>
      </c>
      <c r="H76" s="373">
        <f>'UCLL STD benchmarks (2007)'!T76</f>
        <v>66.62802234326422</v>
      </c>
      <c r="I76" s="226">
        <f>'UCLL STD benchmarks (2007)'!U76</f>
        <v>0.93569735517175356</v>
      </c>
      <c r="J76" s="226">
        <f>'UCLL STD benchmarks (2007)'!W76</f>
        <v>0.48407968979230703</v>
      </c>
      <c r="K76" s="375">
        <f>'UCLL STD benchmarks (2007)'!Q76</f>
        <v>1</v>
      </c>
      <c r="L76" s="479">
        <f>VLOOKUP(D76,'World Bank PPPs'!$B$9:$Q$254,11,FALSE)</f>
        <v>0.67252848366444018</v>
      </c>
      <c r="M76" s="376">
        <f>VLOOKUP(E76,'2007 FX rates'!$B$6:$E$16,3,FALSE)</f>
        <v>0.56877497261774368</v>
      </c>
      <c r="N76" s="175">
        <f t="shared" si="5"/>
        <v>0.62065172814109193</v>
      </c>
      <c r="O76" s="383">
        <f t="shared" si="4"/>
        <v>20.897388038935013</v>
      </c>
    </row>
    <row r="77" spans="2:15" ht="409.6" x14ac:dyDescent="0.25">
      <c r="B77" s="377">
        <f>'UCLL STD benchmarks (2007)'!B77</f>
        <v>71</v>
      </c>
      <c r="C77" s="376" t="str">
        <f>'UCLL STD benchmarks (2007)'!C77</f>
        <v>Vermont</v>
      </c>
      <c r="D77" s="376" t="s">
        <v>62</v>
      </c>
      <c r="E77" s="376" t="s">
        <v>62</v>
      </c>
      <c r="F77" s="119">
        <f>'UCLL STD benchmarks (2007)'!F77</f>
        <v>14.41</v>
      </c>
      <c r="G77" s="384" t="str">
        <f>IF('UCLL STD benchmarks (2007)'!S77&gt;0,"1","")</f>
        <v>1</v>
      </c>
      <c r="H77" s="373">
        <f>'UCLL STD benchmarks (2007)'!T77</f>
        <v>29.27935046922352</v>
      </c>
      <c r="I77" s="226">
        <f>'UCLL STD benchmarks (2007)'!U77</f>
        <v>0.43793569666444698</v>
      </c>
      <c r="J77" s="226">
        <f>'UCLL STD benchmarks (2007)'!W77</f>
        <v>0.68769932410611812</v>
      </c>
      <c r="K77" s="375">
        <f>'UCLL STD benchmarks (2007)'!Q77</f>
        <v>1</v>
      </c>
      <c r="L77" s="479">
        <f>VLOOKUP(D77,'World Bank PPPs'!$B$9:$Q$254,11,FALSE)</f>
        <v>0.67252848366444018</v>
      </c>
      <c r="M77" s="376">
        <f>VLOOKUP(E77,'2007 FX rates'!$B$6:$E$16,3,FALSE)</f>
        <v>0.56877497261774368</v>
      </c>
      <c r="N77" s="175">
        <f t="shared" si="5"/>
        <v>0.62065172814109193</v>
      </c>
      <c r="O77" s="383">
        <f t="shared" si="4"/>
        <v>23.217529810412763</v>
      </c>
    </row>
    <row r="78" spans="2:15" ht="409.6" x14ac:dyDescent="0.25">
      <c r="B78" s="377">
        <f>'UCLL STD benchmarks (2007)'!B78</f>
        <v>72</v>
      </c>
      <c r="C78" s="376" t="str">
        <f>'UCLL STD benchmarks (2007)'!C78</f>
        <v>Virginia</v>
      </c>
      <c r="D78" s="376" t="s">
        <v>62</v>
      </c>
      <c r="E78" s="376" t="s">
        <v>62</v>
      </c>
      <c r="F78" s="119">
        <f>'UCLL STD benchmarks (2007)'!F78</f>
        <v>13.76</v>
      </c>
      <c r="G78" s="384" t="str">
        <f>IF('UCLL STD benchmarks (2007)'!S78&gt;0,"1","")</f>
        <v>1</v>
      </c>
      <c r="H78" s="373">
        <f>'UCLL STD benchmarks (2007)'!T78</f>
        <v>127.87121530276805</v>
      </c>
      <c r="I78" s="226">
        <f>'UCLL STD benchmarks (2007)'!U78</f>
        <v>0.8349521201660971</v>
      </c>
      <c r="J78" s="226">
        <f>'UCLL STD benchmarks (2007)'!W78</f>
        <v>0.63300841033109456</v>
      </c>
      <c r="K78" s="375">
        <f>'UCLL STD benchmarks (2007)'!Q78</f>
        <v>1</v>
      </c>
      <c r="L78" s="479">
        <f>VLOOKUP(D78,'World Bank PPPs'!$B$9:$Q$254,11,FALSE)</f>
        <v>0.67252848366444018</v>
      </c>
      <c r="M78" s="376">
        <f>VLOOKUP(E78,'2007 FX rates'!$B$6:$E$16,3,FALSE)</f>
        <v>0.56877497261774368</v>
      </c>
      <c r="N78" s="175">
        <f t="shared" si="5"/>
        <v>0.62065172814109193</v>
      </c>
      <c r="O78" s="383">
        <f t="shared" si="4"/>
        <v>22.170243594120723</v>
      </c>
    </row>
    <row r="79" spans="2:15" ht="409.6" x14ac:dyDescent="0.25">
      <c r="B79" s="377">
        <f>'UCLL STD benchmarks (2007)'!B79</f>
        <v>73</v>
      </c>
      <c r="C79" s="376" t="str">
        <f>'UCLL STD benchmarks (2007)'!C79</f>
        <v>Washington State</v>
      </c>
      <c r="D79" s="376" t="s">
        <v>62</v>
      </c>
      <c r="E79" s="376" t="s">
        <v>62</v>
      </c>
      <c r="F79" s="119">
        <f>'UCLL STD benchmarks (2007)'!F79</f>
        <v>16.899999999999999</v>
      </c>
      <c r="G79" s="384" t="str">
        <f>IF('UCLL STD benchmarks (2007)'!S79&gt;0,"1","")</f>
        <v>1</v>
      </c>
      <c r="H79" s="373">
        <f>'UCLL STD benchmarks (2007)'!T79</f>
        <v>113.79151927281745</v>
      </c>
      <c r="I79" s="226">
        <f>'UCLL STD benchmarks (2007)'!U79</f>
        <v>0.89502528807089732</v>
      </c>
      <c r="J79" s="226">
        <f>'UCLL STD benchmarks (2007)'!W79</f>
        <v>0.59613082494547343</v>
      </c>
      <c r="K79" s="375">
        <f>'UCLL STD benchmarks (2007)'!Q79</f>
        <v>1</v>
      </c>
      <c r="L79" s="479">
        <f>VLOOKUP(D79,'World Bank PPPs'!$B$9:$Q$254,11,FALSE)</f>
        <v>0.67252848366444018</v>
      </c>
      <c r="M79" s="376">
        <f>VLOOKUP(E79,'2007 FX rates'!$B$6:$E$16,3,FALSE)</f>
        <v>0.56877497261774368</v>
      </c>
      <c r="N79" s="175">
        <f t="shared" si="5"/>
        <v>0.62065172814109193</v>
      </c>
      <c r="O79" s="383">
        <f t="shared" si="4"/>
        <v>27.229441623593036</v>
      </c>
    </row>
    <row r="80" spans="2:15" ht="409.6" x14ac:dyDescent="0.25">
      <c r="B80" s="377">
        <f>'UCLL STD benchmarks (2007)'!B80</f>
        <v>74</v>
      </c>
      <c r="C80" s="376" t="str">
        <f>'UCLL STD benchmarks (2007)'!C80</f>
        <v>West Virginia</v>
      </c>
      <c r="D80" s="376" t="s">
        <v>62</v>
      </c>
      <c r="E80" s="376" t="s">
        <v>62</v>
      </c>
      <c r="F80" s="119">
        <f>'UCLL STD benchmarks (2007)'!F80</f>
        <v>20.41</v>
      </c>
      <c r="G80" s="384" t="str">
        <f>IF('UCLL STD benchmarks (2007)'!S80&gt;0,"1","")</f>
        <v>1</v>
      </c>
      <c r="H80" s="373">
        <f>'UCLL STD benchmarks (2007)'!T80</f>
        <v>37.783173557682048</v>
      </c>
      <c r="I80" s="226">
        <f>'UCLL STD benchmarks (2007)'!U80</f>
        <v>0.52479870526986927</v>
      </c>
      <c r="J80" s="226">
        <f>'UCLL STD benchmarks (2007)'!W80</f>
        <v>0.56418341085724011</v>
      </c>
      <c r="K80" s="375">
        <f>'UCLL STD benchmarks (2007)'!Q80</f>
        <v>1</v>
      </c>
      <c r="L80" s="479">
        <f>VLOOKUP(D80,'World Bank PPPs'!$B$9:$Q$254,11,FALSE)</f>
        <v>0.67252848366444018</v>
      </c>
      <c r="M80" s="376">
        <f>VLOOKUP(E80,'2007 FX rates'!$B$6:$E$16,3,FALSE)</f>
        <v>0.56877497261774368</v>
      </c>
      <c r="N80" s="175">
        <f t="shared" si="5"/>
        <v>0.62065172814109193</v>
      </c>
      <c r="O80" s="383">
        <f t="shared" si="4"/>
        <v>32.884787191570055</v>
      </c>
    </row>
    <row r="81" spans="2:15" ht="409.6" x14ac:dyDescent="0.25">
      <c r="B81" s="377">
        <f>'UCLL STD benchmarks (2007)'!B81</f>
        <v>75</v>
      </c>
      <c r="C81" s="376" t="str">
        <f>'UCLL STD benchmarks (2007)'!C81</f>
        <v>Wisconsin</v>
      </c>
      <c r="D81" s="376" t="s">
        <v>62</v>
      </c>
      <c r="E81" s="376" t="s">
        <v>62</v>
      </c>
      <c r="F81" s="119">
        <f>'UCLL STD benchmarks (2007)'!F81</f>
        <v>12.25</v>
      </c>
      <c r="G81" s="384" t="str">
        <f>IF('UCLL STD benchmarks (2007)'!S81&gt;0,"1","")</f>
        <v>1</v>
      </c>
      <c r="H81" s="373">
        <f>'UCLL STD benchmarks (2007)'!T81</f>
        <v>212.76277786552964</v>
      </c>
      <c r="I81" s="226">
        <f>'UCLL STD benchmarks (2007)'!U81</f>
        <v>0.89938023789757138</v>
      </c>
      <c r="J81" s="226">
        <f>'UCLL STD benchmarks (2007)'!W81</f>
        <v>0.57838282484019177</v>
      </c>
      <c r="K81" s="375">
        <f>'UCLL STD benchmarks (2007)'!Q81</f>
        <v>1</v>
      </c>
      <c r="L81" s="479">
        <f>VLOOKUP(D81,'World Bank PPPs'!$B$9:$Q$254,11,FALSE)</f>
        <v>0.67252848366444018</v>
      </c>
      <c r="M81" s="376">
        <f>VLOOKUP(E81,'2007 FX rates'!$B$6:$E$16,3,FALSE)</f>
        <v>0.56877497261774368</v>
      </c>
      <c r="N81" s="175">
        <f t="shared" si="5"/>
        <v>0.62065172814109193</v>
      </c>
      <c r="O81" s="383">
        <f t="shared" si="4"/>
        <v>19.737317153196138</v>
      </c>
    </row>
    <row r="82" spans="2:15" ht="409.6" x14ac:dyDescent="0.25">
      <c r="B82" s="377">
        <f>'UCLL STD benchmarks (2007)'!B82</f>
        <v>76</v>
      </c>
      <c r="C82" s="376" t="str">
        <f>'UCLL STD benchmarks (2007)'!C82</f>
        <v>Wyoming</v>
      </c>
      <c r="D82" s="376" t="s">
        <v>62</v>
      </c>
      <c r="E82" s="376"/>
      <c r="F82" s="119">
        <f>'UCLL STD benchmarks (2007)'!F82</f>
        <v>23.39</v>
      </c>
      <c r="G82" s="384"/>
      <c r="H82" s="373"/>
      <c r="I82" s="226"/>
      <c r="J82" s="226"/>
      <c r="K82" s="375"/>
      <c r="L82" s="479"/>
      <c r="M82" s="376"/>
      <c r="N82" s="175"/>
      <c r="O82" s="383"/>
    </row>
    <row r="83" spans="2:15" ht="409.6" x14ac:dyDescent="0.25">
      <c r="B83" s="377">
        <f>'UCLL STD benchmarks (2007)'!B83</f>
        <v>77</v>
      </c>
      <c r="C83" s="376" t="str">
        <f>'UCLL STD benchmarks (2007)'!C83</f>
        <v>Australia</v>
      </c>
      <c r="D83" s="376" t="str">
        <f t="shared" ref="D83:D88" si="6">C83</f>
        <v>Australia</v>
      </c>
      <c r="E83" s="376" t="s">
        <v>3</v>
      </c>
      <c r="F83" s="119">
        <f>'UCLL STD benchmarks (2007)'!F83</f>
        <v>19.7</v>
      </c>
      <c r="G83" s="384" t="str">
        <f>IF('UCLL STD benchmarks (2007)'!S83&gt;0,"1","")</f>
        <v>1</v>
      </c>
      <c r="H83" s="373">
        <f>'UCLL STD benchmarks (2007)'!T83</f>
        <v>3</v>
      </c>
      <c r="I83" s="226">
        <f>'UCLL STD benchmarks (2007)'!U83</f>
        <v>0.88</v>
      </c>
      <c r="J83" s="226">
        <f>'UCLL STD benchmarks (2007)'!W83</f>
        <v>0.50198412698412698</v>
      </c>
      <c r="K83" s="375">
        <f>'UCLL STD benchmarks (2007)'!Q83</f>
        <v>0</v>
      </c>
      <c r="L83" s="479">
        <f>VLOOKUP(D83,'World Bank PPPs'!$B$9:$Q$254,11,FALSE)</f>
        <v>0.94798254599469878</v>
      </c>
      <c r="M83" s="376">
        <f>VLOOKUP(E83,'2007 FX rates'!$B$6:$E$16,3,FALSE)</f>
        <v>0.86011634720700814</v>
      </c>
      <c r="N83" s="175">
        <f t="shared" si="5"/>
        <v>0.90404944660085351</v>
      </c>
      <c r="O83" s="383">
        <f>F83/N83</f>
        <v>21.79084349210131</v>
      </c>
    </row>
    <row r="84" spans="2:15" ht="409.6" x14ac:dyDescent="0.25">
      <c r="B84" s="377">
        <f>'UCLL STD benchmarks (2007)'!B84</f>
        <v>78</v>
      </c>
      <c r="C84" s="376" t="str">
        <f>'UCLL STD benchmarks (2007)'!C84</f>
        <v>Canada</v>
      </c>
      <c r="D84" s="376" t="str">
        <f t="shared" si="6"/>
        <v>Canada</v>
      </c>
      <c r="E84" s="376" t="s">
        <v>6</v>
      </c>
      <c r="F84" s="119">
        <f>'UCLL STD benchmarks (2007)'!F84</f>
        <v>21.79</v>
      </c>
      <c r="G84" s="384" t="str">
        <f>IF('UCLL STD benchmarks (2007)'!S84&gt;0,"1","")</f>
        <v>1</v>
      </c>
      <c r="H84" s="373">
        <f>'UCLL STD benchmarks (2007)'!T84</f>
        <v>3</v>
      </c>
      <c r="I84" s="226">
        <f>'UCLL STD benchmarks (2007)'!U84</f>
        <v>0.8</v>
      </c>
      <c r="J84" s="226">
        <f>'UCLL STD benchmarks (2007)'!W84</f>
        <v>0.64116013576056785</v>
      </c>
      <c r="K84" s="375">
        <f>'UCLL STD benchmarks (2007)'!Q84</f>
        <v>0</v>
      </c>
      <c r="L84" s="479">
        <f>VLOOKUP(D84,'World Bank PPPs'!$B$9:$Q$254,11,FALSE)</f>
        <v>0.81229010348195108</v>
      </c>
      <c r="M84" s="376">
        <f>VLOOKUP(E84,'2007 FX rates'!$B$6:$E$16,3,FALSE)</f>
        <v>0.77628113362541151</v>
      </c>
      <c r="N84" s="175">
        <f t="shared" si="5"/>
        <v>0.79428561855368129</v>
      </c>
      <c r="O84" s="383">
        <f>F84/N84</f>
        <v>27.433456543853232</v>
      </c>
    </row>
    <row r="85" spans="2:15" ht="409.6" x14ac:dyDescent="0.25">
      <c r="B85" s="377">
        <f>'UCLL STD benchmarks (2007)'!B85</f>
        <v>79</v>
      </c>
      <c r="C85" s="376" t="str">
        <f>'UCLL STD benchmarks (2007)'!C85</f>
        <v>Japan</v>
      </c>
      <c r="D85" s="376" t="str">
        <f t="shared" si="6"/>
        <v>Japan</v>
      </c>
      <c r="E85" s="376"/>
      <c r="F85" s="119">
        <f>'UCLL STD benchmarks (2007)'!F85</f>
        <v>1828.96425</v>
      </c>
      <c r="G85" s="384"/>
      <c r="H85" s="373"/>
      <c r="I85" s="226"/>
      <c r="J85" s="226"/>
      <c r="K85" s="375"/>
      <c r="L85" s="479"/>
      <c r="M85" s="376"/>
      <c r="N85" s="175"/>
      <c r="O85" s="383"/>
    </row>
    <row r="86" spans="2:15" ht="409.6" x14ac:dyDescent="0.25">
      <c r="B86" s="377">
        <f>'UCLL STD benchmarks (2007)'!B86</f>
        <v>80</v>
      </c>
      <c r="C86" s="376" t="str">
        <f>'UCLL STD benchmarks (2007)'!C86</f>
        <v>Korea</v>
      </c>
      <c r="D86" s="376" t="str">
        <f t="shared" si="6"/>
        <v>Korea</v>
      </c>
      <c r="E86" s="376"/>
      <c r="F86" s="119">
        <f>'UCLL STD benchmarks (2007)'!F86</f>
        <v>9200</v>
      </c>
      <c r="G86" s="384"/>
      <c r="H86" s="373"/>
      <c r="I86" s="226"/>
      <c r="J86" s="226"/>
      <c r="K86" s="375"/>
      <c r="L86" s="479"/>
      <c r="M86" s="376"/>
      <c r="N86" s="175"/>
      <c r="O86" s="383"/>
    </row>
    <row r="87" spans="2:15" ht="409.6" x14ac:dyDescent="0.25">
      <c r="B87" s="377">
        <f>'UCLL STD benchmarks (2007)'!B87</f>
        <v>81</v>
      </c>
      <c r="C87" s="376" t="str">
        <f>'UCLL STD benchmarks (2007)'!C87</f>
        <v>Norway</v>
      </c>
      <c r="D87" s="376" t="str">
        <f t="shared" si="6"/>
        <v>Norway</v>
      </c>
      <c r="E87" s="376" t="s">
        <v>25</v>
      </c>
      <c r="F87" s="119">
        <f>'UCLL STD benchmarks (2007)'!F87</f>
        <v>95</v>
      </c>
      <c r="G87" s="384" t="str">
        <f>IF('UCLL STD benchmarks (2007)'!S87&gt;0,"1","")</f>
        <v>1</v>
      </c>
      <c r="H87" s="373">
        <f>'UCLL STD benchmarks (2007)'!T87</f>
        <v>14</v>
      </c>
      <c r="I87" s="226">
        <f>'UCLL STD benchmarks (2007)'!U87</f>
        <v>0.77300000000000002</v>
      </c>
      <c r="J87" s="460">
        <f>'UCLL STD benchmarks (2007)'!W87</f>
        <v>0.45666666666666672</v>
      </c>
      <c r="K87" s="378">
        <f>'UCLL STD benchmarks (2007)'!Q87</f>
        <v>0</v>
      </c>
      <c r="L87" s="479">
        <f>VLOOKUP(D87,'World Bank PPPs'!$B$9:$Q$254,11,FALSE)</f>
        <v>5.8438370467277139</v>
      </c>
      <c r="M87" s="376">
        <f>VLOOKUP(E87,'2007 FX rates'!$B$6:$E$16,3,FALSE)</f>
        <v>4.1500627327491788</v>
      </c>
      <c r="N87" s="175">
        <f t="shared" si="5"/>
        <v>4.9969498897384463</v>
      </c>
      <c r="O87" s="383">
        <f>F87/N87</f>
        <v>19.011597493720824</v>
      </c>
    </row>
    <row r="88" spans="2:15" ht="409.6" x14ac:dyDescent="0.25">
      <c r="B88" s="204">
        <f>'UCLL STD benchmarks (2007)'!B88</f>
        <v>82</v>
      </c>
      <c r="C88" s="380" t="str">
        <f>'UCLL STD benchmarks (2007)'!C88</f>
        <v>New Zealand</v>
      </c>
      <c r="D88" s="380" t="str">
        <f t="shared" si="6"/>
        <v>New Zealand</v>
      </c>
      <c r="E88" s="380"/>
      <c r="F88" s="201"/>
      <c r="G88" s="385"/>
      <c r="H88" s="372">
        <f>'UCLL STD benchmarks (2007)'!T88</f>
        <v>15</v>
      </c>
      <c r="I88" s="374">
        <f>'UCLL STD benchmarks (2007)'!U88</f>
        <v>0.86099999999999999</v>
      </c>
      <c r="J88" s="374">
        <f>'UCLL STD benchmarks (2007)'!W88</f>
        <v>0.42909999999999998</v>
      </c>
      <c r="K88" s="380"/>
      <c r="L88" s="344"/>
      <c r="M88" s="380"/>
      <c r="N88" s="344"/>
      <c r="O88" s="269"/>
    </row>
    <row r="89" spans="2:15" ht="409.6" x14ac:dyDescent="0.25">
      <c r="B89" s="364"/>
      <c r="C89" s="364"/>
    </row>
    <row r="90" spans="2:15" ht="409.6" x14ac:dyDescent="0.25">
      <c r="B90" s="364"/>
      <c r="C90" s="364"/>
    </row>
    <row r="91" spans="2:15" ht="18.75" x14ac:dyDescent="0.25">
      <c r="B91" s="189" t="s">
        <v>968</v>
      </c>
      <c r="C91" s="364"/>
    </row>
    <row r="92" spans="2:15" ht="409.6" x14ac:dyDescent="0.25">
      <c r="B92" s="364"/>
      <c r="C92" s="364"/>
    </row>
    <row r="93" spans="2:15" s="375" customFormat="1" ht="409.6" x14ac:dyDescent="0.25">
      <c r="B93" s="375" t="s">
        <v>988</v>
      </c>
    </row>
    <row r="94" spans="2:15" s="375" customFormat="1" ht="409.6" x14ac:dyDescent="0.25">
      <c r="B94" s="375" t="s">
        <v>989</v>
      </c>
    </row>
    <row r="95" spans="2:15" s="375" customFormat="1" ht="409.6" x14ac:dyDescent="0.25"/>
    <row r="96" spans="2:15" ht="45" x14ac:dyDescent="0.25">
      <c r="B96" s="390"/>
      <c r="C96" s="386" t="s">
        <v>286</v>
      </c>
      <c r="D96" s="527" t="s">
        <v>111</v>
      </c>
      <c r="E96" s="527"/>
      <c r="F96" s="527"/>
      <c r="G96" s="527"/>
      <c r="H96" s="527"/>
      <c r="I96" s="527"/>
      <c r="J96" s="527"/>
      <c r="K96" s="527"/>
      <c r="L96" s="527"/>
      <c r="M96" s="527"/>
      <c r="N96" s="528"/>
    </row>
    <row r="97" spans="2:14" ht="60.75" customHeight="1" x14ac:dyDescent="0.25">
      <c r="B97" s="388" t="s">
        <v>33</v>
      </c>
      <c r="C97" s="391">
        <v>360</v>
      </c>
      <c r="D97" s="532" t="s">
        <v>970</v>
      </c>
      <c r="E97" s="532"/>
      <c r="F97" s="532"/>
      <c r="G97" s="532"/>
      <c r="H97" s="532"/>
      <c r="I97" s="532"/>
      <c r="J97" s="532"/>
      <c r="K97" s="532"/>
      <c r="L97" s="532"/>
      <c r="M97" s="532"/>
      <c r="N97" s="533"/>
    </row>
    <row r="98" spans="2:14" ht="60" customHeight="1" x14ac:dyDescent="0.25">
      <c r="B98" s="389" t="s">
        <v>9</v>
      </c>
      <c r="C98" s="392">
        <v>64.17</v>
      </c>
      <c r="D98" s="534" t="s">
        <v>987</v>
      </c>
      <c r="E98" s="534"/>
      <c r="F98" s="534"/>
      <c r="G98" s="534"/>
      <c r="H98" s="534"/>
      <c r="I98" s="534"/>
      <c r="J98" s="534"/>
      <c r="K98" s="534"/>
      <c r="L98" s="534"/>
      <c r="M98" s="534"/>
      <c r="N98" s="535"/>
    </row>
    <row r="99" spans="2:14" ht="62.25" customHeight="1" x14ac:dyDescent="0.25">
      <c r="B99" s="387" t="s">
        <v>31</v>
      </c>
      <c r="C99" s="393">
        <v>81</v>
      </c>
      <c r="D99" s="536" t="s">
        <v>969</v>
      </c>
      <c r="E99" s="536"/>
      <c r="F99" s="536"/>
      <c r="G99" s="536"/>
      <c r="H99" s="536"/>
      <c r="I99" s="536"/>
      <c r="J99" s="536"/>
      <c r="K99" s="536"/>
      <c r="L99" s="536"/>
      <c r="M99" s="536"/>
      <c r="N99" s="537"/>
    </row>
  </sheetData>
  <mergeCells count="4">
    <mergeCell ref="D97:N97"/>
    <mergeCell ref="D98:N98"/>
    <mergeCell ref="D99:N99"/>
    <mergeCell ref="D96:N9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254"/>
  <sheetViews>
    <sheetView workbookViewId="0"/>
  </sheetViews>
  <sheetFormatPr defaultRowHeight="15" x14ac:dyDescent="0.25"/>
  <cols>
    <col min="1" max="1" width="1.42578125" customWidth="1"/>
    <col min="2" max="2" width="42.85546875" customWidth="1"/>
  </cols>
  <sheetData>
    <row r="1" spans="1:17" ht="26.25" x14ac:dyDescent="0.4">
      <c r="A1" s="468" t="s">
        <v>860</v>
      </c>
      <c r="B1" s="467"/>
      <c r="C1" s="467"/>
      <c r="D1" s="467"/>
      <c r="E1" s="467"/>
      <c r="F1" s="467"/>
      <c r="G1" s="467"/>
      <c r="H1" s="467"/>
      <c r="I1" s="467"/>
      <c r="J1" s="467"/>
      <c r="K1" s="467"/>
      <c r="L1" s="467"/>
      <c r="M1" s="467"/>
      <c r="N1" s="467"/>
      <c r="O1" s="467"/>
      <c r="P1" s="467"/>
      <c r="Q1" s="467"/>
    </row>
    <row r="2" spans="1:17" x14ac:dyDescent="0.25">
      <c r="A2" s="467"/>
      <c r="B2" s="467"/>
      <c r="C2" s="467"/>
      <c r="D2" s="467"/>
      <c r="E2" s="467"/>
      <c r="F2" s="467"/>
      <c r="G2" s="467"/>
      <c r="H2" s="467"/>
      <c r="I2" s="467"/>
      <c r="J2" s="467"/>
      <c r="K2" s="467"/>
      <c r="L2" s="467"/>
      <c r="M2" s="467"/>
      <c r="N2" s="467"/>
      <c r="O2" s="467"/>
      <c r="P2" s="467"/>
      <c r="Q2" s="467"/>
    </row>
    <row r="3" spans="1:17" x14ac:dyDescent="0.25">
      <c r="A3" s="467"/>
      <c r="B3" s="467" t="s">
        <v>865</v>
      </c>
      <c r="C3" s="467"/>
      <c r="D3" s="467"/>
      <c r="E3" s="467"/>
      <c r="F3" s="467"/>
      <c r="G3" s="467"/>
      <c r="H3" s="467"/>
      <c r="I3" s="467"/>
      <c r="J3" s="467"/>
      <c r="K3" s="467"/>
      <c r="L3" s="467"/>
      <c r="M3" s="467"/>
      <c r="N3" s="467"/>
      <c r="O3" s="467"/>
      <c r="P3" s="467"/>
      <c r="Q3" s="467"/>
    </row>
    <row r="4" spans="1:17" x14ac:dyDescent="0.25">
      <c r="A4" s="467"/>
      <c r="B4" s="476" t="s">
        <v>161</v>
      </c>
      <c r="C4" s="469" t="s">
        <v>277</v>
      </c>
      <c r="D4" s="467"/>
      <c r="E4" s="467"/>
      <c r="F4" s="467"/>
      <c r="G4" s="467"/>
      <c r="H4" s="467"/>
      <c r="I4" s="467"/>
      <c r="J4" s="467"/>
      <c r="K4" s="467"/>
      <c r="L4" s="467"/>
      <c r="M4" s="467"/>
      <c r="N4" s="467"/>
      <c r="O4" s="467"/>
      <c r="P4" s="467"/>
      <c r="Q4" s="467"/>
    </row>
    <row r="5" spans="1:17" x14ac:dyDescent="0.25">
      <c r="A5" s="467"/>
      <c r="B5" s="476"/>
      <c r="C5" s="469"/>
      <c r="D5" s="467"/>
      <c r="E5" s="467"/>
      <c r="F5" s="467"/>
      <c r="G5" s="467"/>
      <c r="H5" s="467"/>
      <c r="I5" s="467"/>
      <c r="J5" s="467"/>
      <c r="K5" s="467"/>
      <c r="L5" s="467"/>
      <c r="M5" s="467"/>
      <c r="N5" s="467"/>
      <c r="O5" s="467"/>
      <c r="P5" s="467"/>
      <c r="Q5" s="467"/>
    </row>
    <row r="6" spans="1:17" x14ac:dyDescent="0.25">
      <c r="A6" s="467"/>
      <c r="B6" s="480"/>
      <c r="C6" s="541" t="s">
        <v>856</v>
      </c>
      <c r="D6" s="542"/>
      <c r="E6" s="542"/>
      <c r="F6" s="542"/>
      <c r="G6" s="542"/>
      <c r="H6" s="542"/>
      <c r="I6" s="542"/>
      <c r="J6" s="543"/>
      <c r="K6" s="541" t="s">
        <v>854</v>
      </c>
      <c r="L6" s="542"/>
      <c r="M6" s="542"/>
      <c r="N6" s="542"/>
      <c r="O6" s="542"/>
      <c r="P6" s="542"/>
      <c r="Q6" s="543"/>
    </row>
    <row r="7" spans="1:17" x14ac:dyDescent="0.25">
      <c r="A7" s="467"/>
      <c r="B7" s="474"/>
      <c r="C7" s="541" t="s">
        <v>855</v>
      </c>
      <c r="D7" s="542"/>
      <c r="E7" s="542"/>
      <c r="F7" s="542"/>
      <c r="G7" s="542"/>
      <c r="H7" s="542"/>
      <c r="I7" s="542"/>
      <c r="J7" s="543"/>
      <c r="K7" s="538" t="s">
        <v>804</v>
      </c>
      <c r="L7" s="539"/>
      <c r="M7" s="539"/>
      <c r="N7" s="539"/>
      <c r="O7" s="539"/>
      <c r="P7" s="539"/>
      <c r="Q7" s="540"/>
    </row>
    <row r="8" spans="1:17" ht="30" x14ac:dyDescent="0.25">
      <c r="A8" s="467"/>
      <c r="B8" s="481" t="s">
        <v>338</v>
      </c>
      <c r="C8" s="488" t="s">
        <v>339</v>
      </c>
      <c r="D8" s="486" t="s">
        <v>799</v>
      </c>
      <c r="E8" s="486" t="s">
        <v>800</v>
      </c>
      <c r="F8" s="486" t="s">
        <v>801</v>
      </c>
      <c r="G8" s="486" t="s">
        <v>798</v>
      </c>
      <c r="H8" s="486" t="s">
        <v>802</v>
      </c>
      <c r="I8" s="486" t="s">
        <v>803</v>
      </c>
      <c r="J8" s="487" t="s">
        <v>340</v>
      </c>
      <c r="K8" s="463" t="s">
        <v>799</v>
      </c>
      <c r="L8" s="461" t="s">
        <v>800</v>
      </c>
      <c r="M8" s="461" t="s">
        <v>801</v>
      </c>
      <c r="N8" s="461" t="s">
        <v>798</v>
      </c>
      <c r="O8" s="461" t="s">
        <v>802</v>
      </c>
      <c r="P8" s="461" t="s">
        <v>803</v>
      </c>
      <c r="Q8" s="466" t="s">
        <v>340</v>
      </c>
    </row>
    <row r="9" spans="1:17" x14ac:dyDescent="0.25">
      <c r="A9" s="467"/>
      <c r="B9" s="472" t="s">
        <v>341</v>
      </c>
      <c r="C9" s="473" t="s">
        <v>342</v>
      </c>
      <c r="D9" s="470"/>
      <c r="E9" s="470"/>
      <c r="F9" s="470"/>
      <c r="G9" s="470"/>
      <c r="H9" s="470"/>
      <c r="I9" s="470"/>
      <c r="J9" s="471"/>
      <c r="K9" s="465">
        <f>D9/D$179</f>
        <v>0</v>
      </c>
      <c r="L9" s="482">
        <f t="shared" ref="L9:Q9" si="0">E9/E$179</f>
        <v>0</v>
      </c>
      <c r="M9" s="482">
        <f t="shared" si="0"/>
        <v>0</v>
      </c>
      <c r="N9" s="482">
        <f t="shared" si="0"/>
        <v>0</v>
      </c>
      <c r="O9" s="482">
        <f t="shared" si="0"/>
        <v>0</v>
      </c>
      <c r="P9" s="482">
        <f t="shared" si="0"/>
        <v>0</v>
      </c>
      <c r="Q9" s="483">
        <f t="shared" si="0"/>
        <v>0</v>
      </c>
    </row>
    <row r="10" spans="1:17" x14ac:dyDescent="0.25">
      <c r="A10" s="467"/>
      <c r="B10" s="472" t="s">
        <v>343</v>
      </c>
      <c r="C10" s="473" t="s">
        <v>344</v>
      </c>
      <c r="D10" s="470"/>
      <c r="E10" s="470"/>
      <c r="F10" s="470"/>
      <c r="G10" s="470"/>
      <c r="H10" s="470"/>
      <c r="I10" s="470"/>
      <c r="J10" s="471"/>
      <c r="K10" s="465">
        <f t="shared" ref="K10:K73" si="1">D10/D$179</f>
        <v>0</v>
      </c>
      <c r="L10" s="482">
        <f t="shared" ref="L10:L73" si="2">E10/E$179</f>
        <v>0</v>
      </c>
      <c r="M10" s="482">
        <f t="shared" ref="M10:M73" si="3">F10/F$179</f>
        <v>0</v>
      </c>
      <c r="N10" s="482">
        <f t="shared" ref="N10:N73" si="4">G10/G$179</f>
        <v>0</v>
      </c>
      <c r="O10" s="482">
        <f t="shared" ref="O10:O73" si="5">H10/H$179</f>
        <v>0</v>
      </c>
      <c r="P10" s="482">
        <f t="shared" ref="P10:P73" si="6">I10/I$179</f>
        <v>0</v>
      </c>
      <c r="Q10" s="483">
        <f t="shared" ref="Q10:Q73" si="7">J10/J$179</f>
        <v>0</v>
      </c>
    </row>
    <row r="11" spans="1:17" x14ac:dyDescent="0.25">
      <c r="A11" s="467"/>
      <c r="B11" s="472" t="s">
        <v>345</v>
      </c>
      <c r="C11" s="473" t="s">
        <v>346</v>
      </c>
      <c r="D11" s="470"/>
      <c r="E11" s="470"/>
      <c r="F11" s="470"/>
      <c r="G11" s="470"/>
      <c r="H11" s="470"/>
      <c r="I11" s="470"/>
      <c r="J11" s="471"/>
      <c r="K11" s="465">
        <f t="shared" si="1"/>
        <v>0</v>
      </c>
      <c r="L11" s="482">
        <f t="shared" si="2"/>
        <v>0</v>
      </c>
      <c r="M11" s="482">
        <f t="shared" si="3"/>
        <v>0</v>
      </c>
      <c r="N11" s="482">
        <f t="shared" si="4"/>
        <v>0</v>
      </c>
      <c r="O11" s="482">
        <f t="shared" si="5"/>
        <v>0</v>
      </c>
      <c r="P11" s="482">
        <f t="shared" si="6"/>
        <v>0</v>
      </c>
      <c r="Q11" s="483">
        <f t="shared" si="7"/>
        <v>0</v>
      </c>
    </row>
    <row r="12" spans="1:17" x14ac:dyDescent="0.25">
      <c r="A12" s="467"/>
      <c r="B12" s="472" t="s">
        <v>347</v>
      </c>
      <c r="C12" s="473" t="s">
        <v>348</v>
      </c>
      <c r="D12" s="470"/>
      <c r="E12" s="470"/>
      <c r="F12" s="470"/>
      <c r="G12" s="470"/>
      <c r="H12" s="470"/>
      <c r="I12" s="470"/>
      <c r="J12" s="471"/>
      <c r="K12" s="465">
        <f t="shared" si="1"/>
        <v>0</v>
      </c>
      <c r="L12" s="482">
        <f t="shared" si="2"/>
        <v>0</v>
      </c>
      <c r="M12" s="482">
        <f t="shared" si="3"/>
        <v>0</v>
      </c>
      <c r="N12" s="482">
        <f t="shared" si="4"/>
        <v>0</v>
      </c>
      <c r="O12" s="482">
        <f t="shared" si="5"/>
        <v>0</v>
      </c>
      <c r="P12" s="482">
        <f t="shared" si="6"/>
        <v>0</v>
      </c>
      <c r="Q12" s="483">
        <f t="shared" si="7"/>
        <v>0</v>
      </c>
    </row>
    <row r="13" spans="1:17" x14ac:dyDescent="0.25">
      <c r="A13" s="467"/>
      <c r="B13" s="472" t="s">
        <v>349</v>
      </c>
      <c r="C13" s="473" t="s">
        <v>350</v>
      </c>
      <c r="D13" s="470"/>
      <c r="E13" s="470"/>
      <c r="F13" s="470"/>
      <c r="G13" s="470"/>
      <c r="H13" s="470"/>
      <c r="I13" s="470"/>
      <c r="J13" s="471"/>
      <c r="K13" s="465">
        <f t="shared" si="1"/>
        <v>0</v>
      </c>
      <c r="L13" s="482">
        <f t="shared" si="2"/>
        <v>0</v>
      </c>
      <c r="M13" s="482">
        <f t="shared" si="3"/>
        <v>0</v>
      </c>
      <c r="N13" s="482">
        <f t="shared" si="4"/>
        <v>0</v>
      </c>
      <c r="O13" s="482">
        <f t="shared" si="5"/>
        <v>0</v>
      </c>
      <c r="P13" s="482">
        <f t="shared" si="6"/>
        <v>0</v>
      </c>
      <c r="Q13" s="483">
        <f t="shared" si="7"/>
        <v>0</v>
      </c>
    </row>
    <row r="14" spans="1:17" x14ac:dyDescent="0.25">
      <c r="A14" s="467"/>
      <c r="B14" s="472" t="s">
        <v>351</v>
      </c>
      <c r="C14" s="473" t="s">
        <v>352</v>
      </c>
      <c r="D14" s="470"/>
      <c r="E14" s="470"/>
      <c r="F14" s="470"/>
      <c r="G14" s="470"/>
      <c r="H14" s="470"/>
      <c r="I14" s="470"/>
      <c r="J14" s="471"/>
      <c r="K14" s="465">
        <f t="shared" si="1"/>
        <v>0</v>
      </c>
      <c r="L14" s="482">
        <f t="shared" si="2"/>
        <v>0</v>
      </c>
      <c r="M14" s="482">
        <f t="shared" si="3"/>
        <v>0</v>
      </c>
      <c r="N14" s="482">
        <f t="shared" si="4"/>
        <v>0</v>
      </c>
      <c r="O14" s="482">
        <f t="shared" si="5"/>
        <v>0</v>
      </c>
      <c r="P14" s="482">
        <f t="shared" si="6"/>
        <v>0</v>
      </c>
      <c r="Q14" s="483">
        <f t="shared" si="7"/>
        <v>0</v>
      </c>
    </row>
    <row r="15" spans="1:17" x14ac:dyDescent="0.25">
      <c r="A15" s="467"/>
      <c r="B15" s="472" t="s">
        <v>353</v>
      </c>
      <c r="C15" s="473" t="s">
        <v>354</v>
      </c>
      <c r="D15" s="470"/>
      <c r="E15" s="470"/>
      <c r="F15" s="470"/>
      <c r="G15" s="470"/>
      <c r="H15" s="470"/>
      <c r="I15" s="470"/>
      <c r="J15" s="471"/>
      <c r="K15" s="465">
        <f t="shared" si="1"/>
        <v>0</v>
      </c>
      <c r="L15" s="482">
        <f t="shared" si="2"/>
        <v>0</v>
      </c>
      <c r="M15" s="482">
        <f t="shared" si="3"/>
        <v>0</v>
      </c>
      <c r="N15" s="482">
        <f t="shared" si="4"/>
        <v>0</v>
      </c>
      <c r="O15" s="482">
        <f t="shared" si="5"/>
        <v>0</v>
      </c>
      <c r="P15" s="482">
        <f t="shared" si="6"/>
        <v>0</v>
      </c>
      <c r="Q15" s="483">
        <f t="shared" si="7"/>
        <v>0</v>
      </c>
    </row>
    <row r="16" spans="1:17" x14ac:dyDescent="0.25">
      <c r="A16" s="467"/>
      <c r="B16" s="472" t="s">
        <v>355</v>
      </c>
      <c r="C16" s="473" t="s">
        <v>356</v>
      </c>
      <c r="D16" s="470"/>
      <c r="E16" s="470"/>
      <c r="F16" s="470"/>
      <c r="G16" s="470"/>
      <c r="H16" s="470"/>
      <c r="I16" s="470"/>
      <c r="J16" s="471"/>
      <c r="K16" s="465">
        <f t="shared" si="1"/>
        <v>0</v>
      </c>
      <c r="L16" s="482">
        <f t="shared" si="2"/>
        <v>0</v>
      </c>
      <c r="M16" s="482">
        <f t="shared" si="3"/>
        <v>0</v>
      </c>
      <c r="N16" s="482">
        <f t="shared" si="4"/>
        <v>0</v>
      </c>
      <c r="O16" s="482">
        <f t="shared" si="5"/>
        <v>0</v>
      </c>
      <c r="P16" s="482">
        <f t="shared" si="6"/>
        <v>0</v>
      </c>
      <c r="Q16" s="483">
        <f t="shared" si="7"/>
        <v>0</v>
      </c>
    </row>
    <row r="17" spans="2:17" x14ac:dyDescent="0.25">
      <c r="B17" s="472" t="s">
        <v>357</v>
      </c>
      <c r="C17" s="473" t="s">
        <v>358</v>
      </c>
      <c r="D17" s="470"/>
      <c r="E17" s="470"/>
      <c r="F17" s="470"/>
      <c r="G17" s="470"/>
      <c r="H17" s="470"/>
      <c r="I17" s="470"/>
      <c r="J17" s="471"/>
      <c r="K17" s="465">
        <f t="shared" si="1"/>
        <v>0</v>
      </c>
      <c r="L17" s="482">
        <f t="shared" si="2"/>
        <v>0</v>
      </c>
      <c r="M17" s="482">
        <f t="shared" si="3"/>
        <v>0</v>
      </c>
      <c r="N17" s="482">
        <f t="shared" si="4"/>
        <v>0</v>
      </c>
      <c r="O17" s="482">
        <f t="shared" si="5"/>
        <v>0</v>
      </c>
      <c r="P17" s="482">
        <f t="shared" si="6"/>
        <v>0</v>
      </c>
      <c r="Q17" s="483">
        <f t="shared" si="7"/>
        <v>0</v>
      </c>
    </row>
    <row r="18" spans="2:17" x14ac:dyDescent="0.25">
      <c r="B18" s="472" t="s">
        <v>359</v>
      </c>
      <c r="C18" s="473" t="s">
        <v>360</v>
      </c>
      <c r="D18" s="470"/>
      <c r="E18" s="470"/>
      <c r="F18" s="470"/>
      <c r="G18" s="470"/>
      <c r="H18" s="470"/>
      <c r="I18" s="470"/>
      <c r="J18" s="471"/>
      <c r="K18" s="465">
        <f t="shared" si="1"/>
        <v>0</v>
      </c>
      <c r="L18" s="482">
        <f t="shared" si="2"/>
        <v>0</v>
      </c>
      <c r="M18" s="482">
        <f t="shared" si="3"/>
        <v>0</v>
      </c>
      <c r="N18" s="482">
        <f t="shared" si="4"/>
        <v>0</v>
      </c>
      <c r="O18" s="482">
        <f t="shared" si="5"/>
        <v>0</v>
      </c>
      <c r="P18" s="482">
        <f t="shared" si="6"/>
        <v>0</v>
      </c>
      <c r="Q18" s="483">
        <f t="shared" si="7"/>
        <v>0</v>
      </c>
    </row>
    <row r="19" spans="2:17" x14ac:dyDescent="0.25">
      <c r="B19" s="472" t="s">
        <v>361</v>
      </c>
      <c r="C19" s="473" t="s">
        <v>362</v>
      </c>
      <c r="D19" s="470"/>
      <c r="E19" s="470"/>
      <c r="F19" s="470"/>
      <c r="G19" s="470"/>
      <c r="H19" s="470"/>
      <c r="I19" s="470"/>
      <c r="J19" s="471"/>
      <c r="K19" s="465">
        <f t="shared" si="1"/>
        <v>0</v>
      </c>
      <c r="L19" s="482">
        <f t="shared" si="2"/>
        <v>0</v>
      </c>
      <c r="M19" s="482">
        <f t="shared" si="3"/>
        <v>0</v>
      </c>
      <c r="N19" s="482">
        <f t="shared" si="4"/>
        <v>0</v>
      </c>
      <c r="O19" s="482">
        <f t="shared" si="5"/>
        <v>0</v>
      </c>
      <c r="P19" s="482">
        <f t="shared" si="6"/>
        <v>0</v>
      </c>
      <c r="Q19" s="483">
        <f t="shared" si="7"/>
        <v>0</v>
      </c>
    </row>
    <row r="20" spans="2:17" x14ac:dyDescent="0.25">
      <c r="B20" s="472" t="s">
        <v>363</v>
      </c>
      <c r="C20" s="473" t="s">
        <v>364</v>
      </c>
      <c r="D20" s="470"/>
      <c r="E20" s="470"/>
      <c r="F20" s="470"/>
      <c r="G20" s="470"/>
      <c r="H20" s="470"/>
      <c r="I20" s="470"/>
      <c r="J20" s="471"/>
      <c r="K20" s="465">
        <f t="shared" si="1"/>
        <v>0</v>
      </c>
      <c r="L20" s="482">
        <f t="shared" si="2"/>
        <v>0</v>
      </c>
      <c r="M20" s="482">
        <f t="shared" si="3"/>
        <v>0</v>
      </c>
      <c r="N20" s="482">
        <f t="shared" si="4"/>
        <v>0</v>
      </c>
      <c r="O20" s="482">
        <f t="shared" si="5"/>
        <v>0</v>
      </c>
      <c r="P20" s="482">
        <f t="shared" si="6"/>
        <v>0</v>
      </c>
      <c r="Q20" s="483">
        <f t="shared" si="7"/>
        <v>0</v>
      </c>
    </row>
    <row r="21" spans="2:17" x14ac:dyDescent="0.25">
      <c r="B21" s="472" t="s">
        <v>365</v>
      </c>
      <c r="C21" s="473" t="s">
        <v>366</v>
      </c>
      <c r="D21" s="470"/>
      <c r="E21" s="470"/>
      <c r="F21" s="470"/>
      <c r="G21" s="470"/>
      <c r="H21" s="470"/>
      <c r="I21" s="470"/>
      <c r="J21" s="471"/>
      <c r="K21" s="465">
        <f t="shared" si="1"/>
        <v>0</v>
      </c>
      <c r="L21" s="482">
        <f t="shared" si="2"/>
        <v>0</v>
      </c>
      <c r="M21" s="482">
        <f t="shared" si="3"/>
        <v>0</v>
      </c>
      <c r="N21" s="482">
        <f t="shared" si="4"/>
        <v>0</v>
      </c>
      <c r="O21" s="482">
        <f t="shared" si="5"/>
        <v>0</v>
      </c>
      <c r="P21" s="482">
        <f t="shared" si="6"/>
        <v>0</v>
      </c>
      <c r="Q21" s="483">
        <f t="shared" si="7"/>
        <v>0</v>
      </c>
    </row>
    <row r="22" spans="2:17" x14ac:dyDescent="0.25">
      <c r="B22" s="472" t="s">
        <v>367</v>
      </c>
      <c r="C22" s="473" t="s">
        <v>368</v>
      </c>
      <c r="D22" s="470"/>
      <c r="E22" s="470"/>
      <c r="F22" s="470"/>
      <c r="G22" s="470"/>
      <c r="H22" s="470"/>
      <c r="I22" s="470"/>
      <c r="J22" s="471"/>
      <c r="K22" s="465">
        <f t="shared" si="1"/>
        <v>0</v>
      </c>
      <c r="L22" s="482">
        <f t="shared" si="2"/>
        <v>0</v>
      </c>
      <c r="M22" s="482">
        <f t="shared" si="3"/>
        <v>0</v>
      </c>
      <c r="N22" s="482">
        <f t="shared" si="4"/>
        <v>0</v>
      </c>
      <c r="O22" s="482">
        <f t="shared" si="5"/>
        <v>0</v>
      </c>
      <c r="P22" s="482">
        <f t="shared" si="6"/>
        <v>0</v>
      </c>
      <c r="Q22" s="483">
        <f t="shared" si="7"/>
        <v>0</v>
      </c>
    </row>
    <row r="23" spans="2:17" x14ac:dyDescent="0.25">
      <c r="B23" s="472" t="s">
        <v>369</v>
      </c>
      <c r="C23" s="473" t="s">
        <v>370</v>
      </c>
      <c r="D23" s="470"/>
      <c r="E23" s="470"/>
      <c r="F23" s="470"/>
      <c r="G23" s="470"/>
      <c r="H23" s="470"/>
      <c r="I23" s="470"/>
      <c r="J23" s="471"/>
      <c r="K23" s="465">
        <f t="shared" si="1"/>
        <v>0</v>
      </c>
      <c r="L23" s="482">
        <f t="shared" si="2"/>
        <v>0</v>
      </c>
      <c r="M23" s="482">
        <f t="shared" si="3"/>
        <v>0</v>
      </c>
      <c r="N23" s="482">
        <f t="shared" si="4"/>
        <v>0</v>
      </c>
      <c r="O23" s="482">
        <f t="shared" si="5"/>
        <v>0</v>
      </c>
      <c r="P23" s="482">
        <f t="shared" si="6"/>
        <v>0</v>
      </c>
      <c r="Q23" s="483">
        <f t="shared" si="7"/>
        <v>0</v>
      </c>
    </row>
    <row r="24" spans="2:17" x14ac:dyDescent="0.25">
      <c r="B24" s="472" t="s">
        <v>371</v>
      </c>
      <c r="C24" s="473" t="s">
        <v>372</v>
      </c>
      <c r="D24" s="470"/>
      <c r="E24" s="470"/>
      <c r="F24" s="470"/>
      <c r="G24" s="470"/>
      <c r="H24" s="470"/>
      <c r="I24" s="470"/>
      <c r="J24" s="471"/>
      <c r="K24" s="465">
        <f t="shared" si="1"/>
        <v>0</v>
      </c>
      <c r="L24" s="482">
        <f t="shared" si="2"/>
        <v>0</v>
      </c>
      <c r="M24" s="482">
        <f t="shared" si="3"/>
        <v>0</v>
      </c>
      <c r="N24" s="482">
        <f t="shared" si="4"/>
        <v>0</v>
      </c>
      <c r="O24" s="482">
        <f t="shared" si="5"/>
        <v>0</v>
      </c>
      <c r="P24" s="482">
        <f t="shared" si="6"/>
        <v>0</v>
      </c>
      <c r="Q24" s="483">
        <f t="shared" si="7"/>
        <v>0</v>
      </c>
    </row>
    <row r="25" spans="2:17" x14ac:dyDescent="0.25">
      <c r="B25" s="472" t="s">
        <v>373</v>
      </c>
      <c r="C25" s="473" t="s">
        <v>374</v>
      </c>
      <c r="D25" s="470"/>
      <c r="E25" s="470"/>
      <c r="F25" s="470"/>
      <c r="G25" s="470"/>
      <c r="H25" s="470"/>
      <c r="I25" s="470"/>
      <c r="J25" s="471"/>
      <c r="K25" s="465">
        <f t="shared" si="1"/>
        <v>0</v>
      </c>
      <c r="L25" s="482">
        <f t="shared" si="2"/>
        <v>0</v>
      </c>
      <c r="M25" s="482">
        <f t="shared" si="3"/>
        <v>0</v>
      </c>
      <c r="N25" s="482">
        <f t="shared" si="4"/>
        <v>0</v>
      </c>
      <c r="O25" s="482">
        <f t="shared" si="5"/>
        <v>0</v>
      </c>
      <c r="P25" s="482">
        <f t="shared" si="6"/>
        <v>0</v>
      </c>
      <c r="Q25" s="483">
        <f t="shared" si="7"/>
        <v>0</v>
      </c>
    </row>
    <row r="26" spans="2:17" x14ac:dyDescent="0.25">
      <c r="B26" s="472" t="s">
        <v>375</v>
      </c>
      <c r="C26" s="473" t="s">
        <v>376</v>
      </c>
      <c r="D26" s="470"/>
      <c r="E26" s="470"/>
      <c r="F26" s="470"/>
      <c r="G26" s="470"/>
      <c r="H26" s="470"/>
      <c r="I26" s="470"/>
      <c r="J26" s="471"/>
      <c r="K26" s="465">
        <f t="shared" si="1"/>
        <v>0</v>
      </c>
      <c r="L26" s="482">
        <f t="shared" si="2"/>
        <v>0</v>
      </c>
      <c r="M26" s="482">
        <f t="shared" si="3"/>
        <v>0</v>
      </c>
      <c r="N26" s="482">
        <f t="shared" si="4"/>
        <v>0</v>
      </c>
      <c r="O26" s="482">
        <f t="shared" si="5"/>
        <v>0</v>
      </c>
      <c r="P26" s="482">
        <f t="shared" si="6"/>
        <v>0</v>
      </c>
      <c r="Q26" s="483">
        <f t="shared" si="7"/>
        <v>0</v>
      </c>
    </row>
    <row r="27" spans="2:17" x14ac:dyDescent="0.25">
      <c r="B27" s="472" t="s">
        <v>377</v>
      </c>
      <c r="C27" s="473" t="s">
        <v>378</v>
      </c>
      <c r="D27" s="470"/>
      <c r="E27" s="470"/>
      <c r="F27" s="470"/>
      <c r="G27" s="470"/>
      <c r="H27" s="470"/>
      <c r="I27" s="470"/>
      <c r="J27" s="471"/>
      <c r="K27" s="465">
        <f t="shared" si="1"/>
        <v>0</v>
      </c>
      <c r="L27" s="482">
        <f t="shared" si="2"/>
        <v>0</v>
      </c>
      <c r="M27" s="482">
        <f t="shared" si="3"/>
        <v>0</v>
      </c>
      <c r="N27" s="482">
        <f t="shared" si="4"/>
        <v>0</v>
      </c>
      <c r="O27" s="482">
        <f t="shared" si="5"/>
        <v>0</v>
      </c>
      <c r="P27" s="482">
        <f t="shared" si="6"/>
        <v>0</v>
      </c>
      <c r="Q27" s="483">
        <f t="shared" si="7"/>
        <v>0</v>
      </c>
    </row>
    <row r="28" spans="2:17" x14ac:dyDescent="0.25">
      <c r="B28" s="472" t="s">
        <v>379</v>
      </c>
      <c r="C28" s="473" t="s">
        <v>380</v>
      </c>
      <c r="D28" s="470"/>
      <c r="E28" s="470"/>
      <c r="F28" s="470"/>
      <c r="G28" s="470"/>
      <c r="H28" s="470"/>
      <c r="I28" s="470"/>
      <c r="J28" s="471"/>
      <c r="K28" s="465">
        <f t="shared" si="1"/>
        <v>0</v>
      </c>
      <c r="L28" s="482">
        <f t="shared" si="2"/>
        <v>0</v>
      </c>
      <c r="M28" s="482">
        <f t="shared" si="3"/>
        <v>0</v>
      </c>
      <c r="N28" s="482">
        <f t="shared" si="4"/>
        <v>0</v>
      </c>
      <c r="O28" s="482">
        <f t="shared" si="5"/>
        <v>0</v>
      </c>
      <c r="P28" s="482">
        <f t="shared" si="6"/>
        <v>0</v>
      </c>
      <c r="Q28" s="483">
        <f t="shared" si="7"/>
        <v>0</v>
      </c>
    </row>
    <row r="29" spans="2:17" x14ac:dyDescent="0.25">
      <c r="B29" s="472" t="s">
        <v>381</v>
      </c>
      <c r="C29" s="473" t="s">
        <v>382</v>
      </c>
      <c r="D29" s="470"/>
      <c r="E29" s="470"/>
      <c r="F29" s="470"/>
      <c r="G29" s="470"/>
      <c r="H29" s="470"/>
      <c r="I29" s="470"/>
      <c r="J29" s="471"/>
      <c r="K29" s="465">
        <f t="shared" si="1"/>
        <v>0</v>
      </c>
      <c r="L29" s="482">
        <f t="shared" si="2"/>
        <v>0</v>
      </c>
      <c r="M29" s="482">
        <f t="shared" si="3"/>
        <v>0</v>
      </c>
      <c r="N29" s="482">
        <f t="shared" si="4"/>
        <v>0</v>
      </c>
      <c r="O29" s="482">
        <f t="shared" si="5"/>
        <v>0</v>
      </c>
      <c r="P29" s="482">
        <f t="shared" si="6"/>
        <v>0</v>
      </c>
      <c r="Q29" s="483">
        <f t="shared" si="7"/>
        <v>0</v>
      </c>
    </row>
    <row r="30" spans="2:17" x14ac:dyDescent="0.25">
      <c r="B30" s="472" t="s">
        <v>383</v>
      </c>
      <c r="C30" s="473" t="s">
        <v>384</v>
      </c>
      <c r="D30" s="470"/>
      <c r="E30" s="470"/>
      <c r="F30" s="470"/>
      <c r="G30" s="470"/>
      <c r="H30" s="470"/>
      <c r="I30" s="470"/>
      <c r="J30" s="471"/>
      <c r="K30" s="465">
        <f t="shared" si="1"/>
        <v>0</v>
      </c>
      <c r="L30" s="482">
        <f t="shared" si="2"/>
        <v>0</v>
      </c>
      <c r="M30" s="482">
        <f t="shared" si="3"/>
        <v>0</v>
      </c>
      <c r="N30" s="482">
        <f t="shared" si="4"/>
        <v>0</v>
      </c>
      <c r="O30" s="482">
        <f t="shared" si="5"/>
        <v>0</v>
      </c>
      <c r="P30" s="482">
        <f t="shared" si="6"/>
        <v>0</v>
      </c>
      <c r="Q30" s="483">
        <f t="shared" si="7"/>
        <v>0</v>
      </c>
    </row>
    <row r="31" spans="2:17" x14ac:dyDescent="0.25">
      <c r="B31" s="472" t="s">
        <v>385</v>
      </c>
      <c r="C31" s="473" t="s">
        <v>386</v>
      </c>
      <c r="D31" s="470"/>
      <c r="E31" s="470"/>
      <c r="F31" s="470"/>
      <c r="G31" s="470"/>
      <c r="H31" s="470"/>
      <c r="I31" s="470"/>
      <c r="J31" s="471"/>
      <c r="K31" s="465">
        <f t="shared" si="1"/>
        <v>0</v>
      </c>
      <c r="L31" s="482">
        <f t="shared" si="2"/>
        <v>0</v>
      </c>
      <c r="M31" s="482">
        <f t="shared" si="3"/>
        <v>0</v>
      </c>
      <c r="N31" s="482">
        <f t="shared" si="4"/>
        <v>0</v>
      </c>
      <c r="O31" s="482">
        <f t="shared" si="5"/>
        <v>0</v>
      </c>
      <c r="P31" s="482">
        <f t="shared" si="6"/>
        <v>0</v>
      </c>
      <c r="Q31" s="483">
        <f t="shared" si="7"/>
        <v>0</v>
      </c>
    </row>
    <row r="32" spans="2:17" x14ac:dyDescent="0.25">
      <c r="B32" s="472" t="s">
        <v>387</v>
      </c>
      <c r="C32" s="473" t="s">
        <v>388</v>
      </c>
      <c r="D32" s="470"/>
      <c r="E32" s="470"/>
      <c r="F32" s="470"/>
      <c r="G32" s="470"/>
      <c r="H32" s="470"/>
      <c r="I32" s="470"/>
      <c r="J32" s="471"/>
      <c r="K32" s="465">
        <f t="shared" si="1"/>
        <v>0</v>
      </c>
      <c r="L32" s="482">
        <f t="shared" si="2"/>
        <v>0</v>
      </c>
      <c r="M32" s="482">
        <f t="shared" si="3"/>
        <v>0</v>
      </c>
      <c r="N32" s="482">
        <f t="shared" si="4"/>
        <v>0</v>
      </c>
      <c r="O32" s="482">
        <f t="shared" si="5"/>
        <v>0</v>
      </c>
      <c r="P32" s="482">
        <f t="shared" si="6"/>
        <v>0</v>
      </c>
      <c r="Q32" s="483">
        <f t="shared" si="7"/>
        <v>0</v>
      </c>
    </row>
    <row r="33" spans="2:17" x14ac:dyDescent="0.25">
      <c r="B33" s="472" t="s">
        <v>389</v>
      </c>
      <c r="C33" s="473" t="s">
        <v>390</v>
      </c>
      <c r="D33" s="470"/>
      <c r="E33" s="470"/>
      <c r="F33" s="470"/>
      <c r="G33" s="470"/>
      <c r="H33" s="470"/>
      <c r="I33" s="470"/>
      <c r="J33" s="471"/>
      <c r="K33" s="465">
        <f t="shared" si="1"/>
        <v>0</v>
      </c>
      <c r="L33" s="482">
        <f t="shared" si="2"/>
        <v>0</v>
      </c>
      <c r="M33" s="482">
        <f t="shared" si="3"/>
        <v>0</v>
      </c>
      <c r="N33" s="482">
        <f t="shared" si="4"/>
        <v>0</v>
      </c>
      <c r="O33" s="482">
        <f t="shared" si="5"/>
        <v>0</v>
      </c>
      <c r="P33" s="482">
        <f t="shared" si="6"/>
        <v>0</v>
      </c>
      <c r="Q33" s="483">
        <f t="shared" si="7"/>
        <v>0</v>
      </c>
    </row>
    <row r="34" spans="2:17" x14ac:dyDescent="0.25">
      <c r="B34" s="472" t="s">
        <v>391</v>
      </c>
      <c r="C34" s="473" t="s">
        <v>392</v>
      </c>
      <c r="D34" s="470"/>
      <c r="E34" s="470"/>
      <c r="F34" s="470"/>
      <c r="G34" s="470"/>
      <c r="H34" s="470"/>
      <c r="I34" s="470"/>
      <c r="J34" s="471"/>
      <c r="K34" s="465">
        <f t="shared" si="1"/>
        <v>0</v>
      </c>
      <c r="L34" s="482">
        <f t="shared" si="2"/>
        <v>0</v>
      </c>
      <c r="M34" s="482">
        <f t="shared" si="3"/>
        <v>0</v>
      </c>
      <c r="N34" s="482">
        <f t="shared" si="4"/>
        <v>0</v>
      </c>
      <c r="O34" s="482">
        <f t="shared" si="5"/>
        <v>0</v>
      </c>
      <c r="P34" s="482">
        <f t="shared" si="6"/>
        <v>0</v>
      </c>
      <c r="Q34" s="483">
        <f t="shared" si="7"/>
        <v>0</v>
      </c>
    </row>
    <row r="35" spans="2:17" x14ac:dyDescent="0.25">
      <c r="B35" s="472" t="s">
        <v>393</v>
      </c>
      <c r="C35" s="473" t="s">
        <v>394</v>
      </c>
      <c r="D35" s="470"/>
      <c r="E35" s="470"/>
      <c r="F35" s="470"/>
      <c r="G35" s="470"/>
      <c r="H35" s="470"/>
      <c r="I35" s="470"/>
      <c r="J35" s="471"/>
      <c r="K35" s="465">
        <f t="shared" si="1"/>
        <v>0</v>
      </c>
      <c r="L35" s="482">
        <f t="shared" si="2"/>
        <v>0</v>
      </c>
      <c r="M35" s="482">
        <f t="shared" si="3"/>
        <v>0</v>
      </c>
      <c r="N35" s="482">
        <f t="shared" si="4"/>
        <v>0</v>
      </c>
      <c r="O35" s="482">
        <f t="shared" si="5"/>
        <v>0</v>
      </c>
      <c r="P35" s="482">
        <f t="shared" si="6"/>
        <v>0</v>
      </c>
      <c r="Q35" s="483">
        <f t="shared" si="7"/>
        <v>0</v>
      </c>
    </row>
    <row r="36" spans="2:17" x14ac:dyDescent="0.25">
      <c r="B36" s="472" t="s">
        <v>395</v>
      </c>
      <c r="C36" s="473" t="s">
        <v>396</v>
      </c>
      <c r="D36" s="470"/>
      <c r="E36" s="470"/>
      <c r="F36" s="470"/>
      <c r="G36" s="470"/>
      <c r="H36" s="470"/>
      <c r="I36" s="470"/>
      <c r="J36" s="471"/>
      <c r="K36" s="465">
        <f t="shared" si="1"/>
        <v>0</v>
      </c>
      <c r="L36" s="482">
        <f t="shared" si="2"/>
        <v>0</v>
      </c>
      <c r="M36" s="482">
        <f t="shared" si="3"/>
        <v>0</v>
      </c>
      <c r="N36" s="482">
        <f t="shared" si="4"/>
        <v>0</v>
      </c>
      <c r="O36" s="482">
        <f t="shared" si="5"/>
        <v>0</v>
      </c>
      <c r="P36" s="482">
        <f t="shared" si="6"/>
        <v>0</v>
      </c>
      <c r="Q36" s="483">
        <f t="shared" si="7"/>
        <v>0</v>
      </c>
    </row>
    <row r="37" spans="2:17" x14ac:dyDescent="0.25">
      <c r="B37" s="472" t="s">
        <v>397</v>
      </c>
      <c r="C37" s="473" t="s">
        <v>398</v>
      </c>
      <c r="D37" s="470"/>
      <c r="E37" s="470"/>
      <c r="F37" s="470"/>
      <c r="G37" s="470"/>
      <c r="H37" s="470"/>
      <c r="I37" s="470"/>
      <c r="J37" s="471"/>
      <c r="K37" s="465">
        <f t="shared" si="1"/>
        <v>0</v>
      </c>
      <c r="L37" s="482">
        <f t="shared" si="2"/>
        <v>0</v>
      </c>
      <c r="M37" s="482">
        <f t="shared" si="3"/>
        <v>0</v>
      </c>
      <c r="N37" s="482">
        <f t="shared" si="4"/>
        <v>0</v>
      </c>
      <c r="O37" s="482">
        <f t="shared" si="5"/>
        <v>0</v>
      </c>
      <c r="P37" s="482">
        <f t="shared" si="6"/>
        <v>0</v>
      </c>
      <c r="Q37" s="483">
        <f t="shared" si="7"/>
        <v>0</v>
      </c>
    </row>
    <row r="38" spans="2:17" x14ac:dyDescent="0.25">
      <c r="B38" s="472" t="s">
        <v>399</v>
      </c>
      <c r="C38" s="473" t="s">
        <v>400</v>
      </c>
      <c r="D38" s="470"/>
      <c r="E38" s="470"/>
      <c r="F38" s="470"/>
      <c r="G38" s="470"/>
      <c r="H38" s="470"/>
      <c r="I38" s="470"/>
      <c r="J38" s="471"/>
      <c r="K38" s="465">
        <f t="shared" si="1"/>
        <v>0</v>
      </c>
      <c r="L38" s="482">
        <f t="shared" si="2"/>
        <v>0</v>
      </c>
      <c r="M38" s="482">
        <f t="shared" si="3"/>
        <v>0</v>
      </c>
      <c r="N38" s="482">
        <f t="shared" si="4"/>
        <v>0</v>
      </c>
      <c r="O38" s="482">
        <f t="shared" si="5"/>
        <v>0</v>
      </c>
      <c r="P38" s="482">
        <f t="shared" si="6"/>
        <v>0</v>
      </c>
      <c r="Q38" s="483">
        <f t="shared" si="7"/>
        <v>0</v>
      </c>
    </row>
    <row r="39" spans="2:17" x14ac:dyDescent="0.25">
      <c r="B39" s="472" t="s">
        <v>401</v>
      </c>
      <c r="C39" s="473" t="s">
        <v>402</v>
      </c>
      <c r="D39" s="470"/>
      <c r="E39" s="470"/>
      <c r="F39" s="470"/>
      <c r="G39" s="470"/>
      <c r="H39" s="470"/>
      <c r="I39" s="470"/>
      <c r="J39" s="471"/>
      <c r="K39" s="465">
        <f t="shared" si="1"/>
        <v>0</v>
      </c>
      <c r="L39" s="482">
        <f t="shared" si="2"/>
        <v>0</v>
      </c>
      <c r="M39" s="482">
        <f t="shared" si="3"/>
        <v>0</v>
      </c>
      <c r="N39" s="482">
        <f t="shared" si="4"/>
        <v>0</v>
      </c>
      <c r="O39" s="482">
        <f t="shared" si="5"/>
        <v>0</v>
      </c>
      <c r="P39" s="482">
        <f t="shared" si="6"/>
        <v>0</v>
      </c>
      <c r="Q39" s="483">
        <f t="shared" si="7"/>
        <v>0</v>
      </c>
    </row>
    <row r="40" spans="2:17" x14ac:dyDescent="0.25">
      <c r="B40" s="472" t="s">
        <v>403</v>
      </c>
      <c r="C40" s="473" t="s">
        <v>404</v>
      </c>
      <c r="D40" s="470"/>
      <c r="E40" s="470"/>
      <c r="F40" s="470"/>
      <c r="G40" s="470"/>
      <c r="H40" s="470"/>
      <c r="I40" s="470"/>
      <c r="J40" s="471"/>
      <c r="K40" s="465">
        <f t="shared" si="1"/>
        <v>0</v>
      </c>
      <c r="L40" s="482">
        <f t="shared" si="2"/>
        <v>0</v>
      </c>
      <c r="M40" s="482">
        <f t="shared" si="3"/>
        <v>0</v>
      </c>
      <c r="N40" s="482">
        <f t="shared" si="4"/>
        <v>0</v>
      </c>
      <c r="O40" s="482">
        <f t="shared" si="5"/>
        <v>0</v>
      </c>
      <c r="P40" s="482">
        <f t="shared" si="6"/>
        <v>0</v>
      </c>
      <c r="Q40" s="483">
        <f t="shared" si="7"/>
        <v>0</v>
      </c>
    </row>
    <row r="41" spans="2:17" ht="409.6" x14ac:dyDescent="0.25">
      <c r="B41" s="472" t="s">
        <v>405</v>
      </c>
      <c r="C41" s="473" t="s">
        <v>406</v>
      </c>
      <c r="D41" s="470">
        <v>15.132160000000001</v>
      </c>
      <c r="E41" s="470">
        <v>15.013115809774019</v>
      </c>
      <c r="F41" s="470">
        <v>16.517236228073848</v>
      </c>
      <c r="G41" s="470">
        <v>22.007958222856246</v>
      </c>
      <c r="H41" s="470">
        <v>20.744764088226386</v>
      </c>
      <c r="I41" s="470">
        <v>22.443887493537936</v>
      </c>
      <c r="J41" s="471"/>
      <c r="K41" s="465">
        <f t="shared" si="1"/>
        <v>9.8580815244076927</v>
      </c>
      <c r="L41" s="482">
        <f t="shared" si="2"/>
        <v>10.096748010625955</v>
      </c>
      <c r="M41" s="482">
        <f t="shared" si="3"/>
        <v>10.991874397238272</v>
      </c>
      <c r="N41" s="482">
        <f t="shared" si="4"/>
        <v>14.763419643790156</v>
      </c>
      <c r="O41" s="482">
        <f t="shared" si="5"/>
        <v>13.974746037983847</v>
      </c>
      <c r="P41" s="482">
        <f t="shared" si="6"/>
        <v>14.903530906833858</v>
      </c>
      <c r="Q41" s="483">
        <f t="shared" si="7"/>
        <v>0</v>
      </c>
    </row>
    <row r="42" spans="2:17" ht="409.6" x14ac:dyDescent="0.25">
      <c r="B42" s="472" t="s">
        <v>407</v>
      </c>
      <c r="C42" s="473" t="s">
        <v>408</v>
      </c>
      <c r="D42" s="470">
        <v>43.640214297672856</v>
      </c>
      <c r="E42" s="470">
        <v>41.69613493536518</v>
      </c>
      <c r="F42" s="470">
        <v>42.466341906251778</v>
      </c>
      <c r="G42" s="470">
        <v>41.812723306777585</v>
      </c>
      <c r="H42" s="470">
        <v>41.74984173876345</v>
      </c>
      <c r="I42" s="470">
        <v>44.462083704910974</v>
      </c>
      <c r="J42" s="471">
        <v>45.456477701727998</v>
      </c>
      <c r="K42" s="465">
        <f t="shared" si="1"/>
        <v>28.430097903345008</v>
      </c>
      <c r="L42" s="482">
        <f t="shared" si="2"/>
        <v>28.041838402749033</v>
      </c>
      <c r="M42" s="482">
        <f t="shared" si="3"/>
        <v>28.260460157996391</v>
      </c>
      <c r="N42" s="482">
        <f t="shared" si="4"/>
        <v>28.04888915076867</v>
      </c>
      <c r="O42" s="482">
        <f t="shared" si="5"/>
        <v>28.124852755320958</v>
      </c>
      <c r="P42" s="482">
        <f t="shared" si="6"/>
        <v>29.52438782582399</v>
      </c>
      <c r="Q42" s="483">
        <f t="shared" si="7"/>
        <v>29.840383598385301</v>
      </c>
    </row>
    <row r="43" spans="2:17" ht="409.6" x14ac:dyDescent="0.25">
      <c r="B43" s="472" t="s">
        <v>409</v>
      </c>
      <c r="C43" s="473" t="s">
        <v>410</v>
      </c>
      <c r="D43" s="470">
        <v>31.807369999999999</v>
      </c>
      <c r="E43" s="470">
        <v>34.289948228618243</v>
      </c>
      <c r="F43" s="470">
        <v>35.766842610703534</v>
      </c>
      <c r="G43" s="470">
        <v>40.102769738468311</v>
      </c>
      <c r="H43" s="470">
        <v>35.210102996792642</v>
      </c>
      <c r="I43" s="470">
        <v>40.46392493258459</v>
      </c>
      <c r="J43" s="471">
        <v>43.890646324019201</v>
      </c>
      <c r="K43" s="465">
        <f t="shared" si="1"/>
        <v>20.721407025632789</v>
      </c>
      <c r="L43" s="482">
        <f t="shared" si="2"/>
        <v>23.060966887124785</v>
      </c>
      <c r="M43" s="482">
        <f t="shared" si="3"/>
        <v>23.802083843447544</v>
      </c>
      <c r="N43" s="482">
        <f t="shared" si="4"/>
        <v>26.901814904047846</v>
      </c>
      <c r="O43" s="482">
        <f t="shared" si="5"/>
        <v>23.719346494313406</v>
      </c>
      <c r="P43" s="482">
        <f t="shared" si="6"/>
        <v>26.869469739509782</v>
      </c>
      <c r="Q43" s="483">
        <f t="shared" si="7"/>
        <v>28.812477096966202</v>
      </c>
    </row>
    <row r="44" spans="2:17" ht="409.6" x14ac:dyDescent="0.25">
      <c r="B44" s="472" t="s">
        <v>411</v>
      </c>
      <c r="C44" s="473" t="s">
        <v>412</v>
      </c>
      <c r="D44" s="470"/>
      <c r="E44" s="470"/>
      <c r="F44" s="470"/>
      <c r="G44" s="470"/>
      <c r="H44" s="470"/>
      <c r="I44" s="470"/>
      <c r="J44" s="471"/>
      <c r="K44" s="465">
        <f t="shared" si="1"/>
        <v>0</v>
      </c>
      <c r="L44" s="482">
        <f t="shared" si="2"/>
        <v>0</v>
      </c>
      <c r="M44" s="482">
        <f t="shared" si="3"/>
        <v>0</v>
      </c>
      <c r="N44" s="482">
        <f t="shared" si="4"/>
        <v>0</v>
      </c>
      <c r="O44" s="482">
        <f t="shared" si="5"/>
        <v>0</v>
      </c>
      <c r="P44" s="482">
        <f t="shared" si="6"/>
        <v>0</v>
      </c>
      <c r="Q44" s="483">
        <f t="shared" si="7"/>
        <v>0</v>
      </c>
    </row>
    <row r="45" spans="2:17" ht="409.6" x14ac:dyDescent="0.25">
      <c r="B45" s="472" t="s">
        <v>413</v>
      </c>
      <c r="C45" s="473" t="s">
        <v>414</v>
      </c>
      <c r="D45" s="470"/>
      <c r="E45" s="470"/>
      <c r="F45" s="470"/>
      <c r="G45" s="470"/>
      <c r="H45" s="470"/>
      <c r="I45" s="470"/>
      <c r="J45" s="471"/>
      <c r="K45" s="465">
        <f t="shared" si="1"/>
        <v>0</v>
      </c>
      <c r="L45" s="482">
        <f t="shared" si="2"/>
        <v>0</v>
      </c>
      <c r="M45" s="482">
        <f t="shared" si="3"/>
        <v>0</v>
      </c>
      <c r="N45" s="482">
        <f t="shared" si="4"/>
        <v>0</v>
      </c>
      <c r="O45" s="482">
        <f t="shared" si="5"/>
        <v>0</v>
      </c>
      <c r="P45" s="482">
        <f t="shared" si="6"/>
        <v>0</v>
      </c>
      <c r="Q45" s="483">
        <f t="shared" si="7"/>
        <v>0</v>
      </c>
    </row>
    <row r="46" spans="2:17" ht="409.6" x14ac:dyDescent="0.25">
      <c r="B46" s="472" t="s">
        <v>415</v>
      </c>
      <c r="C46" s="473" t="s">
        <v>416</v>
      </c>
      <c r="D46" s="470">
        <v>44.4875529588153</v>
      </c>
      <c r="E46" s="470">
        <v>48.717632847495345</v>
      </c>
      <c r="F46" s="470">
        <v>53.318303046623711</v>
      </c>
      <c r="G46" s="470">
        <v>62.431623112507722</v>
      </c>
      <c r="H46" s="470">
        <v>57.19171372736168</v>
      </c>
      <c r="I46" s="470">
        <v>69.201752339713792</v>
      </c>
      <c r="J46" s="471">
        <v>81.36849394146013</v>
      </c>
      <c r="K46" s="465">
        <f t="shared" si="1"/>
        <v>28.982109883149917</v>
      </c>
      <c r="L46" s="482">
        <f t="shared" si="2"/>
        <v>32.76399574664697</v>
      </c>
      <c r="M46" s="482">
        <f t="shared" si="3"/>
        <v>35.482212766700776</v>
      </c>
      <c r="N46" s="482">
        <f t="shared" si="4"/>
        <v>41.880498032555749</v>
      </c>
      <c r="O46" s="482">
        <f t="shared" si="5"/>
        <v>38.527296402014017</v>
      </c>
      <c r="P46" s="482">
        <f t="shared" si="6"/>
        <v>45.952398179635061</v>
      </c>
      <c r="Q46" s="483">
        <f t="shared" si="7"/>
        <v>53.415204934450067</v>
      </c>
    </row>
    <row r="47" spans="2:17" ht="409.6" x14ac:dyDescent="0.25">
      <c r="B47" s="472" t="s">
        <v>417</v>
      </c>
      <c r="C47" s="473" t="s">
        <v>418</v>
      </c>
      <c r="D47" s="470">
        <v>1.774195</v>
      </c>
      <c r="E47" s="470">
        <v>1.7239536861138034</v>
      </c>
      <c r="F47" s="470">
        <v>2.0650482009120301</v>
      </c>
      <c r="G47" s="470">
        <v>2.0814201917303827</v>
      </c>
      <c r="H47" s="470">
        <v>2.0592332580660924</v>
      </c>
      <c r="I47" s="470">
        <v>2.1229057569973393</v>
      </c>
      <c r="J47" s="471">
        <v>2.109535550814273</v>
      </c>
      <c r="K47" s="465">
        <f t="shared" si="1"/>
        <v>1.1558269903435137</v>
      </c>
      <c r="L47" s="482">
        <f t="shared" si="2"/>
        <v>1.1594079584298385</v>
      </c>
      <c r="M47" s="482">
        <f t="shared" si="3"/>
        <v>1.374246280384821</v>
      </c>
      <c r="N47" s="482">
        <f t="shared" si="4"/>
        <v>1.3962621809078362</v>
      </c>
      <c r="O47" s="482">
        <f t="shared" si="5"/>
        <v>1.3872060290517414</v>
      </c>
      <c r="P47" s="482">
        <f t="shared" si="6"/>
        <v>1.4096841097967028</v>
      </c>
      <c r="Q47" s="483">
        <f t="shared" si="7"/>
        <v>1.3848268329056204</v>
      </c>
    </row>
    <row r="48" spans="2:17" ht="409.6" x14ac:dyDescent="0.25">
      <c r="B48" s="472" t="s">
        <v>419</v>
      </c>
      <c r="C48" s="473" t="s">
        <v>420</v>
      </c>
      <c r="D48" s="470">
        <v>1.26939550267541</v>
      </c>
      <c r="E48" s="470">
        <v>1.3948310784807008</v>
      </c>
      <c r="F48" s="470">
        <v>1.5488077678096381</v>
      </c>
      <c r="G48" s="470">
        <v>1.8042433261984698</v>
      </c>
      <c r="H48" s="470">
        <v>1.9633812752930826</v>
      </c>
      <c r="I48" s="470">
        <v>2.2394681823268128</v>
      </c>
      <c r="J48" s="471">
        <v>2.5566310071536869</v>
      </c>
      <c r="K48" s="465">
        <f t="shared" si="1"/>
        <v>0.82696748858660463</v>
      </c>
      <c r="L48" s="482">
        <f t="shared" si="2"/>
        <v>0.93806363017866146</v>
      </c>
      <c r="M48" s="482">
        <f t="shared" si="3"/>
        <v>1.0306990960324725</v>
      </c>
      <c r="N48" s="482">
        <f t="shared" si="4"/>
        <v>1.2103258782321875</v>
      </c>
      <c r="O48" s="482">
        <f t="shared" si="5"/>
        <v>1.322635175857501</v>
      </c>
      <c r="P48" s="482">
        <f t="shared" si="6"/>
        <v>1.4870856610642136</v>
      </c>
      <c r="Q48" s="483">
        <f t="shared" si="7"/>
        <v>1.6783273546531747</v>
      </c>
    </row>
    <row r="49" spans="2:17" ht="409.6" x14ac:dyDescent="0.25">
      <c r="B49" s="472" t="s">
        <v>421</v>
      </c>
      <c r="C49" s="473" t="s">
        <v>422</v>
      </c>
      <c r="D49" s="470">
        <v>178.58047227171599</v>
      </c>
      <c r="E49" s="470">
        <v>180.99187158731328</v>
      </c>
      <c r="F49" s="470">
        <v>183.33767821647746</v>
      </c>
      <c r="G49" s="470">
        <v>190.11470684807972</v>
      </c>
      <c r="H49" s="470">
        <v>192.92415489172248</v>
      </c>
      <c r="I49" s="470">
        <v>208.21582345708688</v>
      </c>
      <c r="J49" s="471">
        <v>211.23485754945213</v>
      </c>
      <c r="K49" s="465">
        <f t="shared" si="1"/>
        <v>116.33903251894003</v>
      </c>
      <c r="L49" s="482">
        <f t="shared" si="2"/>
        <v>121.72218895420487</v>
      </c>
      <c r="M49" s="482">
        <f t="shared" si="3"/>
        <v>122.00738086021865</v>
      </c>
      <c r="N49" s="482">
        <f t="shared" si="4"/>
        <v>127.53310276368205</v>
      </c>
      <c r="O49" s="482">
        <f t="shared" si="5"/>
        <v>129.96368904164223</v>
      </c>
      <c r="P49" s="482">
        <f t="shared" si="6"/>
        <v>138.26263213438486</v>
      </c>
      <c r="Q49" s="483">
        <f t="shared" si="7"/>
        <v>138.66734725876725</v>
      </c>
    </row>
    <row r="50" spans="2:17" ht="409.6" x14ac:dyDescent="0.25">
      <c r="B50" s="472" t="s">
        <v>423</v>
      </c>
      <c r="C50" s="473" t="s">
        <v>424</v>
      </c>
      <c r="D50" s="470"/>
      <c r="E50" s="470"/>
      <c r="F50" s="470"/>
      <c r="G50" s="470"/>
      <c r="H50" s="470"/>
      <c r="I50" s="470"/>
      <c r="J50" s="471"/>
      <c r="K50" s="465">
        <f t="shared" si="1"/>
        <v>0</v>
      </c>
      <c r="L50" s="482">
        <f t="shared" si="2"/>
        <v>0</v>
      </c>
      <c r="M50" s="482">
        <f t="shared" si="3"/>
        <v>0</v>
      </c>
      <c r="N50" s="482">
        <f t="shared" si="4"/>
        <v>0</v>
      </c>
      <c r="O50" s="482">
        <f t="shared" si="5"/>
        <v>0</v>
      </c>
      <c r="P50" s="482">
        <f t="shared" si="6"/>
        <v>0</v>
      </c>
      <c r="Q50" s="483">
        <f t="shared" si="7"/>
        <v>0</v>
      </c>
    </row>
    <row r="51" spans="2:17" ht="409.6" x14ac:dyDescent="0.25">
      <c r="B51" s="472" t="s">
        <v>3</v>
      </c>
      <c r="C51" s="473" t="s">
        <v>425</v>
      </c>
      <c r="D51" s="470">
        <v>1.3883557870000001</v>
      </c>
      <c r="E51" s="470">
        <v>1.409579771</v>
      </c>
      <c r="F51" s="470">
        <v>1.4275715600000001</v>
      </c>
      <c r="G51" s="470">
        <v>1.479072714</v>
      </c>
      <c r="H51" s="470">
        <v>1.4501505189999999</v>
      </c>
      <c r="I51" s="470">
        <v>1.5098651780000001</v>
      </c>
      <c r="J51" s="471">
        <v>1.558494751</v>
      </c>
      <c r="K51" s="465">
        <f t="shared" si="1"/>
        <v>0.90446602025944756</v>
      </c>
      <c r="L51" s="482">
        <f t="shared" si="2"/>
        <v>0.94798254599469878</v>
      </c>
      <c r="M51" s="482">
        <f t="shared" si="3"/>
        <v>0.95001894166281953</v>
      </c>
      <c r="N51" s="482">
        <f t="shared" si="4"/>
        <v>0.99219432077001046</v>
      </c>
      <c r="O51" s="482">
        <f t="shared" si="5"/>
        <v>0.97689639340738843</v>
      </c>
      <c r="P51" s="482">
        <f t="shared" si="6"/>
        <v>1.0026035976144549</v>
      </c>
      <c r="Q51" s="483">
        <f t="shared" si="7"/>
        <v>1.0230902955365169</v>
      </c>
    </row>
    <row r="52" spans="2:17" ht="409.6" x14ac:dyDescent="0.25">
      <c r="B52" s="472" t="s">
        <v>4</v>
      </c>
      <c r="C52" s="473" t="s">
        <v>426</v>
      </c>
      <c r="D52" s="470">
        <v>0.88640437599999999</v>
      </c>
      <c r="E52" s="470">
        <v>0.85633655799999997</v>
      </c>
      <c r="F52" s="470">
        <v>0.86703761700000004</v>
      </c>
      <c r="G52" s="470">
        <v>0.85249365899999996</v>
      </c>
      <c r="H52" s="470">
        <v>0.84619141799999997</v>
      </c>
      <c r="I52" s="470">
        <v>0.85266099500000003</v>
      </c>
      <c r="J52" s="471">
        <v>0.84964650100000005</v>
      </c>
      <c r="K52" s="465">
        <f t="shared" si="1"/>
        <v>0.57746194873697665</v>
      </c>
      <c r="L52" s="482">
        <f t="shared" si="2"/>
        <v>0.57591072685816591</v>
      </c>
      <c r="M52" s="482">
        <f t="shared" si="3"/>
        <v>0.57699535516397726</v>
      </c>
      <c r="N52" s="482">
        <f t="shared" si="4"/>
        <v>0.57187138870594156</v>
      </c>
      <c r="O52" s="482">
        <f t="shared" si="5"/>
        <v>0.57003830536606792</v>
      </c>
      <c r="P52" s="482">
        <f t="shared" si="6"/>
        <v>0.56619689862966083</v>
      </c>
      <c r="Q52" s="483">
        <f t="shared" si="7"/>
        <v>0.55775939524460905</v>
      </c>
    </row>
    <row r="53" spans="2:17" ht="409.6" x14ac:dyDescent="0.25">
      <c r="B53" s="472" t="s">
        <v>427</v>
      </c>
      <c r="C53" s="473" t="s">
        <v>428</v>
      </c>
      <c r="D53" s="470">
        <v>0.33188920126667548</v>
      </c>
      <c r="E53" s="470">
        <v>0.35785304527230366</v>
      </c>
      <c r="F53" s="470">
        <v>0.42073903991969691</v>
      </c>
      <c r="G53" s="470">
        <v>0.5257837125071132</v>
      </c>
      <c r="H53" s="470">
        <v>0.42219593702856517</v>
      </c>
      <c r="I53" s="470">
        <v>0.47414558075654301</v>
      </c>
      <c r="J53" s="471">
        <v>0.53879729738543436</v>
      </c>
      <c r="K53" s="465">
        <f t="shared" si="1"/>
        <v>0.21621439392376499</v>
      </c>
      <c r="L53" s="482">
        <f t="shared" si="2"/>
        <v>0.24066636591168464</v>
      </c>
      <c r="M53" s="482">
        <f t="shared" si="3"/>
        <v>0.27999300954184125</v>
      </c>
      <c r="N53" s="482">
        <f t="shared" si="4"/>
        <v>0.35270721213705636</v>
      </c>
      <c r="O53" s="482">
        <f t="shared" si="5"/>
        <v>0.28441301974561317</v>
      </c>
      <c r="P53" s="482">
        <f t="shared" si="6"/>
        <v>0.31484934680671539</v>
      </c>
      <c r="Q53" s="483">
        <f t="shared" si="7"/>
        <v>0.35369916123403139</v>
      </c>
    </row>
    <row r="54" spans="2:17" ht="409.6" x14ac:dyDescent="0.25">
      <c r="B54" s="472" t="s">
        <v>429</v>
      </c>
      <c r="C54" s="473" t="s">
        <v>430</v>
      </c>
      <c r="D54" s="470">
        <v>0.77342473827811198</v>
      </c>
      <c r="E54" s="470">
        <v>0.75545752233914232</v>
      </c>
      <c r="F54" s="470">
        <v>0.75581296541374354</v>
      </c>
      <c r="G54" s="470">
        <v>0.75047067725320793</v>
      </c>
      <c r="H54" s="470">
        <v>0.73038460288390439</v>
      </c>
      <c r="I54" s="470">
        <v>0.72583620320048192</v>
      </c>
      <c r="J54" s="471">
        <v>0.69666895999063394</v>
      </c>
      <c r="K54" s="465">
        <f t="shared" si="1"/>
        <v>0.50385960252464357</v>
      </c>
      <c r="L54" s="482">
        <f t="shared" si="2"/>
        <v>0.50806670197163828</v>
      </c>
      <c r="M54" s="482">
        <f t="shared" si="3"/>
        <v>0.5029776815513205</v>
      </c>
      <c r="N54" s="482">
        <f t="shared" si="4"/>
        <v>0.50343214152151305</v>
      </c>
      <c r="O54" s="482">
        <f t="shared" si="5"/>
        <v>0.49202484501374294</v>
      </c>
      <c r="P54" s="482">
        <f t="shared" si="6"/>
        <v>0.48198077497990993</v>
      </c>
      <c r="Q54" s="483">
        <f t="shared" si="7"/>
        <v>0.45733567707597333</v>
      </c>
    </row>
    <row r="55" spans="2:17" ht="409.6" x14ac:dyDescent="0.25">
      <c r="B55" s="472" t="s">
        <v>431</v>
      </c>
      <c r="C55" s="473" t="s">
        <v>432</v>
      </c>
      <c r="D55" s="470">
        <v>0.24876347276159899</v>
      </c>
      <c r="E55" s="470">
        <v>0.26603966517138483</v>
      </c>
      <c r="F55" s="470">
        <v>0.27804877095478792</v>
      </c>
      <c r="G55" s="470">
        <v>0.30342913577561714</v>
      </c>
      <c r="H55" s="470">
        <v>0.25685241512311457</v>
      </c>
      <c r="I55" s="470">
        <v>0.28860745429018081</v>
      </c>
      <c r="J55" s="471"/>
      <c r="K55" s="465">
        <f t="shared" si="1"/>
        <v>0.1620608422577223</v>
      </c>
      <c r="L55" s="482">
        <f t="shared" si="2"/>
        <v>0.17891925261230682</v>
      </c>
      <c r="M55" s="482">
        <f t="shared" si="3"/>
        <v>0.18503562729500952</v>
      </c>
      <c r="N55" s="482">
        <f t="shared" si="4"/>
        <v>0.20354689963722752</v>
      </c>
      <c r="O55" s="482">
        <f t="shared" si="5"/>
        <v>0.17302907159235931</v>
      </c>
      <c r="P55" s="482">
        <f t="shared" si="6"/>
        <v>0.19164550331108082</v>
      </c>
      <c r="Q55" s="483">
        <f t="shared" si="7"/>
        <v>0</v>
      </c>
    </row>
    <row r="56" spans="2:17" ht="409.6" x14ac:dyDescent="0.25">
      <c r="B56" s="472" t="s">
        <v>433</v>
      </c>
      <c r="C56" s="473" t="s">
        <v>434</v>
      </c>
      <c r="D56" s="470">
        <v>22.641617660705698</v>
      </c>
      <c r="E56" s="470">
        <v>23.06853986340067</v>
      </c>
      <c r="F56" s="470">
        <v>23.940026786908273</v>
      </c>
      <c r="G56" s="470">
        <v>25.480673848713391</v>
      </c>
      <c r="H56" s="470">
        <v>26.856648585270626</v>
      </c>
      <c r="I56" s="470">
        <v>28.269489903142283</v>
      </c>
      <c r="J56" s="471">
        <v>29.261043022549799</v>
      </c>
      <c r="K56" s="465">
        <f t="shared" si="1"/>
        <v>14.750234781003225</v>
      </c>
      <c r="L56" s="482">
        <f t="shared" si="2"/>
        <v>15.514250134685543</v>
      </c>
      <c r="M56" s="482">
        <f t="shared" si="3"/>
        <v>15.931585882446514</v>
      </c>
      <c r="N56" s="482">
        <f t="shared" si="4"/>
        <v>17.092993226623982</v>
      </c>
      <c r="O56" s="482">
        <f t="shared" si="5"/>
        <v>18.09202755039011</v>
      </c>
      <c r="P56" s="482">
        <f t="shared" si="6"/>
        <v>18.771935860630837</v>
      </c>
      <c r="Q56" s="483">
        <f t="shared" si="7"/>
        <v>19.208719910309924</v>
      </c>
    </row>
    <row r="57" spans="2:17" ht="409.6" x14ac:dyDescent="0.25">
      <c r="B57" s="472" t="s">
        <v>435</v>
      </c>
      <c r="C57" s="473" t="s">
        <v>436</v>
      </c>
      <c r="D57" s="470">
        <v>1.236742</v>
      </c>
      <c r="E57" s="470">
        <v>1.2301485001314336</v>
      </c>
      <c r="F57" s="470">
        <v>1.2712050060639439</v>
      </c>
      <c r="G57" s="470">
        <v>1.3365170955670338</v>
      </c>
      <c r="H57" s="470">
        <v>1.3679279672243072</v>
      </c>
      <c r="I57" s="470"/>
      <c r="J57" s="471"/>
      <c r="K57" s="465">
        <f t="shared" si="1"/>
        <v>0.80569485523937223</v>
      </c>
      <c r="L57" s="482">
        <f t="shared" si="2"/>
        <v>0.82730990547547845</v>
      </c>
      <c r="M57" s="482">
        <f t="shared" si="3"/>
        <v>0.84596027851475697</v>
      </c>
      <c r="N57" s="482">
        <f t="shared" si="4"/>
        <v>0.89656489453272425</v>
      </c>
      <c r="O57" s="482">
        <f t="shared" si="5"/>
        <v>0.92150702986613631</v>
      </c>
      <c r="P57" s="482">
        <f t="shared" si="6"/>
        <v>0</v>
      </c>
      <c r="Q57" s="483">
        <f t="shared" si="7"/>
        <v>0</v>
      </c>
    </row>
    <row r="58" spans="2:17" ht="409.6" x14ac:dyDescent="0.25">
      <c r="B58" s="472" t="s">
        <v>437</v>
      </c>
      <c r="C58" s="473" t="s">
        <v>438</v>
      </c>
      <c r="D58" s="470">
        <v>779.32578282657505</v>
      </c>
      <c r="E58" s="470">
        <v>836.1347208604808</v>
      </c>
      <c r="F58" s="470">
        <v>916.77847220123647</v>
      </c>
      <c r="G58" s="470">
        <v>1086.741669469302</v>
      </c>
      <c r="H58" s="470">
        <v>1136.8383705447159</v>
      </c>
      <c r="I58" s="470">
        <v>1248.7912476927452</v>
      </c>
      <c r="J58" s="471">
        <v>1925.1005919800753</v>
      </c>
      <c r="K58" s="465">
        <f t="shared" si="1"/>
        <v>507.70392998601795</v>
      </c>
      <c r="L58" s="482">
        <f t="shared" si="2"/>
        <v>562.3244159594891</v>
      </c>
      <c r="M58" s="482">
        <f t="shared" si="3"/>
        <v>610.09685139698024</v>
      </c>
      <c r="N58" s="482">
        <f t="shared" si="4"/>
        <v>729.01007664154724</v>
      </c>
      <c r="O58" s="482">
        <f t="shared" si="5"/>
        <v>765.83312526626435</v>
      </c>
      <c r="P58" s="482">
        <f t="shared" si="6"/>
        <v>829.24132290054717</v>
      </c>
      <c r="Q58" s="483">
        <f t="shared" si="7"/>
        <v>1263.7525614524311</v>
      </c>
    </row>
    <row r="59" spans="2:17" ht="409.6" x14ac:dyDescent="0.25">
      <c r="B59" s="472" t="s">
        <v>5</v>
      </c>
      <c r="C59" s="473" t="s">
        <v>439</v>
      </c>
      <c r="D59" s="470">
        <v>0.89960007200000003</v>
      </c>
      <c r="E59" s="470">
        <v>0.88284490000000004</v>
      </c>
      <c r="F59" s="470">
        <v>0.88638857100000001</v>
      </c>
      <c r="G59" s="470">
        <v>0.87350447600000003</v>
      </c>
      <c r="H59" s="470">
        <v>0.85965527100000005</v>
      </c>
      <c r="I59" s="470">
        <v>0.86427623099999995</v>
      </c>
      <c r="J59" s="471">
        <v>0.86603412499999999</v>
      </c>
      <c r="K59" s="465">
        <f t="shared" si="1"/>
        <v>0.5860584906014098</v>
      </c>
      <c r="L59" s="482">
        <f t="shared" si="2"/>
        <v>0.59373834190788433</v>
      </c>
      <c r="M59" s="482">
        <f t="shared" si="3"/>
        <v>0.58987300932461761</v>
      </c>
      <c r="N59" s="482">
        <f t="shared" si="4"/>
        <v>0.58596590421205208</v>
      </c>
      <c r="O59" s="482">
        <f t="shared" si="5"/>
        <v>0.57910825311613823</v>
      </c>
      <c r="P59" s="482">
        <f t="shared" si="6"/>
        <v>0.57390982397586077</v>
      </c>
      <c r="Q59" s="483">
        <f t="shared" si="7"/>
        <v>0.56851722363674406</v>
      </c>
    </row>
    <row r="60" spans="2:17" ht="409.6" x14ac:dyDescent="0.25">
      <c r="B60" s="472" t="s">
        <v>440</v>
      </c>
      <c r="C60" s="473" t="s">
        <v>441</v>
      </c>
      <c r="D60" s="470">
        <v>1.2217690000000001</v>
      </c>
      <c r="E60" s="470">
        <v>1.2306097858236886</v>
      </c>
      <c r="F60" s="470">
        <v>1.2420369856548352</v>
      </c>
      <c r="G60" s="470">
        <v>1.2539464257365402</v>
      </c>
      <c r="H60" s="470">
        <v>1.2275569464212137</v>
      </c>
      <c r="I60" s="470">
        <v>1.224832167791863</v>
      </c>
      <c r="J60" s="471">
        <v>1.2297959156999196</v>
      </c>
      <c r="K60" s="465">
        <f t="shared" si="1"/>
        <v>0.79594046097808002</v>
      </c>
      <c r="L60" s="482">
        <f t="shared" si="2"/>
        <v>0.82762013324262673</v>
      </c>
      <c r="M60" s="482">
        <f t="shared" si="3"/>
        <v>0.82654957249070238</v>
      </c>
      <c r="N60" s="482">
        <f t="shared" si="4"/>
        <v>0.84117468356302116</v>
      </c>
      <c r="O60" s="482">
        <f t="shared" si="5"/>
        <v>0.82694585006804422</v>
      </c>
      <c r="P60" s="482">
        <f t="shared" si="6"/>
        <v>0.81333165092839399</v>
      </c>
      <c r="Q60" s="483">
        <f t="shared" si="7"/>
        <v>0.8073124827887419</v>
      </c>
    </row>
    <row r="61" spans="2:17" ht="409.6" x14ac:dyDescent="0.25">
      <c r="B61" s="472" t="s">
        <v>442</v>
      </c>
      <c r="C61" s="473" t="s">
        <v>443</v>
      </c>
      <c r="D61" s="470">
        <v>219.5847036911</v>
      </c>
      <c r="E61" s="470">
        <v>223.70789483999519</v>
      </c>
      <c r="F61" s="470">
        <v>223.1483903805451</v>
      </c>
      <c r="G61" s="470">
        <v>233.86718424381849</v>
      </c>
      <c r="H61" s="470">
        <v>231.63581765401776</v>
      </c>
      <c r="I61" s="470">
        <v>232.25163638251243</v>
      </c>
      <c r="J61" s="471">
        <v>232.37574122029093</v>
      </c>
      <c r="K61" s="465">
        <f t="shared" si="1"/>
        <v>143.05187828438045</v>
      </c>
      <c r="L61" s="482">
        <f t="shared" si="2"/>
        <v>150.44993130050599</v>
      </c>
      <c r="M61" s="482">
        <f t="shared" si="3"/>
        <v>148.50057510468136</v>
      </c>
      <c r="N61" s="482">
        <f t="shared" si="4"/>
        <v>156.88322137568036</v>
      </c>
      <c r="O61" s="482">
        <f t="shared" si="5"/>
        <v>156.0418672995568</v>
      </c>
      <c r="P61" s="482">
        <f t="shared" si="6"/>
        <v>154.22325753442283</v>
      </c>
      <c r="Q61" s="483">
        <f t="shared" si="7"/>
        <v>152.54550302979146</v>
      </c>
    </row>
    <row r="62" spans="2:17" ht="409.6" x14ac:dyDescent="0.25">
      <c r="B62" s="472" t="s">
        <v>444</v>
      </c>
      <c r="C62" s="473" t="s">
        <v>445</v>
      </c>
      <c r="D62" s="470"/>
      <c r="E62" s="470"/>
      <c r="F62" s="470"/>
      <c r="G62" s="470"/>
      <c r="H62" s="470"/>
      <c r="I62" s="470"/>
      <c r="J62" s="471"/>
      <c r="K62" s="465">
        <f t="shared" si="1"/>
        <v>0</v>
      </c>
      <c r="L62" s="482">
        <f t="shared" si="2"/>
        <v>0</v>
      </c>
      <c r="M62" s="482">
        <f t="shared" si="3"/>
        <v>0</v>
      </c>
      <c r="N62" s="482">
        <f t="shared" si="4"/>
        <v>0</v>
      </c>
      <c r="O62" s="482">
        <f t="shared" si="5"/>
        <v>0</v>
      </c>
      <c r="P62" s="482">
        <f t="shared" si="6"/>
        <v>0</v>
      </c>
      <c r="Q62" s="483">
        <f t="shared" si="7"/>
        <v>0</v>
      </c>
    </row>
    <row r="63" spans="2:17" ht="409.6" x14ac:dyDescent="0.25">
      <c r="B63" s="472" t="s">
        <v>446</v>
      </c>
      <c r="C63" s="473" t="s">
        <v>447</v>
      </c>
      <c r="D63" s="470">
        <v>15.7388482968724</v>
      </c>
      <c r="E63" s="470">
        <v>16.072072438197825</v>
      </c>
      <c r="F63" s="470">
        <v>16.10507003404997</v>
      </c>
      <c r="G63" s="470">
        <v>16.6536935171053</v>
      </c>
      <c r="H63" s="470">
        <v>17.276863969079635</v>
      </c>
      <c r="I63" s="470">
        <v>18.000530830723982</v>
      </c>
      <c r="J63" s="471">
        <v>18.377028013748355</v>
      </c>
      <c r="K63" s="465">
        <f t="shared" si="1"/>
        <v>10.253318072955432</v>
      </c>
      <c r="L63" s="482">
        <f t="shared" si="2"/>
        <v>10.808926506206225</v>
      </c>
      <c r="M63" s="482">
        <f t="shared" si="3"/>
        <v>10.717586436895493</v>
      </c>
      <c r="N63" s="482">
        <f t="shared" si="4"/>
        <v>11.171661792630582</v>
      </c>
      <c r="O63" s="482">
        <f t="shared" si="5"/>
        <v>11.638589153091877</v>
      </c>
      <c r="P63" s="482">
        <f t="shared" si="6"/>
        <v>11.952985758476625</v>
      </c>
      <c r="Q63" s="483">
        <f t="shared" si="7"/>
        <v>12.063793612140728</v>
      </c>
    </row>
    <row r="64" spans="2:17" ht="409.6" x14ac:dyDescent="0.25">
      <c r="B64" s="472" t="s">
        <v>448</v>
      </c>
      <c r="C64" s="473" t="s">
        <v>449</v>
      </c>
      <c r="D64" s="470">
        <v>2.2324750223146399</v>
      </c>
      <c r="E64" s="470">
        <v>2.4582117998526418</v>
      </c>
      <c r="F64" s="470">
        <v>2.5650993599448726</v>
      </c>
      <c r="G64" s="470">
        <v>2.7701298028878258</v>
      </c>
      <c r="H64" s="470">
        <v>2.6746518747863139</v>
      </c>
      <c r="I64" s="470">
        <v>2.8762755581043926</v>
      </c>
      <c r="J64" s="471">
        <v>3.2743055894750803</v>
      </c>
      <c r="K64" s="465">
        <f t="shared" si="1"/>
        <v>1.454380654921809</v>
      </c>
      <c r="L64" s="482">
        <f t="shared" si="2"/>
        <v>1.6532174542809315</v>
      </c>
      <c r="M64" s="482">
        <f t="shared" si="3"/>
        <v>1.7070198422801333</v>
      </c>
      <c r="N64" s="482">
        <f t="shared" si="4"/>
        <v>1.8582636487073003</v>
      </c>
      <c r="O64" s="482">
        <f t="shared" si="5"/>
        <v>1.8017838395843515</v>
      </c>
      <c r="P64" s="482">
        <f t="shared" si="6"/>
        <v>1.909948162461687</v>
      </c>
      <c r="Q64" s="483">
        <f t="shared" si="7"/>
        <v>2.149452393768716</v>
      </c>
    </row>
    <row r="65" spans="2:17" ht="409.6" x14ac:dyDescent="0.25">
      <c r="B65" s="472" t="s">
        <v>450</v>
      </c>
      <c r="C65" s="473" t="s">
        <v>451</v>
      </c>
      <c r="D65" s="470">
        <v>0.71817261007868738</v>
      </c>
      <c r="E65" s="470">
        <v>0.71258343915860767</v>
      </c>
      <c r="F65" s="470">
        <v>0.73018164428197418</v>
      </c>
      <c r="G65" s="470">
        <v>0.75510175361786303</v>
      </c>
      <c r="H65" s="470">
        <v>0.74174705332650037</v>
      </c>
      <c r="I65" s="470">
        <v>0.74905055506011875</v>
      </c>
      <c r="J65" s="471">
        <v>0.74620791258709063</v>
      </c>
      <c r="K65" s="465">
        <f t="shared" si="1"/>
        <v>0.46786474229405173</v>
      </c>
      <c r="L65" s="482">
        <f t="shared" si="2"/>
        <v>0.47923265982173024</v>
      </c>
      <c r="M65" s="482">
        <f t="shared" si="3"/>
        <v>0.48592057474329237</v>
      </c>
      <c r="N65" s="482">
        <f t="shared" si="4"/>
        <v>0.50653876881885296</v>
      </c>
      <c r="O65" s="482">
        <f t="shared" si="5"/>
        <v>0.49967917931367239</v>
      </c>
      <c r="P65" s="482">
        <f t="shared" si="6"/>
        <v>0.49739592133197696</v>
      </c>
      <c r="Q65" s="483">
        <f t="shared" si="7"/>
        <v>0.48985604432132851</v>
      </c>
    </row>
    <row r="66" spans="2:17" ht="409.6" x14ac:dyDescent="0.25">
      <c r="B66" s="472" t="s">
        <v>452</v>
      </c>
      <c r="C66" s="473" t="s">
        <v>453</v>
      </c>
      <c r="D66" s="470">
        <v>2.42082421769733</v>
      </c>
      <c r="E66" s="470">
        <v>2.7960560222512503</v>
      </c>
      <c r="F66" s="470">
        <v>2.999003112218078</v>
      </c>
      <c r="G66" s="470">
        <v>3.4423092827381323</v>
      </c>
      <c r="H66" s="470">
        <v>3.2189335745844665</v>
      </c>
      <c r="I66" s="470">
        <v>3.6476578626350968</v>
      </c>
      <c r="J66" s="471">
        <v>4.0235368936269582</v>
      </c>
      <c r="K66" s="465">
        <f t="shared" si="1"/>
        <v>1.5770836743941878</v>
      </c>
      <c r="L66" s="482">
        <f t="shared" si="2"/>
        <v>1.8804273168854595</v>
      </c>
      <c r="M66" s="482">
        <f t="shared" si="3"/>
        <v>1.9957736918721751</v>
      </c>
      <c r="N66" s="482">
        <f t="shared" si="4"/>
        <v>2.3091763429466274</v>
      </c>
      <c r="O66" s="482">
        <f t="shared" si="5"/>
        <v>2.1684401435776186</v>
      </c>
      <c r="P66" s="482">
        <f t="shared" si="6"/>
        <v>2.422173151108066</v>
      </c>
      <c r="Q66" s="483">
        <f t="shared" si="7"/>
        <v>2.6412931753293303</v>
      </c>
    </row>
    <row r="67" spans="2:17" ht="409.6" x14ac:dyDescent="0.25">
      <c r="B67" s="472" t="s">
        <v>454</v>
      </c>
      <c r="C67" s="473" t="s">
        <v>455</v>
      </c>
      <c r="D67" s="470">
        <v>1.35674303283679</v>
      </c>
      <c r="E67" s="470">
        <v>1.3951955571842176</v>
      </c>
      <c r="F67" s="470">
        <v>1.435456128756931</v>
      </c>
      <c r="G67" s="470">
        <v>1.5214269273432244</v>
      </c>
      <c r="H67" s="470">
        <v>1.613583941679021</v>
      </c>
      <c r="I67" s="470">
        <v>1.7264637651430903</v>
      </c>
      <c r="J67" s="471">
        <v>1.7976793178440671</v>
      </c>
      <c r="K67" s="465">
        <f t="shared" si="1"/>
        <v>0.88387139875452136</v>
      </c>
      <c r="L67" s="482">
        <f t="shared" si="2"/>
        <v>0.93830875248846557</v>
      </c>
      <c r="M67" s="482">
        <f t="shared" si="3"/>
        <v>0.95526595685687909</v>
      </c>
      <c r="N67" s="482">
        <f t="shared" si="4"/>
        <v>1.0206064532784793</v>
      </c>
      <c r="O67" s="482">
        <f t="shared" si="5"/>
        <v>1.0869935999287212</v>
      </c>
      <c r="P67" s="482">
        <f t="shared" si="6"/>
        <v>1.1464326797551057</v>
      </c>
      <c r="Q67" s="483">
        <f t="shared" si="7"/>
        <v>1.1801055238670937</v>
      </c>
    </row>
    <row r="68" spans="2:17" ht="409.6" x14ac:dyDescent="0.25">
      <c r="B68" s="472" t="s">
        <v>456</v>
      </c>
      <c r="C68" s="473" t="s">
        <v>457</v>
      </c>
      <c r="D68" s="470">
        <v>0.90306853829185096</v>
      </c>
      <c r="E68" s="470">
        <v>0.96274826341151387</v>
      </c>
      <c r="F68" s="470">
        <v>0.94610154470892793</v>
      </c>
      <c r="G68" s="470">
        <v>1.0431174165985007</v>
      </c>
      <c r="H68" s="470">
        <v>0.80413847453480403</v>
      </c>
      <c r="I68" s="470">
        <v>0.83717438614506723</v>
      </c>
      <c r="J68" s="471"/>
      <c r="K68" s="465">
        <f t="shared" si="1"/>
        <v>0.5883180770365074</v>
      </c>
      <c r="L68" s="482">
        <f t="shared" si="2"/>
        <v>0.64747562974271844</v>
      </c>
      <c r="M68" s="482">
        <f t="shared" si="3"/>
        <v>0.62961074134170514</v>
      </c>
      <c r="N68" s="482">
        <f t="shared" si="4"/>
        <v>0.69974597384487847</v>
      </c>
      <c r="O68" s="482">
        <f t="shared" si="5"/>
        <v>0.54170926761097771</v>
      </c>
      <c r="P68" s="482">
        <f t="shared" si="6"/>
        <v>0.55591324550682319</v>
      </c>
      <c r="Q68" s="483">
        <f t="shared" si="7"/>
        <v>0</v>
      </c>
    </row>
    <row r="69" spans="2:17" ht="409.6" x14ac:dyDescent="0.25">
      <c r="B69" s="472" t="s">
        <v>270</v>
      </c>
      <c r="C69" s="473" t="s">
        <v>458</v>
      </c>
      <c r="D69" s="470">
        <v>0.59907500418550141</v>
      </c>
      <c r="E69" s="470">
        <v>0.60694458011787311</v>
      </c>
      <c r="F69" s="470">
        <v>0.63538213385424691</v>
      </c>
      <c r="G69" s="470">
        <v>0.65320819032578359</v>
      </c>
      <c r="H69" s="470">
        <v>0.65658818919000383</v>
      </c>
      <c r="I69" s="470">
        <v>0.67114840554752608</v>
      </c>
      <c r="J69" s="471">
        <v>0.68939719468401828</v>
      </c>
      <c r="K69" s="465">
        <f t="shared" si="1"/>
        <v>0.39027675034466675</v>
      </c>
      <c r="L69" s="482">
        <f t="shared" si="2"/>
        <v>0.40818751813502352</v>
      </c>
      <c r="M69" s="482">
        <f t="shared" si="3"/>
        <v>0.42283348819002503</v>
      </c>
      <c r="N69" s="482">
        <f t="shared" si="4"/>
        <v>0.43818633836395593</v>
      </c>
      <c r="O69" s="482">
        <f t="shared" si="5"/>
        <v>0.44231176389600896</v>
      </c>
      <c r="P69" s="482">
        <f t="shared" si="6"/>
        <v>0.44566615333594695</v>
      </c>
      <c r="Q69" s="483">
        <f t="shared" si="7"/>
        <v>0.45256205014406103</v>
      </c>
    </row>
    <row r="70" spans="2:17" ht="409.6" x14ac:dyDescent="0.25">
      <c r="B70" s="472" t="s">
        <v>459</v>
      </c>
      <c r="C70" s="473" t="s">
        <v>460</v>
      </c>
      <c r="D70" s="470">
        <v>200.22656906612301</v>
      </c>
      <c r="E70" s="470">
        <v>192.68967746309838</v>
      </c>
      <c r="F70" s="470">
        <v>191.49008922849328</v>
      </c>
      <c r="G70" s="470">
        <v>204.51184059574058</v>
      </c>
      <c r="H70" s="470">
        <v>207.16871956395602</v>
      </c>
      <c r="I70" s="470">
        <v>210.5035402553404</v>
      </c>
      <c r="J70" s="471">
        <v>216.34022924539494</v>
      </c>
      <c r="K70" s="465">
        <f t="shared" si="1"/>
        <v>130.44071971260468</v>
      </c>
      <c r="L70" s="482">
        <f t="shared" si="2"/>
        <v>129.5892966020476</v>
      </c>
      <c r="M70" s="482">
        <f t="shared" si="3"/>
        <v>127.43263945925909</v>
      </c>
      <c r="N70" s="482">
        <f t="shared" si="4"/>
        <v>137.19101491673891</v>
      </c>
      <c r="O70" s="482">
        <f t="shared" si="5"/>
        <v>139.55956455362639</v>
      </c>
      <c r="P70" s="482">
        <f t="shared" si="6"/>
        <v>139.7817565738863</v>
      </c>
      <c r="Q70" s="483">
        <f t="shared" si="7"/>
        <v>142.01882228547134</v>
      </c>
    </row>
    <row r="71" spans="2:17" ht="409.6" x14ac:dyDescent="0.25">
      <c r="B71" s="472" t="s">
        <v>461</v>
      </c>
      <c r="C71" s="473" t="s">
        <v>462</v>
      </c>
      <c r="D71" s="470">
        <v>342.96448293294299</v>
      </c>
      <c r="E71" s="470">
        <v>331.99635593004467</v>
      </c>
      <c r="F71" s="470">
        <v>345.37606666764492</v>
      </c>
      <c r="G71" s="470">
        <v>433.06924003547323</v>
      </c>
      <c r="H71" s="470">
        <v>481.23516153190889</v>
      </c>
      <c r="I71" s="470">
        <v>512.09178104777345</v>
      </c>
      <c r="J71" s="471">
        <v>562.55349517549359</v>
      </c>
      <c r="K71" s="465">
        <f t="shared" si="1"/>
        <v>223.42955881574625</v>
      </c>
      <c r="L71" s="482">
        <f t="shared" si="2"/>
        <v>223.2770058357527</v>
      </c>
      <c r="M71" s="482">
        <f t="shared" si="3"/>
        <v>229.84053095822631</v>
      </c>
      <c r="N71" s="482">
        <f t="shared" si="4"/>
        <v>290.51231653197885</v>
      </c>
      <c r="O71" s="482">
        <f t="shared" si="5"/>
        <v>324.18489496216483</v>
      </c>
      <c r="P71" s="482">
        <f t="shared" si="6"/>
        <v>340.04695880686864</v>
      </c>
      <c r="Q71" s="483">
        <f t="shared" si="7"/>
        <v>369.29416750675745</v>
      </c>
    </row>
    <row r="72" spans="2:17" ht="409.6" x14ac:dyDescent="0.25">
      <c r="B72" s="472" t="s">
        <v>463</v>
      </c>
      <c r="C72" s="473" t="s">
        <v>464</v>
      </c>
      <c r="D72" s="470">
        <v>1278.5515909303101</v>
      </c>
      <c r="E72" s="470">
        <v>1295.9406848362382</v>
      </c>
      <c r="F72" s="470">
        <v>1341.5336663982305</v>
      </c>
      <c r="G72" s="470">
        <v>1473.341642387378</v>
      </c>
      <c r="H72" s="470">
        <v>1494.3480655626154</v>
      </c>
      <c r="I72" s="470">
        <v>1523.4257484464604</v>
      </c>
      <c r="J72" s="471">
        <v>1540.2710974883</v>
      </c>
      <c r="K72" s="465">
        <f t="shared" si="1"/>
        <v>832.93236501280398</v>
      </c>
      <c r="L72" s="482">
        <f t="shared" si="2"/>
        <v>871.55702369197149</v>
      </c>
      <c r="M72" s="482">
        <f t="shared" si="3"/>
        <v>892.76252740471307</v>
      </c>
      <c r="N72" s="482">
        <f t="shared" si="4"/>
        <v>988.34979260574482</v>
      </c>
      <c r="O72" s="482">
        <f t="shared" si="5"/>
        <v>1006.6701467307662</v>
      </c>
      <c r="P72" s="482">
        <f t="shared" si="6"/>
        <v>1011.6082934730181</v>
      </c>
      <c r="Q72" s="483">
        <f t="shared" si="7"/>
        <v>1011.1271862318001</v>
      </c>
    </row>
    <row r="73" spans="2:17" ht="409.6" x14ac:dyDescent="0.25">
      <c r="B73" s="472" t="s">
        <v>465</v>
      </c>
      <c r="C73" s="473" t="s">
        <v>466</v>
      </c>
      <c r="D73" s="470">
        <v>251.01530288929499</v>
      </c>
      <c r="E73" s="470">
        <v>252.75516679933685</v>
      </c>
      <c r="F73" s="470">
        <v>250.62033377680797</v>
      </c>
      <c r="G73" s="470">
        <v>255.49125405571738</v>
      </c>
      <c r="H73" s="470">
        <v>244.2316186146588</v>
      </c>
      <c r="I73" s="470">
        <v>248.70525541697035</v>
      </c>
      <c r="J73" s="471">
        <v>251.70601723565963</v>
      </c>
      <c r="K73" s="465">
        <f t="shared" si="1"/>
        <v>163.52783209776791</v>
      </c>
      <c r="L73" s="482">
        <f t="shared" si="2"/>
        <v>169.98504906591066</v>
      </c>
      <c r="M73" s="482">
        <f t="shared" si="3"/>
        <v>166.78257743788737</v>
      </c>
      <c r="N73" s="482">
        <f t="shared" si="4"/>
        <v>171.38912027856577</v>
      </c>
      <c r="O73" s="482">
        <f t="shared" si="5"/>
        <v>164.52705029905175</v>
      </c>
      <c r="P73" s="482">
        <f t="shared" si="6"/>
        <v>165.14903943739827</v>
      </c>
      <c r="Q73" s="483">
        <f t="shared" si="7"/>
        <v>165.23506633353469</v>
      </c>
    </row>
    <row r="74" spans="2:17" ht="409.6" x14ac:dyDescent="0.25">
      <c r="B74" s="472" t="s">
        <v>6</v>
      </c>
      <c r="C74" s="473" t="s">
        <v>467</v>
      </c>
      <c r="D74" s="470">
        <v>1.2136440340000001</v>
      </c>
      <c r="E74" s="470">
        <v>1.207815168</v>
      </c>
      <c r="F74" s="470">
        <v>1.2112208310000001</v>
      </c>
      <c r="G74" s="470">
        <v>1.2343900329999999</v>
      </c>
      <c r="H74" s="470">
        <v>1.1978802770000001</v>
      </c>
      <c r="I74" s="470">
        <v>1.2191027249999999</v>
      </c>
      <c r="J74" s="471">
        <v>1.229406529</v>
      </c>
      <c r="K74" s="465">
        <f t="shared" ref="K74:K137" si="8">D74/D$179</f>
        <v>0.79064732521880698</v>
      </c>
      <c r="L74" s="482">
        <f t="shared" ref="L74:L137" si="9">E74/E$179</f>
        <v>0.81229010348195108</v>
      </c>
      <c r="M74" s="482">
        <f t="shared" ref="M74:M137" si="10">F74/F$179</f>
        <v>0.80604206768211384</v>
      </c>
      <c r="N74" s="482">
        <f t="shared" ref="N74:N137" si="11">G74/G$179</f>
        <v>0.8280558276580483</v>
      </c>
      <c r="O74" s="482">
        <f t="shared" ref="O74:O137" si="12">H74/H$179</f>
        <v>0.80695411062714906</v>
      </c>
      <c r="P74" s="482">
        <f t="shared" ref="P74:P137" si="13">I74/I$179</f>
        <v>0.80952709934382328</v>
      </c>
      <c r="Q74" s="483">
        <f t="shared" ref="Q74:Q137" si="14">J74/J$179</f>
        <v>0.80705686578801539</v>
      </c>
    </row>
    <row r="75" spans="2:17" ht="409.6" x14ac:dyDescent="0.25">
      <c r="B75" s="472" t="s">
        <v>468</v>
      </c>
      <c r="C75" s="473" t="s">
        <v>469</v>
      </c>
      <c r="D75" s="470">
        <v>69.360297504702203</v>
      </c>
      <c r="E75" s="470">
        <v>68.932667816898459</v>
      </c>
      <c r="F75" s="470">
        <v>67.905209124518478</v>
      </c>
      <c r="G75" s="470">
        <v>68.574099421532878</v>
      </c>
      <c r="H75" s="470">
        <v>70.712845945165455</v>
      </c>
      <c r="I75" s="470">
        <v>72.229906669323952</v>
      </c>
      <c r="J75" s="471">
        <v>73.073321147366144</v>
      </c>
      <c r="K75" s="465">
        <f t="shared" si="8"/>
        <v>45.185847054123521</v>
      </c>
      <c r="L75" s="482">
        <f t="shared" si="9"/>
        <v>46.359182561843276</v>
      </c>
      <c r="M75" s="482">
        <f t="shared" si="10"/>
        <v>45.189492921719093</v>
      </c>
      <c r="N75" s="482">
        <f t="shared" si="11"/>
        <v>46.001005463726635</v>
      </c>
      <c r="O75" s="482">
        <f t="shared" si="12"/>
        <v>47.635830395757978</v>
      </c>
      <c r="P75" s="482">
        <f t="shared" si="13"/>
        <v>47.963199189709705</v>
      </c>
      <c r="Q75" s="483">
        <f t="shared" si="14"/>
        <v>47.969751377426121</v>
      </c>
    </row>
    <row r="76" spans="2:17" ht="409.6" x14ac:dyDescent="0.25">
      <c r="B76" s="472" t="s">
        <v>470</v>
      </c>
      <c r="C76" s="473" t="s">
        <v>471</v>
      </c>
      <c r="D76" s="470"/>
      <c r="E76" s="470"/>
      <c r="F76" s="470"/>
      <c r="G76" s="470"/>
      <c r="H76" s="470"/>
      <c r="I76" s="470"/>
      <c r="J76" s="471"/>
      <c r="K76" s="465">
        <f t="shared" si="8"/>
        <v>0</v>
      </c>
      <c r="L76" s="482">
        <f t="shared" si="9"/>
        <v>0</v>
      </c>
      <c r="M76" s="482">
        <f t="shared" si="10"/>
        <v>0</v>
      </c>
      <c r="N76" s="482">
        <f t="shared" si="11"/>
        <v>0</v>
      </c>
      <c r="O76" s="482">
        <f t="shared" si="12"/>
        <v>0</v>
      </c>
      <c r="P76" s="482">
        <f t="shared" si="13"/>
        <v>0</v>
      </c>
      <c r="Q76" s="483">
        <f t="shared" si="14"/>
        <v>0</v>
      </c>
    </row>
    <row r="77" spans="2:17" ht="409.6" x14ac:dyDescent="0.25">
      <c r="B77" s="472" t="s">
        <v>472</v>
      </c>
      <c r="C77" s="473" t="s">
        <v>473</v>
      </c>
      <c r="D77" s="470">
        <v>263.74024412926502</v>
      </c>
      <c r="E77" s="470">
        <v>266.9301066813394</v>
      </c>
      <c r="F77" s="470">
        <v>263.35713963356829</v>
      </c>
      <c r="G77" s="470">
        <v>275.9105031408609</v>
      </c>
      <c r="H77" s="470">
        <v>282.65181872965536</v>
      </c>
      <c r="I77" s="470">
        <v>284.39207789192545</v>
      </c>
      <c r="J77" s="471">
        <v>279.1601951441715</v>
      </c>
      <c r="K77" s="465">
        <f t="shared" si="8"/>
        <v>171.81769343527176</v>
      </c>
      <c r="L77" s="482">
        <f t="shared" si="9"/>
        <v>179.51809989078842</v>
      </c>
      <c r="M77" s="482">
        <f t="shared" si="10"/>
        <v>175.25865468630514</v>
      </c>
      <c r="N77" s="482">
        <f t="shared" si="11"/>
        <v>185.08679909104072</v>
      </c>
      <c r="O77" s="482">
        <f t="shared" si="12"/>
        <v>190.40888424289096</v>
      </c>
      <c r="P77" s="482">
        <f t="shared" si="13"/>
        <v>188.84634507909337</v>
      </c>
      <c r="Q77" s="483">
        <f t="shared" si="14"/>
        <v>183.25765060730842</v>
      </c>
    </row>
    <row r="78" spans="2:17" ht="409.6" x14ac:dyDescent="0.25">
      <c r="B78" s="472" t="s">
        <v>474</v>
      </c>
      <c r="C78" s="473" t="s">
        <v>475</v>
      </c>
      <c r="D78" s="470">
        <v>207.999829630291</v>
      </c>
      <c r="E78" s="470">
        <v>229.32078606281155</v>
      </c>
      <c r="F78" s="470">
        <v>234.19367149384721</v>
      </c>
      <c r="G78" s="470">
        <v>256.49083602546699</v>
      </c>
      <c r="H78" s="470">
        <v>229.43052356465657</v>
      </c>
      <c r="I78" s="470">
        <v>253.90483789372078</v>
      </c>
      <c r="J78" s="471">
        <v>253.6642750069125</v>
      </c>
      <c r="K78" s="465">
        <f t="shared" si="8"/>
        <v>135.50473148303476</v>
      </c>
      <c r="L78" s="482">
        <f t="shared" si="9"/>
        <v>154.22476052356012</v>
      </c>
      <c r="M78" s="482">
        <f t="shared" si="10"/>
        <v>155.8509781020818</v>
      </c>
      <c r="N78" s="482">
        <f t="shared" si="11"/>
        <v>172.05966172263547</v>
      </c>
      <c r="O78" s="482">
        <f t="shared" si="12"/>
        <v>154.55626714007462</v>
      </c>
      <c r="P78" s="482">
        <f t="shared" si="13"/>
        <v>168.60174513141823</v>
      </c>
      <c r="Q78" s="483">
        <f t="shared" si="14"/>
        <v>166.52058527457845</v>
      </c>
    </row>
    <row r="79" spans="2:17" ht="409.6" x14ac:dyDescent="0.25">
      <c r="B79" s="472" t="s">
        <v>476</v>
      </c>
      <c r="C79" s="473" t="s">
        <v>477</v>
      </c>
      <c r="D79" s="470"/>
      <c r="E79" s="470"/>
      <c r="F79" s="470"/>
      <c r="G79" s="470"/>
      <c r="H79" s="470"/>
      <c r="I79" s="470"/>
      <c r="J79" s="471"/>
      <c r="K79" s="465">
        <f t="shared" si="8"/>
        <v>0</v>
      </c>
      <c r="L79" s="482">
        <f t="shared" si="9"/>
        <v>0</v>
      </c>
      <c r="M79" s="482">
        <f t="shared" si="10"/>
        <v>0</v>
      </c>
      <c r="N79" s="482">
        <f t="shared" si="11"/>
        <v>0</v>
      </c>
      <c r="O79" s="482">
        <f t="shared" si="12"/>
        <v>0</v>
      </c>
      <c r="P79" s="482">
        <f t="shared" si="13"/>
        <v>0</v>
      </c>
      <c r="Q79" s="483">
        <f t="shared" si="14"/>
        <v>0</v>
      </c>
    </row>
    <row r="80" spans="2:17" ht="409.6" x14ac:dyDescent="0.25">
      <c r="B80" s="472" t="s">
        <v>478</v>
      </c>
      <c r="C80" s="473" t="s">
        <v>479</v>
      </c>
      <c r="D80" s="470">
        <v>333.69</v>
      </c>
      <c r="E80" s="470">
        <v>363.41684809999998</v>
      </c>
      <c r="F80" s="470">
        <v>372.43413029999999</v>
      </c>
      <c r="G80" s="470">
        <v>365.24293249999999</v>
      </c>
      <c r="H80" s="470">
        <v>371.76040110000002</v>
      </c>
      <c r="I80" s="470">
        <v>401.9783908</v>
      </c>
      <c r="J80" s="471">
        <v>406.54739189999998</v>
      </c>
      <c r="K80" s="465">
        <f t="shared" si="8"/>
        <v>217.38755233090339</v>
      </c>
      <c r="L80" s="482">
        <f t="shared" si="9"/>
        <v>244.40818179080316</v>
      </c>
      <c r="M80" s="482">
        <f t="shared" si="10"/>
        <v>247.84710498625975</v>
      </c>
      <c r="N80" s="482">
        <f t="shared" si="11"/>
        <v>245.01294621806153</v>
      </c>
      <c r="O80" s="482">
        <f t="shared" si="12"/>
        <v>250.43703414781467</v>
      </c>
      <c r="P80" s="482">
        <f t="shared" si="13"/>
        <v>266.92779372076444</v>
      </c>
      <c r="Q80" s="483">
        <f t="shared" si="14"/>
        <v>266.88231773747634</v>
      </c>
    </row>
    <row r="81" spans="2:17" ht="409.6" x14ac:dyDescent="0.25">
      <c r="B81" s="472" t="s">
        <v>480</v>
      </c>
      <c r="C81" s="473" t="s">
        <v>481</v>
      </c>
      <c r="D81" s="470">
        <v>3.44758984310785</v>
      </c>
      <c r="E81" s="470">
        <v>3.466278585495246</v>
      </c>
      <c r="F81" s="470">
        <v>3.6246999961744075</v>
      </c>
      <c r="G81" s="470">
        <v>3.8228130482714548</v>
      </c>
      <c r="H81" s="470">
        <v>3.7601432526626932</v>
      </c>
      <c r="I81" s="470">
        <v>3.9657766619525172</v>
      </c>
      <c r="J81" s="471">
        <v>4.1556766757251946</v>
      </c>
      <c r="K81" s="465">
        <f t="shared" si="8"/>
        <v>2.2459861471248725</v>
      </c>
      <c r="L81" s="482">
        <f t="shared" si="9"/>
        <v>2.3311710810616382</v>
      </c>
      <c r="M81" s="482">
        <f t="shared" si="10"/>
        <v>2.4121618493232218</v>
      </c>
      <c r="N81" s="482">
        <f t="shared" si="11"/>
        <v>2.5644265896858602</v>
      </c>
      <c r="O81" s="482">
        <f t="shared" si="12"/>
        <v>2.5330269748510927</v>
      </c>
      <c r="P81" s="482">
        <f t="shared" si="13"/>
        <v>2.6334152257725871</v>
      </c>
      <c r="Q81" s="483">
        <f t="shared" si="14"/>
        <v>2.7280377271683856</v>
      </c>
    </row>
    <row r="82" spans="2:17" ht="409.6" x14ac:dyDescent="0.25">
      <c r="B82" s="472" t="s">
        <v>482</v>
      </c>
      <c r="C82" s="473" t="s">
        <v>483</v>
      </c>
      <c r="D82" s="470">
        <v>1081.94811612082</v>
      </c>
      <c r="E82" s="470">
        <v>1108.6662371770587</v>
      </c>
      <c r="F82" s="470">
        <v>1131.7302046834611</v>
      </c>
      <c r="G82" s="470">
        <v>1193.2618622787654</v>
      </c>
      <c r="H82" s="470">
        <v>1227.9125033160092</v>
      </c>
      <c r="I82" s="470">
        <v>1258.4380194731909</v>
      </c>
      <c r="J82" s="471">
        <v>1292.0021402715577</v>
      </c>
      <c r="K82" s="465">
        <f t="shared" si="8"/>
        <v>704.85196653342052</v>
      </c>
      <c r="L82" s="482">
        <f t="shared" si="9"/>
        <v>745.60962337864794</v>
      </c>
      <c r="M82" s="482">
        <f t="shared" si="10"/>
        <v>753.14272252749834</v>
      </c>
      <c r="N82" s="482">
        <f t="shared" si="11"/>
        <v>800.46615135139155</v>
      </c>
      <c r="O82" s="482">
        <f t="shared" si="12"/>
        <v>827.1853715822773</v>
      </c>
      <c r="P82" s="482">
        <f t="shared" si="13"/>
        <v>835.64711875130786</v>
      </c>
      <c r="Q82" s="483">
        <f t="shared" si="14"/>
        <v>848.14841415159844</v>
      </c>
    </row>
    <row r="83" spans="2:17" ht="409.6" x14ac:dyDescent="0.25">
      <c r="B83" s="472" t="s">
        <v>484</v>
      </c>
      <c r="C83" s="473" t="s">
        <v>485</v>
      </c>
      <c r="D83" s="470">
        <v>226.19453898437101</v>
      </c>
      <c r="E83" s="470">
        <v>223.50787496147336</v>
      </c>
      <c r="F83" s="470">
        <v>228.46925685506983</v>
      </c>
      <c r="G83" s="470">
        <v>235.83363767808515</v>
      </c>
      <c r="H83" s="470">
        <v>244.0544589993896</v>
      </c>
      <c r="I83" s="470">
        <v>250.53517041374542</v>
      </c>
      <c r="J83" s="471">
        <v>256.27461219812739</v>
      </c>
      <c r="K83" s="465">
        <f t="shared" si="8"/>
        <v>147.35795852566608</v>
      </c>
      <c r="L83" s="482">
        <f t="shared" si="9"/>
        <v>150.31541223490098</v>
      </c>
      <c r="M83" s="482">
        <f t="shared" si="10"/>
        <v>152.0415001822706</v>
      </c>
      <c r="N83" s="482">
        <f t="shared" si="11"/>
        <v>158.20236134159964</v>
      </c>
      <c r="O83" s="482">
        <f t="shared" si="12"/>
        <v>164.40770641926383</v>
      </c>
      <c r="P83" s="482">
        <f t="shared" si="13"/>
        <v>166.36416737453342</v>
      </c>
      <c r="Q83" s="483">
        <f t="shared" si="14"/>
        <v>168.23416861946711</v>
      </c>
    </row>
    <row r="84" spans="2:17" ht="409.6" x14ac:dyDescent="0.25">
      <c r="B84" s="472" t="s">
        <v>486</v>
      </c>
      <c r="C84" s="473" t="s">
        <v>487</v>
      </c>
      <c r="D84" s="470">
        <v>214.266943763325</v>
      </c>
      <c r="E84" s="470">
        <v>238.36739107325394</v>
      </c>
      <c r="F84" s="470">
        <v>273.02144703430179</v>
      </c>
      <c r="G84" s="470">
        <v>317.52914741353885</v>
      </c>
      <c r="H84" s="470">
        <v>424.50862634090976</v>
      </c>
      <c r="I84" s="470">
        <v>512.56678661914509</v>
      </c>
      <c r="J84" s="471">
        <v>565.3605025268655</v>
      </c>
      <c r="K84" s="465">
        <f t="shared" si="8"/>
        <v>139.58754068186803</v>
      </c>
      <c r="L84" s="482">
        <f t="shared" si="9"/>
        <v>160.30886007354408</v>
      </c>
      <c r="M84" s="482">
        <f t="shared" si="10"/>
        <v>181.69004863250353</v>
      </c>
      <c r="N84" s="482">
        <f t="shared" si="11"/>
        <v>213.00549578163384</v>
      </c>
      <c r="O84" s="482">
        <f t="shared" si="12"/>
        <v>285.97096688192784</v>
      </c>
      <c r="P84" s="482">
        <f t="shared" si="13"/>
        <v>340.36237921769958</v>
      </c>
      <c r="Q84" s="483">
        <f t="shared" si="14"/>
        <v>371.13685704988592</v>
      </c>
    </row>
    <row r="85" spans="2:17" ht="409.6" x14ac:dyDescent="0.25">
      <c r="B85" s="472" t="s">
        <v>488</v>
      </c>
      <c r="C85" s="473" t="s">
        <v>489</v>
      </c>
      <c r="D85" s="470">
        <v>268.76021076284098</v>
      </c>
      <c r="E85" s="470">
        <v>308.86474768158121</v>
      </c>
      <c r="F85" s="470">
        <v>303.55586922415625</v>
      </c>
      <c r="G85" s="470">
        <v>371.32560086996961</v>
      </c>
      <c r="H85" s="470">
        <v>291.63009627744071</v>
      </c>
      <c r="I85" s="470">
        <v>348.05206014586827</v>
      </c>
      <c r="J85" s="471">
        <v>379.51704609113642</v>
      </c>
      <c r="K85" s="465">
        <f t="shared" si="8"/>
        <v>175.08802895403434</v>
      </c>
      <c r="L85" s="482">
        <f t="shared" si="9"/>
        <v>207.72034041569373</v>
      </c>
      <c r="M85" s="482">
        <f t="shared" si="10"/>
        <v>202.01006639265788</v>
      </c>
      <c r="N85" s="482">
        <f t="shared" si="11"/>
        <v>249.09333317583972</v>
      </c>
      <c r="O85" s="482">
        <f t="shared" si="12"/>
        <v>196.45711636812601</v>
      </c>
      <c r="P85" s="482">
        <f t="shared" si="13"/>
        <v>231.11881295362264</v>
      </c>
      <c r="Q85" s="483">
        <f t="shared" si="14"/>
        <v>249.13796250990816</v>
      </c>
    </row>
    <row r="86" spans="2:17" ht="409.6" x14ac:dyDescent="0.25">
      <c r="B86" s="472" t="s">
        <v>490</v>
      </c>
      <c r="C86" s="473" t="s">
        <v>491</v>
      </c>
      <c r="D86" s="470">
        <v>244.8169</v>
      </c>
      <c r="E86" s="470">
        <v>263.25300439344733</v>
      </c>
      <c r="F86" s="470">
        <v>279.84373725828794</v>
      </c>
      <c r="G86" s="470">
        <v>307.76042832209237</v>
      </c>
      <c r="H86" s="470">
        <v>330.01150828967258</v>
      </c>
      <c r="I86" s="470">
        <v>352.36151711578225</v>
      </c>
      <c r="J86" s="471">
        <v>358.52925133722005</v>
      </c>
      <c r="K86" s="465">
        <f t="shared" si="8"/>
        <v>159.48978590979513</v>
      </c>
      <c r="L86" s="482">
        <f t="shared" si="9"/>
        <v>177.04514386483334</v>
      </c>
      <c r="M86" s="482">
        <f t="shared" si="10"/>
        <v>186.23013973540273</v>
      </c>
      <c r="N86" s="482">
        <f t="shared" si="11"/>
        <v>206.45242539368888</v>
      </c>
      <c r="O86" s="482">
        <f t="shared" si="12"/>
        <v>222.31282063976812</v>
      </c>
      <c r="P86" s="482">
        <f t="shared" si="13"/>
        <v>233.98044399509331</v>
      </c>
      <c r="Q86" s="483">
        <f t="shared" si="14"/>
        <v>235.36030357094387</v>
      </c>
    </row>
    <row r="87" spans="2:17" ht="409.6" x14ac:dyDescent="0.25">
      <c r="B87" s="472" t="s">
        <v>492</v>
      </c>
      <c r="C87" s="473" t="s">
        <v>493</v>
      </c>
      <c r="D87" s="470">
        <v>287.485325365964</v>
      </c>
      <c r="E87" s="470">
        <v>291.03040949628706</v>
      </c>
      <c r="F87" s="470">
        <v>290.50167412041748</v>
      </c>
      <c r="G87" s="470">
        <v>306.9500754120852</v>
      </c>
      <c r="H87" s="470">
        <v>303.62368445176685</v>
      </c>
      <c r="I87" s="470">
        <v>305.84634947976548</v>
      </c>
      <c r="J87" s="471">
        <v>312.61775190685796</v>
      </c>
      <c r="K87" s="465">
        <f t="shared" si="8"/>
        <v>187.2867967645428</v>
      </c>
      <c r="L87" s="482">
        <f t="shared" si="9"/>
        <v>195.72623999877902</v>
      </c>
      <c r="M87" s="482">
        <f t="shared" si="10"/>
        <v>193.32277325499277</v>
      </c>
      <c r="N87" s="482">
        <f t="shared" si="11"/>
        <v>205.90882294093714</v>
      </c>
      <c r="O87" s="482">
        <f t="shared" si="12"/>
        <v>204.53661768747332</v>
      </c>
      <c r="P87" s="482">
        <f t="shared" si="13"/>
        <v>203.09273620830584</v>
      </c>
      <c r="Q87" s="483">
        <f t="shared" si="14"/>
        <v>205.22121616587262</v>
      </c>
    </row>
    <row r="88" spans="2:17" ht="409.6" x14ac:dyDescent="0.25">
      <c r="B88" s="472" t="s">
        <v>494</v>
      </c>
      <c r="C88" s="473" t="s">
        <v>495</v>
      </c>
      <c r="D88" s="470">
        <v>3.9153691612255144</v>
      </c>
      <c r="E88" s="470">
        <v>3.897259939435382</v>
      </c>
      <c r="F88" s="470">
        <v>3.8329942531996468</v>
      </c>
      <c r="G88" s="470">
        <v>3.8312054852353667</v>
      </c>
      <c r="H88" s="470">
        <v>3.8184140716848036</v>
      </c>
      <c r="I88" s="470">
        <v>3.9157415664688342</v>
      </c>
      <c r="J88" s="471">
        <v>3.8651898345661584</v>
      </c>
      <c r="K88" s="465">
        <f t="shared" si="8"/>
        <v>2.5507282760367911</v>
      </c>
      <c r="L88" s="482">
        <f t="shared" si="9"/>
        <v>2.6210183175146455</v>
      </c>
      <c r="M88" s="482">
        <f t="shared" si="10"/>
        <v>2.5507773101226516</v>
      </c>
      <c r="N88" s="482">
        <f t="shared" si="11"/>
        <v>2.5700564199262508</v>
      </c>
      <c r="O88" s="482">
        <f t="shared" si="12"/>
        <v>2.5722812123924812</v>
      </c>
      <c r="P88" s="482">
        <f t="shared" si="13"/>
        <v>2.6001901620583729</v>
      </c>
      <c r="Q88" s="483">
        <f t="shared" si="14"/>
        <v>2.53734458047657</v>
      </c>
    </row>
    <row r="89" spans="2:17" ht="409.6" x14ac:dyDescent="0.25">
      <c r="B89" s="472" t="s">
        <v>496</v>
      </c>
      <c r="C89" s="473" t="s">
        <v>497</v>
      </c>
      <c r="D89" s="470"/>
      <c r="E89" s="470"/>
      <c r="F89" s="470"/>
      <c r="G89" s="470"/>
      <c r="H89" s="470"/>
      <c r="I89" s="470"/>
      <c r="J89" s="471"/>
      <c r="K89" s="465">
        <f t="shared" si="8"/>
        <v>0</v>
      </c>
      <c r="L89" s="482">
        <f t="shared" si="9"/>
        <v>0</v>
      </c>
      <c r="M89" s="482">
        <f t="shared" si="10"/>
        <v>0</v>
      </c>
      <c r="N89" s="482">
        <f t="shared" si="11"/>
        <v>0</v>
      </c>
      <c r="O89" s="482">
        <f t="shared" si="12"/>
        <v>0</v>
      </c>
      <c r="P89" s="482">
        <f t="shared" si="13"/>
        <v>0</v>
      </c>
      <c r="Q89" s="483">
        <f t="shared" si="14"/>
        <v>0</v>
      </c>
    </row>
    <row r="90" spans="2:17" ht="409.6" x14ac:dyDescent="0.25">
      <c r="B90" s="472" t="s">
        <v>498</v>
      </c>
      <c r="C90" s="473" t="s">
        <v>499</v>
      </c>
      <c r="D90" s="470"/>
      <c r="E90" s="470"/>
      <c r="F90" s="470"/>
      <c r="G90" s="470"/>
      <c r="H90" s="470"/>
      <c r="I90" s="470"/>
      <c r="J90" s="471"/>
      <c r="K90" s="465">
        <f t="shared" si="8"/>
        <v>0</v>
      </c>
      <c r="L90" s="482">
        <f t="shared" si="9"/>
        <v>0</v>
      </c>
      <c r="M90" s="482">
        <f t="shared" si="10"/>
        <v>0</v>
      </c>
      <c r="N90" s="482">
        <f t="shared" si="11"/>
        <v>0</v>
      </c>
      <c r="O90" s="482">
        <f t="shared" si="12"/>
        <v>0</v>
      </c>
      <c r="P90" s="482">
        <f t="shared" si="13"/>
        <v>0</v>
      </c>
      <c r="Q90" s="483">
        <f t="shared" si="14"/>
        <v>0</v>
      </c>
    </row>
    <row r="91" spans="2:17" ht="409.6" x14ac:dyDescent="0.25">
      <c r="B91" s="472" t="s">
        <v>7</v>
      </c>
      <c r="C91" s="473" t="s">
        <v>500</v>
      </c>
      <c r="D91" s="470">
        <v>0.72783860706512638</v>
      </c>
      <c r="E91" s="470">
        <v>0.709701735534499</v>
      </c>
      <c r="F91" s="470">
        <v>0.70976793950053907</v>
      </c>
      <c r="G91" s="470">
        <v>0.68511262088861435</v>
      </c>
      <c r="H91" s="470">
        <v>0.67646353962559913</v>
      </c>
      <c r="I91" s="470">
        <v>0.68497340016605679</v>
      </c>
      <c r="J91" s="471">
        <v>0.68764694146895433</v>
      </c>
      <c r="K91" s="465">
        <f t="shared" si="8"/>
        <v>0.47416180671228381</v>
      </c>
      <c r="L91" s="482">
        <f t="shared" si="9"/>
        <v>0.47729463205303813</v>
      </c>
      <c r="M91" s="482">
        <f t="shared" si="10"/>
        <v>0.47233568222002281</v>
      </c>
      <c r="N91" s="482">
        <f t="shared" si="11"/>
        <v>0.45958852806849931</v>
      </c>
      <c r="O91" s="482">
        <f t="shared" si="12"/>
        <v>0.45570082793029282</v>
      </c>
      <c r="P91" s="482">
        <f t="shared" si="13"/>
        <v>0.45484643614762149</v>
      </c>
      <c r="Q91" s="483">
        <f t="shared" si="14"/>
        <v>0.45141307798492186</v>
      </c>
    </row>
    <row r="92" spans="2:17" ht="409.6" x14ac:dyDescent="0.25">
      <c r="B92" s="472" t="s">
        <v>33</v>
      </c>
      <c r="C92" s="473" t="s">
        <v>501</v>
      </c>
      <c r="D92" s="470">
        <v>14.31623626</v>
      </c>
      <c r="E92" s="470">
        <v>14.03468809</v>
      </c>
      <c r="F92" s="470">
        <v>13.937548789999999</v>
      </c>
      <c r="G92" s="470">
        <v>14.26194544</v>
      </c>
      <c r="H92" s="470">
        <v>13.91432593</v>
      </c>
      <c r="I92" s="470">
        <v>14.21879043</v>
      </c>
      <c r="J92" s="471">
        <v>13.919758529999999</v>
      </c>
      <c r="K92" s="465">
        <f t="shared" si="8"/>
        <v>9.3265352847023486</v>
      </c>
      <c r="L92" s="482">
        <f t="shared" si="9"/>
        <v>9.438727499871078</v>
      </c>
      <c r="M92" s="482">
        <f t="shared" si="10"/>
        <v>9.2751464948276983</v>
      </c>
      <c r="N92" s="482">
        <f t="shared" si="11"/>
        <v>9.5672248799931197</v>
      </c>
      <c r="O92" s="482">
        <f t="shared" si="12"/>
        <v>9.3734096148069632</v>
      </c>
      <c r="P92" s="482">
        <f t="shared" si="13"/>
        <v>9.4417770848437854</v>
      </c>
      <c r="Q92" s="483">
        <f t="shared" si="14"/>
        <v>9.1377721093490223</v>
      </c>
    </row>
    <row r="93" spans="2:17" ht="409.6" x14ac:dyDescent="0.25">
      <c r="B93" s="472" t="s">
        <v>9</v>
      </c>
      <c r="C93" s="473" t="s">
        <v>502</v>
      </c>
      <c r="D93" s="470">
        <v>8.5900825550000004</v>
      </c>
      <c r="E93" s="470">
        <v>8.3249861880000005</v>
      </c>
      <c r="F93" s="470">
        <v>8.2307972159999991</v>
      </c>
      <c r="G93" s="470">
        <v>8.0122614070000004</v>
      </c>
      <c r="H93" s="470">
        <v>7.8862227709999999</v>
      </c>
      <c r="I93" s="470">
        <v>7.8760801669999996</v>
      </c>
      <c r="J93" s="471">
        <v>7.8142976810000002</v>
      </c>
      <c r="K93" s="465">
        <f t="shared" si="8"/>
        <v>5.5961431896426106</v>
      </c>
      <c r="L93" s="482">
        <f t="shared" si="9"/>
        <v>5.5987903375430479</v>
      </c>
      <c r="M93" s="482">
        <f t="shared" si="10"/>
        <v>5.4774229742890093</v>
      </c>
      <c r="N93" s="482">
        <f t="shared" si="11"/>
        <v>5.3748001631717841</v>
      </c>
      <c r="O93" s="482">
        <f t="shared" si="12"/>
        <v>5.312567544995046</v>
      </c>
      <c r="P93" s="482">
        <f t="shared" si="13"/>
        <v>5.229994323727662</v>
      </c>
      <c r="Q93" s="483">
        <f t="shared" si="14"/>
        <v>5.1297780237853416</v>
      </c>
    </row>
    <row r="94" spans="2:17" ht="409.6" x14ac:dyDescent="0.25">
      <c r="B94" s="472" t="s">
        <v>503</v>
      </c>
      <c r="C94" s="473" t="s">
        <v>504</v>
      </c>
      <c r="D94" s="470">
        <v>84.685017442538594</v>
      </c>
      <c r="E94" s="470">
        <v>84.910498371747309</v>
      </c>
      <c r="F94" s="470">
        <v>86.585691437414098</v>
      </c>
      <c r="G94" s="470">
        <v>92.780123641049101</v>
      </c>
      <c r="H94" s="470">
        <v>93.352038117668513</v>
      </c>
      <c r="I94" s="470"/>
      <c r="J94" s="471"/>
      <c r="K94" s="465">
        <f t="shared" si="8"/>
        <v>55.169374751815532</v>
      </c>
      <c r="L94" s="482">
        <f t="shared" si="9"/>
        <v>57.104728717143132</v>
      </c>
      <c r="M94" s="482">
        <f t="shared" si="10"/>
        <v>57.620962232194927</v>
      </c>
      <c r="N94" s="482">
        <f t="shared" si="11"/>
        <v>62.238935845170559</v>
      </c>
      <c r="O94" s="482">
        <f t="shared" si="12"/>
        <v>62.88676117377539</v>
      </c>
      <c r="P94" s="482">
        <f t="shared" si="13"/>
        <v>0</v>
      </c>
      <c r="Q94" s="483">
        <f t="shared" si="14"/>
        <v>0</v>
      </c>
    </row>
    <row r="95" spans="2:17" ht="409.6" x14ac:dyDescent="0.25">
      <c r="B95" s="472" t="s">
        <v>505</v>
      </c>
      <c r="C95" s="473" t="s">
        <v>506</v>
      </c>
      <c r="D95" s="470">
        <v>1.557509</v>
      </c>
      <c r="E95" s="470">
        <v>1.5443763321355122</v>
      </c>
      <c r="F95" s="470">
        <v>1.5541342294593539</v>
      </c>
      <c r="G95" s="470">
        <v>1.5373373369531673</v>
      </c>
      <c r="H95" s="470">
        <v>1.5957909823347385</v>
      </c>
      <c r="I95" s="470">
        <v>1.5416232725246763</v>
      </c>
      <c r="J95" s="471">
        <v>1.517645009573503</v>
      </c>
      <c r="K95" s="465">
        <f t="shared" si="8"/>
        <v>1.0146635177660492</v>
      </c>
      <c r="L95" s="482">
        <f t="shared" si="9"/>
        <v>1.0386370728583458</v>
      </c>
      <c r="M95" s="482">
        <f t="shared" si="10"/>
        <v>1.0342437445818387</v>
      </c>
      <c r="N95" s="482">
        <f t="shared" si="11"/>
        <v>1.031279503972125</v>
      </c>
      <c r="O95" s="482">
        <f t="shared" si="12"/>
        <v>1.0750073422377195</v>
      </c>
      <c r="P95" s="482">
        <f t="shared" si="13"/>
        <v>1.0236920896783606</v>
      </c>
      <c r="Q95" s="483">
        <f t="shared" si="14"/>
        <v>0.99627405249058498</v>
      </c>
    </row>
    <row r="96" spans="2:17" ht="409.6" x14ac:dyDescent="0.25">
      <c r="B96" s="472" t="s">
        <v>507</v>
      </c>
      <c r="C96" s="473" t="s">
        <v>508</v>
      </c>
      <c r="D96" s="470">
        <v>17.256160000000001</v>
      </c>
      <c r="E96" s="470">
        <v>17.619530463791833</v>
      </c>
      <c r="F96" s="470">
        <v>18.09927653762303</v>
      </c>
      <c r="G96" s="470">
        <v>19.437322370590888</v>
      </c>
      <c r="H96" s="470">
        <v>19.800811656761571</v>
      </c>
      <c r="I96" s="470">
        <v>20.581762266125967</v>
      </c>
      <c r="J96" s="471">
        <v>21.366847318683796</v>
      </c>
      <c r="K96" s="465">
        <f t="shared" si="8"/>
        <v>11.241794435045827</v>
      </c>
      <c r="L96" s="482">
        <f t="shared" si="9"/>
        <v>11.849636105693332</v>
      </c>
      <c r="M96" s="482">
        <f t="shared" si="10"/>
        <v>12.044689053020454</v>
      </c>
      <c r="N96" s="482">
        <f t="shared" si="11"/>
        <v>13.038980899674792</v>
      </c>
      <c r="O96" s="482">
        <f t="shared" si="12"/>
        <v>13.338850857611806</v>
      </c>
      <c r="P96" s="482">
        <f t="shared" si="13"/>
        <v>13.667014243349435</v>
      </c>
      <c r="Q96" s="483">
        <f t="shared" si="14"/>
        <v>14.026491987816671</v>
      </c>
    </row>
    <row r="97" spans="2:17" ht="409.6" x14ac:dyDescent="0.25">
      <c r="B97" s="472" t="s">
        <v>509</v>
      </c>
      <c r="C97" s="473" t="s">
        <v>510</v>
      </c>
      <c r="D97" s="470">
        <v>0.42262771141793098</v>
      </c>
      <c r="E97" s="470">
        <v>0.44123706447970573</v>
      </c>
      <c r="F97" s="470">
        <v>0.45851853105239282</v>
      </c>
      <c r="G97" s="470">
        <v>0.49832920326127617</v>
      </c>
      <c r="H97" s="470">
        <v>0.4714892132363761</v>
      </c>
      <c r="I97" s="470">
        <v>0.50152371626162251</v>
      </c>
      <c r="J97" s="471">
        <v>0.53833935037543024</v>
      </c>
      <c r="K97" s="465">
        <f t="shared" si="8"/>
        <v>0.27532741086743806</v>
      </c>
      <c r="L97" s="482">
        <f t="shared" si="9"/>
        <v>0.29674449391108532</v>
      </c>
      <c r="M97" s="482">
        <f t="shared" si="10"/>
        <v>0.30513446877800288</v>
      </c>
      <c r="N97" s="482">
        <f t="shared" si="11"/>
        <v>0.33429012696240057</v>
      </c>
      <c r="O97" s="482">
        <f t="shared" si="12"/>
        <v>0.31761952011624456</v>
      </c>
      <c r="P97" s="482">
        <f t="shared" si="13"/>
        <v>0.33302939198778836</v>
      </c>
      <c r="Q97" s="483">
        <f t="shared" si="14"/>
        <v>0.35339853709557689</v>
      </c>
    </row>
    <row r="98" spans="2:17" ht="409.6" x14ac:dyDescent="0.25">
      <c r="B98" s="472" t="s">
        <v>511</v>
      </c>
      <c r="C98" s="473" t="s">
        <v>512</v>
      </c>
      <c r="D98" s="470">
        <v>1.61605715473944</v>
      </c>
      <c r="E98" s="470">
        <v>1.6807770475480217</v>
      </c>
      <c r="F98" s="470">
        <v>1.8391639421167503</v>
      </c>
      <c r="G98" s="470">
        <v>2.0189688167578828</v>
      </c>
      <c r="H98" s="470">
        <v>2.220914325490372</v>
      </c>
      <c r="I98" s="470">
        <v>2.4175355584455414</v>
      </c>
      <c r="J98" s="471">
        <v>2.6168265898871934</v>
      </c>
      <c r="K98" s="465">
        <f t="shared" si="8"/>
        <v>1.0528056258672744</v>
      </c>
      <c r="L98" s="482">
        <f t="shared" si="9"/>
        <v>1.1303704391654656</v>
      </c>
      <c r="M98" s="482">
        <f t="shared" si="10"/>
        <v>1.2239250422123666</v>
      </c>
      <c r="N98" s="482">
        <f t="shared" si="11"/>
        <v>1.3543684328956658</v>
      </c>
      <c r="O98" s="482">
        <f t="shared" si="12"/>
        <v>1.4961227584392205</v>
      </c>
      <c r="P98" s="482">
        <f t="shared" si="13"/>
        <v>1.6053286634963178</v>
      </c>
      <c r="Q98" s="483">
        <f t="shared" si="14"/>
        <v>1.7178433790025027</v>
      </c>
    </row>
    <row r="99" spans="2:17" ht="409.6" x14ac:dyDescent="0.25">
      <c r="B99" s="472" t="s">
        <v>513</v>
      </c>
      <c r="C99" s="473" t="s">
        <v>514</v>
      </c>
      <c r="D99" s="470">
        <v>0.4954558</v>
      </c>
      <c r="E99" s="470">
        <v>0.50127043473255617</v>
      </c>
      <c r="F99" s="470">
        <v>0.50843844692899276</v>
      </c>
      <c r="G99" s="470">
        <v>0.52357735194650978</v>
      </c>
      <c r="H99" s="470">
        <v>0.51560838385768215</v>
      </c>
      <c r="I99" s="470">
        <v>0.52153717529322585</v>
      </c>
      <c r="J99" s="471">
        <v>0.53828162316400818</v>
      </c>
      <c r="K99" s="465">
        <f t="shared" si="8"/>
        <v>0.3227724044776577</v>
      </c>
      <c r="L99" s="482">
        <f t="shared" si="9"/>
        <v>0.33711864537650071</v>
      </c>
      <c r="M99" s="482">
        <f t="shared" si="10"/>
        <v>0.33835512613614221</v>
      </c>
      <c r="N99" s="482">
        <f t="shared" si="11"/>
        <v>0.35122713722452459</v>
      </c>
      <c r="O99" s="482">
        <f t="shared" si="12"/>
        <v>0.34734047535184315</v>
      </c>
      <c r="P99" s="482">
        <f t="shared" si="13"/>
        <v>0.34631903288961663</v>
      </c>
      <c r="Q99" s="483">
        <f t="shared" si="14"/>
        <v>0.3533606414595753</v>
      </c>
    </row>
    <row r="100" spans="2:17" ht="409.6" x14ac:dyDescent="0.25">
      <c r="B100" s="472" t="s">
        <v>515</v>
      </c>
      <c r="C100" s="473" t="s">
        <v>516</v>
      </c>
      <c r="D100" s="470">
        <v>287.42310553345197</v>
      </c>
      <c r="E100" s="470">
        <v>318.5637009077505</v>
      </c>
      <c r="F100" s="470">
        <v>305.96496247823319</v>
      </c>
      <c r="G100" s="470">
        <v>370.24942518457556</v>
      </c>
      <c r="H100" s="470">
        <v>242.57897483706824</v>
      </c>
      <c r="I100" s="470">
        <v>300.44436834318117</v>
      </c>
      <c r="J100" s="471">
        <v>355.0812531648001</v>
      </c>
      <c r="K100" s="465">
        <f t="shared" si="8"/>
        <v>187.24626268471951</v>
      </c>
      <c r="L100" s="482">
        <f t="shared" si="9"/>
        <v>214.24316272202168</v>
      </c>
      <c r="M100" s="482">
        <f t="shared" si="10"/>
        <v>203.61326744242186</v>
      </c>
      <c r="N100" s="482">
        <f t="shared" si="11"/>
        <v>248.37141099237178</v>
      </c>
      <c r="O100" s="482">
        <f t="shared" si="12"/>
        <v>163.41374397342378</v>
      </c>
      <c r="P100" s="482">
        <f t="shared" si="13"/>
        <v>199.50563068345423</v>
      </c>
      <c r="Q100" s="483">
        <f t="shared" si="14"/>
        <v>233.09682885152822</v>
      </c>
    </row>
    <row r="101" spans="2:17" ht="409.6" x14ac:dyDescent="0.25">
      <c r="B101" s="472" t="s">
        <v>517</v>
      </c>
      <c r="C101" s="473" t="s">
        <v>518</v>
      </c>
      <c r="D101" s="470">
        <v>6.3119750000000003</v>
      </c>
      <c r="E101" s="470">
        <v>6.8110780937041788</v>
      </c>
      <c r="F101" s="470">
        <v>7.1015244506954271</v>
      </c>
      <c r="G101" s="470">
        <v>8.0655702457694662</v>
      </c>
      <c r="H101" s="470">
        <v>10.335680836268914</v>
      </c>
      <c r="I101" s="470">
        <v>11.399234410365073</v>
      </c>
      <c r="J101" s="471">
        <v>12.577038463829174</v>
      </c>
      <c r="K101" s="465">
        <f t="shared" si="8"/>
        <v>4.1120345099459197</v>
      </c>
      <c r="L101" s="482">
        <f t="shared" si="9"/>
        <v>4.5806440224789569</v>
      </c>
      <c r="M101" s="482">
        <f t="shared" si="10"/>
        <v>4.725915626143677</v>
      </c>
      <c r="N101" s="482">
        <f t="shared" si="11"/>
        <v>5.4105608979708633</v>
      </c>
      <c r="O101" s="482">
        <f t="shared" si="12"/>
        <v>6.9626491871503191</v>
      </c>
      <c r="P101" s="482">
        <f t="shared" si="13"/>
        <v>7.5694926914080485</v>
      </c>
      <c r="Q101" s="483">
        <f t="shared" si="14"/>
        <v>8.2563293785088465</v>
      </c>
    </row>
    <row r="102" spans="2:17" ht="409.6" x14ac:dyDescent="0.25">
      <c r="B102" s="472" t="s">
        <v>10</v>
      </c>
      <c r="C102" s="473" t="s">
        <v>519</v>
      </c>
      <c r="D102" s="470">
        <v>0.50198246599999996</v>
      </c>
      <c r="E102" s="470">
        <v>0.52010715299999999</v>
      </c>
      <c r="F102" s="470">
        <v>0.55464535400000003</v>
      </c>
      <c r="G102" s="470">
        <v>0.54881140299999998</v>
      </c>
      <c r="H102" s="470">
        <v>0.52176053300000003</v>
      </c>
      <c r="I102" s="470">
        <v>0.52370668899999995</v>
      </c>
      <c r="J102" s="471">
        <v>0.53199827899999996</v>
      </c>
      <c r="K102" s="465">
        <f t="shared" si="8"/>
        <v>0.32702430278633138</v>
      </c>
      <c r="L102" s="482">
        <f t="shared" si="9"/>
        <v>0.34978687495011895</v>
      </c>
      <c r="M102" s="482">
        <f t="shared" si="10"/>
        <v>0.36910485398383808</v>
      </c>
      <c r="N102" s="482">
        <f t="shared" si="11"/>
        <v>0.36815469048698946</v>
      </c>
      <c r="O102" s="482">
        <f t="shared" si="12"/>
        <v>0.3514848812118494</v>
      </c>
      <c r="P102" s="482">
        <f t="shared" si="13"/>
        <v>0.34775966631780575</v>
      </c>
      <c r="Q102" s="483">
        <f t="shared" si="14"/>
        <v>0.34923587399815909</v>
      </c>
    </row>
    <row r="103" spans="2:17" ht="409.6" x14ac:dyDescent="0.25">
      <c r="B103" s="472" t="s">
        <v>520</v>
      </c>
      <c r="C103" s="473" t="s">
        <v>521</v>
      </c>
      <c r="D103" s="470">
        <v>2.2540157029458201</v>
      </c>
      <c r="E103" s="470">
        <v>2.4358224587305535</v>
      </c>
      <c r="F103" s="470">
        <v>2.7748456592331219</v>
      </c>
      <c r="G103" s="470">
        <v>3.5377386714068719</v>
      </c>
      <c r="H103" s="470">
        <v>4.3457486026754504</v>
      </c>
      <c r="I103" s="470">
        <v>4.4619009923841348</v>
      </c>
      <c r="J103" s="471">
        <v>5.4031428565054602</v>
      </c>
      <c r="K103" s="465">
        <f t="shared" si="8"/>
        <v>1.4684136671126269</v>
      </c>
      <c r="L103" s="482">
        <f t="shared" si="9"/>
        <v>1.6381599846458474</v>
      </c>
      <c r="M103" s="482">
        <f t="shared" si="10"/>
        <v>1.8466016067610083</v>
      </c>
      <c r="N103" s="482">
        <f t="shared" si="11"/>
        <v>2.373192463706244</v>
      </c>
      <c r="O103" s="482">
        <f t="shared" si="12"/>
        <v>2.927521026945787</v>
      </c>
      <c r="P103" s="482">
        <f t="shared" si="13"/>
        <v>2.9628592356103995</v>
      </c>
      <c r="Q103" s="483">
        <f t="shared" si="14"/>
        <v>3.5469500415970225</v>
      </c>
    </row>
    <row r="104" spans="2:17" ht="409.6" x14ac:dyDescent="0.25">
      <c r="B104" s="472" t="s">
        <v>522</v>
      </c>
      <c r="C104" s="473" t="s">
        <v>523</v>
      </c>
      <c r="D104" s="470"/>
      <c r="E104" s="470"/>
      <c r="F104" s="470"/>
      <c r="G104" s="470"/>
      <c r="H104" s="470"/>
      <c r="I104" s="470"/>
      <c r="J104" s="471"/>
      <c r="K104" s="465">
        <f t="shared" si="8"/>
        <v>0</v>
      </c>
      <c r="L104" s="482">
        <f t="shared" si="9"/>
        <v>0</v>
      </c>
      <c r="M104" s="482">
        <f t="shared" si="10"/>
        <v>0</v>
      </c>
      <c r="N104" s="482">
        <f t="shared" si="11"/>
        <v>0</v>
      </c>
      <c r="O104" s="482">
        <f t="shared" si="12"/>
        <v>0</v>
      </c>
      <c r="P104" s="482">
        <f t="shared" si="13"/>
        <v>0</v>
      </c>
      <c r="Q104" s="483">
        <f t="shared" si="14"/>
        <v>0</v>
      </c>
    </row>
    <row r="105" spans="2:17" ht="409.6" x14ac:dyDescent="0.25">
      <c r="B105" s="472" t="s">
        <v>524</v>
      </c>
      <c r="C105" s="473" t="s">
        <v>525</v>
      </c>
      <c r="D105" s="470">
        <v>1.4297429889414499</v>
      </c>
      <c r="E105" s="470">
        <v>1.4367767568480856</v>
      </c>
      <c r="F105" s="470">
        <v>1.4375603515143252</v>
      </c>
      <c r="G105" s="470">
        <v>1.4527824276027288</v>
      </c>
      <c r="H105" s="470">
        <v>1.4341919837826804</v>
      </c>
      <c r="I105" s="470">
        <v>1.5342616924863457</v>
      </c>
      <c r="J105" s="471">
        <v>1.6445945027448627</v>
      </c>
      <c r="K105" s="465">
        <f t="shared" si="8"/>
        <v>0.93142835814154346</v>
      </c>
      <c r="L105" s="482">
        <f t="shared" si="9"/>
        <v>0.96627329364735504</v>
      </c>
      <c r="M105" s="482">
        <f t="shared" si="10"/>
        <v>0.95666627298324014</v>
      </c>
      <c r="N105" s="482">
        <f t="shared" si="11"/>
        <v>0.97455822174128515</v>
      </c>
      <c r="O105" s="482">
        <f t="shared" si="12"/>
        <v>0.9661458986872854</v>
      </c>
      <c r="P105" s="482">
        <f t="shared" si="13"/>
        <v>1.0188037415409898</v>
      </c>
      <c r="Q105" s="483">
        <f t="shared" si="14"/>
        <v>1.079611384492223</v>
      </c>
    </row>
    <row r="106" spans="2:17" ht="409.6" x14ac:dyDescent="0.25">
      <c r="B106" s="472" t="s">
        <v>11</v>
      </c>
      <c r="C106" s="473" t="s">
        <v>526</v>
      </c>
      <c r="D106" s="470">
        <v>0.97723212800000003</v>
      </c>
      <c r="E106" s="470">
        <v>0.94980083500000001</v>
      </c>
      <c r="F106" s="470">
        <v>0.94014799100000002</v>
      </c>
      <c r="G106" s="470">
        <v>0.91762873899999997</v>
      </c>
      <c r="H106" s="470">
        <v>0.90531545099999999</v>
      </c>
      <c r="I106" s="470">
        <v>0.91863697600000005</v>
      </c>
      <c r="J106" s="471">
        <v>0.94628119099999997</v>
      </c>
      <c r="K106" s="465">
        <f t="shared" si="8"/>
        <v>0.63663310367418879</v>
      </c>
      <c r="L106" s="482">
        <f t="shared" si="9"/>
        <v>0.63876811534576916</v>
      </c>
      <c r="M106" s="482">
        <f t="shared" si="10"/>
        <v>0.62564877617500725</v>
      </c>
      <c r="N106" s="482">
        <f t="shared" si="11"/>
        <v>0.61556542473756037</v>
      </c>
      <c r="O106" s="482">
        <f t="shared" si="12"/>
        <v>0.60986731197238109</v>
      </c>
      <c r="P106" s="482">
        <f t="shared" si="13"/>
        <v>0.61000727115203635</v>
      </c>
      <c r="Q106" s="483">
        <f t="shared" si="14"/>
        <v>0.62119625538657786</v>
      </c>
    </row>
    <row r="107" spans="2:17" ht="409.6" x14ac:dyDescent="0.25">
      <c r="B107" s="472" t="s">
        <v>12</v>
      </c>
      <c r="C107" s="473" t="s">
        <v>527</v>
      </c>
      <c r="D107" s="470">
        <v>0.92333379299999996</v>
      </c>
      <c r="E107" s="470">
        <v>0.902574447</v>
      </c>
      <c r="F107" s="470">
        <v>0.89253289400000002</v>
      </c>
      <c r="G107" s="470">
        <v>0.88223893900000006</v>
      </c>
      <c r="H107" s="470">
        <v>0.868586576</v>
      </c>
      <c r="I107" s="470">
        <v>0.87282325900000002</v>
      </c>
      <c r="J107" s="471">
        <v>0.86696925899999999</v>
      </c>
      <c r="K107" s="465">
        <f t="shared" si="8"/>
        <v>0.60152019312739069</v>
      </c>
      <c r="L107" s="482">
        <f t="shared" si="9"/>
        <v>0.6070070242351806</v>
      </c>
      <c r="M107" s="482">
        <f t="shared" si="10"/>
        <v>0.59396192745471443</v>
      </c>
      <c r="N107" s="482">
        <f t="shared" si="11"/>
        <v>0.59182517299684279</v>
      </c>
      <c r="O107" s="482">
        <f t="shared" si="12"/>
        <v>0.58512484210369931</v>
      </c>
      <c r="P107" s="482">
        <f t="shared" si="13"/>
        <v>0.57958535126569632</v>
      </c>
      <c r="Q107" s="483">
        <f t="shared" si="14"/>
        <v>0.56913110220118091</v>
      </c>
    </row>
    <row r="108" spans="2:17" ht="409.6" x14ac:dyDescent="0.25">
      <c r="B108" s="472" t="s">
        <v>528</v>
      </c>
      <c r="C108" s="473" t="s">
        <v>529</v>
      </c>
      <c r="D108" s="470"/>
      <c r="E108" s="470"/>
      <c r="F108" s="470"/>
      <c r="G108" s="470"/>
      <c r="H108" s="470"/>
      <c r="I108" s="470"/>
      <c r="J108" s="471"/>
      <c r="K108" s="465">
        <f t="shared" si="8"/>
        <v>0</v>
      </c>
      <c r="L108" s="482">
        <f t="shared" si="9"/>
        <v>0</v>
      </c>
      <c r="M108" s="482">
        <f t="shared" si="10"/>
        <v>0</v>
      </c>
      <c r="N108" s="482">
        <f t="shared" si="11"/>
        <v>0</v>
      </c>
      <c r="O108" s="482">
        <f t="shared" si="12"/>
        <v>0</v>
      </c>
      <c r="P108" s="482">
        <f t="shared" si="13"/>
        <v>0</v>
      </c>
      <c r="Q108" s="483">
        <f t="shared" si="14"/>
        <v>0</v>
      </c>
    </row>
    <row r="109" spans="2:17" ht="409.6" x14ac:dyDescent="0.25">
      <c r="B109" s="472" t="s">
        <v>530</v>
      </c>
      <c r="C109" s="473" t="s">
        <v>531</v>
      </c>
      <c r="D109" s="470">
        <v>256.230310058545</v>
      </c>
      <c r="E109" s="470">
        <v>267.89898209944954</v>
      </c>
      <c r="F109" s="470">
        <v>274.03076761139499</v>
      </c>
      <c r="G109" s="470">
        <v>307.42418029902916</v>
      </c>
      <c r="H109" s="470">
        <v>245.08802975168075</v>
      </c>
      <c r="I109" s="470">
        <v>287.47113161315508</v>
      </c>
      <c r="J109" s="471">
        <v>328.58566194432666</v>
      </c>
      <c r="K109" s="465">
        <f t="shared" si="8"/>
        <v>166.92522981394572</v>
      </c>
      <c r="L109" s="482">
        <f t="shared" si="9"/>
        <v>180.1696962065898</v>
      </c>
      <c r="M109" s="482">
        <f t="shared" si="10"/>
        <v>182.36173031440015</v>
      </c>
      <c r="N109" s="482">
        <f t="shared" si="11"/>
        <v>206.2268628667789</v>
      </c>
      <c r="O109" s="482">
        <f t="shared" si="12"/>
        <v>165.10397313572912</v>
      </c>
      <c r="P109" s="482">
        <f t="shared" si="13"/>
        <v>190.8909450759237</v>
      </c>
      <c r="Q109" s="483">
        <f t="shared" si="14"/>
        <v>215.70351890629061</v>
      </c>
    </row>
    <row r="110" spans="2:17" ht="409.6" x14ac:dyDescent="0.25">
      <c r="B110" s="472" t="s">
        <v>532</v>
      </c>
      <c r="C110" s="473" t="s">
        <v>533</v>
      </c>
      <c r="D110" s="470">
        <v>7.5603590622204697</v>
      </c>
      <c r="E110" s="470">
        <v>7.3002670020194484</v>
      </c>
      <c r="F110" s="470">
        <v>7.4066911093861032</v>
      </c>
      <c r="G110" s="470">
        <v>7.5705912324417497</v>
      </c>
      <c r="H110" s="470">
        <v>7.9918516590914441</v>
      </c>
      <c r="I110" s="470">
        <v>8.364659614087655</v>
      </c>
      <c r="J110" s="471">
        <v>8.6175095467293232</v>
      </c>
      <c r="K110" s="465">
        <f t="shared" si="8"/>
        <v>4.9253137681047434</v>
      </c>
      <c r="L110" s="482">
        <f t="shared" si="9"/>
        <v>4.909637497213688</v>
      </c>
      <c r="M110" s="482">
        <f t="shared" si="10"/>
        <v>4.9289976391533052</v>
      </c>
      <c r="N110" s="482">
        <f t="shared" si="11"/>
        <v>5.0785181516775237</v>
      </c>
      <c r="O110" s="482">
        <f t="shared" si="12"/>
        <v>5.3837246272869734</v>
      </c>
      <c r="P110" s="482">
        <f t="shared" si="13"/>
        <v>5.5544282655842672</v>
      </c>
      <c r="Q110" s="483">
        <f t="shared" si="14"/>
        <v>5.6570549135921082</v>
      </c>
    </row>
    <row r="111" spans="2:17" ht="409.6" x14ac:dyDescent="0.25">
      <c r="B111" s="472" t="s">
        <v>201</v>
      </c>
      <c r="C111" s="473" t="s">
        <v>534</v>
      </c>
      <c r="D111" s="470">
        <v>0.73798943254578597</v>
      </c>
      <c r="E111" s="470">
        <v>0.77558674185827714</v>
      </c>
      <c r="F111" s="470">
        <v>0.82679396219331003</v>
      </c>
      <c r="G111" s="470">
        <v>0.88743007734247981</v>
      </c>
      <c r="H111" s="470">
        <v>0.86045662256676647</v>
      </c>
      <c r="I111" s="470">
        <v>0.92332883159121382</v>
      </c>
      <c r="J111" s="471">
        <v>0.98156180142575367</v>
      </c>
      <c r="K111" s="465">
        <f t="shared" si="8"/>
        <v>0.48077472021097645</v>
      </c>
      <c r="L111" s="482">
        <f t="shared" si="9"/>
        <v>0.52160417545219073</v>
      </c>
      <c r="M111" s="482">
        <f t="shared" si="10"/>
        <v>0.55021404666824381</v>
      </c>
      <c r="N111" s="482">
        <f t="shared" si="11"/>
        <v>0.59530750211628858</v>
      </c>
      <c r="O111" s="482">
        <f t="shared" si="12"/>
        <v>0.57964808497853371</v>
      </c>
      <c r="P111" s="482">
        <f t="shared" si="13"/>
        <v>0.61312282833143272</v>
      </c>
      <c r="Q111" s="483">
        <f t="shared" si="14"/>
        <v>0.64435658372520899</v>
      </c>
    </row>
    <row r="112" spans="2:17" ht="409.6" x14ac:dyDescent="0.25">
      <c r="B112" s="472" t="s">
        <v>13</v>
      </c>
      <c r="C112" s="473" t="s">
        <v>535</v>
      </c>
      <c r="D112" s="470">
        <v>0.86687540699999999</v>
      </c>
      <c r="E112" s="470">
        <v>0.837304355</v>
      </c>
      <c r="F112" s="470">
        <v>0.83020892199999996</v>
      </c>
      <c r="G112" s="470">
        <v>0.81165069400000001</v>
      </c>
      <c r="H112" s="470">
        <v>0.80452758899999999</v>
      </c>
      <c r="I112" s="470">
        <v>0.80977027300000004</v>
      </c>
      <c r="J112" s="471">
        <v>0.79810367199999999</v>
      </c>
      <c r="K112" s="465">
        <f t="shared" si="8"/>
        <v>0.56473949744848706</v>
      </c>
      <c r="L112" s="482">
        <f t="shared" si="9"/>
        <v>0.56311102823378212</v>
      </c>
      <c r="M112" s="482">
        <f t="shared" si="10"/>
        <v>0.55248663081903249</v>
      </c>
      <c r="N112" s="482">
        <f t="shared" si="11"/>
        <v>0.54447303463394003</v>
      </c>
      <c r="O112" s="482">
        <f t="shared" si="12"/>
        <v>0.54197139524027693</v>
      </c>
      <c r="P112" s="482">
        <f t="shared" si="13"/>
        <v>0.53771595025886432</v>
      </c>
      <c r="Q112" s="483">
        <f t="shared" si="14"/>
        <v>0.52392356222652381</v>
      </c>
    </row>
    <row r="113" spans="2:17" ht="409.6" x14ac:dyDescent="0.25">
      <c r="B113" s="472" t="s">
        <v>536</v>
      </c>
      <c r="C113" s="473" t="s">
        <v>537</v>
      </c>
      <c r="D113" s="470">
        <v>0.37205947376733001</v>
      </c>
      <c r="E113" s="470">
        <v>0.65148134401233992</v>
      </c>
      <c r="F113" s="470">
        <v>0.73617806426571653</v>
      </c>
      <c r="G113" s="470">
        <v>0.86575662252475816</v>
      </c>
      <c r="H113" s="470">
        <v>0.99900681927847645</v>
      </c>
      <c r="I113" s="470">
        <v>1.1503650197642341</v>
      </c>
      <c r="J113" s="471">
        <v>1.2600089842683886</v>
      </c>
      <c r="K113" s="465">
        <f t="shared" si="8"/>
        <v>0.24238394415116973</v>
      </c>
      <c r="L113" s="482">
        <f t="shared" si="9"/>
        <v>0.43813976042429048</v>
      </c>
      <c r="M113" s="482">
        <f t="shared" si="10"/>
        <v>0.48991106651711325</v>
      </c>
      <c r="N113" s="482">
        <f t="shared" si="11"/>
        <v>0.58076847467155068</v>
      </c>
      <c r="O113" s="482">
        <f t="shared" si="12"/>
        <v>0.67298266349310631</v>
      </c>
      <c r="P113" s="482">
        <f t="shared" si="13"/>
        <v>0.76388284476711377</v>
      </c>
      <c r="Q113" s="483">
        <f t="shared" si="14"/>
        <v>0.82714616989673262</v>
      </c>
    </row>
    <row r="114" spans="2:17" ht="409.6" x14ac:dyDescent="0.25">
      <c r="B114" s="472" t="s">
        <v>14</v>
      </c>
      <c r="C114" s="473" t="s">
        <v>538</v>
      </c>
      <c r="D114" s="470">
        <v>0.71403664099999997</v>
      </c>
      <c r="E114" s="470">
        <v>0.69907588200000004</v>
      </c>
      <c r="F114" s="470">
        <v>0.71827936299999995</v>
      </c>
      <c r="G114" s="470">
        <v>0.70100999900000005</v>
      </c>
      <c r="H114" s="470">
        <v>0.69876673899999997</v>
      </c>
      <c r="I114" s="470">
        <v>0.70712193400000001</v>
      </c>
      <c r="J114" s="471">
        <v>0.70755696800000001</v>
      </c>
      <c r="K114" s="465">
        <f t="shared" si="8"/>
        <v>0.46517030076289356</v>
      </c>
      <c r="L114" s="482">
        <f t="shared" si="9"/>
        <v>0.47014844288784113</v>
      </c>
      <c r="M114" s="482">
        <f t="shared" si="10"/>
        <v>0.47799985610213763</v>
      </c>
      <c r="N114" s="482">
        <f t="shared" si="11"/>
        <v>0.47025283694794112</v>
      </c>
      <c r="O114" s="482">
        <f t="shared" si="12"/>
        <v>0.47072541658149208</v>
      </c>
      <c r="P114" s="482">
        <f t="shared" si="13"/>
        <v>0.46955384183347998</v>
      </c>
      <c r="Q114" s="483">
        <f t="shared" si="14"/>
        <v>0.46448322462142305</v>
      </c>
    </row>
    <row r="115" spans="2:17" ht="409.6" x14ac:dyDescent="0.25">
      <c r="B115" s="472" t="s">
        <v>539</v>
      </c>
      <c r="C115" s="473" t="s">
        <v>540</v>
      </c>
      <c r="D115" s="470"/>
      <c r="E115" s="470"/>
      <c r="F115" s="470"/>
      <c r="G115" s="470"/>
      <c r="H115" s="470"/>
      <c r="I115" s="470"/>
      <c r="J115" s="471"/>
      <c r="K115" s="465">
        <f t="shared" si="8"/>
        <v>0</v>
      </c>
      <c r="L115" s="482">
        <f t="shared" si="9"/>
        <v>0</v>
      </c>
      <c r="M115" s="482">
        <f t="shared" si="10"/>
        <v>0</v>
      </c>
      <c r="N115" s="482">
        <f t="shared" si="11"/>
        <v>0</v>
      </c>
      <c r="O115" s="482">
        <f t="shared" si="12"/>
        <v>0</v>
      </c>
      <c r="P115" s="482">
        <f t="shared" si="13"/>
        <v>0</v>
      </c>
      <c r="Q115" s="483">
        <f t="shared" si="14"/>
        <v>0</v>
      </c>
    </row>
    <row r="116" spans="2:17" ht="409.6" x14ac:dyDescent="0.25">
      <c r="B116" s="472" t="s">
        <v>541</v>
      </c>
      <c r="C116" s="473" t="s">
        <v>542</v>
      </c>
      <c r="D116" s="470">
        <v>1.8271360000000001</v>
      </c>
      <c r="E116" s="470">
        <v>1.8142317965864612</v>
      </c>
      <c r="F116" s="470">
        <v>1.8076725499996751</v>
      </c>
      <c r="G116" s="470">
        <v>1.8950359234667826</v>
      </c>
      <c r="H116" s="470">
        <v>1.852243397033668</v>
      </c>
      <c r="I116" s="470">
        <v>1.8740207977776735</v>
      </c>
      <c r="J116" s="471">
        <v>1.8788446202097304</v>
      </c>
      <c r="K116" s="465">
        <f t="shared" si="8"/>
        <v>1.1903162300808461</v>
      </c>
      <c r="L116" s="482">
        <f t="shared" si="9"/>
        <v>1.2201225591741058</v>
      </c>
      <c r="M116" s="482">
        <f t="shared" si="10"/>
        <v>1.2029681810301835</v>
      </c>
      <c r="N116" s="482">
        <f t="shared" si="11"/>
        <v>1.2712315379234924</v>
      </c>
      <c r="O116" s="482">
        <f t="shared" si="12"/>
        <v>1.2477669528557676</v>
      </c>
      <c r="P116" s="482">
        <f t="shared" si="13"/>
        <v>1.2444157407120533</v>
      </c>
      <c r="Q116" s="483">
        <f t="shared" si="14"/>
        <v>1.2333873415513146</v>
      </c>
    </row>
    <row r="117" spans="2:17" ht="409.6" x14ac:dyDescent="0.25">
      <c r="B117" s="472" t="s">
        <v>543</v>
      </c>
      <c r="C117" s="473" t="s">
        <v>544</v>
      </c>
      <c r="D117" s="470"/>
      <c r="E117" s="470"/>
      <c r="F117" s="470"/>
      <c r="G117" s="470"/>
      <c r="H117" s="470"/>
      <c r="I117" s="470"/>
      <c r="J117" s="471"/>
      <c r="K117" s="465">
        <f t="shared" si="8"/>
        <v>0</v>
      </c>
      <c r="L117" s="482">
        <f t="shared" si="9"/>
        <v>0</v>
      </c>
      <c r="M117" s="482">
        <f t="shared" si="10"/>
        <v>0</v>
      </c>
      <c r="N117" s="482">
        <f t="shared" si="11"/>
        <v>0</v>
      </c>
      <c r="O117" s="482">
        <f t="shared" si="12"/>
        <v>0</v>
      </c>
      <c r="P117" s="482">
        <f t="shared" si="13"/>
        <v>0</v>
      </c>
      <c r="Q117" s="483">
        <f t="shared" si="14"/>
        <v>0</v>
      </c>
    </row>
    <row r="118" spans="2:17" ht="409.6" x14ac:dyDescent="0.25">
      <c r="B118" s="472" t="s">
        <v>545</v>
      </c>
      <c r="C118" s="473" t="s">
        <v>546</v>
      </c>
      <c r="D118" s="470">
        <v>4.0217150000000004</v>
      </c>
      <c r="E118" s="470">
        <v>4.0905927787106746</v>
      </c>
      <c r="F118" s="470">
        <v>4.2590248379481359</v>
      </c>
      <c r="G118" s="470">
        <v>4.5602632250918544</v>
      </c>
      <c r="H118" s="470">
        <v>4.6721598198162182</v>
      </c>
      <c r="I118" s="470">
        <v>4.8548010626723697</v>
      </c>
      <c r="J118" s="471">
        <v>4.9871231691315305</v>
      </c>
      <c r="K118" s="465">
        <f t="shared" si="8"/>
        <v>2.6200089305117897</v>
      </c>
      <c r="L118" s="482">
        <f t="shared" si="9"/>
        <v>2.7510401587549986</v>
      </c>
      <c r="M118" s="482">
        <f t="shared" si="10"/>
        <v>2.8342917318016263</v>
      </c>
      <c r="N118" s="482">
        <f t="shared" si="11"/>
        <v>3.0591242947860033</v>
      </c>
      <c r="O118" s="482">
        <f t="shared" si="12"/>
        <v>3.1474085052555689</v>
      </c>
      <c r="P118" s="482">
        <f t="shared" si="13"/>
        <v>3.2237587051218135</v>
      </c>
      <c r="Q118" s="483">
        <f t="shared" si="14"/>
        <v>3.2738495357202444</v>
      </c>
    </row>
    <row r="119" spans="2:17" ht="409.6" x14ac:dyDescent="0.25">
      <c r="B119" s="472" t="s">
        <v>547</v>
      </c>
      <c r="C119" s="473" t="s">
        <v>548</v>
      </c>
      <c r="D119" s="470">
        <v>1219.3484013550801</v>
      </c>
      <c r="E119" s="470">
        <v>1625.1989598376911</v>
      </c>
      <c r="F119" s="470">
        <v>1784.5259964381501</v>
      </c>
      <c r="G119" s="470">
        <v>1992.2116521349956</v>
      </c>
      <c r="H119" s="470">
        <v>2105.4962464941336</v>
      </c>
      <c r="I119" s="470">
        <v>2501.8857980313178</v>
      </c>
      <c r="J119" s="471">
        <v>2945.3645428661989</v>
      </c>
      <c r="K119" s="465">
        <f t="shared" si="8"/>
        <v>794.36352425658799</v>
      </c>
      <c r="L119" s="482">
        <f t="shared" si="9"/>
        <v>1092.9925921126678</v>
      </c>
      <c r="M119" s="482">
        <f t="shared" si="10"/>
        <v>1187.5646349426854</v>
      </c>
      <c r="N119" s="482">
        <f t="shared" si="11"/>
        <v>1336.4191417435495</v>
      </c>
      <c r="O119" s="482">
        <f t="shared" si="12"/>
        <v>1418.3711708432061</v>
      </c>
      <c r="P119" s="482">
        <f t="shared" si="13"/>
        <v>1661.3401901548527</v>
      </c>
      <c r="Q119" s="483">
        <f t="shared" si="14"/>
        <v>1933.5155788559709</v>
      </c>
    </row>
    <row r="120" spans="2:17" ht="409.6" x14ac:dyDescent="0.25">
      <c r="B120" s="472" t="s">
        <v>549</v>
      </c>
      <c r="C120" s="473" t="s">
        <v>550</v>
      </c>
      <c r="D120" s="470">
        <v>217.300347059155</v>
      </c>
      <c r="E120" s="470">
        <v>206.33739657233897</v>
      </c>
      <c r="F120" s="470">
        <v>212.63326949063378</v>
      </c>
      <c r="G120" s="470">
        <v>229.79562111103149</v>
      </c>
      <c r="H120" s="470">
        <v>229.92230360162517</v>
      </c>
      <c r="I120" s="470">
        <v>231.20900970430424</v>
      </c>
      <c r="J120" s="471">
        <v>237.27836176690053</v>
      </c>
      <c r="K120" s="465">
        <f t="shared" si="8"/>
        <v>141.56369854609224</v>
      </c>
      <c r="L120" s="482">
        <f t="shared" si="9"/>
        <v>138.76777644006339</v>
      </c>
      <c r="M120" s="482">
        <f t="shared" si="10"/>
        <v>141.50298262021764</v>
      </c>
      <c r="N120" s="482">
        <f t="shared" si="11"/>
        <v>154.15192778965874</v>
      </c>
      <c r="O120" s="482">
        <f t="shared" si="12"/>
        <v>154.88755560852661</v>
      </c>
      <c r="P120" s="482">
        <f t="shared" si="13"/>
        <v>153.5309167388526</v>
      </c>
      <c r="Q120" s="483">
        <f t="shared" si="14"/>
        <v>155.76387992885759</v>
      </c>
    </row>
    <row r="121" spans="2:17" ht="409.6" x14ac:dyDescent="0.25">
      <c r="B121" s="472" t="s">
        <v>551</v>
      </c>
      <c r="C121" s="473" t="s">
        <v>552</v>
      </c>
      <c r="D121" s="470">
        <v>87.108279999999993</v>
      </c>
      <c r="E121" s="470">
        <v>142.1428868326972</v>
      </c>
      <c r="F121" s="470">
        <v>155.68504947781324</v>
      </c>
      <c r="G121" s="470">
        <v>166.05633773115969</v>
      </c>
      <c r="H121" s="470">
        <v>167.80901969161476</v>
      </c>
      <c r="I121" s="470">
        <v>177.01742285801805</v>
      </c>
      <c r="J121" s="471"/>
      <c r="K121" s="465">
        <f t="shared" si="8"/>
        <v>56.748046920659839</v>
      </c>
      <c r="L121" s="482">
        <f t="shared" si="9"/>
        <v>95.59514014527997</v>
      </c>
      <c r="M121" s="482">
        <f t="shared" si="10"/>
        <v>103.60513622002657</v>
      </c>
      <c r="N121" s="482">
        <f t="shared" si="11"/>
        <v>111.39422265396713</v>
      </c>
      <c r="O121" s="482">
        <f t="shared" si="12"/>
        <v>113.04483498100096</v>
      </c>
      <c r="P121" s="482">
        <f t="shared" si="13"/>
        <v>117.54579652799181</v>
      </c>
      <c r="Q121" s="483">
        <f t="shared" si="14"/>
        <v>0</v>
      </c>
    </row>
    <row r="122" spans="2:17" ht="409.6" x14ac:dyDescent="0.25">
      <c r="B122" s="472" t="s">
        <v>553</v>
      </c>
      <c r="C122" s="473" t="s">
        <v>554</v>
      </c>
      <c r="D122" s="470">
        <v>17.568760000000001</v>
      </c>
      <c r="E122" s="470">
        <v>19.531958051281055</v>
      </c>
      <c r="F122" s="470">
        <v>20.503227226591719</v>
      </c>
      <c r="G122" s="470">
        <v>22.646299742603624</v>
      </c>
      <c r="H122" s="470">
        <v>23.169223946760852</v>
      </c>
      <c r="I122" s="470">
        <v>23.98792718651109</v>
      </c>
      <c r="J122" s="471">
        <v>24.932027455003247</v>
      </c>
      <c r="K122" s="465">
        <f t="shared" si="8"/>
        <v>11.44544257810867</v>
      </c>
      <c r="L122" s="482">
        <f t="shared" si="9"/>
        <v>13.135798131225501</v>
      </c>
      <c r="M122" s="482">
        <f t="shared" si="10"/>
        <v>13.644467833527708</v>
      </c>
      <c r="N122" s="482">
        <f t="shared" si="11"/>
        <v>15.191633094427207</v>
      </c>
      <c r="O122" s="482">
        <f t="shared" si="12"/>
        <v>15.607987595140649</v>
      </c>
      <c r="P122" s="482">
        <f t="shared" si="13"/>
        <v>15.928827584703464</v>
      </c>
      <c r="Q122" s="483">
        <f t="shared" si="14"/>
        <v>16.366892041758199</v>
      </c>
    </row>
    <row r="123" spans="2:17" ht="409.6" x14ac:dyDescent="0.25">
      <c r="B123" s="472" t="s">
        <v>555</v>
      </c>
      <c r="C123" s="473" t="s">
        <v>556</v>
      </c>
      <c r="D123" s="470">
        <v>8.1512829999999994</v>
      </c>
      <c r="E123" s="470">
        <v>8.3188704507195936</v>
      </c>
      <c r="F123" s="470">
        <v>8.6201261481027238</v>
      </c>
      <c r="G123" s="470">
        <v>9.0906499230908686</v>
      </c>
      <c r="H123" s="470">
        <v>9.3811289517215108</v>
      </c>
      <c r="I123" s="470">
        <v>9.8035715309998306</v>
      </c>
      <c r="J123" s="471">
        <v>10.392247658702274</v>
      </c>
      <c r="K123" s="465">
        <f t="shared" si="8"/>
        <v>5.3102803791737925</v>
      </c>
      <c r="L123" s="482">
        <f t="shared" si="9"/>
        <v>5.5946773300233659</v>
      </c>
      <c r="M123" s="482">
        <f t="shared" si="10"/>
        <v>5.7365132156461192</v>
      </c>
      <c r="N123" s="482">
        <f t="shared" si="11"/>
        <v>6.0982067618611291</v>
      </c>
      <c r="O123" s="482">
        <f t="shared" si="12"/>
        <v>6.3196136669633391</v>
      </c>
      <c r="P123" s="482">
        <f t="shared" si="13"/>
        <v>6.5099164015895195</v>
      </c>
      <c r="Q123" s="483">
        <f t="shared" si="14"/>
        <v>6.822100441216298</v>
      </c>
    </row>
    <row r="124" spans="2:17" ht="409.6" x14ac:dyDescent="0.25">
      <c r="B124" s="472" t="s">
        <v>557</v>
      </c>
      <c r="C124" s="473" t="s">
        <v>558</v>
      </c>
      <c r="D124" s="470">
        <v>5.68777966865221</v>
      </c>
      <c r="E124" s="470">
        <v>5.4940602567559402</v>
      </c>
      <c r="F124" s="470">
        <v>5.4955787562699392</v>
      </c>
      <c r="G124" s="470">
        <v>5.4553288651459102</v>
      </c>
      <c r="H124" s="470">
        <v>5.3646196843546257</v>
      </c>
      <c r="I124" s="470">
        <v>5.3293573087736084</v>
      </c>
      <c r="J124" s="471">
        <v>5.3653207994333441</v>
      </c>
      <c r="K124" s="465">
        <f t="shared" si="8"/>
        <v>3.705392730875305</v>
      </c>
      <c r="L124" s="482">
        <f t="shared" si="9"/>
        <v>3.6949120136371372</v>
      </c>
      <c r="M124" s="482">
        <f t="shared" si="10"/>
        <v>3.657192437944226</v>
      </c>
      <c r="N124" s="482">
        <f t="shared" si="11"/>
        <v>3.6595538993429626</v>
      </c>
      <c r="O124" s="482">
        <f t="shared" si="12"/>
        <v>3.6138852849993821</v>
      </c>
      <c r="P124" s="482">
        <f t="shared" si="13"/>
        <v>3.5388807481652571</v>
      </c>
      <c r="Q124" s="483">
        <f t="shared" si="14"/>
        <v>3.5221213538373224</v>
      </c>
    </row>
    <row r="125" spans="2:17" ht="409.6" x14ac:dyDescent="0.25">
      <c r="B125" s="472" t="s">
        <v>15</v>
      </c>
      <c r="C125" s="473" t="s">
        <v>559</v>
      </c>
      <c r="D125" s="470">
        <v>128.59382339999999</v>
      </c>
      <c r="E125" s="470">
        <v>128.46806419999999</v>
      </c>
      <c r="F125" s="470">
        <v>131.26602170000001</v>
      </c>
      <c r="G125" s="470">
        <v>129.42930519999999</v>
      </c>
      <c r="H125" s="470">
        <v>126.8452181</v>
      </c>
      <c r="I125" s="470">
        <v>130.18807179999999</v>
      </c>
      <c r="J125" s="471">
        <v>129.8917007</v>
      </c>
      <c r="K125" s="465">
        <f t="shared" si="8"/>
        <v>83.774450878954852</v>
      </c>
      <c r="L125" s="482">
        <f t="shared" si="9"/>
        <v>86.398432415731946</v>
      </c>
      <c r="M125" s="482">
        <f t="shared" si="10"/>
        <v>87.35478522122051</v>
      </c>
      <c r="N125" s="482">
        <f t="shared" si="11"/>
        <v>86.824008275666401</v>
      </c>
      <c r="O125" s="482">
        <f t="shared" si="12"/>
        <v>85.449499523892939</v>
      </c>
      <c r="P125" s="482">
        <f t="shared" si="13"/>
        <v>86.449459895530453</v>
      </c>
      <c r="Q125" s="483">
        <f t="shared" si="14"/>
        <v>85.26877512525148</v>
      </c>
    </row>
    <row r="126" spans="2:17" ht="409.6" x14ac:dyDescent="0.25">
      <c r="B126" s="472" t="s">
        <v>560</v>
      </c>
      <c r="C126" s="473" t="s">
        <v>561</v>
      </c>
      <c r="D126" s="470">
        <v>99.078462569999999</v>
      </c>
      <c r="E126" s="470">
        <v>107.1657908</v>
      </c>
      <c r="F126" s="470">
        <v>113.0476767</v>
      </c>
      <c r="G126" s="470">
        <v>117.4213003</v>
      </c>
      <c r="H126" s="470">
        <v>127.7633979</v>
      </c>
      <c r="I126" s="470">
        <v>135.6162874</v>
      </c>
      <c r="J126" s="471">
        <v>137.68603060000001</v>
      </c>
      <c r="K126" s="465">
        <f t="shared" si="8"/>
        <v>64.54620895682018</v>
      </c>
      <c r="L126" s="482">
        <f t="shared" si="9"/>
        <v>72.072046787424611</v>
      </c>
      <c r="M126" s="482">
        <f t="shared" si="10"/>
        <v>75.230858602965284</v>
      </c>
      <c r="N126" s="482">
        <f t="shared" si="11"/>
        <v>78.768775998858658</v>
      </c>
      <c r="O126" s="482">
        <f t="shared" si="12"/>
        <v>86.068032926713812</v>
      </c>
      <c r="P126" s="482">
        <f t="shared" si="13"/>
        <v>90.053986027059608</v>
      </c>
      <c r="Q126" s="483">
        <f t="shared" si="14"/>
        <v>90.385445088870824</v>
      </c>
    </row>
    <row r="127" spans="2:17" ht="409.6" x14ac:dyDescent="0.25">
      <c r="B127" s="472" t="s">
        <v>562</v>
      </c>
      <c r="C127" s="473" t="s">
        <v>563</v>
      </c>
      <c r="D127" s="470">
        <v>14.6685416787482</v>
      </c>
      <c r="E127" s="470">
        <v>15.122781877740561</v>
      </c>
      <c r="F127" s="470">
        <v>15.542689447851791</v>
      </c>
      <c r="G127" s="470">
        <v>16.524004801540215</v>
      </c>
      <c r="H127" s="470">
        <v>17.325337466546713</v>
      </c>
      <c r="I127" s="470">
        <v>18.580517300094183</v>
      </c>
      <c r="J127" s="471">
        <v>19.545506633270428</v>
      </c>
      <c r="K127" s="465">
        <f t="shared" si="8"/>
        <v>9.5560501417690418</v>
      </c>
      <c r="L127" s="482">
        <f t="shared" si="9"/>
        <v>10.170501565024935</v>
      </c>
      <c r="M127" s="482">
        <f t="shared" si="10"/>
        <v>10.343333948066345</v>
      </c>
      <c r="N127" s="482">
        <f t="shared" si="11"/>
        <v>11.084663766209257</v>
      </c>
      <c r="O127" s="482">
        <f t="shared" si="12"/>
        <v>11.671243408102649</v>
      </c>
      <c r="P127" s="482">
        <f t="shared" si="13"/>
        <v>12.338117178971093</v>
      </c>
      <c r="Q127" s="483">
        <f t="shared" si="14"/>
        <v>12.830853709974152</v>
      </c>
    </row>
    <row r="128" spans="2:17" ht="409.6" x14ac:dyDescent="0.25">
      <c r="B128" s="472" t="s">
        <v>564</v>
      </c>
      <c r="C128" s="473" t="s">
        <v>565</v>
      </c>
      <c r="D128" s="470">
        <v>3934.2635543995798</v>
      </c>
      <c r="E128" s="470">
        <v>4348.2268673175449</v>
      </c>
      <c r="F128" s="470">
        <v>4701.4744177239545</v>
      </c>
      <c r="G128" s="470">
        <v>5434.6024664903498</v>
      </c>
      <c r="H128" s="470">
        <v>5822.383808462575</v>
      </c>
      <c r="I128" s="470">
        <v>6222.7861582987216</v>
      </c>
      <c r="J128" s="471">
        <v>6565.8684035158058</v>
      </c>
      <c r="K128" s="465">
        <f t="shared" si="8"/>
        <v>2563.0373230111918</v>
      </c>
      <c r="L128" s="482">
        <f t="shared" si="9"/>
        <v>2924.3064217060473</v>
      </c>
      <c r="M128" s="482">
        <f t="shared" si="10"/>
        <v>3128.7326504185417</v>
      </c>
      <c r="N128" s="482">
        <f t="shared" si="11"/>
        <v>3645.6501778819347</v>
      </c>
      <c r="O128" s="482">
        <f t="shared" si="12"/>
        <v>3922.2588751979511</v>
      </c>
      <c r="P128" s="482">
        <f t="shared" si="13"/>
        <v>4132.1489364765857</v>
      </c>
      <c r="Q128" s="483">
        <f t="shared" si="14"/>
        <v>4310.2334743807323</v>
      </c>
    </row>
    <row r="129" spans="2:17" ht="409.6" x14ac:dyDescent="0.25">
      <c r="B129" s="472" t="s">
        <v>566</v>
      </c>
      <c r="C129" s="473" t="s">
        <v>567</v>
      </c>
      <c r="D129" s="470">
        <v>2674.7550756511801</v>
      </c>
      <c r="E129" s="470">
        <v>2905.8622045643615</v>
      </c>
      <c r="F129" s="470">
        <v>3401.8461494749527</v>
      </c>
      <c r="G129" s="470">
        <v>3907.3769346669474</v>
      </c>
      <c r="H129" s="470">
        <v>3889.1619927458032</v>
      </c>
      <c r="I129" s="470"/>
      <c r="J129" s="471"/>
      <c r="K129" s="465">
        <f t="shared" si="8"/>
        <v>1742.5108902888019</v>
      </c>
      <c r="L129" s="482">
        <f t="shared" si="9"/>
        <v>1954.2751021734773</v>
      </c>
      <c r="M129" s="482">
        <f t="shared" si="10"/>
        <v>2263.8572868626861</v>
      </c>
      <c r="N129" s="482">
        <f t="shared" si="11"/>
        <v>2621.1538939148313</v>
      </c>
      <c r="O129" s="482">
        <f t="shared" si="12"/>
        <v>2619.9406712003993</v>
      </c>
      <c r="P129" s="482">
        <f t="shared" si="13"/>
        <v>0</v>
      </c>
      <c r="Q129" s="483">
        <f t="shared" si="14"/>
        <v>0</v>
      </c>
    </row>
    <row r="130" spans="2:17" ht="409.6" x14ac:dyDescent="0.25">
      <c r="B130" s="472" t="s">
        <v>568</v>
      </c>
      <c r="C130" s="473" t="s">
        <v>569</v>
      </c>
      <c r="D130" s="470">
        <v>558.70072593220902</v>
      </c>
      <c r="E130" s="470">
        <v>731.326571256894</v>
      </c>
      <c r="F130" s="470">
        <v>756.83963964256111</v>
      </c>
      <c r="G130" s="470">
        <v>976.40777995590179</v>
      </c>
      <c r="H130" s="470">
        <v>674.92926782797963</v>
      </c>
      <c r="I130" s="470">
        <v>835.54803011240438</v>
      </c>
      <c r="J130" s="471">
        <v>1052.7710978511748</v>
      </c>
      <c r="K130" s="465">
        <f t="shared" si="8"/>
        <v>363.97429738949864</v>
      </c>
      <c r="L130" s="482">
        <f t="shared" si="9"/>
        <v>491.83795003091308</v>
      </c>
      <c r="M130" s="482">
        <f t="shared" si="10"/>
        <v>503.66091172459028</v>
      </c>
      <c r="N130" s="482">
        <f t="shared" si="11"/>
        <v>654.99569078515219</v>
      </c>
      <c r="O130" s="482">
        <f t="shared" si="12"/>
        <v>454.66726309273741</v>
      </c>
      <c r="P130" s="482">
        <f t="shared" si="13"/>
        <v>554.83328788338179</v>
      </c>
      <c r="Q130" s="483">
        <f t="shared" si="14"/>
        <v>691.10267643940347</v>
      </c>
    </row>
    <row r="131" spans="2:17" ht="409.6" x14ac:dyDescent="0.25">
      <c r="B131" s="472" t="s">
        <v>16</v>
      </c>
      <c r="C131" s="473" t="s">
        <v>570</v>
      </c>
      <c r="D131" s="470">
        <v>1.010233744</v>
      </c>
      <c r="E131" s="470">
        <v>0.98403086699999998</v>
      </c>
      <c r="F131" s="470">
        <v>0.95796590999999998</v>
      </c>
      <c r="G131" s="470">
        <v>0.95153103500000003</v>
      </c>
      <c r="H131" s="470">
        <v>0.90422511800000005</v>
      </c>
      <c r="I131" s="470">
        <v>0.861463545</v>
      </c>
      <c r="J131" s="471">
        <v>0.83724607100000004</v>
      </c>
      <c r="K131" s="465">
        <f t="shared" si="8"/>
        <v>0.6581325208733988</v>
      </c>
      <c r="L131" s="482">
        <f t="shared" si="9"/>
        <v>0.66178878686251441</v>
      </c>
      <c r="M131" s="482">
        <f t="shared" si="10"/>
        <v>0.63750622768588905</v>
      </c>
      <c r="N131" s="482">
        <f t="shared" si="11"/>
        <v>0.63830782626648475</v>
      </c>
      <c r="O131" s="482">
        <f t="shared" si="12"/>
        <v>0.60913280727003649</v>
      </c>
      <c r="P131" s="482">
        <f t="shared" si="13"/>
        <v>0.57204210151716062</v>
      </c>
      <c r="Q131" s="483">
        <f t="shared" si="14"/>
        <v>0.54961900235246774</v>
      </c>
    </row>
    <row r="132" spans="2:17" ht="409.6" x14ac:dyDescent="0.25">
      <c r="B132" s="472" t="s">
        <v>571</v>
      </c>
      <c r="C132" s="473" t="s">
        <v>572</v>
      </c>
      <c r="D132" s="470"/>
      <c r="E132" s="470"/>
      <c r="F132" s="470"/>
      <c r="G132" s="470"/>
      <c r="H132" s="470"/>
      <c r="I132" s="470"/>
      <c r="J132" s="471"/>
      <c r="K132" s="465">
        <f t="shared" si="8"/>
        <v>0</v>
      </c>
      <c r="L132" s="482">
        <f t="shared" si="9"/>
        <v>0</v>
      </c>
      <c r="M132" s="482">
        <f t="shared" si="10"/>
        <v>0</v>
      </c>
      <c r="N132" s="482">
        <f t="shared" si="11"/>
        <v>0</v>
      </c>
      <c r="O132" s="482">
        <f t="shared" si="12"/>
        <v>0</v>
      </c>
      <c r="P132" s="482">
        <f t="shared" si="13"/>
        <v>0</v>
      </c>
      <c r="Q132" s="483">
        <f t="shared" si="14"/>
        <v>0</v>
      </c>
    </row>
    <row r="133" spans="2:17" ht="409.6" x14ac:dyDescent="0.25">
      <c r="B133" s="472" t="s">
        <v>573</v>
      </c>
      <c r="C133" s="473" t="s">
        <v>574</v>
      </c>
      <c r="D133" s="470">
        <v>3.7169374469999998</v>
      </c>
      <c r="E133" s="470">
        <v>3.8344648349999999</v>
      </c>
      <c r="F133" s="470">
        <v>3.7408815980000001</v>
      </c>
      <c r="G133" s="470">
        <v>3.867204675</v>
      </c>
      <c r="H133" s="470">
        <v>4.0187492430000002</v>
      </c>
      <c r="I133" s="470">
        <v>4.0205135199999997</v>
      </c>
      <c r="J133" s="471">
        <v>3.9964569929999998</v>
      </c>
      <c r="K133" s="465">
        <f t="shared" si="8"/>
        <v>2.4214568424897567</v>
      </c>
      <c r="L133" s="482">
        <f t="shared" si="9"/>
        <v>2.5787868211471676</v>
      </c>
      <c r="M133" s="482">
        <f t="shared" si="10"/>
        <v>2.4894782693890858</v>
      </c>
      <c r="N133" s="482">
        <f t="shared" si="11"/>
        <v>2.5942054636471608</v>
      </c>
      <c r="O133" s="482">
        <f t="shared" si="12"/>
        <v>2.7072373454050895</v>
      </c>
      <c r="P133" s="482">
        <f t="shared" si="13"/>
        <v>2.6697624252445373</v>
      </c>
      <c r="Q133" s="483">
        <f t="shared" si="14"/>
        <v>2.623516289319443</v>
      </c>
    </row>
    <row r="134" spans="2:17" ht="409.6" x14ac:dyDescent="0.25">
      <c r="B134" s="472" t="s">
        <v>17</v>
      </c>
      <c r="C134" s="473" t="s">
        <v>575</v>
      </c>
      <c r="D134" s="470">
        <v>0.86664644700000004</v>
      </c>
      <c r="E134" s="470">
        <v>0.83327426199999999</v>
      </c>
      <c r="F134" s="470">
        <v>0.816556112</v>
      </c>
      <c r="G134" s="470">
        <v>0.78886369000000001</v>
      </c>
      <c r="H134" s="470">
        <v>0.78293855700000003</v>
      </c>
      <c r="I134" s="470">
        <v>0.80511265099999996</v>
      </c>
      <c r="J134" s="471">
        <v>0.79840577999999995</v>
      </c>
      <c r="K134" s="465">
        <f t="shared" si="8"/>
        <v>0.56459033788727253</v>
      </c>
      <c r="L134" s="482">
        <f t="shared" si="9"/>
        <v>0.56040067589946541</v>
      </c>
      <c r="M134" s="482">
        <f t="shared" si="10"/>
        <v>0.54340097201890647</v>
      </c>
      <c r="N134" s="482">
        <f t="shared" si="11"/>
        <v>0.52918701404674429</v>
      </c>
      <c r="O134" s="482">
        <f t="shared" si="12"/>
        <v>0.52742790667020756</v>
      </c>
      <c r="P134" s="482">
        <f t="shared" si="13"/>
        <v>0.53462312538842527</v>
      </c>
      <c r="Q134" s="483">
        <f t="shared" si="14"/>
        <v>0.52412188420534711</v>
      </c>
    </row>
    <row r="135" spans="2:17" ht="409.6" x14ac:dyDescent="0.25">
      <c r="B135" s="472" t="s">
        <v>576</v>
      </c>
      <c r="C135" s="473" t="s">
        <v>577</v>
      </c>
      <c r="D135" s="470">
        <v>37.289520000000003</v>
      </c>
      <c r="E135" s="470">
        <v>39.955582978830222</v>
      </c>
      <c r="F135" s="470">
        <v>43.713135436584686</v>
      </c>
      <c r="G135" s="470">
        <v>48.267808876094925</v>
      </c>
      <c r="H135" s="470">
        <v>52.961424380583502</v>
      </c>
      <c r="I135" s="470">
        <v>56.81757760071752</v>
      </c>
      <c r="J135" s="471">
        <v>59.310981703141373</v>
      </c>
      <c r="K135" s="465">
        <f t="shared" si="8"/>
        <v>24.292839103342232</v>
      </c>
      <c r="L135" s="482">
        <f t="shared" si="9"/>
        <v>26.871267634681406</v>
      </c>
      <c r="M135" s="482">
        <f t="shared" si="10"/>
        <v>29.09017511124113</v>
      </c>
      <c r="N135" s="482">
        <f t="shared" si="11"/>
        <v>32.379101709852577</v>
      </c>
      <c r="O135" s="482">
        <f t="shared" si="12"/>
        <v>35.677554701554506</v>
      </c>
      <c r="P135" s="482">
        <f t="shared" si="13"/>
        <v>37.728870458272041</v>
      </c>
      <c r="Q135" s="483">
        <f t="shared" si="14"/>
        <v>38.935318685091836</v>
      </c>
    </row>
    <row r="136" spans="2:17" ht="409.6" x14ac:dyDescent="0.25">
      <c r="B136" s="472" t="s">
        <v>18</v>
      </c>
      <c r="C136" s="473" t="s">
        <v>578</v>
      </c>
      <c r="D136" s="470">
        <v>129.5519548</v>
      </c>
      <c r="E136" s="470">
        <v>124.7201831</v>
      </c>
      <c r="F136" s="470">
        <v>120.31182269999999</v>
      </c>
      <c r="G136" s="470">
        <v>116.8458138</v>
      </c>
      <c r="H136" s="470">
        <v>115.1936712</v>
      </c>
      <c r="I136" s="470">
        <v>111.45473939999999</v>
      </c>
      <c r="J136" s="471">
        <v>106.8766466</v>
      </c>
      <c r="K136" s="465">
        <f t="shared" si="8"/>
        <v>84.398640515615782</v>
      </c>
      <c r="L136" s="482">
        <f t="shared" si="9"/>
        <v>83.877875622594331</v>
      </c>
      <c r="M136" s="482">
        <f t="shared" si="10"/>
        <v>80.064995460527939</v>
      </c>
      <c r="N136" s="482">
        <f t="shared" si="11"/>
        <v>78.38272706997563</v>
      </c>
      <c r="O136" s="482">
        <f t="shared" si="12"/>
        <v>77.600414897783835</v>
      </c>
      <c r="P136" s="482">
        <f t="shared" si="13"/>
        <v>74.009868113947277</v>
      </c>
      <c r="Q136" s="483">
        <f t="shared" si="14"/>
        <v>70.160300434624858</v>
      </c>
    </row>
    <row r="137" spans="2:17" ht="409.6" x14ac:dyDescent="0.25">
      <c r="B137" s="472" t="s">
        <v>579</v>
      </c>
      <c r="C137" s="473" t="s">
        <v>580</v>
      </c>
      <c r="D137" s="470">
        <v>0.38051476434585801</v>
      </c>
      <c r="E137" s="470">
        <v>0.40783262319649882</v>
      </c>
      <c r="F137" s="470">
        <v>0.41636038751014587</v>
      </c>
      <c r="G137" s="470">
        <v>0.48828529743971943</v>
      </c>
      <c r="H137" s="470">
        <v>0.49676890642116994</v>
      </c>
      <c r="I137" s="470">
        <v>0.53253993208579931</v>
      </c>
      <c r="J137" s="471">
        <v>0.55148283090428896</v>
      </c>
      <c r="K137" s="465">
        <f t="shared" si="8"/>
        <v>0.24789227500649277</v>
      </c>
      <c r="L137" s="482">
        <f t="shared" si="9"/>
        <v>0.27427905566723232</v>
      </c>
      <c r="M137" s="482">
        <f t="shared" si="10"/>
        <v>0.27707910816933773</v>
      </c>
      <c r="N137" s="482">
        <f t="shared" si="11"/>
        <v>0.32755245529814092</v>
      </c>
      <c r="O137" s="482">
        <f t="shared" si="12"/>
        <v>0.33464922894653903</v>
      </c>
      <c r="P137" s="482">
        <f t="shared" si="13"/>
        <v>0.35362525049410726</v>
      </c>
      <c r="Q137" s="483">
        <f t="shared" si="14"/>
        <v>0.36202671333423309</v>
      </c>
    </row>
    <row r="138" spans="2:17" ht="409.6" x14ac:dyDescent="0.25">
      <c r="B138" s="472" t="s">
        <v>581</v>
      </c>
      <c r="C138" s="473" t="s">
        <v>582</v>
      </c>
      <c r="D138" s="470">
        <v>57.606839605533999</v>
      </c>
      <c r="E138" s="470">
        <v>67.833792384653194</v>
      </c>
      <c r="F138" s="470">
        <v>76.158491737894053</v>
      </c>
      <c r="G138" s="470">
        <v>90.11078136858012</v>
      </c>
      <c r="H138" s="470">
        <v>93.345269861023823</v>
      </c>
      <c r="I138" s="470">
        <v>110.31587006486977</v>
      </c>
      <c r="J138" s="471">
        <v>125.00661705970089</v>
      </c>
      <c r="K138" s="465">
        <f t="shared" ref="K138:K201" si="15">D138/D$179</f>
        <v>37.528873683256855</v>
      </c>
      <c r="L138" s="482">
        <f t="shared" ref="L138:L201" si="16">E138/E$179</f>
        <v>45.62015753365926</v>
      </c>
      <c r="M138" s="482">
        <f t="shared" ref="M138:M201" si="17">F138/F$179</f>
        <v>50.681879456516135</v>
      </c>
      <c r="N138" s="482">
        <f t="shared" ref="N138:N201" si="18">G138/G$179</f>
        <v>60.448282675880172</v>
      </c>
      <c r="O138" s="482">
        <f t="shared" ref="O138:O201" si="19">H138/H$179</f>
        <v>62.882201726035845</v>
      </c>
      <c r="P138" s="482">
        <f t="shared" ref="P138:P201" si="20">I138/I$179</f>
        <v>73.253618808213332</v>
      </c>
      <c r="Q138" s="483">
        <f t="shared" ref="Q138:Q201" si="21">J138/J$179</f>
        <v>82.061910513056048</v>
      </c>
    </row>
    <row r="139" spans="2:17" ht="409.6" x14ac:dyDescent="0.25">
      <c r="B139" s="472" t="s">
        <v>583</v>
      </c>
      <c r="C139" s="473" t="s">
        <v>584</v>
      </c>
      <c r="D139" s="470">
        <v>29.524178359201098</v>
      </c>
      <c r="E139" s="470">
        <v>30.828623827193578</v>
      </c>
      <c r="F139" s="470">
        <v>31.642249151299232</v>
      </c>
      <c r="G139" s="470">
        <v>35.109306347413636</v>
      </c>
      <c r="H139" s="470">
        <v>37.921170062715341</v>
      </c>
      <c r="I139" s="470">
        <v>38.305813732109854</v>
      </c>
      <c r="J139" s="471">
        <v>41.761876174944355</v>
      </c>
      <c r="K139" s="465">
        <f t="shared" si="15"/>
        <v>19.233986238987544</v>
      </c>
      <c r="L139" s="482">
        <f t="shared" si="16"/>
        <v>20.733127635963928</v>
      </c>
      <c r="M139" s="482">
        <f t="shared" si="17"/>
        <v>21.057253375479508</v>
      </c>
      <c r="N139" s="482">
        <f t="shared" si="18"/>
        <v>23.552090464754723</v>
      </c>
      <c r="O139" s="482">
        <f t="shared" si="19"/>
        <v>25.545661490091739</v>
      </c>
      <c r="P139" s="482">
        <f t="shared" si="20"/>
        <v>25.436407976661428</v>
      </c>
      <c r="Q139" s="483">
        <f t="shared" si="21"/>
        <v>27.415023509426785</v>
      </c>
    </row>
    <row r="140" spans="2:17" ht="409.6" x14ac:dyDescent="0.25">
      <c r="B140" s="472" t="s">
        <v>585</v>
      </c>
      <c r="C140" s="473" t="s">
        <v>586</v>
      </c>
      <c r="D140" s="470">
        <v>0.66227270000000005</v>
      </c>
      <c r="E140" s="470">
        <v>0.64281095218469309</v>
      </c>
      <c r="F140" s="470">
        <v>0.65271407768752565</v>
      </c>
      <c r="G140" s="470">
        <v>0.66755999474983152</v>
      </c>
      <c r="H140" s="470">
        <v>0.69077935505408117</v>
      </c>
      <c r="I140" s="470">
        <v>0.67351831352044333</v>
      </c>
      <c r="J140" s="471">
        <v>0.67428826097560313</v>
      </c>
      <c r="K140" s="465">
        <f t="shared" si="15"/>
        <v>0.43144787446006377</v>
      </c>
      <c r="L140" s="482">
        <f t="shared" si="16"/>
        <v>0.43230867495566661</v>
      </c>
      <c r="M140" s="482">
        <f t="shared" si="17"/>
        <v>0.4343675334167672</v>
      </c>
      <c r="N140" s="482">
        <f t="shared" si="18"/>
        <v>0.44781384261547591</v>
      </c>
      <c r="O140" s="482">
        <f t="shared" si="19"/>
        <v>0.46534470163687458</v>
      </c>
      <c r="P140" s="482">
        <f t="shared" si="20"/>
        <v>0.44723985560703938</v>
      </c>
      <c r="Q140" s="483">
        <f t="shared" si="21"/>
        <v>0.44264363146278818</v>
      </c>
    </row>
    <row r="141" spans="2:17" ht="409.6" x14ac:dyDescent="0.25">
      <c r="B141" s="472" t="s">
        <v>587</v>
      </c>
      <c r="C141" s="473" t="s">
        <v>588</v>
      </c>
      <c r="D141" s="470"/>
      <c r="E141" s="470"/>
      <c r="F141" s="470"/>
      <c r="G141" s="470"/>
      <c r="H141" s="470"/>
      <c r="I141" s="470"/>
      <c r="J141" s="471"/>
      <c r="K141" s="465">
        <f t="shared" si="15"/>
        <v>0</v>
      </c>
      <c r="L141" s="482">
        <f t="shared" si="16"/>
        <v>0</v>
      </c>
      <c r="M141" s="482">
        <f t="shared" si="17"/>
        <v>0</v>
      </c>
      <c r="N141" s="482">
        <f t="shared" si="18"/>
        <v>0</v>
      </c>
      <c r="O141" s="482">
        <f t="shared" si="19"/>
        <v>0</v>
      </c>
      <c r="P141" s="482">
        <f t="shared" si="20"/>
        <v>0</v>
      </c>
      <c r="Q141" s="483">
        <f t="shared" si="21"/>
        <v>0</v>
      </c>
    </row>
    <row r="142" spans="2:17" ht="409.6" x14ac:dyDescent="0.25">
      <c r="B142" s="472" t="s">
        <v>589</v>
      </c>
      <c r="C142" s="473" t="s">
        <v>590</v>
      </c>
      <c r="D142" s="470">
        <v>788.92013480000003</v>
      </c>
      <c r="E142" s="470">
        <v>774.81549619999998</v>
      </c>
      <c r="F142" s="470">
        <v>768.65027989999999</v>
      </c>
      <c r="G142" s="470">
        <v>785.71788649999996</v>
      </c>
      <c r="H142" s="470">
        <v>804.10580030000006</v>
      </c>
      <c r="I142" s="470">
        <v>824.57368589999999</v>
      </c>
      <c r="J142" s="471">
        <v>822.77524430000005</v>
      </c>
      <c r="K142" s="465">
        <f t="shared" si="15"/>
        <v>513.95432014366133</v>
      </c>
      <c r="L142" s="482">
        <f t="shared" si="16"/>
        <v>521.08549077909674</v>
      </c>
      <c r="M142" s="482">
        <f t="shared" si="17"/>
        <v>511.52064518532995</v>
      </c>
      <c r="N142" s="482">
        <f t="shared" si="18"/>
        <v>527.07674026681809</v>
      </c>
      <c r="O142" s="482">
        <f t="shared" si="19"/>
        <v>541.68725655645665</v>
      </c>
      <c r="P142" s="482">
        <f t="shared" si="20"/>
        <v>547.54593723172252</v>
      </c>
      <c r="Q142" s="483">
        <f t="shared" si="21"/>
        <v>540.11947573830287</v>
      </c>
    </row>
    <row r="143" spans="2:17" ht="409.6" x14ac:dyDescent="0.25">
      <c r="B143" s="472" t="s">
        <v>591</v>
      </c>
      <c r="C143" s="473" t="s">
        <v>592</v>
      </c>
      <c r="D143" s="470"/>
      <c r="E143" s="470"/>
      <c r="F143" s="470"/>
      <c r="G143" s="470"/>
      <c r="H143" s="470"/>
      <c r="I143" s="470"/>
      <c r="J143" s="471"/>
      <c r="K143" s="465">
        <f t="shared" si="15"/>
        <v>0</v>
      </c>
      <c r="L143" s="482">
        <f t="shared" si="16"/>
        <v>0</v>
      </c>
      <c r="M143" s="482">
        <f t="shared" si="17"/>
        <v>0</v>
      </c>
      <c r="N143" s="482">
        <f t="shared" si="18"/>
        <v>0</v>
      </c>
      <c r="O143" s="482">
        <f t="shared" si="19"/>
        <v>0</v>
      </c>
      <c r="P143" s="482">
        <f t="shared" si="20"/>
        <v>0</v>
      </c>
      <c r="Q143" s="483">
        <f t="shared" si="21"/>
        <v>0</v>
      </c>
    </row>
    <row r="144" spans="2:17" ht="409.6" x14ac:dyDescent="0.25">
      <c r="B144" s="472" t="s">
        <v>593</v>
      </c>
      <c r="C144" s="473" t="s">
        <v>594</v>
      </c>
      <c r="D144" s="470">
        <v>0.21361842618723401</v>
      </c>
      <c r="E144" s="470">
        <v>0.24571457512765824</v>
      </c>
      <c r="F144" s="470">
        <v>0.25293876926547071</v>
      </c>
      <c r="G144" s="470">
        <v>0.28668248038065008</v>
      </c>
      <c r="H144" s="470">
        <v>0.23006029406237363</v>
      </c>
      <c r="I144" s="470">
        <v>0.25714694437470326</v>
      </c>
      <c r="J144" s="471">
        <v>0.31642940850623191</v>
      </c>
      <c r="K144" s="465">
        <f t="shared" si="15"/>
        <v>0.13916505379730454</v>
      </c>
      <c r="L144" s="482">
        <f t="shared" si="16"/>
        <v>0.16525005062485615</v>
      </c>
      <c r="M144" s="482">
        <f t="shared" si="17"/>
        <v>0.16832544764556573</v>
      </c>
      <c r="N144" s="482">
        <f t="shared" si="18"/>
        <v>0.19231287698404595</v>
      </c>
      <c r="O144" s="482">
        <f t="shared" si="19"/>
        <v>0.15498051311994604</v>
      </c>
      <c r="P144" s="482">
        <f t="shared" si="20"/>
        <v>0.17075461789717597</v>
      </c>
      <c r="Q144" s="483">
        <f t="shared" si="21"/>
        <v>0.20772341829022048</v>
      </c>
    </row>
    <row r="145" spans="2:17" ht="409.6" x14ac:dyDescent="0.25">
      <c r="B145" s="472" t="s">
        <v>595</v>
      </c>
      <c r="C145" s="473" t="s">
        <v>596</v>
      </c>
      <c r="D145" s="470">
        <v>11.3540905000938</v>
      </c>
      <c r="E145" s="470">
        <v>12.032264651087619</v>
      </c>
      <c r="F145" s="470">
        <v>13.432818406676693</v>
      </c>
      <c r="G145" s="470">
        <v>16.06186813529067</v>
      </c>
      <c r="H145" s="470">
        <v>16.534179763155429</v>
      </c>
      <c r="I145" s="470">
        <v>18.14753775239166</v>
      </c>
      <c r="J145" s="471">
        <v>20.460405126804044</v>
      </c>
      <c r="K145" s="465">
        <f t="shared" si="15"/>
        <v>7.39679925307607</v>
      </c>
      <c r="L145" s="482">
        <f t="shared" si="16"/>
        <v>8.0920407008452013</v>
      </c>
      <c r="M145" s="482">
        <f t="shared" si="17"/>
        <v>8.9392590072751474</v>
      </c>
      <c r="N145" s="482">
        <f t="shared" si="18"/>
        <v>10.774652384529217</v>
      </c>
      <c r="O145" s="482">
        <f t="shared" si="19"/>
        <v>11.138278659317548</v>
      </c>
      <c r="P145" s="482">
        <f t="shared" si="20"/>
        <v>12.050603526397783</v>
      </c>
      <c r="Q145" s="483">
        <f t="shared" si="21"/>
        <v>13.431448463042539</v>
      </c>
    </row>
    <row r="146" spans="2:17" ht="409.6" x14ac:dyDescent="0.25">
      <c r="B146" s="472" t="s">
        <v>597</v>
      </c>
      <c r="C146" s="473" t="s">
        <v>598</v>
      </c>
      <c r="D146" s="470">
        <v>2988.38498964879</v>
      </c>
      <c r="E146" s="470">
        <v>3207.7999783941104</v>
      </c>
      <c r="F146" s="470">
        <v>3349.3052225297192</v>
      </c>
      <c r="G146" s="470">
        <v>3567.2842041120675</v>
      </c>
      <c r="H146" s="470">
        <v>3426.2521588745753</v>
      </c>
      <c r="I146" s="470">
        <v>3726.5675441877779</v>
      </c>
      <c r="J146" s="471">
        <v>3785.337235395682</v>
      </c>
      <c r="K146" s="465">
        <f t="shared" si="15"/>
        <v>1946.8299868805252</v>
      </c>
      <c r="L146" s="482">
        <f t="shared" si="16"/>
        <v>2157.3368553682149</v>
      </c>
      <c r="M146" s="482">
        <f t="shared" si="17"/>
        <v>2228.8924015924204</v>
      </c>
      <c r="N146" s="482">
        <f t="shared" si="18"/>
        <v>2393.012253143736</v>
      </c>
      <c r="O146" s="482">
        <f t="shared" si="19"/>
        <v>2308.1006647619947</v>
      </c>
      <c r="P146" s="482">
        <f t="shared" si="20"/>
        <v>2474.5719558252704</v>
      </c>
      <c r="Q146" s="483">
        <f t="shared" si="21"/>
        <v>2484.9245006320525</v>
      </c>
    </row>
    <row r="147" spans="2:17" ht="409.6" x14ac:dyDescent="0.25">
      <c r="B147" s="472" t="s">
        <v>20</v>
      </c>
      <c r="C147" s="473" t="s">
        <v>599</v>
      </c>
      <c r="D147" s="470">
        <v>0.30197471957140459</v>
      </c>
      <c r="E147" s="470">
        <v>0.32562925336198756</v>
      </c>
      <c r="F147" s="470">
        <v>0.37801058578457203</v>
      </c>
      <c r="G147" s="470">
        <v>0.39488456456644283</v>
      </c>
      <c r="H147" s="470">
        <v>0.36280333403671655</v>
      </c>
      <c r="I147" s="470">
        <v>0.34931040314892836</v>
      </c>
      <c r="J147" s="471">
        <v>0.36055523157668579</v>
      </c>
      <c r="K147" s="465">
        <f t="shared" si="15"/>
        <v>0.19672613849212919</v>
      </c>
      <c r="L147" s="482">
        <f t="shared" si="16"/>
        <v>0.21899494800032129</v>
      </c>
      <c r="M147" s="482">
        <f t="shared" si="17"/>
        <v>0.25155811919116794</v>
      </c>
      <c r="N147" s="482">
        <f t="shared" si="18"/>
        <v>0.26489720120856958</v>
      </c>
      <c r="O147" s="482">
        <f t="shared" si="19"/>
        <v>0.24440309050197598</v>
      </c>
      <c r="P147" s="482">
        <f t="shared" si="20"/>
        <v>0.23195439697813283</v>
      </c>
      <c r="Q147" s="483">
        <f t="shared" si="21"/>
        <v>0.23669027963959355</v>
      </c>
    </row>
    <row r="148" spans="2:17" ht="409.6" x14ac:dyDescent="0.25">
      <c r="B148" s="472" t="s">
        <v>600</v>
      </c>
      <c r="C148" s="473" t="s">
        <v>601</v>
      </c>
      <c r="D148" s="470">
        <v>847.51758505724001</v>
      </c>
      <c r="E148" s="470">
        <v>837.69998104433637</v>
      </c>
      <c r="F148" s="470">
        <v>845.66003568695169</v>
      </c>
      <c r="G148" s="470">
        <v>908.93685082810828</v>
      </c>
      <c r="H148" s="470">
        <v>962.43310376861871</v>
      </c>
      <c r="I148" s="470">
        <v>993.14348064488604</v>
      </c>
      <c r="J148" s="471">
        <v>1015.0760575688187</v>
      </c>
      <c r="K148" s="465">
        <f t="shared" si="15"/>
        <v>552.12854257841593</v>
      </c>
      <c r="L148" s="482">
        <f t="shared" si="16"/>
        <v>563.37709801747781</v>
      </c>
      <c r="M148" s="482">
        <f t="shared" si="17"/>
        <v>562.76902301826465</v>
      </c>
      <c r="N148" s="482">
        <f t="shared" si="18"/>
        <v>609.73471607848705</v>
      </c>
      <c r="O148" s="482">
        <f t="shared" si="19"/>
        <v>648.34471708204967</v>
      </c>
      <c r="P148" s="482">
        <f t="shared" si="20"/>
        <v>659.48221149180279</v>
      </c>
      <c r="Q148" s="483">
        <f t="shared" si="21"/>
        <v>666.35737018925965</v>
      </c>
    </row>
    <row r="149" spans="2:17" ht="409.6" x14ac:dyDescent="0.25">
      <c r="B149" s="472" t="s">
        <v>602</v>
      </c>
      <c r="C149" s="473" t="s">
        <v>603</v>
      </c>
      <c r="D149" s="470">
        <v>3.4900957543762301</v>
      </c>
      <c r="E149" s="470">
        <v>3.6041792032141</v>
      </c>
      <c r="F149" s="470">
        <v>3.8899535897582078</v>
      </c>
      <c r="G149" s="470">
        <v>4.3098990638894543</v>
      </c>
      <c r="H149" s="470">
        <v>4.4755847764126031</v>
      </c>
      <c r="I149" s="470">
        <v>4.6097174633010152</v>
      </c>
      <c r="J149" s="471">
        <v>4.6831806720074605</v>
      </c>
      <c r="K149" s="465">
        <f t="shared" si="15"/>
        <v>2.2736772856373473</v>
      </c>
      <c r="L149" s="482">
        <f t="shared" si="16"/>
        <v>2.4239131743924887</v>
      </c>
      <c r="M149" s="482">
        <f t="shared" si="17"/>
        <v>2.5886825543509553</v>
      </c>
      <c r="N149" s="482">
        <f t="shared" si="18"/>
        <v>2.8911745405122127</v>
      </c>
      <c r="O149" s="482">
        <f t="shared" si="19"/>
        <v>3.0149853888832663</v>
      </c>
      <c r="P149" s="482">
        <f t="shared" si="20"/>
        <v>3.0610145727142379</v>
      </c>
      <c r="Q149" s="483">
        <f t="shared" si="21"/>
        <v>3.0743232819364281</v>
      </c>
    </row>
    <row r="150" spans="2:17" ht="409.6" x14ac:dyDescent="0.25">
      <c r="B150" s="472" t="s">
        <v>604</v>
      </c>
      <c r="C150" s="473" t="s">
        <v>605</v>
      </c>
      <c r="D150" s="470">
        <v>28.122732598475828</v>
      </c>
      <c r="E150" s="470">
        <v>28.10016923993977</v>
      </c>
      <c r="F150" s="470">
        <v>30.503674657280225</v>
      </c>
      <c r="G150" s="470">
        <v>32.063074763341334</v>
      </c>
      <c r="H150" s="470">
        <v>31.334252011038657</v>
      </c>
      <c r="I150" s="470">
        <v>32.957590305208242</v>
      </c>
      <c r="J150" s="471">
        <v>35.269090949798738</v>
      </c>
      <c r="K150" s="465">
        <f t="shared" si="15"/>
        <v>18.32099255128762</v>
      </c>
      <c r="L150" s="482">
        <f t="shared" si="16"/>
        <v>18.898164209650837</v>
      </c>
      <c r="M150" s="482">
        <f t="shared" si="17"/>
        <v>20.299555921901618</v>
      </c>
      <c r="N150" s="482">
        <f t="shared" si="18"/>
        <v>21.508611703461874</v>
      </c>
      <c r="O150" s="482">
        <f t="shared" si="19"/>
        <v>21.108372805886557</v>
      </c>
      <c r="P150" s="482">
        <f t="shared" si="20"/>
        <v>21.884999462319584</v>
      </c>
      <c r="Q150" s="483">
        <f t="shared" si="21"/>
        <v>23.152766257301231</v>
      </c>
    </row>
    <row r="151" spans="2:17" ht="409.6" x14ac:dyDescent="0.25">
      <c r="B151" s="472" t="s">
        <v>606</v>
      </c>
      <c r="C151" s="473" t="s">
        <v>607</v>
      </c>
      <c r="D151" s="470">
        <v>0.73456140000000003</v>
      </c>
      <c r="E151" s="470">
        <v>0.81789014320141118</v>
      </c>
      <c r="F151" s="470">
        <v>0.90853841124224133</v>
      </c>
      <c r="G151" s="470">
        <v>1.1144166009579175</v>
      </c>
      <c r="H151" s="470">
        <v>0.74084881666122349</v>
      </c>
      <c r="I151" s="470"/>
      <c r="J151" s="471"/>
      <c r="K151" s="465">
        <f t="shared" si="15"/>
        <v>0.47854147497006699</v>
      </c>
      <c r="L151" s="482">
        <f t="shared" si="16"/>
        <v>0.5500544178113369</v>
      </c>
      <c r="M151" s="482">
        <f t="shared" si="17"/>
        <v>0.60461326359595846</v>
      </c>
      <c r="N151" s="482">
        <f t="shared" si="18"/>
        <v>0.74757502587683111</v>
      </c>
      <c r="O151" s="482">
        <f t="shared" si="19"/>
        <v>0.49907408063788777</v>
      </c>
      <c r="P151" s="482">
        <f t="shared" si="20"/>
        <v>0</v>
      </c>
      <c r="Q151" s="483">
        <f t="shared" si="21"/>
        <v>0</v>
      </c>
    </row>
    <row r="152" spans="2:17" ht="409.6" x14ac:dyDescent="0.25">
      <c r="B152" s="472" t="s">
        <v>608</v>
      </c>
      <c r="C152" s="473" t="s">
        <v>609</v>
      </c>
      <c r="D152" s="470"/>
      <c r="E152" s="470"/>
      <c r="F152" s="470"/>
      <c r="G152" s="470"/>
      <c r="H152" s="470"/>
      <c r="I152" s="470"/>
      <c r="J152" s="471"/>
      <c r="K152" s="465">
        <f t="shared" si="15"/>
        <v>0</v>
      </c>
      <c r="L152" s="482">
        <f t="shared" si="16"/>
        <v>0</v>
      </c>
      <c r="M152" s="482">
        <f t="shared" si="17"/>
        <v>0</v>
      </c>
      <c r="N152" s="482">
        <f t="shared" si="18"/>
        <v>0</v>
      </c>
      <c r="O152" s="482">
        <f t="shared" si="19"/>
        <v>0</v>
      </c>
      <c r="P152" s="482">
        <f t="shared" si="20"/>
        <v>0</v>
      </c>
      <c r="Q152" s="483">
        <f t="shared" si="21"/>
        <v>0</v>
      </c>
    </row>
    <row r="153" spans="2:17" ht="409.6" x14ac:dyDescent="0.25">
      <c r="B153" s="472" t="s">
        <v>21</v>
      </c>
      <c r="C153" s="473" t="s">
        <v>610</v>
      </c>
      <c r="D153" s="470">
        <v>1.4865896534404819</v>
      </c>
      <c r="E153" s="470">
        <v>1.5191299534368794</v>
      </c>
      <c r="F153" s="470">
        <v>1.6068426641161357</v>
      </c>
      <c r="G153" s="470">
        <v>1.6973035095811801</v>
      </c>
      <c r="H153" s="470">
        <v>1.6202634672776053</v>
      </c>
      <c r="I153" s="470">
        <v>1.585488483655709</v>
      </c>
      <c r="J153" s="471">
        <v>1.6244513673613454</v>
      </c>
      <c r="K153" s="465">
        <f t="shared" si="15"/>
        <v>0.96846200390144233</v>
      </c>
      <c r="L153" s="482">
        <f t="shared" si="16"/>
        <v>1.021658164074136</v>
      </c>
      <c r="M153" s="482">
        <f t="shared" si="17"/>
        <v>1.0693201027220496</v>
      </c>
      <c r="N153" s="482">
        <f t="shared" si="18"/>
        <v>1.1385883106957606</v>
      </c>
      <c r="O153" s="482">
        <f t="shared" si="19"/>
        <v>1.091493273846315</v>
      </c>
      <c r="P153" s="482">
        <f t="shared" si="20"/>
        <v>1.052820133116217</v>
      </c>
      <c r="Q153" s="483">
        <f t="shared" si="21"/>
        <v>1.066388211094089</v>
      </c>
    </row>
    <row r="154" spans="2:17" ht="409.6" x14ac:dyDescent="0.25">
      <c r="B154" s="472" t="s">
        <v>22</v>
      </c>
      <c r="C154" s="473" t="s">
        <v>611</v>
      </c>
      <c r="D154" s="470">
        <v>0.95289638600000004</v>
      </c>
      <c r="E154" s="470">
        <v>0.91424318199999999</v>
      </c>
      <c r="F154" s="470">
        <v>0.92406719999999998</v>
      </c>
      <c r="G154" s="470">
        <v>0.906229638</v>
      </c>
      <c r="H154" s="470">
        <v>0.90621568299999999</v>
      </c>
      <c r="I154" s="470">
        <v>0.92217768600000005</v>
      </c>
      <c r="J154" s="471">
        <v>0.93288048800000001</v>
      </c>
      <c r="K154" s="465">
        <f t="shared" si="15"/>
        <v>0.62077920518296537</v>
      </c>
      <c r="L154" s="482">
        <f t="shared" si="16"/>
        <v>0.61485458089101275</v>
      </c>
      <c r="M154" s="482">
        <f t="shared" si="17"/>
        <v>0.61494734692621988</v>
      </c>
      <c r="N154" s="482">
        <f t="shared" si="18"/>
        <v>0.60791865851232418</v>
      </c>
      <c r="O154" s="482">
        <f t="shared" si="19"/>
        <v>0.6104737548088367</v>
      </c>
      <c r="P154" s="482">
        <f t="shared" si="20"/>
        <v>0.61235842715976141</v>
      </c>
      <c r="Q154" s="483">
        <f t="shared" si="21"/>
        <v>0.61239922274731484</v>
      </c>
    </row>
    <row r="155" spans="2:17" ht="409.6" x14ac:dyDescent="0.25">
      <c r="B155" s="472" t="s">
        <v>612</v>
      </c>
      <c r="C155" s="473" t="s">
        <v>613</v>
      </c>
      <c r="D155" s="470">
        <v>5.2695214674822504</v>
      </c>
      <c r="E155" s="470">
        <v>5.5050703350737349</v>
      </c>
      <c r="F155" s="470">
        <v>5.8240708088414488</v>
      </c>
      <c r="G155" s="470">
        <v>6.3158539696534337</v>
      </c>
      <c r="H155" s="470">
        <v>6.2885369838259138</v>
      </c>
      <c r="I155" s="470">
        <v>6.5060104730862971</v>
      </c>
      <c r="J155" s="471">
        <v>6.7725088242595017</v>
      </c>
      <c r="K155" s="465">
        <f t="shared" si="15"/>
        <v>3.4329119055743846</v>
      </c>
      <c r="L155" s="482">
        <f t="shared" si="16"/>
        <v>3.7023166049132303</v>
      </c>
      <c r="M155" s="482">
        <f t="shared" si="17"/>
        <v>3.875797011524154</v>
      </c>
      <c r="N155" s="482">
        <f t="shared" si="18"/>
        <v>4.2368129573262232</v>
      </c>
      <c r="O155" s="482">
        <f t="shared" si="19"/>
        <v>4.2362837642155906</v>
      </c>
      <c r="P155" s="482">
        <f t="shared" si="20"/>
        <v>4.3202198457706551</v>
      </c>
      <c r="Q155" s="483">
        <f t="shared" si="21"/>
        <v>4.4458847552033376</v>
      </c>
    </row>
    <row r="156" spans="2:17" ht="409.6" x14ac:dyDescent="0.25">
      <c r="B156" s="472" t="s">
        <v>795</v>
      </c>
      <c r="C156" s="473" t="s">
        <v>614</v>
      </c>
      <c r="D156" s="470">
        <v>18.389251632345555</v>
      </c>
      <c r="E156" s="470">
        <v>17.854270456839568</v>
      </c>
      <c r="F156" s="470">
        <v>18.760344645911179</v>
      </c>
      <c r="G156" s="470">
        <v>18.706403871562934</v>
      </c>
      <c r="H156" s="470">
        <v>17.777409338920208</v>
      </c>
      <c r="I156" s="470">
        <v>18.324748608505796</v>
      </c>
      <c r="J156" s="471">
        <v>18.674227310395629</v>
      </c>
      <c r="K156" s="465">
        <f t="shared" si="15"/>
        <v>11.979964642490545</v>
      </c>
      <c r="L156" s="482">
        <f t="shared" si="16"/>
        <v>12.007505437273126</v>
      </c>
      <c r="M156" s="482">
        <f t="shared" si="17"/>
        <v>12.484616018645175</v>
      </c>
      <c r="N156" s="482">
        <f t="shared" si="18"/>
        <v>12.548664786871917</v>
      </c>
      <c r="O156" s="482">
        <f t="shared" si="19"/>
        <v>11.975782403121684</v>
      </c>
      <c r="P156" s="482">
        <f t="shared" si="20"/>
        <v>12.168277769413123</v>
      </c>
      <c r="Q156" s="483">
        <f t="shared" si="21"/>
        <v>12.258893220942749</v>
      </c>
    </row>
    <row r="157" spans="2:17" ht="409.6" x14ac:dyDescent="0.25">
      <c r="B157" s="472" t="s">
        <v>615</v>
      </c>
      <c r="C157" s="473" t="s">
        <v>616</v>
      </c>
      <c r="D157" s="470">
        <v>649.56813169350698</v>
      </c>
      <c r="E157" s="470">
        <v>701.4581927392635</v>
      </c>
      <c r="F157" s="470">
        <v>747.24998123843307</v>
      </c>
      <c r="G157" s="470">
        <v>796.02477712067844</v>
      </c>
      <c r="H157" s="470">
        <v>853.94514597841146</v>
      </c>
      <c r="I157" s="470">
        <v>912.36224878600194</v>
      </c>
      <c r="J157" s="471">
        <v>971.96740665356924</v>
      </c>
      <c r="K157" s="465">
        <f t="shared" si="15"/>
        <v>423.17128538766337</v>
      </c>
      <c r="L157" s="482">
        <f t="shared" si="16"/>
        <v>471.7506147169355</v>
      </c>
      <c r="M157" s="482">
        <f t="shared" si="17"/>
        <v>497.27919512048692</v>
      </c>
      <c r="N157" s="482">
        <f t="shared" si="18"/>
        <v>533.9908278852547</v>
      </c>
      <c r="O157" s="482">
        <f t="shared" si="19"/>
        <v>575.2616175659598</v>
      </c>
      <c r="P157" s="482">
        <f t="shared" si="20"/>
        <v>605.84063152720773</v>
      </c>
      <c r="Q157" s="483">
        <f t="shared" si="21"/>
        <v>638.05824221544776</v>
      </c>
    </row>
    <row r="158" spans="2:17" ht="409.6" x14ac:dyDescent="0.25">
      <c r="B158" s="472" t="s">
        <v>617</v>
      </c>
      <c r="C158" s="473" t="s">
        <v>618</v>
      </c>
      <c r="D158" s="470">
        <v>39.456598761172899</v>
      </c>
      <c r="E158" s="470">
        <v>46.119087718840767</v>
      </c>
      <c r="F158" s="470">
        <v>48.365418698540388</v>
      </c>
      <c r="G158" s="470">
        <v>51.655207307744774</v>
      </c>
      <c r="H158" s="470">
        <v>54.653111804973442</v>
      </c>
      <c r="I158" s="470">
        <v>57.813561530148249</v>
      </c>
      <c r="J158" s="471">
        <v>62.86914824854194</v>
      </c>
      <c r="K158" s="465">
        <f t="shared" si="15"/>
        <v>25.704616344493186</v>
      </c>
      <c r="L158" s="482">
        <f t="shared" si="16"/>
        <v>31.016400131539285</v>
      </c>
      <c r="M158" s="482">
        <f t="shared" si="17"/>
        <v>32.186172078873916</v>
      </c>
      <c r="N158" s="482">
        <f t="shared" si="18"/>
        <v>34.651442653104013</v>
      </c>
      <c r="O158" s="482">
        <f t="shared" si="19"/>
        <v>36.817162847058448</v>
      </c>
      <c r="P158" s="482">
        <f t="shared" si="20"/>
        <v>38.390238827689082</v>
      </c>
      <c r="Q158" s="483">
        <f t="shared" si="21"/>
        <v>41.271114593397733</v>
      </c>
    </row>
    <row r="159" spans="2:17" ht="409.6" x14ac:dyDescent="0.25">
      <c r="B159" s="472" t="s">
        <v>619</v>
      </c>
      <c r="C159" s="473" t="s">
        <v>620</v>
      </c>
      <c r="D159" s="470">
        <v>1.73392100911212</v>
      </c>
      <c r="E159" s="470">
        <v>1.7448534576079615</v>
      </c>
      <c r="F159" s="470">
        <v>1.7799231454687729</v>
      </c>
      <c r="G159" s="470">
        <v>1.9214134578267847</v>
      </c>
      <c r="H159" s="470">
        <v>1.770030566824732</v>
      </c>
      <c r="I159" s="470">
        <v>1.8389675271016468</v>
      </c>
      <c r="J159" s="471">
        <v>1.8954898632170591</v>
      </c>
      <c r="K159" s="465">
        <f t="shared" si="15"/>
        <v>1.1295898711559045</v>
      </c>
      <c r="L159" s="482">
        <f t="shared" si="16"/>
        <v>1.1734636500617379</v>
      </c>
      <c r="M159" s="482">
        <f t="shared" si="17"/>
        <v>1.1845015341293297</v>
      </c>
      <c r="N159" s="482">
        <f t="shared" si="18"/>
        <v>1.2889261647935477</v>
      </c>
      <c r="O159" s="482">
        <f t="shared" si="19"/>
        <v>1.1923841382646958</v>
      </c>
      <c r="P159" s="482">
        <f t="shared" si="20"/>
        <v>1.2211391357541916</v>
      </c>
      <c r="Q159" s="483">
        <f t="shared" si="21"/>
        <v>1.2443142866544137</v>
      </c>
    </row>
    <row r="160" spans="2:17" ht="409.6" x14ac:dyDescent="0.25">
      <c r="B160" s="472" t="s">
        <v>621</v>
      </c>
      <c r="C160" s="473" t="s">
        <v>622</v>
      </c>
      <c r="D160" s="470">
        <v>8.1337313786934509</v>
      </c>
      <c r="E160" s="470">
        <v>8.6531003496622567</v>
      </c>
      <c r="F160" s="470">
        <v>8.9987736400696718</v>
      </c>
      <c r="G160" s="470">
        <v>9.6262510858036077</v>
      </c>
      <c r="H160" s="470">
        <v>10.265216603846506</v>
      </c>
      <c r="I160" s="470">
        <v>10.258583026051175</v>
      </c>
      <c r="J160" s="471">
        <v>10.47083628914163</v>
      </c>
      <c r="K160" s="465">
        <f t="shared" si="15"/>
        <v>5.2988461018647053</v>
      </c>
      <c r="L160" s="482">
        <f t="shared" si="16"/>
        <v>5.8194564571545948</v>
      </c>
      <c r="M160" s="482">
        <f t="shared" si="17"/>
        <v>5.9884951825478137</v>
      </c>
      <c r="N160" s="482">
        <f t="shared" si="18"/>
        <v>6.4574997342831697</v>
      </c>
      <c r="O160" s="482">
        <f t="shared" si="19"/>
        <v>6.9151808356821292</v>
      </c>
      <c r="P160" s="482">
        <f t="shared" si="20"/>
        <v>6.812060042320871</v>
      </c>
      <c r="Q160" s="483">
        <f t="shared" si="21"/>
        <v>6.8736907754733885</v>
      </c>
    </row>
    <row r="161" spans="2:17" ht="409.6" x14ac:dyDescent="0.25">
      <c r="B161" s="472" t="s">
        <v>623</v>
      </c>
      <c r="C161" s="473" t="s">
        <v>624</v>
      </c>
      <c r="D161" s="470">
        <v>240.09235946321999</v>
      </c>
      <c r="E161" s="470">
        <v>242.11004395756285</v>
      </c>
      <c r="F161" s="470">
        <v>251.89408584553968</v>
      </c>
      <c r="G161" s="470">
        <v>268.15063643814915</v>
      </c>
      <c r="H161" s="470">
        <v>274.66721320013829</v>
      </c>
      <c r="I161" s="470">
        <v>282.94738237608374</v>
      </c>
      <c r="J161" s="471">
        <v>287.16766816469573</v>
      </c>
      <c r="K161" s="465">
        <f t="shared" si="15"/>
        <v>156.41191032713238</v>
      </c>
      <c r="L161" s="482">
        <f t="shared" si="16"/>
        <v>162.8259007427107</v>
      </c>
      <c r="M161" s="482">
        <f t="shared" si="17"/>
        <v>167.63023273320394</v>
      </c>
      <c r="N161" s="482">
        <f t="shared" si="18"/>
        <v>179.88131081484843</v>
      </c>
      <c r="O161" s="482">
        <f t="shared" si="19"/>
        <v>185.03004098326522</v>
      </c>
      <c r="P161" s="482">
        <f t="shared" si="20"/>
        <v>187.88701642992282</v>
      </c>
      <c r="Q161" s="483">
        <f t="shared" si="21"/>
        <v>188.5142406175168</v>
      </c>
    </row>
    <row r="162" spans="2:17" ht="409.6" x14ac:dyDescent="0.25">
      <c r="B162" s="472" t="s">
        <v>23</v>
      </c>
      <c r="C162" s="473" t="s">
        <v>625</v>
      </c>
      <c r="D162" s="470">
        <v>0.56752887995981915</v>
      </c>
      <c r="E162" s="470">
        <v>0.5618271954674221</v>
      </c>
      <c r="F162" s="470">
        <v>0.56684525787652085</v>
      </c>
      <c r="G162" s="470">
        <v>0.56023986177457052</v>
      </c>
      <c r="H162" s="470">
        <v>0.54911147620052447</v>
      </c>
      <c r="I162" s="470">
        <v>0.56262800209108532</v>
      </c>
      <c r="J162" s="471">
        <v>0.55902443141708369</v>
      </c>
      <c r="K162" s="465">
        <f t="shared" si="15"/>
        <v>0.3697255359512247</v>
      </c>
      <c r="L162" s="482">
        <f t="shared" si="16"/>
        <v>0.37784479184915043</v>
      </c>
      <c r="M162" s="482">
        <f t="shared" si="17"/>
        <v>0.37722363422148897</v>
      </c>
      <c r="N162" s="482">
        <f t="shared" si="18"/>
        <v>0.37582115054940063</v>
      </c>
      <c r="O162" s="482">
        <f t="shared" si="19"/>
        <v>0.3699098911806819</v>
      </c>
      <c r="P162" s="482">
        <f t="shared" si="20"/>
        <v>0.3736047875230587</v>
      </c>
      <c r="Q162" s="483">
        <f t="shared" si="21"/>
        <v>0.36697747642952278</v>
      </c>
    </row>
    <row r="163" spans="2:17" ht="409.6" x14ac:dyDescent="0.25">
      <c r="B163" s="472" t="s">
        <v>626</v>
      </c>
      <c r="C163" s="473" t="s">
        <v>627</v>
      </c>
      <c r="D163" s="470"/>
      <c r="E163" s="470"/>
      <c r="F163" s="470"/>
      <c r="G163" s="470"/>
      <c r="H163" s="470"/>
      <c r="I163" s="470"/>
      <c r="J163" s="471"/>
      <c r="K163" s="465">
        <f t="shared" si="15"/>
        <v>0</v>
      </c>
      <c r="L163" s="482">
        <f t="shared" si="16"/>
        <v>0</v>
      </c>
      <c r="M163" s="482">
        <f t="shared" si="17"/>
        <v>0</v>
      </c>
      <c r="N163" s="482">
        <f t="shared" si="18"/>
        <v>0</v>
      </c>
      <c r="O163" s="482">
        <f t="shared" si="19"/>
        <v>0</v>
      </c>
      <c r="P163" s="482">
        <f t="shared" si="20"/>
        <v>0</v>
      </c>
      <c r="Q163" s="483">
        <f t="shared" si="21"/>
        <v>0</v>
      </c>
    </row>
    <row r="164" spans="2:17" ht="409.6" x14ac:dyDescent="0.25">
      <c r="B164" s="472" t="s">
        <v>628</v>
      </c>
      <c r="C164" s="473" t="s">
        <v>629</v>
      </c>
      <c r="D164" s="470">
        <v>98.839501067074295</v>
      </c>
      <c r="E164" s="470">
        <v>113.42343205148624</v>
      </c>
      <c r="F164" s="470">
        <v>115.28690452586818</v>
      </c>
      <c r="G164" s="470">
        <v>107.20483587115525</v>
      </c>
      <c r="H164" s="470">
        <v>99.8626771939892</v>
      </c>
      <c r="I164" s="470">
        <v>117.8326643955497</v>
      </c>
      <c r="J164" s="471">
        <v>125.82850761015654</v>
      </c>
      <c r="K164" s="465">
        <f t="shared" si="15"/>
        <v>64.390533760613124</v>
      </c>
      <c r="L164" s="482">
        <f t="shared" si="16"/>
        <v>76.280488769602712</v>
      </c>
      <c r="M164" s="482">
        <f t="shared" si="17"/>
        <v>76.721017771780083</v>
      </c>
      <c r="N164" s="482">
        <f t="shared" si="18"/>
        <v>71.915348247335288</v>
      </c>
      <c r="O164" s="482">
        <f t="shared" si="19"/>
        <v>67.272664394925698</v>
      </c>
      <c r="P164" s="482">
        <f t="shared" si="20"/>
        <v>78.245034696385858</v>
      </c>
      <c r="Q164" s="483">
        <f t="shared" si="21"/>
        <v>82.601449222201396</v>
      </c>
    </row>
    <row r="165" spans="2:17" ht="409.6" x14ac:dyDescent="0.25">
      <c r="B165" s="472" t="s">
        <v>630</v>
      </c>
      <c r="C165" s="473" t="s">
        <v>631</v>
      </c>
      <c r="D165" s="470">
        <v>14.6771591624968</v>
      </c>
      <c r="E165" s="470">
        <v>15.226735242777464</v>
      </c>
      <c r="F165" s="470">
        <v>16.528358425832767</v>
      </c>
      <c r="G165" s="470">
        <v>17.229541076816734</v>
      </c>
      <c r="H165" s="470">
        <v>17.01314401748872</v>
      </c>
      <c r="I165" s="470">
        <v>17.125409064114439</v>
      </c>
      <c r="J165" s="471">
        <v>17.388464498733626</v>
      </c>
      <c r="K165" s="465">
        <f t="shared" si="15"/>
        <v>9.5616641358934071</v>
      </c>
      <c r="L165" s="482">
        <f t="shared" si="16"/>
        <v>10.24041316398502</v>
      </c>
      <c r="M165" s="482">
        <f t="shared" si="17"/>
        <v>10.999275986650639</v>
      </c>
      <c r="N165" s="482">
        <f t="shared" si="18"/>
        <v>11.557952928263656</v>
      </c>
      <c r="O165" s="482">
        <f t="shared" si="19"/>
        <v>11.460933753736235</v>
      </c>
      <c r="P165" s="482">
        <f t="shared" si="20"/>
        <v>11.371874117293094</v>
      </c>
      <c r="Q165" s="483">
        <f t="shared" si="21"/>
        <v>11.414840679778212</v>
      </c>
    </row>
    <row r="166" spans="2:17" ht="409.6" x14ac:dyDescent="0.25">
      <c r="B166" s="472" t="s">
        <v>632</v>
      </c>
      <c r="C166" s="473" t="s">
        <v>633</v>
      </c>
      <c r="D166" s="470">
        <v>7.1268617059999997</v>
      </c>
      <c r="E166" s="470">
        <v>7.1868753749999996</v>
      </c>
      <c r="F166" s="470">
        <v>7.3755281110000004</v>
      </c>
      <c r="G166" s="470">
        <v>7.4695318930000001</v>
      </c>
      <c r="H166" s="470">
        <v>7.6796339380000003</v>
      </c>
      <c r="I166" s="470">
        <v>7.923867038</v>
      </c>
      <c r="J166" s="471">
        <v>8.1506552709999998</v>
      </c>
      <c r="K166" s="465">
        <f t="shared" si="15"/>
        <v>4.6429051576858349</v>
      </c>
      <c r="L166" s="482">
        <f t="shared" si="16"/>
        <v>4.8333783982340544</v>
      </c>
      <c r="M166" s="482">
        <f t="shared" si="17"/>
        <v>4.908259317113739</v>
      </c>
      <c r="N166" s="482">
        <f t="shared" si="18"/>
        <v>5.0107253368241542</v>
      </c>
      <c r="O166" s="482">
        <f t="shared" si="19"/>
        <v>5.1733986220234431</v>
      </c>
      <c r="P166" s="482">
        <f t="shared" si="20"/>
        <v>5.2617264872886516</v>
      </c>
      <c r="Q166" s="483">
        <f t="shared" si="21"/>
        <v>5.3505835067285759</v>
      </c>
    </row>
    <row r="167" spans="2:17" ht="409.6" x14ac:dyDescent="0.25">
      <c r="B167" s="472" t="s">
        <v>634</v>
      </c>
      <c r="C167" s="473" t="s">
        <v>635</v>
      </c>
      <c r="D167" s="470">
        <v>0.74827440000000001</v>
      </c>
      <c r="E167" s="470">
        <v>0.73671552529253714</v>
      </c>
      <c r="F167" s="470">
        <v>0.74002091315332019</v>
      </c>
      <c r="G167" s="470">
        <v>0.75909055525928593</v>
      </c>
      <c r="H167" s="470">
        <v>0.79240572172326718</v>
      </c>
      <c r="I167" s="470">
        <v>0.80759669622750785</v>
      </c>
      <c r="J167" s="471">
        <v>0.82908960226879302</v>
      </c>
      <c r="K167" s="465">
        <f t="shared" si="15"/>
        <v>0.48747502258945524</v>
      </c>
      <c r="L167" s="482">
        <f t="shared" si="16"/>
        <v>0.49546217511704149</v>
      </c>
      <c r="M167" s="482">
        <f t="shared" si="17"/>
        <v>0.49246840187981228</v>
      </c>
      <c r="N167" s="482">
        <f t="shared" si="18"/>
        <v>0.50921454418664724</v>
      </c>
      <c r="O167" s="482">
        <f t="shared" si="19"/>
        <v>0.53380547848277426</v>
      </c>
      <c r="P167" s="482">
        <f t="shared" si="20"/>
        <v>0.53627261881209332</v>
      </c>
      <c r="Q167" s="483">
        <f t="shared" si="21"/>
        <v>0.5442646025385508</v>
      </c>
    </row>
    <row r="168" spans="2:17" ht="409.6" x14ac:dyDescent="0.25">
      <c r="B168" s="472" t="s">
        <v>636</v>
      </c>
      <c r="C168" s="473" t="s">
        <v>637</v>
      </c>
      <c r="D168" s="470">
        <v>4.4339912246903497</v>
      </c>
      <c r="E168" s="470">
        <v>4.8725578260506106</v>
      </c>
      <c r="F168" s="470">
        <v>5.4848914188522677</v>
      </c>
      <c r="G168" s="470">
        <v>5.8642097968797984</v>
      </c>
      <c r="H168" s="470">
        <v>5.9277868752120648</v>
      </c>
      <c r="I168" s="470">
        <v>6.5089797063365058</v>
      </c>
      <c r="J168" s="471">
        <v>6.8071406847535192</v>
      </c>
      <c r="K168" s="465">
        <f t="shared" si="15"/>
        <v>2.8885927039831572</v>
      </c>
      <c r="L168" s="482">
        <f t="shared" si="16"/>
        <v>3.2769339263211181</v>
      </c>
      <c r="M168" s="482">
        <f t="shared" si="17"/>
        <v>3.6500802389713565</v>
      </c>
      <c r="N168" s="482">
        <f t="shared" si="18"/>
        <v>3.9338401697186556</v>
      </c>
      <c r="O168" s="482">
        <f t="shared" si="19"/>
        <v>3.9932638325541427</v>
      </c>
      <c r="P168" s="482">
        <f t="shared" si="20"/>
        <v>4.3221915211110717</v>
      </c>
      <c r="Q168" s="483">
        <f t="shared" si="21"/>
        <v>4.4686192048157407</v>
      </c>
    </row>
    <row r="169" spans="2:17" ht="409.6" x14ac:dyDescent="0.25">
      <c r="B169" s="472" t="s">
        <v>638</v>
      </c>
      <c r="C169" s="473" t="s">
        <v>639</v>
      </c>
      <c r="D169" s="470"/>
      <c r="E169" s="470"/>
      <c r="F169" s="470"/>
      <c r="G169" s="470"/>
      <c r="H169" s="470"/>
      <c r="I169" s="470"/>
      <c r="J169" s="471"/>
      <c r="K169" s="465">
        <f t="shared" si="15"/>
        <v>0</v>
      </c>
      <c r="L169" s="482">
        <f t="shared" si="16"/>
        <v>0</v>
      </c>
      <c r="M169" s="482">
        <f t="shared" si="17"/>
        <v>0</v>
      </c>
      <c r="N169" s="482">
        <f t="shared" si="18"/>
        <v>0</v>
      </c>
      <c r="O169" s="482">
        <f t="shared" si="19"/>
        <v>0</v>
      </c>
      <c r="P169" s="482">
        <f t="shared" si="20"/>
        <v>0</v>
      </c>
      <c r="Q169" s="483">
        <f t="shared" si="21"/>
        <v>0</v>
      </c>
    </row>
    <row r="170" spans="2:17" ht="409.6" x14ac:dyDescent="0.25">
      <c r="B170" s="472" t="s">
        <v>640</v>
      </c>
      <c r="C170" s="473" t="s">
        <v>641</v>
      </c>
      <c r="D170" s="470">
        <v>417.221508734861</v>
      </c>
      <c r="E170" s="470">
        <v>493.04936737304729</v>
      </c>
      <c r="F170" s="470">
        <v>534.87725852088977</v>
      </c>
      <c r="G170" s="470">
        <v>635.54760151999449</v>
      </c>
      <c r="H170" s="470">
        <v>640.34736703182023</v>
      </c>
      <c r="I170" s="470">
        <v>759.87384799355482</v>
      </c>
      <c r="J170" s="471">
        <v>811.83766576968208</v>
      </c>
      <c r="K170" s="465">
        <f t="shared" si="15"/>
        <v>271.80545585327116</v>
      </c>
      <c r="L170" s="482">
        <f t="shared" si="16"/>
        <v>331.58974341110701</v>
      </c>
      <c r="M170" s="482">
        <f t="shared" si="17"/>
        <v>355.94960091494539</v>
      </c>
      <c r="N170" s="482">
        <f t="shared" si="18"/>
        <v>426.3392291929876</v>
      </c>
      <c r="O170" s="482">
        <f t="shared" si="19"/>
        <v>431.37110609226522</v>
      </c>
      <c r="P170" s="482">
        <f t="shared" si="20"/>
        <v>504.58296862018068</v>
      </c>
      <c r="Q170" s="483">
        <f t="shared" si="21"/>
        <v>532.93938710222835</v>
      </c>
    </row>
    <row r="171" spans="2:17" ht="409.6" x14ac:dyDescent="0.25">
      <c r="B171" s="472" t="s">
        <v>642</v>
      </c>
      <c r="C171" s="473" t="s">
        <v>643</v>
      </c>
      <c r="D171" s="470">
        <v>0.35151933701657456</v>
      </c>
      <c r="E171" s="470">
        <v>0.33189492364299439</v>
      </c>
      <c r="F171" s="470">
        <v>0.34802266298136547</v>
      </c>
      <c r="G171" s="470">
        <v>0.35928291649401523</v>
      </c>
      <c r="H171" s="470">
        <v>0.36811262171042713</v>
      </c>
      <c r="I171" s="470">
        <v>0.38168378486423327</v>
      </c>
      <c r="J171" s="471">
        <v>0.38035971885454711</v>
      </c>
      <c r="K171" s="465">
        <f t="shared" si="15"/>
        <v>0.22900275186854585</v>
      </c>
      <c r="L171" s="482">
        <f t="shared" si="16"/>
        <v>0.22320878973354816</v>
      </c>
      <c r="M171" s="482">
        <f t="shared" si="17"/>
        <v>0.23160178531451897</v>
      </c>
      <c r="N171" s="482">
        <f t="shared" si="18"/>
        <v>0.24101483714819436</v>
      </c>
      <c r="O171" s="482">
        <f t="shared" si="19"/>
        <v>0.2479797012827567</v>
      </c>
      <c r="P171" s="482">
        <f t="shared" si="20"/>
        <v>0.25345146138338315</v>
      </c>
      <c r="Q171" s="483">
        <f t="shared" si="21"/>
        <v>0.24969114392165512</v>
      </c>
    </row>
    <row r="172" spans="2:17" ht="409.6" x14ac:dyDescent="0.25">
      <c r="B172" s="472" t="s">
        <v>644</v>
      </c>
      <c r="C172" s="473" t="s">
        <v>645</v>
      </c>
      <c r="D172" s="470">
        <v>4.8781836419771203</v>
      </c>
      <c r="E172" s="470">
        <v>4.7981849425250145</v>
      </c>
      <c r="F172" s="470">
        <v>4.8461359318500463</v>
      </c>
      <c r="G172" s="470">
        <v>5.01933632366881</v>
      </c>
      <c r="H172" s="470">
        <v>5.0410459901872189</v>
      </c>
      <c r="I172" s="470">
        <v>5.0158691537827274</v>
      </c>
      <c r="J172" s="471">
        <v>4.9540446874658537</v>
      </c>
      <c r="K172" s="465">
        <f t="shared" si="15"/>
        <v>3.1779687786570112</v>
      </c>
      <c r="L172" s="482">
        <f t="shared" si="16"/>
        <v>3.226916043737897</v>
      </c>
      <c r="M172" s="482">
        <f t="shared" si="17"/>
        <v>3.225001854989562</v>
      </c>
      <c r="N172" s="482">
        <f t="shared" si="18"/>
        <v>3.3670805682774678</v>
      </c>
      <c r="O172" s="482">
        <f t="shared" si="19"/>
        <v>3.3959093089251047</v>
      </c>
      <c r="P172" s="482">
        <f t="shared" si="20"/>
        <v>3.3307135842468805</v>
      </c>
      <c r="Q172" s="483">
        <f t="shared" si="21"/>
        <v>3.2521348180020606</v>
      </c>
    </row>
    <row r="173" spans="2:17" ht="409.6" x14ac:dyDescent="0.25">
      <c r="B173" s="472" t="s">
        <v>646</v>
      </c>
      <c r="C173" s="473" t="s">
        <v>647</v>
      </c>
      <c r="D173" s="470">
        <v>10.909449858533101</v>
      </c>
      <c r="E173" s="470">
        <v>11.809831508270118</v>
      </c>
      <c r="F173" s="470">
        <v>12.324477431924972</v>
      </c>
      <c r="G173" s="470">
        <v>13.065238473614665</v>
      </c>
      <c r="H173" s="470">
        <v>13.465321546577277</v>
      </c>
      <c r="I173" s="470">
        <v>14.643302970302537</v>
      </c>
      <c r="J173" s="471">
        <v>15.830371115313769</v>
      </c>
      <c r="K173" s="465">
        <f t="shared" si="15"/>
        <v>7.1071311757116815</v>
      </c>
      <c r="L173" s="482">
        <f t="shared" si="16"/>
        <v>7.9424480765894314</v>
      </c>
      <c r="M173" s="482">
        <f t="shared" si="17"/>
        <v>8.2016813268713946</v>
      </c>
      <c r="N173" s="482">
        <f t="shared" si="18"/>
        <v>8.764447677469839</v>
      </c>
      <c r="O173" s="482">
        <f t="shared" si="19"/>
        <v>9.0709370389999773</v>
      </c>
      <c r="P173" s="482">
        <f t="shared" si="20"/>
        <v>9.7236683466209168</v>
      </c>
      <c r="Q173" s="483">
        <f t="shared" si="21"/>
        <v>10.392013866217445</v>
      </c>
    </row>
    <row r="174" spans="2:17" ht="409.6" x14ac:dyDescent="0.25">
      <c r="B174" s="472" t="s">
        <v>648</v>
      </c>
      <c r="C174" s="473" t="s">
        <v>649</v>
      </c>
      <c r="D174" s="470">
        <v>249.69380000000001</v>
      </c>
      <c r="E174" s="470"/>
      <c r="F174" s="470"/>
      <c r="G174" s="470"/>
      <c r="H174" s="470"/>
      <c r="I174" s="470"/>
      <c r="J174" s="471"/>
      <c r="K174" s="465">
        <f t="shared" si="15"/>
        <v>162.6669184398757</v>
      </c>
      <c r="L174" s="482">
        <f t="shared" si="16"/>
        <v>0</v>
      </c>
      <c r="M174" s="482">
        <f t="shared" si="17"/>
        <v>0</v>
      </c>
      <c r="N174" s="482">
        <f t="shared" si="18"/>
        <v>0</v>
      </c>
      <c r="O174" s="482">
        <f t="shared" si="19"/>
        <v>0</v>
      </c>
      <c r="P174" s="482">
        <f t="shared" si="20"/>
        <v>0</v>
      </c>
      <c r="Q174" s="483">
        <f t="shared" si="21"/>
        <v>0</v>
      </c>
    </row>
    <row r="175" spans="2:17" ht="409.6" x14ac:dyDescent="0.25">
      <c r="B175" s="472" t="s">
        <v>650</v>
      </c>
      <c r="C175" s="473" t="s">
        <v>651</v>
      </c>
      <c r="D175" s="470">
        <v>4.2649847768764504</v>
      </c>
      <c r="E175" s="470">
        <v>4.5148331061494664</v>
      </c>
      <c r="F175" s="470">
        <v>4.7844868917182959</v>
      </c>
      <c r="G175" s="470">
        <v>5.320663842084679</v>
      </c>
      <c r="H175" s="470">
        <v>5.4856771511427338</v>
      </c>
      <c r="I175" s="470">
        <v>5.4793140143525827</v>
      </c>
      <c r="J175" s="471">
        <v>5.6306461842850126</v>
      </c>
      <c r="K175" s="465">
        <f t="shared" si="15"/>
        <v>2.778490818944936</v>
      </c>
      <c r="L175" s="482">
        <f t="shared" si="16"/>
        <v>3.036353862876715</v>
      </c>
      <c r="M175" s="482">
        <f t="shared" si="17"/>
        <v>3.1839757113610814</v>
      </c>
      <c r="N175" s="482">
        <f t="shared" si="18"/>
        <v>3.5692176570318113</v>
      </c>
      <c r="O175" s="482">
        <f t="shared" si="19"/>
        <v>3.6954358558890079</v>
      </c>
      <c r="P175" s="482">
        <f t="shared" si="20"/>
        <v>3.6384572763815339</v>
      </c>
      <c r="Q175" s="483">
        <f t="shared" si="21"/>
        <v>3.6962969975005802</v>
      </c>
    </row>
    <row r="176" spans="2:17" ht="409.6" x14ac:dyDescent="0.25">
      <c r="B176" s="472" t="s">
        <v>652</v>
      </c>
      <c r="C176" s="473" t="s">
        <v>653</v>
      </c>
      <c r="D176" s="470">
        <v>22.6506856353149</v>
      </c>
      <c r="E176" s="470">
        <v>23.557814259446928</v>
      </c>
      <c r="F176" s="470">
        <v>24.634792835510069</v>
      </c>
      <c r="G176" s="470">
        <v>25.456305106761938</v>
      </c>
      <c r="H176" s="470">
        <v>29.195482371853409</v>
      </c>
      <c r="I176" s="470">
        <v>33.25996309404448</v>
      </c>
      <c r="J176" s="471">
        <v>35.753819575829532</v>
      </c>
      <c r="K176" s="465">
        <f t="shared" si="15"/>
        <v>14.756142254421347</v>
      </c>
      <c r="L176" s="482">
        <f t="shared" si="16"/>
        <v>15.843301102354369</v>
      </c>
      <c r="M176" s="482">
        <f t="shared" si="17"/>
        <v>16.393938120814123</v>
      </c>
      <c r="N176" s="482">
        <f t="shared" si="18"/>
        <v>17.076646141629659</v>
      </c>
      <c r="O176" s="482">
        <f t="shared" si="19"/>
        <v>19.667586956780301</v>
      </c>
      <c r="P176" s="482">
        <f t="shared" si="20"/>
        <v>22.085785632055281</v>
      </c>
      <c r="Q176" s="483">
        <f t="shared" si="21"/>
        <v>23.470971469697773</v>
      </c>
    </row>
    <row r="177" spans="2:17" ht="409.6" x14ac:dyDescent="0.25">
      <c r="B177" s="472" t="s">
        <v>24</v>
      </c>
      <c r="C177" s="473" t="s">
        <v>654</v>
      </c>
      <c r="D177" s="470">
        <v>0.89615370900000002</v>
      </c>
      <c r="E177" s="470">
        <v>0.86797216099999996</v>
      </c>
      <c r="F177" s="470">
        <v>0.85701324800000001</v>
      </c>
      <c r="G177" s="470">
        <v>0.84232803899999997</v>
      </c>
      <c r="H177" s="470">
        <v>0.84111373700000003</v>
      </c>
      <c r="I177" s="470">
        <v>0.83986506599999999</v>
      </c>
      <c r="J177" s="471">
        <v>0.83211338099999999</v>
      </c>
      <c r="K177" s="465">
        <f t="shared" si="15"/>
        <v>0.58381330370035256</v>
      </c>
      <c r="L177" s="482">
        <f t="shared" si="16"/>
        <v>0.58373600130027725</v>
      </c>
      <c r="M177" s="482">
        <f t="shared" si="17"/>
        <v>0.57032434777278385</v>
      </c>
      <c r="N177" s="482">
        <f t="shared" si="18"/>
        <v>0.56505206850914824</v>
      </c>
      <c r="O177" s="482">
        <f t="shared" si="19"/>
        <v>0.56661771681971917</v>
      </c>
      <c r="P177" s="482">
        <f t="shared" si="20"/>
        <v>0.55769995159283126</v>
      </c>
      <c r="Q177" s="483">
        <f t="shared" si="21"/>
        <v>0.54624959393731076</v>
      </c>
    </row>
    <row r="178" spans="2:17" ht="409.6" x14ac:dyDescent="0.25">
      <c r="B178" s="472" t="s">
        <v>655</v>
      </c>
      <c r="C178" s="473" t="s">
        <v>656</v>
      </c>
      <c r="D178" s="470"/>
      <c r="E178" s="470"/>
      <c r="F178" s="470"/>
      <c r="G178" s="470"/>
      <c r="H178" s="470"/>
      <c r="I178" s="470"/>
      <c r="J178" s="471"/>
      <c r="K178" s="465">
        <f t="shared" si="15"/>
        <v>0</v>
      </c>
      <c r="L178" s="482">
        <f t="shared" si="16"/>
        <v>0</v>
      </c>
      <c r="M178" s="482">
        <f t="shared" si="17"/>
        <v>0</v>
      </c>
      <c r="N178" s="482">
        <f t="shared" si="18"/>
        <v>0</v>
      </c>
      <c r="O178" s="482">
        <f t="shared" si="19"/>
        <v>0</v>
      </c>
      <c r="P178" s="482">
        <f t="shared" si="20"/>
        <v>0</v>
      </c>
      <c r="Q178" s="483">
        <f t="shared" si="21"/>
        <v>0</v>
      </c>
    </row>
    <row r="179" spans="2:17" ht="409.6" x14ac:dyDescent="0.25">
      <c r="B179" s="472" t="s">
        <v>36</v>
      </c>
      <c r="C179" s="473" t="s">
        <v>657</v>
      </c>
      <c r="D179" s="470">
        <v>1.5350004930000001</v>
      </c>
      <c r="E179" s="470">
        <v>1.486925869</v>
      </c>
      <c r="F179" s="470">
        <v>1.5026769440000001</v>
      </c>
      <c r="G179" s="470">
        <v>1.4907087080000001</v>
      </c>
      <c r="H179" s="470">
        <v>1.484446589</v>
      </c>
      <c r="I179" s="470">
        <v>1.5059443050000001</v>
      </c>
      <c r="J179" s="471">
        <v>1.5233208229999999</v>
      </c>
      <c r="K179" s="465">
        <f t="shared" si="15"/>
        <v>1</v>
      </c>
      <c r="L179" s="482">
        <f t="shared" si="16"/>
        <v>1</v>
      </c>
      <c r="M179" s="482">
        <f t="shared" si="17"/>
        <v>1</v>
      </c>
      <c r="N179" s="482">
        <f t="shared" si="18"/>
        <v>1</v>
      </c>
      <c r="O179" s="482">
        <f t="shared" si="19"/>
        <v>1</v>
      </c>
      <c r="P179" s="482">
        <f t="shared" si="20"/>
        <v>1</v>
      </c>
      <c r="Q179" s="483">
        <f t="shared" si="21"/>
        <v>1</v>
      </c>
    </row>
    <row r="180" spans="2:17" ht="409.6" x14ac:dyDescent="0.25">
      <c r="B180" s="472" t="s">
        <v>658</v>
      </c>
      <c r="C180" s="473" t="s">
        <v>659</v>
      </c>
      <c r="D180" s="470">
        <v>6.435009</v>
      </c>
      <c r="E180" s="470">
        <v>6.7469183626461646</v>
      </c>
      <c r="F180" s="470">
        <v>7.1909682088573899</v>
      </c>
      <c r="G180" s="470">
        <v>8.0909080006755918</v>
      </c>
      <c r="H180" s="470">
        <v>8.3189083647964583</v>
      </c>
      <c r="I180" s="470">
        <v>8.7661582867775536</v>
      </c>
      <c r="J180" s="471">
        <v>9.4795050588414966</v>
      </c>
      <c r="K180" s="465">
        <f t="shared" si="15"/>
        <v>4.1921869271998986</v>
      </c>
      <c r="L180" s="482">
        <f t="shared" si="16"/>
        <v>4.5374947758381925</v>
      </c>
      <c r="M180" s="482">
        <f t="shared" si="17"/>
        <v>4.7854385718567265</v>
      </c>
      <c r="N180" s="482">
        <f t="shared" si="18"/>
        <v>5.4275580180454623</v>
      </c>
      <c r="O180" s="482">
        <f t="shared" si="19"/>
        <v>5.6040469400792015</v>
      </c>
      <c r="P180" s="482">
        <f t="shared" si="20"/>
        <v>5.8210375096026894</v>
      </c>
      <c r="Q180" s="483">
        <f t="shared" si="21"/>
        <v>6.2229209472583289</v>
      </c>
    </row>
    <row r="181" spans="2:17" ht="409.6" x14ac:dyDescent="0.25">
      <c r="B181" s="472" t="s">
        <v>660</v>
      </c>
      <c r="C181" s="473" t="s">
        <v>661</v>
      </c>
      <c r="D181" s="470">
        <v>226.661470414684</v>
      </c>
      <c r="E181" s="470">
        <v>220.23959336733068</v>
      </c>
      <c r="F181" s="470">
        <v>223.31958505384083</v>
      </c>
      <c r="G181" s="470">
        <v>235.05667261956108</v>
      </c>
      <c r="H181" s="470">
        <v>242.14785544221402</v>
      </c>
      <c r="I181" s="470">
        <v>239.40346432936977</v>
      </c>
      <c r="J181" s="471">
        <v>241.35810824055713</v>
      </c>
      <c r="K181" s="465">
        <f t="shared" si="15"/>
        <v>147.66214828485008</v>
      </c>
      <c r="L181" s="482">
        <f t="shared" si="16"/>
        <v>148.1173997702038</v>
      </c>
      <c r="M181" s="482">
        <f t="shared" si="17"/>
        <v>148.61450157036603</v>
      </c>
      <c r="N181" s="482">
        <f t="shared" si="18"/>
        <v>157.68115618974505</v>
      </c>
      <c r="O181" s="482">
        <f t="shared" si="19"/>
        <v>163.12331965095311</v>
      </c>
      <c r="P181" s="482">
        <f t="shared" si="20"/>
        <v>158.97232290364798</v>
      </c>
      <c r="Q181" s="483">
        <f t="shared" si="21"/>
        <v>158.44207247507515</v>
      </c>
    </row>
    <row r="182" spans="2:17" ht="409.6" x14ac:dyDescent="0.25">
      <c r="B182" s="472" t="s">
        <v>662</v>
      </c>
      <c r="C182" s="473" t="s">
        <v>663</v>
      </c>
      <c r="D182" s="470">
        <v>60.232169155719703</v>
      </c>
      <c r="E182" s="470">
        <v>69.762050812400517</v>
      </c>
      <c r="F182" s="470">
        <v>71.057177775748613</v>
      </c>
      <c r="G182" s="470">
        <v>77.143311189570184</v>
      </c>
      <c r="H182" s="470">
        <v>72.927195885356426</v>
      </c>
      <c r="I182" s="470">
        <v>78.810854153349027</v>
      </c>
      <c r="J182" s="471">
        <v>88.263717350259057</v>
      </c>
      <c r="K182" s="465">
        <f t="shared" si="15"/>
        <v>39.239185544495911</v>
      </c>
      <c r="L182" s="482">
        <f t="shared" si="16"/>
        <v>46.916966250185347</v>
      </c>
      <c r="M182" s="482">
        <f t="shared" si="17"/>
        <v>47.287061972615589</v>
      </c>
      <c r="N182" s="482">
        <f t="shared" si="18"/>
        <v>51.749420108418782</v>
      </c>
      <c r="O182" s="482">
        <f t="shared" si="19"/>
        <v>49.127531044740351</v>
      </c>
      <c r="P182" s="482">
        <f t="shared" si="20"/>
        <v>52.333179847145161</v>
      </c>
      <c r="Q182" s="483">
        <f t="shared" si="21"/>
        <v>57.941646971275638</v>
      </c>
    </row>
    <row r="183" spans="2:17" ht="409.6" x14ac:dyDescent="0.25">
      <c r="B183" s="472" t="s">
        <v>664</v>
      </c>
      <c r="C183" s="473" t="s">
        <v>665</v>
      </c>
      <c r="D183" s="470"/>
      <c r="E183" s="470"/>
      <c r="F183" s="470"/>
      <c r="G183" s="470"/>
      <c r="H183" s="470"/>
      <c r="I183" s="470"/>
      <c r="J183" s="471"/>
      <c r="K183" s="465">
        <f t="shared" si="15"/>
        <v>0</v>
      </c>
      <c r="L183" s="482">
        <f t="shared" si="16"/>
        <v>0</v>
      </c>
      <c r="M183" s="482">
        <f t="shared" si="17"/>
        <v>0</v>
      </c>
      <c r="N183" s="482">
        <f t="shared" si="18"/>
        <v>0</v>
      </c>
      <c r="O183" s="482">
        <f t="shared" si="19"/>
        <v>0</v>
      </c>
      <c r="P183" s="482">
        <f t="shared" si="20"/>
        <v>0</v>
      </c>
      <c r="Q183" s="483">
        <f t="shared" si="21"/>
        <v>0</v>
      </c>
    </row>
    <row r="184" spans="2:17" ht="409.6" x14ac:dyDescent="0.25">
      <c r="B184" s="472" t="s">
        <v>25</v>
      </c>
      <c r="C184" s="473" t="s">
        <v>666</v>
      </c>
      <c r="D184" s="470">
        <v>8.896433343</v>
      </c>
      <c r="E184" s="470">
        <v>8.6893524790000001</v>
      </c>
      <c r="F184" s="470">
        <v>8.7715816520000001</v>
      </c>
      <c r="G184" s="470">
        <v>8.752078311</v>
      </c>
      <c r="H184" s="470">
        <v>8.9240189619999999</v>
      </c>
      <c r="I184" s="470">
        <v>9.017904133</v>
      </c>
      <c r="J184" s="471">
        <v>9.6225601120000004</v>
      </c>
      <c r="K184" s="465">
        <f t="shared" si="15"/>
        <v>5.795720186130259</v>
      </c>
      <c r="L184" s="482">
        <f t="shared" si="16"/>
        <v>5.8438370467277139</v>
      </c>
      <c r="M184" s="482">
        <f t="shared" si="17"/>
        <v>5.8373036779620673</v>
      </c>
      <c r="N184" s="482">
        <f t="shared" si="18"/>
        <v>5.8710855206193635</v>
      </c>
      <c r="O184" s="482">
        <f t="shared" si="19"/>
        <v>6.0116807355202182</v>
      </c>
      <c r="P184" s="482">
        <f t="shared" si="20"/>
        <v>5.9882056083076725</v>
      </c>
      <c r="Q184" s="483">
        <f t="shared" si="21"/>
        <v>6.3168309437597712</v>
      </c>
    </row>
    <row r="185" spans="2:17" ht="409.6" x14ac:dyDescent="0.25">
      <c r="B185" s="472" t="s">
        <v>667</v>
      </c>
      <c r="C185" s="473" t="s">
        <v>668</v>
      </c>
      <c r="D185" s="470">
        <v>0.232384757534189</v>
      </c>
      <c r="E185" s="470">
        <v>0.25411318045108</v>
      </c>
      <c r="F185" s="470">
        <v>0.26325685035530649</v>
      </c>
      <c r="G185" s="470">
        <v>0.33005108463347416</v>
      </c>
      <c r="H185" s="470">
        <v>0.24995306228706127</v>
      </c>
      <c r="I185" s="470">
        <v>0.29328362964751448</v>
      </c>
      <c r="J185" s="471">
        <v>0.33577500882128702</v>
      </c>
      <c r="K185" s="465">
        <f t="shared" si="15"/>
        <v>0.15139067289810243</v>
      </c>
      <c r="L185" s="482">
        <f t="shared" si="16"/>
        <v>0.17089835192791308</v>
      </c>
      <c r="M185" s="482">
        <f t="shared" si="17"/>
        <v>0.17519191427436082</v>
      </c>
      <c r="N185" s="482">
        <f t="shared" si="18"/>
        <v>0.22140548509727639</v>
      </c>
      <c r="O185" s="482">
        <f t="shared" si="19"/>
        <v>0.16838131067783488</v>
      </c>
      <c r="P185" s="482">
        <f t="shared" si="20"/>
        <v>0.19475064826352556</v>
      </c>
      <c r="Q185" s="483">
        <f t="shared" si="21"/>
        <v>0.22042304139190977</v>
      </c>
    </row>
    <row r="186" spans="2:17" ht="409.6" x14ac:dyDescent="0.25">
      <c r="B186" s="472" t="s">
        <v>669</v>
      </c>
      <c r="C186" s="473" t="s">
        <v>670</v>
      </c>
      <c r="D186" s="470">
        <v>19.102282521416502</v>
      </c>
      <c r="E186" s="470">
        <v>20.441011544528276</v>
      </c>
      <c r="F186" s="470">
        <v>21.385393511617448</v>
      </c>
      <c r="G186" s="470">
        <v>24.32151381228633</v>
      </c>
      <c r="H186" s="470">
        <v>28.857634984566729</v>
      </c>
      <c r="I186" s="470">
        <v>31.94176153398169</v>
      </c>
      <c r="J186" s="471">
        <v>36.982349102522207</v>
      </c>
      <c r="K186" s="465">
        <f t="shared" si="15"/>
        <v>12.444479730480777</v>
      </c>
      <c r="L186" s="482">
        <f t="shared" si="16"/>
        <v>13.747162498608917</v>
      </c>
      <c r="M186" s="482">
        <f t="shared" si="17"/>
        <v>14.231531000064008</v>
      </c>
      <c r="N186" s="482">
        <f t="shared" si="18"/>
        <v>16.31540332578934</v>
      </c>
      <c r="O186" s="482">
        <f t="shared" si="19"/>
        <v>19.43999548276555</v>
      </c>
      <c r="P186" s="482">
        <f t="shared" si="20"/>
        <v>21.21045341977749</v>
      </c>
      <c r="Q186" s="483">
        <f t="shared" si="21"/>
        <v>24.277452618083334</v>
      </c>
    </row>
    <row r="187" spans="2:17" ht="409.6" x14ac:dyDescent="0.25">
      <c r="B187" s="472" t="s">
        <v>671</v>
      </c>
      <c r="C187" s="473" t="s">
        <v>672</v>
      </c>
      <c r="D187" s="470">
        <v>0.56586911571732401</v>
      </c>
      <c r="E187" s="470">
        <v>0.57315527794214116</v>
      </c>
      <c r="F187" s="470">
        <v>0.57228562010911033</v>
      </c>
      <c r="G187" s="470">
        <v>0.59629796797039791</v>
      </c>
      <c r="H187" s="470">
        <v>0.59651359211040633</v>
      </c>
      <c r="I187" s="470">
        <v>0.60151247718827472</v>
      </c>
      <c r="J187" s="471">
        <v>0.58109288498935308</v>
      </c>
      <c r="K187" s="465">
        <f t="shared" si="15"/>
        <v>0.36864425666169737</v>
      </c>
      <c r="L187" s="482">
        <f t="shared" si="16"/>
        <v>0.38546324997869896</v>
      </c>
      <c r="M187" s="482">
        <f t="shared" si="17"/>
        <v>0.38084408122063412</v>
      </c>
      <c r="N187" s="482">
        <f t="shared" si="18"/>
        <v>0.40000971670073443</v>
      </c>
      <c r="O187" s="482">
        <f t="shared" si="19"/>
        <v>0.40184240816117789</v>
      </c>
      <c r="P187" s="482">
        <f t="shared" si="20"/>
        <v>0.39942544700434635</v>
      </c>
      <c r="Q187" s="483">
        <f t="shared" si="21"/>
        <v>0.38146454523280227</v>
      </c>
    </row>
    <row r="188" spans="2:17" ht="409.6" x14ac:dyDescent="0.25">
      <c r="B188" s="472" t="s">
        <v>673</v>
      </c>
      <c r="C188" s="473" t="s">
        <v>674</v>
      </c>
      <c r="D188" s="470">
        <v>0.52097280000000001</v>
      </c>
      <c r="E188" s="470">
        <v>0.51532176023025822</v>
      </c>
      <c r="F188" s="470">
        <v>0.51594510892461432</v>
      </c>
      <c r="G188" s="470">
        <v>0.53269708137919369</v>
      </c>
      <c r="H188" s="470">
        <v>0.53471811882505127</v>
      </c>
      <c r="I188" s="470">
        <v>0.54279978682693397</v>
      </c>
      <c r="J188" s="471">
        <v>0.54729961753871936</v>
      </c>
      <c r="K188" s="465">
        <f t="shared" si="15"/>
        <v>0.33939585190739086</v>
      </c>
      <c r="L188" s="482">
        <f t="shared" si="16"/>
        <v>0.34656856200694575</v>
      </c>
      <c r="M188" s="482">
        <f t="shared" si="17"/>
        <v>0.34335065230402195</v>
      </c>
      <c r="N188" s="482">
        <f t="shared" si="18"/>
        <v>0.35734485115732861</v>
      </c>
      <c r="O188" s="482">
        <f t="shared" si="19"/>
        <v>0.36021378120802922</v>
      </c>
      <c r="P188" s="482">
        <f t="shared" si="20"/>
        <v>0.36043815499998449</v>
      </c>
      <c r="Q188" s="483">
        <f t="shared" si="21"/>
        <v>0.35928059885696145</v>
      </c>
    </row>
    <row r="189" spans="2:17" ht="409.6" x14ac:dyDescent="0.25">
      <c r="B189" s="472" t="s">
        <v>675</v>
      </c>
      <c r="C189" s="473" t="s">
        <v>676</v>
      </c>
      <c r="D189" s="470">
        <v>1.3358909999999999</v>
      </c>
      <c r="E189" s="470">
        <v>1.422363907061861</v>
      </c>
      <c r="F189" s="470">
        <v>1.4148399057275056</v>
      </c>
      <c r="G189" s="470">
        <v>1.4926173482556289</v>
      </c>
      <c r="H189" s="470">
        <v>1.4139148574602289</v>
      </c>
      <c r="I189" s="470">
        <v>1.5272341779807213</v>
      </c>
      <c r="J189" s="471">
        <v>1.6230181786983831</v>
      </c>
      <c r="K189" s="465">
        <f t="shared" si="15"/>
        <v>0.87028701690456056</v>
      </c>
      <c r="L189" s="482">
        <f t="shared" si="16"/>
        <v>0.95658024163534205</v>
      </c>
      <c r="M189" s="482">
        <f t="shared" si="17"/>
        <v>0.94154629268571888</v>
      </c>
      <c r="N189" s="482">
        <f t="shared" si="18"/>
        <v>1.001280357621436</v>
      </c>
      <c r="O189" s="482">
        <f t="shared" si="19"/>
        <v>0.95248617763520549</v>
      </c>
      <c r="P189" s="482">
        <f t="shared" si="20"/>
        <v>1.0141372246702849</v>
      </c>
      <c r="Q189" s="483">
        <f t="shared" si="21"/>
        <v>1.0654473792999435</v>
      </c>
    </row>
    <row r="190" spans="2:17" ht="409.6" x14ac:dyDescent="0.25">
      <c r="B190" s="472" t="s">
        <v>677</v>
      </c>
      <c r="C190" s="473" t="s">
        <v>678</v>
      </c>
      <c r="D190" s="470">
        <v>2006.8267748955</v>
      </c>
      <c r="E190" s="470">
        <v>2109.4425324528606</v>
      </c>
      <c r="F190" s="470">
        <v>2259.6765344281234</v>
      </c>
      <c r="G190" s="470">
        <v>2502.3273165746987</v>
      </c>
      <c r="H190" s="470">
        <v>2480.6963879546242</v>
      </c>
      <c r="I190" s="470">
        <v>2607.0291553838238</v>
      </c>
      <c r="J190" s="471">
        <v>2801.6630506150459</v>
      </c>
      <c r="K190" s="465">
        <f t="shared" si="15"/>
        <v>1307.3785865523496</v>
      </c>
      <c r="L190" s="482">
        <f t="shared" si="16"/>
        <v>1418.660187727799</v>
      </c>
      <c r="M190" s="482">
        <f t="shared" si="17"/>
        <v>1503.767355618736</v>
      </c>
      <c r="N190" s="482">
        <f t="shared" si="18"/>
        <v>1678.6158846096298</v>
      </c>
      <c r="O190" s="482">
        <f t="shared" si="19"/>
        <v>1671.1253920060199</v>
      </c>
      <c r="P190" s="482">
        <f t="shared" si="20"/>
        <v>1731.1590785449557</v>
      </c>
      <c r="Q190" s="483">
        <f t="shared" si="21"/>
        <v>1839.1812206029604</v>
      </c>
    </row>
    <row r="191" spans="2:17" ht="409.6" x14ac:dyDescent="0.25">
      <c r="B191" s="472" t="s">
        <v>679</v>
      </c>
      <c r="C191" s="473" t="s">
        <v>680</v>
      </c>
      <c r="D191" s="470">
        <v>1.4865255063960401</v>
      </c>
      <c r="E191" s="470">
        <v>1.5440166603686891</v>
      </c>
      <c r="F191" s="470">
        <v>1.5294883228492173</v>
      </c>
      <c r="G191" s="470">
        <v>1.5071655413808811</v>
      </c>
      <c r="H191" s="470">
        <v>1.5237748035213123</v>
      </c>
      <c r="I191" s="470">
        <v>1.5740743059205398</v>
      </c>
      <c r="J191" s="471">
        <v>1.6039466667279834</v>
      </c>
      <c r="K191" s="465">
        <f t="shared" si="15"/>
        <v>0.96842021430936442</v>
      </c>
      <c r="L191" s="482">
        <f t="shared" si="16"/>
        <v>1.0383951833503875</v>
      </c>
      <c r="M191" s="482">
        <f t="shared" si="17"/>
        <v>1.0178424104770301</v>
      </c>
      <c r="N191" s="482">
        <f t="shared" si="18"/>
        <v>1.0110396037083329</v>
      </c>
      <c r="O191" s="482">
        <f t="shared" si="19"/>
        <v>1.026493519411706</v>
      </c>
      <c r="P191" s="482">
        <f t="shared" si="20"/>
        <v>1.0452407175314093</v>
      </c>
      <c r="Q191" s="483">
        <f t="shared" si="21"/>
        <v>1.0529276843791844</v>
      </c>
    </row>
    <row r="192" spans="2:17" ht="409.6" x14ac:dyDescent="0.25">
      <c r="B192" s="472" t="s">
        <v>681</v>
      </c>
      <c r="C192" s="473" t="s">
        <v>682</v>
      </c>
      <c r="D192" s="470">
        <v>21.754887382116301</v>
      </c>
      <c r="E192" s="470">
        <v>22.118020156978762</v>
      </c>
      <c r="F192" s="470">
        <v>22.159120982805288</v>
      </c>
      <c r="G192" s="470">
        <v>23.316321456597539</v>
      </c>
      <c r="H192" s="470">
        <v>23.710787028725186</v>
      </c>
      <c r="I192" s="470">
        <v>24.430430373814328</v>
      </c>
      <c r="J192" s="471">
        <v>24.790664895448462</v>
      </c>
      <c r="K192" s="465">
        <f t="shared" si="15"/>
        <v>14.172560517943952</v>
      </c>
      <c r="L192" s="482">
        <f t="shared" si="16"/>
        <v>14.87499855783245</v>
      </c>
      <c r="M192" s="482">
        <f t="shared" si="17"/>
        <v>14.746430409599261</v>
      </c>
      <c r="N192" s="482">
        <f t="shared" si="18"/>
        <v>15.641098312144251</v>
      </c>
      <c r="O192" s="482">
        <f t="shared" si="19"/>
        <v>15.972812497550349</v>
      </c>
      <c r="P192" s="482">
        <f t="shared" si="20"/>
        <v>16.222665269028212</v>
      </c>
      <c r="Q192" s="483">
        <f t="shared" si="21"/>
        <v>16.274093100510623</v>
      </c>
    </row>
    <row r="193" spans="2:17" ht="409.6" x14ac:dyDescent="0.25">
      <c r="B193" s="472" t="s">
        <v>26</v>
      </c>
      <c r="C193" s="473" t="s">
        <v>683</v>
      </c>
      <c r="D193" s="470">
        <v>1.869116126</v>
      </c>
      <c r="E193" s="470">
        <v>1.8438150170000001</v>
      </c>
      <c r="F193" s="470">
        <v>1.842185867</v>
      </c>
      <c r="G193" s="470">
        <v>1.856510023</v>
      </c>
      <c r="H193" s="470">
        <v>1.8619628500000001</v>
      </c>
      <c r="I193" s="470">
        <v>1.864104465</v>
      </c>
      <c r="J193" s="471">
        <v>1.8746735329999999</v>
      </c>
      <c r="K193" s="465">
        <f t="shared" si="15"/>
        <v>1.2176648375838663</v>
      </c>
      <c r="L193" s="482">
        <f t="shared" si="16"/>
        <v>1.2400181175407341</v>
      </c>
      <c r="M193" s="482">
        <f t="shared" si="17"/>
        <v>1.2259360698622657</v>
      </c>
      <c r="N193" s="482">
        <f t="shared" si="18"/>
        <v>1.2453875214097159</v>
      </c>
      <c r="O193" s="482">
        <f t="shared" si="19"/>
        <v>1.2543144790775629</v>
      </c>
      <c r="P193" s="482">
        <f t="shared" si="20"/>
        <v>1.2378309468755553</v>
      </c>
      <c r="Q193" s="483">
        <f t="shared" si="21"/>
        <v>1.2306491874167731</v>
      </c>
    </row>
    <row r="194" spans="2:17" ht="409.6" x14ac:dyDescent="0.25">
      <c r="B194" s="472" t="s">
        <v>27</v>
      </c>
      <c r="C194" s="473" t="s">
        <v>684</v>
      </c>
      <c r="D194" s="470">
        <v>0.68433020700000002</v>
      </c>
      <c r="E194" s="470">
        <v>0.66170229599999997</v>
      </c>
      <c r="F194" s="470">
        <v>0.65951647999999996</v>
      </c>
      <c r="G194" s="470">
        <v>0.64920859900000005</v>
      </c>
      <c r="H194" s="470">
        <v>0.63556249600000003</v>
      </c>
      <c r="I194" s="470">
        <v>0.63827661099999999</v>
      </c>
      <c r="J194" s="471">
        <v>0.63187204399999997</v>
      </c>
      <c r="K194" s="465">
        <f t="shared" si="15"/>
        <v>0.44581758124555859</v>
      </c>
      <c r="L194" s="482">
        <f t="shared" si="16"/>
        <v>0.44501364176615854</v>
      </c>
      <c r="M194" s="482">
        <f t="shared" si="17"/>
        <v>0.43889438953153986</v>
      </c>
      <c r="N194" s="482">
        <f t="shared" si="18"/>
        <v>0.43550332503994471</v>
      </c>
      <c r="O194" s="482">
        <f t="shared" si="19"/>
        <v>0.42814776948502253</v>
      </c>
      <c r="P194" s="482">
        <f t="shared" si="20"/>
        <v>0.42383812527515746</v>
      </c>
      <c r="Q194" s="483">
        <f t="shared" si="21"/>
        <v>0.41479905904233805</v>
      </c>
    </row>
    <row r="195" spans="2:17" ht="409.6" x14ac:dyDescent="0.25">
      <c r="B195" s="472" t="s">
        <v>685</v>
      </c>
      <c r="C195" s="473" t="s">
        <v>686</v>
      </c>
      <c r="D195" s="470"/>
      <c r="E195" s="470"/>
      <c r="F195" s="470"/>
      <c r="G195" s="470"/>
      <c r="H195" s="470"/>
      <c r="I195" s="470"/>
      <c r="J195" s="471"/>
      <c r="K195" s="465">
        <f t="shared" si="15"/>
        <v>0</v>
      </c>
      <c r="L195" s="482">
        <f t="shared" si="16"/>
        <v>0</v>
      </c>
      <c r="M195" s="482">
        <f t="shared" si="17"/>
        <v>0</v>
      </c>
      <c r="N195" s="482">
        <f t="shared" si="18"/>
        <v>0</v>
      </c>
      <c r="O195" s="482">
        <f t="shared" si="19"/>
        <v>0</v>
      </c>
      <c r="P195" s="482">
        <f t="shared" si="20"/>
        <v>0</v>
      </c>
      <c r="Q195" s="483">
        <f t="shared" si="21"/>
        <v>0</v>
      </c>
    </row>
    <row r="196" spans="2:17" ht="409.6" x14ac:dyDescent="0.25">
      <c r="B196" s="472" t="s">
        <v>687</v>
      </c>
      <c r="C196" s="473" t="s">
        <v>688</v>
      </c>
      <c r="D196" s="470">
        <v>2.7452199674469999</v>
      </c>
      <c r="E196" s="470">
        <v>3.151822680747403</v>
      </c>
      <c r="F196" s="470">
        <v>3.4131872996063075</v>
      </c>
      <c r="G196" s="470">
        <v>4.1023564597444988</v>
      </c>
      <c r="H196" s="470">
        <v>3.0748586848248358</v>
      </c>
      <c r="I196" s="470">
        <v>3.4018350861684268</v>
      </c>
      <c r="J196" s="471">
        <v>3.7866486476751318</v>
      </c>
      <c r="K196" s="465">
        <f t="shared" si="15"/>
        <v>1.7884163425131876</v>
      </c>
      <c r="L196" s="482">
        <f t="shared" si="16"/>
        <v>2.1196905282622418</v>
      </c>
      <c r="M196" s="482">
        <f t="shared" si="17"/>
        <v>2.2714045844881929</v>
      </c>
      <c r="N196" s="482">
        <f t="shared" si="18"/>
        <v>2.7519504231302165</v>
      </c>
      <c r="O196" s="482">
        <f t="shared" si="19"/>
        <v>2.0713838460811309</v>
      </c>
      <c r="P196" s="482">
        <f t="shared" si="20"/>
        <v>2.2589381791037928</v>
      </c>
      <c r="Q196" s="483">
        <f t="shared" si="21"/>
        <v>2.4857853910365222</v>
      </c>
    </row>
    <row r="197" spans="2:17" ht="409.6" x14ac:dyDescent="0.25">
      <c r="B197" s="472" t="s">
        <v>273</v>
      </c>
      <c r="C197" s="473" t="s">
        <v>689</v>
      </c>
      <c r="D197" s="470">
        <v>1.4230286288297338</v>
      </c>
      <c r="E197" s="470">
        <v>1.4330451629709224</v>
      </c>
      <c r="F197" s="470">
        <v>1.5097792872022242</v>
      </c>
      <c r="G197" s="470">
        <v>1.5968086187620694</v>
      </c>
      <c r="H197" s="470">
        <v>1.592153257166973</v>
      </c>
      <c r="I197" s="470">
        <v>1.6487899381899815</v>
      </c>
      <c r="J197" s="471">
        <v>1.689941990730794</v>
      </c>
      <c r="K197" s="465">
        <f t="shared" si="15"/>
        <v>0.92705418357786396</v>
      </c>
      <c r="L197" s="482">
        <f t="shared" si="16"/>
        <v>0.96376369047549504</v>
      </c>
      <c r="M197" s="482">
        <f t="shared" si="17"/>
        <v>1.0047264604881194</v>
      </c>
      <c r="N197" s="482">
        <f t="shared" si="18"/>
        <v>1.0711741403217652</v>
      </c>
      <c r="O197" s="482">
        <f t="shared" si="19"/>
        <v>1.0725567824164894</v>
      </c>
      <c r="P197" s="482">
        <f t="shared" si="20"/>
        <v>1.0948545259713183</v>
      </c>
      <c r="Q197" s="483">
        <f t="shared" si="21"/>
        <v>1.1093802206436418</v>
      </c>
    </row>
    <row r="198" spans="2:17" ht="409.6" x14ac:dyDescent="0.25">
      <c r="B198" s="472" t="s">
        <v>690</v>
      </c>
      <c r="C198" s="473" t="s">
        <v>691</v>
      </c>
      <c r="D198" s="470">
        <v>12.7361313</v>
      </c>
      <c r="E198" s="470">
        <v>12.6352329</v>
      </c>
      <c r="F198" s="470">
        <v>13.974322369999999</v>
      </c>
      <c r="G198" s="470">
        <v>14.341196070000001</v>
      </c>
      <c r="H198" s="470">
        <v>14.475851670000001</v>
      </c>
      <c r="I198" s="470">
        <v>15.938134720000001</v>
      </c>
      <c r="J198" s="471">
        <v>18.006875399999998</v>
      </c>
      <c r="K198" s="465">
        <f t="shared" si="15"/>
        <v>8.2971512765501103</v>
      </c>
      <c r="L198" s="482">
        <f t="shared" si="16"/>
        <v>8.4975540229840476</v>
      </c>
      <c r="M198" s="482">
        <f t="shared" si="17"/>
        <v>9.2996185412957253</v>
      </c>
      <c r="N198" s="482">
        <f t="shared" si="18"/>
        <v>9.6203879356422188</v>
      </c>
      <c r="O198" s="482">
        <f t="shared" si="19"/>
        <v>9.7516823961660233</v>
      </c>
      <c r="P198" s="482">
        <f t="shared" si="20"/>
        <v>10.58348218262959</v>
      </c>
      <c r="Q198" s="483">
        <f t="shared" si="21"/>
        <v>11.820803029881512</v>
      </c>
    </row>
    <row r="199" spans="2:17" ht="409.6" x14ac:dyDescent="0.25">
      <c r="B199" s="472" t="s">
        <v>692</v>
      </c>
      <c r="C199" s="473" t="s">
        <v>693</v>
      </c>
      <c r="D199" s="470">
        <v>186.18228819164599</v>
      </c>
      <c r="E199" s="470">
        <v>196.89658337762327</v>
      </c>
      <c r="F199" s="470">
        <v>216.05279300202182</v>
      </c>
      <c r="G199" s="470">
        <v>239.52813646723237</v>
      </c>
      <c r="H199" s="470">
        <v>263.77027600706862</v>
      </c>
      <c r="I199" s="470">
        <v>267.26677760868012</v>
      </c>
      <c r="J199" s="471">
        <v>279.63763861915754</v>
      </c>
      <c r="K199" s="465">
        <f t="shared" si="15"/>
        <v>121.29135400326284</v>
      </c>
      <c r="L199" s="482">
        <f t="shared" si="16"/>
        <v>132.418560657662</v>
      </c>
      <c r="M199" s="482">
        <f t="shared" si="17"/>
        <v>143.77860382079689</v>
      </c>
      <c r="N199" s="482">
        <f t="shared" si="18"/>
        <v>160.68071192030118</v>
      </c>
      <c r="O199" s="482">
        <f t="shared" si="19"/>
        <v>177.68930048521173</v>
      </c>
      <c r="P199" s="482">
        <f t="shared" si="20"/>
        <v>177.47454319612444</v>
      </c>
      <c r="Q199" s="483">
        <f t="shared" si="21"/>
        <v>183.57107340556425</v>
      </c>
    </row>
    <row r="200" spans="2:17" ht="409.6" x14ac:dyDescent="0.25">
      <c r="B200" s="472" t="s">
        <v>694</v>
      </c>
      <c r="C200" s="473" t="s">
        <v>695</v>
      </c>
      <c r="D200" s="470">
        <v>1.628225</v>
      </c>
      <c r="E200" s="470">
        <v>1.7231370650874953</v>
      </c>
      <c r="F200" s="470">
        <v>1.803233748161454</v>
      </c>
      <c r="G200" s="470">
        <v>1.82574450216149</v>
      </c>
      <c r="H200" s="470">
        <v>1.8234034299035393</v>
      </c>
      <c r="I200" s="470">
        <v>1.8448941280098918</v>
      </c>
      <c r="J200" s="471">
        <v>1.7908972958134421</v>
      </c>
      <c r="K200" s="465">
        <f t="shared" si="15"/>
        <v>1.0607325583445268</v>
      </c>
      <c r="L200" s="482">
        <f t="shared" si="16"/>
        <v>1.158858757529287</v>
      </c>
      <c r="M200" s="482">
        <f t="shared" si="17"/>
        <v>1.2000142514740373</v>
      </c>
      <c r="N200" s="482">
        <f t="shared" si="18"/>
        <v>1.2247493372538143</v>
      </c>
      <c r="O200" s="482">
        <f t="shared" si="19"/>
        <v>1.2283388593535576</v>
      </c>
      <c r="P200" s="482">
        <f t="shared" si="20"/>
        <v>1.2250746072643715</v>
      </c>
      <c r="Q200" s="483">
        <f t="shared" si="21"/>
        <v>1.1756533940673652</v>
      </c>
    </row>
    <row r="201" spans="2:17" ht="409.6" x14ac:dyDescent="0.25">
      <c r="B201" s="472" t="s">
        <v>696</v>
      </c>
      <c r="C201" s="473" t="s">
        <v>697</v>
      </c>
      <c r="D201" s="470"/>
      <c r="E201" s="470"/>
      <c r="F201" s="470"/>
      <c r="G201" s="470"/>
      <c r="H201" s="470"/>
      <c r="I201" s="470"/>
      <c r="J201" s="471"/>
      <c r="K201" s="465">
        <f t="shared" si="15"/>
        <v>0</v>
      </c>
      <c r="L201" s="482">
        <f t="shared" si="16"/>
        <v>0</v>
      </c>
      <c r="M201" s="482">
        <f t="shared" si="17"/>
        <v>0</v>
      </c>
      <c r="N201" s="482">
        <f t="shared" si="18"/>
        <v>0</v>
      </c>
      <c r="O201" s="482">
        <f t="shared" si="19"/>
        <v>0</v>
      </c>
      <c r="P201" s="482">
        <f t="shared" si="20"/>
        <v>0</v>
      </c>
      <c r="Q201" s="483">
        <f t="shared" si="21"/>
        <v>0</v>
      </c>
    </row>
    <row r="202" spans="2:17" ht="409.6" x14ac:dyDescent="0.25">
      <c r="B202" s="472" t="s">
        <v>698</v>
      </c>
      <c r="C202" s="473" t="s">
        <v>699</v>
      </c>
      <c r="D202" s="470">
        <v>5558.0886788410999</v>
      </c>
      <c r="E202" s="470">
        <v>6493.9425720344516</v>
      </c>
      <c r="F202" s="470">
        <v>7520.7023689526359</v>
      </c>
      <c r="G202" s="470">
        <v>9313.3576202922122</v>
      </c>
      <c r="H202" s="470">
        <v>10464.073082236515</v>
      </c>
      <c r="I202" s="470">
        <v>11559.306933101179</v>
      </c>
      <c r="J202" s="471">
        <v>12615.042330153556</v>
      </c>
      <c r="K202" s="465">
        <f t="shared" ref="K202:K254" si="22">D202/D$179</f>
        <v>3620.9035138343111</v>
      </c>
      <c r="L202" s="482">
        <f t="shared" ref="L202:L254" si="23">E202/E$179</f>
        <v>4367.3613509742845</v>
      </c>
      <c r="M202" s="482">
        <f t="shared" ref="M202:M254" si="24">F202/F$179</f>
        <v>5004.8697419507589</v>
      </c>
      <c r="N202" s="482">
        <f t="shared" ref="N202:N254" si="25">G202/G$179</f>
        <v>6247.6039552941365</v>
      </c>
      <c r="O202" s="482">
        <f t="shared" ref="O202:O254" si="26">H202/H$179</f>
        <v>7049.1408446602691</v>
      </c>
      <c r="P202" s="482">
        <f t="shared" ref="P202:P254" si="27">I202/I$179</f>
        <v>7675.7864781069566</v>
      </c>
      <c r="Q202" s="483">
        <f t="shared" ref="Q202:Q254" si="28">J202/J$179</f>
        <v>8281.2774168672659</v>
      </c>
    </row>
    <row r="203" spans="2:17" ht="409.6" x14ac:dyDescent="0.25">
      <c r="B203" s="472" t="s">
        <v>700</v>
      </c>
      <c r="C203" s="473" t="s">
        <v>701</v>
      </c>
      <c r="D203" s="470">
        <v>2.4104405721919999</v>
      </c>
      <c r="E203" s="470">
        <v>2.5566474640702026</v>
      </c>
      <c r="F203" s="470">
        <v>2.6305902366608711</v>
      </c>
      <c r="G203" s="470">
        <v>3.057352589908982</v>
      </c>
      <c r="H203" s="470">
        <v>2.3902063799113651</v>
      </c>
      <c r="I203" s="470">
        <v>2.7023533466070111</v>
      </c>
      <c r="J203" s="471">
        <v>3.1523844662376539</v>
      </c>
      <c r="K203" s="465">
        <f t="shared" si="22"/>
        <v>1.5703190866610359</v>
      </c>
      <c r="L203" s="482">
        <f t="shared" si="23"/>
        <v>1.7194182422756696</v>
      </c>
      <c r="M203" s="482">
        <f t="shared" si="24"/>
        <v>1.7506026476046543</v>
      </c>
      <c r="N203" s="482">
        <f t="shared" si="25"/>
        <v>2.0509389752011709</v>
      </c>
      <c r="O203" s="482">
        <f t="shared" si="26"/>
        <v>1.610166642318557</v>
      </c>
      <c r="P203" s="482">
        <f t="shared" si="27"/>
        <v>1.7944576951715427</v>
      </c>
      <c r="Q203" s="483">
        <f t="shared" si="28"/>
        <v>2.0694159881760208</v>
      </c>
    </row>
    <row r="204" spans="2:17" ht="409.6" x14ac:dyDescent="0.25">
      <c r="B204" s="472" t="s">
        <v>702</v>
      </c>
      <c r="C204" s="473" t="s">
        <v>703</v>
      </c>
      <c r="D204" s="470">
        <v>251.66755747264301</v>
      </c>
      <c r="E204" s="470">
        <v>253.89821463405124</v>
      </c>
      <c r="F204" s="470">
        <v>260.57754116910689</v>
      </c>
      <c r="G204" s="470">
        <v>271.63061367155353</v>
      </c>
      <c r="H204" s="470">
        <v>264.7995353456281</v>
      </c>
      <c r="I204" s="470">
        <v>265.46588018289901</v>
      </c>
      <c r="J204" s="471">
        <v>266.67896437555129</v>
      </c>
      <c r="K204" s="465">
        <f t="shared" si="22"/>
        <v>163.9527535139645</v>
      </c>
      <c r="L204" s="482">
        <f t="shared" si="23"/>
        <v>170.75378129294705</v>
      </c>
      <c r="M204" s="482">
        <f t="shared" si="24"/>
        <v>173.40889018731554</v>
      </c>
      <c r="N204" s="482">
        <f t="shared" si="25"/>
        <v>182.21575564282108</v>
      </c>
      <c r="O204" s="482">
        <f t="shared" si="26"/>
        <v>178.38266281039506</v>
      </c>
      <c r="P204" s="482">
        <f t="shared" si="27"/>
        <v>176.27868394701289</v>
      </c>
      <c r="Q204" s="483">
        <f t="shared" si="28"/>
        <v>175.0642151994999</v>
      </c>
    </row>
    <row r="205" spans="2:17" ht="409.6" x14ac:dyDescent="0.25">
      <c r="B205" s="472" t="s">
        <v>704</v>
      </c>
      <c r="C205" s="473" t="s">
        <v>705</v>
      </c>
      <c r="D205" s="470">
        <v>26.564707852000669</v>
      </c>
      <c r="E205" s="470">
        <v>28.023428087655891</v>
      </c>
      <c r="F205" s="470">
        <v>30.468092694511764</v>
      </c>
      <c r="G205" s="470">
        <v>31.400627018067819</v>
      </c>
      <c r="H205" s="470">
        <v>33.428541283573985</v>
      </c>
      <c r="I205" s="470">
        <v>36.076755127771456</v>
      </c>
      <c r="J205" s="471">
        <v>38.166416009330597</v>
      </c>
      <c r="K205" s="465">
        <f t="shared" si="22"/>
        <v>17.305993042440456</v>
      </c>
      <c r="L205" s="482">
        <f t="shared" si="23"/>
        <v>18.846553598870699</v>
      </c>
      <c r="M205" s="482">
        <f t="shared" si="24"/>
        <v>20.275876871716854</v>
      </c>
      <c r="N205" s="482">
        <f t="shared" si="25"/>
        <v>21.064227269589288</v>
      </c>
      <c r="O205" s="482">
        <f t="shared" si="26"/>
        <v>22.519194379430775</v>
      </c>
      <c r="P205" s="482">
        <f t="shared" si="27"/>
        <v>23.956234641606784</v>
      </c>
      <c r="Q205" s="483">
        <f t="shared" si="28"/>
        <v>25.054745811303466</v>
      </c>
    </row>
    <row r="206" spans="2:17" ht="409.6" x14ac:dyDescent="0.25">
      <c r="B206" s="472" t="s">
        <v>706</v>
      </c>
      <c r="C206" s="473" t="s">
        <v>707</v>
      </c>
      <c r="D206" s="470">
        <v>3.379216</v>
      </c>
      <c r="E206" s="470">
        <v>3.3423733166277696</v>
      </c>
      <c r="F206" s="470">
        <v>3.5954053750297463</v>
      </c>
      <c r="G206" s="470">
        <v>4.7355753674442465</v>
      </c>
      <c r="H206" s="470">
        <v>5.8648525180246311</v>
      </c>
      <c r="I206" s="470">
        <v>5.5144961299430513</v>
      </c>
      <c r="J206" s="471">
        <v>5.4881882313007075</v>
      </c>
      <c r="K206" s="465">
        <f t="shared" si="22"/>
        <v>2.2014429411652312</v>
      </c>
      <c r="L206" s="482">
        <f t="shared" si="23"/>
        <v>2.2478412584721594</v>
      </c>
      <c r="M206" s="482">
        <f t="shared" si="24"/>
        <v>2.3926668931640611</v>
      </c>
      <c r="N206" s="482">
        <f t="shared" si="25"/>
        <v>3.176727513584932</v>
      </c>
      <c r="O206" s="482">
        <f t="shared" si="26"/>
        <v>3.9508679944998888</v>
      </c>
      <c r="P206" s="482">
        <f t="shared" si="27"/>
        <v>3.6618194388955514</v>
      </c>
      <c r="Q206" s="483">
        <f t="shared" si="28"/>
        <v>3.6027789736979838</v>
      </c>
    </row>
    <row r="207" spans="2:17" ht="409.6" x14ac:dyDescent="0.25">
      <c r="B207" s="472" t="s">
        <v>708</v>
      </c>
      <c r="C207" s="473" t="s">
        <v>709</v>
      </c>
      <c r="D207" s="470">
        <v>1074.1219266442399</v>
      </c>
      <c r="E207" s="470">
        <v>1140.6952655990442</v>
      </c>
      <c r="F207" s="470">
        <v>1228.057918902022</v>
      </c>
      <c r="G207" s="470">
        <v>1336.0555803317386</v>
      </c>
      <c r="H207" s="470">
        <v>1391.3275182126463</v>
      </c>
      <c r="I207" s="470">
        <v>1572.919625394806</v>
      </c>
      <c r="J207" s="471">
        <v>1804.0991024850427</v>
      </c>
      <c r="K207" s="465">
        <f t="shared" si="22"/>
        <v>699.75347339790062</v>
      </c>
      <c r="L207" s="482">
        <f t="shared" si="23"/>
        <v>767.15005729653103</v>
      </c>
      <c r="M207" s="482">
        <f t="shared" si="24"/>
        <v>817.24679666211875</v>
      </c>
      <c r="N207" s="482">
        <f t="shared" si="25"/>
        <v>896.25530002051778</v>
      </c>
      <c r="O207" s="482">
        <f t="shared" si="26"/>
        <v>937.27017766932011</v>
      </c>
      <c r="P207" s="482">
        <f t="shared" si="27"/>
        <v>1044.4739690388521</v>
      </c>
      <c r="Q207" s="483">
        <f t="shared" si="28"/>
        <v>1184.3198591167968</v>
      </c>
    </row>
    <row r="208" spans="2:17" ht="409.6" x14ac:dyDescent="0.25">
      <c r="B208" s="472" t="s">
        <v>710</v>
      </c>
      <c r="C208" s="473" t="s">
        <v>711</v>
      </c>
      <c r="D208" s="470">
        <v>1.07856209939897</v>
      </c>
      <c r="E208" s="470">
        <v>1.0656622659071728</v>
      </c>
      <c r="F208" s="470">
        <v>1.0994742777722184</v>
      </c>
      <c r="G208" s="470">
        <v>0.99344858946960313</v>
      </c>
      <c r="H208" s="470">
        <v>0.98299488143971236</v>
      </c>
      <c r="I208" s="470">
        <v>1.0547304286397849</v>
      </c>
      <c r="J208" s="471">
        <v>1.0318585286992445</v>
      </c>
      <c r="K208" s="465">
        <f t="shared" si="22"/>
        <v>0.70264609315599091</v>
      </c>
      <c r="L208" s="482">
        <f t="shared" si="23"/>
        <v>0.71668822778896235</v>
      </c>
      <c r="M208" s="482">
        <f t="shared" si="24"/>
        <v>0.73167707946959648</v>
      </c>
      <c r="N208" s="482">
        <f t="shared" si="25"/>
        <v>0.66642703845371454</v>
      </c>
      <c r="O208" s="482">
        <f t="shared" si="26"/>
        <v>0.66219619400513996</v>
      </c>
      <c r="P208" s="482">
        <f t="shared" si="27"/>
        <v>0.70037811168573383</v>
      </c>
      <c r="Q208" s="483">
        <f t="shared" si="28"/>
        <v>0.6773744001392441</v>
      </c>
    </row>
    <row r="209" spans="2:17" ht="409.6" x14ac:dyDescent="0.25">
      <c r="B209" s="472" t="s">
        <v>712</v>
      </c>
      <c r="C209" s="473" t="s">
        <v>713</v>
      </c>
      <c r="D209" s="470"/>
      <c r="E209" s="470"/>
      <c r="F209" s="470"/>
      <c r="G209" s="470"/>
      <c r="H209" s="470"/>
      <c r="I209" s="470"/>
      <c r="J209" s="471"/>
      <c r="K209" s="465">
        <f t="shared" si="22"/>
        <v>0</v>
      </c>
      <c r="L209" s="482">
        <f t="shared" si="23"/>
        <v>0</v>
      </c>
      <c r="M209" s="482">
        <f t="shared" si="24"/>
        <v>0</v>
      </c>
      <c r="N209" s="482">
        <f t="shared" si="25"/>
        <v>0</v>
      </c>
      <c r="O209" s="482">
        <f t="shared" si="26"/>
        <v>0</v>
      </c>
      <c r="P209" s="482">
        <f t="shared" si="27"/>
        <v>0</v>
      </c>
      <c r="Q209" s="483">
        <f t="shared" si="28"/>
        <v>0</v>
      </c>
    </row>
    <row r="210" spans="2:17" ht="409.6" x14ac:dyDescent="0.25">
      <c r="B210" s="472" t="s">
        <v>28</v>
      </c>
      <c r="C210" s="473" t="s">
        <v>714</v>
      </c>
      <c r="D210" s="470">
        <v>0.56595970100000004</v>
      </c>
      <c r="E210" s="470">
        <v>0.55500655499999996</v>
      </c>
      <c r="F210" s="470">
        <v>0.54544160900000005</v>
      </c>
      <c r="G210" s="470">
        <v>0.53265569999999995</v>
      </c>
      <c r="H210" s="470">
        <v>0.51329580399999997</v>
      </c>
      <c r="I210" s="470">
        <v>0.52070758900000003</v>
      </c>
      <c r="J210" s="471">
        <v>0.51954719900000002</v>
      </c>
      <c r="K210" s="465">
        <f t="shared" si="22"/>
        <v>0.36870326985621366</v>
      </c>
      <c r="L210" s="482">
        <f t="shared" si="23"/>
        <v>0.37325771685797471</v>
      </c>
      <c r="M210" s="482">
        <f t="shared" si="24"/>
        <v>0.3629799546588372</v>
      </c>
      <c r="N210" s="482">
        <f t="shared" si="25"/>
        <v>0.35731709162324149</v>
      </c>
      <c r="O210" s="482">
        <f t="shared" si="26"/>
        <v>0.34578260194985028</v>
      </c>
      <c r="P210" s="482">
        <f t="shared" si="27"/>
        <v>0.34576815840476915</v>
      </c>
      <c r="Q210" s="483">
        <f t="shared" si="28"/>
        <v>0.3410622313800013</v>
      </c>
    </row>
    <row r="211" spans="2:17" ht="409.6" x14ac:dyDescent="0.25">
      <c r="B211" s="472" t="s">
        <v>29</v>
      </c>
      <c r="C211" s="473" t="s">
        <v>715</v>
      </c>
      <c r="D211" s="470">
        <v>0.61160284099999995</v>
      </c>
      <c r="E211" s="470">
        <v>0.607684432</v>
      </c>
      <c r="F211" s="470">
        <v>0.62898652399999999</v>
      </c>
      <c r="G211" s="470">
        <v>0.63434725400000003</v>
      </c>
      <c r="H211" s="470">
        <v>0.63701872100000001</v>
      </c>
      <c r="I211" s="470">
        <v>0.641942079</v>
      </c>
      <c r="J211" s="471">
        <v>0.62995538500000003</v>
      </c>
      <c r="K211" s="465">
        <f t="shared" si="22"/>
        <v>0.39843820493157323</v>
      </c>
      <c r="L211" s="482">
        <f t="shared" si="23"/>
        <v>0.4086850895994466</v>
      </c>
      <c r="M211" s="482">
        <f t="shared" si="24"/>
        <v>0.41857734392709228</v>
      </c>
      <c r="N211" s="482">
        <f t="shared" si="25"/>
        <v>0.42553400982749207</v>
      </c>
      <c r="O211" s="482">
        <f t="shared" si="26"/>
        <v>0.42912875796301214</v>
      </c>
      <c r="P211" s="482">
        <f t="shared" si="27"/>
        <v>0.42627212498406436</v>
      </c>
      <c r="Q211" s="483">
        <f t="shared" si="28"/>
        <v>0.41354084805285962</v>
      </c>
    </row>
    <row r="212" spans="2:17" ht="409.6" x14ac:dyDescent="0.25">
      <c r="B212" s="472" t="s">
        <v>716</v>
      </c>
      <c r="C212" s="473" t="s">
        <v>717</v>
      </c>
      <c r="D212" s="470">
        <v>3.2005539999999999</v>
      </c>
      <c r="E212" s="470">
        <v>3.2327063188741598</v>
      </c>
      <c r="F212" s="470">
        <v>3.6621453131031259</v>
      </c>
      <c r="G212" s="470">
        <v>3.7256032703068511</v>
      </c>
      <c r="H212" s="470">
        <v>3.6117765820907981</v>
      </c>
      <c r="I212" s="470">
        <v>3.770853570798721</v>
      </c>
      <c r="J212" s="471">
        <v>3.9400008747750106</v>
      </c>
      <c r="K212" s="465">
        <f t="shared" si="22"/>
        <v>2.0850507961367799</v>
      </c>
      <c r="L212" s="482">
        <f t="shared" si="23"/>
        <v>2.1740870787648929</v>
      </c>
      <c r="M212" s="482">
        <f t="shared" si="24"/>
        <v>2.4370809226331791</v>
      </c>
      <c r="N212" s="482">
        <f t="shared" si="25"/>
        <v>2.4992161448531975</v>
      </c>
      <c r="O212" s="482">
        <f t="shared" si="26"/>
        <v>2.433079511822569</v>
      </c>
      <c r="P212" s="482">
        <f t="shared" si="27"/>
        <v>2.5039794355467353</v>
      </c>
      <c r="Q212" s="483">
        <f t="shared" si="28"/>
        <v>2.5864550758359921</v>
      </c>
    </row>
    <row r="213" spans="2:17" ht="409.6" x14ac:dyDescent="0.25">
      <c r="B213" s="472" t="s">
        <v>718</v>
      </c>
      <c r="C213" s="473" t="s">
        <v>719</v>
      </c>
      <c r="D213" s="470"/>
      <c r="E213" s="470"/>
      <c r="F213" s="470"/>
      <c r="G213" s="470"/>
      <c r="H213" s="470"/>
      <c r="I213" s="470"/>
      <c r="J213" s="471"/>
      <c r="K213" s="465">
        <f t="shared" si="22"/>
        <v>0</v>
      </c>
      <c r="L213" s="482">
        <f t="shared" si="23"/>
        <v>0</v>
      </c>
      <c r="M213" s="482">
        <f t="shared" si="24"/>
        <v>0</v>
      </c>
      <c r="N213" s="482">
        <f t="shared" si="25"/>
        <v>0</v>
      </c>
      <c r="O213" s="482">
        <f t="shared" si="26"/>
        <v>0</v>
      </c>
      <c r="P213" s="482">
        <f t="shared" si="27"/>
        <v>0</v>
      </c>
      <c r="Q213" s="483">
        <f t="shared" si="28"/>
        <v>0</v>
      </c>
    </row>
    <row r="214" spans="2:17" ht="409.6" x14ac:dyDescent="0.25">
      <c r="B214" s="472" t="s">
        <v>720</v>
      </c>
      <c r="C214" s="473" t="s">
        <v>721</v>
      </c>
      <c r="D214" s="470">
        <v>3.8719751259158302</v>
      </c>
      <c r="E214" s="470">
        <v>3.9958183215575405</v>
      </c>
      <c r="F214" s="470">
        <v>4.1969638037523476</v>
      </c>
      <c r="G214" s="470">
        <v>4.4468977259386282</v>
      </c>
      <c r="H214" s="470">
        <v>4.7367404230233596</v>
      </c>
      <c r="I214" s="470">
        <v>5.0509213171281147</v>
      </c>
      <c r="J214" s="471">
        <v>5.3102410049094892</v>
      </c>
      <c r="K214" s="465">
        <f t="shared" si="22"/>
        <v>2.5224585552728094</v>
      </c>
      <c r="L214" s="482">
        <f t="shared" si="23"/>
        <v>2.6873016367956812</v>
      </c>
      <c r="M214" s="482">
        <f t="shared" si="24"/>
        <v>2.7929914147616999</v>
      </c>
      <c r="N214" s="482">
        <f t="shared" si="25"/>
        <v>2.983076238888267</v>
      </c>
      <c r="O214" s="482">
        <f t="shared" si="26"/>
        <v>3.1909133397748404</v>
      </c>
      <c r="P214" s="482">
        <f t="shared" si="27"/>
        <v>3.3539894538982398</v>
      </c>
      <c r="Q214" s="483">
        <f t="shared" si="28"/>
        <v>3.4859636425448439</v>
      </c>
    </row>
    <row r="215" spans="2:17" ht="409.6" x14ac:dyDescent="0.25">
      <c r="B215" s="472" t="s">
        <v>722</v>
      </c>
      <c r="C215" s="473" t="s">
        <v>723</v>
      </c>
      <c r="D215" s="470"/>
      <c r="E215" s="470"/>
      <c r="F215" s="470"/>
      <c r="G215" s="470"/>
      <c r="H215" s="470"/>
      <c r="I215" s="470"/>
      <c r="J215" s="471"/>
      <c r="K215" s="465">
        <f t="shared" si="22"/>
        <v>0</v>
      </c>
      <c r="L215" s="482">
        <f t="shared" si="23"/>
        <v>0</v>
      </c>
      <c r="M215" s="482">
        <f t="shared" si="24"/>
        <v>0</v>
      </c>
      <c r="N215" s="482">
        <f t="shared" si="25"/>
        <v>0</v>
      </c>
      <c r="O215" s="482">
        <f t="shared" si="26"/>
        <v>0</v>
      </c>
      <c r="P215" s="482">
        <f t="shared" si="27"/>
        <v>0</v>
      </c>
      <c r="Q215" s="483">
        <f t="shared" si="28"/>
        <v>0</v>
      </c>
    </row>
    <row r="216" spans="2:17" ht="409.6" x14ac:dyDescent="0.25">
      <c r="B216" s="472" t="s">
        <v>30</v>
      </c>
      <c r="C216" s="473" t="s">
        <v>724</v>
      </c>
      <c r="D216" s="470">
        <v>0.76491056300000004</v>
      </c>
      <c r="E216" s="470">
        <v>0.735518844</v>
      </c>
      <c r="F216" s="470">
        <v>0.72810964199999995</v>
      </c>
      <c r="G216" s="470">
        <v>0.72012926099999996</v>
      </c>
      <c r="H216" s="470">
        <v>0.70968722100000003</v>
      </c>
      <c r="I216" s="470">
        <v>0.71560498400000006</v>
      </c>
      <c r="J216" s="471">
        <v>0.709932126</v>
      </c>
      <c r="K216" s="465">
        <f t="shared" si="22"/>
        <v>0.49831291031383401</v>
      </c>
      <c r="L216" s="482">
        <f t="shared" si="23"/>
        <v>0.49465737286194189</v>
      </c>
      <c r="M216" s="482">
        <f t="shared" si="24"/>
        <v>0.48454170066776503</v>
      </c>
      <c r="N216" s="482">
        <f t="shared" si="25"/>
        <v>0.48307845599571014</v>
      </c>
      <c r="O216" s="482">
        <f t="shared" si="26"/>
        <v>0.47808201807926415</v>
      </c>
      <c r="P216" s="482">
        <f t="shared" si="27"/>
        <v>0.47518688548046933</v>
      </c>
      <c r="Q216" s="483">
        <f t="shared" si="28"/>
        <v>0.4660424221090031</v>
      </c>
    </row>
    <row r="217" spans="2:17" ht="409.6" x14ac:dyDescent="0.25">
      <c r="B217" s="472" t="s">
        <v>725</v>
      </c>
      <c r="C217" s="473" t="s">
        <v>726</v>
      </c>
      <c r="D217" s="470">
        <v>35.170178589664701</v>
      </c>
      <c r="E217" s="470">
        <v>37.913545544606492</v>
      </c>
      <c r="F217" s="470">
        <v>42.013865912054627</v>
      </c>
      <c r="G217" s="470">
        <v>47.816127749025796</v>
      </c>
      <c r="H217" s="470">
        <v>50.094880092878121</v>
      </c>
      <c r="I217" s="470">
        <v>53.138956146990964</v>
      </c>
      <c r="J217" s="471">
        <v>55.78564476611178</v>
      </c>
      <c r="K217" s="465">
        <f t="shared" si="22"/>
        <v>22.912161103563047</v>
      </c>
      <c r="L217" s="482">
        <f t="shared" si="23"/>
        <v>25.497939295456895</v>
      </c>
      <c r="M217" s="482">
        <f t="shared" si="24"/>
        <v>27.959346870803273</v>
      </c>
      <c r="N217" s="482">
        <f t="shared" si="25"/>
        <v>32.076104132495473</v>
      </c>
      <c r="O217" s="482">
        <f t="shared" si="26"/>
        <v>33.746502207684429</v>
      </c>
      <c r="P217" s="482">
        <f t="shared" si="27"/>
        <v>35.286136393331596</v>
      </c>
      <c r="Q217" s="483">
        <f t="shared" si="28"/>
        <v>36.621074119008341</v>
      </c>
    </row>
    <row r="218" spans="2:17" ht="409.6" x14ac:dyDescent="0.25">
      <c r="B218" s="472" t="s">
        <v>727</v>
      </c>
      <c r="C218" s="473" t="s">
        <v>728</v>
      </c>
      <c r="D218" s="470">
        <v>1.8755759999999999</v>
      </c>
      <c r="E218" s="470">
        <v>1.9861578485225135</v>
      </c>
      <c r="F218" s="470">
        <v>2.3735355510222722</v>
      </c>
      <c r="G218" s="470">
        <v>2.3958899995287406</v>
      </c>
      <c r="H218" s="470">
        <v>2.3366437301603442</v>
      </c>
      <c r="I218" s="470">
        <v>2.3206008353158092</v>
      </c>
      <c r="J218" s="471">
        <v>2.3809792278445738</v>
      </c>
      <c r="K218" s="465">
        <f t="shared" si="22"/>
        <v>1.2218732232029321</v>
      </c>
      <c r="L218" s="482">
        <f t="shared" si="23"/>
        <v>1.3357477261850728</v>
      </c>
      <c r="M218" s="482">
        <f t="shared" si="24"/>
        <v>1.5795381439101073</v>
      </c>
      <c r="N218" s="482">
        <f t="shared" si="25"/>
        <v>1.6072154047742642</v>
      </c>
      <c r="O218" s="482">
        <f t="shared" si="26"/>
        <v>1.5740840711112605</v>
      </c>
      <c r="P218" s="482">
        <f t="shared" si="27"/>
        <v>1.5409605970227491</v>
      </c>
      <c r="Q218" s="483">
        <f t="shared" si="28"/>
        <v>1.5630188939159364</v>
      </c>
    </row>
    <row r="219" spans="2:17" ht="409.6" x14ac:dyDescent="0.25">
      <c r="B219" s="472" t="s">
        <v>729</v>
      </c>
      <c r="C219" s="473" t="s">
        <v>730</v>
      </c>
      <c r="D219" s="470">
        <v>1.6190580000000001</v>
      </c>
      <c r="E219" s="470">
        <v>1.6556666417945811</v>
      </c>
      <c r="F219" s="470">
        <v>1.716278450172313</v>
      </c>
      <c r="G219" s="470">
        <v>1.6913461170896826</v>
      </c>
      <c r="H219" s="470">
        <v>1.9739466417161222</v>
      </c>
      <c r="I219" s="470">
        <v>2.0273340263350552</v>
      </c>
      <c r="J219" s="471">
        <v>2.0140737465838736</v>
      </c>
      <c r="K219" s="465">
        <f t="shared" si="22"/>
        <v>1.054760573291881</v>
      </c>
      <c r="L219" s="482">
        <f t="shared" si="23"/>
        <v>1.1134829760599054</v>
      </c>
      <c r="M219" s="482">
        <f t="shared" si="24"/>
        <v>1.1421473238311115</v>
      </c>
      <c r="N219" s="482">
        <f t="shared" si="25"/>
        <v>1.1345919615367823</v>
      </c>
      <c r="O219" s="482">
        <f t="shared" si="26"/>
        <v>1.3297525531355592</v>
      </c>
      <c r="P219" s="482">
        <f t="shared" si="27"/>
        <v>1.34622111827373</v>
      </c>
      <c r="Q219" s="483">
        <f t="shared" si="28"/>
        <v>1.3221599259815762</v>
      </c>
    </row>
    <row r="220" spans="2:17" ht="409.6" x14ac:dyDescent="0.25">
      <c r="B220" s="472" t="s">
        <v>731</v>
      </c>
      <c r="C220" s="473" t="s">
        <v>732</v>
      </c>
      <c r="D220" s="470"/>
      <c r="E220" s="470"/>
      <c r="F220" s="470"/>
      <c r="G220" s="470"/>
      <c r="H220" s="470"/>
      <c r="I220" s="470"/>
      <c r="J220" s="471"/>
      <c r="K220" s="465">
        <f t="shared" si="22"/>
        <v>0</v>
      </c>
      <c r="L220" s="482">
        <f t="shared" si="23"/>
        <v>0</v>
      </c>
      <c r="M220" s="482">
        <f t="shared" si="24"/>
        <v>0</v>
      </c>
      <c r="N220" s="482">
        <f t="shared" si="25"/>
        <v>0</v>
      </c>
      <c r="O220" s="482">
        <f t="shared" si="26"/>
        <v>0</v>
      </c>
      <c r="P220" s="482">
        <f t="shared" si="27"/>
        <v>0</v>
      </c>
      <c r="Q220" s="483">
        <f t="shared" si="28"/>
        <v>0</v>
      </c>
    </row>
    <row r="221" spans="2:17" ht="409.6" x14ac:dyDescent="0.25">
      <c r="B221" s="472" t="s">
        <v>733</v>
      </c>
      <c r="C221" s="473" t="s">
        <v>734</v>
      </c>
      <c r="D221" s="470">
        <v>1.546535</v>
      </c>
      <c r="E221" s="470">
        <v>1.5157130172173774</v>
      </c>
      <c r="F221" s="470">
        <v>1.6006027442070576</v>
      </c>
      <c r="G221" s="470">
        <v>1.6085841814829294</v>
      </c>
      <c r="H221" s="470">
        <v>1.5665744742024281</v>
      </c>
      <c r="I221" s="470">
        <v>1.5834671920715144</v>
      </c>
      <c r="J221" s="471">
        <v>1.5710048982213607</v>
      </c>
      <c r="K221" s="465">
        <f t="shared" si="22"/>
        <v>1.0075143343944188</v>
      </c>
      <c r="L221" s="482">
        <f t="shared" si="23"/>
        <v>1.0193601771396563</v>
      </c>
      <c r="M221" s="482">
        <f t="shared" si="24"/>
        <v>1.0651675668533167</v>
      </c>
      <c r="N221" s="482">
        <f t="shared" si="25"/>
        <v>1.0790734453017827</v>
      </c>
      <c r="O221" s="482">
        <f t="shared" si="26"/>
        <v>1.0553255912412138</v>
      </c>
      <c r="P221" s="482">
        <f t="shared" si="27"/>
        <v>1.0514779243921071</v>
      </c>
      <c r="Q221" s="483">
        <f t="shared" si="28"/>
        <v>1.0313027134543153</v>
      </c>
    </row>
    <row r="222" spans="2:17" ht="409.6" x14ac:dyDescent="0.25">
      <c r="B222" s="472" t="s">
        <v>735</v>
      </c>
      <c r="C222" s="473" t="s">
        <v>736</v>
      </c>
      <c r="D222" s="470">
        <v>1.07680691307444</v>
      </c>
      <c r="E222" s="470">
        <v>1.1105513500405948</v>
      </c>
      <c r="F222" s="470">
        <v>1.1626988361657817</v>
      </c>
      <c r="G222" s="470">
        <v>1.3765890572340733</v>
      </c>
      <c r="H222" s="470">
        <v>1.3585637519958278</v>
      </c>
      <c r="I222" s="470">
        <v>1.5795800059911949</v>
      </c>
      <c r="J222" s="471">
        <v>1.5375842228529839</v>
      </c>
      <c r="K222" s="465">
        <f t="shared" si="22"/>
        <v>0.70150264966360498</v>
      </c>
      <c r="L222" s="482">
        <f t="shared" si="23"/>
        <v>0.74687741547429809</v>
      </c>
      <c r="M222" s="482">
        <f t="shared" si="24"/>
        <v>0.7737516974678369</v>
      </c>
      <c r="N222" s="482">
        <f t="shared" si="25"/>
        <v>0.92344604270874975</v>
      </c>
      <c r="O222" s="482">
        <f t="shared" si="26"/>
        <v>0.91519881015795024</v>
      </c>
      <c r="P222" s="482">
        <f t="shared" si="27"/>
        <v>1.0488966960774786</v>
      </c>
      <c r="Q222" s="483">
        <f t="shared" si="28"/>
        <v>1.009363359075532</v>
      </c>
    </row>
    <row r="223" spans="2:17" ht="409.6" x14ac:dyDescent="0.25">
      <c r="B223" s="472" t="s">
        <v>737</v>
      </c>
      <c r="C223" s="473" t="s">
        <v>738</v>
      </c>
      <c r="D223" s="470">
        <v>1.601343</v>
      </c>
      <c r="E223" s="470">
        <v>2.1969039998259596</v>
      </c>
      <c r="F223" s="470">
        <v>2.272186288543625</v>
      </c>
      <c r="G223" s="470">
        <v>2.5680667165915758</v>
      </c>
      <c r="H223" s="470">
        <v>2.717241440047101</v>
      </c>
      <c r="I223" s="470">
        <v>2.8849437586137379</v>
      </c>
      <c r="J223" s="471"/>
      <c r="K223" s="465">
        <f t="shared" si="22"/>
        <v>1.0432198603860643</v>
      </c>
      <c r="L223" s="482">
        <f t="shared" si="23"/>
        <v>1.4774805157592961</v>
      </c>
      <c r="M223" s="482">
        <f t="shared" si="24"/>
        <v>1.5120923346938802</v>
      </c>
      <c r="N223" s="482">
        <f t="shared" si="25"/>
        <v>1.7227153117237815</v>
      </c>
      <c r="O223" s="482">
        <f t="shared" si="26"/>
        <v>1.8304743735357802</v>
      </c>
      <c r="P223" s="482">
        <f t="shared" si="27"/>
        <v>1.9157041525607665</v>
      </c>
      <c r="Q223" s="483">
        <f t="shared" si="28"/>
        <v>0</v>
      </c>
    </row>
    <row r="224" spans="2:17" ht="409.6" x14ac:dyDescent="0.25">
      <c r="B224" s="472" t="s">
        <v>739</v>
      </c>
      <c r="C224" s="473" t="s">
        <v>740</v>
      </c>
      <c r="D224" s="470">
        <v>3.2930108538987799</v>
      </c>
      <c r="E224" s="470">
        <v>3.7512866026867151</v>
      </c>
      <c r="F224" s="470">
        <v>3.7962630887073616</v>
      </c>
      <c r="G224" s="470">
        <v>4.207344407174693</v>
      </c>
      <c r="H224" s="470">
        <v>4.1213102900774228</v>
      </c>
      <c r="I224" s="470">
        <v>4.3262381637959111</v>
      </c>
      <c r="J224" s="471">
        <v>4.4354354813900683</v>
      </c>
      <c r="K224" s="465">
        <f t="shared" si="22"/>
        <v>2.1452832549017167</v>
      </c>
      <c r="L224" s="482">
        <f t="shared" si="23"/>
        <v>2.5228470906956257</v>
      </c>
      <c r="M224" s="482">
        <f t="shared" si="24"/>
        <v>2.5263334902856949</v>
      </c>
      <c r="N224" s="482">
        <f t="shared" si="25"/>
        <v>2.8223786341326536</v>
      </c>
      <c r="O224" s="482">
        <f t="shared" si="26"/>
        <v>2.7763277713169527</v>
      </c>
      <c r="P224" s="482">
        <f t="shared" si="27"/>
        <v>2.8727743445969676</v>
      </c>
      <c r="Q224" s="483">
        <f t="shared" si="28"/>
        <v>2.9116883419574107</v>
      </c>
    </row>
    <row r="225" spans="2:17" ht="409.6" x14ac:dyDescent="0.25">
      <c r="B225" s="472" t="s">
        <v>31</v>
      </c>
      <c r="C225" s="473" t="s">
        <v>741</v>
      </c>
      <c r="D225" s="470">
        <v>9.37836727</v>
      </c>
      <c r="E225" s="470">
        <v>9.0818799410000004</v>
      </c>
      <c r="F225" s="470">
        <v>8.8807779979999992</v>
      </c>
      <c r="G225" s="470">
        <v>8.7732955520000004</v>
      </c>
      <c r="H225" s="470">
        <v>8.9456811110000007</v>
      </c>
      <c r="I225" s="470">
        <v>9.0308870050000003</v>
      </c>
      <c r="J225" s="471">
        <v>8.9139081190000002</v>
      </c>
      <c r="K225" s="465">
        <f t="shared" si="22"/>
        <v>6.1096835556521212</v>
      </c>
      <c r="L225" s="482">
        <f t="shared" si="23"/>
        <v>6.1078229455432256</v>
      </c>
      <c r="M225" s="482">
        <f t="shared" si="24"/>
        <v>5.9099715567340194</v>
      </c>
      <c r="N225" s="482">
        <f t="shared" si="25"/>
        <v>5.8853185098587346</v>
      </c>
      <c r="O225" s="482">
        <f t="shared" si="26"/>
        <v>6.0262734794832022</v>
      </c>
      <c r="P225" s="482">
        <f t="shared" si="27"/>
        <v>5.9968266920734496</v>
      </c>
      <c r="Q225" s="483">
        <f t="shared" si="28"/>
        <v>5.8516288784427655</v>
      </c>
    </row>
    <row r="226" spans="2:17" ht="409.6" x14ac:dyDescent="0.25">
      <c r="B226" s="472" t="s">
        <v>53</v>
      </c>
      <c r="C226" s="473" t="s">
        <v>742</v>
      </c>
      <c r="D226" s="470">
        <v>1.7427560689999999</v>
      </c>
      <c r="E226" s="470">
        <v>1.658299577</v>
      </c>
      <c r="F226" s="470">
        <v>1.6000972069999999</v>
      </c>
      <c r="G226" s="470">
        <v>1.548663693</v>
      </c>
      <c r="H226" s="470">
        <v>1.5336052259999999</v>
      </c>
      <c r="I226" s="470">
        <v>1.5167026509999999</v>
      </c>
      <c r="J226" s="471">
        <v>1.496284913</v>
      </c>
      <c r="K226" s="465">
        <f t="shared" si="22"/>
        <v>1.1353456086479574</v>
      </c>
      <c r="L226" s="482">
        <f t="shared" si="23"/>
        <v>1.1152536999811926</v>
      </c>
      <c r="M226" s="482">
        <f t="shared" si="24"/>
        <v>1.0648311424414854</v>
      </c>
      <c r="N226" s="482">
        <f t="shared" si="25"/>
        <v>1.038877471291997</v>
      </c>
      <c r="O226" s="482">
        <f t="shared" si="26"/>
        <v>1.033115800436522</v>
      </c>
      <c r="P226" s="482">
        <f t="shared" si="27"/>
        <v>1.0071439202394672</v>
      </c>
      <c r="Q226" s="483">
        <f t="shared" si="28"/>
        <v>0.98225199210055048</v>
      </c>
    </row>
    <row r="227" spans="2:17" ht="409.6" x14ac:dyDescent="0.25">
      <c r="B227" s="472" t="s">
        <v>743</v>
      </c>
      <c r="C227" s="473" t="s">
        <v>744</v>
      </c>
      <c r="D227" s="470">
        <v>19.716958206494098</v>
      </c>
      <c r="E227" s="470">
        <v>20.588672662515261</v>
      </c>
      <c r="F227" s="470">
        <v>22.403064803749988</v>
      </c>
      <c r="G227" s="470">
        <v>25.415441734092639</v>
      </c>
      <c r="H227" s="470">
        <v>24.443450558807104</v>
      </c>
      <c r="I227" s="470">
        <v>25.678696488825157</v>
      </c>
      <c r="J227" s="471"/>
      <c r="K227" s="465">
        <f t="shared" si="22"/>
        <v>12.844919787588692</v>
      </c>
      <c r="L227" s="482">
        <f t="shared" si="23"/>
        <v>13.8464688063849</v>
      </c>
      <c r="M227" s="482">
        <f t="shared" si="24"/>
        <v>14.908769907732069</v>
      </c>
      <c r="N227" s="482">
        <f t="shared" si="25"/>
        <v>17.049234097646821</v>
      </c>
      <c r="O227" s="482">
        <f t="shared" si="26"/>
        <v>16.46637254579397</v>
      </c>
      <c r="P227" s="482">
        <f t="shared" si="27"/>
        <v>17.051557885352974</v>
      </c>
      <c r="Q227" s="483">
        <f t="shared" si="28"/>
        <v>0</v>
      </c>
    </row>
    <row r="228" spans="2:17" ht="409.6" x14ac:dyDescent="0.25">
      <c r="B228" s="472" t="s">
        <v>745</v>
      </c>
      <c r="C228" s="473" t="s">
        <v>746</v>
      </c>
      <c r="D228" s="470">
        <v>0.74435197034186296</v>
      </c>
      <c r="E228" s="470">
        <v>1.1075591649295682</v>
      </c>
      <c r="F228" s="470">
        <v>1.2129674201326996</v>
      </c>
      <c r="G228" s="470">
        <v>1.3535383580401197</v>
      </c>
      <c r="H228" s="470">
        <v>1.5013012001230299</v>
      </c>
      <c r="I228" s="470">
        <v>1.6694574906969155</v>
      </c>
      <c r="J228" s="471">
        <v>1.8416488651198131</v>
      </c>
      <c r="K228" s="465">
        <f t="shared" si="22"/>
        <v>0.48491969464264068</v>
      </c>
      <c r="L228" s="482">
        <f t="shared" si="23"/>
        <v>0.74486508575873611</v>
      </c>
      <c r="M228" s="482">
        <f t="shared" si="24"/>
        <v>0.80720438612965073</v>
      </c>
      <c r="N228" s="482">
        <f t="shared" si="25"/>
        <v>0.90798312961898897</v>
      </c>
      <c r="O228" s="482">
        <f t="shared" si="26"/>
        <v>1.0113541377964861</v>
      </c>
      <c r="P228" s="482">
        <f t="shared" si="27"/>
        <v>1.1085785079527994</v>
      </c>
      <c r="Q228" s="483">
        <f t="shared" si="28"/>
        <v>1.2089697963249157</v>
      </c>
    </row>
    <row r="229" spans="2:17" ht="409.6" x14ac:dyDescent="0.25">
      <c r="B229" s="472" t="s">
        <v>747</v>
      </c>
      <c r="C229" s="473" t="s">
        <v>748</v>
      </c>
      <c r="D229" s="470">
        <v>395.62724155124602</v>
      </c>
      <c r="E229" s="470">
        <v>403.51235407127371</v>
      </c>
      <c r="F229" s="470">
        <v>427.32523467618103</v>
      </c>
      <c r="G229" s="470">
        <v>460.34782844429691</v>
      </c>
      <c r="H229" s="470">
        <v>489.11305514982354</v>
      </c>
      <c r="I229" s="470">
        <v>517.06580538863159</v>
      </c>
      <c r="J229" s="471">
        <v>546.3008008131435</v>
      </c>
      <c r="K229" s="465">
        <f t="shared" si="22"/>
        <v>257.73753386751906</v>
      </c>
      <c r="L229" s="482">
        <f t="shared" si="23"/>
        <v>271.37355162342237</v>
      </c>
      <c r="M229" s="482">
        <f t="shared" si="24"/>
        <v>284.37598406126938</v>
      </c>
      <c r="N229" s="482">
        <f t="shared" si="25"/>
        <v>308.81139016214621</v>
      </c>
      <c r="O229" s="482">
        <f t="shared" si="26"/>
        <v>329.49185155884618</v>
      </c>
      <c r="P229" s="482">
        <f t="shared" si="27"/>
        <v>343.34988596316754</v>
      </c>
      <c r="Q229" s="483">
        <f t="shared" si="28"/>
        <v>358.62491509652494</v>
      </c>
    </row>
    <row r="230" spans="2:17" ht="409.6" x14ac:dyDescent="0.25">
      <c r="B230" s="472" t="s">
        <v>749</v>
      </c>
      <c r="C230" s="473" t="s">
        <v>750</v>
      </c>
      <c r="D230" s="470">
        <v>15.9321022262582</v>
      </c>
      <c r="E230" s="470">
        <v>16.243396849688111</v>
      </c>
      <c r="F230" s="470">
        <v>16.330802419454262</v>
      </c>
      <c r="G230" s="470">
        <v>16.605608131969564</v>
      </c>
      <c r="H230" s="470">
        <v>16.75072399224911</v>
      </c>
      <c r="I230" s="470">
        <v>17.166520858734771</v>
      </c>
      <c r="J230" s="471">
        <v>17.420022620230593</v>
      </c>
      <c r="K230" s="465">
        <f t="shared" si="22"/>
        <v>10.379216357853117</v>
      </c>
      <c r="L230" s="482">
        <f t="shared" si="23"/>
        <v>10.924147052880489</v>
      </c>
      <c r="M230" s="482">
        <f t="shared" si="24"/>
        <v>10.867806606510534</v>
      </c>
      <c r="N230" s="482">
        <f t="shared" si="25"/>
        <v>11.139405064754987</v>
      </c>
      <c r="O230" s="482">
        <f t="shared" si="26"/>
        <v>11.284154052004837</v>
      </c>
      <c r="P230" s="482">
        <f t="shared" si="27"/>
        <v>11.399173795298339</v>
      </c>
      <c r="Q230" s="483">
        <f t="shared" si="28"/>
        <v>11.435557341049092</v>
      </c>
    </row>
    <row r="231" spans="2:17" ht="409.6" x14ac:dyDescent="0.25">
      <c r="B231" s="472" t="s">
        <v>751</v>
      </c>
      <c r="C231" s="473" t="s">
        <v>752</v>
      </c>
      <c r="D231" s="470">
        <v>0.46914430000000001</v>
      </c>
      <c r="E231" s="470">
        <v>0.46005446748887169</v>
      </c>
      <c r="F231" s="470">
        <v>0.47231010202176571</v>
      </c>
      <c r="G231" s="470">
        <v>0.51049589514200144</v>
      </c>
      <c r="H231" s="470">
        <v>0.53085831945495465</v>
      </c>
      <c r="I231" s="470">
        <v>0.53233567150603078</v>
      </c>
      <c r="J231" s="471">
        <v>0.56430078602013345</v>
      </c>
      <c r="K231" s="465">
        <f t="shared" si="22"/>
        <v>0.30563136763761284</v>
      </c>
      <c r="L231" s="482">
        <f t="shared" si="23"/>
        <v>0.30939973342334237</v>
      </c>
      <c r="M231" s="482">
        <f t="shared" si="24"/>
        <v>0.3143124700938818</v>
      </c>
      <c r="N231" s="482">
        <f t="shared" si="25"/>
        <v>0.34245180993603036</v>
      </c>
      <c r="O231" s="482">
        <f t="shared" si="26"/>
        <v>0.35761362071812114</v>
      </c>
      <c r="P231" s="482">
        <f t="shared" si="27"/>
        <v>0.35348961428293374</v>
      </c>
      <c r="Q231" s="483">
        <f t="shared" si="28"/>
        <v>0.37044119498662786</v>
      </c>
    </row>
    <row r="232" spans="2:17" ht="409.6" x14ac:dyDescent="0.25">
      <c r="B232" s="472" t="s">
        <v>753</v>
      </c>
      <c r="C232" s="473" t="s">
        <v>754</v>
      </c>
      <c r="D232" s="470">
        <v>240.381340113752</v>
      </c>
      <c r="E232" s="470">
        <v>231.05141971441702</v>
      </c>
      <c r="F232" s="470">
        <v>230.4882605705821</v>
      </c>
      <c r="G232" s="470">
        <v>257.99366131279612</v>
      </c>
      <c r="H232" s="470">
        <v>260.15972598983734</v>
      </c>
      <c r="I232" s="470">
        <v>261.77868637741233</v>
      </c>
      <c r="J232" s="471">
        <v>264.4253369973402</v>
      </c>
      <c r="K232" s="465">
        <f t="shared" si="22"/>
        <v>156.60017127678668</v>
      </c>
      <c r="L232" s="482">
        <f t="shared" si="23"/>
        <v>155.38866094905302</v>
      </c>
      <c r="M232" s="482">
        <f t="shared" si="24"/>
        <v>153.38510482302448</v>
      </c>
      <c r="N232" s="482">
        <f t="shared" si="25"/>
        <v>173.06778978901363</v>
      </c>
      <c r="O232" s="482">
        <f t="shared" si="26"/>
        <v>175.25704725091819</v>
      </c>
      <c r="P232" s="482">
        <f t="shared" si="27"/>
        <v>173.83025753891496</v>
      </c>
      <c r="Q232" s="483">
        <f t="shared" si="28"/>
        <v>173.58479776872335</v>
      </c>
    </row>
    <row r="233" spans="2:17" ht="409.6" x14ac:dyDescent="0.25">
      <c r="B233" s="472" t="s">
        <v>755</v>
      </c>
      <c r="C233" s="473" t="s">
        <v>756</v>
      </c>
      <c r="D233" s="470">
        <v>1.204842</v>
      </c>
      <c r="E233" s="470">
        <v>1.3725041731434902</v>
      </c>
      <c r="F233" s="470">
        <v>1.3885928549401685</v>
      </c>
      <c r="G233" s="470">
        <v>1.4324302671545244</v>
      </c>
      <c r="H233" s="470">
        <v>1.422942691452129</v>
      </c>
      <c r="I233" s="470">
        <v>1.4522093472546778</v>
      </c>
      <c r="J233" s="471">
        <v>1.5445632857432892</v>
      </c>
      <c r="K233" s="465">
        <f t="shared" si="22"/>
        <v>0.78491310295624761</v>
      </c>
      <c r="L233" s="482">
        <f t="shared" si="23"/>
        <v>0.9230481503873077</v>
      </c>
      <c r="M233" s="482">
        <f t="shared" si="24"/>
        <v>0.92407943070175191</v>
      </c>
      <c r="N233" s="482">
        <f t="shared" si="25"/>
        <v>0.96090554745355672</v>
      </c>
      <c r="O233" s="482">
        <f t="shared" si="26"/>
        <v>0.95856779354432464</v>
      </c>
      <c r="P233" s="482">
        <f t="shared" si="27"/>
        <v>0.9643180975771064</v>
      </c>
      <c r="Q233" s="483">
        <f t="shared" si="28"/>
        <v>1.0139448384231069</v>
      </c>
    </row>
    <row r="234" spans="2:17" ht="409.6" x14ac:dyDescent="0.25">
      <c r="B234" s="472" t="s">
        <v>757</v>
      </c>
      <c r="C234" s="473" t="s">
        <v>758</v>
      </c>
      <c r="D234" s="470">
        <v>3.8159779999999999</v>
      </c>
      <c r="E234" s="470">
        <v>3.7609176831001818</v>
      </c>
      <c r="F234" s="470">
        <v>4.1192261647910389</v>
      </c>
      <c r="G234" s="470">
        <v>5.0225737348954285</v>
      </c>
      <c r="H234" s="470">
        <v>3.6461289585051682</v>
      </c>
      <c r="I234" s="470">
        <v>3.8546900323457671</v>
      </c>
      <c r="J234" s="471">
        <v>4.1180290679542209</v>
      </c>
      <c r="K234" s="465">
        <f t="shared" si="22"/>
        <v>2.4859783546662348</v>
      </c>
      <c r="L234" s="482">
        <f t="shared" si="23"/>
        <v>2.5293242666021447</v>
      </c>
      <c r="M234" s="482">
        <f t="shared" si="24"/>
        <v>2.7412586459375654</v>
      </c>
      <c r="N234" s="482">
        <f t="shared" si="25"/>
        <v>3.3692522945236782</v>
      </c>
      <c r="O234" s="482">
        <f t="shared" si="26"/>
        <v>2.4562210493281467</v>
      </c>
      <c r="P234" s="482">
        <f t="shared" si="27"/>
        <v>2.559649795512037</v>
      </c>
      <c r="Q234" s="483">
        <f t="shared" si="28"/>
        <v>2.7033235584899642</v>
      </c>
    </row>
    <row r="235" spans="2:17" ht="409.6" x14ac:dyDescent="0.25">
      <c r="B235" s="472" t="s">
        <v>759</v>
      </c>
      <c r="C235" s="473" t="s">
        <v>760</v>
      </c>
      <c r="D235" s="470">
        <v>0.58128376356315703</v>
      </c>
      <c r="E235" s="470">
        <v>0.58243542114110769</v>
      </c>
      <c r="F235" s="470">
        <v>0.58062566200652599</v>
      </c>
      <c r="G235" s="470">
        <v>0.60257981373458913</v>
      </c>
      <c r="H235" s="470">
        <v>0.61463329972046699</v>
      </c>
      <c r="I235" s="470">
        <v>0.63565620584736637</v>
      </c>
      <c r="J235" s="471">
        <v>0.64247354700694637</v>
      </c>
      <c r="K235" s="465">
        <f t="shared" si="22"/>
        <v>0.37868636929692306</v>
      </c>
      <c r="L235" s="482">
        <f t="shared" si="23"/>
        <v>0.39170441061248878</v>
      </c>
      <c r="M235" s="482">
        <f t="shared" si="24"/>
        <v>0.38639420423990078</v>
      </c>
      <c r="N235" s="482">
        <f t="shared" si="25"/>
        <v>0.40422371621014846</v>
      </c>
      <c r="O235" s="482">
        <f t="shared" si="26"/>
        <v>0.41404878038388415</v>
      </c>
      <c r="P235" s="482">
        <f t="shared" si="27"/>
        <v>0.42209808406385013</v>
      </c>
      <c r="Q235" s="483">
        <f t="shared" si="28"/>
        <v>0.42175852736107866</v>
      </c>
    </row>
    <row r="236" spans="2:17" ht="409.6" x14ac:dyDescent="0.25">
      <c r="B236" s="472" t="s">
        <v>54</v>
      </c>
      <c r="C236" s="473" t="s">
        <v>761</v>
      </c>
      <c r="D236" s="470">
        <v>0.83063960400000003</v>
      </c>
      <c r="E236" s="470">
        <v>0.84720989400000002</v>
      </c>
      <c r="F236" s="470">
        <v>0.86376491600000005</v>
      </c>
      <c r="G236" s="470">
        <v>0.89006018399999998</v>
      </c>
      <c r="H236" s="470">
        <v>0.91739409000000005</v>
      </c>
      <c r="I236" s="470">
        <v>0.96714073599999995</v>
      </c>
      <c r="J236" s="471">
        <v>1.04139062</v>
      </c>
      <c r="K236" s="465">
        <f t="shared" si="22"/>
        <v>0.54113311871099179</v>
      </c>
      <c r="L236" s="482">
        <f t="shared" si="23"/>
        <v>0.56977278535733111</v>
      </c>
      <c r="M236" s="482">
        <f t="shared" si="24"/>
        <v>0.57481744126633783</v>
      </c>
      <c r="N236" s="482">
        <f t="shared" si="25"/>
        <v>0.59707183517707063</v>
      </c>
      <c r="O236" s="482">
        <f t="shared" si="26"/>
        <v>0.61800410792684979</v>
      </c>
      <c r="P236" s="482">
        <f t="shared" si="27"/>
        <v>0.64221547423030356</v>
      </c>
      <c r="Q236" s="483">
        <f t="shared" si="28"/>
        <v>0.68363184187891857</v>
      </c>
    </row>
    <row r="237" spans="2:17" ht="409.6" x14ac:dyDescent="0.25">
      <c r="B237" s="472" t="s">
        <v>762</v>
      </c>
      <c r="C237" s="473" t="s">
        <v>763</v>
      </c>
      <c r="D237" s="470">
        <v>0.79005619999999999</v>
      </c>
      <c r="E237" s="470">
        <v>0.85586097157504748</v>
      </c>
      <c r="F237" s="470">
        <v>0.90274278170878886</v>
      </c>
      <c r="G237" s="470">
        <v>1.4108460966438403</v>
      </c>
      <c r="H237" s="470">
        <v>1.4137224598335394</v>
      </c>
      <c r="I237" s="470">
        <v>1.3725234894854639</v>
      </c>
      <c r="J237" s="471">
        <v>1.4652699044769255</v>
      </c>
      <c r="K237" s="465">
        <f t="shared" si="22"/>
        <v>0.5146944275281089</v>
      </c>
      <c r="L237" s="482">
        <f t="shared" si="23"/>
        <v>0.57559088144094117</v>
      </c>
      <c r="M237" s="482">
        <f t="shared" si="24"/>
        <v>0.60075639365688493</v>
      </c>
      <c r="N237" s="482">
        <f t="shared" si="25"/>
        <v>0.94642641387444038</v>
      </c>
      <c r="O237" s="482">
        <f t="shared" si="26"/>
        <v>0.95235656864279361</v>
      </c>
      <c r="P237" s="482">
        <f t="shared" si="27"/>
        <v>0.91140388454502885</v>
      </c>
      <c r="Q237" s="483">
        <f t="shared" si="28"/>
        <v>0.96189186306220775</v>
      </c>
    </row>
    <row r="238" spans="2:17" ht="409.6" x14ac:dyDescent="0.25">
      <c r="B238" s="472" t="s">
        <v>764</v>
      </c>
      <c r="C238" s="473" t="s">
        <v>765</v>
      </c>
      <c r="D238" s="470"/>
      <c r="E238" s="470"/>
      <c r="F238" s="470"/>
      <c r="G238" s="470"/>
      <c r="H238" s="470"/>
      <c r="I238" s="470"/>
      <c r="J238" s="471"/>
      <c r="K238" s="465">
        <f t="shared" si="22"/>
        <v>0</v>
      </c>
      <c r="L238" s="482">
        <f t="shared" si="23"/>
        <v>0</v>
      </c>
      <c r="M238" s="482">
        <f t="shared" si="24"/>
        <v>0</v>
      </c>
      <c r="N238" s="482">
        <f t="shared" si="25"/>
        <v>0</v>
      </c>
      <c r="O238" s="482">
        <f t="shared" si="26"/>
        <v>0</v>
      </c>
      <c r="P238" s="482">
        <f t="shared" si="27"/>
        <v>0</v>
      </c>
      <c r="Q238" s="483">
        <f t="shared" si="28"/>
        <v>0</v>
      </c>
    </row>
    <row r="239" spans="2:17" ht="409.6" x14ac:dyDescent="0.25">
      <c r="B239" s="472" t="s">
        <v>766</v>
      </c>
      <c r="C239" s="473" t="s">
        <v>767</v>
      </c>
      <c r="D239" s="470"/>
      <c r="E239" s="470"/>
      <c r="F239" s="470"/>
      <c r="G239" s="470"/>
      <c r="H239" s="470"/>
      <c r="I239" s="470"/>
      <c r="J239" s="471"/>
      <c r="K239" s="465">
        <f t="shared" si="22"/>
        <v>0</v>
      </c>
      <c r="L239" s="482">
        <f t="shared" si="23"/>
        <v>0</v>
      </c>
      <c r="M239" s="482">
        <f t="shared" si="24"/>
        <v>0</v>
      </c>
      <c r="N239" s="482">
        <f t="shared" si="25"/>
        <v>0</v>
      </c>
      <c r="O239" s="482">
        <f t="shared" si="26"/>
        <v>0</v>
      </c>
      <c r="P239" s="482">
        <f t="shared" si="27"/>
        <v>0</v>
      </c>
      <c r="Q239" s="483">
        <f t="shared" si="28"/>
        <v>0</v>
      </c>
    </row>
    <row r="240" spans="2:17" ht="409.6" x14ac:dyDescent="0.25">
      <c r="B240" s="472" t="s">
        <v>768</v>
      </c>
      <c r="C240" s="473" t="s">
        <v>769</v>
      </c>
      <c r="D240" s="470">
        <v>619.64012658747697</v>
      </c>
      <c r="E240" s="470">
        <v>614.71569988866077</v>
      </c>
      <c r="F240" s="470">
        <v>641.13338491351487</v>
      </c>
      <c r="G240" s="470">
        <v>667.20157283831782</v>
      </c>
      <c r="H240" s="470">
        <v>756.34957121320372</v>
      </c>
      <c r="I240" s="470">
        <v>818.85741242747463</v>
      </c>
      <c r="J240" s="471">
        <v>835.77909721548917</v>
      </c>
      <c r="K240" s="465">
        <f t="shared" si="22"/>
        <v>403.67421991927461</v>
      </c>
      <c r="L240" s="482">
        <f t="shared" si="23"/>
        <v>413.41381753084607</v>
      </c>
      <c r="M240" s="482">
        <f t="shared" si="24"/>
        <v>426.66082518500053</v>
      </c>
      <c r="N240" s="482">
        <f t="shared" si="25"/>
        <v>447.57340535929688</v>
      </c>
      <c r="O240" s="482">
        <f t="shared" si="26"/>
        <v>509.51619062476334</v>
      </c>
      <c r="P240" s="482">
        <f t="shared" si="27"/>
        <v>543.75013053850921</v>
      </c>
      <c r="Q240" s="483">
        <f t="shared" si="28"/>
        <v>548.65599195940956</v>
      </c>
    </row>
    <row r="241" spans="2:17" ht="409.6" x14ac:dyDescent="0.25">
      <c r="B241" s="472" t="s">
        <v>770</v>
      </c>
      <c r="C241" s="473" t="s">
        <v>771</v>
      </c>
      <c r="D241" s="470">
        <v>1.67848096179976</v>
      </c>
      <c r="E241" s="470">
        <v>1.8679498648977748</v>
      </c>
      <c r="F241" s="470">
        <v>2.2283546819748032</v>
      </c>
      <c r="G241" s="470">
        <v>2.8033050596643729</v>
      </c>
      <c r="H241" s="470">
        <v>3.136443651816073</v>
      </c>
      <c r="I241" s="470">
        <v>3.5304626049702796</v>
      </c>
      <c r="J241" s="471">
        <v>3.9729346931826162</v>
      </c>
      <c r="K241" s="465">
        <f t="shared" si="22"/>
        <v>1.0934725880897551</v>
      </c>
      <c r="L241" s="482">
        <f t="shared" si="23"/>
        <v>1.2562494902008963</v>
      </c>
      <c r="M241" s="482">
        <f t="shared" si="24"/>
        <v>1.4829233195280882</v>
      </c>
      <c r="N241" s="482">
        <f t="shared" si="25"/>
        <v>1.8805183364263092</v>
      </c>
      <c r="O241" s="482">
        <f t="shared" si="26"/>
        <v>2.1128706651068825</v>
      </c>
      <c r="P241" s="482">
        <f t="shared" si="27"/>
        <v>2.3443513769058542</v>
      </c>
      <c r="Q241" s="483">
        <f t="shared" si="28"/>
        <v>2.6080748278346197</v>
      </c>
    </row>
    <row r="242" spans="2:17" ht="409.6" x14ac:dyDescent="0.25">
      <c r="B242" s="472" t="s">
        <v>772</v>
      </c>
      <c r="C242" s="473" t="s">
        <v>773</v>
      </c>
      <c r="D242" s="470">
        <v>2.438167</v>
      </c>
      <c r="E242" s="470">
        <v>2.6427357350144147</v>
      </c>
      <c r="F242" s="470">
        <v>2.8921360254948358</v>
      </c>
      <c r="G242" s="470">
        <v>3.3409191905678748</v>
      </c>
      <c r="H242" s="470">
        <v>2.8848562455344604</v>
      </c>
      <c r="I242" s="470">
        <v>3.0958097084825473</v>
      </c>
      <c r="J242" s="471">
        <v>3.4768859374794348</v>
      </c>
      <c r="K242" s="465">
        <f t="shared" si="22"/>
        <v>1.588381900278647</v>
      </c>
      <c r="L242" s="482">
        <f t="shared" si="23"/>
        <v>1.7773150565950742</v>
      </c>
      <c r="M242" s="482">
        <f t="shared" si="24"/>
        <v>1.924655886311939</v>
      </c>
      <c r="N242" s="482">
        <f t="shared" si="25"/>
        <v>2.2411616519301063</v>
      </c>
      <c r="O242" s="482">
        <f t="shared" si="26"/>
        <v>1.9433883757837651</v>
      </c>
      <c r="P242" s="482">
        <f t="shared" si="27"/>
        <v>2.0557265618681342</v>
      </c>
      <c r="Q242" s="483">
        <f t="shared" si="28"/>
        <v>2.2824383970752264</v>
      </c>
    </row>
    <row r="243" spans="2:17" ht="409.6" x14ac:dyDescent="0.25">
      <c r="B243" s="472" t="s">
        <v>32</v>
      </c>
      <c r="C243" s="473" t="s">
        <v>774</v>
      </c>
      <c r="D243" s="470">
        <v>0.63617311200000004</v>
      </c>
      <c r="E243" s="470">
        <v>0.62659163200000001</v>
      </c>
      <c r="F243" s="470">
        <v>0.64504343099999994</v>
      </c>
      <c r="G243" s="470">
        <v>0.65084294499999995</v>
      </c>
      <c r="H243" s="470">
        <v>0.65414900099999995</v>
      </c>
      <c r="I243" s="470">
        <v>0.65909512599999998</v>
      </c>
      <c r="J243" s="471">
        <v>0.65917697600000003</v>
      </c>
      <c r="K243" s="465">
        <f t="shared" si="22"/>
        <v>0.41444489099587539</v>
      </c>
      <c r="L243" s="482">
        <f t="shared" si="23"/>
        <v>0.42140072014578689</v>
      </c>
      <c r="M243" s="482">
        <f t="shared" si="24"/>
        <v>0.42926287887464915</v>
      </c>
      <c r="N243" s="482">
        <f t="shared" si="25"/>
        <v>0.4365996800764646</v>
      </c>
      <c r="O243" s="482">
        <f t="shared" si="26"/>
        <v>0.4406686005730045</v>
      </c>
      <c r="P243" s="482">
        <f t="shared" si="27"/>
        <v>0.43766235166313133</v>
      </c>
      <c r="Q243" s="483">
        <f t="shared" si="28"/>
        <v>0.43272366926740297</v>
      </c>
    </row>
    <row r="244" spans="2:17" ht="409.6" x14ac:dyDescent="0.25">
      <c r="B244" s="472" t="s">
        <v>62</v>
      </c>
      <c r="C244" s="473" t="s">
        <v>62</v>
      </c>
      <c r="D244" s="470">
        <v>1</v>
      </c>
      <c r="E244" s="470">
        <v>1</v>
      </c>
      <c r="F244" s="470">
        <v>1</v>
      </c>
      <c r="G244" s="470">
        <v>1</v>
      </c>
      <c r="H244" s="470">
        <v>1</v>
      </c>
      <c r="I244" s="470">
        <v>1</v>
      </c>
      <c r="J244" s="471">
        <v>1</v>
      </c>
      <c r="K244" s="465">
        <f t="shared" si="22"/>
        <v>0.65146558881268057</v>
      </c>
      <c r="L244" s="482">
        <f t="shared" si="23"/>
        <v>0.67252848366444018</v>
      </c>
      <c r="M244" s="482">
        <f t="shared" si="24"/>
        <v>0.6654790332631868</v>
      </c>
      <c r="N244" s="482">
        <f t="shared" si="25"/>
        <v>0.67082186790311549</v>
      </c>
      <c r="O244" s="482">
        <f t="shared" si="26"/>
        <v>0.67365172139581775</v>
      </c>
      <c r="P244" s="482">
        <f t="shared" si="27"/>
        <v>0.66403518156669139</v>
      </c>
      <c r="Q244" s="483">
        <f t="shared" si="28"/>
        <v>0.65646053339612231</v>
      </c>
    </row>
    <row r="245" spans="2:17" ht="409.6" x14ac:dyDescent="0.25">
      <c r="B245" s="472" t="s">
        <v>775</v>
      </c>
      <c r="C245" s="473" t="s">
        <v>776</v>
      </c>
      <c r="D245" s="470">
        <v>13.278247546233301</v>
      </c>
      <c r="E245" s="470">
        <v>13.703681644325387</v>
      </c>
      <c r="F245" s="470">
        <v>14.571770358812094</v>
      </c>
      <c r="G245" s="470">
        <v>15.400385687038954</v>
      </c>
      <c r="H245" s="470">
        <v>16.097275540731491</v>
      </c>
      <c r="I245" s="470">
        <v>16.786595288240562</v>
      </c>
      <c r="J245" s="471">
        <v>17.641066646308914</v>
      </c>
      <c r="K245" s="465">
        <f t="shared" si="22"/>
        <v>8.6503213561074084</v>
      </c>
      <c r="L245" s="482">
        <f t="shared" si="23"/>
        <v>9.2161162368783742</v>
      </c>
      <c r="M245" s="482">
        <f t="shared" si="24"/>
        <v>9.6972076513154342</v>
      </c>
      <c r="N245" s="482">
        <f t="shared" si="25"/>
        <v>10.330915493007875</v>
      </c>
      <c r="O245" s="482">
        <f t="shared" si="26"/>
        <v>10.843957377796562</v>
      </c>
      <c r="P245" s="482">
        <f t="shared" si="27"/>
        <v>11.146889850113389</v>
      </c>
      <c r="Q245" s="483">
        <f t="shared" si="28"/>
        <v>11.580664020312494</v>
      </c>
    </row>
    <row r="246" spans="2:17" ht="409.6" x14ac:dyDescent="0.25">
      <c r="B246" s="472" t="s">
        <v>777</v>
      </c>
      <c r="C246" s="473" t="s">
        <v>778</v>
      </c>
      <c r="D246" s="470">
        <v>304.11810000000003</v>
      </c>
      <c r="E246" s="470">
        <v>357.95664241177678</v>
      </c>
      <c r="F246" s="470">
        <v>431.40686585723836</v>
      </c>
      <c r="G246" s="470">
        <v>506.0330882695406</v>
      </c>
      <c r="H246" s="470">
        <v>604.73418636871736</v>
      </c>
      <c r="I246" s="470">
        <v>714.73338815028683</v>
      </c>
      <c r="J246" s="471">
        <v>800.59618059736545</v>
      </c>
      <c r="K246" s="465">
        <f t="shared" si="22"/>
        <v>198.12247708509369</v>
      </c>
      <c r="L246" s="482">
        <f t="shared" si="23"/>
        <v>240.73603793880648</v>
      </c>
      <c r="M246" s="482">
        <f t="shared" si="24"/>
        <v>287.09222403377629</v>
      </c>
      <c r="N246" s="482">
        <f t="shared" si="25"/>
        <v>339.45806149375534</v>
      </c>
      <c r="O246" s="482">
        <f t="shared" si="26"/>
        <v>407.38022563418571</v>
      </c>
      <c r="P246" s="482">
        <f t="shared" si="27"/>
        <v>474.60811517215228</v>
      </c>
      <c r="Q246" s="483">
        <f t="shared" si="28"/>
        <v>525.55979574984485</v>
      </c>
    </row>
    <row r="247" spans="2:17" ht="409.6" x14ac:dyDescent="0.25">
      <c r="B247" s="472" t="s">
        <v>779</v>
      </c>
      <c r="C247" s="473" t="s">
        <v>780</v>
      </c>
      <c r="D247" s="470">
        <v>58.133009999999999</v>
      </c>
      <c r="E247" s="470">
        <v>59.122502591868681</v>
      </c>
      <c r="F247" s="470">
        <v>60.222774693414827</v>
      </c>
      <c r="G247" s="470">
        <v>61.7270671193372</v>
      </c>
      <c r="H247" s="470">
        <v>61.879320945114003</v>
      </c>
      <c r="I247" s="470">
        <v>62.881920030349974</v>
      </c>
      <c r="J247" s="471">
        <v>62.677263143789411</v>
      </c>
      <c r="K247" s="465">
        <f t="shared" si="22"/>
        <v>37.871655589103447</v>
      </c>
      <c r="L247" s="482">
        <f t="shared" si="23"/>
        <v>39.761567018556377</v>
      </c>
      <c r="M247" s="482">
        <f t="shared" si="24"/>
        <v>40.076993883400412</v>
      </c>
      <c r="N247" s="482">
        <f t="shared" si="25"/>
        <v>41.407866465174763</v>
      </c>
      <c r="O247" s="482">
        <f t="shared" si="26"/>
        <v>41.685111073480329</v>
      </c>
      <c r="P247" s="482">
        <f t="shared" si="27"/>
        <v>41.755807184615612</v>
      </c>
      <c r="Q247" s="483">
        <f t="shared" si="28"/>
        <v>41.145149595181117</v>
      </c>
    </row>
    <row r="248" spans="2:17" ht="409.6" x14ac:dyDescent="0.25">
      <c r="B248" s="472" t="s">
        <v>781</v>
      </c>
      <c r="C248" s="473" t="s">
        <v>782</v>
      </c>
      <c r="D248" s="470">
        <v>1.1528814608409901</v>
      </c>
      <c r="E248" s="470">
        <v>1.3168167311360863</v>
      </c>
      <c r="F248" s="470">
        <v>1.4774130202415963</v>
      </c>
      <c r="G248" s="470">
        <v>1.8809983996413064</v>
      </c>
      <c r="H248" s="470">
        <v>2.0069687098264284</v>
      </c>
      <c r="I248" s="470">
        <v>2.8956681893663729</v>
      </c>
      <c r="J248" s="471">
        <v>3.6121181721576758</v>
      </c>
      <c r="K248" s="465">
        <f t="shared" si="22"/>
        <v>0.75106259971799894</v>
      </c>
      <c r="L248" s="482">
        <f t="shared" si="23"/>
        <v>0.88559675945491689</v>
      </c>
      <c r="M248" s="482">
        <f t="shared" si="24"/>
        <v>0.98318738844082254</v>
      </c>
      <c r="N248" s="482">
        <f t="shared" si="25"/>
        <v>1.261814859970152</v>
      </c>
      <c r="O248" s="482">
        <f t="shared" si="26"/>
        <v>1.3519979261621169</v>
      </c>
      <c r="P248" s="482">
        <f t="shared" si="27"/>
        <v>1.9228255518827921</v>
      </c>
      <c r="Q248" s="483">
        <f t="shared" si="28"/>
        <v>2.3712130219844543</v>
      </c>
    </row>
    <row r="249" spans="2:17" ht="409.6" x14ac:dyDescent="0.25">
      <c r="B249" s="472" t="s">
        <v>783</v>
      </c>
      <c r="C249" s="473" t="s">
        <v>784</v>
      </c>
      <c r="D249" s="470">
        <v>4712.6882084689596</v>
      </c>
      <c r="E249" s="470">
        <v>4897.1448724332513</v>
      </c>
      <c r="F249" s="470">
        <v>5151.2976021345848</v>
      </c>
      <c r="G249" s="470">
        <v>6155.4574369810816</v>
      </c>
      <c r="H249" s="470">
        <v>6457.8747652224974</v>
      </c>
      <c r="I249" s="470">
        <v>7141.4902927789426</v>
      </c>
      <c r="J249" s="471">
        <v>8401.6384370605829</v>
      </c>
      <c r="K249" s="465">
        <f t="shared" si="22"/>
        <v>3070.1541986208076</v>
      </c>
      <c r="L249" s="482">
        <f t="shared" si="23"/>
        <v>3293.4694153426226</v>
      </c>
      <c r="M249" s="482">
        <f t="shared" si="24"/>
        <v>3428.0805483194958</v>
      </c>
      <c r="N249" s="482">
        <f t="shared" si="25"/>
        <v>4129.2154556737732</v>
      </c>
      <c r="O249" s="482">
        <f t="shared" si="26"/>
        <v>4350.3584521507482</v>
      </c>
      <c r="P249" s="482">
        <f t="shared" si="27"/>
        <v>4742.2008032222293</v>
      </c>
      <c r="Q249" s="483">
        <f t="shared" si="28"/>
        <v>5515.3440497941538</v>
      </c>
    </row>
    <row r="250" spans="2:17" ht="409.6" x14ac:dyDescent="0.25">
      <c r="B250" s="472" t="s">
        <v>785</v>
      </c>
      <c r="C250" s="473" t="s">
        <v>786</v>
      </c>
      <c r="D250" s="470"/>
      <c r="E250" s="470"/>
      <c r="F250" s="470"/>
      <c r="G250" s="470"/>
      <c r="H250" s="470"/>
      <c r="I250" s="470"/>
      <c r="J250" s="471"/>
      <c r="K250" s="465">
        <f t="shared" si="22"/>
        <v>0</v>
      </c>
      <c r="L250" s="482">
        <f t="shared" si="23"/>
        <v>0</v>
      </c>
      <c r="M250" s="482">
        <f t="shared" si="24"/>
        <v>0</v>
      </c>
      <c r="N250" s="482">
        <f t="shared" si="25"/>
        <v>0</v>
      </c>
      <c r="O250" s="482">
        <f t="shared" si="26"/>
        <v>0</v>
      </c>
      <c r="P250" s="482">
        <f t="shared" si="27"/>
        <v>0</v>
      </c>
      <c r="Q250" s="483">
        <f t="shared" si="28"/>
        <v>0</v>
      </c>
    </row>
    <row r="251" spans="2:17" ht="409.6" x14ac:dyDescent="0.25">
      <c r="B251" s="472" t="s">
        <v>787</v>
      </c>
      <c r="C251" s="473" t="s">
        <v>788</v>
      </c>
      <c r="D251" s="470">
        <v>2.0451706826317104</v>
      </c>
      <c r="E251" s="470"/>
      <c r="F251" s="470"/>
      <c r="G251" s="470"/>
      <c r="H251" s="470"/>
      <c r="I251" s="470"/>
      <c r="J251" s="471"/>
      <c r="K251" s="465">
        <f t="shared" si="22"/>
        <v>1.3323583229830991</v>
      </c>
      <c r="L251" s="482">
        <f t="shared" si="23"/>
        <v>0</v>
      </c>
      <c r="M251" s="482">
        <f t="shared" si="24"/>
        <v>0</v>
      </c>
      <c r="N251" s="482">
        <f t="shared" si="25"/>
        <v>0</v>
      </c>
      <c r="O251" s="482">
        <f t="shared" si="26"/>
        <v>0</v>
      </c>
      <c r="P251" s="482">
        <f t="shared" si="27"/>
        <v>0</v>
      </c>
      <c r="Q251" s="483">
        <f t="shared" si="28"/>
        <v>0</v>
      </c>
    </row>
    <row r="252" spans="2:17" ht="409.6" x14ac:dyDescent="0.25">
      <c r="B252" s="472" t="s">
        <v>789</v>
      </c>
      <c r="C252" s="473" t="s">
        <v>790</v>
      </c>
      <c r="D252" s="470">
        <v>69.490085185530205</v>
      </c>
      <c r="E252" s="470">
        <v>76.466066569204997</v>
      </c>
      <c r="F252" s="470">
        <v>82.402954349120918</v>
      </c>
      <c r="G252" s="470">
        <v>97.050825441524836</v>
      </c>
      <c r="H252" s="470">
        <v>87.667469536611861</v>
      </c>
      <c r="I252" s="470">
        <v>107.60881592948964</v>
      </c>
      <c r="J252" s="471">
        <v>123.88793452983526</v>
      </c>
      <c r="K252" s="465">
        <f t="shared" si="22"/>
        <v>45.270399262034765</v>
      </c>
      <c r="L252" s="482">
        <f t="shared" si="23"/>
        <v>51.42560780157158</v>
      </c>
      <c r="M252" s="482">
        <f t="shared" si="24"/>
        <v>54.83743839828351</v>
      </c>
      <c r="N252" s="482">
        <f t="shared" si="25"/>
        <v>65.103816004222892</v>
      </c>
      <c r="O252" s="482">
        <f t="shared" si="26"/>
        <v>59.057341763753996</v>
      </c>
      <c r="P252" s="482">
        <f t="shared" si="27"/>
        <v>71.456039623915331</v>
      </c>
      <c r="Q252" s="483">
        <f t="shared" si="28"/>
        <v>81.327539582799531</v>
      </c>
    </row>
    <row r="253" spans="2:17" ht="409.6" x14ac:dyDescent="0.25">
      <c r="B253" s="472" t="s">
        <v>791</v>
      </c>
      <c r="C253" s="473" t="s">
        <v>792</v>
      </c>
      <c r="D253" s="470">
        <v>2414.8083643362202</v>
      </c>
      <c r="E253" s="470">
        <v>2650.3254441919908</v>
      </c>
      <c r="F253" s="470">
        <v>2905.6057174054099</v>
      </c>
      <c r="G253" s="470">
        <v>3193.2877561765786</v>
      </c>
      <c r="H253" s="470">
        <v>3498.9211624351092</v>
      </c>
      <c r="I253" s="470">
        <v>3864.3245571123471</v>
      </c>
      <c r="J253" s="471">
        <v>4268.6539961535573</v>
      </c>
      <c r="K253" s="465">
        <f t="shared" si="22"/>
        <v>1573.1645529420816</v>
      </c>
      <c r="L253" s="482">
        <f t="shared" si="23"/>
        <v>1782.4193521997233</v>
      </c>
      <c r="M253" s="482">
        <f t="shared" si="24"/>
        <v>1933.6196838629407</v>
      </c>
      <c r="N253" s="482">
        <f t="shared" si="25"/>
        <v>2142.1272573505207</v>
      </c>
      <c r="O253" s="482">
        <f t="shared" si="26"/>
        <v>2357.0542641026668</v>
      </c>
      <c r="P253" s="482">
        <f t="shared" si="27"/>
        <v>2566.047458914722</v>
      </c>
      <c r="Q253" s="483">
        <f t="shared" si="28"/>
        <v>2802.2028791984535</v>
      </c>
    </row>
    <row r="254" spans="2:17" ht="409.6" x14ac:dyDescent="0.25">
      <c r="B254" s="477" t="s">
        <v>793</v>
      </c>
      <c r="C254" s="474" t="s">
        <v>794</v>
      </c>
      <c r="D254" s="475"/>
      <c r="E254" s="475"/>
      <c r="F254" s="475"/>
      <c r="G254" s="475"/>
      <c r="H254" s="475"/>
      <c r="I254" s="475"/>
      <c r="J254" s="478"/>
      <c r="K254" s="462">
        <f t="shared" si="22"/>
        <v>0</v>
      </c>
      <c r="L254" s="484">
        <f t="shared" si="23"/>
        <v>0</v>
      </c>
      <c r="M254" s="484">
        <f t="shared" si="24"/>
        <v>0</v>
      </c>
      <c r="N254" s="484">
        <f t="shared" si="25"/>
        <v>0</v>
      </c>
      <c r="O254" s="484">
        <f t="shared" si="26"/>
        <v>0</v>
      </c>
      <c r="P254" s="484">
        <f t="shared" si="27"/>
        <v>0</v>
      </c>
      <c r="Q254" s="485">
        <f t="shared" si="28"/>
        <v>0</v>
      </c>
    </row>
  </sheetData>
  <mergeCells count="4">
    <mergeCell ref="K7:Q7"/>
    <mergeCell ref="K6:Q6"/>
    <mergeCell ref="C7:J7"/>
    <mergeCell ref="C6:J6"/>
  </mergeCells>
  <hyperlinks>
    <hyperlink ref="C4"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pageSetUpPr fitToPage="1"/>
  </sheetPr>
  <dimension ref="A1:AJ43"/>
  <sheetViews>
    <sheetView zoomScaleNormal="100" workbookViewId="0">
      <pane xSplit="2" ySplit="5" topLeftCell="Q24" activePane="bottomRight" state="frozen"/>
      <selection pane="topRight" activeCell="B1" sqref="B1"/>
      <selection pane="bottomLeft" activeCell="A4" sqref="A4"/>
      <selection pane="bottomRight" activeCell="Q31" sqref="Q31"/>
    </sheetView>
  </sheetViews>
  <sheetFormatPr defaultRowHeight="15" x14ac:dyDescent="0.25"/>
  <cols>
    <col min="1" max="1" width="1.42578125" customWidth="1"/>
    <col min="2" max="2" width="12.85546875" customWidth="1"/>
    <col min="3" max="3" width="8.140625" customWidth="1"/>
    <col min="4" max="4" width="10.85546875" customWidth="1"/>
    <col min="5" max="5" width="13" customWidth="1"/>
    <col min="6" max="7" width="7.85546875" customWidth="1"/>
    <col min="8" max="9" width="10.140625" customWidth="1"/>
    <col min="10" max="10" width="27.7109375" customWidth="1"/>
    <col min="11" max="11" width="17.28515625" customWidth="1"/>
    <col min="12" max="12" width="23.28515625" customWidth="1"/>
    <col min="13" max="13" width="12.28515625" customWidth="1"/>
    <col min="14" max="14" width="9.28515625" customWidth="1"/>
    <col min="15" max="15" width="52.5703125" style="14" customWidth="1"/>
    <col min="16" max="16" width="20" style="14" customWidth="1"/>
    <col min="17" max="17" width="255.7109375" bestFit="1" customWidth="1"/>
    <col min="18" max="18" width="55.140625" customWidth="1"/>
    <col min="19" max="19" width="85.42578125" customWidth="1"/>
    <col min="20" max="20" width="42.7109375" customWidth="1"/>
    <col min="21" max="21" width="47.140625" customWidth="1"/>
    <col min="22" max="22" width="30.85546875" customWidth="1"/>
    <col min="23" max="23" width="46.7109375" customWidth="1"/>
    <col min="24" max="24" width="34.5703125" customWidth="1"/>
    <col min="25" max="36" width="9.140625" style="14"/>
  </cols>
  <sheetData>
    <row r="1" spans="1:36" ht="26.25" x14ac:dyDescent="0.4">
      <c r="A1" s="93" t="s">
        <v>335</v>
      </c>
    </row>
    <row r="2" spans="1:36" s="202" customFormat="1" ht="9" customHeight="1" x14ac:dyDescent="0.4">
      <c r="A2" s="93"/>
      <c r="O2" s="14"/>
      <c r="P2" s="14"/>
      <c r="Y2" s="14"/>
      <c r="Z2" s="14"/>
      <c r="AA2" s="14"/>
      <c r="AB2" s="14"/>
      <c r="AC2" s="14"/>
      <c r="AD2" s="14"/>
      <c r="AE2" s="14"/>
      <c r="AF2" s="14"/>
      <c r="AG2" s="14"/>
      <c r="AH2" s="14"/>
      <c r="AI2" s="14"/>
      <c r="AJ2" s="14"/>
    </row>
    <row r="3" spans="1:36" s="202" customFormat="1" ht="16.5" customHeight="1" x14ac:dyDescent="0.4">
      <c r="A3" s="93"/>
      <c r="B3" s="202" t="s">
        <v>971</v>
      </c>
      <c r="O3" s="14"/>
      <c r="P3" s="14"/>
      <c r="Y3" s="14"/>
      <c r="Z3" s="14"/>
      <c r="AA3" s="14"/>
      <c r="AB3" s="14"/>
      <c r="AC3" s="14"/>
      <c r="AD3" s="14"/>
      <c r="AE3" s="14"/>
      <c r="AF3" s="14"/>
      <c r="AG3" s="14"/>
      <c r="AH3" s="14"/>
      <c r="AI3" s="14"/>
      <c r="AJ3" s="14"/>
    </row>
    <row r="4" spans="1:36" x14ac:dyDescent="0.25">
      <c r="F4" s="63"/>
      <c r="G4" s="63"/>
      <c r="H4" s="63"/>
      <c r="I4" s="63"/>
    </row>
    <row r="5" spans="1:36" ht="34.5" x14ac:dyDescent="0.25">
      <c r="B5" s="15" t="s">
        <v>0</v>
      </c>
      <c r="C5" s="17" t="s">
        <v>1</v>
      </c>
      <c r="D5" s="15" t="s">
        <v>66</v>
      </c>
      <c r="E5" s="17" t="s">
        <v>67</v>
      </c>
      <c r="F5" s="9" t="s">
        <v>140</v>
      </c>
      <c r="G5" s="76" t="s">
        <v>61</v>
      </c>
      <c r="H5" s="77" t="s">
        <v>100</v>
      </c>
      <c r="I5" s="78" t="s">
        <v>65</v>
      </c>
      <c r="J5" s="15" t="s">
        <v>125</v>
      </c>
      <c r="K5" s="16" t="s">
        <v>137</v>
      </c>
      <c r="L5" s="16" t="s">
        <v>2</v>
      </c>
      <c r="M5" s="16" t="s">
        <v>114</v>
      </c>
      <c r="N5" s="17" t="s">
        <v>73</v>
      </c>
      <c r="O5" s="79" t="s">
        <v>111</v>
      </c>
      <c r="P5" s="83" t="s">
        <v>253</v>
      </c>
      <c r="Q5" s="84" t="s">
        <v>254</v>
      </c>
      <c r="R5" s="85" t="s">
        <v>261</v>
      </c>
      <c r="S5" s="84" t="s">
        <v>255</v>
      </c>
      <c r="T5" s="85" t="s">
        <v>261</v>
      </c>
      <c r="U5" s="84" t="s">
        <v>256</v>
      </c>
      <c r="V5" s="85" t="s">
        <v>261</v>
      </c>
      <c r="W5" s="89" t="s">
        <v>257</v>
      </c>
      <c r="X5" s="85" t="s">
        <v>261</v>
      </c>
    </row>
    <row r="6" spans="1:36" ht="24.75" customHeight="1" x14ac:dyDescent="0.25">
      <c r="A6" s="40"/>
      <c r="B6" s="418" t="s">
        <v>3</v>
      </c>
      <c r="C6" s="419" t="s">
        <v>101</v>
      </c>
      <c r="D6" s="420">
        <v>16.21</v>
      </c>
      <c r="E6" s="243">
        <v>55.43</v>
      </c>
      <c r="F6" s="420">
        <f>'FX rates'!C10</f>
        <v>0.93721154973978216</v>
      </c>
      <c r="G6" s="243">
        <f>'FX rates'!C9</f>
        <v>1.0230902955365169</v>
      </c>
      <c r="H6" s="421">
        <f t="shared" ref="H6:H37" si="0">D6/$F6</f>
        <v>17.295988301147936</v>
      </c>
      <c r="I6" s="243">
        <f>E6/$G6</f>
        <v>54.178991084000124</v>
      </c>
      <c r="J6" s="422" t="s">
        <v>68</v>
      </c>
      <c r="K6" s="423" t="s">
        <v>145</v>
      </c>
      <c r="L6" s="424" t="s">
        <v>136</v>
      </c>
      <c r="M6" s="425" t="s">
        <v>92</v>
      </c>
      <c r="N6" s="426" t="s">
        <v>92</v>
      </c>
      <c r="O6" s="168" t="s">
        <v>325</v>
      </c>
      <c r="P6" s="427" t="s">
        <v>156</v>
      </c>
      <c r="Q6" s="249" t="s">
        <v>990</v>
      </c>
      <c r="R6" s="86" t="s">
        <v>328</v>
      </c>
      <c r="S6" s="249" t="s">
        <v>262</v>
      </c>
      <c r="T6" s="86"/>
      <c r="U6" s="249"/>
      <c r="V6" s="87"/>
      <c r="W6" s="249"/>
      <c r="X6" s="86"/>
    </row>
    <row r="7" spans="1:36" ht="23.25" x14ac:dyDescent="0.25">
      <c r="A7" s="40"/>
      <c r="B7" s="418" t="s">
        <v>4</v>
      </c>
      <c r="C7" s="428" t="s">
        <v>34</v>
      </c>
      <c r="D7" s="420">
        <v>5.87</v>
      </c>
      <c r="E7" s="243">
        <v>31.5</v>
      </c>
      <c r="F7" s="420">
        <f>'FX rates'!D10</f>
        <v>0.5396441965270149</v>
      </c>
      <c r="G7" s="243">
        <f>'FX rates'!D9</f>
        <v>0.55775939524460905</v>
      </c>
      <c r="H7" s="421">
        <f t="shared" si="0"/>
        <v>10.877537528945046</v>
      </c>
      <c r="I7" s="243">
        <f>E7/$G7</f>
        <v>56.475964848938972</v>
      </c>
      <c r="J7" s="429">
        <v>40427</v>
      </c>
      <c r="K7" s="430" t="s">
        <v>69</v>
      </c>
      <c r="L7" s="420" t="s">
        <v>252</v>
      </c>
      <c r="M7" s="420" t="s">
        <v>252</v>
      </c>
      <c r="N7" s="243" t="s">
        <v>252</v>
      </c>
      <c r="O7" s="169" t="s">
        <v>113</v>
      </c>
      <c r="P7" s="427" t="s">
        <v>156</v>
      </c>
      <c r="Q7" s="249" t="s">
        <v>112</v>
      </c>
      <c r="R7" s="87" t="s">
        <v>991</v>
      </c>
      <c r="S7" s="249"/>
      <c r="T7" s="87"/>
      <c r="U7" s="249"/>
      <c r="V7" s="87"/>
      <c r="W7" s="249"/>
      <c r="X7" s="87"/>
    </row>
    <row r="8" spans="1:36" x14ac:dyDescent="0.25">
      <c r="A8" s="40"/>
      <c r="B8" s="418" t="s">
        <v>5</v>
      </c>
      <c r="C8" s="428" t="s">
        <v>34</v>
      </c>
      <c r="D8" s="420">
        <v>8.0299999999999994</v>
      </c>
      <c r="E8" s="243">
        <v>36.35</v>
      </c>
      <c r="F8" s="420">
        <f>'FX rates'!E10</f>
        <v>0.54502311072308252</v>
      </c>
      <c r="G8" s="243">
        <f>'FX rates'!E9</f>
        <v>0.56851722363674406</v>
      </c>
      <c r="H8" s="421">
        <f t="shared" si="0"/>
        <v>14.733320187737714</v>
      </c>
      <c r="I8" s="243">
        <f>E8/$G8</f>
        <v>63.938256377657176</v>
      </c>
      <c r="J8" s="429">
        <v>40856</v>
      </c>
      <c r="K8" s="431" t="s">
        <v>145</v>
      </c>
      <c r="L8" s="420" t="s">
        <v>70</v>
      </c>
      <c r="M8" s="420" t="s">
        <v>77</v>
      </c>
      <c r="N8" s="243" t="s">
        <v>130</v>
      </c>
      <c r="O8" s="169" t="s">
        <v>992</v>
      </c>
      <c r="P8" s="427" t="s">
        <v>157</v>
      </c>
      <c r="Q8" s="249" t="s">
        <v>832</v>
      </c>
      <c r="R8" s="87" t="s">
        <v>833</v>
      </c>
      <c r="S8" s="249" t="s">
        <v>120</v>
      </c>
      <c r="T8" s="87" t="s">
        <v>329</v>
      </c>
      <c r="U8" s="249" t="s">
        <v>138</v>
      </c>
      <c r="V8" s="87"/>
      <c r="W8" s="249" t="s">
        <v>834</v>
      </c>
      <c r="X8" s="87" t="s">
        <v>835</v>
      </c>
    </row>
    <row r="9" spans="1:36" ht="23.25" x14ac:dyDescent="0.25">
      <c r="A9" s="40"/>
      <c r="B9" s="418" t="s">
        <v>270</v>
      </c>
      <c r="C9" s="428" t="s">
        <v>34</v>
      </c>
      <c r="D9" s="420">
        <v>7.63</v>
      </c>
      <c r="E9" s="243">
        <v>31.7</v>
      </c>
      <c r="F9" s="420">
        <f>'FX rates'!F10</f>
        <v>0.48704552397674095</v>
      </c>
      <c r="G9" s="243">
        <f>'FX rates'!F9</f>
        <v>0.45256205014406103</v>
      </c>
      <c r="H9" s="421">
        <f t="shared" si="0"/>
        <v>15.665886707470026</v>
      </c>
      <c r="I9" s="243">
        <f>E9/$G9</f>
        <v>70.045643442505067</v>
      </c>
      <c r="J9" s="429" t="s">
        <v>128</v>
      </c>
      <c r="K9" s="431" t="s">
        <v>128</v>
      </c>
      <c r="L9" s="420" t="s">
        <v>128</v>
      </c>
      <c r="M9" s="420" t="s">
        <v>128</v>
      </c>
      <c r="N9" s="243" t="s">
        <v>128</v>
      </c>
      <c r="O9" s="169" t="s">
        <v>271</v>
      </c>
      <c r="P9" s="427" t="s">
        <v>157</v>
      </c>
      <c r="Q9" s="249" t="s">
        <v>1003</v>
      </c>
      <c r="R9" s="87"/>
      <c r="S9" s="249"/>
      <c r="T9" s="87"/>
      <c r="U9" s="249"/>
      <c r="V9" s="87"/>
      <c r="W9" s="249"/>
      <c r="X9" s="87"/>
    </row>
    <row r="10" spans="1:36" ht="23.25" x14ac:dyDescent="0.25">
      <c r="A10" s="40"/>
      <c r="B10" s="418" t="s">
        <v>6</v>
      </c>
      <c r="C10" s="428" t="s">
        <v>102</v>
      </c>
      <c r="D10" s="420">
        <v>18.600000000000001</v>
      </c>
      <c r="E10" s="243"/>
      <c r="F10" s="420">
        <f>'FX rates'!G10</f>
        <v>0.79306574121821405</v>
      </c>
      <c r="G10" s="243">
        <f>'FX rates'!G9</f>
        <v>0.80705686578801539</v>
      </c>
      <c r="H10" s="421">
        <f t="shared" si="0"/>
        <v>23.453288968741578</v>
      </c>
      <c r="I10" s="243"/>
      <c r="J10" s="429">
        <v>40555</v>
      </c>
      <c r="K10" s="431" t="s">
        <v>145</v>
      </c>
      <c r="L10" s="420" t="s">
        <v>155</v>
      </c>
      <c r="M10" s="420" t="s">
        <v>128</v>
      </c>
      <c r="N10" s="243" t="s">
        <v>128</v>
      </c>
      <c r="O10" s="169" t="s">
        <v>324</v>
      </c>
      <c r="P10" s="427" t="s">
        <v>157</v>
      </c>
      <c r="Q10" s="249" t="s">
        <v>122</v>
      </c>
      <c r="R10" s="87"/>
      <c r="S10" s="249"/>
      <c r="T10" s="87"/>
      <c r="U10" s="249"/>
      <c r="V10" s="87"/>
      <c r="W10" s="249"/>
      <c r="X10" s="87"/>
    </row>
    <row r="11" spans="1:36" ht="23.25" x14ac:dyDescent="0.25">
      <c r="A11" s="40"/>
      <c r="B11" s="418" t="s">
        <v>7</v>
      </c>
      <c r="C11" s="428" t="s">
        <v>34</v>
      </c>
      <c r="D11" s="420">
        <v>9.9600000000000009</v>
      </c>
      <c r="E11" s="243">
        <v>45.07</v>
      </c>
      <c r="F11" s="420">
        <f>'FX rates'!H10</f>
        <v>0.48647103789717139</v>
      </c>
      <c r="G11" s="243">
        <f>'FX rates'!H9</f>
        <v>0.45141307798492186</v>
      </c>
      <c r="H11" s="421">
        <f t="shared" si="0"/>
        <v>20.473983493556531</v>
      </c>
      <c r="I11" s="243">
        <f t="shared" ref="I11:I22" si="1">E11/$G11</f>
        <v>99.842034265355139</v>
      </c>
      <c r="J11" s="429">
        <v>41212</v>
      </c>
      <c r="K11" s="431" t="s">
        <v>145</v>
      </c>
      <c r="L11" s="420" t="s">
        <v>272</v>
      </c>
      <c r="M11" s="420" t="s">
        <v>77</v>
      </c>
      <c r="N11" s="243" t="s">
        <v>130</v>
      </c>
      <c r="O11" s="169" t="s">
        <v>993</v>
      </c>
      <c r="P11" s="427" t="s">
        <v>157</v>
      </c>
      <c r="Q11" s="249" t="s">
        <v>281</v>
      </c>
      <c r="R11" s="87"/>
      <c r="S11" s="249" t="s">
        <v>1003</v>
      </c>
      <c r="T11" s="87"/>
      <c r="U11" s="249" t="s">
        <v>310</v>
      </c>
      <c r="V11" s="87"/>
      <c r="W11" s="249" t="s">
        <v>828</v>
      </c>
      <c r="X11" s="87" t="s">
        <v>829</v>
      </c>
    </row>
    <row r="12" spans="1:36" x14ac:dyDescent="0.25">
      <c r="A12" s="40"/>
      <c r="B12" s="418" t="s">
        <v>33</v>
      </c>
      <c r="C12" s="432" t="s">
        <v>51</v>
      </c>
      <c r="D12" s="420">
        <v>242</v>
      </c>
      <c r="E12" s="243">
        <v>794</v>
      </c>
      <c r="F12" s="420">
        <f>'FX rates'!I10</f>
        <v>11.926028798376585</v>
      </c>
      <c r="G12" s="243">
        <f>'FX rates'!I9</f>
        <v>9.1377721093490223</v>
      </c>
      <c r="H12" s="421">
        <f t="shared" si="0"/>
        <v>20.291750430197009</v>
      </c>
      <c r="I12" s="243">
        <f t="shared" si="1"/>
        <v>86.892077247980836</v>
      </c>
      <c r="J12" s="429">
        <v>40452</v>
      </c>
      <c r="K12" s="431" t="s">
        <v>145</v>
      </c>
      <c r="L12" s="430" t="s">
        <v>70</v>
      </c>
      <c r="M12" s="420" t="s">
        <v>92</v>
      </c>
      <c r="N12" s="433" t="s">
        <v>71</v>
      </c>
      <c r="O12" s="80"/>
      <c r="P12" s="427" t="s">
        <v>156</v>
      </c>
      <c r="Q12" s="249" t="s">
        <v>72</v>
      </c>
      <c r="R12" s="87" t="s">
        <v>263</v>
      </c>
      <c r="S12" s="249"/>
      <c r="T12" s="87"/>
      <c r="U12" s="249"/>
      <c r="V12" s="87"/>
      <c r="W12" s="249"/>
      <c r="X12" s="87"/>
    </row>
    <row r="13" spans="1:36" x14ac:dyDescent="0.25">
      <c r="A13" s="40"/>
      <c r="B13" s="418" t="s">
        <v>9</v>
      </c>
      <c r="C13" s="428" t="s">
        <v>103</v>
      </c>
      <c r="D13" s="420">
        <v>68.33</v>
      </c>
      <c r="E13" s="243">
        <v>338</v>
      </c>
      <c r="F13" s="420">
        <f>'FX rates'!J10</f>
        <v>4.5067350140832554</v>
      </c>
      <c r="G13" s="243">
        <f>'FX rates'!J9</f>
        <v>5.1297780237853416</v>
      </c>
      <c r="H13" s="421">
        <f t="shared" si="0"/>
        <v>15.161752307706836</v>
      </c>
      <c r="I13" s="243">
        <f t="shared" si="1"/>
        <v>65.88979063670763</v>
      </c>
      <c r="J13" s="429">
        <v>40482</v>
      </c>
      <c r="K13" s="431" t="s">
        <v>145</v>
      </c>
      <c r="L13" s="420" t="s">
        <v>70</v>
      </c>
      <c r="M13" s="420" t="s">
        <v>77</v>
      </c>
      <c r="N13" s="243" t="s">
        <v>92</v>
      </c>
      <c r="O13" s="80"/>
      <c r="P13" s="427" t="s">
        <v>157</v>
      </c>
      <c r="Q13" s="249" t="s">
        <v>131</v>
      </c>
      <c r="R13" s="87" t="s">
        <v>327</v>
      </c>
      <c r="S13" s="249" t="s">
        <v>139</v>
      </c>
      <c r="T13" s="87" t="s">
        <v>330</v>
      </c>
      <c r="U13" s="249"/>
      <c r="V13" s="87"/>
      <c r="W13" s="249"/>
      <c r="X13" s="87"/>
    </row>
    <row r="14" spans="1:36" ht="23.25" x14ac:dyDescent="0.25">
      <c r="A14" s="40"/>
      <c r="B14" s="418" t="s">
        <v>11</v>
      </c>
      <c r="C14" s="428" t="s">
        <v>34</v>
      </c>
      <c r="D14" s="420">
        <v>11.48</v>
      </c>
      <c r="E14" s="243">
        <v>100.93</v>
      </c>
      <c r="F14" s="420">
        <f>'FX rates'!K10</f>
        <v>0.57136262659799941</v>
      </c>
      <c r="G14" s="243">
        <f>'FX rates'!K9</f>
        <v>0.62119625538657786</v>
      </c>
      <c r="H14" s="421">
        <f t="shared" si="0"/>
        <v>20.092318722969473</v>
      </c>
      <c r="I14" s="243">
        <f t="shared" si="1"/>
        <v>162.47683260291075</v>
      </c>
      <c r="J14" s="434" t="s">
        <v>153</v>
      </c>
      <c r="K14" s="431" t="s">
        <v>145</v>
      </c>
      <c r="L14" s="420" t="s">
        <v>128</v>
      </c>
      <c r="M14" s="420" t="s">
        <v>128</v>
      </c>
      <c r="N14" s="243" t="s">
        <v>128</v>
      </c>
      <c r="O14" s="169" t="s">
        <v>148</v>
      </c>
      <c r="P14" s="427" t="s">
        <v>157</v>
      </c>
      <c r="Q14" s="249" t="s">
        <v>119</v>
      </c>
      <c r="R14" s="87"/>
      <c r="S14" s="249"/>
      <c r="T14" s="87"/>
      <c r="U14" s="249"/>
      <c r="V14" s="87"/>
      <c r="W14" s="249"/>
      <c r="X14" s="87"/>
    </row>
    <row r="15" spans="1:36" ht="23.25" x14ac:dyDescent="0.25">
      <c r="A15" s="40"/>
      <c r="B15" s="418" t="s">
        <v>12</v>
      </c>
      <c r="C15" s="428" t="s">
        <v>34</v>
      </c>
      <c r="D15" s="420">
        <v>9</v>
      </c>
      <c r="E15" s="243">
        <v>50</v>
      </c>
      <c r="F15" s="420">
        <f>'FX rates'!L10</f>
        <v>0.54533005000530088</v>
      </c>
      <c r="G15" s="243">
        <f>'FX rates'!L9</f>
        <v>0.56913110220118091</v>
      </c>
      <c r="H15" s="421">
        <f t="shared" si="0"/>
        <v>16.503766847091068</v>
      </c>
      <c r="I15" s="243">
        <f t="shared" si="1"/>
        <v>87.853220122075868</v>
      </c>
      <c r="J15" s="435">
        <v>2011</v>
      </c>
      <c r="K15" s="431" t="s">
        <v>145</v>
      </c>
      <c r="L15" s="430" t="s">
        <v>74</v>
      </c>
      <c r="M15" s="420" t="s">
        <v>128</v>
      </c>
      <c r="N15" s="433" t="s">
        <v>71</v>
      </c>
      <c r="O15" s="169" t="s">
        <v>115</v>
      </c>
      <c r="P15" s="427" t="s">
        <v>156</v>
      </c>
      <c r="Q15" s="249" t="s">
        <v>75</v>
      </c>
      <c r="R15" s="87"/>
      <c r="S15" s="249"/>
      <c r="T15" s="87"/>
      <c r="U15" s="249"/>
      <c r="V15" s="87"/>
      <c r="W15" s="249"/>
      <c r="X15" s="87"/>
    </row>
    <row r="16" spans="1:36" x14ac:dyDescent="0.25">
      <c r="A16" s="40"/>
      <c r="B16" s="418" t="s">
        <v>13</v>
      </c>
      <c r="C16" s="428" t="s">
        <v>34</v>
      </c>
      <c r="D16" s="420">
        <v>10.08</v>
      </c>
      <c r="E16" s="243">
        <v>34.590000000000003</v>
      </c>
      <c r="F16" s="420">
        <f>'FX rates'!M10</f>
        <v>0.52272628001797239</v>
      </c>
      <c r="G16" s="243">
        <f>'FX rates'!M9</f>
        <v>0.52392356222652381</v>
      </c>
      <c r="H16" s="421">
        <f t="shared" si="0"/>
        <v>19.283514882116563</v>
      </c>
      <c r="I16" s="243">
        <f t="shared" si="1"/>
        <v>66.021081115349148</v>
      </c>
      <c r="J16" s="429" t="s">
        <v>126</v>
      </c>
      <c r="K16" s="431" t="s">
        <v>145</v>
      </c>
      <c r="L16" s="420" t="s">
        <v>70</v>
      </c>
      <c r="M16" s="420" t="s">
        <v>77</v>
      </c>
      <c r="N16" s="243" t="s">
        <v>76</v>
      </c>
      <c r="O16" s="169" t="s">
        <v>836</v>
      </c>
      <c r="P16" s="427" t="s">
        <v>156</v>
      </c>
      <c r="Q16" s="249" t="s">
        <v>78</v>
      </c>
      <c r="R16" s="87" t="s">
        <v>266</v>
      </c>
      <c r="S16" s="249" t="s">
        <v>870</v>
      </c>
      <c r="T16" s="87"/>
      <c r="U16" s="249"/>
      <c r="V16" s="87"/>
      <c r="W16" s="249"/>
      <c r="X16" s="87"/>
    </row>
    <row r="17" spans="1:36" ht="23.25" x14ac:dyDescent="0.25">
      <c r="A17" s="40"/>
      <c r="B17" s="418" t="s">
        <v>14</v>
      </c>
      <c r="C17" s="428" t="s">
        <v>34</v>
      </c>
      <c r="D17" s="420">
        <v>7.78</v>
      </c>
      <c r="E17" s="243">
        <v>21.8</v>
      </c>
      <c r="F17" s="420">
        <f>'FX rates'!N10</f>
        <v>0.49300611121542193</v>
      </c>
      <c r="G17" s="243">
        <f>'FX rates'!N9</f>
        <v>0.46448322462142305</v>
      </c>
      <c r="H17" s="421">
        <f t="shared" si="0"/>
        <v>15.780737445261574</v>
      </c>
      <c r="I17" s="243">
        <f t="shared" si="1"/>
        <v>46.933880158466621</v>
      </c>
      <c r="J17" s="429">
        <v>40909</v>
      </c>
      <c r="K17" s="431" t="s">
        <v>145</v>
      </c>
      <c r="L17" s="420" t="s">
        <v>70</v>
      </c>
      <c r="M17" s="420" t="s">
        <v>77</v>
      </c>
      <c r="N17" s="243" t="s">
        <v>128</v>
      </c>
      <c r="O17" s="169" t="s">
        <v>837</v>
      </c>
      <c r="P17" s="427" t="s">
        <v>157</v>
      </c>
      <c r="Q17" s="249" t="s">
        <v>827</v>
      </c>
      <c r="R17" s="87" t="s">
        <v>326</v>
      </c>
      <c r="S17" s="249" t="s">
        <v>293</v>
      </c>
      <c r="T17" s="87"/>
      <c r="U17" s="249"/>
      <c r="V17" s="87"/>
      <c r="W17" s="249"/>
      <c r="X17" s="87"/>
    </row>
    <row r="18" spans="1:36" ht="23.25" x14ac:dyDescent="0.25">
      <c r="A18" s="40"/>
      <c r="B18" s="418" t="s">
        <v>15</v>
      </c>
      <c r="C18" s="428" t="s">
        <v>104</v>
      </c>
      <c r="D18" s="420">
        <v>2464.8000000000002</v>
      </c>
      <c r="E18" s="243">
        <v>7964.2</v>
      </c>
      <c r="F18" s="420">
        <f>'FX rates'!O10</f>
        <v>110.47061606755463</v>
      </c>
      <c r="G18" s="243">
        <f>'FX rates'!O9</f>
        <v>85.26877512525148</v>
      </c>
      <c r="H18" s="421">
        <f t="shared" si="0"/>
        <v>22.3118154649625</v>
      </c>
      <c r="I18" s="243">
        <f t="shared" si="1"/>
        <v>93.401130581521429</v>
      </c>
      <c r="J18" s="436" t="s">
        <v>128</v>
      </c>
      <c r="K18" s="437" t="s">
        <v>128</v>
      </c>
      <c r="L18" s="420" t="s">
        <v>128</v>
      </c>
      <c r="M18" s="420" t="s">
        <v>128</v>
      </c>
      <c r="N18" s="243" t="s">
        <v>128</v>
      </c>
      <c r="O18" s="169" t="s">
        <v>323</v>
      </c>
      <c r="P18" s="427" t="s">
        <v>157</v>
      </c>
      <c r="Q18" s="249" t="s">
        <v>999</v>
      </c>
      <c r="R18" s="87" t="s">
        <v>263</v>
      </c>
      <c r="S18" s="249" t="s">
        <v>998</v>
      </c>
      <c r="T18" s="87" t="s">
        <v>150</v>
      </c>
      <c r="U18" s="249"/>
      <c r="V18" s="87"/>
      <c r="W18" s="249"/>
      <c r="X18" s="87"/>
    </row>
    <row r="19" spans="1:36" ht="36.75" customHeight="1" x14ac:dyDescent="0.25">
      <c r="A19" s="40"/>
      <c r="B19" s="418" t="s">
        <v>16</v>
      </c>
      <c r="C19" s="428" t="s">
        <v>34</v>
      </c>
      <c r="D19" s="420">
        <v>12.41</v>
      </c>
      <c r="E19" s="243">
        <v>29.3</v>
      </c>
      <c r="F19" s="420">
        <f>'FX rates'!P10</f>
        <v>0.53557400008094436</v>
      </c>
      <c r="G19" s="243">
        <f>'FX rates'!P9</f>
        <v>0.54961900235246774</v>
      </c>
      <c r="H19" s="421">
        <f t="shared" si="0"/>
        <v>23.171401147412695</v>
      </c>
      <c r="I19" s="243">
        <f t="shared" si="1"/>
        <v>53.309656097388839</v>
      </c>
      <c r="J19" s="434" t="s">
        <v>81</v>
      </c>
      <c r="K19" s="431" t="s">
        <v>145</v>
      </c>
      <c r="L19" s="420" t="s">
        <v>80</v>
      </c>
      <c r="M19" s="420" t="s">
        <v>77</v>
      </c>
      <c r="N19" s="243" t="s">
        <v>76</v>
      </c>
      <c r="O19" s="169" t="s">
        <v>994</v>
      </c>
      <c r="P19" s="427" t="s">
        <v>156</v>
      </c>
      <c r="Q19" s="249" t="s">
        <v>79</v>
      </c>
      <c r="R19" s="87"/>
      <c r="S19" s="249"/>
      <c r="T19" s="87"/>
      <c r="U19" s="249"/>
      <c r="V19" s="87"/>
      <c r="W19" s="249"/>
      <c r="X19" s="87"/>
    </row>
    <row r="20" spans="1:36" x14ac:dyDescent="0.25">
      <c r="A20" s="40"/>
      <c r="B20" s="418" t="s">
        <v>17</v>
      </c>
      <c r="C20" s="428" t="s">
        <v>34</v>
      </c>
      <c r="D20" s="420">
        <v>9.2799999999999994</v>
      </c>
      <c r="E20" s="243">
        <v>34.9</v>
      </c>
      <c r="F20" s="420">
        <f>'FX rates'!Q10</f>
        <v>0.52282544100738404</v>
      </c>
      <c r="G20" s="243">
        <f>'FX rates'!Q9</f>
        <v>0.52412188420534711</v>
      </c>
      <c r="H20" s="421">
        <f t="shared" si="0"/>
        <v>17.749710079370324</v>
      </c>
      <c r="I20" s="243">
        <f t="shared" si="1"/>
        <v>66.587564938094502</v>
      </c>
      <c r="J20" s="435">
        <v>2012</v>
      </c>
      <c r="K20" s="431" t="s">
        <v>145</v>
      </c>
      <c r="L20" s="420" t="s">
        <v>117</v>
      </c>
      <c r="M20" s="420" t="s">
        <v>77</v>
      </c>
      <c r="N20" s="243" t="s">
        <v>76</v>
      </c>
      <c r="O20" s="169" t="s">
        <v>838</v>
      </c>
      <c r="P20" s="427" t="s">
        <v>156</v>
      </c>
      <c r="Q20" s="491" t="s">
        <v>116</v>
      </c>
      <c r="R20" s="87"/>
      <c r="S20" s="249" t="s">
        <v>142</v>
      </c>
      <c r="T20" s="87"/>
      <c r="U20" s="249" t="s">
        <v>143</v>
      </c>
      <c r="V20" s="87"/>
      <c r="W20" s="249"/>
      <c r="X20" s="87"/>
    </row>
    <row r="21" spans="1:36" x14ac:dyDescent="0.25">
      <c r="A21" s="40"/>
      <c r="B21" s="418" t="s">
        <v>20</v>
      </c>
      <c r="C21" s="428" t="s">
        <v>105</v>
      </c>
      <c r="D21" s="420">
        <v>5.86</v>
      </c>
      <c r="E21" s="243">
        <v>7.78</v>
      </c>
      <c r="F21" s="420">
        <f>'FX rates'!R10</f>
        <v>0.29649259326996169</v>
      </c>
      <c r="G21" s="243">
        <f>'FX rates'!R9</f>
        <v>0.23669027963959355</v>
      </c>
      <c r="H21" s="421">
        <f t="shared" si="0"/>
        <v>19.764406035817455</v>
      </c>
      <c r="I21" s="243">
        <f t="shared" si="1"/>
        <v>32.869959898000651</v>
      </c>
      <c r="J21" s="434" t="s">
        <v>128</v>
      </c>
      <c r="K21" s="431" t="s">
        <v>145</v>
      </c>
      <c r="L21" s="420" t="s">
        <v>82</v>
      </c>
      <c r="M21" s="420" t="s">
        <v>77</v>
      </c>
      <c r="N21" s="243" t="s">
        <v>71</v>
      </c>
      <c r="O21" s="80"/>
      <c r="P21" s="427" t="s">
        <v>156</v>
      </c>
      <c r="Q21" s="249" t="s">
        <v>83</v>
      </c>
      <c r="R21" s="87"/>
      <c r="S21" s="249"/>
      <c r="T21" s="87"/>
      <c r="U21" s="249"/>
      <c r="V21" s="87"/>
      <c r="W21" s="249"/>
      <c r="X21" s="87"/>
    </row>
    <row r="22" spans="1:36" x14ac:dyDescent="0.25">
      <c r="A22" s="40"/>
      <c r="B22" s="418" t="s">
        <v>21</v>
      </c>
      <c r="C22" s="428" t="s">
        <v>84</v>
      </c>
      <c r="D22" s="420">
        <v>18</v>
      </c>
      <c r="E22" s="243">
        <v>150</v>
      </c>
      <c r="F22" s="420">
        <f>'FX rates'!S10</f>
        <v>1.4355696121187864</v>
      </c>
      <c r="G22" s="243">
        <f>'FX rates'!S9</f>
        <v>1.066388211094089</v>
      </c>
      <c r="H22" s="421">
        <f t="shared" si="0"/>
        <v>12.538576916122816</v>
      </c>
      <c r="I22" s="243">
        <f t="shared" si="1"/>
        <v>140.66172003730571</v>
      </c>
      <c r="J22" s="434" t="s">
        <v>127</v>
      </c>
      <c r="K22" s="431" t="s">
        <v>145</v>
      </c>
      <c r="L22" s="420" t="s">
        <v>82</v>
      </c>
      <c r="M22" s="420" t="s">
        <v>85</v>
      </c>
      <c r="N22" s="243" t="s">
        <v>152</v>
      </c>
      <c r="O22" s="80"/>
      <c r="P22" s="427" t="s">
        <v>156</v>
      </c>
      <c r="Q22" s="249" t="s">
        <v>86</v>
      </c>
      <c r="R22" s="87"/>
      <c r="S22" s="249" t="s">
        <v>264</v>
      </c>
      <c r="T22" s="87"/>
      <c r="U22" s="249"/>
      <c r="V22" s="87"/>
      <c r="W22" s="249"/>
      <c r="X22" s="87"/>
    </row>
    <row r="23" spans="1:36" x14ac:dyDescent="0.25">
      <c r="A23" s="40"/>
      <c r="B23" s="418" t="s">
        <v>22</v>
      </c>
      <c r="C23" s="428" t="s">
        <v>34</v>
      </c>
      <c r="D23" s="420">
        <v>10.75</v>
      </c>
      <c r="E23" s="438"/>
      <c r="F23" s="420">
        <f>'FX rates'!T10</f>
        <v>0.56696411027836779</v>
      </c>
      <c r="G23" s="243">
        <f>'FX rates'!T9</f>
        <v>0.61239922274731484</v>
      </c>
      <c r="H23" s="421">
        <f t="shared" si="0"/>
        <v>18.960635788254692</v>
      </c>
      <c r="I23" s="243"/>
      <c r="J23" s="429" t="s">
        <v>128</v>
      </c>
      <c r="K23" s="431" t="s">
        <v>128</v>
      </c>
      <c r="L23" s="420" t="s">
        <v>128</v>
      </c>
      <c r="M23" s="420" t="s">
        <v>128</v>
      </c>
      <c r="N23" s="243" t="s">
        <v>128</v>
      </c>
      <c r="O23" s="80"/>
      <c r="P23" s="427" t="s">
        <v>157</v>
      </c>
      <c r="Q23" s="249" t="s">
        <v>121</v>
      </c>
      <c r="R23" s="87" t="s">
        <v>331</v>
      </c>
      <c r="S23" s="249"/>
      <c r="T23" s="87"/>
      <c r="U23" s="249"/>
      <c r="V23" s="87"/>
      <c r="W23" s="249"/>
      <c r="X23" s="87"/>
    </row>
    <row r="24" spans="1:36" s="167" customFormat="1" ht="34.5" x14ac:dyDescent="0.25">
      <c r="A24" s="103"/>
      <c r="B24" s="418" t="s">
        <v>795</v>
      </c>
      <c r="C24" s="428" t="s">
        <v>614</v>
      </c>
      <c r="D24" s="420">
        <v>210</v>
      </c>
      <c r="E24" s="438">
        <v>824</v>
      </c>
      <c r="F24" s="420">
        <f>'FX rates'!U10</f>
        <v>22.291014334268034</v>
      </c>
      <c r="G24" s="243">
        <f>'FX rates'!U9</f>
        <v>12.258893220942749</v>
      </c>
      <c r="H24" s="421">
        <f t="shared" si="0"/>
        <v>9.4208364343997779</v>
      </c>
      <c r="I24" s="243">
        <f>E24/$G24</f>
        <v>67.216508468505253</v>
      </c>
      <c r="J24" s="429">
        <v>41009</v>
      </c>
      <c r="K24" s="431" t="s">
        <v>145</v>
      </c>
      <c r="L24" s="420" t="s">
        <v>272</v>
      </c>
      <c r="M24" s="420" t="s">
        <v>77</v>
      </c>
      <c r="N24" s="243" t="s">
        <v>128</v>
      </c>
      <c r="O24" s="169" t="s">
        <v>995</v>
      </c>
      <c r="P24" s="439" t="s">
        <v>822</v>
      </c>
      <c r="Q24" s="249" t="s">
        <v>820</v>
      </c>
      <c r="R24" s="87" t="s">
        <v>821</v>
      </c>
      <c r="S24" s="249" t="s">
        <v>823</v>
      </c>
      <c r="T24" s="249"/>
      <c r="U24" s="249" t="s">
        <v>824</v>
      </c>
      <c r="V24" s="87"/>
      <c r="W24" s="249"/>
      <c r="X24" s="87"/>
      <c r="Y24" s="14"/>
      <c r="Z24" s="14"/>
      <c r="AA24" s="14"/>
      <c r="AB24" s="14"/>
      <c r="AC24" s="14"/>
      <c r="AD24" s="14"/>
      <c r="AE24" s="14"/>
      <c r="AF24" s="14"/>
      <c r="AG24" s="14"/>
      <c r="AH24" s="14"/>
      <c r="AI24" s="14"/>
      <c r="AJ24" s="14"/>
    </row>
    <row r="25" spans="1:36" x14ac:dyDescent="0.25">
      <c r="A25" s="40"/>
      <c r="B25" s="418" t="s">
        <v>23</v>
      </c>
      <c r="C25" s="428" t="s">
        <v>34</v>
      </c>
      <c r="D25" s="420">
        <v>9.3699999999999992</v>
      </c>
      <c r="E25" s="243">
        <v>59.89</v>
      </c>
      <c r="F25" s="420">
        <f>'FX rates'!V10</f>
        <v>0.44425323711947184</v>
      </c>
      <c r="G25" s="243">
        <f>'FX rates'!V9</f>
        <v>0.36697747642952278</v>
      </c>
      <c r="H25" s="421">
        <f t="shared" si="0"/>
        <v>21.091573942724359</v>
      </c>
      <c r="I25" s="243">
        <f>E25/$G25</f>
        <v>163.1980267091453</v>
      </c>
      <c r="J25" s="434" t="s">
        <v>123</v>
      </c>
      <c r="K25" s="431" t="s">
        <v>145</v>
      </c>
      <c r="L25" s="420" t="s">
        <v>124</v>
      </c>
      <c r="M25" s="420" t="s">
        <v>85</v>
      </c>
      <c r="N25" s="243" t="s">
        <v>71</v>
      </c>
      <c r="O25" s="80"/>
      <c r="P25" s="427" t="s">
        <v>156</v>
      </c>
      <c r="Q25" s="249" t="s">
        <v>1000</v>
      </c>
      <c r="R25" s="87"/>
      <c r="S25" s="249"/>
      <c r="T25" s="87"/>
      <c r="U25" s="249"/>
      <c r="V25" s="87"/>
      <c r="W25" s="249"/>
      <c r="X25" s="87"/>
    </row>
    <row r="26" spans="1:36" x14ac:dyDescent="0.25">
      <c r="A26" s="40"/>
      <c r="B26" s="418" t="s">
        <v>24</v>
      </c>
      <c r="C26" s="428" t="s">
        <v>34</v>
      </c>
      <c r="D26" s="420">
        <v>6.54</v>
      </c>
      <c r="E26" s="438"/>
      <c r="F26" s="420">
        <f>'FX rates'!W10</f>
        <v>0.53388929587336587</v>
      </c>
      <c r="G26" s="243">
        <f>'FX rates'!W9</f>
        <v>0.54624959393731076</v>
      </c>
      <c r="H26" s="421">
        <f t="shared" si="0"/>
        <v>12.24973051632643</v>
      </c>
      <c r="I26" s="243"/>
      <c r="J26" s="429">
        <v>40725</v>
      </c>
      <c r="K26" s="431" t="s">
        <v>145</v>
      </c>
      <c r="L26" s="420" t="s">
        <v>129</v>
      </c>
      <c r="M26" s="420" t="s">
        <v>77</v>
      </c>
      <c r="N26" s="243" t="s">
        <v>128</v>
      </c>
      <c r="O26" s="80"/>
      <c r="P26" s="427" t="s">
        <v>157</v>
      </c>
      <c r="Q26" s="249" t="s">
        <v>118</v>
      </c>
      <c r="R26" s="87" t="s">
        <v>332</v>
      </c>
      <c r="S26" s="249"/>
      <c r="T26" s="87"/>
      <c r="U26" s="249"/>
      <c r="V26" s="87"/>
      <c r="W26" s="249"/>
      <c r="X26" s="87"/>
    </row>
    <row r="27" spans="1:36" x14ac:dyDescent="0.25">
      <c r="A27" s="40"/>
      <c r="B27" s="418" t="s">
        <v>25</v>
      </c>
      <c r="C27" s="428" t="s">
        <v>106</v>
      </c>
      <c r="D27" s="420">
        <v>95</v>
      </c>
      <c r="E27" s="243">
        <v>1056</v>
      </c>
      <c r="F27" s="420">
        <f>'FX rates'!X10</f>
        <v>5.2616789987144985</v>
      </c>
      <c r="G27" s="243">
        <f>'FX rates'!X9</f>
        <v>6.3168309437597712</v>
      </c>
      <c r="H27" s="421">
        <f t="shared" si="0"/>
        <v>18.055073299456282</v>
      </c>
      <c r="I27" s="243">
        <f t="shared" ref="I27:I37" si="2">E27/$G27</f>
        <v>167.17243336125597</v>
      </c>
      <c r="J27" s="434" t="s">
        <v>141</v>
      </c>
      <c r="K27" s="431" t="s">
        <v>145</v>
      </c>
      <c r="L27" s="420" t="s">
        <v>82</v>
      </c>
      <c r="M27" s="420" t="s">
        <v>85</v>
      </c>
      <c r="N27" s="243" t="s">
        <v>71</v>
      </c>
      <c r="O27" s="80"/>
      <c r="P27" s="427" t="s">
        <v>156</v>
      </c>
      <c r="Q27" s="249" t="s">
        <v>1001</v>
      </c>
      <c r="R27" s="87"/>
      <c r="S27" s="249"/>
      <c r="T27" s="87"/>
      <c r="U27" s="249"/>
      <c r="V27" s="87"/>
      <c r="W27" s="249"/>
      <c r="X27" s="87"/>
    </row>
    <row r="28" spans="1:36" x14ac:dyDescent="0.25">
      <c r="A28" s="40"/>
      <c r="B28" s="418" t="s">
        <v>26</v>
      </c>
      <c r="C28" s="428" t="s">
        <v>107</v>
      </c>
      <c r="D28" s="420">
        <v>22</v>
      </c>
      <c r="E28" s="243">
        <v>46.98</v>
      </c>
      <c r="F28" s="420">
        <f>'FX rates'!Y10</f>
        <v>1.6708556588781538</v>
      </c>
      <c r="G28" s="243">
        <f>'FX rates'!Y9</f>
        <v>1.2306491874167731</v>
      </c>
      <c r="H28" s="421">
        <f t="shared" si="0"/>
        <v>13.166906359087442</v>
      </c>
      <c r="I28" s="243">
        <f t="shared" si="2"/>
        <v>38.174973404577315</v>
      </c>
      <c r="J28" s="434" t="s">
        <v>128</v>
      </c>
      <c r="K28" s="431" t="s">
        <v>145</v>
      </c>
      <c r="L28" s="420" t="s">
        <v>70</v>
      </c>
      <c r="M28" s="420" t="s">
        <v>77</v>
      </c>
      <c r="N28" s="243" t="s">
        <v>71</v>
      </c>
      <c r="O28" s="80"/>
      <c r="P28" s="427" t="s">
        <v>156</v>
      </c>
      <c r="Q28" s="249" t="s">
        <v>87</v>
      </c>
      <c r="R28" s="87"/>
      <c r="S28" s="249"/>
      <c r="T28" s="87"/>
      <c r="U28" s="249"/>
      <c r="V28" s="87"/>
      <c r="W28" s="249"/>
      <c r="X28" s="87"/>
    </row>
    <row r="29" spans="1:36" x14ac:dyDescent="0.25">
      <c r="A29" s="40"/>
      <c r="B29" s="418" t="s">
        <v>27</v>
      </c>
      <c r="C29" s="428" t="s">
        <v>34</v>
      </c>
      <c r="D29" s="420">
        <v>8.99</v>
      </c>
      <c r="E29" s="243">
        <v>38</v>
      </c>
      <c r="F29" s="420">
        <f>'FX rates'!Z10</f>
        <v>0.46816402842587945</v>
      </c>
      <c r="G29" s="243">
        <f>'FX rates'!Z9</f>
        <v>0.41479905904233805</v>
      </c>
      <c r="H29" s="421">
        <f t="shared" si="0"/>
        <v>19.202671401789068</v>
      </c>
      <c r="I29" s="243">
        <f t="shared" si="2"/>
        <v>91.610622472799264</v>
      </c>
      <c r="J29" s="429">
        <v>40648</v>
      </c>
      <c r="K29" s="431" t="s">
        <v>145</v>
      </c>
      <c r="L29" s="420" t="s">
        <v>82</v>
      </c>
      <c r="M29" s="420" t="s">
        <v>85</v>
      </c>
      <c r="N29" s="243" t="s">
        <v>71</v>
      </c>
      <c r="O29" s="80"/>
      <c r="P29" s="427" t="s">
        <v>156</v>
      </c>
      <c r="Q29" s="249" t="s">
        <v>151</v>
      </c>
      <c r="R29" s="87" t="s">
        <v>267</v>
      </c>
      <c r="S29" s="249" t="s">
        <v>149</v>
      </c>
      <c r="T29" s="87" t="s">
        <v>150</v>
      </c>
      <c r="U29" s="249"/>
      <c r="V29" s="87"/>
      <c r="W29" s="249"/>
      <c r="X29" s="87"/>
    </row>
    <row r="30" spans="1:36" x14ac:dyDescent="0.25">
      <c r="A30" s="40"/>
      <c r="B30" s="418" t="s">
        <v>273</v>
      </c>
      <c r="C30" s="428" t="s">
        <v>274</v>
      </c>
      <c r="D30" s="420">
        <f>6.02/'FX rates'!C12</f>
        <v>25.47608971646212</v>
      </c>
      <c r="E30" s="243">
        <f>29.8/'FX rates'!C12</f>
        <v>126.11087600507828</v>
      </c>
      <c r="F30" s="420">
        <f>'FX rates'!AA10</f>
        <v>1.5510546502999136</v>
      </c>
      <c r="G30" s="243">
        <f>'FX rates'!AA9</f>
        <v>1.1093802206436418</v>
      </c>
      <c r="H30" s="421">
        <f t="shared" si="0"/>
        <v>16.425011015270179</v>
      </c>
      <c r="I30" s="243">
        <f t="shared" si="2"/>
        <v>113.67687440101564</v>
      </c>
      <c r="J30" s="429">
        <v>40483</v>
      </c>
      <c r="K30" s="431" t="s">
        <v>145</v>
      </c>
      <c r="L30" s="420" t="s">
        <v>70</v>
      </c>
      <c r="M30" s="420" t="s">
        <v>77</v>
      </c>
      <c r="N30" s="243" t="s">
        <v>130</v>
      </c>
      <c r="O30" s="169" t="s">
        <v>322</v>
      </c>
      <c r="P30" s="427" t="s">
        <v>157</v>
      </c>
      <c r="Q30" s="249" t="s">
        <v>279</v>
      </c>
      <c r="R30" s="87" t="s">
        <v>996</v>
      </c>
      <c r="S30" s="249" t="s">
        <v>280</v>
      </c>
      <c r="T30" s="87"/>
      <c r="U30" s="249" t="s">
        <v>839</v>
      </c>
      <c r="V30" s="87"/>
      <c r="W30" s="249"/>
      <c r="X30" s="87"/>
    </row>
    <row r="31" spans="1:36" x14ac:dyDescent="0.25">
      <c r="A31" s="40"/>
      <c r="B31" s="418" t="s">
        <v>28</v>
      </c>
      <c r="C31" s="428" t="s">
        <v>34</v>
      </c>
      <c r="D31" s="420">
        <v>4.2</v>
      </c>
      <c r="E31" s="243">
        <v>42</v>
      </c>
      <c r="F31" s="420">
        <f>'FX rates'!AB10</f>
        <v>0.43129561459471111</v>
      </c>
      <c r="G31" s="243">
        <f>'FX rates'!AB9</f>
        <v>0.3410622313800013</v>
      </c>
      <c r="H31" s="421">
        <f t="shared" si="0"/>
        <v>9.7381004069488259</v>
      </c>
      <c r="I31" s="243">
        <f t="shared" si="2"/>
        <v>123.14468192523159</v>
      </c>
      <c r="J31" s="434" t="s">
        <v>128</v>
      </c>
      <c r="K31" s="431" t="s">
        <v>88</v>
      </c>
      <c r="L31" s="420" t="s">
        <v>252</v>
      </c>
      <c r="M31" s="420" t="s">
        <v>252</v>
      </c>
      <c r="N31" s="243" t="s">
        <v>252</v>
      </c>
      <c r="O31" s="169" t="s">
        <v>321</v>
      </c>
      <c r="P31" s="427" t="s">
        <v>156</v>
      </c>
      <c r="Q31" s="249"/>
      <c r="R31" s="87"/>
      <c r="S31" s="249"/>
      <c r="T31" s="87"/>
      <c r="U31" s="249"/>
      <c r="V31" s="87"/>
      <c r="W31" s="249"/>
      <c r="X31" s="87"/>
    </row>
    <row r="32" spans="1:36" x14ac:dyDescent="0.25">
      <c r="A32" s="40"/>
      <c r="B32" s="418" t="s">
        <v>29</v>
      </c>
      <c r="C32" s="428" t="s">
        <v>34</v>
      </c>
      <c r="D32" s="420">
        <v>7.89</v>
      </c>
      <c r="E32" s="243">
        <v>27.59</v>
      </c>
      <c r="F32" s="420">
        <f>'FX rates'!AC10</f>
        <v>0.46753492293114024</v>
      </c>
      <c r="G32" s="243">
        <f>'FX rates'!AC9</f>
        <v>0.41354084805285962</v>
      </c>
      <c r="H32" s="421">
        <f t="shared" si="0"/>
        <v>16.875744704876428</v>
      </c>
      <c r="I32" s="243">
        <f t="shared" si="2"/>
        <v>66.716504862594348</v>
      </c>
      <c r="J32" s="434" t="s">
        <v>89</v>
      </c>
      <c r="K32" s="440" t="s">
        <v>145</v>
      </c>
      <c r="L32" s="420" t="s">
        <v>90</v>
      </c>
      <c r="M32" s="420" t="s">
        <v>77</v>
      </c>
      <c r="N32" s="243" t="s">
        <v>76</v>
      </c>
      <c r="O32" s="81"/>
      <c r="P32" s="427" t="s">
        <v>156</v>
      </c>
      <c r="Q32" s="249" t="s">
        <v>872</v>
      </c>
      <c r="R32" s="87" t="s">
        <v>997</v>
      </c>
      <c r="S32" s="14"/>
      <c r="T32" s="14"/>
      <c r="U32" s="249"/>
      <c r="V32" s="87"/>
      <c r="W32" s="249"/>
      <c r="X32" s="87"/>
    </row>
    <row r="33" spans="1:24" x14ac:dyDescent="0.25">
      <c r="A33" s="40"/>
      <c r="B33" s="418" t="s">
        <v>30</v>
      </c>
      <c r="C33" s="428" t="s">
        <v>34</v>
      </c>
      <c r="D33" s="420">
        <v>8.32</v>
      </c>
      <c r="E33" s="243">
        <v>24</v>
      </c>
      <c r="F33" s="420">
        <f>'FX rates'!AD10</f>
        <v>0.493785709959212</v>
      </c>
      <c r="G33" s="243">
        <f>'FX rates'!AD9</f>
        <v>0.4660424221090031</v>
      </c>
      <c r="H33" s="421">
        <f t="shared" si="0"/>
        <v>16.849414294891712</v>
      </c>
      <c r="I33" s="243">
        <f t="shared" si="2"/>
        <v>51.497457873881316</v>
      </c>
      <c r="J33" s="429">
        <v>40641</v>
      </c>
      <c r="K33" s="440" t="s">
        <v>145</v>
      </c>
      <c r="L33" s="420" t="s">
        <v>82</v>
      </c>
      <c r="M33" s="420" t="s">
        <v>92</v>
      </c>
      <c r="N33" s="243" t="s">
        <v>92</v>
      </c>
      <c r="O33" s="169"/>
      <c r="P33" s="427" t="s">
        <v>156</v>
      </c>
      <c r="Q33" s="249" t="s">
        <v>1002</v>
      </c>
      <c r="R33" s="87" t="s">
        <v>266</v>
      </c>
      <c r="S33" s="249"/>
      <c r="T33" s="87"/>
      <c r="U33" s="249"/>
      <c r="V33" s="87"/>
      <c r="W33" s="249"/>
      <c r="X33" s="87"/>
    </row>
    <row r="34" spans="1:24" x14ac:dyDescent="0.25">
      <c r="A34" s="40"/>
      <c r="B34" s="418" t="s">
        <v>31</v>
      </c>
      <c r="C34" s="428" t="s">
        <v>91</v>
      </c>
      <c r="D34" s="420">
        <v>88.33</v>
      </c>
      <c r="E34" s="243">
        <v>440</v>
      </c>
      <c r="F34" s="420">
        <f>'FX rates'!AE10</f>
        <v>5.371716136921278</v>
      </c>
      <c r="G34" s="243">
        <f>'FX rates'!AE9</f>
        <v>5.8516288784427655</v>
      </c>
      <c r="H34" s="421">
        <f t="shared" si="0"/>
        <v>16.44353457042968</v>
      </c>
      <c r="I34" s="243">
        <f t="shared" si="2"/>
        <v>75.192738490465018</v>
      </c>
      <c r="J34" s="429">
        <v>40689</v>
      </c>
      <c r="K34" s="440" t="s">
        <v>145</v>
      </c>
      <c r="L34" s="420" t="s">
        <v>70</v>
      </c>
      <c r="M34" s="420" t="s">
        <v>77</v>
      </c>
      <c r="N34" s="243" t="s">
        <v>92</v>
      </c>
      <c r="O34" s="80"/>
      <c r="P34" s="427" t="s">
        <v>156</v>
      </c>
      <c r="Q34" s="249" t="s">
        <v>93</v>
      </c>
      <c r="R34" s="87"/>
      <c r="S34" s="249"/>
      <c r="T34" s="87"/>
      <c r="U34" s="249"/>
      <c r="V34" s="87"/>
      <c r="W34" s="249"/>
      <c r="X34" s="87"/>
    </row>
    <row r="35" spans="1:24" ht="23.25" x14ac:dyDescent="0.25">
      <c r="A35" s="40"/>
      <c r="B35" s="418" t="s">
        <v>53</v>
      </c>
      <c r="C35" s="428" t="s">
        <v>108</v>
      </c>
      <c r="D35" s="420">
        <v>15.5</v>
      </c>
      <c r="E35" s="243">
        <v>44.4</v>
      </c>
      <c r="F35" s="420">
        <f>'FX rates'!AF10</f>
        <v>0.88181893142814949</v>
      </c>
      <c r="G35" s="243">
        <f>'FX rates'!AF9</f>
        <v>0.98225199210055048</v>
      </c>
      <c r="H35" s="421">
        <f t="shared" si="0"/>
        <v>17.577304645633976</v>
      </c>
      <c r="I35" s="243">
        <f t="shared" si="2"/>
        <v>45.202249888086655</v>
      </c>
      <c r="J35" s="434">
        <v>2011</v>
      </c>
      <c r="K35" s="440" t="s">
        <v>145</v>
      </c>
      <c r="L35" s="420" t="s">
        <v>94</v>
      </c>
      <c r="M35" s="420" t="s">
        <v>77</v>
      </c>
      <c r="N35" s="243" t="s">
        <v>76</v>
      </c>
      <c r="O35" s="169" t="s">
        <v>320</v>
      </c>
      <c r="P35" s="427" t="s">
        <v>156</v>
      </c>
      <c r="Q35" s="249" t="s">
        <v>95</v>
      </c>
      <c r="R35" s="87" t="s">
        <v>269</v>
      </c>
      <c r="S35" s="249" t="s">
        <v>96</v>
      </c>
      <c r="T35" s="87"/>
      <c r="U35" s="249" t="s">
        <v>291</v>
      </c>
      <c r="V35" s="87" t="s">
        <v>333</v>
      </c>
      <c r="W35" s="249" t="s">
        <v>292</v>
      </c>
      <c r="X35" s="87" t="s">
        <v>334</v>
      </c>
    </row>
    <row r="36" spans="1:24" ht="34.5" x14ac:dyDescent="0.25">
      <c r="A36" s="40"/>
      <c r="B36" s="418" t="s">
        <v>54</v>
      </c>
      <c r="C36" s="428" t="s">
        <v>109</v>
      </c>
      <c r="D36" s="420">
        <v>14.62</v>
      </c>
      <c r="E36" s="243">
        <v>35.44</v>
      </c>
      <c r="F36" s="420">
        <f>'FX rates'!AG10</f>
        <v>0.82930528293288697</v>
      </c>
      <c r="G36" s="243">
        <f>'FX rates'!AG9</f>
        <v>0.68363184187891857</v>
      </c>
      <c r="H36" s="421">
        <f t="shared" si="0"/>
        <v>17.629213633241921</v>
      </c>
      <c r="I36" s="243">
        <f t="shared" si="2"/>
        <v>51.840768420902421</v>
      </c>
      <c r="J36" s="429">
        <v>40731</v>
      </c>
      <c r="K36" s="431" t="s">
        <v>145</v>
      </c>
      <c r="L36" s="420" t="s">
        <v>272</v>
      </c>
      <c r="M36" s="420" t="s">
        <v>77</v>
      </c>
      <c r="N36" s="243" t="s">
        <v>76</v>
      </c>
      <c r="O36" s="169" t="s">
        <v>995</v>
      </c>
      <c r="P36" s="439" t="s">
        <v>826</v>
      </c>
      <c r="Q36" s="249" t="s">
        <v>144</v>
      </c>
      <c r="R36" s="87" t="s">
        <v>265</v>
      </c>
      <c r="S36" s="249" t="s">
        <v>825</v>
      </c>
      <c r="T36" s="87"/>
      <c r="U36" s="249"/>
      <c r="V36" s="87"/>
      <c r="W36" s="249"/>
      <c r="X36" s="87"/>
    </row>
    <row r="37" spans="1:24" ht="34.5" x14ac:dyDescent="0.25">
      <c r="A37" s="40"/>
      <c r="B37" s="441" t="s">
        <v>32</v>
      </c>
      <c r="C37" s="442" t="s">
        <v>110</v>
      </c>
      <c r="D37" s="443">
        <f>91.5/12</f>
        <v>7.625</v>
      </c>
      <c r="E37" s="444">
        <v>39.79</v>
      </c>
      <c r="F37" s="443">
        <f>'FX rates'!AH10</f>
        <v>0.41069949892723878</v>
      </c>
      <c r="G37" s="444">
        <f>'FX rates'!AH9</f>
        <v>0.43272366926740297</v>
      </c>
      <c r="H37" s="443">
        <f t="shared" si="0"/>
        <v>18.565885811686556</v>
      </c>
      <c r="I37" s="444">
        <f t="shared" si="2"/>
        <v>91.952446390011644</v>
      </c>
      <c r="J37" s="445" t="s">
        <v>97</v>
      </c>
      <c r="K37" s="446" t="s">
        <v>145</v>
      </c>
      <c r="L37" s="447" t="s">
        <v>82</v>
      </c>
      <c r="M37" s="447" t="s">
        <v>77</v>
      </c>
      <c r="N37" s="444" t="s">
        <v>76</v>
      </c>
      <c r="O37" s="82" t="s">
        <v>147</v>
      </c>
      <c r="P37" s="448" t="s">
        <v>156</v>
      </c>
      <c r="Q37" s="449" t="s">
        <v>98</v>
      </c>
      <c r="R37" s="88"/>
      <c r="S37" s="449"/>
      <c r="T37" s="88"/>
      <c r="U37" s="450"/>
      <c r="V37" s="88"/>
      <c r="W37" s="450"/>
      <c r="X37" s="88"/>
    </row>
    <row r="38" spans="1:24" x14ac:dyDescent="0.25">
      <c r="C38" s="2"/>
      <c r="D38" s="10"/>
      <c r="E38" s="10"/>
      <c r="F38" s="3"/>
      <c r="G38" s="3"/>
      <c r="H38" s="3"/>
      <c r="I38" s="3"/>
      <c r="J38" s="11"/>
      <c r="K38" s="11"/>
      <c r="L38" s="3"/>
      <c r="M38" s="3"/>
      <c r="N38" s="3"/>
      <c r="O38" s="6"/>
      <c r="P38" s="6"/>
      <c r="Q38" s="5"/>
    </row>
    <row r="39" spans="1:24" x14ac:dyDescent="0.25">
      <c r="B39" s="1"/>
      <c r="C39" s="2"/>
      <c r="D39" s="10"/>
      <c r="E39" s="10"/>
      <c r="F39" s="3"/>
      <c r="G39" s="3"/>
      <c r="H39" s="3"/>
      <c r="I39" s="3"/>
      <c r="J39" s="11"/>
      <c r="K39" s="11"/>
      <c r="L39" s="3"/>
      <c r="M39" s="3"/>
      <c r="N39" s="3"/>
      <c r="O39" s="6"/>
      <c r="P39" s="6"/>
      <c r="Q39" s="5"/>
    </row>
    <row r="42" spans="1:24" x14ac:dyDescent="0.25">
      <c r="O42" s="253"/>
    </row>
    <row r="43" spans="1:24" x14ac:dyDescent="0.25">
      <c r="O43" s="253"/>
    </row>
  </sheetData>
  <hyperlinks>
    <hyperlink ref="Q15" r:id="rId1"/>
    <hyperlink ref="Q19" r:id="rId2"/>
    <hyperlink ref="Q20" r:id="rId3"/>
    <hyperlink ref="Q26" r:id="rId4"/>
    <hyperlink ref="Q8" r:id="rId5"/>
    <hyperlink ref="S8" r:id="rId6"/>
    <hyperlink ref="Q23" r:id="rId7"/>
    <hyperlink ref="Q13" r:id="rId8"/>
    <hyperlink ref="Q14" r:id="rId9"/>
    <hyperlink ref="U8" r:id="rId10"/>
    <hyperlink ref="Q10" r:id="rId11"/>
    <hyperlink ref="S35" r:id="rId12"/>
    <hyperlink ref="Q29" r:id="rId13"/>
    <hyperlink ref="Q21" r:id="rId14"/>
    <hyperlink ref="Q28" r:id="rId15"/>
    <hyperlink ref="Q7" r:id="rId16"/>
    <hyperlink ref="Q12" r:id="rId17"/>
    <hyperlink ref="S13" r:id="rId18"/>
    <hyperlink ref="Q37" r:id="rId19"/>
    <hyperlink ref="Q36" r:id="rId20"/>
    <hyperlink ref="Q16" r:id="rId21"/>
    <hyperlink ref="S18" r:id="rId22"/>
    <hyperlink ref="S20" r:id="rId23"/>
    <hyperlink ref="U20" r:id="rId24"/>
    <hyperlink ref="S22" r:id="rId25"/>
    <hyperlink ref="S6" r:id="rId26"/>
    <hyperlink ref="Q22" r:id="rId27"/>
    <hyperlink ref="S29" r:id="rId28"/>
    <hyperlink ref="Q35" r:id="rId29"/>
    <hyperlink ref="Q30" r:id="rId30"/>
    <hyperlink ref="U35" r:id="rId31"/>
    <hyperlink ref="W35" r:id="rId32"/>
    <hyperlink ref="S17" r:id="rId33"/>
    <hyperlink ref="Q34" r:id="rId34"/>
    <hyperlink ref="Q11" r:id="rId35"/>
    <hyperlink ref="U11" r:id="rId36"/>
    <hyperlink ref="S30" r:id="rId37"/>
    <hyperlink ref="Q17" r:id="rId38"/>
    <hyperlink ref="W8" r:id="rId39" display="http://www.belgacomwholesale.be/en/jsp/dynamic/product.jsp?dcrName=nws_bruo"/>
    <hyperlink ref="Q24" r:id="rId40"/>
    <hyperlink ref="S24" r:id="rId41"/>
    <hyperlink ref="W11" r:id="rId42"/>
    <hyperlink ref="U24" r:id="rId43"/>
    <hyperlink ref="S16" r:id="rId44"/>
    <hyperlink ref="U30" r:id="rId45"/>
    <hyperlink ref="Q32" r:id="rId46"/>
    <hyperlink ref="S36" r:id="rId47"/>
    <hyperlink ref="Q9" r:id="rId48"/>
    <hyperlink ref="S11" r:id="rId49"/>
    <hyperlink ref="Q6" r:id="rId50"/>
    <hyperlink ref="Q18" r:id="rId51"/>
  </hyperlinks>
  <pageMargins left="0.70866141732283472" right="0.70866141732283472" top="0.74803149606299213" bottom="0.74803149606299213" header="0.31496062992125984" footer="0.31496062992125984"/>
  <pageSetup paperSize="8" scale="34" orientation="landscape" r:id="rId52"/>
  <legacyDrawing r:id="rId5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J51"/>
  <sheetViews>
    <sheetView workbookViewId="0"/>
  </sheetViews>
  <sheetFormatPr defaultRowHeight="15" x14ac:dyDescent="0.25"/>
  <cols>
    <col min="1" max="1" width="1.5703125" customWidth="1"/>
    <col min="2" max="2" width="21.42578125" customWidth="1"/>
    <col min="3" max="3" width="12.28515625" customWidth="1"/>
    <col min="4" max="4" width="12" customWidth="1"/>
    <col min="5" max="5" width="11.42578125" customWidth="1"/>
    <col min="6" max="6" width="12.7109375" customWidth="1"/>
    <col min="7" max="7" width="15.140625" customWidth="1"/>
    <col min="9" max="9" width="10.7109375" customWidth="1"/>
  </cols>
  <sheetData>
    <row r="1" spans="1:10" ht="26.25" x14ac:dyDescent="0.4">
      <c r="A1" s="93" t="s">
        <v>260</v>
      </c>
      <c r="B1" s="117"/>
      <c r="C1" s="117"/>
      <c r="D1" s="117"/>
      <c r="E1" s="117"/>
      <c r="F1" s="117"/>
      <c r="G1" s="117"/>
    </row>
    <row r="2" spans="1:10" s="202" customFormat="1" ht="9.75" customHeight="1" x14ac:dyDescent="0.4">
      <c r="A2" s="93"/>
    </row>
    <row r="3" spans="1:10" s="202" customFormat="1" ht="18" customHeight="1" x14ac:dyDescent="0.4">
      <c r="A3" s="93"/>
      <c r="B3" s="202" t="s">
        <v>858</v>
      </c>
    </row>
    <row r="4" spans="1:10" s="202" customFormat="1" ht="18" customHeight="1" x14ac:dyDescent="0.4">
      <c r="A4" s="93"/>
      <c r="B4" s="202" t="s">
        <v>859</v>
      </c>
    </row>
    <row r="5" spans="1:10" x14ac:dyDescent="0.25">
      <c r="A5" s="117"/>
      <c r="B5" s="117"/>
      <c r="C5" s="117"/>
      <c r="D5" s="117"/>
      <c r="E5" s="117"/>
      <c r="F5" s="117"/>
      <c r="G5" s="117"/>
    </row>
    <row r="6" spans="1:10" ht="34.5" x14ac:dyDescent="0.25">
      <c r="A6" s="117"/>
      <c r="B6" s="15" t="s">
        <v>0</v>
      </c>
      <c r="C6" s="16" t="s">
        <v>297</v>
      </c>
      <c r="D6" s="16" t="s">
        <v>819</v>
      </c>
      <c r="E6" s="17" t="s">
        <v>35</v>
      </c>
      <c r="F6" s="16" t="s">
        <v>294</v>
      </c>
      <c r="G6" s="17" t="s">
        <v>318</v>
      </c>
      <c r="I6" s="216"/>
    </row>
    <row r="7" spans="1:10" x14ac:dyDescent="0.25">
      <c r="A7" s="117"/>
      <c r="B7" s="72" t="s">
        <v>3</v>
      </c>
      <c r="C7" s="125">
        <v>2.8769999999999998</v>
      </c>
      <c r="D7" s="205">
        <v>0.89202304972915702</v>
      </c>
      <c r="E7" s="90">
        <f t="shared" ref="E7:E39" si="0">G7/F7</f>
        <v>0.38889216208953464</v>
      </c>
      <c r="F7" s="73">
        <v>22268384</v>
      </c>
      <c r="G7" s="74">
        <v>8660000</v>
      </c>
      <c r="I7" s="217"/>
      <c r="J7" s="124"/>
    </row>
    <row r="8" spans="1:10" x14ac:dyDescent="0.25">
      <c r="A8" s="117"/>
      <c r="B8" s="72" t="s">
        <v>4</v>
      </c>
      <c r="C8" s="125">
        <v>100.09399999999999</v>
      </c>
      <c r="D8" s="205">
        <v>0.67655494567078411</v>
      </c>
      <c r="E8" s="90">
        <f t="shared" si="0"/>
        <v>0.38660205269606385</v>
      </c>
      <c r="F8" s="73">
        <v>8393644</v>
      </c>
      <c r="G8" s="74">
        <v>3245000</v>
      </c>
      <c r="I8" s="217"/>
    </row>
    <row r="9" spans="1:10" x14ac:dyDescent="0.25">
      <c r="A9" s="117"/>
      <c r="B9" s="72" t="s">
        <v>5</v>
      </c>
      <c r="C9" s="125">
        <v>350.89299999999997</v>
      </c>
      <c r="D9" s="205">
        <v>0.97486920283844503</v>
      </c>
      <c r="E9" s="90">
        <f t="shared" si="0"/>
        <v>0.43313586753479671</v>
      </c>
      <c r="F9" s="73">
        <v>10712066</v>
      </c>
      <c r="G9" s="74">
        <v>4639780</v>
      </c>
      <c r="I9" s="217"/>
    </row>
    <row r="10" spans="1:10" x14ac:dyDescent="0.25">
      <c r="A10" s="117"/>
      <c r="B10" s="72" t="s">
        <v>270</v>
      </c>
      <c r="C10" s="125">
        <v>67.569999999999993</v>
      </c>
      <c r="D10" s="205">
        <v>0.731219619305855</v>
      </c>
      <c r="E10" s="90">
        <f t="shared" si="0"/>
        <v>0.29656185501256149</v>
      </c>
      <c r="F10" s="73">
        <v>7494332</v>
      </c>
      <c r="G10" s="74">
        <v>2222533</v>
      </c>
      <c r="I10" s="217"/>
    </row>
    <row r="11" spans="1:10" x14ac:dyDescent="0.25">
      <c r="A11" s="117"/>
      <c r="B11" s="72" t="s">
        <v>6</v>
      </c>
      <c r="C11" s="125">
        <v>3.4119999999999999</v>
      </c>
      <c r="D11" s="205">
        <v>0.80653482005199395</v>
      </c>
      <c r="E11" s="90">
        <f t="shared" si="0"/>
        <v>0.5003822693236798</v>
      </c>
      <c r="F11" s="73">
        <v>34016593</v>
      </c>
      <c r="G11" s="74">
        <v>17021300</v>
      </c>
      <c r="I11" s="217"/>
    </row>
    <row r="12" spans="1:10" x14ac:dyDescent="0.25">
      <c r="A12" s="117"/>
      <c r="B12" s="72" t="s">
        <v>33</v>
      </c>
      <c r="C12" s="125">
        <v>133.048</v>
      </c>
      <c r="D12" s="205">
        <v>0.73416535879531697</v>
      </c>
      <c r="E12" s="90">
        <f t="shared" si="0"/>
        <v>0.22924894405391805</v>
      </c>
      <c r="F12" s="73">
        <v>10492960</v>
      </c>
      <c r="G12" s="74">
        <v>2405500</v>
      </c>
      <c r="I12" s="217"/>
    </row>
    <row r="13" spans="1:10" x14ac:dyDescent="0.25">
      <c r="A13" s="117"/>
      <c r="B13" s="72" t="s">
        <v>7</v>
      </c>
      <c r="C13" s="125">
        <v>119.3</v>
      </c>
      <c r="D13" s="205">
        <v>0.70497526339735694</v>
      </c>
      <c r="E13" s="90">
        <f t="shared" si="0"/>
        <v>0.37438782509262475</v>
      </c>
      <c r="F13" s="73">
        <v>1103647</v>
      </c>
      <c r="G13" s="74">
        <v>413192</v>
      </c>
      <c r="I13" s="217"/>
    </row>
    <row r="14" spans="1:10" x14ac:dyDescent="0.25">
      <c r="A14" s="117"/>
      <c r="B14" s="72" t="s">
        <v>9</v>
      </c>
      <c r="C14" s="125">
        <v>128.792</v>
      </c>
      <c r="D14" s="205">
        <v>0.86934415103630402</v>
      </c>
      <c r="E14" s="90">
        <f t="shared" si="0"/>
        <v>0.47368752006705411</v>
      </c>
      <c r="F14" s="73">
        <v>5550142</v>
      </c>
      <c r="G14" s="74">
        <v>2629033</v>
      </c>
      <c r="I14" s="217"/>
    </row>
    <row r="15" spans="1:10" x14ac:dyDescent="0.25">
      <c r="A15" s="117"/>
      <c r="B15" s="72" t="s">
        <v>11</v>
      </c>
      <c r="C15" s="125">
        <v>15.865</v>
      </c>
      <c r="D15" s="205">
        <v>0.83686861277268998</v>
      </c>
      <c r="E15" s="90">
        <f t="shared" si="0"/>
        <v>0.23301133031574339</v>
      </c>
      <c r="F15" s="73">
        <v>5364546</v>
      </c>
      <c r="G15" s="74">
        <v>1250000</v>
      </c>
      <c r="I15" s="217"/>
    </row>
    <row r="16" spans="1:10" x14ac:dyDescent="0.25">
      <c r="A16" s="117"/>
      <c r="B16" s="72" t="s">
        <v>12</v>
      </c>
      <c r="C16" s="125">
        <v>113.848</v>
      </c>
      <c r="D16" s="205">
        <v>0.85820440024184097</v>
      </c>
      <c r="E16" s="90">
        <f t="shared" si="0"/>
        <v>0.56221447010402259</v>
      </c>
      <c r="F16" s="73">
        <v>62787427</v>
      </c>
      <c r="G16" s="74">
        <v>35300000</v>
      </c>
      <c r="I16" s="217"/>
    </row>
    <row r="17" spans="1:10" x14ac:dyDescent="0.25">
      <c r="A17" s="117"/>
      <c r="B17" s="72" t="s">
        <v>13</v>
      </c>
      <c r="C17" s="125">
        <v>230.52500000000001</v>
      </c>
      <c r="D17" s="205">
        <v>0.7392933774955659</v>
      </c>
      <c r="E17" s="90">
        <f t="shared" si="0"/>
        <v>0.5545398913629136</v>
      </c>
      <c r="F17" s="73">
        <v>82302465</v>
      </c>
      <c r="G17" s="74">
        <v>45640000</v>
      </c>
      <c r="I17" s="217"/>
    </row>
    <row r="18" spans="1:10" x14ac:dyDescent="0.25">
      <c r="A18" s="117"/>
      <c r="B18" s="72" t="s">
        <v>14</v>
      </c>
      <c r="C18" s="125">
        <v>86.084000000000003</v>
      </c>
      <c r="D18" s="205">
        <v>0.61438120756651704</v>
      </c>
      <c r="E18" s="90">
        <f t="shared" si="0"/>
        <v>0.45806263846527784</v>
      </c>
      <c r="F18" s="73">
        <v>11359346</v>
      </c>
      <c r="G18" s="74">
        <v>5203292</v>
      </c>
      <c r="I18" s="217"/>
    </row>
    <row r="19" spans="1:10" x14ac:dyDescent="0.25">
      <c r="A19" s="117"/>
      <c r="B19" s="72" t="s">
        <v>15</v>
      </c>
      <c r="C19" s="125">
        <v>107.31399999999999</v>
      </c>
      <c r="D19" s="205">
        <v>0.694590751301711</v>
      </c>
      <c r="E19" s="90">
        <f t="shared" si="0"/>
        <v>0.29821112429378249</v>
      </c>
      <c r="F19" s="73">
        <v>9983645</v>
      </c>
      <c r="G19" s="74">
        <v>2977234</v>
      </c>
      <c r="I19" s="217"/>
    </row>
    <row r="20" spans="1:10" x14ac:dyDescent="0.25">
      <c r="A20" s="117"/>
      <c r="B20" s="72" t="s">
        <v>16</v>
      </c>
      <c r="C20" s="125">
        <v>63.607999999999997</v>
      </c>
      <c r="D20" s="205">
        <v>0.62196578639542899</v>
      </c>
      <c r="E20" s="90">
        <f t="shared" si="0"/>
        <v>0.46488243584867672</v>
      </c>
      <c r="F20" s="73">
        <v>4469900</v>
      </c>
      <c r="G20" s="74">
        <v>2077978</v>
      </c>
      <c r="I20" s="217"/>
    </row>
    <row r="21" spans="1:10" x14ac:dyDescent="0.25">
      <c r="A21" s="117"/>
      <c r="B21" s="72" t="s">
        <v>17</v>
      </c>
      <c r="C21" s="125">
        <v>200.953</v>
      </c>
      <c r="D21" s="205">
        <v>0.68378572173305796</v>
      </c>
      <c r="E21" s="90">
        <f t="shared" si="0"/>
        <v>0.35469362873332511</v>
      </c>
      <c r="F21" s="73">
        <v>60550848</v>
      </c>
      <c r="G21" s="74">
        <v>21477000</v>
      </c>
      <c r="I21" s="217"/>
    </row>
    <row r="22" spans="1:10" x14ac:dyDescent="0.25">
      <c r="A22" s="117"/>
      <c r="B22" s="72" t="s">
        <v>20</v>
      </c>
      <c r="C22" s="125">
        <v>34.862000000000002</v>
      </c>
      <c r="D22" s="205">
        <v>0.67681760673198899</v>
      </c>
      <c r="E22" s="90">
        <f t="shared" si="0"/>
        <v>0.23627256822642381</v>
      </c>
      <c r="F22" s="73">
        <v>2252060</v>
      </c>
      <c r="G22" s="74">
        <v>532100</v>
      </c>
      <c r="I22" s="217"/>
    </row>
    <row r="23" spans="1:10" x14ac:dyDescent="0.25">
      <c r="A23" s="117"/>
      <c r="B23" s="72" t="s">
        <v>21</v>
      </c>
      <c r="C23" s="125">
        <v>50.898000000000003</v>
      </c>
      <c r="D23" s="205">
        <v>0.67093295471689995</v>
      </c>
      <c r="E23" s="90">
        <f t="shared" si="0"/>
        <v>0.22075778422926148</v>
      </c>
      <c r="F23" s="73">
        <v>3323611</v>
      </c>
      <c r="G23" s="74">
        <v>733713</v>
      </c>
      <c r="I23" s="217"/>
    </row>
    <row r="24" spans="1:10" x14ac:dyDescent="0.25">
      <c r="A24" s="117"/>
      <c r="B24" s="72" t="s">
        <v>22</v>
      </c>
      <c r="C24" s="125">
        <v>196.22900000000001</v>
      </c>
      <c r="D24" s="205">
        <v>0.85423914749942298</v>
      </c>
      <c r="E24" s="90">
        <f t="shared" si="0"/>
        <v>0.536803771026785</v>
      </c>
      <c r="F24" s="73">
        <v>507448</v>
      </c>
      <c r="G24" s="74">
        <v>272400</v>
      </c>
      <c r="I24" s="217"/>
    </row>
    <row r="25" spans="1:10" s="167" customFormat="1" x14ac:dyDescent="0.25">
      <c r="B25" s="72" t="s">
        <v>795</v>
      </c>
      <c r="C25" s="125">
        <v>80.137</v>
      </c>
      <c r="D25" s="205">
        <v>0.59276231858918993</v>
      </c>
      <c r="E25" s="90">
        <f t="shared" si="0"/>
        <v>0.20047482168708261</v>
      </c>
      <c r="F25" s="73">
        <v>2060563</v>
      </c>
      <c r="G25" s="74">
        <v>413091</v>
      </c>
      <c r="I25" s="217"/>
      <c r="J25" s="124"/>
    </row>
    <row r="26" spans="1:10" x14ac:dyDescent="0.25">
      <c r="A26" s="117"/>
      <c r="B26" s="72" t="s">
        <v>23</v>
      </c>
      <c r="C26" s="125">
        <v>1318.085</v>
      </c>
      <c r="D26" s="205">
        <v>0.94841990642687091</v>
      </c>
      <c r="E26" s="90">
        <f t="shared" si="0"/>
        <v>0.59627384367909919</v>
      </c>
      <c r="F26" s="73">
        <v>416515</v>
      </c>
      <c r="G26" s="74">
        <v>248357</v>
      </c>
      <c r="I26" s="217"/>
    </row>
    <row r="27" spans="1:10" x14ac:dyDescent="0.25">
      <c r="A27" s="117"/>
      <c r="B27" s="72" t="s">
        <v>24</v>
      </c>
      <c r="C27" s="125">
        <v>400.04300000000001</v>
      </c>
      <c r="D27" s="205">
        <v>0.83179749634348399</v>
      </c>
      <c r="E27" s="90">
        <f t="shared" si="0"/>
        <v>0.43532205043427463</v>
      </c>
      <c r="F27" s="73">
        <v>16612988.000000002</v>
      </c>
      <c r="G27" s="74">
        <v>7232000</v>
      </c>
      <c r="I27" s="217"/>
    </row>
    <row r="28" spans="1:10" x14ac:dyDescent="0.25">
      <c r="A28" s="117"/>
      <c r="B28" s="72" t="s">
        <v>25</v>
      </c>
      <c r="C28" s="125">
        <v>12.678000000000001</v>
      </c>
      <c r="D28" s="205">
        <v>0.79385272398254703</v>
      </c>
      <c r="E28" s="90">
        <f t="shared" si="0"/>
        <v>0.33784097883500908</v>
      </c>
      <c r="F28" s="73">
        <v>4883111</v>
      </c>
      <c r="G28" s="74">
        <v>1649715</v>
      </c>
      <c r="I28" s="217"/>
    </row>
    <row r="29" spans="1:10" x14ac:dyDescent="0.25">
      <c r="A29" s="117"/>
      <c r="B29" s="72" t="s">
        <v>26</v>
      </c>
      <c r="C29" s="125">
        <v>118.41200000000001</v>
      </c>
      <c r="D29" s="205">
        <v>0.60855058973028198</v>
      </c>
      <c r="E29" s="90">
        <f t="shared" si="0"/>
        <v>0.20030705395925349</v>
      </c>
      <c r="F29" s="73">
        <v>38276660</v>
      </c>
      <c r="G29" s="74">
        <v>7667085</v>
      </c>
      <c r="I29" s="217"/>
    </row>
    <row r="30" spans="1:10" x14ac:dyDescent="0.25">
      <c r="A30" s="117"/>
      <c r="B30" s="72" t="s">
        <v>27</v>
      </c>
      <c r="C30" s="125">
        <v>116.062</v>
      </c>
      <c r="D30" s="205">
        <v>0.610617285128633</v>
      </c>
      <c r="E30" s="90">
        <f t="shared" si="0"/>
        <v>0.42005655528340774</v>
      </c>
      <c r="F30" s="73">
        <v>10675572</v>
      </c>
      <c r="G30" s="74">
        <v>4484344</v>
      </c>
      <c r="I30" s="217"/>
    </row>
    <row r="31" spans="1:10" x14ac:dyDescent="0.25">
      <c r="A31" s="117"/>
      <c r="B31" s="72" t="s">
        <v>273</v>
      </c>
      <c r="C31" s="125">
        <v>90.131</v>
      </c>
      <c r="D31" s="205">
        <v>0.527981789933478</v>
      </c>
      <c r="E31" s="90">
        <f t="shared" si="0"/>
        <v>0.2094350879448186</v>
      </c>
      <c r="F31" s="73">
        <v>21486371</v>
      </c>
      <c r="G31" s="74">
        <v>4500000</v>
      </c>
      <c r="I31" s="217"/>
    </row>
    <row r="32" spans="1:10" x14ac:dyDescent="0.25">
      <c r="A32" s="117"/>
      <c r="B32" s="72" t="s">
        <v>28</v>
      </c>
      <c r="C32" s="125">
        <v>111.39700000000001</v>
      </c>
      <c r="D32" s="205">
        <v>0.54731954772199698</v>
      </c>
      <c r="E32" s="90">
        <f t="shared" si="0"/>
        <v>0.20117119381690513</v>
      </c>
      <c r="F32" s="73">
        <v>5462119</v>
      </c>
      <c r="G32" s="74">
        <v>1098821</v>
      </c>
      <c r="I32" s="217"/>
    </row>
    <row r="33" spans="1:9" x14ac:dyDescent="0.25">
      <c r="A33" s="117"/>
      <c r="B33" s="72" t="s">
        <v>29</v>
      </c>
      <c r="C33" s="125">
        <v>100.20099999999999</v>
      </c>
      <c r="D33" s="205">
        <v>0.49881671459431204</v>
      </c>
      <c r="E33" s="90">
        <f t="shared" si="0"/>
        <v>0.44875694690788698</v>
      </c>
      <c r="F33" s="73">
        <v>2029680</v>
      </c>
      <c r="G33" s="74">
        <v>910833</v>
      </c>
      <c r="I33" s="217"/>
    </row>
    <row r="34" spans="1:9" x14ac:dyDescent="0.25">
      <c r="A34" s="117"/>
      <c r="B34" s="72" t="s">
        <v>30</v>
      </c>
      <c r="C34" s="125">
        <v>91.063000000000002</v>
      </c>
      <c r="D34" s="205">
        <v>0.77417154855263404</v>
      </c>
      <c r="E34" s="90">
        <f t="shared" si="0"/>
        <v>0.43851619731488967</v>
      </c>
      <c r="F34" s="73">
        <v>46076989</v>
      </c>
      <c r="G34" s="74">
        <v>20205506</v>
      </c>
      <c r="I34" s="217"/>
    </row>
    <row r="35" spans="1:9" x14ac:dyDescent="0.25">
      <c r="A35" s="117"/>
      <c r="B35" s="72" t="s">
        <v>31</v>
      </c>
      <c r="C35" s="125">
        <v>20.844999999999999</v>
      </c>
      <c r="D35" s="205">
        <v>0.85209750880941992</v>
      </c>
      <c r="E35" s="90">
        <f t="shared" si="0"/>
        <v>0.52491954155826304</v>
      </c>
      <c r="F35" s="73">
        <v>9379687</v>
      </c>
      <c r="G35" s="74">
        <v>4923581</v>
      </c>
      <c r="I35" s="217"/>
    </row>
    <row r="36" spans="1:9" x14ac:dyDescent="0.25">
      <c r="A36" s="117"/>
      <c r="B36" s="72" t="s">
        <v>53</v>
      </c>
      <c r="C36" s="125">
        <v>185.649</v>
      </c>
      <c r="D36" s="205">
        <v>0.73690865251652593</v>
      </c>
      <c r="E36" s="90">
        <f t="shared" si="0"/>
        <v>0.57121468602946801</v>
      </c>
      <c r="F36" s="73">
        <v>7664318</v>
      </c>
      <c r="G36" s="74">
        <v>4377971</v>
      </c>
      <c r="I36" s="217"/>
    </row>
    <row r="37" spans="1:9" x14ac:dyDescent="0.25">
      <c r="A37" s="117"/>
      <c r="B37" s="72" t="s">
        <v>54</v>
      </c>
      <c r="C37" s="125">
        <v>92.847999999999999</v>
      </c>
      <c r="D37" s="205">
        <v>0.71504971320049093</v>
      </c>
      <c r="E37" s="90">
        <f t="shared" si="0"/>
        <v>0.22269344656682794</v>
      </c>
      <c r="F37" s="73">
        <v>72752325</v>
      </c>
      <c r="G37" s="74">
        <v>16201466</v>
      </c>
      <c r="I37" s="217"/>
    </row>
    <row r="38" spans="1:9" x14ac:dyDescent="0.25">
      <c r="A38" s="117"/>
      <c r="B38" s="72" t="s">
        <v>32</v>
      </c>
      <c r="C38" s="125">
        <v>255.39599999999999</v>
      </c>
      <c r="D38" s="205">
        <v>0.79624781417229595</v>
      </c>
      <c r="E38" s="90">
        <f t="shared" si="0"/>
        <v>0.53828938784635971</v>
      </c>
      <c r="F38" s="73">
        <v>62035570</v>
      </c>
      <c r="G38" s="74">
        <v>33393089</v>
      </c>
      <c r="I38" s="217"/>
    </row>
    <row r="39" spans="1:9" x14ac:dyDescent="0.25">
      <c r="A39" s="117"/>
      <c r="B39" s="206" t="s">
        <v>62</v>
      </c>
      <c r="C39" s="125">
        <v>32.234000000000002</v>
      </c>
      <c r="D39" s="205">
        <v>0.82399904779967703</v>
      </c>
      <c r="E39" s="90">
        <f t="shared" si="0"/>
        <v>0.48704516124010383</v>
      </c>
      <c r="F39" s="73">
        <v>310383948</v>
      </c>
      <c r="G39" s="64">
        <v>151171000</v>
      </c>
      <c r="I39" s="217"/>
    </row>
    <row r="40" spans="1:9" ht="409.6" x14ac:dyDescent="0.25">
      <c r="A40" s="117"/>
      <c r="B40" s="207" t="s">
        <v>36</v>
      </c>
      <c r="C40" s="208">
        <v>16.146000000000001</v>
      </c>
      <c r="D40" s="209">
        <v>0.86232036224187103</v>
      </c>
      <c r="E40" s="210">
        <f>G40/F40</f>
        <v>0.42810022398570008</v>
      </c>
      <c r="F40" s="211">
        <v>4368136</v>
      </c>
      <c r="G40" s="64">
        <v>1870000</v>
      </c>
      <c r="I40" s="217"/>
    </row>
    <row r="41" spans="1:9" ht="409.6" x14ac:dyDescent="0.25">
      <c r="A41" s="117"/>
      <c r="B41" s="95"/>
      <c r="C41" s="95"/>
      <c r="D41" s="95"/>
      <c r="E41" s="95"/>
      <c r="F41" s="95"/>
      <c r="G41" s="95"/>
    </row>
    <row r="42" spans="1:9" ht="409.6" x14ac:dyDescent="0.25">
      <c r="A42" s="117"/>
      <c r="B42" s="20" t="s">
        <v>134</v>
      </c>
      <c r="C42" s="94"/>
      <c r="D42" s="94"/>
      <c r="E42" s="117"/>
      <c r="F42" s="94"/>
      <c r="G42" s="94"/>
    </row>
    <row r="43" spans="1:9" ht="409.6" x14ac:dyDescent="0.25">
      <c r="A43" s="117"/>
      <c r="B43" s="94" t="s">
        <v>132</v>
      </c>
      <c r="C43" s="91" t="s">
        <v>296</v>
      </c>
      <c r="D43" s="94"/>
      <c r="E43" s="117"/>
      <c r="F43" s="94"/>
      <c r="G43" s="94"/>
    </row>
    <row r="44" spans="1:9" ht="409.6" x14ac:dyDescent="0.25">
      <c r="A44" s="117"/>
      <c r="B44" s="94" t="s">
        <v>135</v>
      </c>
      <c r="C44" s="91" t="s">
        <v>295</v>
      </c>
      <c r="D44" s="91"/>
      <c r="E44" s="117"/>
      <c r="F44" s="94"/>
      <c r="G44" s="94"/>
    </row>
    <row r="45" spans="1:9" ht="409.6" x14ac:dyDescent="0.25">
      <c r="A45" s="117"/>
      <c r="B45" s="94" t="s">
        <v>133</v>
      </c>
      <c r="C45" s="91" t="s">
        <v>972</v>
      </c>
      <c r="D45" s="94"/>
      <c r="E45" s="117"/>
      <c r="F45" s="94"/>
      <c r="G45" s="94"/>
    </row>
    <row r="46" spans="1:9" ht="409.6" x14ac:dyDescent="0.25">
      <c r="A46" s="117"/>
      <c r="B46" s="94" t="s">
        <v>316</v>
      </c>
      <c r="C46" s="91" t="s">
        <v>298</v>
      </c>
      <c r="D46" s="94"/>
      <c r="E46" s="117"/>
      <c r="F46" s="94"/>
      <c r="G46" s="94"/>
    </row>
    <row r="47" spans="1:9" ht="409.6" x14ac:dyDescent="0.25">
      <c r="A47" s="117"/>
      <c r="B47" s="94" t="s">
        <v>35</v>
      </c>
      <c r="C47" s="94" t="s">
        <v>317</v>
      </c>
      <c r="D47" s="94"/>
      <c r="E47" s="117"/>
      <c r="F47" s="117"/>
      <c r="G47" s="94"/>
    </row>
    <row r="51" spans="10:10" ht="409.6" x14ac:dyDescent="0.25">
      <c r="J51" s="91"/>
    </row>
  </sheetData>
  <hyperlinks>
    <hyperlink ref="C43" r:id="rId1"/>
    <hyperlink ref="C46" r:id="rId2"/>
    <hyperlink ref="C44" r:id="rId3"/>
    <hyperlink ref="C45" r:id="rId4"/>
  </hyperlinks>
  <pageMargins left="0.70866141732283472" right="0.70866141732283472" top="0.74803149606299213" bottom="0.74803149606299213" header="0.31496062992125984" footer="0.31496062992125984"/>
  <pageSetup paperSize="9" scale="75"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CC3682"/>
  <sheetViews>
    <sheetView workbookViewId="0"/>
  </sheetViews>
  <sheetFormatPr defaultRowHeight="15" x14ac:dyDescent="0.25"/>
  <cols>
    <col min="1" max="1" width="1.7109375" customWidth="1"/>
    <col min="2" max="2" width="49" customWidth="1"/>
    <col min="6" max="6" width="14.28515625" customWidth="1"/>
    <col min="9" max="9" width="14" customWidth="1"/>
    <col min="10" max="10" width="9" customWidth="1"/>
    <col min="11" max="11" width="11.140625" customWidth="1"/>
    <col min="16" max="16" width="11.42578125" customWidth="1"/>
    <col min="18" max="18" width="15" customWidth="1"/>
    <col min="19" max="19" width="13.140625" customWidth="1"/>
    <col min="20" max="20" width="12" customWidth="1"/>
    <col min="21" max="21" width="11.28515625" customWidth="1"/>
    <col min="23" max="23" width="12" customWidth="1"/>
    <col min="25" max="25" width="14" customWidth="1"/>
    <col min="26" max="26" width="10.28515625" customWidth="1"/>
    <col min="30" max="30" width="10.28515625" customWidth="1"/>
    <col min="32" max="32" width="11.42578125" customWidth="1"/>
    <col min="34" max="34" width="15.42578125" customWidth="1"/>
    <col min="35" max="35" width="10.85546875" customWidth="1"/>
    <col min="36" max="36" width="12.42578125" customWidth="1"/>
    <col min="37" max="37" width="15.85546875" customWidth="1"/>
    <col min="38" max="38" width="13.5703125" customWidth="1"/>
    <col min="43" max="43" width="13.140625" customWidth="1"/>
  </cols>
  <sheetData>
    <row r="1" spans="1:35" ht="26.25" x14ac:dyDescent="0.4">
      <c r="A1" s="93" t="s">
        <v>336</v>
      </c>
    </row>
    <row r="2" spans="1:35" s="202" customFormat="1" ht="12.75" customHeight="1" x14ac:dyDescent="0.4">
      <c r="A2" s="93"/>
    </row>
    <row r="3" spans="1:35" s="202" customFormat="1" ht="16.5" customHeight="1" x14ac:dyDescent="0.4">
      <c r="A3" s="93"/>
      <c r="B3" s="202" t="s">
        <v>974</v>
      </c>
    </row>
    <row r="4" spans="1:35" ht="14.25" customHeight="1" x14ac:dyDescent="0.4">
      <c r="A4" s="8"/>
    </row>
    <row r="5" spans="1:35" ht="21" x14ac:dyDescent="0.35">
      <c r="B5" s="7" t="s">
        <v>146</v>
      </c>
    </row>
    <row r="6" spans="1:35" s="375" customFormat="1" ht="14.25" customHeight="1" x14ac:dyDescent="0.35">
      <c r="B6" s="92"/>
    </row>
    <row r="7" spans="1:35" x14ac:dyDescent="0.25">
      <c r="B7" s="59"/>
      <c r="C7" s="394" t="s">
        <v>3</v>
      </c>
      <c r="D7" s="394" t="s">
        <v>4</v>
      </c>
      <c r="E7" s="394" t="s">
        <v>5</v>
      </c>
      <c r="F7" s="394" t="s">
        <v>270</v>
      </c>
      <c r="G7" s="394" t="s">
        <v>6</v>
      </c>
      <c r="H7" s="394" t="s">
        <v>7</v>
      </c>
      <c r="I7" s="394" t="s">
        <v>33</v>
      </c>
      <c r="J7" s="394" t="s">
        <v>9</v>
      </c>
      <c r="K7" s="394" t="s">
        <v>11</v>
      </c>
      <c r="L7" s="394" t="s">
        <v>12</v>
      </c>
      <c r="M7" s="394" t="s">
        <v>13</v>
      </c>
      <c r="N7" s="394" t="s">
        <v>14</v>
      </c>
      <c r="O7" s="394" t="s">
        <v>15</v>
      </c>
      <c r="P7" s="394" t="s">
        <v>16</v>
      </c>
      <c r="Q7" s="394" t="s">
        <v>17</v>
      </c>
      <c r="R7" s="394" t="s">
        <v>20</v>
      </c>
      <c r="S7" s="394" t="s">
        <v>21</v>
      </c>
      <c r="T7" s="394" t="s">
        <v>22</v>
      </c>
      <c r="U7" s="394" t="s">
        <v>795</v>
      </c>
      <c r="V7" s="394" t="s">
        <v>23</v>
      </c>
      <c r="W7" s="394" t="s">
        <v>24</v>
      </c>
      <c r="X7" s="394" t="s">
        <v>25</v>
      </c>
      <c r="Y7" s="394" t="s">
        <v>26</v>
      </c>
      <c r="Z7" s="394" t="s">
        <v>27</v>
      </c>
      <c r="AA7" s="394" t="s">
        <v>273</v>
      </c>
      <c r="AB7" s="394" t="s">
        <v>28</v>
      </c>
      <c r="AC7" s="394" t="s">
        <v>29</v>
      </c>
      <c r="AD7" s="394" t="s">
        <v>30</v>
      </c>
      <c r="AE7" s="394" t="s">
        <v>31</v>
      </c>
      <c r="AF7" s="394" t="s">
        <v>53</v>
      </c>
      <c r="AG7" s="394" t="s">
        <v>54</v>
      </c>
      <c r="AH7" s="394" t="s">
        <v>32</v>
      </c>
      <c r="AI7" s="395" t="s">
        <v>62</v>
      </c>
    </row>
    <row r="8" spans="1:35" x14ac:dyDescent="0.25">
      <c r="B8" s="60" t="s">
        <v>278</v>
      </c>
      <c r="C8" s="34">
        <f>AVERAGE(D31:D3682)</f>
        <v>0.85133280394304744</v>
      </c>
      <c r="D8" s="34">
        <f>AVERAGE(C31:C3682)</f>
        <v>0.52152899780942086</v>
      </c>
      <c r="E8" s="34">
        <f>AVERAGE(C31:C3682)</f>
        <v>0.52152899780942086</v>
      </c>
      <c r="F8">
        <f>AVERAGE(C31:C3682)</f>
        <v>0.52152899780942086</v>
      </c>
      <c r="G8" s="34">
        <f>AVERAGE(E31:E3682)</f>
        <v>0.77907461664841271</v>
      </c>
      <c r="H8">
        <f>AVERAGE(C31:C3682)</f>
        <v>0.52152899780942086</v>
      </c>
      <c r="I8" s="34">
        <f>AVERAGE(F31:F3682)</f>
        <v>14.714285487404148</v>
      </c>
      <c r="J8" s="34">
        <f>AVERAGE(G31:G3682)</f>
        <v>3.8836920043811691</v>
      </c>
      <c r="K8" s="34">
        <f>AVERAGE(C31:C3682)</f>
        <v>0.52152899780942086</v>
      </c>
      <c r="L8" s="34">
        <f>AVERAGE(C31:C3682)</f>
        <v>0.52152899780942086</v>
      </c>
      <c r="M8" s="34">
        <f>AVERAGE(C31:C3682)</f>
        <v>0.52152899780942086</v>
      </c>
      <c r="N8" s="34">
        <f>AVERAGE(C31:C3682)</f>
        <v>0.52152899780942086</v>
      </c>
      <c r="O8" s="34">
        <f>AVERAGE(H31:H3682)</f>
        <v>135.67245700985777</v>
      </c>
      <c r="P8" s="34">
        <f>AVERAGE(C31:C3682)</f>
        <v>0.52152899780942086</v>
      </c>
      <c r="Q8" s="34">
        <f>AVERAGE(C31:C3682)</f>
        <v>0.52152899780942086</v>
      </c>
      <c r="R8" s="34">
        <f>AVERAGE(I31:I3682)</f>
        <v>0.35629490690032989</v>
      </c>
      <c r="S8" s="34">
        <f>AVERAGE(J31:J3682)</f>
        <v>1.8047510131434841</v>
      </c>
      <c r="T8" s="34">
        <f>AVERAGE(C31:C3682)</f>
        <v>0.52152899780942086</v>
      </c>
      <c r="U8">
        <f>AVERAGE(K31:K3682)</f>
        <v>32.323135447593316</v>
      </c>
      <c r="V8" s="34">
        <f>AVERAGE(C31:C3682)</f>
        <v>0.52152899780942086</v>
      </c>
      <c r="W8" s="34">
        <f>AVERAGE(C31:C3682)</f>
        <v>0.52152899780942086</v>
      </c>
      <c r="X8" s="34">
        <f>AVERAGE(L31:L3682)</f>
        <v>4.2065270536692259</v>
      </c>
      <c r="Y8" s="34">
        <f>AVERAGE(M31:M3682)</f>
        <v>2.1110621303395343</v>
      </c>
      <c r="Z8" s="34">
        <f>AVERAGE(C31:C3682)</f>
        <v>0.52152899780942086</v>
      </c>
      <c r="AA8">
        <f>AVERAGE(N31:N3682)</f>
        <v>1.9927290799561854</v>
      </c>
      <c r="AB8" s="34">
        <f>AVERAGE(C31:C3682)</f>
        <v>0.52152899780942086</v>
      </c>
      <c r="AC8" s="34">
        <f>AVERAGE(C31:C3682)</f>
        <v>0.52152899780942086</v>
      </c>
      <c r="AD8" s="34">
        <f>AVERAGE(C31:C3682)</f>
        <v>0.52152899780942086</v>
      </c>
      <c r="AE8" s="34">
        <f>AVERAGE(O31:O3682)</f>
        <v>4.8918033953997906</v>
      </c>
      <c r="AF8" s="34">
        <f>AVERAGE(P31:P3682)</f>
        <v>0.78138587075574861</v>
      </c>
      <c r="AG8" s="34">
        <f>AVERAGE(Q31:Q3682)</f>
        <v>0.97497872398685537</v>
      </c>
      <c r="AH8" s="34">
        <f>AVERAGE(R31:R3682)</f>
        <v>0.3886753285870746</v>
      </c>
      <c r="AI8" s="187">
        <f>AVERAGE(S31:S3682)</f>
        <v>0.66678661007667017</v>
      </c>
    </row>
    <row r="9" spans="1:35" x14ac:dyDescent="0.25">
      <c r="B9" s="104" t="s">
        <v>806</v>
      </c>
      <c r="C9" s="62">
        <f t="shared" ref="C9:AI9" si="0">C21</f>
        <v>1.0230902955365169</v>
      </c>
      <c r="D9" s="65">
        <f t="shared" si="0"/>
        <v>0.55775939524460905</v>
      </c>
      <c r="E9" s="65">
        <f t="shared" si="0"/>
        <v>0.56851722363674406</v>
      </c>
      <c r="F9" s="65">
        <f t="shared" si="0"/>
        <v>0.45256205014406103</v>
      </c>
      <c r="G9" s="65">
        <f t="shared" si="0"/>
        <v>0.80705686578801539</v>
      </c>
      <c r="H9" s="65">
        <f t="shared" si="0"/>
        <v>0.45141307798492186</v>
      </c>
      <c r="I9" s="65">
        <f t="shared" si="0"/>
        <v>9.1377721093490223</v>
      </c>
      <c r="J9" s="65">
        <f t="shared" si="0"/>
        <v>5.1297780237853416</v>
      </c>
      <c r="K9" s="65">
        <f t="shared" si="0"/>
        <v>0.62119625538657786</v>
      </c>
      <c r="L9" s="65">
        <f t="shared" si="0"/>
        <v>0.56913110220118091</v>
      </c>
      <c r="M9" s="65">
        <f t="shared" si="0"/>
        <v>0.52392356222652381</v>
      </c>
      <c r="N9" s="65">
        <f t="shared" si="0"/>
        <v>0.46448322462142305</v>
      </c>
      <c r="O9" s="65">
        <f t="shared" si="0"/>
        <v>85.26877512525148</v>
      </c>
      <c r="P9" s="65">
        <f t="shared" si="0"/>
        <v>0.54961900235246774</v>
      </c>
      <c r="Q9" s="65">
        <f t="shared" si="0"/>
        <v>0.52412188420534711</v>
      </c>
      <c r="R9" s="65">
        <f t="shared" si="0"/>
        <v>0.23669027963959355</v>
      </c>
      <c r="S9" s="65">
        <f t="shared" si="0"/>
        <v>1.066388211094089</v>
      </c>
      <c r="T9" s="65">
        <f t="shared" si="0"/>
        <v>0.61239922274731484</v>
      </c>
      <c r="U9" s="65">
        <f t="shared" si="0"/>
        <v>12.258893220942749</v>
      </c>
      <c r="V9" s="65">
        <f t="shared" si="0"/>
        <v>0.36697747642952278</v>
      </c>
      <c r="W9" s="65">
        <f t="shared" si="0"/>
        <v>0.54624959393731076</v>
      </c>
      <c r="X9" s="65">
        <f t="shared" si="0"/>
        <v>6.3168309437597712</v>
      </c>
      <c r="Y9" s="65">
        <f t="shared" si="0"/>
        <v>1.2306491874167731</v>
      </c>
      <c r="Z9" s="65">
        <f t="shared" si="0"/>
        <v>0.41479905904233805</v>
      </c>
      <c r="AA9" s="65">
        <f t="shared" si="0"/>
        <v>1.1093802206436418</v>
      </c>
      <c r="AB9" s="65">
        <f t="shared" si="0"/>
        <v>0.3410622313800013</v>
      </c>
      <c r="AC9" s="65">
        <f t="shared" si="0"/>
        <v>0.41354084805285962</v>
      </c>
      <c r="AD9" s="65">
        <f t="shared" si="0"/>
        <v>0.4660424221090031</v>
      </c>
      <c r="AE9" s="65">
        <f t="shared" si="0"/>
        <v>5.8516288784427655</v>
      </c>
      <c r="AF9" s="65">
        <f t="shared" si="0"/>
        <v>0.98225199210055048</v>
      </c>
      <c r="AG9" s="65">
        <f t="shared" si="0"/>
        <v>0.68363184187891857</v>
      </c>
      <c r="AH9" s="65">
        <f t="shared" si="0"/>
        <v>0.43272366926740297</v>
      </c>
      <c r="AI9" s="66">
        <f t="shared" si="0"/>
        <v>0.65646053339612231</v>
      </c>
    </row>
    <row r="10" spans="1:35" x14ac:dyDescent="0.25">
      <c r="B10" s="61" t="s">
        <v>154</v>
      </c>
      <c r="C10" s="56">
        <f t="shared" ref="C10:AI10" si="1">AVERAGE(C8,C9)</f>
        <v>0.93721154973978216</v>
      </c>
      <c r="D10" s="71">
        <f t="shared" si="1"/>
        <v>0.5396441965270149</v>
      </c>
      <c r="E10" s="71">
        <f t="shared" si="1"/>
        <v>0.54502311072308252</v>
      </c>
      <c r="F10" s="71">
        <f t="shared" si="1"/>
        <v>0.48704552397674095</v>
      </c>
      <c r="G10" s="71">
        <f t="shared" si="1"/>
        <v>0.79306574121821405</v>
      </c>
      <c r="H10" s="71">
        <f t="shared" si="1"/>
        <v>0.48647103789717139</v>
      </c>
      <c r="I10" s="71">
        <f t="shared" si="1"/>
        <v>11.926028798376585</v>
      </c>
      <c r="J10" s="71">
        <f t="shared" si="1"/>
        <v>4.5067350140832554</v>
      </c>
      <c r="K10" s="71">
        <f t="shared" si="1"/>
        <v>0.57136262659799941</v>
      </c>
      <c r="L10" s="71">
        <f t="shared" si="1"/>
        <v>0.54533005000530088</v>
      </c>
      <c r="M10" s="71">
        <f t="shared" si="1"/>
        <v>0.52272628001797239</v>
      </c>
      <c r="N10" s="71">
        <f t="shared" si="1"/>
        <v>0.49300611121542193</v>
      </c>
      <c r="O10" s="71">
        <f t="shared" si="1"/>
        <v>110.47061606755463</v>
      </c>
      <c r="P10" s="71">
        <f t="shared" si="1"/>
        <v>0.53557400008094436</v>
      </c>
      <c r="Q10" s="71">
        <f t="shared" si="1"/>
        <v>0.52282544100738404</v>
      </c>
      <c r="R10" s="71">
        <f t="shared" si="1"/>
        <v>0.29649259326996169</v>
      </c>
      <c r="S10" s="71">
        <f t="shared" si="1"/>
        <v>1.4355696121187864</v>
      </c>
      <c r="T10" s="71">
        <f t="shared" si="1"/>
        <v>0.56696411027836779</v>
      </c>
      <c r="U10" s="71">
        <f t="shared" si="1"/>
        <v>22.291014334268034</v>
      </c>
      <c r="V10" s="71">
        <f t="shared" si="1"/>
        <v>0.44425323711947184</v>
      </c>
      <c r="W10" s="71">
        <f t="shared" si="1"/>
        <v>0.53388929587336587</v>
      </c>
      <c r="X10" s="71">
        <f t="shared" si="1"/>
        <v>5.2616789987144985</v>
      </c>
      <c r="Y10" s="71">
        <f t="shared" si="1"/>
        <v>1.6708556588781538</v>
      </c>
      <c r="Z10" s="71">
        <f t="shared" si="1"/>
        <v>0.46816402842587945</v>
      </c>
      <c r="AA10" s="71">
        <f t="shared" si="1"/>
        <v>1.5510546502999136</v>
      </c>
      <c r="AB10" s="71">
        <f t="shared" si="1"/>
        <v>0.43129561459471111</v>
      </c>
      <c r="AC10" s="71">
        <f t="shared" si="1"/>
        <v>0.46753492293114024</v>
      </c>
      <c r="AD10" s="71">
        <f t="shared" si="1"/>
        <v>0.493785709959212</v>
      </c>
      <c r="AE10" s="71">
        <f t="shared" si="1"/>
        <v>5.371716136921278</v>
      </c>
      <c r="AF10" s="71">
        <f t="shared" si="1"/>
        <v>0.88181893142814949</v>
      </c>
      <c r="AG10" s="71">
        <f t="shared" si="1"/>
        <v>0.82930528293288697</v>
      </c>
      <c r="AH10" s="71">
        <f t="shared" si="1"/>
        <v>0.41069949892723878</v>
      </c>
      <c r="AI10" s="57">
        <f t="shared" si="1"/>
        <v>0.6616235717363963</v>
      </c>
    </row>
    <row r="12" spans="1:35" x14ac:dyDescent="0.25">
      <c r="B12" s="218" t="s">
        <v>275</v>
      </c>
      <c r="C12" s="400">
        <v>0.23630000000000001</v>
      </c>
      <c r="D12" s="67"/>
      <c r="E12" s="69" t="s">
        <v>973</v>
      </c>
      <c r="F12" s="67"/>
      <c r="G12" s="67"/>
      <c r="H12" s="67"/>
      <c r="I12" s="67"/>
      <c r="J12" s="67"/>
      <c r="K12" s="67"/>
      <c r="L12" s="67"/>
      <c r="M12" s="67"/>
      <c r="N12" s="67"/>
      <c r="O12" s="67"/>
      <c r="P12" s="67"/>
      <c r="Q12" s="67"/>
    </row>
    <row r="13" spans="1:35" s="69" customFormat="1" x14ac:dyDescent="0.25">
      <c r="B13" s="68"/>
      <c r="C13" s="75"/>
    </row>
    <row r="15" spans="1:35" ht="21" x14ac:dyDescent="0.35">
      <c r="B15" s="7" t="s">
        <v>61</v>
      </c>
      <c r="C15" s="39" t="s">
        <v>161</v>
      </c>
      <c r="D15" s="19" t="s">
        <v>277</v>
      </c>
    </row>
    <row r="17" spans="2:81" x14ac:dyDescent="0.25">
      <c r="B17" s="322"/>
      <c r="C17" s="394" t="s">
        <v>3</v>
      </c>
      <c r="D17" s="394" t="s">
        <v>4</v>
      </c>
      <c r="E17" s="394" t="s">
        <v>5</v>
      </c>
      <c r="F17" s="394" t="s">
        <v>270</v>
      </c>
      <c r="G17" s="394" t="s">
        <v>6</v>
      </c>
      <c r="H17" s="394" t="s">
        <v>7</v>
      </c>
      <c r="I17" s="394" t="s">
        <v>33</v>
      </c>
      <c r="J17" s="394" t="s">
        <v>9</v>
      </c>
      <c r="K17" s="394" t="s">
        <v>11</v>
      </c>
      <c r="L17" s="394" t="s">
        <v>12</v>
      </c>
      <c r="M17" s="394" t="s">
        <v>13</v>
      </c>
      <c r="N17" s="394" t="s">
        <v>14</v>
      </c>
      <c r="O17" s="394" t="s">
        <v>15</v>
      </c>
      <c r="P17" s="394" t="s">
        <v>16</v>
      </c>
      <c r="Q17" s="394" t="s">
        <v>17</v>
      </c>
      <c r="R17" s="394" t="s">
        <v>20</v>
      </c>
      <c r="S17" s="394" t="s">
        <v>21</v>
      </c>
      <c r="T17" s="394" t="s">
        <v>22</v>
      </c>
      <c r="U17" s="394" t="s">
        <v>795</v>
      </c>
      <c r="V17" s="394" t="s">
        <v>23</v>
      </c>
      <c r="W17" s="394" t="s">
        <v>24</v>
      </c>
      <c r="X17" s="394" t="s">
        <v>25</v>
      </c>
      <c r="Y17" s="394" t="s">
        <v>26</v>
      </c>
      <c r="Z17" s="394" t="s">
        <v>27</v>
      </c>
      <c r="AA17" s="394" t="s">
        <v>273</v>
      </c>
      <c r="AB17" s="394" t="s">
        <v>28</v>
      </c>
      <c r="AC17" s="394" t="s">
        <v>29</v>
      </c>
      <c r="AD17" s="394" t="s">
        <v>30</v>
      </c>
      <c r="AE17" s="394" t="s">
        <v>31</v>
      </c>
      <c r="AF17" s="394" t="s">
        <v>53</v>
      </c>
      <c r="AG17" s="394" t="s">
        <v>54</v>
      </c>
      <c r="AH17" s="394" t="s">
        <v>32</v>
      </c>
      <c r="AI17" s="394" t="s">
        <v>62</v>
      </c>
      <c r="AJ17" s="395" t="s">
        <v>36</v>
      </c>
    </row>
    <row r="18" spans="2:81" x14ac:dyDescent="0.25">
      <c r="B18" s="401" t="s">
        <v>63</v>
      </c>
      <c r="C18" s="376"/>
      <c r="D18" s="376"/>
      <c r="E18" s="376"/>
      <c r="F18" s="376"/>
      <c r="G18" s="376"/>
      <c r="H18" s="376"/>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187"/>
    </row>
    <row r="19" spans="2:81" x14ac:dyDescent="0.25">
      <c r="B19" s="301" t="s">
        <v>807</v>
      </c>
      <c r="C19" s="359">
        <f>VLOOKUP(C17,'World Bank PPPs'!$B$9:$J$254,9,FALSE)</f>
        <v>1.558494751</v>
      </c>
      <c r="D19" s="359">
        <f>VLOOKUP(D17,'World Bank PPPs'!$B$9:$J$254,9,FALSE)</f>
        <v>0.84964650100000005</v>
      </c>
      <c r="E19" s="359">
        <f>VLOOKUP(E17,'World Bank PPPs'!$B$9:$J$254,9,FALSE)</f>
        <v>0.86603412499999999</v>
      </c>
      <c r="F19" s="359">
        <f>VLOOKUP(F17,'World Bank PPPs'!$B$9:$J$254,9,FALSE)</f>
        <v>0.68939719468401828</v>
      </c>
      <c r="G19" s="359">
        <f>VLOOKUP(G17,'World Bank PPPs'!$B$9:$J$254,9,FALSE)</f>
        <v>1.229406529</v>
      </c>
      <c r="H19" s="359">
        <f>VLOOKUP(H17,'World Bank PPPs'!$B$9:$J$254,9,FALSE)</f>
        <v>0.68764694146895433</v>
      </c>
      <c r="I19" s="359">
        <f>VLOOKUP(I17,'World Bank PPPs'!$B$9:$J$254,9,FALSE)</f>
        <v>13.919758529999999</v>
      </c>
      <c r="J19" s="359">
        <f>VLOOKUP(J17,'World Bank PPPs'!$B$9:$J$254,9,FALSE)</f>
        <v>7.8142976810000002</v>
      </c>
      <c r="K19" s="359">
        <f>VLOOKUP(K17,'World Bank PPPs'!$B$9:$J$254,9,FALSE)</f>
        <v>0.94628119099999997</v>
      </c>
      <c r="L19" s="359">
        <f>VLOOKUP(L17,'World Bank PPPs'!$B$9:$J$254,9,FALSE)</f>
        <v>0.86696925899999999</v>
      </c>
      <c r="M19" s="359">
        <f>VLOOKUP(M17,'World Bank PPPs'!$B$9:$J$254,9,FALSE)</f>
        <v>0.79810367199999999</v>
      </c>
      <c r="N19" s="359">
        <f>VLOOKUP(N17,'World Bank PPPs'!$B$9:$J$254,9,FALSE)</f>
        <v>0.70755696800000001</v>
      </c>
      <c r="O19" s="359">
        <f>VLOOKUP(O17,'World Bank PPPs'!$B$9:$J$254,9,FALSE)</f>
        <v>129.8917007</v>
      </c>
      <c r="P19" s="359">
        <f>VLOOKUP(P17,'World Bank PPPs'!$B$9:$J$254,9,FALSE)</f>
        <v>0.83724607100000004</v>
      </c>
      <c r="Q19" s="359">
        <f>VLOOKUP(Q17,'World Bank PPPs'!$B$9:$J$254,9,FALSE)</f>
        <v>0.79840577999999995</v>
      </c>
      <c r="R19" s="359">
        <f>VLOOKUP(R17,'World Bank PPPs'!$B$9:$J$254,9,FALSE)</f>
        <v>0.36055523157668579</v>
      </c>
      <c r="S19" s="359">
        <f>VLOOKUP(S17,'World Bank PPPs'!$B$9:$J$254,9,FALSE)</f>
        <v>1.6244513673613454</v>
      </c>
      <c r="T19" s="359">
        <f>VLOOKUP(T17,'World Bank PPPs'!$B$9:$J$254,9,FALSE)</f>
        <v>0.93288048800000001</v>
      </c>
      <c r="U19" s="359">
        <f>VLOOKUP(U17,'World Bank PPPs'!$B$9:$J$254,9,FALSE)</f>
        <v>18.674227310395629</v>
      </c>
      <c r="V19" s="359">
        <f>VLOOKUP(V17,'World Bank PPPs'!$B$9:$J$254,9,FALSE)</f>
        <v>0.55902443141708369</v>
      </c>
      <c r="W19" s="359">
        <f>VLOOKUP(W17,'World Bank PPPs'!$B$9:$J$254,9,FALSE)</f>
        <v>0.83211338099999999</v>
      </c>
      <c r="X19" s="359">
        <f>VLOOKUP(X17,'World Bank PPPs'!$B$9:$J$254,9,FALSE)</f>
        <v>9.6225601120000004</v>
      </c>
      <c r="Y19" s="359">
        <f>VLOOKUP(Y17,'World Bank PPPs'!$B$9:$J$254,9,FALSE)</f>
        <v>1.8746735329999999</v>
      </c>
      <c r="Z19" s="359">
        <f>VLOOKUP(Z17,'World Bank PPPs'!$B$9:$J$254,9,FALSE)</f>
        <v>0.63187204399999997</v>
      </c>
      <c r="AA19" s="359">
        <f>VLOOKUP(AA17,'World Bank PPPs'!$B$9:$J$254,9,FALSE)</f>
        <v>1.689941990730794</v>
      </c>
      <c r="AB19" s="359">
        <f>VLOOKUP(AB17,'World Bank PPPs'!$B$9:$J$254,9,FALSE)</f>
        <v>0.51954719900000002</v>
      </c>
      <c r="AC19" s="359">
        <f>VLOOKUP(AC17,'World Bank PPPs'!$B$9:$J$254,9,FALSE)</f>
        <v>0.62995538500000003</v>
      </c>
      <c r="AD19" s="359">
        <f>VLOOKUP(AD17,'World Bank PPPs'!$B$9:$J$254,9,FALSE)</f>
        <v>0.709932126</v>
      </c>
      <c r="AE19" s="359">
        <f>VLOOKUP(AE17,'World Bank PPPs'!$B$9:$J$254,9,FALSE)</f>
        <v>8.9139081190000002</v>
      </c>
      <c r="AF19" s="359">
        <f>VLOOKUP(AF17,'World Bank PPPs'!$B$9:$J$254,9,FALSE)</f>
        <v>1.496284913</v>
      </c>
      <c r="AG19" s="359">
        <f>VLOOKUP(AG17,'World Bank PPPs'!$B$9:$J$254,9,FALSE)</f>
        <v>1.04139062</v>
      </c>
      <c r="AH19" s="359">
        <f>VLOOKUP(AH17,'World Bank PPPs'!$B$9:$J$254,9,FALSE)</f>
        <v>0.65917697600000003</v>
      </c>
      <c r="AI19" s="359">
        <f>VLOOKUP(AI17,'World Bank PPPs'!$B$9:$J$254,9,FALSE)</f>
        <v>1</v>
      </c>
      <c r="AJ19" s="356">
        <f>VLOOKUP(AJ17,'World Bank PPPs'!$B$9:$J$254,9,FALSE)</f>
        <v>1.5233208229999999</v>
      </c>
    </row>
    <row r="20" spans="2:81" x14ac:dyDescent="0.25">
      <c r="B20" s="401" t="s">
        <v>64</v>
      </c>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299"/>
    </row>
    <row r="21" spans="2:81" x14ac:dyDescent="0.25">
      <c r="B21" s="302" t="s">
        <v>807</v>
      </c>
      <c r="C21" s="378">
        <f>C19/$AJ$19</f>
        <v>1.0230902955365169</v>
      </c>
      <c r="D21" s="378">
        <f>D19/$AJ$19</f>
        <v>0.55775939524460905</v>
      </c>
      <c r="E21" s="378">
        <f t="shared" ref="E21:AJ21" si="2">E19/$AJ$19</f>
        <v>0.56851722363674406</v>
      </c>
      <c r="F21" s="378">
        <f t="shared" si="2"/>
        <v>0.45256205014406103</v>
      </c>
      <c r="G21" s="378">
        <f t="shared" si="2"/>
        <v>0.80705686578801539</v>
      </c>
      <c r="H21" s="378">
        <f t="shared" si="2"/>
        <v>0.45141307798492186</v>
      </c>
      <c r="I21" s="378">
        <f t="shared" si="2"/>
        <v>9.1377721093490223</v>
      </c>
      <c r="J21" s="378">
        <f t="shared" si="2"/>
        <v>5.1297780237853416</v>
      </c>
      <c r="K21" s="378">
        <f t="shared" si="2"/>
        <v>0.62119625538657786</v>
      </c>
      <c r="L21" s="378">
        <f t="shared" si="2"/>
        <v>0.56913110220118091</v>
      </c>
      <c r="M21" s="378">
        <f t="shared" si="2"/>
        <v>0.52392356222652381</v>
      </c>
      <c r="N21" s="378">
        <f t="shared" si="2"/>
        <v>0.46448322462142305</v>
      </c>
      <c r="O21" s="378">
        <f t="shared" si="2"/>
        <v>85.26877512525148</v>
      </c>
      <c r="P21" s="378">
        <f t="shared" si="2"/>
        <v>0.54961900235246774</v>
      </c>
      <c r="Q21" s="378">
        <f t="shared" si="2"/>
        <v>0.52412188420534711</v>
      </c>
      <c r="R21" s="378">
        <f t="shared" si="2"/>
        <v>0.23669027963959355</v>
      </c>
      <c r="S21" s="378">
        <f t="shared" si="2"/>
        <v>1.066388211094089</v>
      </c>
      <c r="T21" s="378">
        <f t="shared" si="2"/>
        <v>0.61239922274731484</v>
      </c>
      <c r="U21" s="378">
        <f t="shared" si="2"/>
        <v>12.258893220942749</v>
      </c>
      <c r="V21" s="378">
        <f t="shared" si="2"/>
        <v>0.36697747642952278</v>
      </c>
      <c r="W21" s="378">
        <f t="shared" si="2"/>
        <v>0.54624959393731076</v>
      </c>
      <c r="X21" s="378">
        <f t="shared" si="2"/>
        <v>6.3168309437597712</v>
      </c>
      <c r="Y21" s="378">
        <f t="shared" si="2"/>
        <v>1.2306491874167731</v>
      </c>
      <c r="Z21" s="378">
        <f t="shared" si="2"/>
        <v>0.41479905904233805</v>
      </c>
      <c r="AA21" s="378">
        <f t="shared" si="2"/>
        <v>1.1093802206436418</v>
      </c>
      <c r="AB21" s="378">
        <f t="shared" si="2"/>
        <v>0.3410622313800013</v>
      </c>
      <c r="AC21" s="378">
        <f t="shared" si="2"/>
        <v>0.41354084805285962</v>
      </c>
      <c r="AD21" s="378">
        <f t="shared" si="2"/>
        <v>0.4660424221090031</v>
      </c>
      <c r="AE21" s="378">
        <f t="shared" si="2"/>
        <v>5.8516288784427655</v>
      </c>
      <c r="AF21" s="378">
        <f t="shared" si="2"/>
        <v>0.98225199210055048</v>
      </c>
      <c r="AG21" s="378">
        <f t="shared" si="2"/>
        <v>0.68363184187891857</v>
      </c>
      <c r="AH21" s="378">
        <f t="shared" si="2"/>
        <v>0.43272366926740297</v>
      </c>
      <c r="AI21" s="378">
        <f t="shared" si="2"/>
        <v>0.65646053339612231</v>
      </c>
      <c r="AJ21" s="305">
        <f t="shared" si="2"/>
        <v>1</v>
      </c>
    </row>
    <row r="25" spans="2:81" ht="21" x14ac:dyDescent="0.35">
      <c r="B25" s="7" t="s">
        <v>99</v>
      </c>
      <c r="D25" s="39" t="s">
        <v>161</v>
      </c>
      <c r="E25" s="19" t="s">
        <v>268</v>
      </c>
    </row>
    <row r="26" spans="2:81" s="375" customFormat="1" ht="16.5" customHeight="1" x14ac:dyDescent="0.35">
      <c r="B26" s="92"/>
      <c r="D26" s="39"/>
      <c r="E26" s="262"/>
    </row>
    <row r="27" spans="2:81" ht="18.75" x14ac:dyDescent="0.3">
      <c r="B27" s="495" t="s">
        <v>37</v>
      </c>
      <c r="C27" s="496"/>
      <c r="D27" s="496"/>
      <c r="E27" s="496"/>
      <c r="F27" s="496"/>
      <c r="G27" s="496"/>
      <c r="H27" s="496"/>
      <c r="I27" s="496"/>
      <c r="J27" s="496"/>
      <c r="K27" s="496"/>
      <c r="L27" s="496"/>
      <c r="M27" s="496"/>
      <c r="N27" s="496"/>
      <c r="O27" s="496"/>
      <c r="P27" s="496"/>
      <c r="Q27" s="496"/>
      <c r="R27" s="496"/>
      <c r="S27" s="497"/>
      <c r="U27" s="495" t="s">
        <v>50</v>
      </c>
      <c r="V27" s="496"/>
      <c r="W27" s="496"/>
      <c r="X27" s="496"/>
      <c r="Y27" s="496"/>
      <c r="Z27" s="496"/>
      <c r="AA27" s="496"/>
      <c r="AB27" s="496"/>
      <c r="AC27" s="496"/>
      <c r="AD27" s="496"/>
      <c r="AE27" s="496"/>
      <c r="AF27" s="496"/>
      <c r="AG27" s="496"/>
      <c r="AH27" s="496"/>
      <c r="AI27" s="496"/>
      <c r="AJ27" s="496"/>
      <c r="AK27" s="496"/>
      <c r="AL27" s="497"/>
      <c r="AP27" s="12"/>
      <c r="AQ27" s="12"/>
      <c r="AR27" s="12"/>
      <c r="AS27" s="12"/>
      <c r="AT27" s="12"/>
      <c r="AU27" s="12"/>
      <c r="BM27" s="12"/>
      <c r="BN27" s="12"/>
      <c r="BO27" s="12"/>
      <c r="BP27" s="12"/>
      <c r="BQ27" s="12"/>
      <c r="BR27" s="12"/>
      <c r="BS27" s="12"/>
      <c r="BT27" s="12"/>
      <c r="BU27" s="12"/>
      <c r="BV27" s="12"/>
      <c r="BW27" s="12"/>
      <c r="BX27" s="12"/>
      <c r="BY27" s="12"/>
      <c r="BZ27" s="12"/>
      <c r="CA27" s="12"/>
      <c r="CB27" s="12"/>
      <c r="CC27" s="12"/>
    </row>
    <row r="28" spans="2:81" ht="15.75" x14ac:dyDescent="0.25">
      <c r="B28" s="498" t="s">
        <v>38</v>
      </c>
      <c r="C28" s="499"/>
      <c r="D28" s="499"/>
      <c r="E28" s="499"/>
      <c r="F28" s="499"/>
      <c r="G28" s="499"/>
      <c r="H28" s="499"/>
      <c r="I28" s="499"/>
      <c r="J28" s="499"/>
      <c r="K28" s="499"/>
      <c r="L28" s="499"/>
      <c r="M28" s="499"/>
      <c r="N28" s="499"/>
      <c r="O28" s="499"/>
      <c r="P28" s="499"/>
      <c r="Q28" s="499"/>
      <c r="R28" s="499"/>
      <c r="S28" s="500"/>
      <c r="U28" s="501" t="s">
        <v>38</v>
      </c>
      <c r="V28" s="502"/>
      <c r="W28" s="502"/>
      <c r="X28" s="502"/>
      <c r="Y28" s="502"/>
      <c r="Z28" s="502"/>
      <c r="AA28" s="502"/>
      <c r="AB28" s="502"/>
      <c r="AC28" s="502"/>
      <c r="AD28" s="502"/>
      <c r="AE28" s="502"/>
      <c r="AF28" s="502"/>
      <c r="AG28" s="502"/>
      <c r="AH28" s="502"/>
      <c r="AI28" s="502"/>
      <c r="AJ28" s="502"/>
      <c r="AK28" s="502"/>
      <c r="AL28" s="503"/>
      <c r="AP28" s="13"/>
      <c r="AQ28" s="13"/>
      <c r="AR28" s="13"/>
      <c r="AS28" s="13"/>
      <c r="AT28" s="13"/>
      <c r="AU28" s="13"/>
      <c r="BM28" s="13"/>
      <c r="BN28" s="13"/>
      <c r="BO28" s="13"/>
      <c r="BP28" s="13"/>
      <c r="BQ28" s="13"/>
      <c r="BR28" s="13"/>
      <c r="BS28" s="13"/>
      <c r="BT28" s="13"/>
      <c r="BU28" s="13"/>
      <c r="BV28" s="13"/>
      <c r="BW28" s="13"/>
      <c r="BX28" s="13"/>
      <c r="BY28" s="13"/>
      <c r="BZ28" s="13"/>
      <c r="CA28" s="13"/>
      <c r="CB28" s="13"/>
      <c r="CC28" s="13"/>
    </row>
    <row r="29" spans="2:81" x14ac:dyDescent="0.25">
      <c r="B29" s="232"/>
      <c r="C29" s="396" t="s">
        <v>52</v>
      </c>
      <c r="D29" s="396" t="s">
        <v>3</v>
      </c>
      <c r="E29" s="396" t="s">
        <v>6</v>
      </c>
      <c r="F29" s="396" t="s">
        <v>33</v>
      </c>
      <c r="G29" s="396" t="s">
        <v>9</v>
      </c>
      <c r="H29" s="396" t="s">
        <v>15</v>
      </c>
      <c r="I29" s="396" t="s">
        <v>20</v>
      </c>
      <c r="J29" s="396" t="s">
        <v>21</v>
      </c>
      <c r="K29" s="396" t="s">
        <v>795</v>
      </c>
      <c r="L29" s="396" t="s">
        <v>25</v>
      </c>
      <c r="M29" s="396" t="s">
        <v>26</v>
      </c>
      <c r="N29" s="396" t="s">
        <v>273</v>
      </c>
      <c r="O29" s="396" t="s">
        <v>31</v>
      </c>
      <c r="P29" s="396" t="s">
        <v>53</v>
      </c>
      <c r="Q29" s="396" t="s">
        <v>54</v>
      </c>
      <c r="R29" s="396" t="s">
        <v>32</v>
      </c>
      <c r="S29" s="397" t="s">
        <v>49</v>
      </c>
      <c r="U29" s="232"/>
      <c r="V29" s="398" t="s">
        <v>52</v>
      </c>
      <c r="W29" s="398" t="s">
        <v>3</v>
      </c>
      <c r="X29" s="398" t="s">
        <v>6</v>
      </c>
      <c r="Y29" s="398" t="s">
        <v>33</v>
      </c>
      <c r="Z29" s="398" t="s">
        <v>9</v>
      </c>
      <c r="AA29" s="398" t="s">
        <v>15</v>
      </c>
      <c r="AB29" s="398" t="s">
        <v>20</v>
      </c>
      <c r="AC29" s="398" t="s">
        <v>21</v>
      </c>
      <c r="AD29" s="398" t="s">
        <v>795</v>
      </c>
      <c r="AE29" s="398" t="s">
        <v>25</v>
      </c>
      <c r="AF29" s="398" t="s">
        <v>26</v>
      </c>
      <c r="AG29" s="398" t="s">
        <v>273</v>
      </c>
      <c r="AH29" s="398" t="s">
        <v>31</v>
      </c>
      <c r="AI29" s="398" t="s">
        <v>53</v>
      </c>
      <c r="AJ29" s="398" t="s">
        <v>54</v>
      </c>
      <c r="AK29" s="398" t="s">
        <v>32</v>
      </c>
      <c r="AL29" s="399" t="s">
        <v>49</v>
      </c>
    </row>
    <row r="30" spans="2:81" x14ac:dyDescent="0.25">
      <c r="B30" s="404" t="s">
        <v>39</v>
      </c>
      <c r="C30" s="405" t="s">
        <v>40</v>
      </c>
      <c r="D30" s="405" t="s">
        <v>42</v>
      </c>
      <c r="E30" s="405" t="s">
        <v>55</v>
      </c>
      <c r="F30" s="405" t="s">
        <v>56</v>
      </c>
      <c r="G30" s="405" t="s">
        <v>44</v>
      </c>
      <c r="H30" s="405" t="s">
        <v>45</v>
      </c>
      <c r="I30" s="405" t="s">
        <v>57</v>
      </c>
      <c r="J30" s="405" t="s">
        <v>46</v>
      </c>
      <c r="K30" s="405" t="s">
        <v>797</v>
      </c>
      <c r="L30" s="405" t="s">
        <v>47</v>
      </c>
      <c r="M30" s="405" t="s">
        <v>58</v>
      </c>
      <c r="N30" s="405" t="s">
        <v>276</v>
      </c>
      <c r="O30" s="405" t="s">
        <v>48</v>
      </c>
      <c r="P30" s="405" t="s">
        <v>59</v>
      </c>
      <c r="Q30" s="405" t="s">
        <v>60</v>
      </c>
      <c r="R30" s="405" t="s">
        <v>41</v>
      </c>
      <c r="S30" s="406" t="s">
        <v>43</v>
      </c>
      <c r="U30" s="404" t="s">
        <v>39</v>
      </c>
      <c r="V30" s="405" t="s">
        <v>40</v>
      </c>
      <c r="W30" s="405" t="s">
        <v>42</v>
      </c>
      <c r="X30" s="405" t="s">
        <v>55</v>
      </c>
      <c r="Y30" s="405" t="s">
        <v>56</v>
      </c>
      <c r="Z30" s="405" t="s">
        <v>44</v>
      </c>
      <c r="AA30" s="405" t="s">
        <v>45</v>
      </c>
      <c r="AB30" s="405" t="s">
        <v>57</v>
      </c>
      <c r="AC30" s="405" t="s">
        <v>46</v>
      </c>
      <c r="AD30" s="405" t="s">
        <v>797</v>
      </c>
      <c r="AE30" s="405" t="s">
        <v>47</v>
      </c>
      <c r="AF30" s="405" t="s">
        <v>58</v>
      </c>
      <c r="AG30" s="405" t="s">
        <v>276</v>
      </c>
      <c r="AH30" s="405" t="s">
        <v>48</v>
      </c>
      <c r="AI30" s="405" t="s">
        <v>59</v>
      </c>
      <c r="AJ30" s="405" t="s">
        <v>60</v>
      </c>
      <c r="AK30" s="405" t="s">
        <v>41</v>
      </c>
      <c r="AL30" s="406" t="s">
        <v>43</v>
      </c>
    </row>
    <row r="31" spans="2:81" x14ac:dyDescent="0.25">
      <c r="B31" s="402">
        <v>40908</v>
      </c>
      <c r="C31" s="359">
        <v>0.59799999999999998</v>
      </c>
      <c r="D31" s="359">
        <v>0.7611</v>
      </c>
      <c r="E31" s="359">
        <v>0.78979999999999995</v>
      </c>
      <c r="F31" s="359">
        <v>15.3847</v>
      </c>
      <c r="G31" s="359">
        <v>4.4462999999999999</v>
      </c>
      <c r="H31" s="359">
        <v>186.97499999999999</v>
      </c>
      <c r="I31" s="359">
        <v>0.41889999999999999</v>
      </c>
      <c r="J31" s="359">
        <v>2.0653999999999999</v>
      </c>
      <c r="K31" s="359">
        <v>37.168700000000001</v>
      </c>
      <c r="L31" s="359">
        <v>4.6463000000000001</v>
      </c>
      <c r="M31" s="359">
        <v>2.6547999999999998</v>
      </c>
      <c r="N31" s="359">
        <v>2.5832000000000002</v>
      </c>
      <c r="O31" s="359">
        <v>5.3398000000000003</v>
      </c>
      <c r="P31" s="359">
        <v>0.7278</v>
      </c>
      <c r="Q31" s="359">
        <v>1.4752000000000001</v>
      </c>
      <c r="R31" s="359">
        <v>0.50109999999999999</v>
      </c>
      <c r="S31" s="356">
        <v>0.77429999999999999</v>
      </c>
      <c r="U31" s="407">
        <v>40908</v>
      </c>
      <c r="V31" s="363">
        <v>0.59770000000000001</v>
      </c>
      <c r="W31" s="363">
        <v>0.76080000000000003</v>
      </c>
      <c r="X31" s="363">
        <v>0.78920000000000001</v>
      </c>
      <c r="Y31" s="363">
        <v>15.340400000000001</v>
      </c>
      <c r="Z31" s="363">
        <v>4.4427000000000003</v>
      </c>
      <c r="AA31" s="363">
        <v>186.40100000000001</v>
      </c>
      <c r="AB31" s="363">
        <v>0.41660000000000003</v>
      </c>
      <c r="AC31" s="363">
        <v>2.0634999999999999</v>
      </c>
      <c r="AD31" s="363">
        <v>36.615099999999998</v>
      </c>
      <c r="AE31" s="363">
        <v>4.6393000000000004</v>
      </c>
      <c r="AF31" s="363">
        <v>2.6488</v>
      </c>
      <c r="AG31" s="363">
        <v>2.5783</v>
      </c>
      <c r="AH31" s="363">
        <v>5.3338000000000001</v>
      </c>
      <c r="AI31" s="363">
        <v>0.72729999999999995</v>
      </c>
      <c r="AJ31" s="363">
        <v>1.472</v>
      </c>
      <c r="AK31" s="363">
        <v>0.50080000000000002</v>
      </c>
      <c r="AL31" s="360">
        <v>0.77400000000000002</v>
      </c>
    </row>
    <row r="32" spans="2:81" x14ac:dyDescent="0.25">
      <c r="B32" s="402">
        <v>40907</v>
      </c>
      <c r="C32" s="359">
        <v>0.59509999999999996</v>
      </c>
      <c r="D32" s="359">
        <v>0.7621</v>
      </c>
      <c r="E32" s="359">
        <v>0.78700000000000003</v>
      </c>
      <c r="F32" s="359">
        <v>15.367000000000001</v>
      </c>
      <c r="G32" s="359">
        <v>4.4244000000000003</v>
      </c>
      <c r="H32" s="359">
        <v>184.87899999999999</v>
      </c>
      <c r="I32" s="359">
        <v>0.41639999999999999</v>
      </c>
      <c r="J32" s="359">
        <v>2.0550000000000002</v>
      </c>
      <c r="K32" s="359">
        <v>36.7712</v>
      </c>
      <c r="L32" s="359">
        <v>4.6307999999999998</v>
      </c>
      <c r="M32" s="359">
        <v>2.6259999999999999</v>
      </c>
      <c r="N32" s="359">
        <v>2.5613000000000001</v>
      </c>
      <c r="O32" s="359">
        <v>5.3205</v>
      </c>
      <c r="P32" s="359">
        <v>0.72529999999999994</v>
      </c>
      <c r="Q32" s="359">
        <v>1.4754</v>
      </c>
      <c r="R32" s="359">
        <v>0.4985</v>
      </c>
      <c r="S32" s="356">
        <v>0.76890000000000003</v>
      </c>
      <c r="U32" s="402">
        <v>40907</v>
      </c>
      <c r="V32" s="359">
        <v>0.5948</v>
      </c>
      <c r="W32" s="359">
        <v>0.76180000000000003</v>
      </c>
      <c r="X32" s="359">
        <v>0.78649999999999998</v>
      </c>
      <c r="Y32" s="359">
        <v>15.319599999999999</v>
      </c>
      <c r="Z32" s="359">
        <v>4.4210000000000003</v>
      </c>
      <c r="AA32" s="359">
        <v>184.30500000000001</v>
      </c>
      <c r="AB32" s="359">
        <v>0.41420000000000001</v>
      </c>
      <c r="AC32" s="359">
        <v>2.0531999999999999</v>
      </c>
      <c r="AD32" s="359">
        <v>36.220999999999997</v>
      </c>
      <c r="AE32" s="359">
        <v>4.625</v>
      </c>
      <c r="AF32" s="359">
        <v>2.6212</v>
      </c>
      <c r="AG32" s="359">
        <v>2.5556999999999999</v>
      </c>
      <c r="AH32" s="359">
        <v>5.3148</v>
      </c>
      <c r="AI32" s="359">
        <v>0.72489999999999999</v>
      </c>
      <c r="AJ32" s="359">
        <v>1.4731000000000001</v>
      </c>
      <c r="AK32" s="359">
        <v>0.49819999999999998</v>
      </c>
      <c r="AL32" s="356">
        <v>0.76859999999999995</v>
      </c>
    </row>
    <row r="33" spans="2:38" x14ac:dyDescent="0.25">
      <c r="B33" s="402">
        <v>40906</v>
      </c>
      <c r="C33" s="359">
        <v>0.59330000000000005</v>
      </c>
      <c r="D33" s="359">
        <v>0.76200000000000001</v>
      </c>
      <c r="E33" s="359">
        <v>0.78849999999999998</v>
      </c>
      <c r="F33" s="359">
        <v>15.325100000000001</v>
      </c>
      <c r="G33" s="359">
        <v>4.4131</v>
      </c>
      <c r="H33" s="359">
        <v>182.50200000000001</v>
      </c>
      <c r="I33" s="359">
        <v>0.41470000000000001</v>
      </c>
      <c r="J33" s="359">
        <v>2.0497999999999998</v>
      </c>
      <c r="K33" s="359">
        <v>36.7879</v>
      </c>
      <c r="L33" s="359">
        <v>4.6264000000000003</v>
      </c>
      <c r="M33" s="359">
        <v>2.6107999999999998</v>
      </c>
      <c r="N33" s="359">
        <v>2.5499999999999998</v>
      </c>
      <c r="O33" s="359">
        <v>5.3160999999999996</v>
      </c>
      <c r="P33" s="359">
        <v>0.72399999999999998</v>
      </c>
      <c r="Q33" s="359">
        <v>1.4737</v>
      </c>
      <c r="R33" s="359">
        <v>0.49530000000000002</v>
      </c>
      <c r="S33" s="356">
        <v>0.77329999999999999</v>
      </c>
      <c r="U33" s="402">
        <v>40906</v>
      </c>
      <c r="V33" s="359">
        <v>0.59299999999999997</v>
      </c>
      <c r="W33" s="359">
        <v>0.76170000000000004</v>
      </c>
      <c r="X33" s="359">
        <v>0.78810000000000002</v>
      </c>
      <c r="Y33" s="359">
        <v>15.283899999999999</v>
      </c>
      <c r="Z33" s="359">
        <v>4.4097999999999997</v>
      </c>
      <c r="AA33" s="359">
        <v>182.012</v>
      </c>
      <c r="AB33" s="359">
        <v>0.41239999999999999</v>
      </c>
      <c r="AC33" s="359">
        <v>2.048</v>
      </c>
      <c r="AD33" s="359">
        <v>36.179000000000002</v>
      </c>
      <c r="AE33" s="359">
        <v>4.6195000000000004</v>
      </c>
      <c r="AF33" s="359">
        <v>2.6061000000000001</v>
      </c>
      <c r="AG33" s="359">
        <v>2.5448</v>
      </c>
      <c r="AH33" s="359">
        <v>5.3102999999999998</v>
      </c>
      <c r="AI33" s="359">
        <v>0.72350000000000003</v>
      </c>
      <c r="AJ33" s="359">
        <v>1.4709000000000001</v>
      </c>
      <c r="AK33" s="359">
        <v>0.49509999999999998</v>
      </c>
      <c r="AL33" s="356">
        <v>0.77300000000000002</v>
      </c>
    </row>
    <row r="34" spans="2:38" x14ac:dyDescent="0.25">
      <c r="B34" s="402">
        <v>40905</v>
      </c>
      <c r="C34" s="359">
        <v>0.59189999999999998</v>
      </c>
      <c r="D34" s="359">
        <v>0.76160000000000005</v>
      </c>
      <c r="E34" s="359">
        <v>0.78920000000000001</v>
      </c>
      <c r="F34" s="359">
        <v>15.283099999999999</v>
      </c>
      <c r="G34" s="359">
        <v>4.4002999999999997</v>
      </c>
      <c r="H34" s="359">
        <v>181.70599999999999</v>
      </c>
      <c r="I34" s="359">
        <v>0.41299999999999998</v>
      </c>
      <c r="J34" s="359">
        <v>2.0442</v>
      </c>
      <c r="K34" s="359">
        <v>36.710999999999999</v>
      </c>
      <c r="L34" s="359">
        <v>4.6155999999999997</v>
      </c>
      <c r="M34" s="359">
        <v>2.6158000000000001</v>
      </c>
      <c r="N34" s="359">
        <v>2.5453999999999999</v>
      </c>
      <c r="O34" s="359">
        <v>5.3098999999999998</v>
      </c>
      <c r="P34" s="359">
        <v>0.72340000000000004</v>
      </c>
      <c r="Q34" s="359">
        <v>1.4662999999999999</v>
      </c>
      <c r="R34" s="359">
        <v>0.4945</v>
      </c>
      <c r="S34" s="356">
        <v>0.77349999999999997</v>
      </c>
      <c r="U34" s="402">
        <v>40905</v>
      </c>
      <c r="V34" s="359">
        <v>0.59160000000000001</v>
      </c>
      <c r="W34" s="359">
        <v>0.7611</v>
      </c>
      <c r="X34" s="359">
        <v>0.78859999999999997</v>
      </c>
      <c r="Y34" s="359">
        <v>15.2431</v>
      </c>
      <c r="Z34" s="359">
        <v>4.3963999999999999</v>
      </c>
      <c r="AA34" s="359">
        <v>181.19200000000001</v>
      </c>
      <c r="AB34" s="359">
        <v>0.41070000000000001</v>
      </c>
      <c r="AC34" s="359">
        <v>2.0421999999999998</v>
      </c>
      <c r="AD34" s="359">
        <v>36.160299999999999</v>
      </c>
      <c r="AE34" s="359">
        <v>4.6025</v>
      </c>
      <c r="AF34" s="359">
        <v>2.6103000000000001</v>
      </c>
      <c r="AG34" s="359">
        <v>2.5402999999999998</v>
      </c>
      <c r="AH34" s="359">
        <v>5.3022</v>
      </c>
      <c r="AI34" s="359">
        <v>0.7228</v>
      </c>
      <c r="AJ34" s="359">
        <v>1.4632000000000001</v>
      </c>
      <c r="AK34" s="359">
        <v>0.49409999999999998</v>
      </c>
      <c r="AL34" s="356">
        <v>0.77310000000000001</v>
      </c>
    </row>
    <row r="35" spans="2:38" x14ac:dyDescent="0.25">
      <c r="B35" s="402">
        <v>40904</v>
      </c>
      <c r="C35" s="359">
        <v>0.59289999999999998</v>
      </c>
      <c r="D35" s="359">
        <v>0.7621</v>
      </c>
      <c r="E35" s="359">
        <v>0.79049999999999998</v>
      </c>
      <c r="F35" s="359">
        <v>15.315300000000001</v>
      </c>
      <c r="G35" s="359">
        <v>4.4069000000000003</v>
      </c>
      <c r="H35" s="359">
        <v>182.54900000000001</v>
      </c>
      <c r="I35" s="359">
        <v>0.41399999999999998</v>
      </c>
      <c r="J35" s="359">
        <v>2.0493000000000001</v>
      </c>
      <c r="K35" s="359">
        <v>36.802500000000002</v>
      </c>
      <c r="L35" s="359">
        <v>4.6246999999999998</v>
      </c>
      <c r="M35" s="359">
        <v>2.6341000000000001</v>
      </c>
      <c r="N35" s="359">
        <v>2.5526</v>
      </c>
      <c r="O35" s="359">
        <v>5.3343999999999996</v>
      </c>
      <c r="P35" s="359">
        <v>0.72499999999999998</v>
      </c>
      <c r="Q35" s="359">
        <v>1.4676</v>
      </c>
      <c r="R35" s="359">
        <v>0.49580000000000002</v>
      </c>
      <c r="S35" s="356">
        <v>0.77429999999999999</v>
      </c>
      <c r="U35" s="402">
        <v>40904</v>
      </c>
      <c r="V35" s="359">
        <v>0.59209999999999996</v>
      </c>
      <c r="W35" s="359">
        <v>0.76119999999999999</v>
      </c>
      <c r="X35" s="359">
        <v>0.78910000000000002</v>
      </c>
      <c r="Y35" s="359">
        <v>15.2707</v>
      </c>
      <c r="Z35" s="359">
        <v>4.4008000000000003</v>
      </c>
      <c r="AA35" s="359">
        <v>181.685</v>
      </c>
      <c r="AB35" s="359">
        <v>0.41070000000000001</v>
      </c>
      <c r="AC35" s="359">
        <v>2.0421</v>
      </c>
      <c r="AD35" s="359">
        <v>36.233400000000003</v>
      </c>
      <c r="AE35" s="359">
        <v>4.6089000000000002</v>
      </c>
      <c r="AF35" s="359">
        <v>2.6261999999999999</v>
      </c>
      <c r="AG35" s="359">
        <v>2.5461999999999998</v>
      </c>
      <c r="AH35" s="359">
        <v>5.3148999999999997</v>
      </c>
      <c r="AI35" s="359">
        <v>0.72370000000000001</v>
      </c>
      <c r="AJ35" s="359">
        <v>1.4628000000000001</v>
      </c>
      <c r="AK35" s="359">
        <v>0.49509999999999998</v>
      </c>
      <c r="AL35" s="356">
        <v>0.77349999999999997</v>
      </c>
    </row>
    <row r="36" spans="2:38" x14ac:dyDescent="0.25">
      <c r="B36" s="402">
        <v>40903</v>
      </c>
      <c r="C36" s="359">
        <v>0.59430000000000005</v>
      </c>
      <c r="D36" s="359">
        <v>0.76380000000000003</v>
      </c>
      <c r="E36" s="359">
        <v>0.7913</v>
      </c>
      <c r="F36" s="359">
        <v>15.346500000000001</v>
      </c>
      <c r="G36" s="359">
        <v>4.4170999999999996</v>
      </c>
      <c r="H36" s="359">
        <v>182.749</v>
      </c>
      <c r="I36" s="359">
        <v>0.41949999999999998</v>
      </c>
      <c r="J36" s="359">
        <v>2.0802</v>
      </c>
      <c r="K36" s="359">
        <v>36.831899999999997</v>
      </c>
      <c r="L36" s="359">
        <v>4.6356000000000002</v>
      </c>
      <c r="M36" s="359">
        <v>2.6400999999999999</v>
      </c>
      <c r="N36" s="359">
        <v>2.5546000000000002</v>
      </c>
      <c r="O36" s="359">
        <v>5.3372000000000002</v>
      </c>
      <c r="P36" s="359">
        <v>0.72609999999999997</v>
      </c>
      <c r="Q36" s="359">
        <v>1.4743999999999999</v>
      </c>
      <c r="R36" s="359">
        <v>0.49730000000000002</v>
      </c>
      <c r="S36" s="356">
        <v>0.77490000000000003</v>
      </c>
      <c r="U36" s="402">
        <v>40903</v>
      </c>
      <c r="V36" s="359">
        <v>0.59309999999999996</v>
      </c>
      <c r="W36" s="359">
        <v>0.76200000000000001</v>
      </c>
      <c r="X36" s="359">
        <v>0.78949999999999998</v>
      </c>
      <c r="Y36" s="359">
        <v>15.3035</v>
      </c>
      <c r="Z36" s="359">
        <v>4.4105999999999996</v>
      </c>
      <c r="AA36" s="359">
        <v>182.28100000000001</v>
      </c>
      <c r="AB36" s="359">
        <v>0.40710000000000002</v>
      </c>
      <c r="AC36" s="359">
        <v>2.0182000000000002</v>
      </c>
      <c r="AD36" s="359">
        <v>36.251199999999997</v>
      </c>
      <c r="AE36" s="359">
        <v>4.6140999999999996</v>
      </c>
      <c r="AF36" s="359">
        <v>2.6355</v>
      </c>
      <c r="AG36" s="359">
        <v>2.5474000000000001</v>
      </c>
      <c r="AH36" s="359">
        <v>5.3255999999999997</v>
      </c>
      <c r="AI36" s="359">
        <v>0.72440000000000004</v>
      </c>
      <c r="AJ36" s="359">
        <v>1.4694</v>
      </c>
      <c r="AK36" s="359">
        <v>0.49630000000000002</v>
      </c>
      <c r="AL36" s="356">
        <v>0.77390000000000003</v>
      </c>
    </row>
    <row r="37" spans="2:38" x14ac:dyDescent="0.25">
      <c r="B37" s="402">
        <v>40902</v>
      </c>
      <c r="C37" s="359">
        <v>0.59440000000000004</v>
      </c>
      <c r="D37" s="359">
        <v>0.76370000000000005</v>
      </c>
      <c r="E37" s="359">
        <v>0.7913</v>
      </c>
      <c r="F37" s="359">
        <v>15.339499999999999</v>
      </c>
      <c r="G37" s="359">
        <v>4.4169</v>
      </c>
      <c r="H37" s="359">
        <v>182.80099999999999</v>
      </c>
      <c r="I37" s="359">
        <v>0.4168</v>
      </c>
      <c r="J37" s="359">
        <v>2.0632999999999999</v>
      </c>
      <c r="K37" s="359">
        <v>36.843699999999998</v>
      </c>
      <c r="L37" s="359">
        <v>4.6364999999999998</v>
      </c>
      <c r="M37" s="359">
        <v>2.6425000000000001</v>
      </c>
      <c r="N37" s="359">
        <v>2.5547</v>
      </c>
      <c r="O37" s="359">
        <v>5.3383000000000003</v>
      </c>
      <c r="P37" s="359">
        <v>0.72619999999999996</v>
      </c>
      <c r="Q37" s="359">
        <v>1.4752000000000001</v>
      </c>
      <c r="R37" s="359">
        <v>0.49730000000000002</v>
      </c>
      <c r="S37" s="356">
        <v>0.77500000000000002</v>
      </c>
      <c r="U37" s="402">
        <v>40902</v>
      </c>
      <c r="V37" s="359">
        <v>0.59319999999999995</v>
      </c>
      <c r="W37" s="359">
        <v>0.76190000000000002</v>
      </c>
      <c r="X37" s="359">
        <v>0.78949999999999998</v>
      </c>
      <c r="Y37" s="359">
        <v>15.2926</v>
      </c>
      <c r="Z37" s="359">
        <v>4.41</v>
      </c>
      <c r="AA37" s="359">
        <v>182.21600000000001</v>
      </c>
      <c r="AB37" s="359">
        <v>0.40989999999999999</v>
      </c>
      <c r="AC37" s="359">
        <v>2.0360999999999998</v>
      </c>
      <c r="AD37" s="359">
        <v>36.261899999999997</v>
      </c>
      <c r="AE37" s="359">
        <v>4.6150000000000002</v>
      </c>
      <c r="AF37" s="359">
        <v>2.6345000000000001</v>
      </c>
      <c r="AG37" s="359">
        <v>2.5476000000000001</v>
      </c>
      <c r="AH37" s="359">
        <v>5.3246000000000002</v>
      </c>
      <c r="AI37" s="359">
        <v>0.72440000000000004</v>
      </c>
      <c r="AJ37" s="359">
        <v>1.4685999999999999</v>
      </c>
      <c r="AK37" s="359">
        <v>0.49640000000000001</v>
      </c>
      <c r="AL37" s="356">
        <v>0.77400000000000002</v>
      </c>
    </row>
    <row r="38" spans="2:38" x14ac:dyDescent="0.25">
      <c r="B38" s="402">
        <v>40901</v>
      </c>
      <c r="C38" s="359">
        <v>0.59299999999999997</v>
      </c>
      <c r="D38" s="359">
        <v>0.76270000000000004</v>
      </c>
      <c r="E38" s="359">
        <v>0.79</v>
      </c>
      <c r="F38" s="359">
        <v>15.2736</v>
      </c>
      <c r="G38" s="359">
        <v>4.4088000000000003</v>
      </c>
      <c r="H38" s="359">
        <v>182.261</v>
      </c>
      <c r="I38" s="359">
        <v>0.41399999999999998</v>
      </c>
      <c r="J38" s="359">
        <v>2.048</v>
      </c>
      <c r="K38" s="359">
        <v>36.838900000000002</v>
      </c>
      <c r="L38" s="359">
        <v>4.6108000000000002</v>
      </c>
      <c r="M38" s="359">
        <v>2.6337000000000002</v>
      </c>
      <c r="N38" s="359">
        <v>2.5508000000000002</v>
      </c>
      <c r="O38" s="359">
        <v>5.3196000000000003</v>
      </c>
      <c r="P38" s="359">
        <v>0.72489999999999999</v>
      </c>
      <c r="Q38" s="359">
        <v>1.4675</v>
      </c>
      <c r="R38" s="359">
        <v>0.49430000000000002</v>
      </c>
      <c r="S38" s="356">
        <v>0.77439999999999998</v>
      </c>
      <c r="U38" s="402">
        <v>40901</v>
      </c>
      <c r="V38" s="359">
        <v>0.5927</v>
      </c>
      <c r="W38" s="359">
        <v>0.76229999999999998</v>
      </c>
      <c r="X38" s="359">
        <v>0.78949999999999998</v>
      </c>
      <c r="Y38" s="359">
        <v>15.2342</v>
      </c>
      <c r="Z38" s="359">
        <v>4.4054000000000002</v>
      </c>
      <c r="AA38" s="359">
        <v>181.733</v>
      </c>
      <c r="AB38" s="359">
        <v>0.41170000000000001</v>
      </c>
      <c r="AC38" s="359">
        <v>2.0461999999999998</v>
      </c>
      <c r="AD38" s="359">
        <v>36.259</v>
      </c>
      <c r="AE38" s="359">
        <v>4.6048999999999998</v>
      </c>
      <c r="AF38" s="359">
        <v>2.6286</v>
      </c>
      <c r="AG38" s="359">
        <v>2.5459000000000001</v>
      </c>
      <c r="AH38" s="359">
        <v>5.3133999999999997</v>
      </c>
      <c r="AI38" s="359">
        <v>0.72440000000000004</v>
      </c>
      <c r="AJ38" s="359">
        <v>1.4639</v>
      </c>
      <c r="AK38" s="359">
        <v>0.49409999999999998</v>
      </c>
      <c r="AL38" s="356">
        <v>0.77410000000000001</v>
      </c>
    </row>
    <row r="39" spans="2:38" x14ac:dyDescent="0.25">
      <c r="B39" s="402">
        <v>40900</v>
      </c>
      <c r="C39" s="359">
        <v>0.59079999999999999</v>
      </c>
      <c r="D39" s="359">
        <v>0.76280000000000003</v>
      </c>
      <c r="E39" s="359">
        <v>0.79049999999999998</v>
      </c>
      <c r="F39" s="359">
        <v>15.1572</v>
      </c>
      <c r="G39" s="359">
        <v>4.3924000000000003</v>
      </c>
      <c r="H39" s="359">
        <v>181.59700000000001</v>
      </c>
      <c r="I39" s="359">
        <v>0.41249999999999998</v>
      </c>
      <c r="J39" s="359">
        <v>2.0404</v>
      </c>
      <c r="K39" s="359">
        <v>36.615200000000002</v>
      </c>
      <c r="L39" s="359">
        <v>4.5781999999999998</v>
      </c>
      <c r="M39" s="359">
        <v>2.6280999999999999</v>
      </c>
      <c r="N39" s="359">
        <v>2.5444</v>
      </c>
      <c r="O39" s="359">
        <v>5.3085000000000004</v>
      </c>
      <c r="P39" s="359">
        <v>0.72189999999999999</v>
      </c>
      <c r="Q39" s="359">
        <v>1.456</v>
      </c>
      <c r="R39" s="359">
        <v>0.49199999999999999</v>
      </c>
      <c r="S39" s="356">
        <v>0.7712</v>
      </c>
      <c r="U39" s="402">
        <v>40900</v>
      </c>
      <c r="V39" s="359">
        <v>0.59050000000000002</v>
      </c>
      <c r="W39" s="359">
        <v>0.76249999999999996</v>
      </c>
      <c r="X39" s="359">
        <v>0.78990000000000005</v>
      </c>
      <c r="Y39" s="359">
        <v>15.116099999999999</v>
      </c>
      <c r="Z39" s="359">
        <v>4.3890000000000002</v>
      </c>
      <c r="AA39" s="359">
        <v>181.131</v>
      </c>
      <c r="AB39" s="359">
        <v>0.4103</v>
      </c>
      <c r="AC39" s="359">
        <v>2.0386000000000002</v>
      </c>
      <c r="AD39" s="359">
        <v>36.067300000000003</v>
      </c>
      <c r="AE39" s="359">
        <v>4.5723000000000003</v>
      </c>
      <c r="AF39" s="359">
        <v>2.6223999999999998</v>
      </c>
      <c r="AG39" s="359">
        <v>2.5394999999999999</v>
      </c>
      <c r="AH39" s="359">
        <v>5.3029999999999999</v>
      </c>
      <c r="AI39" s="359">
        <v>0.72140000000000004</v>
      </c>
      <c r="AJ39" s="359">
        <v>1.4538</v>
      </c>
      <c r="AK39" s="359">
        <v>0.49170000000000003</v>
      </c>
      <c r="AL39" s="356">
        <v>0.77090000000000003</v>
      </c>
    </row>
    <row r="40" spans="2:38" ht="409.6" x14ac:dyDescent="0.25">
      <c r="B40" s="402">
        <v>40899</v>
      </c>
      <c r="C40" s="359">
        <v>0.58879999999999999</v>
      </c>
      <c r="D40" s="359">
        <v>0.76200000000000001</v>
      </c>
      <c r="E40" s="359">
        <v>0.79149999999999998</v>
      </c>
      <c r="F40" s="359">
        <v>15.072100000000001</v>
      </c>
      <c r="G40" s="359">
        <v>4.3776999999999999</v>
      </c>
      <c r="H40" s="359">
        <v>178.07499999999999</v>
      </c>
      <c r="I40" s="359">
        <v>0.4113</v>
      </c>
      <c r="J40" s="359">
        <v>2.0335000000000001</v>
      </c>
      <c r="K40" s="359">
        <v>36.467100000000002</v>
      </c>
      <c r="L40" s="359">
        <v>4.5505000000000004</v>
      </c>
      <c r="M40" s="359">
        <v>2.6215000000000002</v>
      </c>
      <c r="N40" s="359">
        <v>2.5421999999999998</v>
      </c>
      <c r="O40" s="359">
        <v>5.2881999999999998</v>
      </c>
      <c r="P40" s="359">
        <v>0.71809999999999996</v>
      </c>
      <c r="Q40" s="359">
        <v>1.4522999999999999</v>
      </c>
      <c r="R40" s="359">
        <v>0.4914</v>
      </c>
      <c r="S40" s="356">
        <v>0.77070000000000005</v>
      </c>
      <c r="U40" s="402">
        <v>40899</v>
      </c>
      <c r="V40" s="359">
        <v>0.58850000000000002</v>
      </c>
      <c r="W40" s="359">
        <v>0.76170000000000004</v>
      </c>
      <c r="X40" s="359">
        <v>0.79100000000000004</v>
      </c>
      <c r="Y40" s="359">
        <v>15.028</v>
      </c>
      <c r="Z40" s="359">
        <v>4.3745000000000003</v>
      </c>
      <c r="AA40" s="359">
        <v>177.542</v>
      </c>
      <c r="AB40" s="359">
        <v>0.40910000000000002</v>
      </c>
      <c r="AC40" s="359">
        <v>2.0318000000000001</v>
      </c>
      <c r="AD40" s="359">
        <v>35.923000000000002</v>
      </c>
      <c r="AE40" s="359">
        <v>4.5449000000000002</v>
      </c>
      <c r="AF40" s="359">
        <v>2.6166</v>
      </c>
      <c r="AG40" s="359">
        <v>2.5373999999999999</v>
      </c>
      <c r="AH40" s="359">
        <v>5.2830000000000004</v>
      </c>
      <c r="AI40" s="359">
        <v>0.71760000000000002</v>
      </c>
      <c r="AJ40" s="359">
        <v>1.4499</v>
      </c>
      <c r="AK40" s="359">
        <v>0.49109999999999998</v>
      </c>
      <c r="AL40" s="356">
        <v>0.77039999999999997</v>
      </c>
    </row>
    <row r="41" spans="2:38" ht="409.6" x14ac:dyDescent="0.25">
      <c r="B41" s="402">
        <v>40898</v>
      </c>
      <c r="C41" s="359">
        <v>0.58460000000000001</v>
      </c>
      <c r="D41" s="359">
        <v>0.76400000000000001</v>
      </c>
      <c r="E41" s="359">
        <v>0.78869999999999996</v>
      </c>
      <c r="F41" s="359">
        <v>14.8857</v>
      </c>
      <c r="G41" s="359">
        <v>4.3452000000000002</v>
      </c>
      <c r="H41" s="359">
        <v>176.721</v>
      </c>
      <c r="I41" s="359">
        <v>0.40839999999999999</v>
      </c>
      <c r="J41" s="359">
        <v>2.0185</v>
      </c>
      <c r="K41" s="359">
        <v>36.071399999999997</v>
      </c>
      <c r="L41" s="359">
        <v>4.5152000000000001</v>
      </c>
      <c r="M41" s="359">
        <v>2.6147999999999998</v>
      </c>
      <c r="N41" s="359">
        <v>2.5207000000000002</v>
      </c>
      <c r="O41" s="359">
        <v>5.2539999999999996</v>
      </c>
      <c r="P41" s="359">
        <v>0.71240000000000003</v>
      </c>
      <c r="Q41" s="359">
        <v>1.4466000000000001</v>
      </c>
      <c r="R41" s="359">
        <v>0.4894</v>
      </c>
      <c r="S41" s="356">
        <v>0.76259999999999994</v>
      </c>
      <c r="U41" s="402">
        <v>40898</v>
      </c>
      <c r="V41" s="359">
        <v>0.58440000000000003</v>
      </c>
      <c r="W41" s="359">
        <v>0.76359999999999995</v>
      </c>
      <c r="X41" s="359">
        <v>0.78820000000000001</v>
      </c>
      <c r="Y41" s="359">
        <v>14.847099999999999</v>
      </c>
      <c r="Z41" s="359">
        <v>4.3421000000000003</v>
      </c>
      <c r="AA41" s="359">
        <v>176.25200000000001</v>
      </c>
      <c r="AB41" s="359">
        <v>0.40620000000000001</v>
      </c>
      <c r="AC41" s="359">
        <v>2.0169000000000001</v>
      </c>
      <c r="AD41" s="359">
        <v>35.4878</v>
      </c>
      <c r="AE41" s="359">
        <v>4.5098000000000003</v>
      </c>
      <c r="AF41" s="359">
        <v>2.6097999999999999</v>
      </c>
      <c r="AG41" s="359">
        <v>2.5158999999999998</v>
      </c>
      <c r="AH41" s="359">
        <v>5.2488999999999999</v>
      </c>
      <c r="AI41" s="359">
        <v>0.71189999999999998</v>
      </c>
      <c r="AJ41" s="359">
        <v>1.4439</v>
      </c>
      <c r="AK41" s="359">
        <v>0.48909999999999998</v>
      </c>
      <c r="AL41" s="356">
        <v>0.76229999999999998</v>
      </c>
    </row>
    <row r="42" spans="2:38" ht="409.6" x14ac:dyDescent="0.25">
      <c r="B42" s="402">
        <v>40897</v>
      </c>
      <c r="C42" s="359">
        <v>0.58389999999999997</v>
      </c>
      <c r="D42" s="359">
        <v>0.76480000000000004</v>
      </c>
      <c r="E42" s="359">
        <v>0.78879999999999995</v>
      </c>
      <c r="F42" s="359">
        <v>14.8108</v>
      </c>
      <c r="G42" s="359">
        <v>4.3404999999999996</v>
      </c>
      <c r="H42" s="359">
        <v>177.619</v>
      </c>
      <c r="I42" s="359">
        <v>0.40799999999999997</v>
      </c>
      <c r="J42" s="359">
        <v>2.0165999999999999</v>
      </c>
      <c r="K42" s="359">
        <v>35.739600000000003</v>
      </c>
      <c r="L42" s="359">
        <v>4.5312999999999999</v>
      </c>
      <c r="M42" s="359">
        <v>2.6272000000000002</v>
      </c>
      <c r="N42" s="359">
        <v>2.5232000000000001</v>
      </c>
      <c r="O42" s="359">
        <v>5.2619999999999996</v>
      </c>
      <c r="P42" s="359">
        <v>0.71220000000000006</v>
      </c>
      <c r="Q42" s="359">
        <v>1.4393</v>
      </c>
      <c r="R42" s="359">
        <v>0.49020000000000002</v>
      </c>
      <c r="S42" s="356">
        <v>0.7601</v>
      </c>
      <c r="U42" s="402">
        <v>40897</v>
      </c>
      <c r="V42" s="359">
        <v>0.58350000000000002</v>
      </c>
      <c r="W42" s="359">
        <v>0.76439999999999997</v>
      </c>
      <c r="X42" s="359">
        <v>0.78810000000000002</v>
      </c>
      <c r="Y42" s="359">
        <v>14.764699999999999</v>
      </c>
      <c r="Z42" s="359">
        <v>4.3368000000000002</v>
      </c>
      <c r="AA42" s="359">
        <v>177.107</v>
      </c>
      <c r="AB42" s="359">
        <v>0.40570000000000001</v>
      </c>
      <c r="AC42" s="359">
        <v>2.0146000000000002</v>
      </c>
      <c r="AD42" s="359">
        <v>35.1663</v>
      </c>
      <c r="AE42" s="359">
        <v>4.5247000000000002</v>
      </c>
      <c r="AF42" s="359">
        <v>2.62</v>
      </c>
      <c r="AG42" s="359">
        <v>2.5181</v>
      </c>
      <c r="AH42" s="359">
        <v>5.2557999999999998</v>
      </c>
      <c r="AI42" s="359">
        <v>0.71160000000000001</v>
      </c>
      <c r="AJ42" s="359">
        <v>1.4366000000000001</v>
      </c>
      <c r="AK42" s="359">
        <v>0.48980000000000001</v>
      </c>
      <c r="AL42" s="356">
        <v>0.75970000000000004</v>
      </c>
    </row>
    <row r="43" spans="2:38" ht="409.6" x14ac:dyDescent="0.25">
      <c r="B43" s="402">
        <v>40896</v>
      </c>
      <c r="C43" s="359">
        <v>0.58479999999999999</v>
      </c>
      <c r="D43" s="359">
        <v>0.7641</v>
      </c>
      <c r="E43" s="359">
        <v>0.79200000000000004</v>
      </c>
      <c r="F43" s="359">
        <v>14.847300000000001</v>
      </c>
      <c r="G43" s="359">
        <v>4.3478000000000003</v>
      </c>
      <c r="H43" s="359">
        <v>180.51599999999999</v>
      </c>
      <c r="I43" s="359">
        <v>0.4093</v>
      </c>
      <c r="J43" s="359">
        <v>2.0188999999999999</v>
      </c>
      <c r="K43" s="359">
        <v>35.825299999999999</v>
      </c>
      <c r="L43" s="359">
        <v>4.5491000000000001</v>
      </c>
      <c r="M43" s="359">
        <v>2.6362999999999999</v>
      </c>
      <c r="N43" s="359">
        <v>2.5367999999999999</v>
      </c>
      <c r="O43" s="359">
        <v>5.2880000000000003</v>
      </c>
      <c r="P43" s="359">
        <v>0.71419999999999995</v>
      </c>
      <c r="Q43" s="359">
        <v>1.4380999999999999</v>
      </c>
      <c r="R43" s="359">
        <v>0.49059999999999998</v>
      </c>
      <c r="S43" s="356">
        <v>0.76239999999999997</v>
      </c>
      <c r="U43" s="402">
        <v>40896</v>
      </c>
      <c r="V43" s="359">
        <v>0.58350000000000002</v>
      </c>
      <c r="W43" s="359">
        <v>0.76229999999999998</v>
      </c>
      <c r="X43" s="359">
        <v>0.79010000000000002</v>
      </c>
      <c r="Y43" s="359">
        <v>14.7669</v>
      </c>
      <c r="Z43" s="359">
        <v>4.3403</v>
      </c>
      <c r="AA43" s="359">
        <v>174.82</v>
      </c>
      <c r="AB43" s="359">
        <v>0.40510000000000002</v>
      </c>
      <c r="AC43" s="359">
        <v>2.0139</v>
      </c>
      <c r="AD43" s="359">
        <v>35.248399999999997</v>
      </c>
      <c r="AE43" s="359">
        <v>4.5274000000000001</v>
      </c>
      <c r="AF43" s="359">
        <v>2.6185</v>
      </c>
      <c r="AG43" s="359">
        <v>2.5293999999999999</v>
      </c>
      <c r="AH43" s="359">
        <v>5.2601000000000004</v>
      </c>
      <c r="AI43" s="359">
        <v>0.71240000000000003</v>
      </c>
      <c r="AJ43" s="359">
        <v>1.4331</v>
      </c>
      <c r="AK43" s="359">
        <v>0.48959999999999998</v>
      </c>
      <c r="AL43" s="356">
        <v>0.76129999999999998</v>
      </c>
    </row>
    <row r="44" spans="2:38" ht="409.6" x14ac:dyDescent="0.25">
      <c r="B44" s="402">
        <v>40895</v>
      </c>
      <c r="C44" s="359">
        <v>0.58460000000000001</v>
      </c>
      <c r="D44" s="359">
        <v>0.76400000000000001</v>
      </c>
      <c r="E44" s="359">
        <v>0.79190000000000005</v>
      </c>
      <c r="F44" s="359">
        <v>14.842599999999999</v>
      </c>
      <c r="G44" s="359">
        <v>4.3428000000000004</v>
      </c>
      <c r="H44" s="359">
        <v>180.78800000000001</v>
      </c>
      <c r="I44" s="359">
        <v>0.4093</v>
      </c>
      <c r="J44" s="359">
        <v>2.0183</v>
      </c>
      <c r="K44" s="359">
        <v>35.847999999999999</v>
      </c>
      <c r="L44" s="359">
        <v>4.5476999999999999</v>
      </c>
      <c r="M44" s="359">
        <v>2.6349999999999998</v>
      </c>
      <c r="N44" s="359">
        <v>2.5364</v>
      </c>
      <c r="O44" s="359">
        <v>5.2866</v>
      </c>
      <c r="P44" s="359">
        <v>0.71399999999999997</v>
      </c>
      <c r="Q44" s="359">
        <v>1.44</v>
      </c>
      <c r="R44" s="359">
        <v>0.49059999999999998</v>
      </c>
      <c r="S44" s="356">
        <v>0.76229999999999998</v>
      </c>
      <c r="U44" s="402">
        <v>40895</v>
      </c>
      <c r="V44" s="359">
        <v>0.58340000000000003</v>
      </c>
      <c r="W44" s="359">
        <v>0.76229999999999998</v>
      </c>
      <c r="X44" s="359">
        <v>0.79010000000000002</v>
      </c>
      <c r="Y44" s="359">
        <v>14.769299999999999</v>
      </c>
      <c r="Z44" s="359">
        <v>4.3353999999999999</v>
      </c>
      <c r="AA44" s="359">
        <v>174.429</v>
      </c>
      <c r="AB44" s="359">
        <v>0.40500000000000003</v>
      </c>
      <c r="AC44" s="359">
        <v>2.0135000000000001</v>
      </c>
      <c r="AD44" s="359">
        <v>35.274999999999999</v>
      </c>
      <c r="AE44" s="359">
        <v>4.5265000000000004</v>
      </c>
      <c r="AF44" s="359">
        <v>2.6177999999999999</v>
      </c>
      <c r="AG44" s="359">
        <v>2.5291999999999999</v>
      </c>
      <c r="AH44" s="359">
        <v>5.2591000000000001</v>
      </c>
      <c r="AI44" s="359">
        <v>0.71230000000000004</v>
      </c>
      <c r="AJ44" s="359">
        <v>1.4354</v>
      </c>
      <c r="AK44" s="359">
        <v>0.48959999999999998</v>
      </c>
      <c r="AL44" s="356">
        <v>0.76129999999999998</v>
      </c>
    </row>
    <row r="45" spans="2:38" ht="409.6" x14ac:dyDescent="0.25">
      <c r="B45" s="402">
        <v>40894</v>
      </c>
      <c r="C45" s="359">
        <v>0.58330000000000004</v>
      </c>
      <c r="D45" s="359">
        <v>0.76219999999999999</v>
      </c>
      <c r="E45" s="359">
        <v>0.78590000000000004</v>
      </c>
      <c r="F45" s="359">
        <v>14.8124</v>
      </c>
      <c r="G45" s="359">
        <v>4.3356000000000003</v>
      </c>
      <c r="H45" s="359">
        <v>176.69900000000001</v>
      </c>
      <c r="I45" s="359">
        <v>0.40770000000000001</v>
      </c>
      <c r="J45" s="359">
        <v>2.0142000000000002</v>
      </c>
      <c r="K45" s="359">
        <v>35.745899999999999</v>
      </c>
      <c r="L45" s="359">
        <v>4.5465</v>
      </c>
      <c r="M45" s="359">
        <v>2.6331000000000002</v>
      </c>
      <c r="N45" s="359">
        <v>2.5337000000000001</v>
      </c>
      <c r="O45" s="359">
        <v>5.2808999999999999</v>
      </c>
      <c r="P45" s="359">
        <v>0.71350000000000002</v>
      </c>
      <c r="Q45" s="359">
        <v>1.43</v>
      </c>
      <c r="R45" s="359">
        <v>0.48970000000000002</v>
      </c>
      <c r="S45" s="356">
        <v>0.76</v>
      </c>
      <c r="U45" s="402">
        <v>40894</v>
      </c>
      <c r="V45" s="359">
        <v>0.58299999999999996</v>
      </c>
      <c r="W45" s="359">
        <v>0.76190000000000002</v>
      </c>
      <c r="X45" s="359">
        <v>0.78549999999999998</v>
      </c>
      <c r="Y45" s="359">
        <v>14.7736</v>
      </c>
      <c r="Z45" s="359">
        <v>4.3323</v>
      </c>
      <c r="AA45" s="359">
        <v>176.23699999999999</v>
      </c>
      <c r="AB45" s="359">
        <v>0.40550000000000003</v>
      </c>
      <c r="AC45" s="359">
        <v>2.0124</v>
      </c>
      <c r="AD45" s="359">
        <v>35.195700000000002</v>
      </c>
      <c r="AE45" s="359">
        <v>4.5410000000000004</v>
      </c>
      <c r="AF45" s="359">
        <v>2.6280000000000001</v>
      </c>
      <c r="AG45" s="359">
        <v>2.5289000000000001</v>
      </c>
      <c r="AH45" s="359">
        <v>5.2755000000000001</v>
      </c>
      <c r="AI45" s="359">
        <v>0.71299999999999997</v>
      </c>
      <c r="AJ45" s="359">
        <v>1.4275</v>
      </c>
      <c r="AK45" s="359">
        <v>0.4894</v>
      </c>
      <c r="AL45" s="356">
        <v>0.75970000000000004</v>
      </c>
    </row>
    <row r="46" spans="2:38" ht="409.6" x14ac:dyDescent="0.25">
      <c r="B46" s="402">
        <v>40893</v>
      </c>
      <c r="C46" s="359">
        <v>0.5776</v>
      </c>
      <c r="D46" s="359">
        <v>0.75729999999999997</v>
      </c>
      <c r="E46" s="359">
        <v>0.77880000000000005</v>
      </c>
      <c r="F46" s="359">
        <v>14.784599999999999</v>
      </c>
      <c r="G46" s="359">
        <v>4.2930999999999999</v>
      </c>
      <c r="H46" s="359">
        <v>175.203</v>
      </c>
      <c r="I46" s="359">
        <v>0.40410000000000001</v>
      </c>
      <c r="J46" s="359">
        <v>1.9945999999999999</v>
      </c>
      <c r="K46" s="359">
        <v>35.311399999999999</v>
      </c>
      <c r="L46" s="359">
        <v>4.4961000000000002</v>
      </c>
      <c r="M46" s="359">
        <v>2.6254</v>
      </c>
      <c r="N46" s="359">
        <v>2.5125000000000002</v>
      </c>
      <c r="O46" s="359">
        <v>5.2477</v>
      </c>
      <c r="P46" s="359">
        <v>0.71140000000000003</v>
      </c>
      <c r="Q46" s="359">
        <v>1.4131</v>
      </c>
      <c r="R46" s="359">
        <v>0.48499999999999999</v>
      </c>
      <c r="S46" s="356">
        <v>0.75090000000000001</v>
      </c>
      <c r="U46" s="402">
        <v>40893</v>
      </c>
      <c r="V46" s="359">
        <v>0.57740000000000002</v>
      </c>
      <c r="W46" s="359">
        <v>0.75690000000000002</v>
      </c>
      <c r="X46" s="359">
        <v>0.77839999999999998</v>
      </c>
      <c r="Y46" s="359">
        <v>14.742599999999999</v>
      </c>
      <c r="Z46" s="359">
        <v>4.29</v>
      </c>
      <c r="AA46" s="359">
        <v>174.714</v>
      </c>
      <c r="AB46" s="359">
        <v>0.40189999999999998</v>
      </c>
      <c r="AC46" s="359">
        <v>1.9930000000000001</v>
      </c>
      <c r="AD46" s="359">
        <v>34.778500000000001</v>
      </c>
      <c r="AE46" s="359">
        <v>4.4908000000000001</v>
      </c>
      <c r="AF46" s="359">
        <v>2.6202000000000001</v>
      </c>
      <c r="AG46" s="359">
        <v>2.5078999999999998</v>
      </c>
      <c r="AH46" s="359">
        <v>5.2426000000000004</v>
      </c>
      <c r="AI46" s="359">
        <v>0.71089999999999998</v>
      </c>
      <c r="AJ46" s="359">
        <v>1.411</v>
      </c>
      <c r="AK46" s="359">
        <v>0.48480000000000001</v>
      </c>
      <c r="AL46" s="356">
        <v>0.75060000000000004</v>
      </c>
    </row>
    <row r="47" spans="2:38" ht="409.6" x14ac:dyDescent="0.25">
      <c r="B47" s="402">
        <v>40892</v>
      </c>
      <c r="C47" s="359">
        <v>0.57969999999999999</v>
      </c>
      <c r="D47" s="359">
        <v>0.75590000000000002</v>
      </c>
      <c r="E47" s="359">
        <v>0.78169999999999995</v>
      </c>
      <c r="F47" s="359">
        <v>14.8986</v>
      </c>
      <c r="G47" s="359">
        <v>4.3109999999999999</v>
      </c>
      <c r="H47" s="359">
        <v>176.89699999999999</v>
      </c>
      <c r="I47" s="359">
        <v>0.4052</v>
      </c>
      <c r="J47" s="359">
        <v>2.0022000000000002</v>
      </c>
      <c r="K47" s="359">
        <v>35.477600000000002</v>
      </c>
      <c r="L47" s="359">
        <v>4.4927999999999999</v>
      </c>
      <c r="M47" s="359">
        <v>2.6528</v>
      </c>
      <c r="N47" s="359">
        <v>2.5194000000000001</v>
      </c>
      <c r="O47" s="359">
        <v>5.2773000000000003</v>
      </c>
      <c r="P47" s="359">
        <v>0.71499999999999997</v>
      </c>
      <c r="Q47" s="359">
        <v>1.4201999999999999</v>
      </c>
      <c r="R47" s="359">
        <v>0.4874</v>
      </c>
      <c r="S47" s="356">
        <v>0.75439999999999996</v>
      </c>
      <c r="U47" s="402">
        <v>40892</v>
      </c>
      <c r="V47" s="359">
        <v>0.57950000000000002</v>
      </c>
      <c r="W47" s="359">
        <v>0.75560000000000005</v>
      </c>
      <c r="X47" s="359">
        <v>0.78129999999999999</v>
      </c>
      <c r="Y47" s="359">
        <v>14.860099999999999</v>
      </c>
      <c r="Z47" s="359">
        <v>4.3079999999999998</v>
      </c>
      <c r="AA47" s="359">
        <v>176.43600000000001</v>
      </c>
      <c r="AB47" s="359">
        <v>0.40350000000000003</v>
      </c>
      <c r="AC47" s="359">
        <v>2.0009000000000001</v>
      </c>
      <c r="AD47" s="359">
        <v>34.943800000000003</v>
      </c>
      <c r="AE47" s="359">
        <v>4.4870999999999999</v>
      </c>
      <c r="AF47" s="359">
        <v>2.6476999999999999</v>
      </c>
      <c r="AG47" s="359">
        <v>2.5148000000000001</v>
      </c>
      <c r="AH47" s="359">
        <v>5.2721999999999998</v>
      </c>
      <c r="AI47" s="359">
        <v>0.71450000000000002</v>
      </c>
      <c r="AJ47" s="359">
        <v>1.4181999999999999</v>
      </c>
      <c r="AK47" s="359">
        <v>0.48720000000000002</v>
      </c>
      <c r="AL47" s="356">
        <v>0.75419999999999998</v>
      </c>
    </row>
    <row r="48" spans="2:38" ht="409.6" x14ac:dyDescent="0.25">
      <c r="B48" s="402">
        <v>40891</v>
      </c>
      <c r="C48" s="359">
        <v>0.58009999999999995</v>
      </c>
      <c r="D48" s="359">
        <v>0.75719999999999998</v>
      </c>
      <c r="E48" s="359">
        <v>0.78449999999999998</v>
      </c>
      <c r="F48" s="359">
        <v>14.916600000000001</v>
      </c>
      <c r="G48" s="359">
        <v>4.3166000000000002</v>
      </c>
      <c r="H48" s="359">
        <v>177.32900000000001</v>
      </c>
      <c r="I48" s="359">
        <v>0.40600000000000003</v>
      </c>
      <c r="J48" s="359">
        <v>2.0044</v>
      </c>
      <c r="K48" s="359">
        <v>35.911299999999997</v>
      </c>
      <c r="L48" s="359">
        <v>4.4755000000000003</v>
      </c>
      <c r="M48" s="359">
        <v>2.6474000000000002</v>
      </c>
      <c r="N48" s="359">
        <v>2.5261</v>
      </c>
      <c r="O48" s="359">
        <v>5.2675000000000001</v>
      </c>
      <c r="P48" s="359">
        <v>0.71650000000000003</v>
      </c>
      <c r="Q48" s="359">
        <v>1.4280999999999999</v>
      </c>
      <c r="R48" s="359">
        <v>0.49020000000000002</v>
      </c>
      <c r="S48" s="356">
        <v>0.76359999999999995</v>
      </c>
      <c r="U48" s="402">
        <v>40891</v>
      </c>
      <c r="V48" s="359">
        <v>0.57979999999999998</v>
      </c>
      <c r="W48" s="359">
        <v>0.75690000000000002</v>
      </c>
      <c r="X48" s="359">
        <v>0.78400000000000003</v>
      </c>
      <c r="Y48" s="359">
        <v>14.8757</v>
      </c>
      <c r="Z48" s="359">
        <v>4.3133999999999997</v>
      </c>
      <c r="AA48" s="359">
        <v>176.82599999999999</v>
      </c>
      <c r="AB48" s="359">
        <v>0.40379999999999999</v>
      </c>
      <c r="AC48" s="359">
        <v>2.0026999999999999</v>
      </c>
      <c r="AD48" s="359">
        <v>35.1355</v>
      </c>
      <c r="AE48" s="359">
        <v>4.4701000000000004</v>
      </c>
      <c r="AF48" s="359">
        <v>2.6421999999999999</v>
      </c>
      <c r="AG48" s="359">
        <v>2.5213000000000001</v>
      </c>
      <c r="AH48" s="359">
        <v>5.2621000000000002</v>
      </c>
      <c r="AI48" s="359">
        <v>0.71609999999999996</v>
      </c>
      <c r="AJ48" s="359">
        <v>1.4259999999999999</v>
      </c>
      <c r="AK48" s="359">
        <v>0.4899</v>
      </c>
      <c r="AL48" s="356">
        <v>0.76329999999999998</v>
      </c>
    </row>
    <row r="49" spans="2:38" ht="409.6" x14ac:dyDescent="0.25">
      <c r="B49" s="402">
        <v>40890</v>
      </c>
      <c r="C49" s="359">
        <v>0.57850000000000001</v>
      </c>
      <c r="D49" s="359">
        <v>0.75849999999999995</v>
      </c>
      <c r="E49" s="359">
        <v>0.78669999999999995</v>
      </c>
      <c r="F49" s="359">
        <v>14.8024</v>
      </c>
      <c r="G49" s="359">
        <v>4.3045</v>
      </c>
      <c r="H49" s="359">
        <v>176.35</v>
      </c>
      <c r="I49" s="359">
        <v>0.40529999999999999</v>
      </c>
      <c r="J49" s="359">
        <v>2.0004</v>
      </c>
      <c r="K49" s="359">
        <v>35.8842</v>
      </c>
      <c r="L49" s="359">
        <v>4.4543999999999997</v>
      </c>
      <c r="M49" s="359">
        <v>2.6259999999999999</v>
      </c>
      <c r="N49" s="359">
        <v>2.5156000000000001</v>
      </c>
      <c r="O49" s="359">
        <v>5.2320000000000002</v>
      </c>
      <c r="P49" s="359">
        <v>0.71499999999999997</v>
      </c>
      <c r="Q49" s="359">
        <v>1.4246000000000001</v>
      </c>
      <c r="R49" s="359">
        <v>0.49230000000000002</v>
      </c>
      <c r="S49" s="356">
        <v>0.76880000000000004</v>
      </c>
      <c r="U49" s="402">
        <v>40890</v>
      </c>
      <c r="V49" s="359">
        <v>0.57820000000000005</v>
      </c>
      <c r="W49" s="359">
        <v>0.75819999999999999</v>
      </c>
      <c r="X49" s="359">
        <v>0.78620000000000001</v>
      </c>
      <c r="Y49" s="359">
        <v>14.752599999999999</v>
      </c>
      <c r="Z49" s="359">
        <v>4.3010999999999999</v>
      </c>
      <c r="AA49" s="359">
        <v>175.75299999999999</v>
      </c>
      <c r="AB49" s="359">
        <v>0.40260000000000001</v>
      </c>
      <c r="AC49" s="359">
        <v>1.9959</v>
      </c>
      <c r="AD49" s="359">
        <v>35.244599999999998</v>
      </c>
      <c r="AE49" s="359">
        <v>4.4480000000000004</v>
      </c>
      <c r="AF49" s="359">
        <v>2.6194999999999999</v>
      </c>
      <c r="AG49" s="359">
        <v>2.5106999999999999</v>
      </c>
      <c r="AH49" s="359">
        <v>5.2263999999999999</v>
      </c>
      <c r="AI49" s="359">
        <v>0.71450000000000002</v>
      </c>
      <c r="AJ49" s="359">
        <v>1.4224000000000001</v>
      </c>
      <c r="AK49" s="359">
        <v>0.49199999999999999</v>
      </c>
      <c r="AL49" s="356">
        <v>0.76839999999999997</v>
      </c>
    </row>
    <row r="50" spans="2:38" ht="409.6" x14ac:dyDescent="0.25">
      <c r="B50" s="402">
        <v>40889</v>
      </c>
      <c r="C50" s="359">
        <v>0.57989999999999997</v>
      </c>
      <c r="D50" s="359">
        <v>0.75990000000000002</v>
      </c>
      <c r="E50" s="359">
        <v>0.78979999999999995</v>
      </c>
      <c r="F50" s="359">
        <v>14.7759</v>
      </c>
      <c r="G50" s="359">
        <v>4.3159000000000001</v>
      </c>
      <c r="H50" s="359">
        <v>175.84899999999999</v>
      </c>
      <c r="I50" s="359">
        <v>0.41070000000000001</v>
      </c>
      <c r="J50" s="359">
        <v>2.0329000000000002</v>
      </c>
      <c r="K50" s="359">
        <v>36.1008</v>
      </c>
      <c r="L50" s="359">
        <v>4.4652000000000003</v>
      </c>
      <c r="M50" s="359">
        <v>2.6536</v>
      </c>
      <c r="N50" s="359">
        <v>2.5207999999999999</v>
      </c>
      <c r="O50" s="359">
        <v>5.2256</v>
      </c>
      <c r="P50" s="359">
        <v>0.71689999999999998</v>
      </c>
      <c r="Q50" s="359">
        <v>1.4332</v>
      </c>
      <c r="R50" s="359">
        <v>0.49540000000000001</v>
      </c>
      <c r="S50" s="356">
        <v>0.77600000000000002</v>
      </c>
      <c r="U50" s="402">
        <v>40889</v>
      </c>
      <c r="V50" s="359">
        <v>0.57869999999999999</v>
      </c>
      <c r="W50" s="359">
        <v>0.7581</v>
      </c>
      <c r="X50" s="359">
        <v>0.78790000000000004</v>
      </c>
      <c r="Y50" s="359">
        <v>14.7288</v>
      </c>
      <c r="Z50" s="359">
        <v>4.3089000000000004</v>
      </c>
      <c r="AA50" s="359">
        <v>175.31399999999999</v>
      </c>
      <c r="AB50" s="359">
        <v>0.39850000000000002</v>
      </c>
      <c r="AC50" s="359">
        <v>1.9719</v>
      </c>
      <c r="AD50" s="359">
        <v>35.526000000000003</v>
      </c>
      <c r="AE50" s="359">
        <v>4.4432</v>
      </c>
      <c r="AF50" s="359">
        <v>2.577</v>
      </c>
      <c r="AG50" s="359">
        <v>2.5131999999999999</v>
      </c>
      <c r="AH50" s="359">
        <v>5.2138</v>
      </c>
      <c r="AI50" s="359">
        <v>0.71509999999999996</v>
      </c>
      <c r="AJ50" s="359">
        <v>1.4279999999999999</v>
      </c>
      <c r="AK50" s="359">
        <v>0.49440000000000001</v>
      </c>
      <c r="AL50" s="356">
        <v>0.77480000000000004</v>
      </c>
    </row>
    <row r="51" spans="2:38" ht="409.6" x14ac:dyDescent="0.25">
      <c r="B51" s="402">
        <v>40888</v>
      </c>
      <c r="C51" s="359">
        <v>0.57989999999999997</v>
      </c>
      <c r="D51" s="359">
        <v>0.75990000000000002</v>
      </c>
      <c r="E51" s="359">
        <v>0.78969999999999996</v>
      </c>
      <c r="F51" s="359">
        <v>14.767799999999999</v>
      </c>
      <c r="G51" s="359">
        <v>4.3141999999999996</v>
      </c>
      <c r="H51" s="359">
        <v>175.65100000000001</v>
      </c>
      <c r="I51" s="359">
        <v>0.40870000000000001</v>
      </c>
      <c r="J51" s="359">
        <v>2.0196999999999998</v>
      </c>
      <c r="K51" s="359">
        <v>36.1081</v>
      </c>
      <c r="L51" s="359">
        <v>4.4652000000000003</v>
      </c>
      <c r="M51" s="359">
        <v>2.6316000000000002</v>
      </c>
      <c r="N51" s="359">
        <v>2.5209000000000001</v>
      </c>
      <c r="O51" s="359">
        <v>5.2276999999999996</v>
      </c>
      <c r="P51" s="359">
        <v>0.71679999999999999</v>
      </c>
      <c r="Q51" s="359">
        <v>1.4325000000000001</v>
      </c>
      <c r="R51" s="359">
        <v>0.49540000000000001</v>
      </c>
      <c r="S51" s="356">
        <v>0.77600000000000002</v>
      </c>
      <c r="U51" s="402">
        <v>40888</v>
      </c>
      <c r="V51" s="359">
        <v>0.57869999999999999</v>
      </c>
      <c r="W51" s="359">
        <v>0.7581</v>
      </c>
      <c r="X51" s="359">
        <v>0.78790000000000004</v>
      </c>
      <c r="Y51" s="359">
        <v>14.721</v>
      </c>
      <c r="Z51" s="359">
        <v>4.3074000000000003</v>
      </c>
      <c r="AA51" s="359">
        <v>175.12799999999999</v>
      </c>
      <c r="AB51" s="359">
        <v>0.4002</v>
      </c>
      <c r="AC51" s="359">
        <v>1.9837</v>
      </c>
      <c r="AD51" s="359">
        <v>35.526800000000001</v>
      </c>
      <c r="AE51" s="359">
        <v>4.444</v>
      </c>
      <c r="AF51" s="359">
        <v>2.6017999999999999</v>
      </c>
      <c r="AG51" s="359">
        <v>2.5137999999999998</v>
      </c>
      <c r="AH51" s="359">
        <v>5.2163000000000004</v>
      </c>
      <c r="AI51" s="359">
        <v>0.71509999999999996</v>
      </c>
      <c r="AJ51" s="359">
        <v>1.4274</v>
      </c>
      <c r="AK51" s="359">
        <v>0.49440000000000001</v>
      </c>
      <c r="AL51" s="356">
        <v>0.77500000000000002</v>
      </c>
    </row>
    <row r="52" spans="2:38" ht="409.6" x14ac:dyDescent="0.25">
      <c r="B52" s="402">
        <v>40887</v>
      </c>
      <c r="C52" s="359">
        <v>0.57740000000000002</v>
      </c>
      <c r="D52" s="359">
        <v>0.75939999999999996</v>
      </c>
      <c r="E52" s="359">
        <v>0.78820000000000001</v>
      </c>
      <c r="F52" s="359">
        <v>14.726800000000001</v>
      </c>
      <c r="G52" s="359">
        <v>4.2933000000000003</v>
      </c>
      <c r="H52" s="359">
        <v>176.24</v>
      </c>
      <c r="I52" s="359">
        <v>0.40400000000000003</v>
      </c>
      <c r="J52" s="359">
        <v>1.994</v>
      </c>
      <c r="K52" s="359">
        <v>35.820500000000003</v>
      </c>
      <c r="L52" s="359">
        <v>4.4526000000000003</v>
      </c>
      <c r="M52" s="359">
        <v>2.6091000000000002</v>
      </c>
      <c r="N52" s="359">
        <v>2.5093000000000001</v>
      </c>
      <c r="O52" s="359">
        <v>5.2190000000000003</v>
      </c>
      <c r="P52" s="359">
        <v>0.71309999999999996</v>
      </c>
      <c r="Q52" s="359">
        <v>1.4238</v>
      </c>
      <c r="R52" s="359">
        <v>0.49299999999999999</v>
      </c>
      <c r="S52" s="356">
        <v>0.77100000000000002</v>
      </c>
      <c r="U52" s="402">
        <v>40887</v>
      </c>
      <c r="V52" s="359">
        <v>0.57720000000000005</v>
      </c>
      <c r="W52" s="359">
        <v>0.7591</v>
      </c>
      <c r="X52" s="359">
        <v>0.78769999999999996</v>
      </c>
      <c r="Y52" s="359">
        <v>14.676500000000001</v>
      </c>
      <c r="Z52" s="359">
        <v>4.2900999999999998</v>
      </c>
      <c r="AA52" s="359">
        <v>175.61699999999999</v>
      </c>
      <c r="AB52" s="359">
        <v>0.40179999999999999</v>
      </c>
      <c r="AC52" s="359">
        <v>1.9923</v>
      </c>
      <c r="AD52" s="359">
        <v>35.286700000000003</v>
      </c>
      <c r="AE52" s="359">
        <v>4.4470000000000001</v>
      </c>
      <c r="AF52" s="359">
        <v>2.6027999999999998</v>
      </c>
      <c r="AG52" s="359">
        <v>2.5044</v>
      </c>
      <c r="AH52" s="359">
        <v>5.2135999999999996</v>
      </c>
      <c r="AI52" s="359">
        <v>0.71260000000000001</v>
      </c>
      <c r="AJ52" s="359">
        <v>1.4216</v>
      </c>
      <c r="AK52" s="359">
        <v>0.49270000000000003</v>
      </c>
      <c r="AL52" s="356">
        <v>0.77070000000000005</v>
      </c>
    </row>
    <row r="53" spans="2:38" ht="409.6" x14ac:dyDescent="0.25">
      <c r="B53" s="402">
        <v>40886</v>
      </c>
      <c r="C53" s="359">
        <v>0.58220000000000005</v>
      </c>
      <c r="D53" s="359">
        <v>0.75980000000000003</v>
      </c>
      <c r="E53" s="359">
        <v>0.78859999999999997</v>
      </c>
      <c r="F53" s="359">
        <v>14.749599999999999</v>
      </c>
      <c r="G53" s="359">
        <v>4.3297999999999996</v>
      </c>
      <c r="H53" s="359">
        <v>176.279</v>
      </c>
      <c r="I53" s="359">
        <v>0.40760000000000002</v>
      </c>
      <c r="J53" s="359">
        <v>2.0108999999999999</v>
      </c>
      <c r="K53" s="359">
        <v>36.183599999999998</v>
      </c>
      <c r="L53" s="359">
        <v>4.4866999999999999</v>
      </c>
      <c r="M53" s="359">
        <v>2.6114000000000002</v>
      </c>
      <c r="N53" s="359">
        <v>2.5320999999999998</v>
      </c>
      <c r="O53" s="359">
        <v>5.2572000000000001</v>
      </c>
      <c r="P53" s="359">
        <v>0.72050000000000003</v>
      </c>
      <c r="Q53" s="359">
        <v>1.4317</v>
      </c>
      <c r="R53" s="359">
        <v>0.49659999999999999</v>
      </c>
      <c r="S53" s="356">
        <v>0.77910000000000001</v>
      </c>
      <c r="U53" s="402">
        <v>40886</v>
      </c>
      <c r="V53" s="359">
        <v>0.58189999999999997</v>
      </c>
      <c r="W53" s="359">
        <v>0.75939999999999996</v>
      </c>
      <c r="X53" s="359">
        <v>0.78820000000000001</v>
      </c>
      <c r="Y53" s="359">
        <v>14.706099999999999</v>
      </c>
      <c r="Z53" s="359">
        <v>4.3266</v>
      </c>
      <c r="AA53" s="359">
        <v>175.69200000000001</v>
      </c>
      <c r="AB53" s="359">
        <v>0.40529999999999999</v>
      </c>
      <c r="AC53" s="359">
        <v>2.0093000000000001</v>
      </c>
      <c r="AD53" s="359">
        <v>35.6265</v>
      </c>
      <c r="AE53" s="359">
        <v>4.4813999999999998</v>
      </c>
      <c r="AF53" s="359">
        <v>2.6053999999999999</v>
      </c>
      <c r="AG53" s="359">
        <v>2.5272999999999999</v>
      </c>
      <c r="AH53" s="359">
        <v>5.2518000000000002</v>
      </c>
      <c r="AI53" s="359">
        <v>0.72009999999999996</v>
      </c>
      <c r="AJ53" s="359">
        <v>1.4295</v>
      </c>
      <c r="AK53" s="359">
        <v>0.49640000000000001</v>
      </c>
      <c r="AL53" s="356">
        <v>0.77880000000000005</v>
      </c>
    </row>
    <row r="54" spans="2:38" ht="409.6" x14ac:dyDescent="0.25">
      <c r="B54" s="402">
        <v>40885</v>
      </c>
      <c r="C54" s="359">
        <v>0.58150000000000002</v>
      </c>
      <c r="D54" s="359">
        <v>0.75939999999999996</v>
      </c>
      <c r="E54" s="359">
        <v>0.7873</v>
      </c>
      <c r="F54" s="359">
        <v>14.703200000000001</v>
      </c>
      <c r="G54" s="359">
        <v>4.3238000000000003</v>
      </c>
      <c r="H54" s="359">
        <v>174.85</v>
      </c>
      <c r="I54" s="359">
        <v>0.40699999999999997</v>
      </c>
      <c r="J54" s="359">
        <v>2.0083000000000002</v>
      </c>
      <c r="K54" s="359">
        <v>36.043399999999998</v>
      </c>
      <c r="L54" s="359">
        <v>4.4844999999999997</v>
      </c>
      <c r="M54" s="359">
        <v>2.6002000000000001</v>
      </c>
      <c r="N54" s="359">
        <v>2.5331000000000001</v>
      </c>
      <c r="O54" s="359">
        <v>5.2465000000000002</v>
      </c>
      <c r="P54" s="359">
        <v>0.72160000000000002</v>
      </c>
      <c r="Q54" s="359">
        <v>1.4293</v>
      </c>
      <c r="R54" s="359">
        <v>0.49869999999999998</v>
      </c>
      <c r="S54" s="356">
        <v>0.77959999999999996</v>
      </c>
      <c r="U54" s="402">
        <v>40885</v>
      </c>
      <c r="V54" s="359">
        <v>0.58130000000000004</v>
      </c>
      <c r="W54" s="359">
        <v>0.7591</v>
      </c>
      <c r="X54" s="359">
        <v>0.78680000000000005</v>
      </c>
      <c r="Y54" s="359">
        <v>14.661199999999999</v>
      </c>
      <c r="Z54" s="359">
        <v>4.3207000000000004</v>
      </c>
      <c r="AA54" s="359">
        <v>174.31899999999999</v>
      </c>
      <c r="AB54" s="359">
        <v>0.40479999999999999</v>
      </c>
      <c r="AC54" s="359">
        <v>2.0066000000000002</v>
      </c>
      <c r="AD54" s="359">
        <v>35.465800000000002</v>
      </c>
      <c r="AE54" s="359">
        <v>4.4791999999999996</v>
      </c>
      <c r="AF54" s="359">
        <v>2.5948000000000002</v>
      </c>
      <c r="AG54" s="359">
        <v>2.5283000000000002</v>
      </c>
      <c r="AH54" s="359">
        <v>5.2412000000000001</v>
      </c>
      <c r="AI54" s="359">
        <v>0.72109999999999996</v>
      </c>
      <c r="AJ54" s="359">
        <v>1.4274</v>
      </c>
      <c r="AK54" s="359">
        <v>0.49840000000000001</v>
      </c>
      <c r="AL54" s="356">
        <v>0.77929999999999999</v>
      </c>
    </row>
    <row r="55" spans="2:38" ht="409.6" x14ac:dyDescent="0.25">
      <c r="B55" s="402">
        <v>40884</v>
      </c>
      <c r="C55" s="359">
        <v>0.58160000000000001</v>
      </c>
      <c r="D55" s="359">
        <v>0.76129999999999998</v>
      </c>
      <c r="E55" s="359">
        <v>0.79120000000000001</v>
      </c>
      <c r="F55" s="359">
        <v>14.6829</v>
      </c>
      <c r="G55" s="359">
        <v>4.3247</v>
      </c>
      <c r="H55" s="359">
        <v>174.78399999999999</v>
      </c>
      <c r="I55" s="359">
        <v>0.40699999999999997</v>
      </c>
      <c r="J55" s="359">
        <v>2.0085000000000002</v>
      </c>
      <c r="K55" s="359">
        <v>35.888399999999997</v>
      </c>
      <c r="L55" s="359">
        <v>4.4950000000000001</v>
      </c>
      <c r="M55" s="359">
        <v>2.5998999999999999</v>
      </c>
      <c r="N55" s="359">
        <v>2.5274000000000001</v>
      </c>
      <c r="O55" s="359">
        <v>5.2667000000000002</v>
      </c>
      <c r="P55" s="359">
        <v>0.71960000000000002</v>
      </c>
      <c r="Q55" s="359">
        <v>1.4306000000000001</v>
      </c>
      <c r="R55" s="359">
        <v>0.49830000000000002</v>
      </c>
      <c r="S55" s="356">
        <v>0.77839999999999998</v>
      </c>
      <c r="U55" s="402">
        <v>40884</v>
      </c>
      <c r="V55" s="359">
        <v>0.58130000000000004</v>
      </c>
      <c r="W55" s="359">
        <v>0.76080000000000003</v>
      </c>
      <c r="X55" s="359">
        <v>0.79069999999999996</v>
      </c>
      <c r="Y55" s="359">
        <v>14.6439</v>
      </c>
      <c r="Z55" s="359">
        <v>4.3215000000000003</v>
      </c>
      <c r="AA55" s="359">
        <v>174.291</v>
      </c>
      <c r="AB55" s="359">
        <v>0.40479999999999999</v>
      </c>
      <c r="AC55" s="359">
        <v>2.0068000000000001</v>
      </c>
      <c r="AD55" s="359">
        <v>35.352899999999998</v>
      </c>
      <c r="AE55" s="359">
        <v>4.4896000000000003</v>
      </c>
      <c r="AF55" s="359">
        <v>2.5945</v>
      </c>
      <c r="AG55" s="359">
        <v>2.5226000000000002</v>
      </c>
      <c r="AH55" s="359">
        <v>5.2611999999999997</v>
      </c>
      <c r="AI55" s="359">
        <v>0.71919999999999995</v>
      </c>
      <c r="AJ55" s="359">
        <v>1.4278999999999999</v>
      </c>
      <c r="AK55" s="359">
        <v>0.49809999999999999</v>
      </c>
      <c r="AL55" s="356">
        <v>0.77810000000000001</v>
      </c>
    </row>
    <row r="56" spans="2:38" ht="409.6" x14ac:dyDescent="0.25">
      <c r="B56" s="402">
        <v>40883</v>
      </c>
      <c r="C56" s="359">
        <v>0.58099999999999996</v>
      </c>
      <c r="D56" s="359">
        <v>0.76100000000000001</v>
      </c>
      <c r="E56" s="359">
        <v>0.79300000000000004</v>
      </c>
      <c r="F56" s="359">
        <v>14.630699999999999</v>
      </c>
      <c r="G56" s="359">
        <v>4.3212999999999999</v>
      </c>
      <c r="H56" s="359">
        <v>175.48699999999999</v>
      </c>
      <c r="I56" s="359">
        <v>0.40660000000000002</v>
      </c>
      <c r="J56" s="359">
        <v>2.0081000000000002</v>
      </c>
      <c r="K56" s="359">
        <v>35.883400000000002</v>
      </c>
      <c r="L56" s="359">
        <v>4.5012999999999996</v>
      </c>
      <c r="M56" s="359">
        <v>2.6023000000000001</v>
      </c>
      <c r="N56" s="359">
        <v>2.5322</v>
      </c>
      <c r="O56" s="359">
        <v>5.2588999999999997</v>
      </c>
      <c r="P56" s="359">
        <v>0.71830000000000005</v>
      </c>
      <c r="Q56" s="359">
        <v>1.4281999999999999</v>
      </c>
      <c r="R56" s="359">
        <v>0.49909999999999999</v>
      </c>
      <c r="S56" s="356">
        <v>0.7802</v>
      </c>
      <c r="U56" s="402">
        <v>40883</v>
      </c>
      <c r="V56" s="359">
        <v>0.58069999999999999</v>
      </c>
      <c r="W56" s="359">
        <v>0.76060000000000005</v>
      </c>
      <c r="X56" s="359">
        <v>0.79249999999999998</v>
      </c>
      <c r="Y56" s="359">
        <v>14.5913</v>
      </c>
      <c r="Z56" s="359">
        <v>4.3179999999999996</v>
      </c>
      <c r="AA56" s="359">
        <v>174.96700000000001</v>
      </c>
      <c r="AB56" s="359">
        <v>0.40389999999999998</v>
      </c>
      <c r="AC56" s="359">
        <v>2.004</v>
      </c>
      <c r="AD56" s="359">
        <v>35.3461</v>
      </c>
      <c r="AE56" s="359">
        <v>4.4950999999999999</v>
      </c>
      <c r="AF56" s="359">
        <v>2.5964999999999998</v>
      </c>
      <c r="AG56" s="359">
        <v>2.5272999999999999</v>
      </c>
      <c r="AH56" s="359">
        <v>5.2534999999999998</v>
      </c>
      <c r="AI56" s="359">
        <v>0.71779999999999999</v>
      </c>
      <c r="AJ56" s="359">
        <v>1.425</v>
      </c>
      <c r="AK56" s="359">
        <v>0.49880000000000002</v>
      </c>
      <c r="AL56" s="356">
        <v>0.77990000000000004</v>
      </c>
    </row>
    <row r="57" spans="2:38" ht="409.6" x14ac:dyDescent="0.25">
      <c r="B57" s="402">
        <v>40882</v>
      </c>
      <c r="C57" s="359">
        <v>0.58120000000000005</v>
      </c>
      <c r="D57" s="359">
        <v>0.76160000000000005</v>
      </c>
      <c r="E57" s="359">
        <v>0.79349999999999998</v>
      </c>
      <c r="F57" s="359">
        <v>14.658899999999999</v>
      </c>
      <c r="G57" s="359">
        <v>4.3190999999999997</v>
      </c>
      <c r="H57" s="359">
        <v>176.65600000000001</v>
      </c>
      <c r="I57" s="359">
        <v>0.41110000000000002</v>
      </c>
      <c r="J57" s="359">
        <v>2.0341999999999998</v>
      </c>
      <c r="K57" s="359">
        <v>36.061500000000002</v>
      </c>
      <c r="L57" s="359">
        <v>4.5125999999999999</v>
      </c>
      <c r="M57" s="359">
        <v>2.6395</v>
      </c>
      <c r="N57" s="359">
        <v>2.5356999999999998</v>
      </c>
      <c r="O57" s="359">
        <v>5.26</v>
      </c>
      <c r="P57" s="359">
        <v>0.71740000000000004</v>
      </c>
      <c r="Q57" s="359">
        <v>1.4269000000000001</v>
      </c>
      <c r="R57" s="359">
        <v>0.499</v>
      </c>
      <c r="S57" s="356">
        <v>0.7782</v>
      </c>
      <c r="U57" s="402">
        <v>40882</v>
      </c>
      <c r="V57" s="359">
        <v>0.57969999999999999</v>
      </c>
      <c r="W57" s="359">
        <v>0.75990000000000002</v>
      </c>
      <c r="X57" s="359">
        <v>0.7913</v>
      </c>
      <c r="Y57" s="359">
        <v>14.582599999999999</v>
      </c>
      <c r="Z57" s="359">
        <v>4.3106</v>
      </c>
      <c r="AA57" s="359">
        <v>175.83799999999999</v>
      </c>
      <c r="AB57" s="359">
        <v>0.3987</v>
      </c>
      <c r="AC57" s="359">
        <v>1.9725999999999999</v>
      </c>
      <c r="AD57" s="359">
        <v>35.139600000000002</v>
      </c>
      <c r="AE57" s="359">
        <v>4.4889999999999999</v>
      </c>
      <c r="AF57" s="359">
        <v>2.5617999999999999</v>
      </c>
      <c r="AG57" s="359">
        <v>2.5272000000000001</v>
      </c>
      <c r="AH57" s="359">
        <v>5.2462999999999997</v>
      </c>
      <c r="AI57" s="359">
        <v>0.71519999999999995</v>
      </c>
      <c r="AJ57" s="359">
        <v>1.42</v>
      </c>
      <c r="AK57" s="359">
        <v>0.49780000000000002</v>
      </c>
      <c r="AL57" s="356">
        <v>0.77680000000000005</v>
      </c>
    </row>
    <row r="58" spans="2:38" ht="409.6" x14ac:dyDescent="0.25">
      <c r="B58" s="402">
        <v>40881</v>
      </c>
      <c r="C58" s="359">
        <v>0.58079999999999998</v>
      </c>
      <c r="D58" s="359">
        <v>0.76160000000000005</v>
      </c>
      <c r="E58" s="359">
        <v>0.79310000000000003</v>
      </c>
      <c r="F58" s="359">
        <v>14.6195</v>
      </c>
      <c r="G58" s="359">
        <v>4.3151999999999999</v>
      </c>
      <c r="H58" s="359">
        <v>176.53800000000001</v>
      </c>
      <c r="I58" s="359">
        <v>0.40849999999999997</v>
      </c>
      <c r="J58" s="359">
        <v>2.0181</v>
      </c>
      <c r="K58" s="359">
        <v>36.0261</v>
      </c>
      <c r="L58" s="359">
        <v>4.5096999999999996</v>
      </c>
      <c r="M58" s="359">
        <v>2.6236000000000002</v>
      </c>
      <c r="N58" s="359">
        <v>2.5339999999999998</v>
      </c>
      <c r="O58" s="359">
        <v>5.2538</v>
      </c>
      <c r="P58" s="359">
        <v>0.71679999999999999</v>
      </c>
      <c r="Q58" s="359">
        <v>1.4258999999999999</v>
      </c>
      <c r="R58" s="359">
        <v>0.49880000000000002</v>
      </c>
      <c r="S58" s="356">
        <v>0.77769999999999995</v>
      </c>
      <c r="U58" s="402">
        <v>40881</v>
      </c>
      <c r="V58" s="359">
        <v>0.5796</v>
      </c>
      <c r="W58" s="359">
        <v>0.75990000000000002</v>
      </c>
      <c r="X58" s="359">
        <v>0.7913</v>
      </c>
      <c r="Y58" s="359">
        <v>14.5489</v>
      </c>
      <c r="Z58" s="359">
        <v>4.3083999999999998</v>
      </c>
      <c r="AA58" s="359">
        <v>175.77799999999999</v>
      </c>
      <c r="AB58" s="359">
        <v>0.40079999999999999</v>
      </c>
      <c r="AC58" s="359">
        <v>1.9863999999999999</v>
      </c>
      <c r="AD58" s="359">
        <v>35.146500000000003</v>
      </c>
      <c r="AE58" s="359">
        <v>4.4884000000000004</v>
      </c>
      <c r="AF58" s="359">
        <v>2.5802999999999998</v>
      </c>
      <c r="AG58" s="359">
        <v>2.5268999999999999</v>
      </c>
      <c r="AH58" s="359">
        <v>5.2424999999999997</v>
      </c>
      <c r="AI58" s="359">
        <v>0.71509999999999996</v>
      </c>
      <c r="AJ58" s="359">
        <v>1.4187000000000001</v>
      </c>
      <c r="AK58" s="359">
        <v>0.49780000000000002</v>
      </c>
      <c r="AL58" s="356">
        <v>0.77669999999999995</v>
      </c>
    </row>
    <row r="59" spans="2:38" ht="409.6" x14ac:dyDescent="0.25">
      <c r="B59" s="402">
        <v>40880</v>
      </c>
      <c r="C59" s="359">
        <v>0.5796</v>
      </c>
      <c r="D59" s="359">
        <v>0.76180000000000003</v>
      </c>
      <c r="E59" s="359">
        <v>0.79139999999999999</v>
      </c>
      <c r="F59" s="359">
        <v>14.641400000000001</v>
      </c>
      <c r="G59" s="359">
        <v>4.3105000000000002</v>
      </c>
      <c r="H59" s="359">
        <v>176.495</v>
      </c>
      <c r="I59" s="359">
        <v>0.40529999999999999</v>
      </c>
      <c r="J59" s="359">
        <v>2.0021</v>
      </c>
      <c r="K59" s="359">
        <v>35.871499999999997</v>
      </c>
      <c r="L59" s="359">
        <v>4.5187999999999997</v>
      </c>
      <c r="M59" s="359">
        <v>2.6019999999999999</v>
      </c>
      <c r="N59" s="359">
        <v>2.5268999999999999</v>
      </c>
      <c r="O59" s="359">
        <v>5.2706</v>
      </c>
      <c r="P59" s="359">
        <v>0.71540000000000004</v>
      </c>
      <c r="Q59" s="359">
        <v>1.4259999999999999</v>
      </c>
      <c r="R59" s="359">
        <v>0.49790000000000001</v>
      </c>
      <c r="S59" s="356">
        <v>0.78</v>
      </c>
      <c r="U59" s="402">
        <v>40880</v>
      </c>
      <c r="V59" s="359">
        <v>0.57930000000000004</v>
      </c>
      <c r="W59" s="359">
        <v>0.76139999999999997</v>
      </c>
      <c r="X59" s="359">
        <v>0.79090000000000005</v>
      </c>
      <c r="Y59" s="359">
        <v>14.5982</v>
      </c>
      <c r="Z59" s="359">
        <v>4.3071999999999999</v>
      </c>
      <c r="AA59" s="359">
        <v>175.95599999999999</v>
      </c>
      <c r="AB59" s="359">
        <v>0.40300000000000002</v>
      </c>
      <c r="AC59" s="359">
        <v>2.0004</v>
      </c>
      <c r="AD59" s="359">
        <v>35.296900000000001</v>
      </c>
      <c r="AE59" s="359">
        <v>4.5134999999999996</v>
      </c>
      <c r="AF59" s="359">
        <v>2.5966</v>
      </c>
      <c r="AG59" s="359">
        <v>2.5219999999999998</v>
      </c>
      <c r="AH59" s="359">
        <v>5.2652000000000001</v>
      </c>
      <c r="AI59" s="359">
        <v>0.71499999999999997</v>
      </c>
      <c r="AJ59" s="359">
        <v>1.4233</v>
      </c>
      <c r="AK59" s="359">
        <v>0.49769999999999998</v>
      </c>
      <c r="AL59" s="356">
        <v>0.77969999999999995</v>
      </c>
    </row>
    <row r="60" spans="2:38" ht="409.6" x14ac:dyDescent="0.25">
      <c r="B60" s="402">
        <v>40879</v>
      </c>
      <c r="C60" s="359">
        <v>0.57820000000000005</v>
      </c>
      <c r="D60" s="359">
        <v>0.7611</v>
      </c>
      <c r="E60" s="359">
        <v>0.79249999999999998</v>
      </c>
      <c r="F60" s="359">
        <v>14.662100000000001</v>
      </c>
      <c r="G60" s="359">
        <v>4.2990000000000004</v>
      </c>
      <c r="H60" s="359">
        <v>176.11699999999999</v>
      </c>
      <c r="I60" s="359">
        <v>0.40429999999999999</v>
      </c>
      <c r="J60" s="359">
        <v>1.9965999999999999</v>
      </c>
      <c r="K60" s="359">
        <v>35.771799999999999</v>
      </c>
      <c r="L60" s="359">
        <v>4.4988999999999999</v>
      </c>
      <c r="M60" s="359">
        <v>2.6032000000000002</v>
      </c>
      <c r="N60" s="359">
        <v>2.5182000000000002</v>
      </c>
      <c r="O60" s="359">
        <v>5.2671999999999999</v>
      </c>
      <c r="P60" s="359">
        <v>0.7107</v>
      </c>
      <c r="Q60" s="359">
        <v>1.4255</v>
      </c>
      <c r="R60" s="359">
        <v>0.49580000000000002</v>
      </c>
      <c r="S60" s="356">
        <v>0.77829999999999999</v>
      </c>
      <c r="U60" s="402">
        <v>40879</v>
      </c>
      <c r="V60" s="359">
        <v>0.57789999999999997</v>
      </c>
      <c r="W60" s="359">
        <v>0.76070000000000004</v>
      </c>
      <c r="X60" s="359">
        <v>0.79210000000000003</v>
      </c>
      <c r="Y60" s="359">
        <v>14.6091</v>
      </c>
      <c r="Z60" s="359">
        <v>4.2958999999999996</v>
      </c>
      <c r="AA60" s="359">
        <v>175.50200000000001</v>
      </c>
      <c r="AB60" s="359">
        <v>0.40210000000000001</v>
      </c>
      <c r="AC60" s="359">
        <v>1.9948999999999999</v>
      </c>
      <c r="AD60" s="359">
        <v>35.232700000000001</v>
      </c>
      <c r="AE60" s="359">
        <v>4.4934000000000003</v>
      </c>
      <c r="AF60" s="359">
        <v>2.5964</v>
      </c>
      <c r="AG60" s="359">
        <v>2.5133999999999999</v>
      </c>
      <c r="AH60" s="359">
        <v>5.2619999999999996</v>
      </c>
      <c r="AI60" s="359">
        <v>0.71020000000000005</v>
      </c>
      <c r="AJ60" s="359">
        <v>1.4228000000000001</v>
      </c>
      <c r="AK60" s="359">
        <v>0.49559999999999998</v>
      </c>
      <c r="AL60" s="356">
        <v>0.77800000000000002</v>
      </c>
    </row>
    <row r="61" spans="2:38" ht="409.6" x14ac:dyDescent="0.25">
      <c r="B61" s="402">
        <v>40878</v>
      </c>
      <c r="C61" s="359">
        <v>0.57469999999999999</v>
      </c>
      <c r="D61" s="359">
        <v>0.76049999999999995</v>
      </c>
      <c r="E61" s="359">
        <v>0.78879999999999995</v>
      </c>
      <c r="F61" s="359">
        <v>14.6523</v>
      </c>
      <c r="G61" s="359">
        <v>4.2728999999999999</v>
      </c>
      <c r="H61" s="359">
        <v>177.24700000000001</v>
      </c>
      <c r="I61" s="359">
        <v>0.40189999999999998</v>
      </c>
      <c r="J61" s="359">
        <v>1.984</v>
      </c>
      <c r="K61" s="359">
        <v>35.619900000000001</v>
      </c>
      <c r="L61" s="359">
        <v>4.4717000000000002</v>
      </c>
      <c r="M61" s="359">
        <v>2.6021000000000001</v>
      </c>
      <c r="N61" s="359">
        <v>2.5011000000000001</v>
      </c>
      <c r="O61" s="359">
        <v>5.2598000000000003</v>
      </c>
      <c r="P61" s="359">
        <v>0.70499999999999996</v>
      </c>
      <c r="Q61" s="359">
        <v>1.4168000000000001</v>
      </c>
      <c r="R61" s="359">
        <v>0.49120000000000003</v>
      </c>
      <c r="S61" s="356">
        <v>0.76780000000000004</v>
      </c>
      <c r="U61" s="402">
        <v>40878</v>
      </c>
      <c r="V61" s="359">
        <v>0.57440000000000002</v>
      </c>
      <c r="W61" s="359">
        <v>0.76019999999999999</v>
      </c>
      <c r="X61" s="359">
        <v>0.7883</v>
      </c>
      <c r="Y61" s="359">
        <v>14.6134</v>
      </c>
      <c r="Z61" s="359">
        <v>4.2697000000000003</v>
      </c>
      <c r="AA61" s="359">
        <v>176.71600000000001</v>
      </c>
      <c r="AB61" s="359">
        <v>0.3997</v>
      </c>
      <c r="AC61" s="359">
        <v>1.9823</v>
      </c>
      <c r="AD61" s="359">
        <v>35.089399999999998</v>
      </c>
      <c r="AE61" s="359">
        <v>4.4664999999999999</v>
      </c>
      <c r="AF61" s="359">
        <v>2.5954999999999999</v>
      </c>
      <c r="AG61" s="359">
        <v>2.4963000000000002</v>
      </c>
      <c r="AH61" s="359">
        <v>5.2545000000000002</v>
      </c>
      <c r="AI61" s="359">
        <v>0.7046</v>
      </c>
      <c r="AJ61" s="359">
        <v>1.4144000000000001</v>
      </c>
      <c r="AK61" s="359">
        <v>0.49099999999999999</v>
      </c>
      <c r="AL61" s="356">
        <v>0.76749999999999996</v>
      </c>
    </row>
    <row r="62" spans="2:38" ht="409.6" x14ac:dyDescent="0.25">
      <c r="B62" s="402">
        <v>40877</v>
      </c>
      <c r="C62" s="359">
        <v>0.56889999999999996</v>
      </c>
      <c r="D62" s="359">
        <v>0.7611</v>
      </c>
      <c r="E62" s="359">
        <v>0.78310000000000002</v>
      </c>
      <c r="F62" s="359">
        <v>14.594799999999999</v>
      </c>
      <c r="G62" s="359">
        <v>4.2316000000000003</v>
      </c>
      <c r="H62" s="359">
        <v>176.11199999999999</v>
      </c>
      <c r="I62" s="359">
        <v>0.39760000000000001</v>
      </c>
      <c r="J62" s="359">
        <v>1.9645999999999999</v>
      </c>
      <c r="K62" s="359">
        <v>35.478999999999999</v>
      </c>
      <c r="L62" s="359">
        <v>4.4612999999999996</v>
      </c>
      <c r="M62" s="359">
        <v>2.5777000000000001</v>
      </c>
      <c r="N62" s="359">
        <v>2.4777999999999998</v>
      </c>
      <c r="O62" s="359">
        <v>5.2567000000000004</v>
      </c>
      <c r="P62" s="359">
        <v>0.69889999999999997</v>
      </c>
      <c r="Q62" s="359">
        <v>1.4078999999999999</v>
      </c>
      <c r="R62" s="359">
        <v>0.48759999999999998</v>
      </c>
      <c r="S62" s="356">
        <v>0.75860000000000005</v>
      </c>
      <c r="U62" s="402">
        <v>40877</v>
      </c>
      <c r="V62" s="359">
        <v>0.56859999999999999</v>
      </c>
      <c r="W62" s="359">
        <v>0.76080000000000003</v>
      </c>
      <c r="X62" s="359">
        <v>0.78259999999999996</v>
      </c>
      <c r="Y62" s="359">
        <v>14.5502</v>
      </c>
      <c r="Z62" s="359">
        <v>4.2285000000000004</v>
      </c>
      <c r="AA62" s="359">
        <v>175.52699999999999</v>
      </c>
      <c r="AB62" s="359">
        <v>0.39550000000000002</v>
      </c>
      <c r="AC62" s="359">
        <v>1.9629000000000001</v>
      </c>
      <c r="AD62" s="359">
        <v>34.720300000000002</v>
      </c>
      <c r="AE62" s="359">
        <v>4.4547999999999996</v>
      </c>
      <c r="AF62" s="359">
        <v>2.5710000000000002</v>
      </c>
      <c r="AG62" s="359">
        <v>2.4731000000000001</v>
      </c>
      <c r="AH62" s="359">
        <v>5.2515999999999998</v>
      </c>
      <c r="AI62" s="359">
        <v>0.69850000000000001</v>
      </c>
      <c r="AJ62" s="359">
        <v>1.4057999999999999</v>
      </c>
      <c r="AK62" s="359">
        <v>0.4874</v>
      </c>
      <c r="AL62" s="356">
        <v>0.75839999999999996</v>
      </c>
    </row>
    <row r="63" spans="2:38" ht="409.6" x14ac:dyDescent="0.25">
      <c r="B63" s="402">
        <v>40876</v>
      </c>
      <c r="C63" s="359">
        <v>0.56530000000000002</v>
      </c>
      <c r="D63" s="359">
        <v>0.76259999999999994</v>
      </c>
      <c r="E63" s="359">
        <v>0.78159999999999996</v>
      </c>
      <c r="F63" s="359">
        <v>14.636799999999999</v>
      </c>
      <c r="G63" s="359">
        <v>4.2051999999999996</v>
      </c>
      <c r="H63" s="359">
        <v>176.001</v>
      </c>
      <c r="I63" s="359">
        <v>0.39589999999999997</v>
      </c>
      <c r="J63" s="359">
        <v>1.954</v>
      </c>
      <c r="K63" s="359">
        <v>35.1432</v>
      </c>
      <c r="L63" s="359">
        <v>4.4349999999999996</v>
      </c>
      <c r="M63" s="359">
        <v>2.5611000000000002</v>
      </c>
      <c r="N63" s="359">
        <v>2.4702000000000002</v>
      </c>
      <c r="O63" s="359">
        <v>5.2393999999999998</v>
      </c>
      <c r="P63" s="359">
        <v>0.69669999999999999</v>
      </c>
      <c r="Q63" s="359">
        <v>1.4078999999999999</v>
      </c>
      <c r="R63" s="359">
        <v>0.48549999999999999</v>
      </c>
      <c r="S63" s="356">
        <v>0.75339999999999996</v>
      </c>
      <c r="U63" s="402">
        <v>40876</v>
      </c>
      <c r="V63" s="359">
        <v>0.56499999999999995</v>
      </c>
      <c r="W63" s="359">
        <v>0.7621</v>
      </c>
      <c r="X63" s="359">
        <v>0.78100000000000003</v>
      </c>
      <c r="Y63" s="359">
        <v>14.600300000000001</v>
      </c>
      <c r="Z63" s="359">
        <v>4.2015000000000002</v>
      </c>
      <c r="AA63" s="359">
        <v>175.489</v>
      </c>
      <c r="AB63" s="359">
        <v>0.39329999999999998</v>
      </c>
      <c r="AC63" s="359">
        <v>1.9496</v>
      </c>
      <c r="AD63" s="359">
        <v>34.585799999999999</v>
      </c>
      <c r="AE63" s="359">
        <v>4.4282000000000004</v>
      </c>
      <c r="AF63" s="359">
        <v>2.5535999999999999</v>
      </c>
      <c r="AG63" s="359">
        <v>2.4651000000000001</v>
      </c>
      <c r="AH63" s="359">
        <v>5.2332999999999998</v>
      </c>
      <c r="AI63" s="359">
        <v>0.69610000000000005</v>
      </c>
      <c r="AJ63" s="359">
        <v>1.4049</v>
      </c>
      <c r="AK63" s="359">
        <v>0.48520000000000002</v>
      </c>
      <c r="AL63" s="356">
        <v>0.753</v>
      </c>
    </row>
    <row r="64" spans="2:38" ht="409.6" x14ac:dyDescent="0.25">
      <c r="B64" s="402">
        <v>40875</v>
      </c>
      <c r="C64" s="359">
        <v>0.56040000000000001</v>
      </c>
      <c r="D64" s="359">
        <v>0.76349999999999996</v>
      </c>
      <c r="E64" s="359">
        <v>0.77690000000000003</v>
      </c>
      <c r="F64" s="359">
        <v>14.6259</v>
      </c>
      <c r="G64" s="359">
        <v>4.1670999999999996</v>
      </c>
      <c r="H64" s="359">
        <v>176.81700000000001</v>
      </c>
      <c r="I64" s="359">
        <v>0.39689999999999998</v>
      </c>
      <c r="J64" s="359">
        <v>1.9632000000000001</v>
      </c>
      <c r="K64" s="359">
        <v>34.682899999999997</v>
      </c>
      <c r="L64" s="359">
        <v>4.4016000000000002</v>
      </c>
      <c r="M64" s="359">
        <v>2.5518000000000001</v>
      </c>
      <c r="N64" s="359">
        <v>2.4456000000000002</v>
      </c>
      <c r="O64" s="359">
        <v>5.2003000000000004</v>
      </c>
      <c r="P64" s="359">
        <v>0.69010000000000005</v>
      </c>
      <c r="Q64" s="359">
        <v>1.3972</v>
      </c>
      <c r="R64" s="359">
        <v>0.48060000000000003</v>
      </c>
      <c r="S64" s="356">
        <v>0.74199999999999999</v>
      </c>
      <c r="U64" s="402">
        <v>40875</v>
      </c>
      <c r="V64" s="359">
        <v>0.55859999999999999</v>
      </c>
      <c r="W64" s="359">
        <v>0.76149999999999995</v>
      </c>
      <c r="X64" s="359">
        <v>0.77429999999999999</v>
      </c>
      <c r="Y64" s="359">
        <v>14.5641</v>
      </c>
      <c r="Z64" s="359">
        <v>4.1563999999999997</v>
      </c>
      <c r="AA64" s="359">
        <v>176.08600000000001</v>
      </c>
      <c r="AB64" s="359">
        <v>0.38479999999999998</v>
      </c>
      <c r="AC64" s="359">
        <v>1.9026000000000001</v>
      </c>
      <c r="AD64" s="359">
        <v>34.082799999999999</v>
      </c>
      <c r="AE64" s="359">
        <v>4.3762999999999996</v>
      </c>
      <c r="AF64" s="359">
        <v>2.5118999999999998</v>
      </c>
      <c r="AG64" s="359">
        <v>2.4361000000000002</v>
      </c>
      <c r="AH64" s="359">
        <v>5.1837999999999997</v>
      </c>
      <c r="AI64" s="359">
        <v>0.68769999999999998</v>
      </c>
      <c r="AJ64" s="359">
        <v>1.3909</v>
      </c>
      <c r="AK64" s="359">
        <v>0.47910000000000003</v>
      </c>
      <c r="AL64" s="356">
        <v>0.74019999999999997</v>
      </c>
    </row>
    <row r="65" spans="2:38" ht="409.6" x14ac:dyDescent="0.25">
      <c r="B65" s="402">
        <v>40874</v>
      </c>
      <c r="C65" s="359">
        <v>0.55969999999999998</v>
      </c>
      <c r="D65" s="359">
        <v>0.76319999999999999</v>
      </c>
      <c r="E65" s="359">
        <v>0.77590000000000003</v>
      </c>
      <c r="F65" s="359">
        <v>14.6022</v>
      </c>
      <c r="G65" s="359">
        <v>4.1615000000000002</v>
      </c>
      <c r="H65" s="359">
        <v>176.36099999999999</v>
      </c>
      <c r="I65" s="359">
        <v>0.39329999999999998</v>
      </c>
      <c r="J65" s="359">
        <v>1.9479</v>
      </c>
      <c r="K65" s="359">
        <v>34.631599999999999</v>
      </c>
      <c r="L65" s="359">
        <v>4.3964999999999996</v>
      </c>
      <c r="M65" s="359">
        <v>2.5430000000000001</v>
      </c>
      <c r="N65" s="359">
        <v>2.4413</v>
      </c>
      <c r="O65" s="359">
        <v>5.1921999999999997</v>
      </c>
      <c r="P65" s="359">
        <v>0.68899999999999995</v>
      </c>
      <c r="Q65" s="359">
        <v>1.3962000000000001</v>
      </c>
      <c r="R65" s="359">
        <v>0.47989999999999999</v>
      </c>
      <c r="S65" s="356">
        <v>0.74070000000000003</v>
      </c>
      <c r="U65" s="402">
        <v>40874</v>
      </c>
      <c r="V65" s="359">
        <v>0.5585</v>
      </c>
      <c r="W65" s="359">
        <v>0.76149999999999995</v>
      </c>
      <c r="X65" s="359">
        <v>0.77410000000000001</v>
      </c>
      <c r="Y65" s="359">
        <v>14.5488</v>
      </c>
      <c r="Z65" s="359">
        <v>4.1544999999999996</v>
      </c>
      <c r="AA65" s="359">
        <v>175.69900000000001</v>
      </c>
      <c r="AB65" s="359">
        <v>0.38750000000000001</v>
      </c>
      <c r="AC65" s="359">
        <v>1.9138999999999999</v>
      </c>
      <c r="AD65" s="359">
        <v>34.078800000000001</v>
      </c>
      <c r="AE65" s="359">
        <v>4.3757999999999999</v>
      </c>
      <c r="AF65" s="359">
        <v>2.5347</v>
      </c>
      <c r="AG65" s="359">
        <v>2.4342999999999999</v>
      </c>
      <c r="AH65" s="359">
        <v>5.1805000000000003</v>
      </c>
      <c r="AI65" s="359">
        <v>0.68730000000000002</v>
      </c>
      <c r="AJ65" s="359">
        <v>1.3915</v>
      </c>
      <c r="AK65" s="359">
        <v>0.47889999999999999</v>
      </c>
      <c r="AL65" s="356">
        <v>0.73970000000000002</v>
      </c>
    </row>
    <row r="66" spans="2:38" ht="409.6" x14ac:dyDescent="0.25">
      <c r="B66" s="402">
        <v>40873</v>
      </c>
      <c r="C66" s="359">
        <v>0.55769999999999997</v>
      </c>
      <c r="D66" s="359">
        <v>0.76329999999999998</v>
      </c>
      <c r="E66" s="359">
        <v>0.77710000000000001</v>
      </c>
      <c r="F66" s="359">
        <v>14.474399999999999</v>
      </c>
      <c r="G66" s="359">
        <v>4.1496000000000004</v>
      </c>
      <c r="H66" s="359">
        <v>175.97200000000001</v>
      </c>
      <c r="I66" s="359">
        <v>0.39100000000000001</v>
      </c>
      <c r="J66" s="359">
        <v>1.9269000000000001</v>
      </c>
      <c r="K66" s="359">
        <v>34.279400000000003</v>
      </c>
      <c r="L66" s="359">
        <v>4.3762999999999996</v>
      </c>
      <c r="M66" s="359">
        <v>2.5238</v>
      </c>
      <c r="N66" s="359">
        <v>2.4331</v>
      </c>
      <c r="O66" s="359">
        <v>5.1710000000000003</v>
      </c>
      <c r="P66" s="359">
        <v>0.68530000000000002</v>
      </c>
      <c r="Q66" s="359">
        <v>1.3934</v>
      </c>
      <c r="R66" s="359">
        <v>0.47899999999999998</v>
      </c>
      <c r="S66" s="356">
        <v>0.7409</v>
      </c>
      <c r="U66" s="402">
        <v>40873</v>
      </c>
      <c r="V66" s="359">
        <v>0.55740000000000001</v>
      </c>
      <c r="W66" s="359">
        <v>0.76300000000000001</v>
      </c>
      <c r="X66" s="359">
        <v>0.77649999999999997</v>
      </c>
      <c r="Y66" s="359">
        <v>14.424799999999999</v>
      </c>
      <c r="Z66" s="359">
        <v>4.1459999999999999</v>
      </c>
      <c r="AA66" s="359">
        <v>175.44499999999999</v>
      </c>
      <c r="AB66" s="359">
        <v>0.38890000000000002</v>
      </c>
      <c r="AC66" s="359">
        <v>1.9249000000000001</v>
      </c>
      <c r="AD66" s="359">
        <v>33.76</v>
      </c>
      <c r="AE66" s="359">
        <v>4.3704999999999998</v>
      </c>
      <c r="AF66" s="359">
        <v>2.5175999999999998</v>
      </c>
      <c r="AG66" s="359">
        <v>2.4281999999999999</v>
      </c>
      <c r="AH66" s="359">
        <v>5.165</v>
      </c>
      <c r="AI66" s="359">
        <v>0.68479999999999996</v>
      </c>
      <c r="AJ66" s="359">
        <v>1.3905000000000001</v>
      </c>
      <c r="AK66" s="359">
        <v>0.47870000000000001</v>
      </c>
      <c r="AL66" s="356">
        <v>0.74050000000000005</v>
      </c>
    </row>
    <row r="67" spans="2:38" ht="409.6" x14ac:dyDescent="0.25">
      <c r="B67" s="402">
        <v>40872</v>
      </c>
      <c r="C67" s="359">
        <v>0.55569999999999997</v>
      </c>
      <c r="D67" s="359">
        <v>0.76290000000000002</v>
      </c>
      <c r="E67" s="359">
        <v>0.77690000000000003</v>
      </c>
      <c r="F67" s="359">
        <v>14.3024</v>
      </c>
      <c r="G67" s="359">
        <v>4.1326000000000001</v>
      </c>
      <c r="H67" s="359">
        <v>172.75899999999999</v>
      </c>
      <c r="I67" s="359">
        <v>0.38990000000000002</v>
      </c>
      <c r="J67" s="359">
        <v>1.9191</v>
      </c>
      <c r="K67" s="359">
        <v>34.0321</v>
      </c>
      <c r="L67" s="359">
        <v>4.3524000000000003</v>
      </c>
      <c r="M67" s="359">
        <v>2.4977</v>
      </c>
      <c r="N67" s="359">
        <v>2.4238</v>
      </c>
      <c r="O67" s="359">
        <v>5.1383999999999999</v>
      </c>
      <c r="P67" s="359">
        <v>0.68230000000000002</v>
      </c>
      <c r="Q67" s="359">
        <v>1.3878999999999999</v>
      </c>
      <c r="R67" s="359">
        <v>0.47810000000000002</v>
      </c>
      <c r="S67" s="356">
        <v>0.74229999999999996</v>
      </c>
      <c r="U67" s="402">
        <v>40872</v>
      </c>
      <c r="V67" s="359">
        <v>0.5554</v>
      </c>
      <c r="W67" s="359">
        <v>0.76259999999999994</v>
      </c>
      <c r="X67" s="359">
        <v>0.77639999999999998</v>
      </c>
      <c r="Y67" s="359">
        <v>14.2683</v>
      </c>
      <c r="Z67" s="359">
        <v>4.1292999999999997</v>
      </c>
      <c r="AA67" s="359">
        <v>172.28200000000001</v>
      </c>
      <c r="AB67" s="359">
        <v>0.38790000000000002</v>
      </c>
      <c r="AC67" s="359">
        <v>1.9171</v>
      </c>
      <c r="AD67" s="359">
        <v>33.517499999999998</v>
      </c>
      <c r="AE67" s="359">
        <v>4.3472</v>
      </c>
      <c r="AF67" s="359">
        <v>2.4925999999999999</v>
      </c>
      <c r="AG67" s="359">
        <v>2.4190999999999998</v>
      </c>
      <c r="AH67" s="359">
        <v>5.1326999999999998</v>
      </c>
      <c r="AI67" s="359">
        <v>0.68179999999999996</v>
      </c>
      <c r="AJ67" s="359">
        <v>1.3855</v>
      </c>
      <c r="AK67" s="359">
        <v>0.4778</v>
      </c>
      <c r="AL67" s="356">
        <v>0.74199999999999999</v>
      </c>
    </row>
    <row r="68" spans="2:38" ht="409.6" x14ac:dyDescent="0.25">
      <c r="B68" s="402">
        <v>40871</v>
      </c>
      <c r="C68" s="359">
        <v>0.55389999999999995</v>
      </c>
      <c r="D68" s="359">
        <v>0.76249999999999996</v>
      </c>
      <c r="E68" s="359">
        <v>0.77569999999999995</v>
      </c>
      <c r="F68" s="359">
        <v>14.200100000000001</v>
      </c>
      <c r="G68" s="359">
        <v>4.1235999999999997</v>
      </c>
      <c r="H68" s="359">
        <v>170.875</v>
      </c>
      <c r="I68" s="359">
        <v>0.39129999999999998</v>
      </c>
      <c r="J68" s="359">
        <v>1.9140999999999999</v>
      </c>
      <c r="K68" s="359">
        <v>34.103099999999998</v>
      </c>
      <c r="L68" s="359">
        <v>4.3292000000000002</v>
      </c>
      <c r="M68" s="359">
        <v>2.4828000000000001</v>
      </c>
      <c r="N68" s="359">
        <v>2.4171</v>
      </c>
      <c r="O68" s="359">
        <v>5.1155999999999997</v>
      </c>
      <c r="P68" s="359">
        <v>0.68210000000000004</v>
      </c>
      <c r="Q68" s="359">
        <v>1.3859999999999999</v>
      </c>
      <c r="R68" s="359">
        <v>0.47739999999999999</v>
      </c>
      <c r="S68" s="356">
        <v>0.74390000000000001</v>
      </c>
      <c r="U68" s="402">
        <v>40871</v>
      </c>
      <c r="V68" s="359">
        <v>0.55359999999999998</v>
      </c>
      <c r="W68" s="359">
        <v>0.76219999999999999</v>
      </c>
      <c r="X68" s="359">
        <v>0.77510000000000001</v>
      </c>
      <c r="Y68" s="359">
        <v>14.158099999999999</v>
      </c>
      <c r="Z68" s="359">
        <v>4.1204000000000001</v>
      </c>
      <c r="AA68" s="359">
        <v>170.393</v>
      </c>
      <c r="AB68" s="359">
        <v>0.38919999999999999</v>
      </c>
      <c r="AC68" s="359">
        <v>1.9123000000000001</v>
      </c>
      <c r="AD68" s="359">
        <v>33.590299999999999</v>
      </c>
      <c r="AE68" s="359">
        <v>4.3239000000000001</v>
      </c>
      <c r="AF68" s="359">
        <v>2.4773999999999998</v>
      </c>
      <c r="AG68" s="359">
        <v>2.4123000000000001</v>
      </c>
      <c r="AH68" s="359">
        <v>5.1102999999999996</v>
      </c>
      <c r="AI68" s="359">
        <v>0.68159999999999998</v>
      </c>
      <c r="AJ68" s="359">
        <v>1.3832</v>
      </c>
      <c r="AK68" s="359">
        <v>0.47710000000000002</v>
      </c>
      <c r="AL68" s="356">
        <v>0.74360000000000004</v>
      </c>
    </row>
    <row r="69" spans="2:38" ht="409.6" x14ac:dyDescent="0.25">
      <c r="B69" s="402">
        <v>40870</v>
      </c>
      <c r="C69" s="359">
        <v>0.55379999999999996</v>
      </c>
      <c r="D69" s="359">
        <v>0.7591</v>
      </c>
      <c r="E69" s="359">
        <v>0.77659999999999996</v>
      </c>
      <c r="F69" s="359">
        <v>14.160600000000001</v>
      </c>
      <c r="G69" s="359">
        <v>4.1216999999999997</v>
      </c>
      <c r="H69" s="359">
        <v>169.36799999999999</v>
      </c>
      <c r="I69" s="359">
        <v>0.39090000000000003</v>
      </c>
      <c r="J69" s="359">
        <v>1.9124000000000001</v>
      </c>
      <c r="K69" s="359">
        <v>34.369</v>
      </c>
      <c r="L69" s="359">
        <v>4.3312999999999997</v>
      </c>
      <c r="M69" s="359">
        <v>2.4725999999999999</v>
      </c>
      <c r="N69" s="359">
        <v>2.4152999999999998</v>
      </c>
      <c r="O69" s="359">
        <v>5.0974000000000004</v>
      </c>
      <c r="P69" s="359">
        <v>0.68469999999999998</v>
      </c>
      <c r="Q69" s="359">
        <v>1.3854</v>
      </c>
      <c r="R69" s="359">
        <v>0.47820000000000001</v>
      </c>
      <c r="S69" s="356">
        <v>0.74809999999999999</v>
      </c>
      <c r="U69" s="402">
        <v>40870</v>
      </c>
      <c r="V69" s="359">
        <v>0.55349999999999999</v>
      </c>
      <c r="W69" s="359">
        <v>0.75880000000000003</v>
      </c>
      <c r="X69" s="359">
        <v>0.77600000000000002</v>
      </c>
      <c r="Y69" s="359">
        <v>14.1174</v>
      </c>
      <c r="Z69" s="359">
        <v>4.1185</v>
      </c>
      <c r="AA69" s="359">
        <v>168.922</v>
      </c>
      <c r="AB69" s="359">
        <v>0.38869999999999999</v>
      </c>
      <c r="AC69" s="359">
        <v>1.9107000000000001</v>
      </c>
      <c r="AD69" s="359">
        <v>33.8568</v>
      </c>
      <c r="AE69" s="359">
        <v>4.3261000000000003</v>
      </c>
      <c r="AF69" s="359">
        <v>2.4670999999999998</v>
      </c>
      <c r="AG69" s="359">
        <v>2.4106000000000001</v>
      </c>
      <c r="AH69" s="359">
        <v>5.0921000000000003</v>
      </c>
      <c r="AI69" s="359">
        <v>0.68430000000000002</v>
      </c>
      <c r="AJ69" s="359">
        <v>1.3833</v>
      </c>
      <c r="AK69" s="359">
        <v>0.47799999999999998</v>
      </c>
      <c r="AL69" s="356">
        <v>0.74780000000000002</v>
      </c>
    </row>
    <row r="70" spans="2:38" ht="409.6" x14ac:dyDescent="0.25">
      <c r="B70" s="402">
        <v>40869</v>
      </c>
      <c r="C70" s="359">
        <v>0.5575</v>
      </c>
      <c r="D70" s="359">
        <v>0.75860000000000005</v>
      </c>
      <c r="E70" s="359">
        <v>0.77710000000000001</v>
      </c>
      <c r="F70" s="359">
        <v>14.253500000000001</v>
      </c>
      <c r="G70" s="359">
        <v>4.1496000000000004</v>
      </c>
      <c r="H70" s="359">
        <v>170.55799999999999</v>
      </c>
      <c r="I70" s="359">
        <v>0.3926</v>
      </c>
      <c r="J70" s="359">
        <v>1.9265000000000001</v>
      </c>
      <c r="K70" s="359">
        <v>34.448999999999998</v>
      </c>
      <c r="L70" s="359">
        <v>4.3651</v>
      </c>
      <c r="M70" s="359">
        <v>2.4784999999999999</v>
      </c>
      <c r="N70" s="359">
        <v>2.4352999999999998</v>
      </c>
      <c r="O70" s="359">
        <v>5.1166999999999998</v>
      </c>
      <c r="P70" s="359">
        <v>0.69059999999999999</v>
      </c>
      <c r="Q70" s="359">
        <v>1.3862000000000001</v>
      </c>
      <c r="R70" s="359">
        <v>0.47910000000000003</v>
      </c>
      <c r="S70" s="356">
        <v>0.75239999999999996</v>
      </c>
      <c r="U70" s="402">
        <v>40869</v>
      </c>
      <c r="V70" s="359">
        <v>0.55720000000000003</v>
      </c>
      <c r="W70" s="359">
        <v>0.75819999999999999</v>
      </c>
      <c r="X70" s="359">
        <v>0.77649999999999997</v>
      </c>
      <c r="Y70" s="359">
        <v>14.2081</v>
      </c>
      <c r="Z70" s="359">
        <v>4.1463999999999999</v>
      </c>
      <c r="AA70" s="359">
        <v>170.09700000000001</v>
      </c>
      <c r="AB70" s="359">
        <v>0.3901</v>
      </c>
      <c r="AC70" s="359">
        <v>1.9221999999999999</v>
      </c>
      <c r="AD70" s="359">
        <v>33.932200000000002</v>
      </c>
      <c r="AE70" s="359">
        <v>4.3586999999999998</v>
      </c>
      <c r="AF70" s="359">
        <v>2.4725000000000001</v>
      </c>
      <c r="AG70" s="359">
        <v>2.4306000000000001</v>
      </c>
      <c r="AH70" s="359">
        <v>5.1113</v>
      </c>
      <c r="AI70" s="359">
        <v>0.69</v>
      </c>
      <c r="AJ70" s="359">
        <v>1.3837999999999999</v>
      </c>
      <c r="AK70" s="359">
        <v>0.4788</v>
      </c>
      <c r="AL70" s="356">
        <v>0.752</v>
      </c>
    </row>
    <row r="71" spans="2:38" ht="409.6" x14ac:dyDescent="0.25">
      <c r="B71" s="402">
        <v>40868</v>
      </c>
      <c r="C71" s="359">
        <v>0.56000000000000005</v>
      </c>
      <c r="D71" s="359">
        <v>0.75680000000000003</v>
      </c>
      <c r="E71" s="359">
        <v>0.77829999999999999</v>
      </c>
      <c r="F71" s="359">
        <v>14.272600000000001</v>
      </c>
      <c r="G71" s="359">
        <v>4.1681999999999997</v>
      </c>
      <c r="H71" s="359">
        <v>170.44499999999999</v>
      </c>
      <c r="I71" s="359">
        <v>0.39900000000000002</v>
      </c>
      <c r="J71" s="359">
        <v>1.9604999999999999</v>
      </c>
      <c r="K71" s="359">
        <v>34.546799999999998</v>
      </c>
      <c r="L71" s="359">
        <v>4.3914</v>
      </c>
      <c r="M71" s="359">
        <v>2.4780000000000002</v>
      </c>
      <c r="N71" s="359">
        <v>2.4474999999999998</v>
      </c>
      <c r="O71" s="359">
        <v>5.1364999999999998</v>
      </c>
      <c r="P71" s="359">
        <v>0.69430000000000003</v>
      </c>
      <c r="Q71" s="359">
        <v>1.3845000000000001</v>
      </c>
      <c r="R71" s="359">
        <v>0.47910000000000003</v>
      </c>
      <c r="S71" s="356">
        <v>0.75700000000000001</v>
      </c>
      <c r="U71" s="402">
        <v>40868</v>
      </c>
      <c r="V71" s="359">
        <v>0.55869999999999997</v>
      </c>
      <c r="W71" s="359">
        <v>0.755</v>
      </c>
      <c r="X71" s="359">
        <v>0.77639999999999998</v>
      </c>
      <c r="Y71" s="359">
        <v>14.215999999999999</v>
      </c>
      <c r="Z71" s="359">
        <v>4.1612999999999998</v>
      </c>
      <c r="AA71" s="359">
        <v>169.839</v>
      </c>
      <c r="AB71" s="359">
        <v>0.38719999999999999</v>
      </c>
      <c r="AC71" s="359">
        <v>1.9017999999999999</v>
      </c>
      <c r="AD71" s="359">
        <v>33.993099999999998</v>
      </c>
      <c r="AE71" s="359">
        <v>4.3699000000000003</v>
      </c>
      <c r="AF71" s="359">
        <v>2.4722</v>
      </c>
      <c r="AG71" s="359">
        <v>2.4401999999999999</v>
      </c>
      <c r="AH71" s="359">
        <v>5.1238999999999999</v>
      </c>
      <c r="AI71" s="359">
        <v>0.69259999999999999</v>
      </c>
      <c r="AJ71" s="359">
        <v>1.3794999999999999</v>
      </c>
      <c r="AK71" s="359">
        <v>0.47810000000000002</v>
      </c>
      <c r="AL71" s="356">
        <v>0.75590000000000002</v>
      </c>
    </row>
    <row r="72" spans="2:38" ht="409.6" x14ac:dyDescent="0.25">
      <c r="B72" s="402">
        <v>40867</v>
      </c>
      <c r="C72" s="359">
        <v>0.55979999999999996</v>
      </c>
      <c r="D72" s="359">
        <v>0.75670000000000004</v>
      </c>
      <c r="E72" s="359">
        <v>0.77829999999999999</v>
      </c>
      <c r="F72" s="359">
        <v>14.260400000000001</v>
      </c>
      <c r="G72" s="359">
        <v>4.1668000000000003</v>
      </c>
      <c r="H72" s="359">
        <v>170.43899999999999</v>
      </c>
      <c r="I72" s="359">
        <v>0.39600000000000002</v>
      </c>
      <c r="J72" s="359">
        <v>1.9411</v>
      </c>
      <c r="K72" s="359">
        <v>34.584299999999999</v>
      </c>
      <c r="L72" s="359">
        <v>4.3909000000000002</v>
      </c>
      <c r="M72" s="359">
        <v>2.4780000000000002</v>
      </c>
      <c r="N72" s="359">
        <v>2.4472</v>
      </c>
      <c r="O72" s="359">
        <v>5.1364999999999998</v>
      </c>
      <c r="P72" s="359">
        <v>0.69420000000000004</v>
      </c>
      <c r="Q72" s="359">
        <v>1.3853</v>
      </c>
      <c r="R72" s="359">
        <v>0.47910000000000003</v>
      </c>
      <c r="S72" s="356">
        <v>0.75690000000000002</v>
      </c>
      <c r="U72" s="402">
        <v>40867</v>
      </c>
      <c r="V72" s="359">
        <v>0.55869999999999997</v>
      </c>
      <c r="W72" s="359">
        <v>0.75490000000000002</v>
      </c>
      <c r="X72" s="359">
        <v>0.77649999999999997</v>
      </c>
      <c r="Y72" s="359">
        <v>14.2248</v>
      </c>
      <c r="Z72" s="359">
        <v>4.1604000000000001</v>
      </c>
      <c r="AA72" s="359">
        <v>169.93100000000001</v>
      </c>
      <c r="AB72" s="359">
        <v>0.39129999999999998</v>
      </c>
      <c r="AC72" s="359">
        <v>1.9218</v>
      </c>
      <c r="AD72" s="359">
        <v>34.025500000000001</v>
      </c>
      <c r="AE72" s="359">
        <v>4.37</v>
      </c>
      <c r="AF72" s="359">
        <v>2.4729999999999999</v>
      </c>
      <c r="AG72" s="359">
        <v>2.4401999999999999</v>
      </c>
      <c r="AH72" s="359">
        <v>5.1238999999999999</v>
      </c>
      <c r="AI72" s="359">
        <v>0.6925</v>
      </c>
      <c r="AJ72" s="359">
        <v>1.3801000000000001</v>
      </c>
      <c r="AK72" s="359">
        <v>0.47810000000000002</v>
      </c>
      <c r="AL72" s="356">
        <v>0.75590000000000002</v>
      </c>
    </row>
    <row r="73" spans="2:38" ht="409.6" x14ac:dyDescent="0.25">
      <c r="B73" s="402">
        <v>40866</v>
      </c>
      <c r="C73" s="359">
        <v>0.56220000000000003</v>
      </c>
      <c r="D73" s="359">
        <v>0.75790000000000002</v>
      </c>
      <c r="E73" s="359">
        <v>0.78</v>
      </c>
      <c r="F73" s="359">
        <v>14.355499999999999</v>
      </c>
      <c r="G73" s="359">
        <v>4.1841999999999997</v>
      </c>
      <c r="H73" s="359">
        <v>172.64400000000001</v>
      </c>
      <c r="I73" s="359">
        <v>0.39550000000000002</v>
      </c>
      <c r="J73" s="359">
        <v>1.9413</v>
      </c>
      <c r="K73" s="359">
        <v>34.791899999999998</v>
      </c>
      <c r="L73" s="359">
        <v>4.4005999999999998</v>
      </c>
      <c r="M73" s="359">
        <v>2.4939</v>
      </c>
      <c r="N73" s="359">
        <v>2.4527999999999999</v>
      </c>
      <c r="O73" s="359">
        <v>5.1527000000000003</v>
      </c>
      <c r="P73" s="359">
        <v>0.69669999999999999</v>
      </c>
      <c r="Q73" s="359">
        <v>1.3848</v>
      </c>
      <c r="R73" s="359">
        <v>0.48099999999999998</v>
      </c>
      <c r="S73" s="356">
        <v>0.75929999999999997</v>
      </c>
      <c r="U73" s="402">
        <v>40866</v>
      </c>
      <c r="V73" s="359">
        <v>0.56200000000000006</v>
      </c>
      <c r="W73" s="359">
        <v>0.75760000000000005</v>
      </c>
      <c r="X73" s="359">
        <v>0.77949999999999997</v>
      </c>
      <c r="Y73" s="359">
        <v>14.304</v>
      </c>
      <c r="Z73" s="359">
        <v>4.1813000000000002</v>
      </c>
      <c r="AA73" s="359">
        <v>172.095</v>
      </c>
      <c r="AB73" s="359">
        <v>0.39340000000000003</v>
      </c>
      <c r="AC73" s="359">
        <v>1.9397</v>
      </c>
      <c r="AD73" s="359">
        <v>34.274099999999997</v>
      </c>
      <c r="AE73" s="359">
        <v>4.3952999999999998</v>
      </c>
      <c r="AF73" s="359">
        <v>2.4864999999999999</v>
      </c>
      <c r="AG73" s="359">
        <v>2.4481000000000002</v>
      </c>
      <c r="AH73" s="359">
        <v>5.1475</v>
      </c>
      <c r="AI73" s="359">
        <v>0.69630000000000003</v>
      </c>
      <c r="AJ73" s="359">
        <v>1.3825000000000001</v>
      </c>
      <c r="AK73" s="359">
        <v>0.48070000000000002</v>
      </c>
      <c r="AL73" s="356">
        <v>0.7591</v>
      </c>
    </row>
    <row r="74" spans="2:38" ht="409.6" x14ac:dyDescent="0.25">
      <c r="B74" s="402">
        <v>40865</v>
      </c>
      <c r="C74" s="359">
        <v>0.56669999999999998</v>
      </c>
      <c r="D74" s="359">
        <v>0.75929999999999997</v>
      </c>
      <c r="E74" s="359">
        <v>0.78249999999999997</v>
      </c>
      <c r="F74" s="359">
        <v>14.558</v>
      </c>
      <c r="G74" s="359">
        <v>4.2183999999999999</v>
      </c>
      <c r="H74" s="359">
        <v>177.251</v>
      </c>
      <c r="I74" s="359">
        <v>0.39860000000000001</v>
      </c>
      <c r="J74" s="359">
        <v>1.9571000000000001</v>
      </c>
      <c r="K74" s="359">
        <v>35.055199999999999</v>
      </c>
      <c r="L74" s="359">
        <v>4.4279000000000002</v>
      </c>
      <c r="M74" s="359">
        <v>2.5207000000000002</v>
      </c>
      <c r="N74" s="359">
        <v>2.4718</v>
      </c>
      <c r="O74" s="359">
        <v>5.1952999999999996</v>
      </c>
      <c r="P74" s="359">
        <v>0.70250000000000001</v>
      </c>
      <c r="Q74" s="359">
        <v>1.3827</v>
      </c>
      <c r="R74" s="359">
        <v>0.48509999999999998</v>
      </c>
      <c r="S74" s="356">
        <v>0.76370000000000005</v>
      </c>
      <c r="U74" s="402">
        <v>40865</v>
      </c>
      <c r="V74" s="359">
        <v>0.5665</v>
      </c>
      <c r="W74" s="359">
        <v>0.75890000000000002</v>
      </c>
      <c r="X74" s="359">
        <v>0.78200000000000003</v>
      </c>
      <c r="Y74" s="359">
        <v>14.5063</v>
      </c>
      <c r="Z74" s="359">
        <v>4.2153999999999998</v>
      </c>
      <c r="AA74" s="359">
        <v>176.672</v>
      </c>
      <c r="AB74" s="359">
        <v>0.39639999999999997</v>
      </c>
      <c r="AC74" s="359">
        <v>1.9555</v>
      </c>
      <c r="AD74" s="359">
        <v>34.532600000000002</v>
      </c>
      <c r="AE74" s="359">
        <v>4.4226999999999999</v>
      </c>
      <c r="AF74" s="359">
        <v>2.5139</v>
      </c>
      <c r="AG74" s="359">
        <v>2.4670999999999998</v>
      </c>
      <c r="AH74" s="359">
        <v>5.1901999999999999</v>
      </c>
      <c r="AI74" s="359">
        <v>0.70209999999999995</v>
      </c>
      <c r="AJ74" s="359">
        <v>1.3807</v>
      </c>
      <c r="AK74" s="359">
        <v>0.48480000000000001</v>
      </c>
      <c r="AL74" s="356">
        <v>0.76339999999999997</v>
      </c>
    </row>
    <row r="75" spans="2:38" ht="409.6" x14ac:dyDescent="0.25">
      <c r="B75" s="402">
        <v>40864</v>
      </c>
      <c r="C75" s="359">
        <v>0.56910000000000005</v>
      </c>
      <c r="D75" s="359">
        <v>0.75849999999999995</v>
      </c>
      <c r="E75" s="359">
        <v>0.78639999999999999</v>
      </c>
      <c r="F75" s="359">
        <v>14.645300000000001</v>
      </c>
      <c r="G75" s="359">
        <v>4.2371999999999996</v>
      </c>
      <c r="H75" s="359">
        <v>179.43600000000001</v>
      </c>
      <c r="I75" s="359">
        <v>0.40050000000000002</v>
      </c>
      <c r="J75" s="359">
        <v>1.9659</v>
      </c>
      <c r="K75" s="359">
        <v>35.222900000000003</v>
      </c>
      <c r="L75" s="359">
        <v>4.4340000000000002</v>
      </c>
      <c r="M75" s="359">
        <v>2.5257000000000001</v>
      </c>
      <c r="N75" s="359">
        <v>2.4809000000000001</v>
      </c>
      <c r="O75" s="359">
        <v>5.2012</v>
      </c>
      <c r="P75" s="359">
        <v>0.70489999999999997</v>
      </c>
      <c r="Q75" s="359">
        <v>1.3856999999999999</v>
      </c>
      <c r="R75" s="359">
        <v>0.48670000000000002</v>
      </c>
      <c r="S75" s="356">
        <v>0.76800000000000002</v>
      </c>
      <c r="U75" s="402">
        <v>40864</v>
      </c>
      <c r="V75" s="359">
        <v>0.56889999999999996</v>
      </c>
      <c r="W75" s="359">
        <v>0.75819999999999999</v>
      </c>
      <c r="X75" s="359">
        <v>0.78590000000000004</v>
      </c>
      <c r="Y75" s="359">
        <v>14.5985</v>
      </c>
      <c r="Z75" s="359">
        <v>4.2343000000000002</v>
      </c>
      <c r="AA75" s="359">
        <v>178.89400000000001</v>
      </c>
      <c r="AB75" s="359">
        <v>0.39839999999999998</v>
      </c>
      <c r="AC75" s="359">
        <v>1.9642999999999999</v>
      </c>
      <c r="AD75" s="359">
        <v>34.699100000000001</v>
      </c>
      <c r="AE75" s="359">
        <v>4.4288999999999996</v>
      </c>
      <c r="AF75" s="359">
        <v>2.5203000000000002</v>
      </c>
      <c r="AG75" s="359">
        <v>2.4762</v>
      </c>
      <c r="AH75" s="359">
        <v>5.1959999999999997</v>
      </c>
      <c r="AI75" s="359">
        <v>0.70450000000000002</v>
      </c>
      <c r="AJ75" s="359">
        <v>1.3833</v>
      </c>
      <c r="AK75" s="359">
        <v>0.48649999999999999</v>
      </c>
      <c r="AL75" s="356">
        <v>0.76770000000000005</v>
      </c>
    </row>
    <row r="76" spans="2:38" ht="409.6" x14ac:dyDescent="0.25">
      <c r="B76" s="402">
        <v>40863</v>
      </c>
      <c r="C76" s="359">
        <v>0.56940000000000002</v>
      </c>
      <c r="D76" s="359">
        <v>0.75970000000000004</v>
      </c>
      <c r="E76" s="359">
        <v>0.78869999999999996</v>
      </c>
      <c r="F76" s="359">
        <v>14.699199999999999</v>
      </c>
      <c r="G76" s="359">
        <v>4.2394999999999996</v>
      </c>
      <c r="H76" s="359">
        <v>179.923</v>
      </c>
      <c r="I76" s="359">
        <v>0.40079999999999999</v>
      </c>
      <c r="J76" s="359">
        <v>1.9669000000000001</v>
      </c>
      <c r="K76" s="359">
        <v>35.175800000000002</v>
      </c>
      <c r="L76" s="359">
        <v>4.4375999999999998</v>
      </c>
      <c r="M76" s="359">
        <v>2.5167999999999999</v>
      </c>
      <c r="N76" s="359">
        <v>2.4836999999999998</v>
      </c>
      <c r="O76" s="359">
        <v>5.1989999999999998</v>
      </c>
      <c r="P76" s="359">
        <v>0.70579999999999998</v>
      </c>
      <c r="Q76" s="359">
        <v>1.3858999999999999</v>
      </c>
      <c r="R76" s="359">
        <v>0.48709999999999998</v>
      </c>
      <c r="S76" s="356">
        <v>0.77310000000000001</v>
      </c>
      <c r="U76" s="402">
        <v>40863</v>
      </c>
      <c r="V76" s="359">
        <v>0.56910000000000005</v>
      </c>
      <c r="W76" s="359">
        <v>0.75939999999999996</v>
      </c>
      <c r="X76" s="359">
        <v>0.78820000000000001</v>
      </c>
      <c r="Y76" s="359">
        <v>14.6584</v>
      </c>
      <c r="Z76" s="359">
        <v>4.2366000000000001</v>
      </c>
      <c r="AA76" s="359">
        <v>179.42</v>
      </c>
      <c r="AB76" s="359">
        <v>0.39860000000000001</v>
      </c>
      <c r="AC76" s="359">
        <v>1.9653</v>
      </c>
      <c r="AD76" s="359">
        <v>34.651299999999999</v>
      </c>
      <c r="AE76" s="359">
        <v>4.4325000000000001</v>
      </c>
      <c r="AF76" s="359">
        <v>2.5118999999999998</v>
      </c>
      <c r="AG76" s="359">
        <v>2.4790999999999999</v>
      </c>
      <c r="AH76" s="359">
        <v>5.1939000000000002</v>
      </c>
      <c r="AI76" s="359">
        <v>0.70540000000000003</v>
      </c>
      <c r="AJ76" s="359">
        <v>1.3837999999999999</v>
      </c>
      <c r="AK76" s="359">
        <v>0.48680000000000001</v>
      </c>
      <c r="AL76" s="356">
        <v>0.77280000000000004</v>
      </c>
    </row>
    <row r="77" spans="2:38" ht="409.6" x14ac:dyDescent="0.25">
      <c r="B77" s="402">
        <v>40862</v>
      </c>
      <c r="C77" s="359">
        <v>0.57250000000000001</v>
      </c>
      <c r="D77" s="359">
        <v>0.76490000000000002</v>
      </c>
      <c r="E77" s="359">
        <v>0.79669999999999996</v>
      </c>
      <c r="F77" s="359">
        <v>14.749000000000001</v>
      </c>
      <c r="G77" s="359">
        <v>4.2636000000000003</v>
      </c>
      <c r="H77" s="359">
        <v>180.16399999999999</v>
      </c>
      <c r="I77" s="359">
        <v>0.40329999999999999</v>
      </c>
      <c r="J77" s="359">
        <v>1.9795</v>
      </c>
      <c r="K77" s="359">
        <v>35.598700000000001</v>
      </c>
      <c r="L77" s="359">
        <v>4.4416000000000002</v>
      </c>
      <c r="M77" s="359">
        <v>2.5194999999999999</v>
      </c>
      <c r="N77" s="359">
        <v>2.4935999999999998</v>
      </c>
      <c r="O77" s="359">
        <v>5.2149999999999999</v>
      </c>
      <c r="P77" s="359">
        <v>0.70860000000000001</v>
      </c>
      <c r="Q77" s="359">
        <v>1.3964000000000001</v>
      </c>
      <c r="R77" s="359">
        <v>0.49070000000000003</v>
      </c>
      <c r="S77" s="356">
        <v>0.78469999999999995</v>
      </c>
      <c r="U77" s="402">
        <v>40862</v>
      </c>
      <c r="V77" s="359">
        <v>0.57220000000000004</v>
      </c>
      <c r="W77" s="359">
        <v>0.76439999999999997</v>
      </c>
      <c r="X77" s="359">
        <v>0.79610000000000003</v>
      </c>
      <c r="Y77" s="359">
        <v>14.705</v>
      </c>
      <c r="Z77" s="359">
        <v>4.2605000000000004</v>
      </c>
      <c r="AA77" s="359">
        <v>179.43100000000001</v>
      </c>
      <c r="AB77" s="359">
        <v>0.4007</v>
      </c>
      <c r="AC77" s="359">
        <v>1.9754</v>
      </c>
      <c r="AD77" s="359">
        <v>35.0702</v>
      </c>
      <c r="AE77" s="359">
        <v>4.4355000000000002</v>
      </c>
      <c r="AF77" s="359">
        <v>2.5133999999999999</v>
      </c>
      <c r="AG77" s="359">
        <v>2.4887999999999999</v>
      </c>
      <c r="AH77" s="359">
        <v>5.2096</v>
      </c>
      <c r="AI77" s="359">
        <v>0.70809999999999995</v>
      </c>
      <c r="AJ77" s="359">
        <v>1.3942000000000001</v>
      </c>
      <c r="AK77" s="359">
        <v>0.4904</v>
      </c>
      <c r="AL77" s="356">
        <v>0.78439999999999999</v>
      </c>
    </row>
    <row r="78" spans="2:38" ht="409.6" x14ac:dyDescent="0.25">
      <c r="B78" s="402">
        <v>40861</v>
      </c>
      <c r="C78" s="359">
        <v>0.57169999999999999</v>
      </c>
      <c r="D78" s="359">
        <v>0.76519999999999999</v>
      </c>
      <c r="E78" s="359">
        <v>0.79459999999999997</v>
      </c>
      <c r="F78" s="359">
        <v>14.638400000000001</v>
      </c>
      <c r="G78" s="359">
        <v>4.2530999999999999</v>
      </c>
      <c r="H78" s="359">
        <v>177.77</v>
      </c>
      <c r="I78" s="359">
        <v>0.4042</v>
      </c>
      <c r="J78" s="359">
        <v>1.9891000000000001</v>
      </c>
      <c r="K78" s="359">
        <v>35.718299999999999</v>
      </c>
      <c r="L78" s="359">
        <v>4.4344999999999999</v>
      </c>
      <c r="M78" s="359">
        <v>2.5065</v>
      </c>
      <c r="N78" s="359">
        <v>2.4823</v>
      </c>
      <c r="O78" s="359">
        <v>5.1977000000000002</v>
      </c>
      <c r="P78" s="359">
        <v>0.70779999999999998</v>
      </c>
      <c r="Q78" s="359">
        <v>1.3971</v>
      </c>
      <c r="R78" s="359">
        <v>0.4894</v>
      </c>
      <c r="S78" s="356">
        <v>0.78610000000000002</v>
      </c>
      <c r="U78" s="402">
        <v>40861</v>
      </c>
      <c r="V78" s="359">
        <v>0.57050000000000001</v>
      </c>
      <c r="W78" s="359">
        <v>0.76339999999999997</v>
      </c>
      <c r="X78" s="359">
        <v>0.79259999999999997</v>
      </c>
      <c r="Y78" s="359">
        <v>14.592700000000001</v>
      </c>
      <c r="Z78" s="359">
        <v>4.2457000000000003</v>
      </c>
      <c r="AA78" s="359">
        <v>177.09899999999999</v>
      </c>
      <c r="AB78" s="359">
        <v>0.39660000000000001</v>
      </c>
      <c r="AC78" s="359">
        <v>1.9522999999999999</v>
      </c>
      <c r="AD78" s="359">
        <v>35.152999999999999</v>
      </c>
      <c r="AE78" s="359">
        <v>4.4123000000000001</v>
      </c>
      <c r="AF78" s="359">
        <v>2.5007000000000001</v>
      </c>
      <c r="AG78" s="359">
        <v>2.4746999999999999</v>
      </c>
      <c r="AH78" s="359">
        <v>5.1848000000000001</v>
      </c>
      <c r="AI78" s="359">
        <v>0.70599999999999996</v>
      </c>
      <c r="AJ78" s="359">
        <v>1.3904000000000001</v>
      </c>
      <c r="AK78" s="359">
        <v>0.4884</v>
      </c>
      <c r="AL78" s="356">
        <v>0.78500000000000003</v>
      </c>
    </row>
    <row r="79" spans="2:38" ht="409.6" x14ac:dyDescent="0.25">
      <c r="B79" s="402">
        <v>40860</v>
      </c>
      <c r="C79" s="359">
        <v>0.57169999999999999</v>
      </c>
      <c r="D79" s="359">
        <v>0.76519999999999999</v>
      </c>
      <c r="E79" s="359">
        <v>0.7944</v>
      </c>
      <c r="F79" s="359">
        <v>14.628500000000001</v>
      </c>
      <c r="G79" s="359">
        <v>4.2464000000000004</v>
      </c>
      <c r="H79" s="359">
        <v>177.88399999999999</v>
      </c>
      <c r="I79" s="359">
        <v>0.40139999999999998</v>
      </c>
      <c r="J79" s="359">
        <v>1.9735</v>
      </c>
      <c r="K79" s="359">
        <v>35.650599999999997</v>
      </c>
      <c r="L79" s="359">
        <v>4.4344999999999999</v>
      </c>
      <c r="M79" s="359">
        <v>2.5074999999999998</v>
      </c>
      <c r="N79" s="359">
        <v>2.4813000000000001</v>
      </c>
      <c r="O79" s="359">
        <v>5.1965000000000003</v>
      </c>
      <c r="P79" s="359">
        <v>0.70750000000000002</v>
      </c>
      <c r="Q79" s="359">
        <v>1.4000999999999999</v>
      </c>
      <c r="R79" s="359">
        <v>0.48930000000000001</v>
      </c>
      <c r="S79" s="356">
        <v>0.78580000000000005</v>
      </c>
      <c r="U79" s="402">
        <v>40860</v>
      </c>
      <c r="V79" s="359">
        <v>0.57050000000000001</v>
      </c>
      <c r="W79" s="359">
        <v>0.76349999999999996</v>
      </c>
      <c r="X79" s="359">
        <v>0.79259999999999997</v>
      </c>
      <c r="Y79" s="359">
        <v>14.593299999999999</v>
      </c>
      <c r="Z79" s="359">
        <v>4.2403000000000004</v>
      </c>
      <c r="AA79" s="359">
        <v>177.26499999999999</v>
      </c>
      <c r="AB79" s="359">
        <v>0.39989999999999998</v>
      </c>
      <c r="AC79" s="359">
        <v>1.9705999999999999</v>
      </c>
      <c r="AD79" s="359">
        <v>35.092799999999997</v>
      </c>
      <c r="AE79" s="359">
        <v>4.4131999999999998</v>
      </c>
      <c r="AF79" s="359">
        <v>2.5011999999999999</v>
      </c>
      <c r="AG79" s="359">
        <v>2.4742000000000002</v>
      </c>
      <c r="AH79" s="359">
        <v>5.1844000000000001</v>
      </c>
      <c r="AI79" s="359">
        <v>0.70589999999999997</v>
      </c>
      <c r="AJ79" s="359">
        <v>1.3915999999999999</v>
      </c>
      <c r="AK79" s="359">
        <v>0.48830000000000001</v>
      </c>
      <c r="AL79" s="356">
        <v>0.78480000000000005</v>
      </c>
    </row>
    <row r="80" spans="2:38" ht="409.6" x14ac:dyDescent="0.25">
      <c r="B80" s="402">
        <v>40859</v>
      </c>
      <c r="C80" s="359">
        <v>0.57069999999999999</v>
      </c>
      <c r="D80" s="359">
        <v>0.76559999999999995</v>
      </c>
      <c r="E80" s="359">
        <v>0.79330000000000001</v>
      </c>
      <c r="F80" s="359">
        <v>14.673299999999999</v>
      </c>
      <c r="G80" s="359">
        <v>4.2465000000000002</v>
      </c>
      <c r="H80" s="359">
        <v>178.25899999999999</v>
      </c>
      <c r="I80" s="359">
        <v>0.40189999999999998</v>
      </c>
      <c r="J80" s="359">
        <v>1.9702</v>
      </c>
      <c r="K80" s="359">
        <v>35.404200000000003</v>
      </c>
      <c r="L80" s="359">
        <v>4.4245000000000001</v>
      </c>
      <c r="M80" s="359">
        <v>2.5190999999999999</v>
      </c>
      <c r="N80" s="359">
        <v>2.4828999999999999</v>
      </c>
      <c r="O80" s="359">
        <v>5.1893000000000002</v>
      </c>
      <c r="P80" s="359">
        <v>0.70520000000000005</v>
      </c>
      <c r="Q80" s="359">
        <v>1.3900999999999999</v>
      </c>
      <c r="R80" s="359">
        <v>0.48830000000000001</v>
      </c>
      <c r="S80" s="356">
        <v>0.77939999999999998</v>
      </c>
      <c r="U80" s="402">
        <v>40859</v>
      </c>
      <c r="V80" s="359">
        <v>0.57050000000000001</v>
      </c>
      <c r="W80" s="359">
        <v>0.76519999999999999</v>
      </c>
      <c r="X80" s="359">
        <v>0.79279999999999995</v>
      </c>
      <c r="Y80" s="359">
        <v>14.6256</v>
      </c>
      <c r="Z80" s="359">
        <v>4.2432999999999996</v>
      </c>
      <c r="AA80" s="359">
        <v>177.55099999999999</v>
      </c>
      <c r="AB80" s="359">
        <v>0.3997</v>
      </c>
      <c r="AC80" s="359">
        <v>1.9684999999999999</v>
      </c>
      <c r="AD80" s="359">
        <v>34.877299999999998</v>
      </c>
      <c r="AE80" s="359">
        <v>4.4189999999999996</v>
      </c>
      <c r="AF80" s="359">
        <v>2.5118999999999998</v>
      </c>
      <c r="AG80" s="359">
        <v>2.4781</v>
      </c>
      <c r="AH80" s="359">
        <v>5.1837</v>
      </c>
      <c r="AI80" s="359">
        <v>0.70469999999999999</v>
      </c>
      <c r="AJ80" s="359">
        <v>1.3877999999999999</v>
      </c>
      <c r="AK80" s="359">
        <v>0.48809999999999998</v>
      </c>
      <c r="AL80" s="356">
        <v>0.77910000000000001</v>
      </c>
    </row>
    <row r="81" spans="2:38" ht="409.6" x14ac:dyDescent="0.25">
      <c r="B81" s="402">
        <v>40858</v>
      </c>
      <c r="C81" s="359">
        <v>0.57379999999999998</v>
      </c>
      <c r="D81" s="359">
        <v>0.76790000000000003</v>
      </c>
      <c r="E81" s="359">
        <v>0.79559999999999997</v>
      </c>
      <c r="F81" s="359">
        <v>14.680300000000001</v>
      </c>
      <c r="G81" s="359">
        <v>4.2701000000000002</v>
      </c>
      <c r="H81" s="359">
        <v>178.839</v>
      </c>
      <c r="I81" s="359">
        <v>0.40450000000000003</v>
      </c>
      <c r="J81" s="359">
        <v>1.9812000000000001</v>
      </c>
      <c r="K81" s="359">
        <v>35.462699999999998</v>
      </c>
      <c r="L81" s="359">
        <v>4.4508999999999999</v>
      </c>
      <c r="M81" s="359">
        <v>2.5274000000000001</v>
      </c>
      <c r="N81" s="359">
        <v>2.4992000000000001</v>
      </c>
      <c r="O81" s="359">
        <v>5.2069999999999999</v>
      </c>
      <c r="P81" s="359">
        <v>0.70730000000000004</v>
      </c>
      <c r="Q81" s="359">
        <v>1.3963000000000001</v>
      </c>
      <c r="R81" s="359">
        <v>0.4889</v>
      </c>
      <c r="S81" s="356">
        <v>0.77839999999999998</v>
      </c>
      <c r="U81" s="402">
        <v>40858</v>
      </c>
      <c r="V81" s="359">
        <v>0.57350000000000001</v>
      </c>
      <c r="W81" s="359">
        <v>0.76749999999999996</v>
      </c>
      <c r="X81" s="359">
        <v>0.79520000000000002</v>
      </c>
      <c r="Y81" s="359">
        <v>14.633900000000001</v>
      </c>
      <c r="Z81" s="359">
        <v>4.2671000000000001</v>
      </c>
      <c r="AA81" s="359">
        <v>178.202</v>
      </c>
      <c r="AB81" s="359">
        <v>0.40229999999999999</v>
      </c>
      <c r="AC81" s="359">
        <v>1.9795</v>
      </c>
      <c r="AD81" s="359">
        <v>34.933399999999999</v>
      </c>
      <c r="AE81" s="359">
        <v>4.4457000000000004</v>
      </c>
      <c r="AF81" s="359">
        <v>2.5221</v>
      </c>
      <c r="AG81" s="359">
        <v>2.4944000000000002</v>
      </c>
      <c r="AH81" s="359">
        <v>5.2018000000000004</v>
      </c>
      <c r="AI81" s="359">
        <v>0.70689999999999997</v>
      </c>
      <c r="AJ81" s="359">
        <v>1.3942000000000001</v>
      </c>
      <c r="AK81" s="359">
        <v>0.48859999999999998</v>
      </c>
      <c r="AL81" s="356">
        <v>0.77810000000000001</v>
      </c>
    </row>
    <row r="82" spans="2:38" ht="409.6" x14ac:dyDescent="0.25">
      <c r="B82" s="402">
        <v>40857</v>
      </c>
      <c r="C82" s="359">
        <v>0.5766</v>
      </c>
      <c r="D82" s="359">
        <v>0.76910000000000001</v>
      </c>
      <c r="E82" s="359">
        <v>0.80259999999999998</v>
      </c>
      <c r="F82" s="359">
        <v>14.642300000000001</v>
      </c>
      <c r="G82" s="359">
        <v>4.2968999999999999</v>
      </c>
      <c r="H82" s="359">
        <v>178.602</v>
      </c>
      <c r="I82" s="359">
        <v>0.4073</v>
      </c>
      <c r="J82" s="359">
        <v>1.9931000000000001</v>
      </c>
      <c r="K82" s="359">
        <v>35.672400000000003</v>
      </c>
      <c r="L82" s="359">
        <v>4.4710999999999999</v>
      </c>
      <c r="M82" s="359">
        <v>2.5261</v>
      </c>
      <c r="N82" s="359">
        <v>2.5194999999999999</v>
      </c>
      <c r="O82" s="359">
        <v>5.2259000000000002</v>
      </c>
      <c r="P82" s="359">
        <v>0.71230000000000004</v>
      </c>
      <c r="Q82" s="359">
        <v>1.4117999999999999</v>
      </c>
      <c r="R82" s="359">
        <v>0.49359999999999998</v>
      </c>
      <c r="S82" s="356">
        <v>0.79100000000000004</v>
      </c>
      <c r="U82" s="402">
        <v>40857</v>
      </c>
      <c r="V82" s="359">
        <v>0.57630000000000003</v>
      </c>
      <c r="W82" s="359">
        <v>0.76870000000000005</v>
      </c>
      <c r="X82" s="359">
        <v>0.80220000000000002</v>
      </c>
      <c r="Y82" s="359">
        <v>14.6021</v>
      </c>
      <c r="Z82" s="359">
        <v>4.2938000000000001</v>
      </c>
      <c r="AA82" s="359">
        <v>178.036</v>
      </c>
      <c r="AB82" s="359">
        <v>0.40500000000000003</v>
      </c>
      <c r="AC82" s="359">
        <v>1.9914000000000001</v>
      </c>
      <c r="AD82" s="359">
        <v>35.1402</v>
      </c>
      <c r="AE82" s="359">
        <v>4.4657999999999998</v>
      </c>
      <c r="AF82" s="359">
        <v>2.5206</v>
      </c>
      <c r="AG82" s="359">
        <v>2.5146999999999999</v>
      </c>
      <c r="AH82" s="359">
        <v>5.2206000000000001</v>
      </c>
      <c r="AI82" s="359">
        <v>0.71189999999999998</v>
      </c>
      <c r="AJ82" s="359">
        <v>1.4092</v>
      </c>
      <c r="AK82" s="359">
        <v>0.49330000000000002</v>
      </c>
      <c r="AL82" s="356">
        <v>0.79069999999999996</v>
      </c>
    </row>
    <row r="83" spans="2:38" ht="409.6" x14ac:dyDescent="0.25">
      <c r="B83" s="402">
        <v>40856</v>
      </c>
      <c r="C83" s="359">
        <v>0.57750000000000001</v>
      </c>
      <c r="D83" s="359">
        <v>0.76939999999999997</v>
      </c>
      <c r="E83" s="359">
        <v>0.80689999999999995</v>
      </c>
      <c r="F83" s="359">
        <v>14.551299999999999</v>
      </c>
      <c r="G83" s="359">
        <v>4.2992999999999997</v>
      </c>
      <c r="H83" s="359">
        <v>177.55500000000001</v>
      </c>
      <c r="I83" s="359">
        <v>0.40760000000000002</v>
      </c>
      <c r="J83" s="359">
        <v>1.9942</v>
      </c>
      <c r="K83" s="359">
        <v>35.800899999999999</v>
      </c>
      <c r="L83" s="359">
        <v>4.4638999999999998</v>
      </c>
      <c r="M83" s="359">
        <v>2.5207999999999999</v>
      </c>
      <c r="N83" s="359">
        <v>2.5186000000000002</v>
      </c>
      <c r="O83" s="359">
        <v>5.2198000000000002</v>
      </c>
      <c r="P83" s="359">
        <v>0.71619999999999995</v>
      </c>
      <c r="Q83" s="359">
        <v>1.4146000000000001</v>
      </c>
      <c r="R83" s="359">
        <v>0.49519999999999997</v>
      </c>
      <c r="S83" s="356">
        <v>0.79559999999999997</v>
      </c>
      <c r="U83" s="402">
        <v>40856</v>
      </c>
      <c r="V83" s="359">
        <v>0.57730000000000004</v>
      </c>
      <c r="W83" s="359">
        <v>0.76900000000000002</v>
      </c>
      <c r="X83" s="359">
        <v>0.80640000000000001</v>
      </c>
      <c r="Y83" s="359">
        <v>14.5097</v>
      </c>
      <c r="Z83" s="359">
        <v>4.2962999999999996</v>
      </c>
      <c r="AA83" s="359">
        <v>177.04</v>
      </c>
      <c r="AB83" s="359">
        <v>0.40539999999999998</v>
      </c>
      <c r="AC83" s="359">
        <v>1.9925999999999999</v>
      </c>
      <c r="AD83" s="359">
        <v>35.248100000000001</v>
      </c>
      <c r="AE83" s="359">
        <v>4.4584999999999999</v>
      </c>
      <c r="AF83" s="359">
        <v>2.5150999999999999</v>
      </c>
      <c r="AG83" s="359">
        <v>2.5137999999999998</v>
      </c>
      <c r="AH83" s="359">
        <v>5.2145999999999999</v>
      </c>
      <c r="AI83" s="359">
        <v>0.7157</v>
      </c>
      <c r="AJ83" s="359">
        <v>1.4119999999999999</v>
      </c>
      <c r="AK83" s="359">
        <v>0.495</v>
      </c>
      <c r="AL83" s="356">
        <v>0.79530000000000001</v>
      </c>
    </row>
    <row r="84" spans="2:38" ht="409.6" x14ac:dyDescent="0.25">
      <c r="B84" s="402">
        <v>40855</v>
      </c>
      <c r="C84" s="359">
        <v>0.57820000000000005</v>
      </c>
      <c r="D84" s="359">
        <v>0.76849999999999996</v>
      </c>
      <c r="E84" s="359">
        <v>0.80940000000000001</v>
      </c>
      <c r="F84" s="359">
        <v>14.490399999999999</v>
      </c>
      <c r="G84" s="359">
        <v>4.3045</v>
      </c>
      <c r="H84" s="359">
        <v>177.47</v>
      </c>
      <c r="I84" s="359">
        <v>0.40870000000000001</v>
      </c>
      <c r="J84" s="359">
        <v>1.9991000000000001</v>
      </c>
      <c r="K84" s="359">
        <v>35.860999999999997</v>
      </c>
      <c r="L84" s="359">
        <v>4.4734999999999996</v>
      </c>
      <c r="M84" s="359">
        <v>2.5283000000000002</v>
      </c>
      <c r="N84" s="359">
        <v>2.5240999999999998</v>
      </c>
      <c r="O84" s="359">
        <v>5.2465000000000002</v>
      </c>
      <c r="P84" s="359">
        <v>0.71309999999999996</v>
      </c>
      <c r="Q84" s="359">
        <v>1.4120999999999999</v>
      </c>
      <c r="R84" s="359">
        <v>0.4965</v>
      </c>
      <c r="S84" s="356">
        <v>0.79569999999999996</v>
      </c>
      <c r="U84" s="402">
        <v>40855</v>
      </c>
      <c r="V84" s="359">
        <v>0.57789999999999997</v>
      </c>
      <c r="W84" s="359">
        <v>0.7681</v>
      </c>
      <c r="X84" s="359">
        <v>0.80879999999999996</v>
      </c>
      <c r="Y84" s="359">
        <v>14.4314</v>
      </c>
      <c r="Z84" s="359">
        <v>4.3011999999999997</v>
      </c>
      <c r="AA84" s="359">
        <v>176.85599999999999</v>
      </c>
      <c r="AB84" s="359">
        <v>0.40570000000000001</v>
      </c>
      <c r="AC84" s="359">
        <v>1.9932000000000001</v>
      </c>
      <c r="AD84" s="359">
        <v>35.324800000000003</v>
      </c>
      <c r="AE84" s="359">
        <v>4.4672999999999998</v>
      </c>
      <c r="AF84" s="359">
        <v>2.5209999999999999</v>
      </c>
      <c r="AG84" s="359">
        <v>2.5190000000000001</v>
      </c>
      <c r="AH84" s="359">
        <v>5.2408999999999999</v>
      </c>
      <c r="AI84" s="359">
        <v>0.71250000000000002</v>
      </c>
      <c r="AJ84" s="359">
        <v>1.4092</v>
      </c>
      <c r="AK84" s="359">
        <v>0.49619999999999997</v>
      </c>
      <c r="AL84" s="356">
        <v>0.7954</v>
      </c>
    </row>
    <row r="85" spans="2:38" ht="409.6" x14ac:dyDescent="0.25">
      <c r="B85" s="402">
        <v>40854</v>
      </c>
      <c r="C85" s="359">
        <v>0.57620000000000005</v>
      </c>
      <c r="D85" s="359">
        <v>0.7661</v>
      </c>
      <c r="E85" s="359">
        <v>0.80940000000000001</v>
      </c>
      <c r="F85" s="359">
        <v>14.4236</v>
      </c>
      <c r="G85" s="359">
        <v>4.2919</v>
      </c>
      <c r="H85" s="359">
        <v>176.45500000000001</v>
      </c>
      <c r="I85" s="359">
        <v>0.41060000000000002</v>
      </c>
      <c r="J85" s="359">
        <v>2.0154000000000001</v>
      </c>
      <c r="K85" s="359">
        <v>35.768599999999999</v>
      </c>
      <c r="L85" s="359">
        <v>4.4630999999999998</v>
      </c>
      <c r="M85" s="359">
        <v>2.5173000000000001</v>
      </c>
      <c r="N85" s="359">
        <v>2.5211000000000001</v>
      </c>
      <c r="O85" s="359">
        <v>5.2333999999999996</v>
      </c>
      <c r="P85" s="359">
        <v>0.70350000000000001</v>
      </c>
      <c r="Q85" s="359">
        <v>1.4038999999999999</v>
      </c>
      <c r="R85" s="359">
        <v>0.4955</v>
      </c>
      <c r="S85" s="356">
        <v>0.79420000000000002</v>
      </c>
      <c r="U85" s="402">
        <v>40854</v>
      </c>
      <c r="V85" s="359">
        <v>0.57499999999999996</v>
      </c>
      <c r="W85" s="359">
        <v>0.76429999999999998</v>
      </c>
      <c r="X85" s="359">
        <v>0.80740000000000001</v>
      </c>
      <c r="Y85" s="359">
        <v>14.3576</v>
      </c>
      <c r="Z85" s="359">
        <v>4.2847</v>
      </c>
      <c r="AA85" s="359">
        <v>175.749</v>
      </c>
      <c r="AB85" s="359">
        <v>0.39850000000000002</v>
      </c>
      <c r="AC85" s="359">
        <v>1.9551000000000001</v>
      </c>
      <c r="AD85" s="359">
        <v>35.199399999999997</v>
      </c>
      <c r="AE85" s="359">
        <v>4.4408000000000003</v>
      </c>
      <c r="AF85" s="359">
        <v>2.5125999999999999</v>
      </c>
      <c r="AG85" s="359">
        <v>2.5135000000000001</v>
      </c>
      <c r="AH85" s="359">
        <v>5.2207999999999997</v>
      </c>
      <c r="AI85" s="359">
        <v>0.7016</v>
      </c>
      <c r="AJ85" s="359">
        <v>1.3987000000000001</v>
      </c>
      <c r="AK85" s="359">
        <v>0.4945</v>
      </c>
      <c r="AL85" s="356">
        <v>0.79300000000000004</v>
      </c>
    </row>
    <row r="86" spans="2:38" ht="409.6" x14ac:dyDescent="0.25">
      <c r="B86" s="402">
        <v>40853</v>
      </c>
      <c r="C86" s="359">
        <v>0.57599999999999996</v>
      </c>
      <c r="D86" s="359">
        <v>0.76590000000000003</v>
      </c>
      <c r="E86" s="359">
        <v>0.80920000000000003</v>
      </c>
      <c r="F86" s="359">
        <v>14.406499999999999</v>
      </c>
      <c r="G86" s="359">
        <v>4.2918000000000003</v>
      </c>
      <c r="H86" s="359">
        <v>176.35400000000001</v>
      </c>
      <c r="I86" s="359">
        <v>0.40820000000000001</v>
      </c>
      <c r="J86" s="359">
        <v>1.9979</v>
      </c>
      <c r="K86" s="359">
        <v>35.836399999999998</v>
      </c>
      <c r="L86" s="359">
        <v>4.4612999999999996</v>
      </c>
      <c r="M86" s="359">
        <v>2.5173000000000001</v>
      </c>
      <c r="N86" s="359">
        <v>2.5204</v>
      </c>
      <c r="O86" s="359">
        <v>5.2313000000000001</v>
      </c>
      <c r="P86" s="359">
        <v>0.70279999999999998</v>
      </c>
      <c r="Q86" s="359">
        <v>1.4049</v>
      </c>
      <c r="R86" s="359">
        <v>0.49540000000000001</v>
      </c>
      <c r="S86" s="356">
        <v>0.79400000000000004</v>
      </c>
      <c r="U86" s="402">
        <v>40853</v>
      </c>
      <c r="V86" s="359">
        <v>0.57479999999999998</v>
      </c>
      <c r="W86" s="359">
        <v>0.76419999999999999</v>
      </c>
      <c r="X86" s="359">
        <v>0.80740000000000001</v>
      </c>
      <c r="Y86" s="359">
        <v>14.3582</v>
      </c>
      <c r="Z86" s="359">
        <v>4.2849000000000004</v>
      </c>
      <c r="AA86" s="359">
        <v>175.78200000000001</v>
      </c>
      <c r="AB86" s="359">
        <v>0.4017</v>
      </c>
      <c r="AC86" s="359">
        <v>1.9743999999999999</v>
      </c>
      <c r="AD86" s="359">
        <v>35.272399999999998</v>
      </c>
      <c r="AE86" s="359">
        <v>4.4398</v>
      </c>
      <c r="AF86" s="359">
        <v>2.5106000000000002</v>
      </c>
      <c r="AG86" s="359">
        <v>2.5133000000000001</v>
      </c>
      <c r="AH86" s="359">
        <v>5.2176999999999998</v>
      </c>
      <c r="AI86" s="359">
        <v>0.70120000000000005</v>
      </c>
      <c r="AJ86" s="359">
        <v>1.4003000000000001</v>
      </c>
      <c r="AK86" s="359">
        <v>0.49440000000000001</v>
      </c>
      <c r="AL86" s="356">
        <v>0.79300000000000004</v>
      </c>
    </row>
    <row r="87" spans="2:38" ht="409.6" x14ac:dyDescent="0.25">
      <c r="B87" s="402">
        <v>40852</v>
      </c>
      <c r="C87" s="359">
        <v>0.57530000000000003</v>
      </c>
      <c r="D87" s="359">
        <v>0.76449999999999996</v>
      </c>
      <c r="E87" s="359">
        <v>0.80500000000000005</v>
      </c>
      <c r="F87" s="359">
        <v>14.3596</v>
      </c>
      <c r="G87" s="359">
        <v>4.2756999999999996</v>
      </c>
      <c r="H87" s="359">
        <v>174.56399999999999</v>
      </c>
      <c r="I87" s="359">
        <v>0.40579999999999999</v>
      </c>
      <c r="J87" s="359">
        <v>1.984</v>
      </c>
      <c r="K87" s="359">
        <v>36.025799999999997</v>
      </c>
      <c r="L87" s="359">
        <v>4.4550999999999998</v>
      </c>
      <c r="M87" s="359">
        <v>2.4923999999999999</v>
      </c>
      <c r="N87" s="359">
        <v>2.5078</v>
      </c>
      <c r="O87" s="359">
        <v>5.2217000000000002</v>
      </c>
      <c r="P87" s="359">
        <v>0.70089999999999997</v>
      </c>
      <c r="Q87" s="359">
        <v>1.393</v>
      </c>
      <c r="R87" s="359">
        <v>0.49559999999999998</v>
      </c>
      <c r="S87" s="356">
        <v>0.79390000000000005</v>
      </c>
      <c r="U87" s="402">
        <v>40852</v>
      </c>
      <c r="V87" s="359">
        <v>0.57499999999999996</v>
      </c>
      <c r="W87" s="359">
        <v>0.76400000000000001</v>
      </c>
      <c r="X87" s="359">
        <v>0.8044</v>
      </c>
      <c r="Y87" s="359">
        <v>14.3161</v>
      </c>
      <c r="Z87" s="359">
        <v>4.2723000000000004</v>
      </c>
      <c r="AA87" s="359">
        <v>173.96700000000001</v>
      </c>
      <c r="AB87" s="359">
        <v>0.40350000000000003</v>
      </c>
      <c r="AC87" s="359">
        <v>1.9823</v>
      </c>
      <c r="AD87" s="359">
        <v>35.493600000000001</v>
      </c>
      <c r="AE87" s="359">
        <v>4.4489000000000001</v>
      </c>
      <c r="AF87" s="359">
        <v>2.4849000000000001</v>
      </c>
      <c r="AG87" s="359">
        <v>2.5028999999999999</v>
      </c>
      <c r="AH87" s="359">
        <v>5.2149000000000001</v>
      </c>
      <c r="AI87" s="359">
        <v>0.70040000000000002</v>
      </c>
      <c r="AJ87" s="359">
        <v>1.3903000000000001</v>
      </c>
      <c r="AK87" s="359">
        <v>0.49530000000000002</v>
      </c>
      <c r="AL87" s="356">
        <v>0.79359999999999997</v>
      </c>
    </row>
    <row r="88" spans="2:38" ht="409.6" x14ac:dyDescent="0.25">
      <c r="B88" s="402">
        <v>40851</v>
      </c>
      <c r="C88" s="359">
        <v>0.57350000000000001</v>
      </c>
      <c r="D88" s="359">
        <v>0.7641</v>
      </c>
      <c r="E88" s="359">
        <v>0.79959999999999998</v>
      </c>
      <c r="F88" s="359">
        <v>14.4072</v>
      </c>
      <c r="G88" s="359">
        <v>4.2680999999999996</v>
      </c>
      <c r="H88" s="359">
        <v>175.43</v>
      </c>
      <c r="I88" s="359">
        <v>0.40500000000000003</v>
      </c>
      <c r="J88" s="359">
        <v>1.9805999999999999</v>
      </c>
      <c r="K88" s="359">
        <v>35.762300000000003</v>
      </c>
      <c r="L88" s="359">
        <v>4.4509999999999996</v>
      </c>
      <c r="M88" s="359">
        <v>2.5103</v>
      </c>
      <c r="N88" s="359">
        <v>2.4965999999999999</v>
      </c>
      <c r="O88" s="359">
        <v>5.2096</v>
      </c>
      <c r="P88" s="359">
        <v>0.69650000000000001</v>
      </c>
      <c r="Q88" s="359">
        <v>1.3988</v>
      </c>
      <c r="R88" s="359">
        <v>0.49390000000000001</v>
      </c>
      <c r="S88" s="356">
        <v>0.78810000000000002</v>
      </c>
      <c r="U88" s="402">
        <v>40851</v>
      </c>
      <c r="V88" s="359">
        <v>0.57320000000000004</v>
      </c>
      <c r="W88" s="359">
        <v>0.76370000000000005</v>
      </c>
      <c r="X88" s="359">
        <v>0.79910000000000003</v>
      </c>
      <c r="Y88" s="359">
        <v>14.360099999999999</v>
      </c>
      <c r="Z88" s="359">
        <v>4.2648000000000001</v>
      </c>
      <c r="AA88" s="359">
        <v>174.88499999999999</v>
      </c>
      <c r="AB88" s="359">
        <v>0.40279999999999999</v>
      </c>
      <c r="AC88" s="359">
        <v>1.9787999999999999</v>
      </c>
      <c r="AD88" s="359">
        <v>35.231400000000001</v>
      </c>
      <c r="AE88" s="359">
        <v>4.4454000000000002</v>
      </c>
      <c r="AF88" s="359">
        <v>2.5034999999999998</v>
      </c>
      <c r="AG88" s="359">
        <v>2.4916</v>
      </c>
      <c r="AH88" s="359">
        <v>5.2039999999999997</v>
      </c>
      <c r="AI88" s="359">
        <v>0.69599999999999995</v>
      </c>
      <c r="AJ88" s="359">
        <v>1.3966000000000001</v>
      </c>
      <c r="AK88" s="359">
        <v>0.49359999999999998</v>
      </c>
      <c r="AL88" s="356">
        <v>0.78769999999999996</v>
      </c>
    </row>
    <row r="89" spans="2:38" ht="409.6" x14ac:dyDescent="0.25">
      <c r="B89" s="402">
        <v>40850</v>
      </c>
      <c r="C89" s="359">
        <v>0.57740000000000002</v>
      </c>
      <c r="D89" s="359">
        <v>0.76649999999999996</v>
      </c>
      <c r="E89" s="359">
        <v>0.80669999999999997</v>
      </c>
      <c r="F89" s="359">
        <v>14.5589</v>
      </c>
      <c r="G89" s="359">
        <v>4.2969999999999997</v>
      </c>
      <c r="H89" s="359">
        <v>177.34899999999999</v>
      </c>
      <c r="I89" s="359">
        <v>0.4078</v>
      </c>
      <c r="J89" s="359">
        <v>1.9941</v>
      </c>
      <c r="K89" s="359">
        <v>36.004399999999997</v>
      </c>
      <c r="L89" s="359">
        <v>4.4856999999999996</v>
      </c>
      <c r="M89" s="359">
        <v>2.5522</v>
      </c>
      <c r="N89" s="359">
        <v>2.5142000000000002</v>
      </c>
      <c r="O89" s="359">
        <v>5.2408999999999999</v>
      </c>
      <c r="P89" s="359">
        <v>0.70199999999999996</v>
      </c>
      <c r="Q89" s="359">
        <v>1.417</v>
      </c>
      <c r="R89" s="359">
        <v>0.49669999999999997</v>
      </c>
      <c r="S89" s="356">
        <v>0.79339999999999999</v>
      </c>
      <c r="U89" s="402">
        <v>40850</v>
      </c>
      <c r="V89" s="359">
        <v>0.57709999999999995</v>
      </c>
      <c r="W89" s="359">
        <v>0.7661</v>
      </c>
      <c r="X89" s="359">
        <v>0.80620000000000003</v>
      </c>
      <c r="Y89" s="359">
        <v>14.508900000000001</v>
      </c>
      <c r="Z89" s="359">
        <v>4.2938999999999998</v>
      </c>
      <c r="AA89" s="359">
        <v>176.70400000000001</v>
      </c>
      <c r="AB89" s="359">
        <v>0.40550000000000003</v>
      </c>
      <c r="AC89" s="359">
        <v>1.9923999999999999</v>
      </c>
      <c r="AD89" s="359">
        <v>35.471499999999999</v>
      </c>
      <c r="AE89" s="359">
        <v>4.4798</v>
      </c>
      <c r="AF89" s="359">
        <v>2.5436000000000001</v>
      </c>
      <c r="AG89" s="359">
        <v>2.5093000000000001</v>
      </c>
      <c r="AH89" s="359">
        <v>5.2355999999999998</v>
      </c>
      <c r="AI89" s="359">
        <v>0.7016</v>
      </c>
      <c r="AJ89" s="359">
        <v>1.4146000000000001</v>
      </c>
      <c r="AK89" s="359">
        <v>0.49640000000000001</v>
      </c>
      <c r="AL89" s="356">
        <v>0.79310000000000003</v>
      </c>
    </row>
    <row r="90" spans="2:38" ht="409.6" x14ac:dyDescent="0.25">
      <c r="B90" s="402">
        <v>40849</v>
      </c>
      <c r="C90" s="359">
        <v>0.58230000000000004</v>
      </c>
      <c r="D90" s="359">
        <v>0.76970000000000005</v>
      </c>
      <c r="E90" s="359">
        <v>0.80779999999999996</v>
      </c>
      <c r="F90" s="359">
        <v>14.552899999999999</v>
      </c>
      <c r="G90" s="359">
        <v>4.3335999999999997</v>
      </c>
      <c r="H90" s="359">
        <v>178.63900000000001</v>
      </c>
      <c r="I90" s="359">
        <v>0.41139999999999999</v>
      </c>
      <c r="J90" s="359">
        <v>2.0110000000000001</v>
      </c>
      <c r="K90" s="359">
        <v>35.866900000000001</v>
      </c>
      <c r="L90" s="359">
        <v>4.5021000000000004</v>
      </c>
      <c r="M90" s="359">
        <v>2.5798999999999999</v>
      </c>
      <c r="N90" s="359">
        <v>2.5238999999999998</v>
      </c>
      <c r="O90" s="359">
        <v>5.2663000000000002</v>
      </c>
      <c r="P90" s="359">
        <v>0.70860000000000001</v>
      </c>
      <c r="Q90" s="359">
        <v>1.4305000000000001</v>
      </c>
      <c r="R90" s="359">
        <v>0.50060000000000004</v>
      </c>
      <c r="S90" s="356">
        <v>0.80100000000000005</v>
      </c>
      <c r="U90" s="402">
        <v>40849</v>
      </c>
      <c r="V90" s="359">
        <v>0.58199999999999996</v>
      </c>
      <c r="W90" s="359">
        <v>0.76929999999999998</v>
      </c>
      <c r="X90" s="359">
        <v>0.80730000000000002</v>
      </c>
      <c r="Y90" s="359">
        <v>14.514200000000001</v>
      </c>
      <c r="Z90" s="359">
        <v>4.3305999999999996</v>
      </c>
      <c r="AA90" s="359">
        <v>178.06800000000001</v>
      </c>
      <c r="AB90" s="359">
        <v>0.40920000000000001</v>
      </c>
      <c r="AC90" s="359">
        <v>2.0093000000000001</v>
      </c>
      <c r="AD90" s="359">
        <v>35.3292</v>
      </c>
      <c r="AE90" s="359">
        <v>4.4965000000000002</v>
      </c>
      <c r="AF90" s="359">
        <v>2.5733999999999999</v>
      </c>
      <c r="AG90" s="359">
        <v>2.5190000000000001</v>
      </c>
      <c r="AH90" s="359">
        <v>5.2610000000000001</v>
      </c>
      <c r="AI90" s="359">
        <v>0.70809999999999995</v>
      </c>
      <c r="AJ90" s="359">
        <v>1.4278</v>
      </c>
      <c r="AK90" s="359">
        <v>0.50029999999999997</v>
      </c>
      <c r="AL90" s="356">
        <v>0.80069999999999997</v>
      </c>
    </row>
    <row r="91" spans="2:38" ht="409.6" x14ac:dyDescent="0.25">
      <c r="B91" s="402">
        <v>40848</v>
      </c>
      <c r="C91" s="359">
        <v>0.58050000000000002</v>
      </c>
      <c r="D91" s="359">
        <v>0.76819999999999999</v>
      </c>
      <c r="E91" s="359">
        <v>0.81089999999999995</v>
      </c>
      <c r="F91" s="359">
        <v>14.3949</v>
      </c>
      <c r="G91" s="359">
        <v>4.3209999999999997</v>
      </c>
      <c r="H91" s="359">
        <v>176.566</v>
      </c>
      <c r="I91" s="359">
        <v>0.41060000000000002</v>
      </c>
      <c r="J91" s="359">
        <v>2.0074000000000001</v>
      </c>
      <c r="K91" s="359">
        <v>35.774900000000002</v>
      </c>
      <c r="L91" s="359">
        <v>4.4692999999999996</v>
      </c>
      <c r="M91" s="359">
        <v>2.5249000000000001</v>
      </c>
      <c r="N91" s="359">
        <v>2.5063</v>
      </c>
      <c r="O91" s="359">
        <v>5.2398999999999996</v>
      </c>
      <c r="P91" s="359">
        <v>0.70799999999999996</v>
      </c>
      <c r="Q91" s="359">
        <v>1.4296</v>
      </c>
      <c r="R91" s="359">
        <v>0.50660000000000005</v>
      </c>
      <c r="S91" s="356">
        <v>0.8135</v>
      </c>
      <c r="U91" s="402">
        <v>40848</v>
      </c>
      <c r="V91" s="359">
        <v>0.58020000000000005</v>
      </c>
      <c r="W91" s="359">
        <v>0.76770000000000005</v>
      </c>
      <c r="X91" s="359">
        <v>0.81030000000000002</v>
      </c>
      <c r="Y91" s="359">
        <v>14.3504</v>
      </c>
      <c r="Z91" s="359">
        <v>4.3177000000000003</v>
      </c>
      <c r="AA91" s="359">
        <v>175.99799999999999</v>
      </c>
      <c r="AB91" s="359">
        <v>0.40749999999999997</v>
      </c>
      <c r="AC91" s="359">
        <v>2.0009000000000001</v>
      </c>
      <c r="AD91" s="359">
        <v>35.2378</v>
      </c>
      <c r="AE91" s="359">
        <v>4.4630000000000001</v>
      </c>
      <c r="AF91" s="359">
        <v>2.5188999999999999</v>
      </c>
      <c r="AG91" s="359">
        <v>2.5011999999999999</v>
      </c>
      <c r="AH91" s="359">
        <v>5.2340999999999998</v>
      </c>
      <c r="AI91" s="359">
        <v>0.70740000000000003</v>
      </c>
      <c r="AJ91" s="359">
        <v>1.4267000000000001</v>
      </c>
      <c r="AK91" s="359">
        <v>0.50629999999999997</v>
      </c>
      <c r="AL91" s="356">
        <v>0.81320000000000003</v>
      </c>
    </row>
    <row r="92" spans="2:38" ht="409.6" x14ac:dyDescent="0.25">
      <c r="B92" s="402">
        <v>40847</v>
      </c>
      <c r="C92" s="359">
        <v>0.58089999999999997</v>
      </c>
      <c r="D92" s="359">
        <v>0.7681</v>
      </c>
      <c r="E92" s="359">
        <v>0.81520000000000004</v>
      </c>
      <c r="F92" s="359">
        <v>14.361499999999999</v>
      </c>
      <c r="G92" s="359">
        <v>4.3182</v>
      </c>
      <c r="H92" s="359">
        <v>176.30699999999999</v>
      </c>
      <c r="I92" s="359">
        <v>0.41110000000000002</v>
      </c>
      <c r="J92" s="359">
        <v>2.0154000000000001</v>
      </c>
      <c r="K92" s="359">
        <v>36.005699999999997</v>
      </c>
      <c r="L92" s="359">
        <v>4.4706999999999999</v>
      </c>
      <c r="M92" s="359">
        <v>2.5164</v>
      </c>
      <c r="N92" s="359">
        <v>2.5066999999999999</v>
      </c>
      <c r="O92" s="359">
        <v>5.2439999999999998</v>
      </c>
      <c r="P92" s="359">
        <v>0.7097</v>
      </c>
      <c r="Q92" s="359">
        <v>1.4352</v>
      </c>
      <c r="R92" s="359">
        <v>0.50960000000000005</v>
      </c>
      <c r="S92" s="356">
        <v>0.8216</v>
      </c>
      <c r="U92" s="402">
        <v>40847</v>
      </c>
      <c r="V92" s="359">
        <v>0.57979999999999998</v>
      </c>
      <c r="W92" s="359">
        <v>0.76629999999999998</v>
      </c>
      <c r="X92" s="359">
        <v>0.81330000000000002</v>
      </c>
      <c r="Y92" s="359">
        <v>14.2598</v>
      </c>
      <c r="Z92" s="359">
        <v>4.3113000000000001</v>
      </c>
      <c r="AA92" s="359">
        <v>175.702</v>
      </c>
      <c r="AB92" s="359">
        <v>0.40560000000000002</v>
      </c>
      <c r="AC92" s="359">
        <v>1.9897</v>
      </c>
      <c r="AD92" s="359">
        <v>35.436599999999999</v>
      </c>
      <c r="AE92" s="359">
        <v>4.4484000000000004</v>
      </c>
      <c r="AF92" s="359">
        <v>2.5095999999999998</v>
      </c>
      <c r="AG92" s="359">
        <v>2.4992999999999999</v>
      </c>
      <c r="AH92" s="359">
        <v>5.2306999999999997</v>
      </c>
      <c r="AI92" s="359">
        <v>0.70789999999999997</v>
      </c>
      <c r="AJ92" s="359">
        <v>1.4297</v>
      </c>
      <c r="AK92" s="359">
        <v>0.50860000000000005</v>
      </c>
      <c r="AL92" s="356">
        <v>0.82050000000000001</v>
      </c>
    </row>
    <row r="93" spans="2:38" ht="409.6" x14ac:dyDescent="0.25">
      <c r="B93" s="402">
        <v>40846</v>
      </c>
      <c r="C93" s="359">
        <v>0.58079999999999998</v>
      </c>
      <c r="D93" s="359">
        <v>0.7681</v>
      </c>
      <c r="E93" s="359">
        <v>0.81510000000000005</v>
      </c>
      <c r="F93" s="359">
        <v>14.3688</v>
      </c>
      <c r="G93" s="359">
        <v>4.3198999999999996</v>
      </c>
      <c r="H93" s="359">
        <v>176.37200000000001</v>
      </c>
      <c r="I93" s="359">
        <v>0.4098</v>
      </c>
      <c r="J93" s="359">
        <v>2.0043000000000002</v>
      </c>
      <c r="K93" s="359">
        <v>35.9726</v>
      </c>
      <c r="L93" s="359">
        <v>4.47</v>
      </c>
      <c r="M93" s="359">
        <v>2.5183</v>
      </c>
      <c r="N93" s="359">
        <v>2.5065</v>
      </c>
      <c r="O93" s="359">
        <v>5.2496</v>
      </c>
      <c r="P93" s="359">
        <v>0.70960000000000001</v>
      </c>
      <c r="Q93" s="359">
        <v>1.4356</v>
      </c>
      <c r="R93" s="359">
        <v>0.50949999999999995</v>
      </c>
      <c r="S93" s="356">
        <v>0.82150000000000001</v>
      </c>
      <c r="U93" s="402">
        <v>40846</v>
      </c>
      <c r="V93" s="359">
        <v>0.57969999999999999</v>
      </c>
      <c r="W93" s="359">
        <v>0.76629999999999998</v>
      </c>
      <c r="X93" s="359">
        <v>0.81330000000000002</v>
      </c>
      <c r="Y93" s="359">
        <v>14.2653</v>
      </c>
      <c r="Z93" s="359">
        <v>4.3129999999999997</v>
      </c>
      <c r="AA93" s="359">
        <v>175.74700000000001</v>
      </c>
      <c r="AB93" s="359">
        <v>0.4073</v>
      </c>
      <c r="AC93" s="359">
        <v>2.0007000000000001</v>
      </c>
      <c r="AD93" s="359">
        <v>35.407800000000002</v>
      </c>
      <c r="AE93" s="359">
        <v>4.4481999999999999</v>
      </c>
      <c r="AF93" s="359">
        <v>2.5095000000000001</v>
      </c>
      <c r="AG93" s="359">
        <v>2.4992999999999999</v>
      </c>
      <c r="AH93" s="359">
        <v>5.2356999999999996</v>
      </c>
      <c r="AI93" s="359">
        <v>0.70789999999999997</v>
      </c>
      <c r="AJ93" s="359">
        <v>1.43</v>
      </c>
      <c r="AK93" s="359">
        <v>0.50860000000000005</v>
      </c>
      <c r="AL93" s="356">
        <v>0.82050000000000001</v>
      </c>
    </row>
    <row r="94" spans="2:38" ht="409.6" x14ac:dyDescent="0.25">
      <c r="B94" s="402">
        <v>40845</v>
      </c>
      <c r="C94" s="359">
        <v>0.57909999999999995</v>
      </c>
      <c r="D94" s="359">
        <v>0.76739999999999997</v>
      </c>
      <c r="E94" s="359">
        <v>0.81469999999999998</v>
      </c>
      <c r="F94" s="359">
        <v>14.3169</v>
      </c>
      <c r="G94" s="359">
        <v>4.3113000000000001</v>
      </c>
      <c r="H94" s="359">
        <v>174.21</v>
      </c>
      <c r="I94" s="359">
        <v>0.4093</v>
      </c>
      <c r="J94" s="359">
        <v>2.0001000000000002</v>
      </c>
      <c r="K94" s="359">
        <v>36.0456</v>
      </c>
      <c r="L94" s="359">
        <v>4.4481000000000002</v>
      </c>
      <c r="M94" s="359">
        <v>2.4998999999999998</v>
      </c>
      <c r="N94" s="359">
        <v>2.5047000000000001</v>
      </c>
      <c r="O94" s="359">
        <v>5.2202000000000002</v>
      </c>
      <c r="P94" s="359">
        <v>0.70740000000000003</v>
      </c>
      <c r="Q94" s="359">
        <v>1.4345000000000001</v>
      </c>
      <c r="R94" s="359">
        <v>0.50960000000000005</v>
      </c>
      <c r="S94" s="356">
        <v>0.82050000000000001</v>
      </c>
      <c r="U94" s="402">
        <v>40845</v>
      </c>
      <c r="V94" s="359">
        <v>0.57879999999999998</v>
      </c>
      <c r="W94" s="359">
        <v>0.76700000000000002</v>
      </c>
      <c r="X94" s="359">
        <v>0.81410000000000005</v>
      </c>
      <c r="Y94" s="359">
        <v>14.2728</v>
      </c>
      <c r="Z94" s="359">
        <v>4.3080999999999996</v>
      </c>
      <c r="AA94" s="359">
        <v>173.745</v>
      </c>
      <c r="AB94" s="359">
        <v>0.40699999999999997</v>
      </c>
      <c r="AC94" s="359">
        <v>1.9984</v>
      </c>
      <c r="AD94" s="359">
        <v>35.499699999999997</v>
      </c>
      <c r="AE94" s="359">
        <v>4.4420999999999999</v>
      </c>
      <c r="AF94" s="359">
        <v>2.4944000000000002</v>
      </c>
      <c r="AG94" s="359">
        <v>2.4996999999999998</v>
      </c>
      <c r="AH94" s="359">
        <v>5.2148000000000003</v>
      </c>
      <c r="AI94" s="359">
        <v>0.70689999999999997</v>
      </c>
      <c r="AJ94" s="359">
        <v>1.4315</v>
      </c>
      <c r="AK94" s="359">
        <v>0.50939999999999996</v>
      </c>
      <c r="AL94" s="356">
        <v>0.82020000000000004</v>
      </c>
    </row>
    <row r="95" spans="2:38" ht="409.6" x14ac:dyDescent="0.25">
      <c r="B95" s="402">
        <v>40844</v>
      </c>
      <c r="C95" s="359">
        <v>0.57769999999999999</v>
      </c>
      <c r="D95" s="359">
        <v>0.7671</v>
      </c>
      <c r="E95" s="359">
        <v>0.80879999999999996</v>
      </c>
      <c r="F95" s="359">
        <v>14.39</v>
      </c>
      <c r="G95" s="359">
        <v>4.3009000000000004</v>
      </c>
      <c r="H95" s="359">
        <v>173.696</v>
      </c>
      <c r="I95" s="359">
        <v>0.40839999999999999</v>
      </c>
      <c r="J95" s="359">
        <v>1.9952000000000001</v>
      </c>
      <c r="K95" s="359">
        <v>35.914700000000003</v>
      </c>
      <c r="L95" s="359">
        <v>4.4316000000000004</v>
      </c>
      <c r="M95" s="359">
        <v>2.5082</v>
      </c>
      <c r="N95" s="359">
        <v>2.5114999999999998</v>
      </c>
      <c r="O95" s="359">
        <v>5.2229000000000001</v>
      </c>
      <c r="P95" s="359">
        <v>0.70720000000000005</v>
      </c>
      <c r="Q95" s="359">
        <v>1.4241999999999999</v>
      </c>
      <c r="R95" s="359">
        <v>0.50600000000000001</v>
      </c>
      <c r="S95" s="356">
        <v>0.81100000000000005</v>
      </c>
      <c r="U95" s="402">
        <v>40844</v>
      </c>
      <c r="V95" s="359">
        <v>0.57740000000000002</v>
      </c>
      <c r="W95" s="359">
        <v>0.76670000000000005</v>
      </c>
      <c r="X95" s="359">
        <v>0.80840000000000001</v>
      </c>
      <c r="Y95" s="359">
        <v>14.3408</v>
      </c>
      <c r="Z95" s="359">
        <v>4.2979000000000003</v>
      </c>
      <c r="AA95" s="359">
        <v>173.24</v>
      </c>
      <c r="AB95" s="359">
        <v>0.40610000000000002</v>
      </c>
      <c r="AC95" s="359">
        <v>1.9935</v>
      </c>
      <c r="AD95" s="359">
        <v>35.380800000000001</v>
      </c>
      <c r="AE95" s="359">
        <v>4.4249999999999998</v>
      </c>
      <c r="AF95" s="359">
        <v>2.5023</v>
      </c>
      <c r="AG95" s="359">
        <v>2.5065</v>
      </c>
      <c r="AH95" s="359">
        <v>5.2176999999999998</v>
      </c>
      <c r="AI95" s="359">
        <v>0.70669999999999999</v>
      </c>
      <c r="AJ95" s="359">
        <v>1.4214</v>
      </c>
      <c r="AK95" s="359">
        <v>0.50580000000000003</v>
      </c>
      <c r="AL95" s="356">
        <v>0.81069999999999998</v>
      </c>
    </row>
    <row r="96" spans="2:38" ht="409.6" x14ac:dyDescent="0.25">
      <c r="B96" s="402">
        <v>40843</v>
      </c>
      <c r="C96" s="359">
        <v>0.57269999999999999</v>
      </c>
      <c r="D96" s="359">
        <v>0.76719999999999999</v>
      </c>
      <c r="E96" s="359">
        <v>0.80659999999999998</v>
      </c>
      <c r="F96" s="359">
        <v>14.3063</v>
      </c>
      <c r="G96" s="359">
        <v>4.2636000000000003</v>
      </c>
      <c r="H96" s="359">
        <v>171.39</v>
      </c>
      <c r="I96" s="359">
        <v>0.40489999999999998</v>
      </c>
      <c r="J96" s="359">
        <v>1.9777</v>
      </c>
      <c r="K96" s="359">
        <v>35.486199999999997</v>
      </c>
      <c r="L96" s="359">
        <v>4.4021999999999997</v>
      </c>
      <c r="M96" s="359">
        <v>2.5070999999999999</v>
      </c>
      <c r="N96" s="359">
        <v>2.4820000000000002</v>
      </c>
      <c r="O96" s="359">
        <v>5.2138999999999998</v>
      </c>
      <c r="P96" s="359">
        <v>0.69979999999999998</v>
      </c>
      <c r="Q96" s="359">
        <v>1.4103000000000001</v>
      </c>
      <c r="R96" s="359">
        <v>0.49809999999999999</v>
      </c>
      <c r="S96" s="356">
        <v>0.79630000000000001</v>
      </c>
      <c r="U96" s="402">
        <v>40843</v>
      </c>
      <c r="V96" s="359">
        <v>0.57240000000000002</v>
      </c>
      <c r="W96" s="359">
        <v>0.76680000000000004</v>
      </c>
      <c r="X96" s="359">
        <v>0.80610000000000004</v>
      </c>
      <c r="Y96" s="359">
        <v>14.2699</v>
      </c>
      <c r="Z96" s="359">
        <v>4.2603</v>
      </c>
      <c r="AA96" s="359">
        <v>170.91900000000001</v>
      </c>
      <c r="AB96" s="359">
        <v>0.4027</v>
      </c>
      <c r="AC96" s="359">
        <v>1.976</v>
      </c>
      <c r="AD96" s="359">
        <v>34.954999999999998</v>
      </c>
      <c r="AE96" s="359">
        <v>4.3955000000000002</v>
      </c>
      <c r="AF96" s="359">
        <v>2.5009000000000001</v>
      </c>
      <c r="AG96" s="359">
        <v>2.4769999999999999</v>
      </c>
      <c r="AH96" s="359">
        <v>5.2083000000000004</v>
      </c>
      <c r="AI96" s="359">
        <v>0.69930000000000003</v>
      </c>
      <c r="AJ96" s="359">
        <v>1.4075</v>
      </c>
      <c r="AK96" s="359">
        <v>0.49780000000000002</v>
      </c>
      <c r="AL96" s="356">
        <v>0.79600000000000004</v>
      </c>
    </row>
    <row r="97" spans="2:38" ht="409.6" x14ac:dyDescent="0.25">
      <c r="B97" s="402">
        <v>40842</v>
      </c>
      <c r="C97" s="359">
        <v>0.57640000000000002</v>
      </c>
      <c r="D97" s="359">
        <v>0.76680000000000004</v>
      </c>
      <c r="E97" s="359">
        <v>0.80730000000000002</v>
      </c>
      <c r="F97" s="359">
        <v>14.3636</v>
      </c>
      <c r="G97" s="359">
        <v>4.2919999999999998</v>
      </c>
      <c r="H97" s="359">
        <v>171.124</v>
      </c>
      <c r="I97" s="359">
        <v>0.40749999999999997</v>
      </c>
      <c r="J97" s="359">
        <v>1.9905999999999999</v>
      </c>
      <c r="K97" s="359">
        <v>35.875599999999999</v>
      </c>
      <c r="L97" s="359">
        <v>4.4348999999999998</v>
      </c>
      <c r="M97" s="359">
        <v>2.5213000000000001</v>
      </c>
      <c r="N97" s="359">
        <v>2.492</v>
      </c>
      <c r="O97" s="359">
        <v>5.2553999999999998</v>
      </c>
      <c r="P97" s="359">
        <v>0.70599999999999996</v>
      </c>
      <c r="Q97" s="359">
        <v>1.4415</v>
      </c>
      <c r="R97" s="359">
        <v>0.50149999999999995</v>
      </c>
      <c r="S97" s="356">
        <v>0.80210000000000004</v>
      </c>
      <c r="U97" s="402">
        <v>40842</v>
      </c>
      <c r="V97" s="359">
        <v>0.57609999999999995</v>
      </c>
      <c r="W97" s="359">
        <v>0.76639999999999997</v>
      </c>
      <c r="X97" s="359">
        <v>0.80679999999999996</v>
      </c>
      <c r="Y97" s="359">
        <v>14.326499999999999</v>
      </c>
      <c r="Z97" s="359">
        <v>4.2888000000000002</v>
      </c>
      <c r="AA97" s="359">
        <v>170.679</v>
      </c>
      <c r="AB97" s="359">
        <v>0.40529999999999999</v>
      </c>
      <c r="AC97" s="359">
        <v>1.9890000000000001</v>
      </c>
      <c r="AD97" s="359">
        <v>35.343800000000002</v>
      </c>
      <c r="AE97" s="359">
        <v>4.4292999999999996</v>
      </c>
      <c r="AF97" s="359">
        <v>2.5146000000000002</v>
      </c>
      <c r="AG97" s="359">
        <v>2.4870999999999999</v>
      </c>
      <c r="AH97" s="359">
        <v>5.25</v>
      </c>
      <c r="AI97" s="359">
        <v>0.70550000000000002</v>
      </c>
      <c r="AJ97" s="359">
        <v>1.4390000000000001</v>
      </c>
      <c r="AK97" s="359">
        <v>0.50119999999999998</v>
      </c>
      <c r="AL97" s="356">
        <v>0.80179999999999996</v>
      </c>
    </row>
    <row r="98" spans="2:38" ht="409.6" x14ac:dyDescent="0.25">
      <c r="B98" s="402">
        <v>40841</v>
      </c>
      <c r="C98" s="359">
        <v>0.58020000000000005</v>
      </c>
      <c r="D98" s="359">
        <v>0.77459999999999996</v>
      </c>
      <c r="E98" s="359">
        <v>0.81059999999999999</v>
      </c>
      <c r="F98" s="359">
        <v>14.4925</v>
      </c>
      <c r="G98" s="359">
        <v>4.3202999999999996</v>
      </c>
      <c r="H98" s="359">
        <v>172.523</v>
      </c>
      <c r="I98" s="359">
        <v>0.41049999999999998</v>
      </c>
      <c r="J98" s="359">
        <v>2.0047000000000001</v>
      </c>
      <c r="K98" s="359">
        <v>36.059199999999997</v>
      </c>
      <c r="L98" s="359">
        <v>4.4726999999999997</v>
      </c>
      <c r="M98" s="359">
        <v>2.5425</v>
      </c>
      <c r="N98" s="359">
        <v>2.5108999999999999</v>
      </c>
      <c r="O98" s="359">
        <v>5.2899000000000003</v>
      </c>
      <c r="P98" s="359">
        <v>0.71179999999999999</v>
      </c>
      <c r="Q98" s="359">
        <v>1.4694</v>
      </c>
      <c r="R98" s="359">
        <v>0.50480000000000003</v>
      </c>
      <c r="S98" s="356">
        <v>0.80549999999999999</v>
      </c>
      <c r="U98" s="402">
        <v>40841</v>
      </c>
      <c r="V98" s="359">
        <v>0.57989999999999997</v>
      </c>
      <c r="W98" s="359">
        <v>0.77410000000000001</v>
      </c>
      <c r="X98" s="359">
        <v>0.81</v>
      </c>
      <c r="Y98" s="359">
        <v>14.450699999999999</v>
      </c>
      <c r="Z98" s="359">
        <v>4.3169000000000004</v>
      </c>
      <c r="AA98" s="359">
        <v>171.97399999999999</v>
      </c>
      <c r="AB98" s="359">
        <v>0.4078</v>
      </c>
      <c r="AC98" s="359">
        <v>2.0005999999999999</v>
      </c>
      <c r="AD98" s="359">
        <v>35.523099999999999</v>
      </c>
      <c r="AE98" s="359">
        <v>4.4664999999999999</v>
      </c>
      <c r="AF98" s="359">
        <v>2.536</v>
      </c>
      <c r="AG98" s="359">
        <v>2.5059</v>
      </c>
      <c r="AH98" s="359">
        <v>5.2835999999999999</v>
      </c>
      <c r="AI98" s="359">
        <v>0.71130000000000004</v>
      </c>
      <c r="AJ98" s="359">
        <v>1.4661999999999999</v>
      </c>
      <c r="AK98" s="359">
        <v>0.50449999999999995</v>
      </c>
      <c r="AL98" s="356">
        <v>0.80520000000000003</v>
      </c>
    </row>
    <row r="99" spans="2:38" ht="409.6" x14ac:dyDescent="0.25">
      <c r="B99" s="402">
        <v>40840</v>
      </c>
      <c r="C99" s="359">
        <v>0.57869999999999999</v>
      </c>
      <c r="D99" s="359">
        <v>0.77539999999999998</v>
      </c>
      <c r="E99" s="359">
        <v>0.80969999999999998</v>
      </c>
      <c r="F99" s="359">
        <v>14.4704</v>
      </c>
      <c r="G99" s="359">
        <v>4.3085000000000004</v>
      </c>
      <c r="H99" s="359">
        <v>173.244</v>
      </c>
      <c r="I99" s="359">
        <v>0.41360000000000002</v>
      </c>
      <c r="J99" s="359">
        <v>2.0253999999999999</v>
      </c>
      <c r="K99" s="359">
        <v>35.948599999999999</v>
      </c>
      <c r="L99" s="359">
        <v>4.4772999999999996</v>
      </c>
      <c r="M99" s="359">
        <v>2.5427</v>
      </c>
      <c r="N99" s="359">
        <v>2.5095000000000001</v>
      </c>
      <c r="O99" s="359">
        <v>5.2769000000000004</v>
      </c>
      <c r="P99" s="359">
        <v>0.70979999999999999</v>
      </c>
      <c r="Q99" s="359">
        <v>1.476</v>
      </c>
      <c r="R99" s="359">
        <v>0.504</v>
      </c>
      <c r="S99" s="356">
        <v>0.80349999999999999</v>
      </c>
      <c r="U99" s="402">
        <v>40840</v>
      </c>
      <c r="V99" s="359">
        <v>0.57750000000000001</v>
      </c>
      <c r="W99" s="359">
        <v>0.77349999999999997</v>
      </c>
      <c r="X99" s="359">
        <v>0.80759999999999998</v>
      </c>
      <c r="Y99" s="359">
        <v>14.4213</v>
      </c>
      <c r="Z99" s="359">
        <v>4.3006000000000002</v>
      </c>
      <c r="AA99" s="359">
        <v>172.71100000000001</v>
      </c>
      <c r="AB99" s="359">
        <v>0.40139999999999998</v>
      </c>
      <c r="AC99" s="359">
        <v>1.9646999999999999</v>
      </c>
      <c r="AD99" s="359">
        <v>35.3767</v>
      </c>
      <c r="AE99" s="359">
        <v>4.4546999999999999</v>
      </c>
      <c r="AF99" s="359">
        <v>2.5373000000000001</v>
      </c>
      <c r="AG99" s="359">
        <v>2.5017999999999998</v>
      </c>
      <c r="AH99" s="359">
        <v>5.2648000000000001</v>
      </c>
      <c r="AI99" s="359">
        <v>0.70789999999999997</v>
      </c>
      <c r="AJ99" s="359">
        <v>1.4706999999999999</v>
      </c>
      <c r="AK99" s="359">
        <v>0.50290000000000001</v>
      </c>
      <c r="AL99" s="356">
        <v>0.80230000000000001</v>
      </c>
    </row>
    <row r="100" spans="2:38" ht="409.6" x14ac:dyDescent="0.25">
      <c r="B100" s="402">
        <v>40839</v>
      </c>
      <c r="C100" s="359">
        <v>0.57850000000000001</v>
      </c>
      <c r="D100" s="359">
        <v>0.77510000000000001</v>
      </c>
      <c r="E100" s="359">
        <v>0.80940000000000001</v>
      </c>
      <c r="F100" s="359">
        <v>14.459099999999999</v>
      </c>
      <c r="G100" s="359">
        <v>4.3072999999999997</v>
      </c>
      <c r="H100" s="359">
        <v>172.95</v>
      </c>
      <c r="I100" s="359">
        <v>0.40989999999999999</v>
      </c>
      <c r="J100" s="359">
        <v>2.0028999999999999</v>
      </c>
      <c r="K100" s="359">
        <v>35.9803</v>
      </c>
      <c r="L100" s="359">
        <v>4.4759000000000002</v>
      </c>
      <c r="M100" s="359">
        <v>2.5449999999999999</v>
      </c>
      <c r="N100" s="359">
        <v>2.5097</v>
      </c>
      <c r="O100" s="359">
        <v>5.2774999999999999</v>
      </c>
      <c r="P100" s="359">
        <v>0.70960000000000001</v>
      </c>
      <c r="Q100" s="359">
        <v>1.4757</v>
      </c>
      <c r="R100" s="359">
        <v>0.50390000000000001</v>
      </c>
      <c r="S100" s="356">
        <v>0.80359999999999998</v>
      </c>
      <c r="U100" s="402">
        <v>40839</v>
      </c>
      <c r="V100" s="359">
        <v>0.57740000000000002</v>
      </c>
      <c r="W100" s="359">
        <v>0.77329999999999999</v>
      </c>
      <c r="X100" s="359">
        <v>0.80759999999999998</v>
      </c>
      <c r="Y100" s="359">
        <v>14.414300000000001</v>
      </c>
      <c r="Z100" s="359">
        <v>4.3009000000000004</v>
      </c>
      <c r="AA100" s="359">
        <v>172.36600000000001</v>
      </c>
      <c r="AB100" s="359">
        <v>0.40529999999999999</v>
      </c>
      <c r="AC100" s="359">
        <v>1.9877</v>
      </c>
      <c r="AD100" s="359">
        <v>35.415599999999998</v>
      </c>
      <c r="AE100" s="359">
        <v>4.4542999999999999</v>
      </c>
      <c r="AF100" s="359">
        <v>2.5373000000000001</v>
      </c>
      <c r="AG100" s="359">
        <v>2.5026000000000002</v>
      </c>
      <c r="AH100" s="359">
        <v>5.2629999999999999</v>
      </c>
      <c r="AI100" s="359">
        <v>0.70789999999999997</v>
      </c>
      <c r="AJ100" s="359">
        <v>1.47</v>
      </c>
      <c r="AK100" s="359">
        <v>0.503</v>
      </c>
      <c r="AL100" s="356">
        <v>0.80259999999999998</v>
      </c>
    </row>
    <row r="101" spans="2:38" ht="409.6" x14ac:dyDescent="0.25">
      <c r="B101" s="402">
        <v>40838</v>
      </c>
      <c r="C101" s="359">
        <v>0.57669999999999999</v>
      </c>
      <c r="D101" s="359">
        <v>0.77549999999999997</v>
      </c>
      <c r="E101" s="359">
        <v>0.80710000000000004</v>
      </c>
      <c r="F101" s="359">
        <v>14.4442</v>
      </c>
      <c r="G101" s="359">
        <v>4.2946</v>
      </c>
      <c r="H101" s="359">
        <v>172.90899999999999</v>
      </c>
      <c r="I101" s="359">
        <v>0.40810000000000002</v>
      </c>
      <c r="J101" s="359">
        <v>1.9918</v>
      </c>
      <c r="K101" s="359">
        <v>35.882399999999997</v>
      </c>
      <c r="L101" s="359">
        <v>4.4541000000000004</v>
      </c>
      <c r="M101" s="359">
        <v>2.5396999999999998</v>
      </c>
      <c r="N101" s="359">
        <v>2.508</v>
      </c>
      <c r="O101" s="359">
        <v>5.2586000000000004</v>
      </c>
      <c r="P101" s="359">
        <v>0.7077</v>
      </c>
      <c r="Q101" s="359">
        <v>1.4733000000000001</v>
      </c>
      <c r="R101" s="359">
        <v>0.50239999999999996</v>
      </c>
      <c r="S101" s="356">
        <v>0.79630000000000001</v>
      </c>
      <c r="U101" s="402">
        <v>40838</v>
      </c>
      <c r="V101" s="359">
        <v>0.57640000000000002</v>
      </c>
      <c r="W101" s="359">
        <v>0.77500000000000002</v>
      </c>
      <c r="X101" s="359">
        <v>0.80659999999999998</v>
      </c>
      <c r="Y101" s="359">
        <v>14.4031</v>
      </c>
      <c r="Z101" s="359">
        <v>4.2911999999999999</v>
      </c>
      <c r="AA101" s="359">
        <v>172.43700000000001</v>
      </c>
      <c r="AB101" s="359">
        <v>0.40579999999999999</v>
      </c>
      <c r="AC101" s="359">
        <v>1.99</v>
      </c>
      <c r="AD101" s="359">
        <v>35.299300000000002</v>
      </c>
      <c r="AE101" s="359">
        <v>4.4478</v>
      </c>
      <c r="AF101" s="359">
        <v>2.5337000000000001</v>
      </c>
      <c r="AG101" s="359">
        <v>2.5028999999999999</v>
      </c>
      <c r="AH101" s="359">
        <v>5.2526000000000002</v>
      </c>
      <c r="AI101" s="359">
        <v>0.70720000000000005</v>
      </c>
      <c r="AJ101" s="359">
        <v>1.4709000000000001</v>
      </c>
      <c r="AK101" s="359">
        <v>0.502</v>
      </c>
      <c r="AL101" s="356">
        <v>0.79590000000000005</v>
      </c>
    </row>
    <row r="102" spans="2:38" ht="409.6" x14ac:dyDescent="0.25">
      <c r="B102" s="402">
        <v>40837</v>
      </c>
      <c r="C102" s="359">
        <v>0.57699999999999996</v>
      </c>
      <c r="D102" s="359">
        <v>0.77610000000000001</v>
      </c>
      <c r="E102" s="359">
        <v>0.80830000000000002</v>
      </c>
      <c r="F102" s="359">
        <v>14.4</v>
      </c>
      <c r="G102" s="359">
        <v>4.2964000000000002</v>
      </c>
      <c r="H102" s="359">
        <v>171.88399999999999</v>
      </c>
      <c r="I102" s="359">
        <v>0.40820000000000001</v>
      </c>
      <c r="J102" s="359">
        <v>1.9926999999999999</v>
      </c>
      <c r="K102" s="359">
        <v>35.758400000000002</v>
      </c>
      <c r="L102" s="359">
        <v>4.4577999999999998</v>
      </c>
      <c r="M102" s="359">
        <v>2.524</v>
      </c>
      <c r="N102" s="359">
        <v>2.5034999999999998</v>
      </c>
      <c r="O102" s="359">
        <v>5.2624000000000004</v>
      </c>
      <c r="P102" s="359">
        <v>0.71409999999999996</v>
      </c>
      <c r="Q102" s="359">
        <v>1.4802</v>
      </c>
      <c r="R102" s="359">
        <v>0.50339999999999996</v>
      </c>
      <c r="S102" s="356">
        <v>0.79310000000000003</v>
      </c>
      <c r="U102" s="402">
        <v>40837</v>
      </c>
      <c r="V102" s="359">
        <v>0.57669999999999999</v>
      </c>
      <c r="W102" s="359">
        <v>0.77569999999999995</v>
      </c>
      <c r="X102" s="359">
        <v>0.80779999999999996</v>
      </c>
      <c r="Y102" s="359">
        <v>14.364100000000001</v>
      </c>
      <c r="Z102" s="359">
        <v>4.2933000000000003</v>
      </c>
      <c r="AA102" s="359">
        <v>171.47200000000001</v>
      </c>
      <c r="AB102" s="359">
        <v>0.40600000000000003</v>
      </c>
      <c r="AC102" s="359">
        <v>1.9910000000000001</v>
      </c>
      <c r="AD102" s="359">
        <v>35.224800000000002</v>
      </c>
      <c r="AE102" s="359">
        <v>4.4523000000000001</v>
      </c>
      <c r="AF102" s="359">
        <v>2.5177</v>
      </c>
      <c r="AG102" s="359">
        <v>2.4986000000000002</v>
      </c>
      <c r="AH102" s="359">
        <v>5.2565999999999997</v>
      </c>
      <c r="AI102" s="359">
        <v>0.7137</v>
      </c>
      <c r="AJ102" s="359">
        <v>1.4777</v>
      </c>
      <c r="AK102" s="359">
        <v>0.50319999999999998</v>
      </c>
      <c r="AL102" s="356">
        <v>0.79279999999999995</v>
      </c>
    </row>
    <row r="103" spans="2:38" ht="409.6" x14ac:dyDescent="0.25">
      <c r="B103" s="402">
        <v>40836</v>
      </c>
      <c r="C103" s="359">
        <v>0.57750000000000001</v>
      </c>
      <c r="D103" s="359">
        <v>0.77449999999999997</v>
      </c>
      <c r="E103" s="359">
        <v>0.80689999999999995</v>
      </c>
      <c r="F103" s="359">
        <v>14.3933</v>
      </c>
      <c r="G103" s="359">
        <v>4.3007</v>
      </c>
      <c r="H103" s="359">
        <v>171.29400000000001</v>
      </c>
      <c r="I103" s="359">
        <v>0.40870000000000001</v>
      </c>
      <c r="J103" s="359">
        <v>1.9945999999999999</v>
      </c>
      <c r="K103" s="359">
        <v>35.982500000000002</v>
      </c>
      <c r="L103" s="359">
        <v>4.4644000000000004</v>
      </c>
      <c r="M103" s="359">
        <v>2.5129999999999999</v>
      </c>
      <c r="N103" s="359">
        <v>2.5146999999999999</v>
      </c>
      <c r="O103" s="359">
        <v>5.2718999999999996</v>
      </c>
      <c r="P103" s="359">
        <v>0.71630000000000005</v>
      </c>
      <c r="Q103" s="359">
        <v>1.4795</v>
      </c>
      <c r="R103" s="359">
        <v>0.50519999999999998</v>
      </c>
      <c r="S103" s="356">
        <v>0.79630000000000001</v>
      </c>
      <c r="U103" s="402">
        <v>40836</v>
      </c>
      <c r="V103" s="359">
        <v>0.57730000000000004</v>
      </c>
      <c r="W103" s="359">
        <v>0.7742</v>
      </c>
      <c r="X103" s="359">
        <v>0.80640000000000001</v>
      </c>
      <c r="Y103" s="359">
        <v>14.359500000000001</v>
      </c>
      <c r="Z103" s="359">
        <v>4.2977999999999996</v>
      </c>
      <c r="AA103" s="359">
        <v>170.85</v>
      </c>
      <c r="AB103" s="359">
        <v>0.40639999999999998</v>
      </c>
      <c r="AC103" s="359">
        <v>1.9930000000000001</v>
      </c>
      <c r="AD103" s="359">
        <v>35.428199999999997</v>
      </c>
      <c r="AE103" s="359">
        <v>4.4588999999999999</v>
      </c>
      <c r="AF103" s="359">
        <v>2.5068999999999999</v>
      </c>
      <c r="AG103" s="359">
        <v>2.5099</v>
      </c>
      <c r="AH103" s="359">
        <v>5.2666000000000004</v>
      </c>
      <c r="AI103" s="359">
        <v>0.71589999999999998</v>
      </c>
      <c r="AJ103" s="359">
        <v>1.4770000000000001</v>
      </c>
      <c r="AK103" s="359">
        <v>0.505</v>
      </c>
      <c r="AL103" s="356">
        <v>0.79600000000000004</v>
      </c>
    </row>
    <row r="104" spans="2:38" ht="409.6" x14ac:dyDescent="0.25">
      <c r="B104" s="402">
        <v>40835</v>
      </c>
      <c r="C104" s="359">
        <v>0.57679999999999998</v>
      </c>
      <c r="D104" s="359">
        <v>0.77739999999999998</v>
      </c>
      <c r="E104" s="359">
        <v>0.80889999999999995</v>
      </c>
      <c r="F104" s="359">
        <v>14.3528</v>
      </c>
      <c r="G104" s="359">
        <v>4.2953999999999999</v>
      </c>
      <c r="H104" s="359">
        <v>171.62799999999999</v>
      </c>
      <c r="I104" s="359">
        <v>0.40799999999999997</v>
      </c>
      <c r="J104" s="359">
        <v>1.9921</v>
      </c>
      <c r="K104" s="359">
        <v>35.709099999999999</v>
      </c>
      <c r="L104" s="359">
        <v>4.4638999999999998</v>
      </c>
      <c r="M104" s="359">
        <v>2.5152000000000001</v>
      </c>
      <c r="N104" s="359">
        <v>2.5105</v>
      </c>
      <c r="O104" s="359">
        <v>5.2816999999999998</v>
      </c>
      <c r="P104" s="359">
        <v>0.71240000000000003</v>
      </c>
      <c r="Q104" s="359">
        <v>1.4774</v>
      </c>
      <c r="R104" s="359">
        <v>0.50329999999999997</v>
      </c>
      <c r="S104" s="356">
        <v>0.79210000000000003</v>
      </c>
      <c r="U104" s="402">
        <v>40835</v>
      </c>
      <c r="V104" s="359">
        <v>0.5766</v>
      </c>
      <c r="W104" s="359">
        <v>0.77710000000000001</v>
      </c>
      <c r="X104" s="359">
        <v>0.80840000000000001</v>
      </c>
      <c r="Y104" s="359">
        <v>14.313499999999999</v>
      </c>
      <c r="Z104" s="359">
        <v>4.2923</v>
      </c>
      <c r="AA104" s="359">
        <v>171.11699999999999</v>
      </c>
      <c r="AB104" s="359">
        <v>0.40579999999999999</v>
      </c>
      <c r="AC104" s="359">
        <v>1.9903999999999999</v>
      </c>
      <c r="AD104" s="359">
        <v>35.176000000000002</v>
      </c>
      <c r="AE104" s="359">
        <v>4.4583000000000004</v>
      </c>
      <c r="AF104" s="359">
        <v>2.5089999999999999</v>
      </c>
      <c r="AG104" s="359">
        <v>2.5055999999999998</v>
      </c>
      <c r="AH104" s="359">
        <v>5.2763</v>
      </c>
      <c r="AI104" s="359">
        <v>0.71199999999999997</v>
      </c>
      <c r="AJ104" s="359">
        <v>1.4748000000000001</v>
      </c>
      <c r="AK104" s="359">
        <v>0.503</v>
      </c>
      <c r="AL104" s="356">
        <v>0.79179999999999995</v>
      </c>
    </row>
    <row r="105" spans="2:38" ht="409.6" x14ac:dyDescent="0.25">
      <c r="B105" s="402">
        <v>40834</v>
      </c>
      <c r="C105" s="359">
        <v>0.57930000000000004</v>
      </c>
      <c r="D105" s="359">
        <v>0.77869999999999995</v>
      </c>
      <c r="E105" s="359">
        <v>0.81069999999999998</v>
      </c>
      <c r="F105" s="359">
        <v>14.362299999999999</v>
      </c>
      <c r="G105" s="359">
        <v>4.3140000000000001</v>
      </c>
      <c r="H105" s="359">
        <v>170.33</v>
      </c>
      <c r="I105" s="359">
        <v>0.41010000000000002</v>
      </c>
      <c r="J105" s="359">
        <v>2.0024000000000002</v>
      </c>
      <c r="K105" s="359">
        <v>35.964100000000002</v>
      </c>
      <c r="L105" s="359">
        <v>4.4789000000000003</v>
      </c>
      <c r="M105" s="359">
        <v>2.4994999999999998</v>
      </c>
      <c r="N105" s="359">
        <v>2.5095999999999998</v>
      </c>
      <c r="O105" s="359">
        <v>5.2988</v>
      </c>
      <c r="P105" s="359">
        <v>0.71679999999999999</v>
      </c>
      <c r="Q105" s="359">
        <v>1.4802999999999999</v>
      </c>
      <c r="R105" s="359">
        <v>0.50719999999999998</v>
      </c>
      <c r="S105" s="356">
        <v>0.80069999999999997</v>
      </c>
      <c r="U105" s="402">
        <v>40834</v>
      </c>
      <c r="V105" s="359">
        <v>0.57909999999999995</v>
      </c>
      <c r="W105" s="359">
        <v>0.77829999999999999</v>
      </c>
      <c r="X105" s="359">
        <v>0.81020000000000003</v>
      </c>
      <c r="Y105" s="359">
        <v>14.320499999999999</v>
      </c>
      <c r="Z105" s="359">
        <v>4.3108000000000004</v>
      </c>
      <c r="AA105" s="359">
        <v>169.834</v>
      </c>
      <c r="AB105" s="359">
        <v>0.4073</v>
      </c>
      <c r="AC105" s="359">
        <v>1.9978</v>
      </c>
      <c r="AD105" s="359">
        <v>35.427399999999999</v>
      </c>
      <c r="AE105" s="359">
        <v>4.4728000000000003</v>
      </c>
      <c r="AF105" s="359">
        <v>2.4931999999999999</v>
      </c>
      <c r="AG105" s="359">
        <v>2.5047000000000001</v>
      </c>
      <c r="AH105" s="359">
        <v>5.2930999999999999</v>
      </c>
      <c r="AI105" s="359">
        <v>0.71630000000000005</v>
      </c>
      <c r="AJ105" s="359">
        <v>1.4767999999999999</v>
      </c>
      <c r="AK105" s="359">
        <v>0.50690000000000002</v>
      </c>
      <c r="AL105" s="356">
        <v>0.8004</v>
      </c>
    </row>
    <row r="106" spans="2:38" ht="409.6" x14ac:dyDescent="0.25">
      <c r="B106" s="402">
        <v>40833</v>
      </c>
      <c r="C106" s="359">
        <v>0.58069999999999999</v>
      </c>
      <c r="D106" s="359">
        <v>0.77959999999999996</v>
      </c>
      <c r="E106" s="359">
        <v>0.81420000000000003</v>
      </c>
      <c r="F106" s="359">
        <v>14.3941</v>
      </c>
      <c r="G106" s="359">
        <v>4.3254000000000001</v>
      </c>
      <c r="H106" s="359">
        <v>170.428</v>
      </c>
      <c r="I106" s="359">
        <v>0.41610000000000003</v>
      </c>
      <c r="J106" s="359">
        <v>2.0363000000000002</v>
      </c>
      <c r="K106" s="359">
        <v>36.185200000000002</v>
      </c>
      <c r="L106" s="359">
        <v>4.4916</v>
      </c>
      <c r="M106" s="359">
        <v>2.5385</v>
      </c>
      <c r="N106" s="359">
        <v>2.5177</v>
      </c>
      <c r="O106" s="359">
        <v>5.3177000000000003</v>
      </c>
      <c r="P106" s="359">
        <v>0.71889999999999998</v>
      </c>
      <c r="Q106" s="359">
        <v>1.4806999999999999</v>
      </c>
      <c r="R106" s="359">
        <v>0.50939999999999996</v>
      </c>
      <c r="S106" s="356">
        <v>0.80569999999999997</v>
      </c>
      <c r="U106" s="402">
        <v>40833</v>
      </c>
      <c r="V106" s="359">
        <v>0.57950000000000002</v>
      </c>
      <c r="W106" s="359">
        <v>0.77780000000000005</v>
      </c>
      <c r="X106" s="359">
        <v>0.81220000000000003</v>
      </c>
      <c r="Y106" s="359">
        <v>14.3474</v>
      </c>
      <c r="Z106" s="359">
        <v>4.3178999999999998</v>
      </c>
      <c r="AA106" s="359">
        <v>169.922</v>
      </c>
      <c r="AB106" s="359">
        <v>0.40389999999999998</v>
      </c>
      <c r="AC106" s="359">
        <v>1.9753000000000001</v>
      </c>
      <c r="AD106" s="359">
        <v>35.6111</v>
      </c>
      <c r="AE106" s="359">
        <v>4.4691999999999998</v>
      </c>
      <c r="AF106" s="359">
        <v>2.4624000000000001</v>
      </c>
      <c r="AG106" s="359">
        <v>2.5101</v>
      </c>
      <c r="AH106" s="359">
        <v>5.3057999999999996</v>
      </c>
      <c r="AI106" s="359">
        <v>0.71709999999999996</v>
      </c>
      <c r="AJ106" s="359">
        <v>1.4753000000000001</v>
      </c>
      <c r="AK106" s="359">
        <v>0.50839999999999996</v>
      </c>
      <c r="AL106" s="356">
        <v>0.80459999999999998</v>
      </c>
    </row>
    <row r="107" spans="2:38" ht="409.6" x14ac:dyDescent="0.25">
      <c r="B107" s="402">
        <v>40832</v>
      </c>
      <c r="C107" s="359">
        <v>0.58069999999999999</v>
      </c>
      <c r="D107" s="359">
        <v>0.77969999999999995</v>
      </c>
      <c r="E107" s="359">
        <v>0.81420000000000003</v>
      </c>
      <c r="F107" s="359">
        <v>14.379200000000001</v>
      </c>
      <c r="G107" s="359">
        <v>4.3258999999999999</v>
      </c>
      <c r="H107" s="359">
        <v>170.28200000000001</v>
      </c>
      <c r="I107" s="359">
        <v>0.4128</v>
      </c>
      <c r="J107" s="359">
        <v>2.0175000000000001</v>
      </c>
      <c r="K107" s="359">
        <v>36.162500000000001</v>
      </c>
      <c r="L107" s="359">
        <v>4.4912999999999998</v>
      </c>
      <c r="M107" s="359">
        <v>2.5015999999999998</v>
      </c>
      <c r="N107" s="359">
        <v>2.5181</v>
      </c>
      <c r="O107" s="359">
        <v>5.3190999999999997</v>
      </c>
      <c r="P107" s="359">
        <v>0.71889999999999998</v>
      </c>
      <c r="Q107" s="359">
        <v>1.4793000000000001</v>
      </c>
      <c r="R107" s="359">
        <v>0.50949999999999995</v>
      </c>
      <c r="S107" s="356">
        <v>0.80579999999999996</v>
      </c>
      <c r="U107" s="402">
        <v>40832</v>
      </c>
      <c r="V107" s="359">
        <v>0.5796</v>
      </c>
      <c r="W107" s="359">
        <v>0.77790000000000004</v>
      </c>
      <c r="X107" s="359">
        <v>0.81230000000000002</v>
      </c>
      <c r="Y107" s="359">
        <v>14.334099999999999</v>
      </c>
      <c r="Z107" s="359">
        <v>4.3193000000000001</v>
      </c>
      <c r="AA107" s="359">
        <v>169.73500000000001</v>
      </c>
      <c r="AB107" s="359">
        <v>0.40620000000000001</v>
      </c>
      <c r="AC107" s="359">
        <v>1.9898</v>
      </c>
      <c r="AD107" s="359">
        <v>35.595100000000002</v>
      </c>
      <c r="AE107" s="359">
        <v>4.4695999999999998</v>
      </c>
      <c r="AF107" s="359">
        <v>2.4941</v>
      </c>
      <c r="AG107" s="359">
        <v>2.5110000000000001</v>
      </c>
      <c r="AH107" s="359">
        <v>5.3068999999999997</v>
      </c>
      <c r="AI107" s="359">
        <v>0.71730000000000005</v>
      </c>
      <c r="AJ107" s="359">
        <v>1.4743999999999999</v>
      </c>
      <c r="AK107" s="359">
        <v>0.50860000000000005</v>
      </c>
      <c r="AL107" s="356">
        <v>0.80479999999999996</v>
      </c>
    </row>
    <row r="108" spans="2:38" ht="409.6" x14ac:dyDescent="0.25">
      <c r="B108" s="402">
        <v>40831</v>
      </c>
      <c r="C108" s="359">
        <v>0.57799999999999996</v>
      </c>
      <c r="D108" s="359">
        <v>0.7792</v>
      </c>
      <c r="E108" s="359">
        <v>0.81200000000000006</v>
      </c>
      <c r="F108" s="359">
        <v>14.31</v>
      </c>
      <c r="G108" s="359">
        <v>4.3041</v>
      </c>
      <c r="H108" s="359">
        <v>169.02500000000001</v>
      </c>
      <c r="I108" s="359">
        <v>0.40889999999999999</v>
      </c>
      <c r="J108" s="359">
        <v>1.9962</v>
      </c>
      <c r="K108" s="359">
        <v>35.865299999999998</v>
      </c>
      <c r="L108" s="359">
        <v>4.4775</v>
      </c>
      <c r="M108" s="359">
        <v>2.4893999999999998</v>
      </c>
      <c r="N108" s="359">
        <v>2.504</v>
      </c>
      <c r="O108" s="359">
        <v>5.2918000000000003</v>
      </c>
      <c r="P108" s="359">
        <v>0.71550000000000002</v>
      </c>
      <c r="Q108" s="359">
        <v>1.4661999999999999</v>
      </c>
      <c r="R108" s="359">
        <v>0.50580000000000003</v>
      </c>
      <c r="S108" s="356">
        <v>0.79790000000000005</v>
      </c>
      <c r="U108" s="402">
        <v>40831</v>
      </c>
      <c r="V108" s="359">
        <v>0.57769999999999999</v>
      </c>
      <c r="W108" s="359">
        <v>0.77880000000000005</v>
      </c>
      <c r="X108" s="359">
        <v>0.81140000000000001</v>
      </c>
      <c r="Y108" s="359">
        <v>14.2699</v>
      </c>
      <c r="Z108" s="359">
        <v>4.3007</v>
      </c>
      <c r="AA108" s="359">
        <v>168.57</v>
      </c>
      <c r="AB108" s="359">
        <v>0.40670000000000001</v>
      </c>
      <c r="AC108" s="359">
        <v>1.9944</v>
      </c>
      <c r="AD108" s="359">
        <v>35.3279</v>
      </c>
      <c r="AE108" s="359">
        <v>4.4713000000000003</v>
      </c>
      <c r="AF108" s="359">
        <v>2.4824000000000002</v>
      </c>
      <c r="AG108" s="359">
        <v>2.4988999999999999</v>
      </c>
      <c r="AH108" s="359">
        <v>5.2858000000000001</v>
      </c>
      <c r="AI108" s="359">
        <v>0.71489999999999998</v>
      </c>
      <c r="AJ108" s="359">
        <v>1.4637</v>
      </c>
      <c r="AK108" s="359">
        <v>0.50549999999999995</v>
      </c>
      <c r="AL108" s="356">
        <v>0.79749999999999999</v>
      </c>
    </row>
    <row r="109" spans="2:38" ht="409.6" x14ac:dyDescent="0.25">
      <c r="B109" s="402">
        <v>40830</v>
      </c>
      <c r="C109" s="359">
        <v>0.5766</v>
      </c>
      <c r="D109" s="359">
        <v>0.78059999999999996</v>
      </c>
      <c r="E109" s="359">
        <v>0.80989999999999995</v>
      </c>
      <c r="F109" s="359">
        <v>14.2385</v>
      </c>
      <c r="G109" s="359">
        <v>4.2915999999999999</v>
      </c>
      <c r="H109" s="359">
        <v>167.93199999999999</v>
      </c>
      <c r="I109" s="359">
        <v>0.40820000000000001</v>
      </c>
      <c r="J109" s="359">
        <v>1.9904999999999999</v>
      </c>
      <c r="K109" s="359">
        <v>35.7791</v>
      </c>
      <c r="L109" s="359">
        <v>4.4756</v>
      </c>
      <c r="M109" s="359">
        <v>2.4788000000000001</v>
      </c>
      <c r="N109" s="359">
        <v>2.4889999999999999</v>
      </c>
      <c r="O109" s="359">
        <v>5.2737999999999996</v>
      </c>
      <c r="P109" s="359">
        <v>0.71260000000000001</v>
      </c>
      <c r="Q109" s="359">
        <v>1.4482999999999999</v>
      </c>
      <c r="R109" s="359">
        <v>0.50460000000000005</v>
      </c>
      <c r="S109" s="356">
        <v>0.79369999999999996</v>
      </c>
      <c r="U109" s="402">
        <v>40830</v>
      </c>
      <c r="V109" s="359">
        <v>0.57640000000000002</v>
      </c>
      <c r="W109" s="359">
        <v>0.7802</v>
      </c>
      <c r="X109" s="359">
        <v>0.8095</v>
      </c>
      <c r="Y109" s="359">
        <v>14.2057</v>
      </c>
      <c r="Z109" s="359">
        <v>4.2882999999999996</v>
      </c>
      <c r="AA109" s="359">
        <v>167.001</v>
      </c>
      <c r="AB109" s="359">
        <v>0.40600000000000003</v>
      </c>
      <c r="AC109" s="359">
        <v>1.9885999999999999</v>
      </c>
      <c r="AD109" s="359">
        <v>35.246899999999997</v>
      </c>
      <c r="AE109" s="359">
        <v>4.4702000000000002</v>
      </c>
      <c r="AF109" s="359">
        <v>2.4714</v>
      </c>
      <c r="AG109" s="359">
        <v>2.4841000000000002</v>
      </c>
      <c r="AH109" s="359">
        <v>5.2674000000000003</v>
      </c>
      <c r="AI109" s="359">
        <v>0.71209999999999996</v>
      </c>
      <c r="AJ109" s="359">
        <v>1.4460999999999999</v>
      </c>
      <c r="AK109" s="359">
        <v>0.50429999999999997</v>
      </c>
      <c r="AL109" s="356">
        <v>0.79339999999999999</v>
      </c>
    </row>
    <row r="110" spans="2:38" ht="409.6" x14ac:dyDescent="0.25">
      <c r="B110" s="402">
        <v>40829</v>
      </c>
      <c r="C110" s="359">
        <v>0.57469999999999999</v>
      </c>
      <c r="D110" s="359">
        <v>0.78449999999999998</v>
      </c>
      <c r="E110" s="359">
        <v>0.80589999999999995</v>
      </c>
      <c r="F110" s="359">
        <v>14.247400000000001</v>
      </c>
      <c r="G110" s="359">
        <v>4.2796000000000003</v>
      </c>
      <c r="H110" s="359">
        <v>168.58799999999999</v>
      </c>
      <c r="I110" s="359">
        <v>0.40720000000000001</v>
      </c>
      <c r="J110" s="359">
        <v>1.9850000000000001</v>
      </c>
      <c r="K110" s="359">
        <v>35.797400000000003</v>
      </c>
      <c r="L110" s="359">
        <v>4.4675000000000002</v>
      </c>
      <c r="M110" s="359">
        <v>2.4759000000000002</v>
      </c>
      <c r="N110" s="359">
        <v>2.4836</v>
      </c>
      <c r="O110" s="359">
        <v>5.2427999999999999</v>
      </c>
      <c r="P110" s="359">
        <v>0.71140000000000003</v>
      </c>
      <c r="Q110" s="359">
        <v>1.4450000000000001</v>
      </c>
      <c r="R110" s="359">
        <v>0.50309999999999999</v>
      </c>
      <c r="S110" s="356">
        <v>0.7883</v>
      </c>
      <c r="U110" s="402">
        <v>40829</v>
      </c>
      <c r="V110" s="359">
        <v>0.57450000000000001</v>
      </c>
      <c r="W110" s="359">
        <v>0.78420000000000001</v>
      </c>
      <c r="X110" s="359">
        <v>0.8054</v>
      </c>
      <c r="Y110" s="359">
        <v>14.201599999999999</v>
      </c>
      <c r="Z110" s="359">
        <v>4.2765000000000004</v>
      </c>
      <c r="AA110" s="359">
        <v>168.06100000000001</v>
      </c>
      <c r="AB110" s="359">
        <v>0.40500000000000003</v>
      </c>
      <c r="AC110" s="359">
        <v>1.9833000000000001</v>
      </c>
      <c r="AD110" s="359">
        <v>35.267699999999998</v>
      </c>
      <c r="AE110" s="359">
        <v>4.4619999999999997</v>
      </c>
      <c r="AF110" s="359">
        <v>2.4695999999999998</v>
      </c>
      <c r="AG110" s="359">
        <v>2.4786999999999999</v>
      </c>
      <c r="AH110" s="359">
        <v>5.2373000000000003</v>
      </c>
      <c r="AI110" s="359">
        <v>0.71089999999999998</v>
      </c>
      <c r="AJ110" s="359">
        <v>1.4415</v>
      </c>
      <c r="AK110" s="359">
        <v>0.50290000000000001</v>
      </c>
      <c r="AL110" s="356">
        <v>0.78800000000000003</v>
      </c>
    </row>
    <row r="111" spans="2:38" ht="409.6" x14ac:dyDescent="0.25">
      <c r="B111" s="402">
        <v>40828</v>
      </c>
      <c r="C111" s="359">
        <v>0.57340000000000002</v>
      </c>
      <c r="D111" s="359">
        <v>0.78459999999999996</v>
      </c>
      <c r="E111" s="359">
        <v>0.80459999999999998</v>
      </c>
      <c r="F111" s="359">
        <v>14.2056</v>
      </c>
      <c r="G111" s="359">
        <v>4.2683999999999997</v>
      </c>
      <c r="H111" s="359">
        <v>168.79499999999999</v>
      </c>
      <c r="I111" s="359">
        <v>0.40710000000000002</v>
      </c>
      <c r="J111" s="359">
        <v>1.9802999999999999</v>
      </c>
      <c r="K111" s="359">
        <v>35.583300000000001</v>
      </c>
      <c r="L111" s="359">
        <v>4.4621000000000004</v>
      </c>
      <c r="M111" s="359">
        <v>2.4784999999999999</v>
      </c>
      <c r="N111" s="359">
        <v>2.4784999999999999</v>
      </c>
      <c r="O111" s="359">
        <v>5.2191999999999998</v>
      </c>
      <c r="P111" s="359">
        <v>0.70850000000000002</v>
      </c>
      <c r="Q111" s="359">
        <v>1.4368000000000001</v>
      </c>
      <c r="R111" s="359">
        <v>0.50019999999999998</v>
      </c>
      <c r="S111" s="356">
        <v>0.78149999999999997</v>
      </c>
      <c r="U111" s="402">
        <v>40828</v>
      </c>
      <c r="V111" s="359">
        <v>0.57310000000000005</v>
      </c>
      <c r="W111" s="359">
        <v>0.78420000000000001</v>
      </c>
      <c r="X111" s="359">
        <v>0.80410000000000004</v>
      </c>
      <c r="Y111" s="359">
        <v>14.1629</v>
      </c>
      <c r="Z111" s="359">
        <v>4.2653999999999996</v>
      </c>
      <c r="AA111" s="359">
        <v>168.36</v>
      </c>
      <c r="AB111" s="359">
        <v>0.40489999999999998</v>
      </c>
      <c r="AC111" s="359">
        <v>1.9785999999999999</v>
      </c>
      <c r="AD111" s="359">
        <v>35.055100000000003</v>
      </c>
      <c r="AE111" s="359">
        <v>4.4565999999999999</v>
      </c>
      <c r="AF111" s="359">
        <v>2.4729000000000001</v>
      </c>
      <c r="AG111" s="359">
        <v>2.4737</v>
      </c>
      <c r="AH111" s="359">
        <v>5.2138999999999998</v>
      </c>
      <c r="AI111" s="359">
        <v>0.70809999999999995</v>
      </c>
      <c r="AJ111" s="359">
        <v>1.4333</v>
      </c>
      <c r="AK111" s="359">
        <v>0.49990000000000001</v>
      </c>
      <c r="AL111" s="356">
        <v>0.78129999999999999</v>
      </c>
    </row>
    <row r="112" spans="2:38" ht="409.6" x14ac:dyDescent="0.25">
      <c r="B112" s="402">
        <v>40827</v>
      </c>
      <c r="C112" s="359">
        <v>0.57450000000000001</v>
      </c>
      <c r="D112" s="359">
        <v>0.78649999999999998</v>
      </c>
      <c r="E112" s="359">
        <v>0.80220000000000002</v>
      </c>
      <c r="F112" s="359">
        <v>14.260300000000001</v>
      </c>
      <c r="G112" s="359">
        <v>4.2777000000000003</v>
      </c>
      <c r="H112" s="359">
        <v>169.441</v>
      </c>
      <c r="I112" s="359">
        <v>0.40860000000000002</v>
      </c>
      <c r="J112" s="359">
        <v>1.9849000000000001</v>
      </c>
      <c r="K112" s="359">
        <v>35.8718</v>
      </c>
      <c r="L112" s="359">
        <v>4.4836999999999998</v>
      </c>
      <c r="M112" s="359">
        <v>2.4961000000000002</v>
      </c>
      <c r="N112" s="359">
        <v>2.4729000000000001</v>
      </c>
      <c r="O112" s="359">
        <v>5.2370999999999999</v>
      </c>
      <c r="P112" s="359">
        <v>0.71130000000000004</v>
      </c>
      <c r="Q112" s="359">
        <v>1.4319</v>
      </c>
      <c r="R112" s="359">
        <v>0.49790000000000001</v>
      </c>
      <c r="S112" s="356">
        <v>0.77790000000000004</v>
      </c>
      <c r="U112" s="402">
        <v>40827</v>
      </c>
      <c r="V112" s="359">
        <v>0.57430000000000003</v>
      </c>
      <c r="W112" s="359">
        <v>0.78610000000000002</v>
      </c>
      <c r="X112" s="359">
        <v>0.80169999999999997</v>
      </c>
      <c r="Y112" s="359">
        <v>14.212899999999999</v>
      </c>
      <c r="Z112" s="359">
        <v>4.2746000000000004</v>
      </c>
      <c r="AA112" s="359">
        <v>168.886</v>
      </c>
      <c r="AB112" s="359">
        <v>0.40570000000000001</v>
      </c>
      <c r="AC112" s="359">
        <v>1.9794</v>
      </c>
      <c r="AD112" s="359">
        <v>35.091900000000003</v>
      </c>
      <c r="AE112" s="359">
        <v>4.4779</v>
      </c>
      <c r="AF112" s="359">
        <v>2.4891999999999999</v>
      </c>
      <c r="AG112" s="359">
        <v>2.4681000000000002</v>
      </c>
      <c r="AH112" s="359">
        <v>5.2313000000000001</v>
      </c>
      <c r="AI112" s="359">
        <v>0.71079999999999999</v>
      </c>
      <c r="AJ112" s="359">
        <v>1.4283999999999999</v>
      </c>
      <c r="AK112" s="359">
        <v>0.49759999999999999</v>
      </c>
      <c r="AL112" s="356">
        <v>0.77759999999999996</v>
      </c>
    </row>
    <row r="113" spans="2:38" ht="409.6" x14ac:dyDescent="0.25">
      <c r="B113" s="402">
        <v>40826</v>
      </c>
      <c r="C113" s="359">
        <v>0.57640000000000002</v>
      </c>
      <c r="D113" s="359">
        <v>0.78949999999999998</v>
      </c>
      <c r="E113" s="359">
        <v>0.80159999999999998</v>
      </c>
      <c r="F113" s="359">
        <v>14.345700000000001</v>
      </c>
      <c r="G113" s="359">
        <v>4.282</v>
      </c>
      <c r="H113" s="359">
        <v>170.96299999999999</v>
      </c>
      <c r="I113" s="359">
        <v>0.40860000000000002</v>
      </c>
      <c r="J113" s="359">
        <v>1.99</v>
      </c>
      <c r="K113" s="359">
        <v>35.631100000000004</v>
      </c>
      <c r="L113" s="359">
        <v>4.5029000000000003</v>
      </c>
      <c r="M113" s="359">
        <v>2.52</v>
      </c>
      <c r="N113" s="359">
        <v>2.4618000000000002</v>
      </c>
      <c r="O113" s="359">
        <v>5.2431999999999999</v>
      </c>
      <c r="P113" s="359">
        <v>0.71499999999999997</v>
      </c>
      <c r="Q113" s="359">
        <v>1.4257</v>
      </c>
      <c r="R113" s="359">
        <v>0.49559999999999998</v>
      </c>
      <c r="S113" s="356">
        <v>0.77070000000000005</v>
      </c>
      <c r="U113" s="402">
        <v>40826</v>
      </c>
      <c r="V113" s="359">
        <v>0.57520000000000004</v>
      </c>
      <c r="W113" s="359">
        <v>0.78759999999999997</v>
      </c>
      <c r="X113" s="359">
        <v>0.79979999999999996</v>
      </c>
      <c r="Y113" s="359">
        <v>14.259399999999999</v>
      </c>
      <c r="Z113" s="359">
        <v>4.2755000000000001</v>
      </c>
      <c r="AA113" s="359">
        <v>170.32499999999999</v>
      </c>
      <c r="AB113" s="359">
        <v>0.4052</v>
      </c>
      <c r="AC113" s="359">
        <v>1.9746999999999999</v>
      </c>
      <c r="AD113" s="359">
        <v>34.9358</v>
      </c>
      <c r="AE113" s="359">
        <v>4.4816000000000003</v>
      </c>
      <c r="AF113" s="359">
        <v>2.5133000000000001</v>
      </c>
      <c r="AG113" s="359">
        <v>2.4546999999999999</v>
      </c>
      <c r="AH113" s="359">
        <v>5.2332999999999998</v>
      </c>
      <c r="AI113" s="359">
        <v>0.71330000000000005</v>
      </c>
      <c r="AJ113" s="359">
        <v>1.4204000000000001</v>
      </c>
      <c r="AK113" s="359">
        <v>0.49459999999999998</v>
      </c>
      <c r="AL113" s="356">
        <v>0.76970000000000005</v>
      </c>
    </row>
    <row r="114" spans="2:38" ht="409.6" x14ac:dyDescent="0.25">
      <c r="B114" s="402">
        <v>40825</v>
      </c>
      <c r="C114" s="359">
        <v>0.5766</v>
      </c>
      <c r="D114" s="359">
        <v>0.78949999999999998</v>
      </c>
      <c r="E114" s="359">
        <v>0.80189999999999995</v>
      </c>
      <c r="F114" s="359">
        <v>14.3726</v>
      </c>
      <c r="G114" s="359">
        <v>4.2889999999999997</v>
      </c>
      <c r="H114" s="359">
        <v>171.28299999999999</v>
      </c>
      <c r="I114" s="359">
        <v>0.40920000000000001</v>
      </c>
      <c r="J114" s="359">
        <v>1.9894000000000001</v>
      </c>
      <c r="K114" s="359">
        <v>35.549900000000001</v>
      </c>
      <c r="L114" s="359">
        <v>4.5033000000000003</v>
      </c>
      <c r="M114" s="359">
        <v>2.5247999999999999</v>
      </c>
      <c r="N114" s="359">
        <v>2.4626999999999999</v>
      </c>
      <c r="O114" s="359">
        <v>5.2473000000000001</v>
      </c>
      <c r="P114" s="359">
        <v>0.71519999999999995</v>
      </c>
      <c r="Q114" s="359">
        <v>1.4278</v>
      </c>
      <c r="R114" s="359">
        <v>0.49569999999999997</v>
      </c>
      <c r="S114" s="356">
        <v>0.77100000000000002</v>
      </c>
      <c r="U114" s="402">
        <v>40825</v>
      </c>
      <c r="V114" s="359">
        <v>0.57540000000000002</v>
      </c>
      <c r="W114" s="359">
        <v>0.78769999999999996</v>
      </c>
      <c r="X114" s="359">
        <v>0.80010000000000003</v>
      </c>
      <c r="Y114" s="359">
        <v>14.2926</v>
      </c>
      <c r="Z114" s="359">
        <v>4.2820999999999998</v>
      </c>
      <c r="AA114" s="359">
        <v>170.672</v>
      </c>
      <c r="AB114" s="359">
        <v>0.40710000000000002</v>
      </c>
      <c r="AC114" s="359">
        <v>1.9862</v>
      </c>
      <c r="AD114" s="359">
        <v>34.991</v>
      </c>
      <c r="AE114" s="359">
        <v>4.4821</v>
      </c>
      <c r="AF114" s="359">
        <v>2.5165000000000002</v>
      </c>
      <c r="AG114" s="359">
        <v>2.4557000000000002</v>
      </c>
      <c r="AH114" s="359">
        <v>5.2362000000000002</v>
      </c>
      <c r="AI114" s="359">
        <v>0.71350000000000002</v>
      </c>
      <c r="AJ114" s="359">
        <v>1.4222999999999999</v>
      </c>
      <c r="AK114" s="359">
        <v>0.49480000000000002</v>
      </c>
      <c r="AL114" s="356">
        <v>0.77</v>
      </c>
    </row>
    <row r="115" spans="2:38" ht="409.6" x14ac:dyDescent="0.25">
      <c r="B115" s="402">
        <v>40824</v>
      </c>
      <c r="C115" s="359">
        <v>0.57530000000000003</v>
      </c>
      <c r="D115" s="359">
        <v>0.78979999999999995</v>
      </c>
      <c r="E115" s="359">
        <v>0.80130000000000001</v>
      </c>
      <c r="F115" s="359">
        <v>14.277900000000001</v>
      </c>
      <c r="G115" s="359">
        <v>4.2827999999999999</v>
      </c>
      <c r="H115" s="359">
        <v>170.76900000000001</v>
      </c>
      <c r="I115" s="359">
        <v>0.40899999999999997</v>
      </c>
      <c r="J115" s="359">
        <v>1.9866999999999999</v>
      </c>
      <c r="K115" s="359">
        <v>35.853499999999997</v>
      </c>
      <c r="L115" s="359">
        <v>4.4999000000000002</v>
      </c>
      <c r="M115" s="359">
        <v>2.5205000000000002</v>
      </c>
      <c r="N115" s="359">
        <v>2.4811000000000001</v>
      </c>
      <c r="O115" s="359">
        <v>5.2558999999999996</v>
      </c>
      <c r="P115" s="359">
        <v>0.7117</v>
      </c>
      <c r="Q115" s="359">
        <v>1.427</v>
      </c>
      <c r="R115" s="359">
        <v>0.49819999999999998</v>
      </c>
      <c r="S115" s="356">
        <v>0.77270000000000005</v>
      </c>
      <c r="U115" s="402">
        <v>40824</v>
      </c>
      <c r="V115" s="359">
        <v>0.57489999999999997</v>
      </c>
      <c r="W115" s="359">
        <v>0.7893</v>
      </c>
      <c r="X115" s="359">
        <v>0.80069999999999997</v>
      </c>
      <c r="Y115" s="359">
        <v>14.2254</v>
      </c>
      <c r="Z115" s="359">
        <v>4.2794999999999996</v>
      </c>
      <c r="AA115" s="359">
        <v>170.18600000000001</v>
      </c>
      <c r="AB115" s="359">
        <v>0.40679999999999999</v>
      </c>
      <c r="AC115" s="359">
        <v>1.9849000000000001</v>
      </c>
      <c r="AD115" s="359">
        <v>35.321599999999997</v>
      </c>
      <c r="AE115" s="359">
        <v>4.4939999999999998</v>
      </c>
      <c r="AF115" s="359">
        <v>2.5146000000000002</v>
      </c>
      <c r="AG115" s="359">
        <v>2.4762</v>
      </c>
      <c r="AH115" s="359">
        <v>5.2500999999999998</v>
      </c>
      <c r="AI115" s="359">
        <v>0.71109999999999995</v>
      </c>
      <c r="AJ115" s="359">
        <v>1.4235</v>
      </c>
      <c r="AK115" s="359">
        <v>0.49790000000000001</v>
      </c>
      <c r="AL115" s="356">
        <v>0.77239999999999998</v>
      </c>
    </row>
    <row r="116" spans="2:38" ht="409.6" x14ac:dyDescent="0.25">
      <c r="B116" s="402">
        <v>40823</v>
      </c>
      <c r="C116" s="359">
        <v>0.57469999999999999</v>
      </c>
      <c r="D116" s="359">
        <v>0.79269999999999996</v>
      </c>
      <c r="E116" s="359">
        <v>0.79979999999999996</v>
      </c>
      <c r="F116" s="359">
        <v>14.2379</v>
      </c>
      <c r="G116" s="359">
        <v>4.2781000000000002</v>
      </c>
      <c r="H116" s="359">
        <v>170.70099999999999</v>
      </c>
      <c r="I116" s="359">
        <v>0.40860000000000002</v>
      </c>
      <c r="J116" s="359">
        <v>1.9845999999999999</v>
      </c>
      <c r="K116" s="359">
        <v>35.691499999999998</v>
      </c>
      <c r="L116" s="359">
        <v>4.4996999999999998</v>
      </c>
      <c r="M116" s="359">
        <v>2.5192999999999999</v>
      </c>
      <c r="N116" s="359">
        <v>2.4845999999999999</v>
      </c>
      <c r="O116" s="359">
        <v>5.2629000000000001</v>
      </c>
      <c r="P116" s="359">
        <v>0.70930000000000004</v>
      </c>
      <c r="Q116" s="359">
        <v>1.4263999999999999</v>
      </c>
      <c r="R116" s="359">
        <v>0.49780000000000002</v>
      </c>
      <c r="S116" s="356">
        <v>0.76770000000000005</v>
      </c>
      <c r="U116" s="402">
        <v>40823</v>
      </c>
      <c r="V116" s="359">
        <v>0.57440000000000002</v>
      </c>
      <c r="W116" s="359">
        <v>0.79239999999999999</v>
      </c>
      <c r="X116" s="359">
        <v>0.79930000000000001</v>
      </c>
      <c r="Y116" s="359">
        <v>14.202299999999999</v>
      </c>
      <c r="Z116" s="359">
        <v>4.2750000000000004</v>
      </c>
      <c r="AA116" s="359">
        <v>170.23099999999999</v>
      </c>
      <c r="AB116" s="359">
        <v>0.40639999999999998</v>
      </c>
      <c r="AC116" s="359">
        <v>1.9829000000000001</v>
      </c>
      <c r="AD116" s="359">
        <v>35.161099999999998</v>
      </c>
      <c r="AE116" s="359">
        <v>4.4941000000000004</v>
      </c>
      <c r="AF116" s="359">
        <v>2.5137</v>
      </c>
      <c r="AG116" s="359">
        <v>2.4799000000000002</v>
      </c>
      <c r="AH116" s="359">
        <v>5.2575000000000003</v>
      </c>
      <c r="AI116" s="359">
        <v>0.70879999999999999</v>
      </c>
      <c r="AJ116" s="359">
        <v>1.4231</v>
      </c>
      <c r="AK116" s="359">
        <v>0.4975</v>
      </c>
      <c r="AL116" s="356">
        <v>0.76739999999999997</v>
      </c>
    </row>
    <row r="117" spans="2:38" ht="409.6" x14ac:dyDescent="0.25">
      <c r="B117" s="402">
        <v>40822</v>
      </c>
      <c r="C117" s="359">
        <v>0.5716</v>
      </c>
      <c r="D117" s="359">
        <v>0.79520000000000002</v>
      </c>
      <c r="E117" s="359">
        <v>0.80030000000000001</v>
      </c>
      <c r="F117" s="359">
        <v>14.204800000000001</v>
      </c>
      <c r="G117" s="359">
        <v>4.2546999999999997</v>
      </c>
      <c r="H117" s="359">
        <v>170.52199999999999</v>
      </c>
      <c r="I117" s="359">
        <v>0.40649999999999997</v>
      </c>
      <c r="J117" s="359">
        <v>1.974</v>
      </c>
      <c r="K117" s="359">
        <v>35.5929</v>
      </c>
      <c r="L117" s="359">
        <v>4.4804000000000004</v>
      </c>
      <c r="M117" s="359">
        <v>2.5125999999999999</v>
      </c>
      <c r="N117" s="359">
        <v>2.4716</v>
      </c>
      <c r="O117" s="359">
        <v>5.2289000000000003</v>
      </c>
      <c r="P117" s="359">
        <v>0.70150000000000001</v>
      </c>
      <c r="Q117" s="359">
        <v>1.4326000000000001</v>
      </c>
      <c r="R117" s="359">
        <v>0.49280000000000002</v>
      </c>
      <c r="S117" s="356">
        <v>0.76119999999999999</v>
      </c>
      <c r="U117" s="402">
        <v>40822</v>
      </c>
      <c r="V117" s="359">
        <v>0.57130000000000003</v>
      </c>
      <c r="W117" s="359">
        <v>0.79479999999999995</v>
      </c>
      <c r="X117" s="359">
        <v>0.79969999999999997</v>
      </c>
      <c r="Y117" s="359">
        <v>14.168100000000001</v>
      </c>
      <c r="Z117" s="359">
        <v>4.2515000000000001</v>
      </c>
      <c r="AA117" s="359">
        <v>170.059</v>
      </c>
      <c r="AB117" s="359">
        <v>0.40439999999999998</v>
      </c>
      <c r="AC117" s="359">
        <v>1.9722</v>
      </c>
      <c r="AD117" s="359">
        <v>34.824199999999998</v>
      </c>
      <c r="AE117" s="359">
        <v>4.4737999999999998</v>
      </c>
      <c r="AF117" s="359">
        <v>2.5068999999999999</v>
      </c>
      <c r="AG117" s="359">
        <v>2.4668000000000001</v>
      </c>
      <c r="AH117" s="359">
        <v>5.2230999999999996</v>
      </c>
      <c r="AI117" s="359">
        <v>0.70099999999999996</v>
      </c>
      <c r="AJ117" s="359">
        <v>1.4294</v>
      </c>
      <c r="AK117" s="359">
        <v>0.49249999999999999</v>
      </c>
      <c r="AL117" s="356">
        <v>0.76090000000000002</v>
      </c>
    </row>
    <row r="118" spans="2:38" ht="409.6" x14ac:dyDescent="0.25">
      <c r="B118" s="402">
        <v>40821</v>
      </c>
      <c r="C118" s="359">
        <v>0.57010000000000005</v>
      </c>
      <c r="D118" s="359">
        <v>0.79490000000000005</v>
      </c>
      <c r="E118" s="359">
        <v>0.79590000000000005</v>
      </c>
      <c r="F118" s="359">
        <v>14.2072</v>
      </c>
      <c r="G118" s="359">
        <v>4.2430000000000003</v>
      </c>
      <c r="H118" s="359">
        <v>170.51</v>
      </c>
      <c r="I118" s="359">
        <v>0.40529999999999999</v>
      </c>
      <c r="J118" s="359">
        <v>1.9686999999999999</v>
      </c>
      <c r="K118" s="359">
        <v>35.193100000000001</v>
      </c>
      <c r="L118" s="359">
        <v>4.4648000000000003</v>
      </c>
      <c r="M118" s="359">
        <v>2.5152000000000001</v>
      </c>
      <c r="N118" s="359">
        <v>2.4575</v>
      </c>
      <c r="O118" s="359">
        <v>5.2195999999999998</v>
      </c>
      <c r="P118" s="359">
        <v>0.69410000000000005</v>
      </c>
      <c r="Q118" s="359">
        <v>1.4292</v>
      </c>
      <c r="R118" s="359">
        <v>0.48880000000000001</v>
      </c>
      <c r="S118" s="356">
        <v>0.75339999999999996</v>
      </c>
      <c r="U118" s="402">
        <v>40821</v>
      </c>
      <c r="V118" s="359">
        <v>0.56979999999999997</v>
      </c>
      <c r="W118" s="359">
        <v>0.79449999999999998</v>
      </c>
      <c r="X118" s="359">
        <v>0.7954</v>
      </c>
      <c r="Y118" s="359">
        <v>14.1631</v>
      </c>
      <c r="Z118" s="359">
        <v>4.2398999999999996</v>
      </c>
      <c r="AA118" s="359">
        <v>170.01</v>
      </c>
      <c r="AB118" s="359">
        <v>0.4032</v>
      </c>
      <c r="AC118" s="359">
        <v>1.9670000000000001</v>
      </c>
      <c r="AD118" s="359">
        <v>34.665599999999998</v>
      </c>
      <c r="AE118" s="359">
        <v>4.4592000000000001</v>
      </c>
      <c r="AF118" s="359">
        <v>2.5087999999999999</v>
      </c>
      <c r="AG118" s="359">
        <v>2.4527999999999999</v>
      </c>
      <c r="AH118" s="359">
        <v>5.2141000000000002</v>
      </c>
      <c r="AI118" s="359">
        <v>0.69359999999999999</v>
      </c>
      <c r="AJ118" s="359">
        <v>1.4259999999999999</v>
      </c>
      <c r="AK118" s="359">
        <v>0.48849999999999999</v>
      </c>
      <c r="AL118" s="356">
        <v>0.75309999999999999</v>
      </c>
    </row>
    <row r="119" spans="2:38" ht="409.6" x14ac:dyDescent="0.25">
      <c r="B119" s="402">
        <v>40820</v>
      </c>
      <c r="C119" s="359">
        <v>0.57110000000000005</v>
      </c>
      <c r="D119" s="359">
        <v>0.78969999999999996</v>
      </c>
      <c r="E119" s="359">
        <v>0.79779999999999995</v>
      </c>
      <c r="F119" s="359">
        <v>14.174200000000001</v>
      </c>
      <c r="G119" s="359">
        <v>4.2503000000000002</v>
      </c>
      <c r="H119" s="359">
        <v>168.70599999999999</v>
      </c>
      <c r="I119" s="359">
        <v>0.40589999999999998</v>
      </c>
      <c r="J119" s="359">
        <v>1.972</v>
      </c>
      <c r="K119" s="359">
        <v>34.909100000000002</v>
      </c>
      <c r="L119" s="359">
        <v>4.4772999999999996</v>
      </c>
      <c r="M119" s="359">
        <v>2.5259</v>
      </c>
      <c r="N119" s="359">
        <v>2.4670999999999998</v>
      </c>
      <c r="O119" s="359">
        <v>5.2435999999999998</v>
      </c>
      <c r="P119" s="359">
        <v>0.69359999999999999</v>
      </c>
      <c r="Q119" s="359">
        <v>1.4225000000000001</v>
      </c>
      <c r="R119" s="359">
        <v>0.49</v>
      </c>
      <c r="S119" s="356">
        <v>0.76039999999999996</v>
      </c>
      <c r="U119" s="402">
        <v>40820</v>
      </c>
      <c r="V119" s="359">
        <v>0.57069999999999999</v>
      </c>
      <c r="W119" s="359">
        <v>0.78920000000000001</v>
      </c>
      <c r="X119" s="359">
        <v>0.79720000000000002</v>
      </c>
      <c r="Y119" s="359">
        <v>14.132300000000001</v>
      </c>
      <c r="Z119" s="359">
        <v>4.2468000000000004</v>
      </c>
      <c r="AA119" s="359">
        <v>168.196</v>
      </c>
      <c r="AB119" s="359">
        <v>0.40379999999999999</v>
      </c>
      <c r="AC119" s="359">
        <v>1.9701</v>
      </c>
      <c r="AD119" s="359">
        <v>34.380400000000002</v>
      </c>
      <c r="AE119" s="359">
        <v>4.4709000000000003</v>
      </c>
      <c r="AF119" s="359">
        <v>2.5181</v>
      </c>
      <c r="AG119" s="359">
        <v>2.4622000000000002</v>
      </c>
      <c r="AH119" s="359">
        <v>5.2378999999999998</v>
      </c>
      <c r="AI119" s="359">
        <v>0.69310000000000005</v>
      </c>
      <c r="AJ119" s="359">
        <v>1.4189000000000001</v>
      </c>
      <c r="AK119" s="359">
        <v>0.48970000000000002</v>
      </c>
      <c r="AL119" s="356">
        <v>0.76</v>
      </c>
    </row>
    <row r="120" spans="2:38" ht="409.6" x14ac:dyDescent="0.25">
      <c r="B120" s="402">
        <v>40819</v>
      </c>
      <c r="C120" s="359">
        <v>0.5696</v>
      </c>
      <c r="D120" s="359">
        <v>0.78890000000000005</v>
      </c>
      <c r="E120" s="359">
        <v>0.80049999999999999</v>
      </c>
      <c r="F120" s="359">
        <v>14.1058</v>
      </c>
      <c r="G120" s="359">
        <v>4.2443999999999997</v>
      </c>
      <c r="H120" s="359">
        <v>167.61</v>
      </c>
      <c r="I120" s="359">
        <v>0.40539999999999998</v>
      </c>
      <c r="J120" s="359">
        <v>1.9704999999999999</v>
      </c>
      <c r="K120" s="359">
        <v>34.827199999999998</v>
      </c>
      <c r="L120" s="359">
        <v>4.4791999999999996</v>
      </c>
      <c r="M120" s="359">
        <v>2.5272999999999999</v>
      </c>
      <c r="N120" s="359">
        <v>2.4935</v>
      </c>
      <c r="O120" s="359">
        <v>5.2569999999999997</v>
      </c>
      <c r="P120" s="359">
        <v>0.6925</v>
      </c>
      <c r="Q120" s="359">
        <v>1.4191</v>
      </c>
      <c r="R120" s="359">
        <v>0.48909999999999998</v>
      </c>
      <c r="S120" s="356">
        <v>0.76190000000000002</v>
      </c>
      <c r="U120" s="402">
        <v>40819</v>
      </c>
      <c r="V120" s="359">
        <v>0.56840000000000002</v>
      </c>
      <c r="W120" s="359">
        <v>0.78700000000000003</v>
      </c>
      <c r="X120" s="359">
        <v>0.79869999999999997</v>
      </c>
      <c r="Y120" s="359">
        <v>14.042999999999999</v>
      </c>
      <c r="Z120" s="359">
        <v>4.2381000000000002</v>
      </c>
      <c r="AA120" s="359">
        <v>166.916</v>
      </c>
      <c r="AB120" s="359">
        <v>0.40329999999999999</v>
      </c>
      <c r="AC120" s="359">
        <v>1.9659</v>
      </c>
      <c r="AD120" s="359">
        <v>34.271999999999998</v>
      </c>
      <c r="AE120" s="359">
        <v>4.4580000000000002</v>
      </c>
      <c r="AF120" s="359">
        <v>2.5192000000000001</v>
      </c>
      <c r="AG120" s="359">
        <v>2.4845999999999999</v>
      </c>
      <c r="AH120" s="359">
        <v>5.2439</v>
      </c>
      <c r="AI120" s="359">
        <v>0.69089999999999996</v>
      </c>
      <c r="AJ120" s="359">
        <v>1.4114</v>
      </c>
      <c r="AK120" s="359">
        <v>0.48820000000000002</v>
      </c>
      <c r="AL120" s="356">
        <v>0.76090000000000002</v>
      </c>
    </row>
    <row r="121" spans="2:38" ht="409.6" x14ac:dyDescent="0.25">
      <c r="B121" s="402">
        <v>40818</v>
      </c>
      <c r="C121" s="359">
        <v>0.56940000000000002</v>
      </c>
      <c r="D121" s="359">
        <v>0.78890000000000005</v>
      </c>
      <c r="E121" s="359">
        <v>0.80059999999999998</v>
      </c>
      <c r="F121" s="359">
        <v>14.069000000000001</v>
      </c>
      <c r="G121" s="359">
        <v>4.2355</v>
      </c>
      <c r="H121" s="359">
        <v>167.143</v>
      </c>
      <c r="I121" s="359">
        <v>0.40479999999999999</v>
      </c>
      <c r="J121" s="359">
        <v>1.9649000000000001</v>
      </c>
      <c r="K121" s="359">
        <v>34.828099999999999</v>
      </c>
      <c r="L121" s="359">
        <v>4.4768999999999997</v>
      </c>
      <c r="M121" s="359">
        <v>2.5206</v>
      </c>
      <c r="N121" s="359">
        <v>2.4702999999999999</v>
      </c>
      <c r="O121" s="359">
        <v>5.2374000000000001</v>
      </c>
      <c r="P121" s="359">
        <v>0.69230000000000003</v>
      </c>
      <c r="Q121" s="359">
        <v>1.4176</v>
      </c>
      <c r="R121" s="359">
        <v>0.48909999999999998</v>
      </c>
      <c r="S121" s="356">
        <v>0.76190000000000002</v>
      </c>
      <c r="U121" s="402">
        <v>40818</v>
      </c>
      <c r="V121" s="359">
        <v>0.56820000000000004</v>
      </c>
      <c r="W121" s="359">
        <v>0.78700000000000003</v>
      </c>
      <c r="X121" s="359">
        <v>0.79879999999999995</v>
      </c>
      <c r="Y121" s="359">
        <v>14.006500000000001</v>
      </c>
      <c r="Z121" s="359">
        <v>4.2279999999999998</v>
      </c>
      <c r="AA121" s="359">
        <v>166.54400000000001</v>
      </c>
      <c r="AB121" s="359">
        <v>0.40179999999999999</v>
      </c>
      <c r="AC121" s="359">
        <v>1.9614</v>
      </c>
      <c r="AD121" s="359">
        <v>34.273400000000002</v>
      </c>
      <c r="AE121" s="359">
        <v>4.4558</v>
      </c>
      <c r="AF121" s="359">
        <v>2.5095999999999998</v>
      </c>
      <c r="AG121" s="359">
        <v>2.4632999999999998</v>
      </c>
      <c r="AH121" s="359">
        <v>5.2240000000000002</v>
      </c>
      <c r="AI121" s="359">
        <v>0.69059999999999999</v>
      </c>
      <c r="AJ121" s="359">
        <v>1.4145000000000001</v>
      </c>
      <c r="AK121" s="359">
        <v>0.48809999999999998</v>
      </c>
      <c r="AL121" s="356">
        <v>0.76090000000000002</v>
      </c>
    </row>
    <row r="122" spans="2:38" ht="409.6" x14ac:dyDescent="0.25">
      <c r="B122" s="402">
        <v>40817</v>
      </c>
      <c r="C122" s="359">
        <v>0.56699999999999995</v>
      </c>
      <c r="D122" s="359">
        <v>0.78620000000000001</v>
      </c>
      <c r="E122" s="359">
        <v>0.7974</v>
      </c>
      <c r="F122" s="359">
        <v>13.9933</v>
      </c>
      <c r="G122" s="359">
        <v>4.2201000000000004</v>
      </c>
      <c r="H122" s="359">
        <v>166.393</v>
      </c>
      <c r="I122" s="359">
        <v>0.40310000000000001</v>
      </c>
      <c r="J122" s="359">
        <v>1.9582999999999999</v>
      </c>
      <c r="K122" s="359">
        <v>34.893999999999998</v>
      </c>
      <c r="L122" s="359">
        <v>4.4680999999999997</v>
      </c>
      <c r="M122" s="359">
        <v>2.5123000000000002</v>
      </c>
      <c r="N122" s="359">
        <v>2.4599000000000002</v>
      </c>
      <c r="O122" s="359">
        <v>5.2389999999999999</v>
      </c>
      <c r="P122" s="359">
        <v>0.69059999999999999</v>
      </c>
      <c r="Q122" s="359">
        <v>1.4236</v>
      </c>
      <c r="R122" s="359">
        <v>0.4909</v>
      </c>
      <c r="S122" s="356">
        <v>0.76580000000000004</v>
      </c>
      <c r="U122" s="402">
        <v>40817</v>
      </c>
      <c r="V122" s="359">
        <v>0.56669999999999998</v>
      </c>
      <c r="W122" s="359">
        <v>0.78580000000000005</v>
      </c>
      <c r="X122" s="359">
        <v>0.79679999999999995</v>
      </c>
      <c r="Y122" s="359">
        <v>13.9544</v>
      </c>
      <c r="Z122" s="359">
        <v>4.2167000000000003</v>
      </c>
      <c r="AA122" s="359">
        <v>165.91300000000001</v>
      </c>
      <c r="AB122" s="359">
        <v>0.40089999999999998</v>
      </c>
      <c r="AC122" s="359">
        <v>1.9564999999999999</v>
      </c>
      <c r="AD122" s="359">
        <v>34.369199999999999</v>
      </c>
      <c r="AE122" s="359">
        <v>4.4619</v>
      </c>
      <c r="AF122" s="359">
        <v>2.5057999999999998</v>
      </c>
      <c r="AG122" s="359">
        <v>2.4548999999999999</v>
      </c>
      <c r="AH122" s="359">
        <v>5.2329999999999997</v>
      </c>
      <c r="AI122" s="359">
        <v>0.69010000000000005</v>
      </c>
      <c r="AJ122" s="359">
        <v>1.4202999999999999</v>
      </c>
      <c r="AK122" s="359">
        <v>0.49059999999999998</v>
      </c>
      <c r="AL122" s="356">
        <v>0.76549999999999996</v>
      </c>
    </row>
    <row r="123" spans="2:38" ht="409.6" x14ac:dyDescent="0.25">
      <c r="B123" s="402">
        <v>40816</v>
      </c>
      <c r="C123" s="359">
        <v>0.57099999999999995</v>
      </c>
      <c r="D123" s="359">
        <v>0.79279999999999995</v>
      </c>
      <c r="E123" s="359">
        <v>0.80189999999999995</v>
      </c>
      <c r="F123" s="359">
        <v>14.0474</v>
      </c>
      <c r="G123" s="359">
        <v>4.2468000000000004</v>
      </c>
      <c r="H123" s="359">
        <v>167.09299999999999</v>
      </c>
      <c r="I123" s="359">
        <v>0.40560000000000002</v>
      </c>
      <c r="J123" s="359">
        <v>1.9706999999999999</v>
      </c>
      <c r="K123" s="359">
        <v>35.314799999999998</v>
      </c>
      <c r="L123" s="359">
        <v>4.4886999999999997</v>
      </c>
      <c r="M123" s="359">
        <v>2.5253999999999999</v>
      </c>
      <c r="N123" s="359">
        <v>2.4655</v>
      </c>
      <c r="O123" s="359">
        <v>5.2735000000000003</v>
      </c>
      <c r="P123" s="359">
        <v>0.69669999999999999</v>
      </c>
      <c r="Q123" s="359">
        <v>1.4390000000000001</v>
      </c>
      <c r="R123" s="359">
        <v>0.49690000000000001</v>
      </c>
      <c r="S123" s="356">
        <v>0.77639999999999998</v>
      </c>
      <c r="U123" s="402">
        <v>40816</v>
      </c>
      <c r="V123" s="359">
        <v>0.57069999999999999</v>
      </c>
      <c r="W123" s="359">
        <v>0.79239999999999999</v>
      </c>
      <c r="X123" s="359">
        <v>0.8014</v>
      </c>
      <c r="Y123" s="359">
        <v>14.011900000000001</v>
      </c>
      <c r="Z123" s="359">
        <v>4.2438000000000002</v>
      </c>
      <c r="AA123" s="359">
        <v>166.68199999999999</v>
      </c>
      <c r="AB123" s="359">
        <v>0.40350000000000003</v>
      </c>
      <c r="AC123" s="359">
        <v>1.9690000000000001</v>
      </c>
      <c r="AD123" s="359">
        <v>34.789299999999997</v>
      </c>
      <c r="AE123" s="359">
        <v>4.4832000000000001</v>
      </c>
      <c r="AF123" s="359">
        <v>2.5203000000000002</v>
      </c>
      <c r="AG123" s="359">
        <v>2.4607000000000001</v>
      </c>
      <c r="AH123" s="359">
        <v>5.2683</v>
      </c>
      <c r="AI123" s="359">
        <v>0.69620000000000004</v>
      </c>
      <c r="AJ123" s="359">
        <v>1.4366000000000001</v>
      </c>
      <c r="AK123" s="359">
        <v>0.49659999999999999</v>
      </c>
      <c r="AL123" s="356">
        <v>0.77610000000000001</v>
      </c>
    </row>
    <row r="124" spans="2:38" ht="409.6" x14ac:dyDescent="0.25">
      <c r="B124" s="402">
        <v>40815</v>
      </c>
      <c r="C124" s="359">
        <v>0.57769999999999999</v>
      </c>
      <c r="D124" s="359">
        <v>0.79490000000000005</v>
      </c>
      <c r="E124" s="359">
        <v>0.8044</v>
      </c>
      <c r="F124" s="359">
        <v>14.1608</v>
      </c>
      <c r="G124" s="359">
        <v>4.3003</v>
      </c>
      <c r="H124" s="359">
        <v>166.27099999999999</v>
      </c>
      <c r="I124" s="359">
        <v>0.41070000000000001</v>
      </c>
      <c r="J124" s="359">
        <v>1.9955000000000001</v>
      </c>
      <c r="K124" s="359">
        <v>36.094700000000003</v>
      </c>
      <c r="L124" s="359">
        <v>4.5237999999999996</v>
      </c>
      <c r="M124" s="359">
        <v>2.5442999999999998</v>
      </c>
      <c r="N124" s="359">
        <v>2.4870999999999999</v>
      </c>
      <c r="O124" s="359">
        <v>5.3066000000000004</v>
      </c>
      <c r="P124" s="359">
        <v>0.70479999999999998</v>
      </c>
      <c r="Q124" s="359">
        <v>1.4520999999999999</v>
      </c>
      <c r="R124" s="359">
        <v>0.50239999999999996</v>
      </c>
      <c r="S124" s="356">
        <v>0.7853</v>
      </c>
      <c r="U124" s="402">
        <v>40815</v>
      </c>
      <c r="V124" s="359">
        <v>0.57740000000000002</v>
      </c>
      <c r="W124" s="359">
        <v>0.79449999999999998</v>
      </c>
      <c r="X124" s="359">
        <v>0.80389999999999995</v>
      </c>
      <c r="Y124" s="359">
        <v>14.1191</v>
      </c>
      <c r="Z124" s="359">
        <v>4.2972999999999999</v>
      </c>
      <c r="AA124" s="359">
        <v>165.71100000000001</v>
      </c>
      <c r="AB124" s="359">
        <v>0.40849999999999997</v>
      </c>
      <c r="AC124" s="359">
        <v>1.9938</v>
      </c>
      <c r="AD124" s="359">
        <v>35.552300000000002</v>
      </c>
      <c r="AE124" s="359">
        <v>4.5179999999999998</v>
      </c>
      <c r="AF124" s="359">
        <v>2.5383</v>
      </c>
      <c r="AG124" s="359">
        <v>2.4823</v>
      </c>
      <c r="AH124" s="359">
        <v>5.3007999999999997</v>
      </c>
      <c r="AI124" s="359">
        <v>0.70430000000000004</v>
      </c>
      <c r="AJ124" s="359">
        <v>1.4489000000000001</v>
      </c>
      <c r="AK124" s="359">
        <v>0.50219999999999998</v>
      </c>
      <c r="AL124" s="356">
        <v>0.78500000000000003</v>
      </c>
    </row>
    <row r="125" spans="2:38" ht="409.6" x14ac:dyDescent="0.25">
      <c r="B125" s="402">
        <v>40814</v>
      </c>
      <c r="C125" s="359">
        <v>0.57999999999999996</v>
      </c>
      <c r="D125" s="359">
        <v>0.79520000000000002</v>
      </c>
      <c r="E125" s="359">
        <v>0.80430000000000001</v>
      </c>
      <c r="F125" s="359">
        <v>14.2524</v>
      </c>
      <c r="G125" s="359">
        <v>4.3166000000000002</v>
      </c>
      <c r="H125" s="359">
        <v>167.37700000000001</v>
      </c>
      <c r="I125" s="359">
        <v>0.4123</v>
      </c>
      <c r="J125" s="359">
        <v>2.0030999999999999</v>
      </c>
      <c r="K125" s="359">
        <v>36.142800000000001</v>
      </c>
      <c r="L125" s="359">
        <v>4.5250000000000004</v>
      </c>
      <c r="M125" s="359">
        <v>2.5518000000000001</v>
      </c>
      <c r="N125" s="359">
        <v>2.4988000000000001</v>
      </c>
      <c r="O125" s="359">
        <v>5.3338999999999999</v>
      </c>
      <c r="P125" s="359">
        <v>0.70779999999999998</v>
      </c>
      <c r="Q125" s="359">
        <v>1.454</v>
      </c>
      <c r="R125" s="359">
        <v>0.50409999999999999</v>
      </c>
      <c r="S125" s="356">
        <v>0.7863</v>
      </c>
      <c r="U125" s="402">
        <v>40814</v>
      </c>
      <c r="V125" s="359">
        <v>0.57969999999999999</v>
      </c>
      <c r="W125" s="359">
        <v>0.79469999999999996</v>
      </c>
      <c r="X125" s="359">
        <v>0.80379999999999996</v>
      </c>
      <c r="Y125" s="359">
        <v>14.2165</v>
      </c>
      <c r="Z125" s="359">
        <v>4.3135000000000003</v>
      </c>
      <c r="AA125" s="359">
        <v>166.881</v>
      </c>
      <c r="AB125" s="359">
        <v>0.41010000000000002</v>
      </c>
      <c r="AC125" s="359">
        <v>2.0013999999999998</v>
      </c>
      <c r="AD125" s="359">
        <v>35.595799999999997</v>
      </c>
      <c r="AE125" s="359">
        <v>4.5183999999999997</v>
      </c>
      <c r="AF125" s="359">
        <v>2.5455000000000001</v>
      </c>
      <c r="AG125" s="359">
        <v>2.4940000000000002</v>
      </c>
      <c r="AH125" s="359">
        <v>5.3282999999999996</v>
      </c>
      <c r="AI125" s="359">
        <v>0.70730000000000004</v>
      </c>
      <c r="AJ125" s="359">
        <v>1.4516</v>
      </c>
      <c r="AK125" s="359">
        <v>0.50380000000000003</v>
      </c>
      <c r="AL125" s="356">
        <v>0.78610000000000002</v>
      </c>
    </row>
    <row r="126" spans="2:38" ht="409.6" x14ac:dyDescent="0.25">
      <c r="B126" s="402">
        <v>40813</v>
      </c>
      <c r="C126" s="359">
        <v>0.57469999999999999</v>
      </c>
      <c r="D126" s="359">
        <v>0.79310000000000003</v>
      </c>
      <c r="E126" s="359">
        <v>0.79830000000000001</v>
      </c>
      <c r="F126" s="359">
        <v>14.1965</v>
      </c>
      <c r="G126" s="359">
        <v>4.2771999999999997</v>
      </c>
      <c r="H126" s="359">
        <v>166.93100000000001</v>
      </c>
      <c r="I126" s="359">
        <v>0.40860000000000002</v>
      </c>
      <c r="J126" s="359">
        <v>1.986</v>
      </c>
      <c r="K126" s="359">
        <v>35.604999999999997</v>
      </c>
      <c r="L126" s="359">
        <v>4.5119999999999996</v>
      </c>
      <c r="M126" s="359">
        <v>2.5327999999999999</v>
      </c>
      <c r="N126" s="359">
        <v>2.4689000000000001</v>
      </c>
      <c r="O126" s="359">
        <v>5.3365</v>
      </c>
      <c r="P126" s="359">
        <v>0.70179999999999998</v>
      </c>
      <c r="Q126" s="359">
        <v>1.4313</v>
      </c>
      <c r="R126" s="359">
        <v>0.49940000000000001</v>
      </c>
      <c r="S126" s="356">
        <v>0.77370000000000005</v>
      </c>
      <c r="U126" s="402">
        <v>40813</v>
      </c>
      <c r="V126" s="359">
        <v>0.57430000000000003</v>
      </c>
      <c r="W126" s="359">
        <v>0.79259999999999997</v>
      </c>
      <c r="X126" s="359">
        <v>0.79759999999999998</v>
      </c>
      <c r="Y126" s="359">
        <v>14.1526</v>
      </c>
      <c r="Z126" s="359">
        <v>4.2736000000000001</v>
      </c>
      <c r="AA126" s="359">
        <v>166.28700000000001</v>
      </c>
      <c r="AB126" s="359">
        <v>0.40589999999999998</v>
      </c>
      <c r="AC126" s="359">
        <v>1.9816</v>
      </c>
      <c r="AD126" s="359">
        <v>35.047699999999999</v>
      </c>
      <c r="AE126" s="359">
        <v>4.5052000000000003</v>
      </c>
      <c r="AF126" s="359">
        <v>2.5249000000000001</v>
      </c>
      <c r="AG126" s="359">
        <v>2.4638</v>
      </c>
      <c r="AH126" s="359">
        <v>5.3301999999999996</v>
      </c>
      <c r="AI126" s="359">
        <v>0.70109999999999995</v>
      </c>
      <c r="AJ126" s="359">
        <v>1.4280999999999999</v>
      </c>
      <c r="AK126" s="359">
        <v>0.499</v>
      </c>
      <c r="AL126" s="356">
        <v>0.77329999999999999</v>
      </c>
    </row>
    <row r="127" spans="2:38" ht="409.6" x14ac:dyDescent="0.25">
      <c r="B127" s="402">
        <v>40812</v>
      </c>
      <c r="C127" s="359">
        <v>0.57550000000000001</v>
      </c>
      <c r="D127" s="359">
        <v>0.79379999999999995</v>
      </c>
      <c r="E127" s="359">
        <v>0.79900000000000004</v>
      </c>
      <c r="F127" s="359">
        <v>14.2235</v>
      </c>
      <c r="G127" s="359">
        <v>4.2774999999999999</v>
      </c>
      <c r="H127" s="359">
        <v>167.155</v>
      </c>
      <c r="I127" s="359">
        <v>0.41389999999999999</v>
      </c>
      <c r="J127" s="359">
        <v>2.0150999999999999</v>
      </c>
      <c r="K127" s="359">
        <v>35.790700000000001</v>
      </c>
      <c r="L127" s="359">
        <v>4.5506000000000002</v>
      </c>
      <c r="M127" s="359">
        <v>2.5308000000000002</v>
      </c>
      <c r="N127" s="359">
        <v>2.4741</v>
      </c>
      <c r="O127" s="359">
        <v>5.3484999999999996</v>
      </c>
      <c r="P127" s="359">
        <v>0.70330000000000004</v>
      </c>
      <c r="Q127" s="359">
        <v>1.4309000000000001</v>
      </c>
      <c r="R127" s="359">
        <v>0.50270000000000004</v>
      </c>
      <c r="S127" s="356">
        <v>0.77680000000000005</v>
      </c>
      <c r="U127" s="402">
        <v>40812</v>
      </c>
      <c r="V127" s="359">
        <v>0.57379999999999998</v>
      </c>
      <c r="W127" s="359">
        <v>0.79190000000000005</v>
      </c>
      <c r="X127" s="359">
        <v>0.79679999999999995</v>
      </c>
      <c r="Y127" s="359">
        <v>14.176500000000001</v>
      </c>
      <c r="Z127" s="359">
        <v>4.2702999999999998</v>
      </c>
      <c r="AA127" s="359">
        <v>166.62</v>
      </c>
      <c r="AB127" s="359">
        <v>0.4017</v>
      </c>
      <c r="AC127" s="359">
        <v>1.9545999999999999</v>
      </c>
      <c r="AD127" s="359">
        <v>35.219799999999999</v>
      </c>
      <c r="AE127" s="359">
        <v>4.5282</v>
      </c>
      <c r="AF127" s="359">
        <v>2.5251999999999999</v>
      </c>
      <c r="AG127" s="359">
        <v>2.4664999999999999</v>
      </c>
      <c r="AH127" s="359">
        <v>5.3365</v>
      </c>
      <c r="AI127" s="359">
        <v>0.70130000000000003</v>
      </c>
      <c r="AJ127" s="359">
        <v>1.4256</v>
      </c>
      <c r="AK127" s="359">
        <v>0.50160000000000005</v>
      </c>
      <c r="AL127" s="356">
        <v>0.77559999999999996</v>
      </c>
    </row>
    <row r="128" spans="2:38" ht="409.6" x14ac:dyDescent="0.25">
      <c r="B128" s="402">
        <v>40811</v>
      </c>
      <c r="C128" s="359">
        <v>0.57540000000000002</v>
      </c>
      <c r="D128" s="359">
        <v>0.79379999999999995</v>
      </c>
      <c r="E128" s="359">
        <v>0.79849999999999999</v>
      </c>
      <c r="F128" s="359">
        <v>14.2264</v>
      </c>
      <c r="G128" s="359">
        <v>4.2779999999999996</v>
      </c>
      <c r="H128" s="359">
        <v>166.95099999999999</v>
      </c>
      <c r="I128" s="359">
        <v>0.41070000000000001</v>
      </c>
      <c r="J128" s="359">
        <v>1.9972000000000001</v>
      </c>
      <c r="K128" s="359">
        <v>35.729500000000002</v>
      </c>
      <c r="L128" s="359">
        <v>4.55</v>
      </c>
      <c r="M128" s="359">
        <v>2.5244</v>
      </c>
      <c r="N128" s="359">
        <v>2.4729000000000001</v>
      </c>
      <c r="O128" s="359">
        <v>5.3697999999999997</v>
      </c>
      <c r="P128" s="359">
        <v>0.70289999999999997</v>
      </c>
      <c r="Q128" s="359">
        <v>1.4286000000000001</v>
      </c>
      <c r="R128" s="359">
        <v>0.50260000000000005</v>
      </c>
      <c r="S128" s="356">
        <v>0.77639999999999998</v>
      </c>
      <c r="U128" s="402">
        <v>40811</v>
      </c>
      <c r="V128" s="359">
        <v>0.57410000000000005</v>
      </c>
      <c r="W128" s="359">
        <v>0.79190000000000005</v>
      </c>
      <c r="X128" s="359">
        <v>0.79669999999999996</v>
      </c>
      <c r="Y128" s="359">
        <v>14.141500000000001</v>
      </c>
      <c r="Z128" s="359">
        <v>4.2712000000000003</v>
      </c>
      <c r="AA128" s="359">
        <v>166.411</v>
      </c>
      <c r="AB128" s="359">
        <v>0.40450000000000003</v>
      </c>
      <c r="AC128" s="359">
        <v>1.9708000000000001</v>
      </c>
      <c r="AD128" s="359">
        <v>35.167499999999997</v>
      </c>
      <c r="AE128" s="359">
        <v>4.5286</v>
      </c>
      <c r="AF128" s="359">
        <v>2.5169999999999999</v>
      </c>
      <c r="AG128" s="359">
        <v>2.4659</v>
      </c>
      <c r="AH128" s="359">
        <v>5.3574000000000002</v>
      </c>
      <c r="AI128" s="359">
        <v>0.70120000000000005</v>
      </c>
      <c r="AJ128" s="359">
        <v>1.423</v>
      </c>
      <c r="AK128" s="359">
        <v>0.50160000000000005</v>
      </c>
      <c r="AL128" s="356">
        <v>0.77539999999999998</v>
      </c>
    </row>
    <row r="129" spans="2:38" ht="409.6" x14ac:dyDescent="0.25">
      <c r="B129" s="402">
        <v>40810</v>
      </c>
      <c r="C129" s="359">
        <v>0.57809999999999995</v>
      </c>
      <c r="D129" s="359">
        <v>0.79769999999999996</v>
      </c>
      <c r="E129" s="359">
        <v>0.80220000000000002</v>
      </c>
      <c r="F129" s="359">
        <v>14.3582</v>
      </c>
      <c r="G129" s="359">
        <v>4.3037999999999998</v>
      </c>
      <c r="H129" s="359">
        <v>168.327</v>
      </c>
      <c r="I129" s="359">
        <v>0.41099999999999998</v>
      </c>
      <c r="J129" s="359">
        <v>1.9965999999999999</v>
      </c>
      <c r="K129" s="359">
        <v>35.9617</v>
      </c>
      <c r="L129" s="359">
        <v>4.5549999999999997</v>
      </c>
      <c r="M129" s="359">
        <v>2.5857999999999999</v>
      </c>
      <c r="N129" s="359">
        <v>2.4944999999999999</v>
      </c>
      <c r="O129" s="359">
        <v>5.3730000000000002</v>
      </c>
      <c r="P129" s="359">
        <v>0.70679999999999998</v>
      </c>
      <c r="Q129" s="359">
        <v>1.4368000000000001</v>
      </c>
      <c r="R129" s="359">
        <v>0.50609999999999999</v>
      </c>
      <c r="S129" s="356">
        <v>0.78049999999999997</v>
      </c>
      <c r="U129" s="402">
        <v>40810</v>
      </c>
      <c r="V129" s="359">
        <v>0.57779999999999998</v>
      </c>
      <c r="W129" s="359">
        <v>0.79710000000000003</v>
      </c>
      <c r="X129" s="359">
        <v>0.80159999999999998</v>
      </c>
      <c r="Y129" s="359">
        <v>14.309100000000001</v>
      </c>
      <c r="Z129" s="359">
        <v>4.3005000000000004</v>
      </c>
      <c r="AA129" s="359">
        <v>167.738</v>
      </c>
      <c r="AB129" s="359">
        <v>0.40870000000000001</v>
      </c>
      <c r="AC129" s="359">
        <v>1.9946999999999999</v>
      </c>
      <c r="AD129" s="359">
        <v>35.424799999999998</v>
      </c>
      <c r="AE129" s="359">
        <v>4.5490000000000004</v>
      </c>
      <c r="AF129" s="359">
        <v>2.5792999999999999</v>
      </c>
      <c r="AG129" s="359">
        <v>2.4895</v>
      </c>
      <c r="AH129" s="359">
        <v>5.3669000000000002</v>
      </c>
      <c r="AI129" s="359">
        <v>0.70609999999999995</v>
      </c>
      <c r="AJ129" s="359">
        <v>1.4330000000000001</v>
      </c>
      <c r="AK129" s="359">
        <v>0.50580000000000003</v>
      </c>
      <c r="AL129" s="356">
        <v>0.7802</v>
      </c>
    </row>
    <row r="130" spans="2:38" ht="409.6" x14ac:dyDescent="0.25">
      <c r="B130" s="402">
        <v>40809</v>
      </c>
      <c r="C130" s="359">
        <v>0.58450000000000002</v>
      </c>
      <c r="D130" s="359">
        <v>0.79700000000000004</v>
      </c>
      <c r="E130" s="359">
        <v>0.80559999999999998</v>
      </c>
      <c r="F130" s="359">
        <v>14.5654</v>
      </c>
      <c r="G130" s="359">
        <v>4.3529</v>
      </c>
      <c r="H130" s="359">
        <v>171.53299999999999</v>
      </c>
      <c r="I130" s="359">
        <v>0.41549999999999998</v>
      </c>
      <c r="J130" s="359">
        <v>2.0186999999999999</v>
      </c>
      <c r="K130" s="359">
        <v>36.069699999999997</v>
      </c>
      <c r="L130" s="359">
        <v>4.5762999999999998</v>
      </c>
      <c r="M130" s="359">
        <v>2.6187999999999998</v>
      </c>
      <c r="N130" s="359">
        <v>2.5063</v>
      </c>
      <c r="O130" s="359">
        <v>5.4043000000000001</v>
      </c>
      <c r="P130" s="359">
        <v>0.71540000000000004</v>
      </c>
      <c r="Q130" s="359">
        <v>1.4471000000000001</v>
      </c>
      <c r="R130" s="359">
        <v>0.51180000000000003</v>
      </c>
      <c r="S130" s="356">
        <v>0.78959999999999997</v>
      </c>
      <c r="U130" s="402">
        <v>40809</v>
      </c>
      <c r="V130" s="359">
        <v>0.58420000000000005</v>
      </c>
      <c r="W130" s="359">
        <v>0.79649999999999999</v>
      </c>
      <c r="X130" s="359">
        <v>0.80500000000000005</v>
      </c>
      <c r="Y130" s="359">
        <v>14.522</v>
      </c>
      <c r="Z130" s="359">
        <v>4.3495999999999997</v>
      </c>
      <c r="AA130" s="359">
        <v>171.101</v>
      </c>
      <c r="AB130" s="359">
        <v>0.4133</v>
      </c>
      <c r="AC130" s="359">
        <v>2.0169000000000001</v>
      </c>
      <c r="AD130" s="359">
        <v>35.531599999999997</v>
      </c>
      <c r="AE130" s="359">
        <v>4.5686999999999998</v>
      </c>
      <c r="AF130" s="359">
        <v>2.6110000000000002</v>
      </c>
      <c r="AG130" s="359">
        <v>2.5013000000000001</v>
      </c>
      <c r="AH130" s="359">
        <v>5.3986000000000001</v>
      </c>
      <c r="AI130" s="359">
        <v>0.71479999999999999</v>
      </c>
      <c r="AJ130" s="359">
        <v>1.4438</v>
      </c>
      <c r="AK130" s="359">
        <v>0.51149999999999995</v>
      </c>
      <c r="AL130" s="356">
        <v>0.7893</v>
      </c>
    </row>
    <row r="131" spans="2:38" ht="409.6" x14ac:dyDescent="0.25">
      <c r="B131" s="402">
        <v>40808</v>
      </c>
      <c r="C131" s="359">
        <v>0.59830000000000005</v>
      </c>
      <c r="D131" s="359">
        <v>0.80049999999999999</v>
      </c>
      <c r="E131" s="359">
        <v>0.81599999999999995</v>
      </c>
      <c r="F131" s="359">
        <v>14.8771</v>
      </c>
      <c r="G131" s="359">
        <v>4.4560000000000004</v>
      </c>
      <c r="H131" s="359">
        <v>173.506</v>
      </c>
      <c r="I131" s="359">
        <v>0.42530000000000001</v>
      </c>
      <c r="J131" s="359">
        <v>2.0661</v>
      </c>
      <c r="K131" s="359">
        <v>37.098599999999998</v>
      </c>
      <c r="L131" s="359">
        <v>4.6384999999999996</v>
      </c>
      <c r="M131" s="359">
        <v>2.6345999999999998</v>
      </c>
      <c r="N131" s="359">
        <v>2.5672000000000001</v>
      </c>
      <c r="O131" s="359">
        <v>5.4485000000000001</v>
      </c>
      <c r="P131" s="359">
        <v>0.73060000000000003</v>
      </c>
      <c r="Q131" s="359">
        <v>1.4731000000000001</v>
      </c>
      <c r="R131" s="359">
        <v>0.52270000000000005</v>
      </c>
      <c r="S131" s="356">
        <v>0.81899999999999995</v>
      </c>
      <c r="U131" s="402">
        <v>40808</v>
      </c>
      <c r="V131" s="359">
        <v>0.59799999999999998</v>
      </c>
      <c r="W131" s="359">
        <v>0.80010000000000003</v>
      </c>
      <c r="X131" s="359">
        <v>0.81540000000000001</v>
      </c>
      <c r="Y131" s="359">
        <v>14.840999999999999</v>
      </c>
      <c r="Z131" s="359">
        <v>4.4527000000000001</v>
      </c>
      <c r="AA131" s="359">
        <v>173.02</v>
      </c>
      <c r="AB131" s="359">
        <v>0.42299999999999999</v>
      </c>
      <c r="AC131" s="359">
        <v>2.0644</v>
      </c>
      <c r="AD131" s="359">
        <v>36.546399999999998</v>
      </c>
      <c r="AE131" s="359">
        <v>4.6323999999999996</v>
      </c>
      <c r="AF131" s="359">
        <v>2.6282999999999999</v>
      </c>
      <c r="AG131" s="359">
        <v>2.5621999999999998</v>
      </c>
      <c r="AH131" s="359">
        <v>5.4429999999999996</v>
      </c>
      <c r="AI131" s="359">
        <v>0.73</v>
      </c>
      <c r="AJ131" s="359">
        <v>1.4702</v>
      </c>
      <c r="AK131" s="359">
        <v>0.52239999999999998</v>
      </c>
      <c r="AL131" s="356">
        <v>0.81869999999999998</v>
      </c>
    </row>
    <row r="132" spans="2:38" ht="409.6" x14ac:dyDescent="0.25">
      <c r="B132" s="402">
        <v>40807</v>
      </c>
      <c r="C132" s="359">
        <v>0.60199999999999998</v>
      </c>
      <c r="D132" s="359">
        <v>0.80320000000000003</v>
      </c>
      <c r="E132" s="359">
        <v>0.81579999999999997</v>
      </c>
      <c r="F132" s="359">
        <v>14.8767</v>
      </c>
      <c r="G132" s="359">
        <v>4.4842000000000004</v>
      </c>
      <c r="H132" s="359">
        <v>174.768</v>
      </c>
      <c r="I132" s="359">
        <v>0.42799999999999999</v>
      </c>
      <c r="J132" s="359">
        <v>2.0792000000000002</v>
      </c>
      <c r="K132" s="359">
        <v>37.289200000000001</v>
      </c>
      <c r="L132" s="359">
        <v>4.6741999999999999</v>
      </c>
      <c r="M132" s="359">
        <v>2.6339000000000001</v>
      </c>
      <c r="N132" s="359">
        <v>2.581</v>
      </c>
      <c r="O132" s="359">
        <v>5.4923999999999999</v>
      </c>
      <c r="P132" s="359">
        <v>0.72819999999999996</v>
      </c>
      <c r="Q132" s="359">
        <v>1.4814000000000001</v>
      </c>
      <c r="R132" s="359">
        <v>0.52390000000000003</v>
      </c>
      <c r="S132" s="356">
        <v>0.82240000000000002</v>
      </c>
      <c r="U132" s="402">
        <v>40807</v>
      </c>
      <c r="V132" s="359">
        <v>0.60170000000000001</v>
      </c>
      <c r="W132" s="359">
        <v>0.80279999999999996</v>
      </c>
      <c r="X132" s="359">
        <v>0.81530000000000002</v>
      </c>
      <c r="Y132" s="359">
        <v>14.8386</v>
      </c>
      <c r="Z132" s="359">
        <v>4.4809000000000001</v>
      </c>
      <c r="AA132" s="359">
        <v>174.31200000000001</v>
      </c>
      <c r="AB132" s="359">
        <v>0.42559999999999998</v>
      </c>
      <c r="AC132" s="359">
        <v>2.0773999999999999</v>
      </c>
      <c r="AD132" s="359">
        <v>36.733600000000003</v>
      </c>
      <c r="AE132" s="359">
        <v>4.6679000000000004</v>
      </c>
      <c r="AF132" s="359">
        <v>2.6280000000000001</v>
      </c>
      <c r="AG132" s="359">
        <v>2.5758999999999999</v>
      </c>
      <c r="AH132" s="359">
        <v>5.4866999999999999</v>
      </c>
      <c r="AI132" s="359">
        <v>0.72770000000000001</v>
      </c>
      <c r="AJ132" s="359">
        <v>1.4784999999999999</v>
      </c>
      <c r="AK132" s="359">
        <v>0.52359999999999995</v>
      </c>
      <c r="AL132" s="356">
        <v>0.82210000000000005</v>
      </c>
    </row>
    <row r="133" spans="2:38" ht="409.6" x14ac:dyDescent="0.25">
      <c r="B133" s="402">
        <v>40806</v>
      </c>
      <c r="C133" s="359">
        <v>0.60240000000000005</v>
      </c>
      <c r="D133" s="359">
        <v>0.80389999999999995</v>
      </c>
      <c r="E133" s="359">
        <v>0.81120000000000003</v>
      </c>
      <c r="F133" s="359">
        <v>14.795199999999999</v>
      </c>
      <c r="G133" s="359">
        <v>4.4870000000000001</v>
      </c>
      <c r="H133" s="359">
        <v>174.333</v>
      </c>
      <c r="I133" s="359">
        <v>0.42820000000000003</v>
      </c>
      <c r="J133" s="359">
        <v>2.08</v>
      </c>
      <c r="K133" s="359">
        <v>37.150399999999998</v>
      </c>
      <c r="L133" s="359">
        <v>4.6600999999999999</v>
      </c>
      <c r="M133" s="359">
        <v>2.6190000000000002</v>
      </c>
      <c r="N133" s="359">
        <v>2.5733000000000001</v>
      </c>
      <c r="O133" s="359">
        <v>5.5176999999999996</v>
      </c>
      <c r="P133" s="359">
        <v>0.72670000000000001</v>
      </c>
      <c r="Q133" s="359">
        <v>1.4786999999999999</v>
      </c>
      <c r="R133" s="359">
        <v>0.5242</v>
      </c>
      <c r="S133" s="356">
        <v>0.82310000000000005</v>
      </c>
      <c r="U133" s="402">
        <v>40806</v>
      </c>
      <c r="V133" s="359">
        <v>0.60209999999999997</v>
      </c>
      <c r="W133" s="359">
        <v>0.8034</v>
      </c>
      <c r="X133" s="359">
        <v>0.81059999999999999</v>
      </c>
      <c r="Y133" s="359">
        <v>14.754200000000001</v>
      </c>
      <c r="Z133" s="359">
        <v>4.4836</v>
      </c>
      <c r="AA133" s="359">
        <v>173.84899999999999</v>
      </c>
      <c r="AB133" s="359">
        <v>0.42580000000000001</v>
      </c>
      <c r="AC133" s="359">
        <v>2.0779999999999998</v>
      </c>
      <c r="AD133" s="359">
        <v>36.5304</v>
      </c>
      <c r="AE133" s="359">
        <v>4.6524999999999999</v>
      </c>
      <c r="AF133" s="359">
        <v>2.6128999999999998</v>
      </c>
      <c r="AG133" s="359">
        <v>2.5680999999999998</v>
      </c>
      <c r="AH133" s="359">
        <v>5.5115999999999996</v>
      </c>
      <c r="AI133" s="359">
        <v>0.72609999999999997</v>
      </c>
      <c r="AJ133" s="359">
        <v>1.4761</v>
      </c>
      <c r="AK133" s="359">
        <v>0.52390000000000003</v>
      </c>
      <c r="AL133" s="356">
        <v>0.82279999999999998</v>
      </c>
    </row>
    <row r="134" spans="2:38" ht="409.6" x14ac:dyDescent="0.25">
      <c r="B134" s="402">
        <v>40805</v>
      </c>
      <c r="C134" s="359">
        <v>0.60170000000000001</v>
      </c>
      <c r="D134" s="359">
        <v>0.80130000000000001</v>
      </c>
      <c r="E134" s="359">
        <v>0.81159999999999999</v>
      </c>
      <c r="F134" s="359">
        <v>14.7037</v>
      </c>
      <c r="G134" s="359">
        <v>4.4800000000000004</v>
      </c>
      <c r="H134" s="359">
        <v>171.471</v>
      </c>
      <c r="I134" s="359">
        <v>0.42699999999999999</v>
      </c>
      <c r="J134" s="359">
        <v>2.0771000000000002</v>
      </c>
      <c r="K134" s="359">
        <v>37.3142</v>
      </c>
      <c r="L134" s="359">
        <v>4.6326000000000001</v>
      </c>
      <c r="M134" s="359">
        <v>2.5893000000000002</v>
      </c>
      <c r="N134" s="359">
        <v>2.5691999999999999</v>
      </c>
      <c r="O134" s="359">
        <v>5.4947999999999997</v>
      </c>
      <c r="P134" s="359">
        <v>0.72689999999999999</v>
      </c>
      <c r="Q134" s="359">
        <v>1.4753000000000001</v>
      </c>
      <c r="R134" s="359">
        <v>0.52549999999999997</v>
      </c>
      <c r="S134" s="356">
        <v>0.82940000000000003</v>
      </c>
      <c r="U134" s="402">
        <v>40805</v>
      </c>
      <c r="V134" s="359">
        <v>0.60040000000000004</v>
      </c>
      <c r="W134" s="359">
        <v>0.79930000000000001</v>
      </c>
      <c r="X134" s="359">
        <v>0.80979999999999996</v>
      </c>
      <c r="Y134" s="359">
        <v>14.6622</v>
      </c>
      <c r="Z134" s="359">
        <v>4.4736000000000002</v>
      </c>
      <c r="AA134" s="359">
        <v>170.84</v>
      </c>
      <c r="AB134" s="359">
        <v>0.42580000000000001</v>
      </c>
      <c r="AC134" s="359">
        <v>2.0739999999999998</v>
      </c>
      <c r="AD134" s="359">
        <v>36.726100000000002</v>
      </c>
      <c r="AE134" s="359">
        <v>4.6101000000000001</v>
      </c>
      <c r="AF134" s="359">
        <v>2.5834999999999999</v>
      </c>
      <c r="AG134" s="359">
        <v>2.5617999999999999</v>
      </c>
      <c r="AH134" s="359">
        <v>5.4805999999999999</v>
      </c>
      <c r="AI134" s="359">
        <v>0.72509999999999997</v>
      </c>
      <c r="AJ134" s="359">
        <v>1.4692000000000001</v>
      </c>
      <c r="AK134" s="359">
        <v>0.52449999999999997</v>
      </c>
      <c r="AL134" s="356">
        <v>0.82830000000000004</v>
      </c>
    </row>
    <row r="135" spans="2:38" ht="409.6" x14ac:dyDescent="0.25">
      <c r="B135" s="402">
        <v>40804</v>
      </c>
      <c r="C135" s="359">
        <v>0.60129999999999995</v>
      </c>
      <c r="D135" s="359">
        <v>0.80120000000000002</v>
      </c>
      <c r="E135" s="359">
        <v>0.81179999999999997</v>
      </c>
      <c r="F135" s="359">
        <v>14.6998</v>
      </c>
      <c r="G135" s="359">
        <v>4.4804000000000004</v>
      </c>
      <c r="H135" s="359">
        <v>171.48500000000001</v>
      </c>
      <c r="I135" s="359">
        <v>0.42759999999999998</v>
      </c>
      <c r="J135" s="359">
        <v>2.0768</v>
      </c>
      <c r="K135" s="359">
        <v>37.324100000000001</v>
      </c>
      <c r="L135" s="359">
        <v>4.6307999999999998</v>
      </c>
      <c r="M135" s="359">
        <v>2.5914999999999999</v>
      </c>
      <c r="N135" s="359">
        <v>2.5699000000000001</v>
      </c>
      <c r="O135" s="359">
        <v>5.4939999999999998</v>
      </c>
      <c r="P135" s="359">
        <v>0.7268</v>
      </c>
      <c r="Q135" s="359">
        <v>1.4757</v>
      </c>
      <c r="R135" s="359">
        <v>0.52549999999999997</v>
      </c>
      <c r="S135" s="356">
        <v>0.8296</v>
      </c>
      <c r="U135" s="402">
        <v>40804</v>
      </c>
      <c r="V135" s="359">
        <v>0.60019999999999996</v>
      </c>
      <c r="W135" s="359">
        <v>0.79920000000000002</v>
      </c>
      <c r="X135" s="359">
        <v>0.81</v>
      </c>
      <c r="Y135" s="359">
        <v>14.6509</v>
      </c>
      <c r="Z135" s="359">
        <v>4.4733000000000001</v>
      </c>
      <c r="AA135" s="359">
        <v>170.87200000000001</v>
      </c>
      <c r="AB135" s="359">
        <v>0.42480000000000001</v>
      </c>
      <c r="AC135" s="359">
        <v>2.0735000000000001</v>
      </c>
      <c r="AD135" s="359">
        <v>36.738</v>
      </c>
      <c r="AE135" s="359">
        <v>4.6086999999999998</v>
      </c>
      <c r="AF135" s="359">
        <v>2.5813000000000001</v>
      </c>
      <c r="AG135" s="359">
        <v>2.5627</v>
      </c>
      <c r="AH135" s="359">
        <v>5.4805000000000001</v>
      </c>
      <c r="AI135" s="359">
        <v>0.72509999999999997</v>
      </c>
      <c r="AJ135" s="359">
        <v>1.4697</v>
      </c>
      <c r="AK135" s="359">
        <v>0.52459999999999996</v>
      </c>
      <c r="AL135" s="356">
        <v>0.8286</v>
      </c>
    </row>
    <row r="136" spans="2:38" ht="409.6" x14ac:dyDescent="0.25">
      <c r="B136" s="402">
        <v>40803</v>
      </c>
      <c r="C136" s="359">
        <v>0.59860000000000002</v>
      </c>
      <c r="D136" s="359">
        <v>0.79969999999999997</v>
      </c>
      <c r="E136" s="359">
        <v>0.81379999999999997</v>
      </c>
      <c r="F136" s="359">
        <v>14.6685</v>
      </c>
      <c r="G136" s="359">
        <v>4.4588999999999999</v>
      </c>
      <c r="H136" s="359">
        <v>171.15799999999999</v>
      </c>
      <c r="I136" s="359">
        <v>0.42549999999999999</v>
      </c>
      <c r="J136" s="359">
        <v>2.0672999999999999</v>
      </c>
      <c r="K136" s="359">
        <v>37.063299999999998</v>
      </c>
      <c r="L136" s="359">
        <v>4.6212</v>
      </c>
      <c r="M136" s="359">
        <v>2.5867</v>
      </c>
      <c r="N136" s="359">
        <v>2.5588000000000002</v>
      </c>
      <c r="O136" s="359">
        <v>5.4737999999999998</v>
      </c>
      <c r="P136" s="359">
        <v>0.72260000000000002</v>
      </c>
      <c r="Q136" s="359">
        <v>1.4741</v>
      </c>
      <c r="R136" s="359">
        <v>0.52390000000000003</v>
      </c>
      <c r="S136" s="356">
        <v>0.82740000000000002</v>
      </c>
      <c r="U136" s="402">
        <v>40803</v>
      </c>
      <c r="V136" s="359">
        <v>0.59830000000000005</v>
      </c>
      <c r="W136" s="359">
        <v>0.79920000000000002</v>
      </c>
      <c r="X136" s="359">
        <v>0.81320000000000003</v>
      </c>
      <c r="Y136" s="359">
        <v>14.6333</v>
      </c>
      <c r="Z136" s="359">
        <v>4.4555999999999996</v>
      </c>
      <c r="AA136" s="359">
        <v>170.73</v>
      </c>
      <c r="AB136" s="359">
        <v>0.42320000000000002</v>
      </c>
      <c r="AC136" s="359">
        <v>2.0655000000000001</v>
      </c>
      <c r="AD136" s="359">
        <v>36.494</v>
      </c>
      <c r="AE136" s="359">
        <v>4.6147999999999998</v>
      </c>
      <c r="AF136" s="359">
        <v>2.5811999999999999</v>
      </c>
      <c r="AG136" s="359">
        <v>2.5537000000000001</v>
      </c>
      <c r="AH136" s="359">
        <v>5.4680999999999997</v>
      </c>
      <c r="AI136" s="359">
        <v>0.72199999999999998</v>
      </c>
      <c r="AJ136" s="359">
        <v>1.4717</v>
      </c>
      <c r="AK136" s="359">
        <v>0.52359999999999995</v>
      </c>
      <c r="AL136" s="356">
        <v>0.82709999999999995</v>
      </c>
    </row>
    <row r="137" spans="2:38" ht="409.6" x14ac:dyDescent="0.25">
      <c r="B137" s="402">
        <v>40802</v>
      </c>
      <c r="C137" s="359">
        <v>0.59460000000000002</v>
      </c>
      <c r="D137" s="359">
        <v>0.79830000000000001</v>
      </c>
      <c r="E137" s="359">
        <v>0.81130000000000002</v>
      </c>
      <c r="F137" s="359">
        <v>14.603199999999999</v>
      </c>
      <c r="G137" s="359">
        <v>4.4287999999999998</v>
      </c>
      <c r="H137" s="359">
        <v>170.59399999999999</v>
      </c>
      <c r="I137" s="359">
        <v>0.42270000000000002</v>
      </c>
      <c r="J137" s="359">
        <v>2.0533999999999999</v>
      </c>
      <c r="K137" s="359">
        <v>36.934199999999997</v>
      </c>
      <c r="L137" s="359">
        <v>4.6172000000000004</v>
      </c>
      <c r="M137" s="359">
        <v>2.5992999999999999</v>
      </c>
      <c r="N137" s="359">
        <v>2.5558999999999998</v>
      </c>
      <c r="O137" s="359">
        <v>5.4683000000000002</v>
      </c>
      <c r="P137" s="359">
        <v>0.71699999999999997</v>
      </c>
      <c r="Q137" s="359">
        <v>1.4603999999999999</v>
      </c>
      <c r="R137" s="359">
        <v>0.51939999999999997</v>
      </c>
      <c r="S137" s="356">
        <v>0.82</v>
      </c>
      <c r="U137" s="402">
        <v>40802</v>
      </c>
      <c r="V137" s="359">
        <v>0.59430000000000005</v>
      </c>
      <c r="W137" s="359">
        <v>0.79790000000000005</v>
      </c>
      <c r="X137" s="359">
        <v>0.81069999999999998</v>
      </c>
      <c r="Y137" s="359">
        <v>14.567500000000001</v>
      </c>
      <c r="Z137" s="359">
        <v>4.4255000000000004</v>
      </c>
      <c r="AA137" s="359">
        <v>170.125</v>
      </c>
      <c r="AB137" s="359">
        <v>0.4204</v>
      </c>
      <c r="AC137" s="359">
        <v>2.0516999999999999</v>
      </c>
      <c r="AD137" s="359">
        <v>36.384500000000003</v>
      </c>
      <c r="AE137" s="359">
        <v>4.6111000000000004</v>
      </c>
      <c r="AF137" s="359">
        <v>2.5935000000000001</v>
      </c>
      <c r="AG137" s="359">
        <v>2.5508000000000002</v>
      </c>
      <c r="AH137" s="359">
        <v>5.4625000000000004</v>
      </c>
      <c r="AI137" s="359">
        <v>0.71650000000000003</v>
      </c>
      <c r="AJ137" s="359">
        <v>1.458</v>
      </c>
      <c r="AK137" s="359">
        <v>0.51919999999999999</v>
      </c>
      <c r="AL137" s="356">
        <v>0.81969999999999998</v>
      </c>
    </row>
    <row r="138" spans="2:38" ht="409.6" x14ac:dyDescent="0.25">
      <c r="B138" s="402">
        <v>40801</v>
      </c>
      <c r="C138" s="359">
        <v>0.60009999999999997</v>
      </c>
      <c r="D138" s="359">
        <v>0.80089999999999995</v>
      </c>
      <c r="E138" s="359">
        <v>0.81310000000000004</v>
      </c>
      <c r="F138" s="359">
        <v>14.746499999999999</v>
      </c>
      <c r="G138" s="359">
        <v>4.4698000000000002</v>
      </c>
      <c r="H138" s="359">
        <v>171.80699999999999</v>
      </c>
      <c r="I138" s="359">
        <v>0.42659999999999998</v>
      </c>
      <c r="J138" s="359">
        <v>2.0722999999999998</v>
      </c>
      <c r="K138" s="359">
        <v>37.170299999999997</v>
      </c>
      <c r="L138" s="359">
        <v>4.6436999999999999</v>
      </c>
      <c r="M138" s="359">
        <v>2.6152000000000002</v>
      </c>
      <c r="N138" s="359">
        <v>2.5769000000000002</v>
      </c>
      <c r="O138" s="359">
        <v>5.5090000000000003</v>
      </c>
      <c r="P138" s="359">
        <v>0.72240000000000004</v>
      </c>
      <c r="Q138" s="359">
        <v>1.4572000000000001</v>
      </c>
      <c r="R138" s="359">
        <v>0.52080000000000004</v>
      </c>
      <c r="S138" s="356">
        <v>0.82130000000000003</v>
      </c>
      <c r="U138" s="402">
        <v>40801</v>
      </c>
      <c r="V138" s="359">
        <v>0.5998</v>
      </c>
      <c r="W138" s="359">
        <v>0.80049999999999999</v>
      </c>
      <c r="X138" s="359">
        <v>0.8125</v>
      </c>
      <c r="Y138" s="359">
        <v>14.712400000000001</v>
      </c>
      <c r="Z138" s="359">
        <v>4.4665999999999997</v>
      </c>
      <c r="AA138" s="359">
        <v>171.37899999999999</v>
      </c>
      <c r="AB138" s="359">
        <v>0.42430000000000001</v>
      </c>
      <c r="AC138" s="359">
        <v>2.0706000000000002</v>
      </c>
      <c r="AD138" s="359">
        <v>36.607500000000002</v>
      </c>
      <c r="AE138" s="359">
        <v>4.6376999999999997</v>
      </c>
      <c r="AF138" s="359">
        <v>2.6086999999999998</v>
      </c>
      <c r="AG138" s="359">
        <v>2.5718999999999999</v>
      </c>
      <c r="AH138" s="359">
        <v>5.5007000000000001</v>
      </c>
      <c r="AI138" s="359">
        <v>0.72189999999999999</v>
      </c>
      <c r="AJ138" s="359">
        <v>1.4544999999999999</v>
      </c>
      <c r="AK138" s="359">
        <v>0.52049999999999996</v>
      </c>
      <c r="AL138" s="356">
        <v>0.82099999999999995</v>
      </c>
    </row>
    <row r="139" spans="2:38" ht="409.6" x14ac:dyDescent="0.25">
      <c r="B139" s="402">
        <v>40800</v>
      </c>
      <c r="C139" s="359">
        <v>0.60250000000000004</v>
      </c>
      <c r="D139" s="359">
        <v>0.79710000000000003</v>
      </c>
      <c r="E139" s="359">
        <v>0.81679999999999997</v>
      </c>
      <c r="F139" s="359">
        <v>14.8202</v>
      </c>
      <c r="G139" s="359">
        <v>4.4880000000000004</v>
      </c>
      <c r="H139" s="359">
        <v>170.80799999999999</v>
      </c>
      <c r="I139" s="359">
        <v>0.42830000000000001</v>
      </c>
      <c r="J139" s="359">
        <v>2.0809000000000002</v>
      </c>
      <c r="K139" s="359">
        <v>36.857500000000002</v>
      </c>
      <c r="L139" s="359">
        <v>4.6463000000000001</v>
      </c>
      <c r="M139" s="359">
        <v>2.6135000000000002</v>
      </c>
      <c r="N139" s="359">
        <v>2.5846</v>
      </c>
      <c r="O139" s="359">
        <v>5.5087000000000002</v>
      </c>
      <c r="P139" s="359">
        <v>0.72560000000000002</v>
      </c>
      <c r="Q139" s="359">
        <v>1.4665999999999999</v>
      </c>
      <c r="R139" s="359">
        <v>0.52029999999999998</v>
      </c>
      <c r="S139" s="356">
        <v>0.82340000000000002</v>
      </c>
      <c r="U139" s="402">
        <v>40800</v>
      </c>
      <c r="V139" s="359">
        <v>0.60229999999999995</v>
      </c>
      <c r="W139" s="359">
        <v>0.79679999999999995</v>
      </c>
      <c r="X139" s="359">
        <v>0.81630000000000003</v>
      </c>
      <c r="Y139" s="359">
        <v>14.7843</v>
      </c>
      <c r="Z139" s="359">
        <v>4.4850000000000003</v>
      </c>
      <c r="AA139" s="359">
        <v>170.352</v>
      </c>
      <c r="AB139" s="359">
        <v>0.42599999999999999</v>
      </c>
      <c r="AC139" s="359">
        <v>2.0792000000000002</v>
      </c>
      <c r="AD139" s="359">
        <v>36.302300000000002</v>
      </c>
      <c r="AE139" s="359">
        <v>4.6406999999999998</v>
      </c>
      <c r="AF139" s="359">
        <v>2.6072000000000002</v>
      </c>
      <c r="AG139" s="359">
        <v>2.5796999999999999</v>
      </c>
      <c r="AH139" s="359">
        <v>5.5003000000000002</v>
      </c>
      <c r="AI139" s="359">
        <v>0.72509999999999997</v>
      </c>
      <c r="AJ139" s="359">
        <v>1.4639</v>
      </c>
      <c r="AK139" s="359">
        <v>0.52</v>
      </c>
      <c r="AL139" s="356">
        <v>0.82320000000000004</v>
      </c>
    </row>
    <row r="140" spans="2:38" ht="409.6" x14ac:dyDescent="0.25">
      <c r="B140" s="402">
        <v>40799</v>
      </c>
      <c r="C140" s="359">
        <v>0.60189999999999999</v>
      </c>
      <c r="D140" s="359">
        <v>0.79110000000000003</v>
      </c>
      <c r="E140" s="359">
        <v>0.81699999999999995</v>
      </c>
      <c r="F140" s="359">
        <v>14.7776</v>
      </c>
      <c r="G140" s="359">
        <v>4.4824999999999999</v>
      </c>
      <c r="H140" s="359">
        <v>169.857</v>
      </c>
      <c r="I140" s="359">
        <v>0.42820000000000003</v>
      </c>
      <c r="J140" s="359">
        <v>2.0794999999999999</v>
      </c>
      <c r="K140" s="359">
        <v>36.149000000000001</v>
      </c>
      <c r="L140" s="359">
        <v>4.5754999999999999</v>
      </c>
      <c r="M140" s="359">
        <v>2.5994999999999999</v>
      </c>
      <c r="N140" s="359">
        <v>2.5729000000000002</v>
      </c>
      <c r="O140" s="359">
        <v>5.3582000000000001</v>
      </c>
      <c r="P140" s="359">
        <v>0.72560000000000002</v>
      </c>
      <c r="Q140" s="359">
        <v>1.4701</v>
      </c>
      <c r="R140" s="359">
        <v>0.51700000000000002</v>
      </c>
      <c r="S140" s="356">
        <v>0.81869999999999998</v>
      </c>
      <c r="U140" s="402">
        <v>40799</v>
      </c>
      <c r="V140" s="359">
        <v>0.60160000000000002</v>
      </c>
      <c r="W140" s="359">
        <v>0.79069999999999996</v>
      </c>
      <c r="X140" s="359">
        <v>0.8165</v>
      </c>
      <c r="Y140" s="359">
        <v>14.7279</v>
      </c>
      <c r="Z140" s="359">
        <v>4.4793000000000003</v>
      </c>
      <c r="AA140" s="359">
        <v>169.393</v>
      </c>
      <c r="AB140" s="359">
        <v>0.42549999999999999</v>
      </c>
      <c r="AC140" s="359">
        <v>2.0754999999999999</v>
      </c>
      <c r="AD140" s="359">
        <v>35.595100000000002</v>
      </c>
      <c r="AE140" s="359">
        <v>4.5689000000000002</v>
      </c>
      <c r="AF140" s="359">
        <v>2.5916000000000001</v>
      </c>
      <c r="AG140" s="359">
        <v>2.5678000000000001</v>
      </c>
      <c r="AH140" s="359">
        <v>5.3498000000000001</v>
      </c>
      <c r="AI140" s="359">
        <v>0.72499999999999998</v>
      </c>
      <c r="AJ140" s="359">
        <v>1.4664999999999999</v>
      </c>
      <c r="AK140" s="359">
        <v>0.51670000000000005</v>
      </c>
      <c r="AL140" s="356">
        <v>0.81840000000000002</v>
      </c>
    </row>
    <row r="141" spans="2:38" ht="409.6" x14ac:dyDescent="0.25">
      <c r="B141" s="402">
        <v>40798</v>
      </c>
      <c r="C141" s="359">
        <v>0.60299999999999998</v>
      </c>
      <c r="D141" s="359">
        <v>0.78639999999999999</v>
      </c>
      <c r="E141" s="359">
        <v>0.82020000000000004</v>
      </c>
      <c r="F141" s="359">
        <v>14.782400000000001</v>
      </c>
      <c r="G141" s="359">
        <v>4.4835000000000003</v>
      </c>
      <c r="H141" s="359">
        <v>168.93799999999999</v>
      </c>
      <c r="I141" s="359">
        <v>0.43099999999999999</v>
      </c>
      <c r="J141" s="359">
        <v>2.0977999999999999</v>
      </c>
      <c r="K141" s="359">
        <v>36.323700000000002</v>
      </c>
      <c r="L141" s="359">
        <v>4.5732999999999997</v>
      </c>
      <c r="M141" s="359">
        <v>2.5876999999999999</v>
      </c>
      <c r="N141" s="359">
        <v>2.5804999999999998</v>
      </c>
      <c r="O141" s="359">
        <v>5.3830999999999998</v>
      </c>
      <c r="P141" s="359">
        <v>0.72750000000000004</v>
      </c>
      <c r="Q141" s="359">
        <v>1.4787999999999999</v>
      </c>
      <c r="R141" s="359">
        <v>0.51800000000000002</v>
      </c>
      <c r="S141" s="356">
        <v>0.82250000000000001</v>
      </c>
      <c r="U141" s="402">
        <v>40798</v>
      </c>
      <c r="V141" s="359">
        <v>0.6018</v>
      </c>
      <c r="W141" s="359">
        <v>0.78449999999999998</v>
      </c>
      <c r="X141" s="359">
        <v>0.81830000000000003</v>
      </c>
      <c r="Y141" s="359">
        <v>14.741899999999999</v>
      </c>
      <c r="Z141" s="359">
        <v>4.4767000000000001</v>
      </c>
      <c r="AA141" s="359">
        <v>168.4</v>
      </c>
      <c r="AB141" s="359">
        <v>0.42280000000000001</v>
      </c>
      <c r="AC141" s="359">
        <v>2.0583999999999998</v>
      </c>
      <c r="AD141" s="359">
        <v>35.738199999999999</v>
      </c>
      <c r="AE141" s="359">
        <v>4.5513000000000003</v>
      </c>
      <c r="AF141" s="359">
        <v>2.5830000000000002</v>
      </c>
      <c r="AG141" s="359">
        <v>2.5733000000000001</v>
      </c>
      <c r="AH141" s="359">
        <v>5.37</v>
      </c>
      <c r="AI141" s="359">
        <v>0.7258</v>
      </c>
      <c r="AJ141" s="359">
        <v>1.4732000000000001</v>
      </c>
      <c r="AK141" s="359">
        <v>0.51700000000000002</v>
      </c>
      <c r="AL141" s="356">
        <v>0.82150000000000001</v>
      </c>
    </row>
    <row r="142" spans="2:38" ht="409.6" x14ac:dyDescent="0.25">
      <c r="B142" s="402">
        <v>40797</v>
      </c>
      <c r="C142" s="359">
        <v>0.60270000000000001</v>
      </c>
      <c r="D142" s="359">
        <v>0.78620000000000001</v>
      </c>
      <c r="E142" s="359">
        <v>0.82020000000000004</v>
      </c>
      <c r="F142" s="359">
        <v>14.780799999999999</v>
      </c>
      <c r="G142" s="359">
        <v>4.4855</v>
      </c>
      <c r="H142" s="359">
        <v>169.10599999999999</v>
      </c>
      <c r="I142" s="359">
        <v>0.42770000000000002</v>
      </c>
      <c r="J142" s="359">
        <v>2.0792000000000002</v>
      </c>
      <c r="K142" s="359">
        <v>36.304299999999998</v>
      </c>
      <c r="L142" s="359">
        <v>4.5731000000000002</v>
      </c>
      <c r="M142" s="359">
        <v>2.5872999999999999</v>
      </c>
      <c r="N142" s="359">
        <v>2.5807000000000002</v>
      </c>
      <c r="O142" s="359">
        <v>5.3811999999999998</v>
      </c>
      <c r="P142" s="359">
        <v>0.72729999999999995</v>
      </c>
      <c r="Q142" s="359">
        <v>1.4757</v>
      </c>
      <c r="R142" s="359">
        <v>0.51800000000000002</v>
      </c>
      <c r="S142" s="356">
        <v>0.82250000000000001</v>
      </c>
      <c r="U142" s="402">
        <v>40797</v>
      </c>
      <c r="V142" s="359">
        <v>0.60150000000000003</v>
      </c>
      <c r="W142" s="359">
        <v>0.78439999999999999</v>
      </c>
      <c r="X142" s="359">
        <v>0.81830000000000003</v>
      </c>
      <c r="Y142" s="359">
        <v>14.7403</v>
      </c>
      <c r="Z142" s="359">
        <v>4.4775999999999998</v>
      </c>
      <c r="AA142" s="359">
        <v>168.489</v>
      </c>
      <c r="AB142" s="359">
        <v>0.42580000000000001</v>
      </c>
      <c r="AC142" s="359">
        <v>2.0760999999999998</v>
      </c>
      <c r="AD142" s="359">
        <v>35.718800000000002</v>
      </c>
      <c r="AE142" s="359">
        <v>4.5510999999999999</v>
      </c>
      <c r="AF142" s="359">
        <v>2.5785</v>
      </c>
      <c r="AG142" s="359">
        <v>2.5733999999999999</v>
      </c>
      <c r="AH142" s="359">
        <v>5.3678999999999997</v>
      </c>
      <c r="AI142" s="359">
        <v>0.72560000000000002</v>
      </c>
      <c r="AJ142" s="359">
        <v>1.4691000000000001</v>
      </c>
      <c r="AK142" s="359">
        <v>0.51700000000000002</v>
      </c>
      <c r="AL142" s="356">
        <v>0.82150000000000001</v>
      </c>
    </row>
    <row r="143" spans="2:38" ht="409.6" x14ac:dyDescent="0.25">
      <c r="B143" s="402">
        <v>40796</v>
      </c>
      <c r="C143" s="359">
        <v>0.60070000000000001</v>
      </c>
      <c r="D143" s="359">
        <v>0.78700000000000003</v>
      </c>
      <c r="E143" s="359">
        <v>0.82310000000000005</v>
      </c>
      <c r="F143" s="359">
        <v>14.6775</v>
      </c>
      <c r="G143" s="359">
        <v>4.4744000000000002</v>
      </c>
      <c r="H143" s="359">
        <v>167.71600000000001</v>
      </c>
      <c r="I143" s="359">
        <v>0.42709999999999998</v>
      </c>
      <c r="J143" s="359">
        <v>2.0748000000000002</v>
      </c>
      <c r="K143" s="359">
        <v>36.630699999999997</v>
      </c>
      <c r="L143" s="359">
        <v>4.5251000000000001</v>
      </c>
      <c r="M143" s="359">
        <v>2.5749</v>
      </c>
      <c r="N143" s="359">
        <v>2.5615000000000001</v>
      </c>
      <c r="O143" s="359">
        <v>5.3604000000000003</v>
      </c>
      <c r="P143" s="359">
        <v>0.72850000000000004</v>
      </c>
      <c r="Q143" s="359">
        <v>1.4767999999999999</v>
      </c>
      <c r="R143" s="359">
        <v>0.52080000000000004</v>
      </c>
      <c r="S143" s="356">
        <v>0.83</v>
      </c>
      <c r="U143" s="402">
        <v>40796</v>
      </c>
      <c r="V143" s="359">
        <v>0.60040000000000004</v>
      </c>
      <c r="W143" s="359">
        <v>0.78659999999999997</v>
      </c>
      <c r="X143" s="359">
        <v>0.8226</v>
      </c>
      <c r="Y143" s="359">
        <v>14.6419</v>
      </c>
      <c r="Z143" s="359">
        <v>4.4711999999999996</v>
      </c>
      <c r="AA143" s="359">
        <v>167.30099999999999</v>
      </c>
      <c r="AB143" s="359">
        <v>0.42470000000000002</v>
      </c>
      <c r="AC143" s="359">
        <v>2.073</v>
      </c>
      <c r="AD143" s="359">
        <v>36.077599999999997</v>
      </c>
      <c r="AE143" s="359">
        <v>4.5186999999999999</v>
      </c>
      <c r="AF143" s="359">
        <v>2.5701000000000001</v>
      </c>
      <c r="AG143" s="359">
        <v>2.5565000000000002</v>
      </c>
      <c r="AH143" s="359">
        <v>5.3518999999999997</v>
      </c>
      <c r="AI143" s="359">
        <v>0.72799999999999998</v>
      </c>
      <c r="AJ143" s="359">
        <v>1.4742</v>
      </c>
      <c r="AK143" s="359">
        <v>0.52049999999999996</v>
      </c>
      <c r="AL143" s="356">
        <v>0.82969999999999999</v>
      </c>
    </row>
    <row r="144" spans="2:38" ht="409.6" x14ac:dyDescent="0.25">
      <c r="B144" s="402">
        <v>40795</v>
      </c>
      <c r="C144" s="359">
        <v>0.59470000000000001</v>
      </c>
      <c r="D144" s="359">
        <v>0.78569999999999995</v>
      </c>
      <c r="E144" s="359">
        <v>0.82199999999999995</v>
      </c>
      <c r="F144" s="359">
        <v>14.524800000000001</v>
      </c>
      <c r="G144" s="359">
        <v>4.4301000000000004</v>
      </c>
      <c r="H144" s="359">
        <v>164.42599999999999</v>
      </c>
      <c r="I144" s="359">
        <v>0.42280000000000001</v>
      </c>
      <c r="J144" s="359">
        <v>2.0539999999999998</v>
      </c>
      <c r="K144" s="359">
        <v>36.801900000000003</v>
      </c>
      <c r="L144" s="359">
        <v>4.4993999999999996</v>
      </c>
      <c r="M144" s="359">
        <v>2.5158</v>
      </c>
      <c r="N144" s="359">
        <v>2.5266999999999999</v>
      </c>
      <c r="O144" s="359">
        <v>5.3288000000000002</v>
      </c>
      <c r="P144" s="359">
        <v>0.72099999999999997</v>
      </c>
      <c r="Q144" s="359">
        <v>1.4711000000000001</v>
      </c>
      <c r="R144" s="359">
        <v>0.52200000000000002</v>
      </c>
      <c r="S144" s="356">
        <v>0.83389999999999997</v>
      </c>
      <c r="U144" s="402">
        <v>40795</v>
      </c>
      <c r="V144" s="359">
        <v>0.59450000000000003</v>
      </c>
      <c r="W144" s="359">
        <v>0.7853</v>
      </c>
      <c r="X144" s="359">
        <v>0.82150000000000001</v>
      </c>
      <c r="Y144" s="359">
        <v>14.49</v>
      </c>
      <c r="Z144" s="359">
        <v>4.4269999999999996</v>
      </c>
      <c r="AA144" s="359">
        <v>164.08799999999999</v>
      </c>
      <c r="AB144" s="359">
        <v>0.42049999999999998</v>
      </c>
      <c r="AC144" s="359">
        <v>2.0524</v>
      </c>
      <c r="AD144" s="359">
        <v>36.255099999999999</v>
      </c>
      <c r="AE144" s="359">
        <v>4.4939</v>
      </c>
      <c r="AF144" s="359">
        <v>2.5110000000000001</v>
      </c>
      <c r="AG144" s="359">
        <v>2.5217000000000001</v>
      </c>
      <c r="AH144" s="359">
        <v>5.3205999999999998</v>
      </c>
      <c r="AI144" s="359">
        <v>0.72040000000000004</v>
      </c>
      <c r="AJ144" s="359">
        <v>1.4688000000000001</v>
      </c>
      <c r="AK144" s="359">
        <v>0.52170000000000005</v>
      </c>
      <c r="AL144" s="356">
        <v>0.8337</v>
      </c>
    </row>
    <row r="145" spans="2:38" ht="409.6" x14ac:dyDescent="0.25">
      <c r="B145" s="402">
        <v>40794</v>
      </c>
      <c r="C145" s="359">
        <v>0.58950000000000002</v>
      </c>
      <c r="D145" s="359">
        <v>0.78210000000000002</v>
      </c>
      <c r="E145" s="359">
        <v>0.81850000000000001</v>
      </c>
      <c r="F145" s="359">
        <v>14.430199999999999</v>
      </c>
      <c r="G145" s="359">
        <v>4.3909000000000002</v>
      </c>
      <c r="H145" s="359">
        <v>163.184</v>
      </c>
      <c r="I145" s="359">
        <v>0.41909999999999997</v>
      </c>
      <c r="J145" s="359">
        <v>2.0358000000000001</v>
      </c>
      <c r="K145" s="359">
        <v>36.5505</v>
      </c>
      <c r="L145" s="359">
        <v>4.4545000000000003</v>
      </c>
      <c r="M145" s="359">
        <v>2.4902000000000002</v>
      </c>
      <c r="N145" s="359">
        <v>2.5061</v>
      </c>
      <c r="O145" s="359">
        <v>5.3121</v>
      </c>
      <c r="P145" s="359">
        <v>0.71140000000000003</v>
      </c>
      <c r="Q145" s="359">
        <v>1.4573</v>
      </c>
      <c r="R145" s="359">
        <v>0.51849999999999996</v>
      </c>
      <c r="S145" s="356">
        <v>0.82830000000000004</v>
      </c>
      <c r="U145" s="402">
        <v>40794</v>
      </c>
      <c r="V145" s="359">
        <v>0.58919999999999995</v>
      </c>
      <c r="W145" s="359">
        <v>0.78169999999999995</v>
      </c>
      <c r="X145" s="359">
        <v>0.81799999999999995</v>
      </c>
      <c r="Y145" s="359">
        <v>14.398</v>
      </c>
      <c r="Z145" s="359">
        <v>4.3879000000000001</v>
      </c>
      <c r="AA145" s="359">
        <v>162.77199999999999</v>
      </c>
      <c r="AB145" s="359">
        <v>0.41670000000000001</v>
      </c>
      <c r="AC145" s="359">
        <v>2.0341999999999998</v>
      </c>
      <c r="AD145" s="359">
        <v>36.007300000000001</v>
      </c>
      <c r="AE145" s="359">
        <v>4.4488000000000003</v>
      </c>
      <c r="AF145" s="359">
        <v>2.4855999999999998</v>
      </c>
      <c r="AG145" s="359">
        <v>2.5011000000000001</v>
      </c>
      <c r="AH145" s="359">
        <v>5.3036000000000003</v>
      </c>
      <c r="AI145" s="359">
        <v>0.71089999999999998</v>
      </c>
      <c r="AJ145" s="359">
        <v>1.4548000000000001</v>
      </c>
      <c r="AK145" s="359">
        <v>0.51829999999999998</v>
      </c>
      <c r="AL145" s="356">
        <v>0.82799999999999996</v>
      </c>
    </row>
    <row r="146" spans="2:38" ht="409.6" x14ac:dyDescent="0.25">
      <c r="B146" s="402">
        <v>40793</v>
      </c>
      <c r="C146" s="359">
        <v>0.58879999999999999</v>
      </c>
      <c r="D146" s="359">
        <v>0.78659999999999997</v>
      </c>
      <c r="E146" s="359">
        <v>0.82089999999999996</v>
      </c>
      <c r="F146" s="359">
        <v>14.426</v>
      </c>
      <c r="G146" s="359">
        <v>4.3860999999999999</v>
      </c>
      <c r="H146" s="359">
        <v>163.642</v>
      </c>
      <c r="I146" s="359">
        <v>0.41860000000000003</v>
      </c>
      <c r="J146" s="359">
        <v>2.0333999999999999</v>
      </c>
      <c r="K146" s="359">
        <v>36.442300000000003</v>
      </c>
      <c r="L146" s="359">
        <v>4.4934000000000003</v>
      </c>
      <c r="M146" s="359">
        <v>2.4910999999999999</v>
      </c>
      <c r="N146" s="359">
        <v>2.5022000000000002</v>
      </c>
      <c r="O146" s="359">
        <v>5.3540000000000001</v>
      </c>
      <c r="P146" s="359">
        <v>0.68269999999999997</v>
      </c>
      <c r="Q146" s="359">
        <v>1.4670000000000001</v>
      </c>
      <c r="R146" s="359">
        <v>0.5161</v>
      </c>
      <c r="S146" s="356">
        <v>0.82840000000000003</v>
      </c>
      <c r="U146" s="402">
        <v>40793</v>
      </c>
      <c r="V146" s="359">
        <v>0.58850000000000002</v>
      </c>
      <c r="W146" s="359">
        <v>0.7863</v>
      </c>
      <c r="X146" s="359">
        <v>0.82040000000000002</v>
      </c>
      <c r="Y146" s="359">
        <v>14.393000000000001</v>
      </c>
      <c r="Z146" s="359">
        <v>4.3830999999999998</v>
      </c>
      <c r="AA146" s="359">
        <v>163.20500000000001</v>
      </c>
      <c r="AB146" s="359">
        <v>0.41620000000000001</v>
      </c>
      <c r="AC146" s="359">
        <v>2.0316999999999998</v>
      </c>
      <c r="AD146" s="359">
        <v>35.900500000000001</v>
      </c>
      <c r="AE146" s="359">
        <v>4.4881000000000002</v>
      </c>
      <c r="AF146" s="359">
        <v>2.4864999999999999</v>
      </c>
      <c r="AG146" s="359">
        <v>2.4971999999999999</v>
      </c>
      <c r="AH146" s="359">
        <v>5.3456000000000001</v>
      </c>
      <c r="AI146" s="359">
        <v>0.68210000000000004</v>
      </c>
      <c r="AJ146" s="359">
        <v>1.4641999999999999</v>
      </c>
      <c r="AK146" s="359">
        <v>0.51580000000000004</v>
      </c>
      <c r="AL146" s="356">
        <v>0.82809999999999995</v>
      </c>
    </row>
    <row r="147" spans="2:38" ht="409.6" x14ac:dyDescent="0.25">
      <c r="B147" s="402">
        <v>40792</v>
      </c>
      <c r="C147" s="359">
        <v>0.59360000000000002</v>
      </c>
      <c r="D147" s="359">
        <v>0.79320000000000002</v>
      </c>
      <c r="E147" s="359">
        <v>0.82899999999999996</v>
      </c>
      <c r="F147" s="359">
        <v>14.5227</v>
      </c>
      <c r="G147" s="359">
        <v>4.4221000000000004</v>
      </c>
      <c r="H147" s="359">
        <v>164.45500000000001</v>
      </c>
      <c r="I147" s="359">
        <v>0.42199999999999999</v>
      </c>
      <c r="J147" s="359">
        <v>2.0499999999999998</v>
      </c>
      <c r="K147" s="359">
        <v>36.673200000000001</v>
      </c>
      <c r="L147" s="359">
        <v>4.5545999999999998</v>
      </c>
      <c r="M147" s="359">
        <v>2.4971000000000001</v>
      </c>
      <c r="N147" s="359">
        <v>2.5183</v>
      </c>
      <c r="O147" s="359">
        <v>5.4044999999999996</v>
      </c>
      <c r="P147" s="359">
        <v>0.66049999999999998</v>
      </c>
      <c r="Q147" s="359">
        <v>1.4783999999999999</v>
      </c>
      <c r="R147" s="359">
        <v>0.51970000000000005</v>
      </c>
      <c r="S147" s="356">
        <v>0.8387</v>
      </c>
      <c r="U147" s="402">
        <v>40792</v>
      </c>
      <c r="V147" s="359">
        <v>0.59330000000000005</v>
      </c>
      <c r="W147" s="359">
        <v>0.79279999999999995</v>
      </c>
      <c r="X147" s="359">
        <v>0.82850000000000001</v>
      </c>
      <c r="Y147" s="359">
        <v>14.4855</v>
      </c>
      <c r="Z147" s="359">
        <v>4.4188000000000001</v>
      </c>
      <c r="AA147" s="359">
        <v>163.923</v>
      </c>
      <c r="AB147" s="359">
        <v>0.41949999999999998</v>
      </c>
      <c r="AC147" s="359">
        <v>2.0480999999999998</v>
      </c>
      <c r="AD147" s="359">
        <v>36.124899999999997</v>
      </c>
      <c r="AE147" s="359">
        <v>4.5486000000000004</v>
      </c>
      <c r="AF147" s="359">
        <v>2.4925000000000002</v>
      </c>
      <c r="AG147" s="359">
        <v>2.5131999999999999</v>
      </c>
      <c r="AH147" s="359">
        <v>5.3956</v>
      </c>
      <c r="AI147" s="359">
        <v>0.65990000000000004</v>
      </c>
      <c r="AJ147" s="359">
        <v>1.4749000000000001</v>
      </c>
      <c r="AK147" s="359">
        <v>0.51939999999999997</v>
      </c>
      <c r="AL147" s="356">
        <v>0.83840000000000003</v>
      </c>
    </row>
    <row r="148" spans="2:38" ht="409.6" x14ac:dyDescent="0.25">
      <c r="B148" s="402">
        <v>40791</v>
      </c>
      <c r="C148" s="359">
        <v>0.59750000000000003</v>
      </c>
      <c r="D148" s="359">
        <v>0.79779999999999995</v>
      </c>
      <c r="E148" s="359">
        <v>0.83599999999999997</v>
      </c>
      <c r="F148" s="359">
        <v>14.5845</v>
      </c>
      <c r="G148" s="359">
        <v>4.4504999999999999</v>
      </c>
      <c r="H148" s="359">
        <v>166.53899999999999</v>
      </c>
      <c r="I148" s="359">
        <v>0.42470000000000002</v>
      </c>
      <c r="J148" s="359">
        <v>2.0634000000000001</v>
      </c>
      <c r="K148" s="359">
        <v>37.012500000000003</v>
      </c>
      <c r="L148" s="359">
        <v>4.5885999999999996</v>
      </c>
      <c r="M148" s="359">
        <v>2.5097</v>
      </c>
      <c r="N148" s="359">
        <v>2.5341999999999998</v>
      </c>
      <c r="O148" s="359">
        <v>5.4347000000000003</v>
      </c>
      <c r="P148" s="359">
        <v>0.66920000000000002</v>
      </c>
      <c r="Q148" s="359">
        <v>1.4885999999999999</v>
      </c>
      <c r="R148" s="359">
        <v>0.52329999999999999</v>
      </c>
      <c r="S148" s="356">
        <v>0.84819999999999995</v>
      </c>
      <c r="U148" s="402">
        <v>40791</v>
      </c>
      <c r="V148" s="359">
        <v>0.59640000000000004</v>
      </c>
      <c r="W148" s="359">
        <v>0.79590000000000005</v>
      </c>
      <c r="X148" s="359">
        <v>0.83420000000000005</v>
      </c>
      <c r="Y148" s="359">
        <v>14.529299999999999</v>
      </c>
      <c r="Z148" s="359">
        <v>4.4443000000000001</v>
      </c>
      <c r="AA148" s="359">
        <v>162.01400000000001</v>
      </c>
      <c r="AB148" s="359">
        <v>0.42159999999999997</v>
      </c>
      <c r="AC148" s="359">
        <v>2.0596999999999999</v>
      </c>
      <c r="AD148" s="359">
        <v>36.431699999999999</v>
      </c>
      <c r="AE148" s="359">
        <v>4.5662000000000003</v>
      </c>
      <c r="AF148" s="359">
        <v>2.4918</v>
      </c>
      <c r="AG148" s="359">
        <v>2.5268999999999999</v>
      </c>
      <c r="AH148" s="359">
        <v>5.4013</v>
      </c>
      <c r="AI148" s="359">
        <v>0.66749999999999998</v>
      </c>
      <c r="AJ148" s="359">
        <v>1.4835</v>
      </c>
      <c r="AK148" s="359">
        <v>0.52239999999999998</v>
      </c>
      <c r="AL148" s="356">
        <v>0.84719999999999995</v>
      </c>
    </row>
    <row r="149" spans="2:38" ht="409.6" x14ac:dyDescent="0.25">
      <c r="B149" s="402">
        <v>40790</v>
      </c>
      <c r="C149" s="359">
        <v>0.59750000000000003</v>
      </c>
      <c r="D149" s="359">
        <v>0.79790000000000005</v>
      </c>
      <c r="E149" s="359">
        <v>0.83620000000000005</v>
      </c>
      <c r="F149" s="359">
        <v>14.584199999999999</v>
      </c>
      <c r="G149" s="359">
        <v>4.4505999999999997</v>
      </c>
      <c r="H149" s="359">
        <v>166.696</v>
      </c>
      <c r="I149" s="359">
        <v>0.42480000000000001</v>
      </c>
      <c r="J149" s="359">
        <v>2.0632000000000001</v>
      </c>
      <c r="K149" s="359">
        <v>37.008699999999997</v>
      </c>
      <c r="L149" s="359">
        <v>4.5888</v>
      </c>
      <c r="M149" s="359">
        <v>2.5102000000000002</v>
      </c>
      <c r="N149" s="359">
        <v>2.5348999999999999</v>
      </c>
      <c r="O149" s="359">
        <v>5.4359000000000002</v>
      </c>
      <c r="P149" s="359">
        <v>0.6694</v>
      </c>
      <c r="Q149" s="359">
        <v>1.4907999999999999</v>
      </c>
      <c r="R149" s="359">
        <v>0.52339999999999998</v>
      </c>
      <c r="S149" s="356">
        <v>0.84850000000000003</v>
      </c>
      <c r="U149" s="402">
        <v>40790</v>
      </c>
      <c r="V149" s="359">
        <v>0.59640000000000004</v>
      </c>
      <c r="W149" s="359">
        <v>0.79600000000000004</v>
      </c>
      <c r="X149" s="359">
        <v>0.83440000000000003</v>
      </c>
      <c r="Y149" s="359">
        <v>14.5312</v>
      </c>
      <c r="Z149" s="359">
        <v>4.4438000000000004</v>
      </c>
      <c r="AA149" s="359">
        <v>161.88499999999999</v>
      </c>
      <c r="AB149" s="359">
        <v>0.42159999999999997</v>
      </c>
      <c r="AC149" s="359">
        <v>2.0596999999999999</v>
      </c>
      <c r="AD149" s="359">
        <v>36.4283</v>
      </c>
      <c r="AE149" s="359">
        <v>4.5663999999999998</v>
      </c>
      <c r="AF149" s="359">
        <v>2.4918999999999998</v>
      </c>
      <c r="AG149" s="359">
        <v>2.5276999999999998</v>
      </c>
      <c r="AH149" s="359">
        <v>5.4006999999999996</v>
      </c>
      <c r="AI149" s="359">
        <v>0.66769999999999996</v>
      </c>
      <c r="AJ149" s="359">
        <v>1.482</v>
      </c>
      <c r="AK149" s="359">
        <v>0.52249999999999996</v>
      </c>
      <c r="AL149" s="356">
        <v>0.84750000000000003</v>
      </c>
    </row>
    <row r="150" spans="2:38" ht="409.6" x14ac:dyDescent="0.25">
      <c r="B150" s="402">
        <v>40789</v>
      </c>
      <c r="C150" s="359">
        <v>0.59719999999999995</v>
      </c>
      <c r="D150" s="359">
        <v>0.79530000000000001</v>
      </c>
      <c r="E150" s="359">
        <v>0.83260000000000001</v>
      </c>
      <c r="F150" s="359">
        <v>14.503299999999999</v>
      </c>
      <c r="G150" s="359">
        <v>4.4493</v>
      </c>
      <c r="H150" s="359">
        <v>164.18199999999999</v>
      </c>
      <c r="I150" s="359">
        <v>0.42449999999999999</v>
      </c>
      <c r="J150" s="359">
        <v>2.0623999999999998</v>
      </c>
      <c r="K150" s="359">
        <v>36.954900000000002</v>
      </c>
      <c r="L150" s="359">
        <v>4.5945</v>
      </c>
      <c r="M150" s="359">
        <v>2.4906999999999999</v>
      </c>
      <c r="N150" s="359">
        <v>2.5308000000000002</v>
      </c>
      <c r="O150" s="359">
        <v>5.4490999999999996</v>
      </c>
      <c r="P150" s="359">
        <v>0.67049999999999998</v>
      </c>
      <c r="Q150" s="359">
        <v>1.4794</v>
      </c>
      <c r="R150" s="359">
        <v>0.52490000000000003</v>
      </c>
      <c r="S150" s="356">
        <v>0.85029999999999994</v>
      </c>
      <c r="U150" s="402">
        <v>40789</v>
      </c>
      <c r="V150" s="359">
        <v>0.59689999999999999</v>
      </c>
      <c r="W150" s="359">
        <v>0.79490000000000005</v>
      </c>
      <c r="X150" s="359">
        <v>0.83209999999999995</v>
      </c>
      <c r="Y150" s="359">
        <v>14.469799999999999</v>
      </c>
      <c r="Z150" s="359">
        <v>4.4461000000000004</v>
      </c>
      <c r="AA150" s="359">
        <v>163.69999999999999</v>
      </c>
      <c r="AB150" s="359">
        <v>0.42220000000000002</v>
      </c>
      <c r="AC150" s="359">
        <v>2.0606</v>
      </c>
      <c r="AD150" s="359">
        <v>36.404400000000003</v>
      </c>
      <c r="AE150" s="359">
        <v>4.5883000000000003</v>
      </c>
      <c r="AF150" s="359">
        <v>2.4853999999999998</v>
      </c>
      <c r="AG150" s="359">
        <v>2.5257000000000001</v>
      </c>
      <c r="AH150" s="359">
        <v>5.4401999999999999</v>
      </c>
      <c r="AI150" s="359">
        <v>0.66990000000000005</v>
      </c>
      <c r="AJ150" s="359">
        <v>1.476</v>
      </c>
      <c r="AK150" s="359">
        <v>0.52470000000000006</v>
      </c>
      <c r="AL150" s="356">
        <v>0.85</v>
      </c>
    </row>
    <row r="151" spans="2:38" ht="409.6" x14ac:dyDescent="0.25">
      <c r="B151" s="402">
        <v>40788</v>
      </c>
      <c r="C151" s="359">
        <v>0.59419999999999995</v>
      </c>
      <c r="D151" s="359">
        <v>0.79430000000000001</v>
      </c>
      <c r="E151" s="359">
        <v>0.83140000000000003</v>
      </c>
      <c r="F151" s="359">
        <v>14.3522</v>
      </c>
      <c r="G151" s="359">
        <v>4.4276</v>
      </c>
      <c r="H151" s="359">
        <v>162.06899999999999</v>
      </c>
      <c r="I151" s="359">
        <v>0.42199999999999999</v>
      </c>
      <c r="J151" s="359">
        <v>2.0518999999999998</v>
      </c>
      <c r="K151" s="359">
        <v>36.492899999999999</v>
      </c>
      <c r="L151" s="359">
        <v>4.5792999999999999</v>
      </c>
      <c r="M151" s="359">
        <v>2.4632999999999998</v>
      </c>
      <c r="N151" s="359">
        <v>2.5133999999999999</v>
      </c>
      <c r="O151" s="359">
        <v>5.4194000000000004</v>
      </c>
      <c r="P151" s="359">
        <v>0.68179999999999996</v>
      </c>
      <c r="Q151" s="359">
        <v>1.4636</v>
      </c>
      <c r="R151" s="359">
        <v>0.52470000000000006</v>
      </c>
      <c r="S151" s="356">
        <v>0.8508</v>
      </c>
      <c r="U151" s="402">
        <v>40788</v>
      </c>
      <c r="V151" s="359">
        <v>0.59399999999999997</v>
      </c>
      <c r="W151" s="359">
        <v>0.79390000000000005</v>
      </c>
      <c r="X151" s="359">
        <v>0.83089999999999997</v>
      </c>
      <c r="Y151" s="359">
        <v>14.319100000000001</v>
      </c>
      <c r="Z151" s="359">
        <v>4.4244000000000003</v>
      </c>
      <c r="AA151" s="359">
        <v>161.68199999999999</v>
      </c>
      <c r="AB151" s="359">
        <v>0.41959999999999997</v>
      </c>
      <c r="AC151" s="359">
        <v>2.0501999999999998</v>
      </c>
      <c r="AD151" s="359">
        <v>35.946199999999997</v>
      </c>
      <c r="AE151" s="359">
        <v>4.5735999999999999</v>
      </c>
      <c r="AF151" s="359">
        <v>2.4584000000000001</v>
      </c>
      <c r="AG151" s="359">
        <v>2.5083000000000002</v>
      </c>
      <c r="AH151" s="359">
        <v>5.4105999999999996</v>
      </c>
      <c r="AI151" s="359">
        <v>0.68130000000000002</v>
      </c>
      <c r="AJ151" s="359">
        <v>1.4611000000000001</v>
      </c>
      <c r="AK151" s="359">
        <v>0.52449999999999997</v>
      </c>
      <c r="AL151" s="356">
        <v>0.85050000000000003</v>
      </c>
    </row>
    <row r="152" spans="2:38" ht="409.6" x14ac:dyDescent="0.25">
      <c r="B152" s="402">
        <v>40787</v>
      </c>
      <c r="C152" s="359">
        <v>0.59179999999999999</v>
      </c>
      <c r="D152" s="359">
        <v>0.79910000000000003</v>
      </c>
      <c r="E152" s="359">
        <v>0.83509999999999995</v>
      </c>
      <c r="F152" s="359">
        <v>14.2684</v>
      </c>
      <c r="G152" s="359">
        <v>4.4104000000000001</v>
      </c>
      <c r="H152" s="359">
        <v>161.15799999999999</v>
      </c>
      <c r="I152" s="359">
        <v>0.42080000000000001</v>
      </c>
      <c r="J152" s="359">
        <v>2.044</v>
      </c>
      <c r="K152" s="359">
        <v>36.482199999999999</v>
      </c>
      <c r="L152" s="359">
        <v>4.5761000000000003</v>
      </c>
      <c r="M152" s="359">
        <v>2.4563000000000001</v>
      </c>
      <c r="N152" s="359">
        <v>2.5007999999999999</v>
      </c>
      <c r="O152" s="359">
        <v>5.4233000000000002</v>
      </c>
      <c r="P152" s="359">
        <v>0.69320000000000004</v>
      </c>
      <c r="Q152" s="359">
        <v>1.4730000000000001</v>
      </c>
      <c r="R152" s="359">
        <v>0.52390000000000003</v>
      </c>
      <c r="S152" s="356">
        <v>0.85370000000000001</v>
      </c>
      <c r="U152" s="402">
        <v>40787</v>
      </c>
      <c r="V152" s="359">
        <v>0.59160000000000001</v>
      </c>
      <c r="W152" s="359">
        <v>0.79869999999999997</v>
      </c>
      <c r="X152" s="359">
        <v>0.83460000000000001</v>
      </c>
      <c r="Y152" s="359">
        <v>14.237</v>
      </c>
      <c r="Z152" s="359">
        <v>4.4073000000000002</v>
      </c>
      <c r="AA152" s="359">
        <v>160.77799999999999</v>
      </c>
      <c r="AB152" s="359">
        <v>0.41839999999999999</v>
      </c>
      <c r="AC152" s="359">
        <v>2.0424000000000002</v>
      </c>
      <c r="AD152" s="359">
        <v>35.852800000000002</v>
      </c>
      <c r="AE152" s="359">
        <v>4.5705999999999998</v>
      </c>
      <c r="AF152" s="359">
        <v>2.452</v>
      </c>
      <c r="AG152" s="359">
        <v>2.4958</v>
      </c>
      <c r="AH152" s="359">
        <v>5.4145000000000003</v>
      </c>
      <c r="AI152" s="359">
        <v>0.69269999999999998</v>
      </c>
      <c r="AJ152" s="359">
        <v>1.4703999999999999</v>
      </c>
      <c r="AK152" s="359">
        <v>0.52370000000000005</v>
      </c>
      <c r="AL152" s="356">
        <v>0.85340000000000005</v>
      </c>
    </row>
    <row r="153" spans="2:38" ht="409.6" x14ac:dyDescent="0.25">
      <c r="B153" s="402">
        <v>40786</v>
      </c>
      <c r="C153" s="359">
        <v>0.58819999999999995</v>
      </c>
      <c r="D153" s="359">
        <v>0.79790000000000005</v>
      </c>
      <c r="E153" s="359">
        <v>0.83250000000000002</v>
      </c>
      <c r="F153" s="359">
        <v>14.181699999999999</v>
      </c>
      <c r="G153" s="359">
        <v>4.3834999999999997</v>
      </c>
      <c r="H153" s="359">
        <v>160.28899999999999</v>
      </c>
      <c r="I153" s="359">
        <v>0.41820000000000002</v>
      </c>
      <c r="J153" s="359">
        <v>2.0314999999999999</v>
      </c>
      <c r="K153" s="359">
        <v>36.338700000000003</v>
      </c>
      <c r="L153" s="359">
        <v>4.5643000000000002</v>
      </c>
      <c r="M153" s="359">
        <v>2.4438</v>
      </c>
      <c r="N153" s="359">
        <v>2.4868000000000001</v>
      </c>
      <c r="O153" s="359">
        <v>5.3920000000000003</v>
      </c>
      <c r="P153" s="359">
        <v>0.69640000000000002</v>
      </c>
      <c r="Q153" s="359">
        <v>1.4764999999999999</v>
      </c>
      <c r="R153" s="359">
        <v>0.52049999999999996</v>
      </c>
      <c r="S153" s="356">
        <v>0.85099999999999998</v>
      </c>
      <c r="U153" s="402">
        <v>40786</v>
      </c>
      <c r="V153" s="359">
        <v>0.58799999999999997</v>
      </c>
      <c r="W153" s="359">
        <v>0.79759999999999998</v>
      </c>
      <c r="X153" s="359">
        <v>0.83199999999999996</v>
      </c>
      <c r="Y153" s="359">
        <v>14.146000000000001</v>
      </c>
      <c r="Z153" s="359">
        <v>4.3804999999999996</v>
      </c>
      <c r="AA153" s="359">
        <v>159.916</v>
      </c>
      <c r="AB153" s="359">
        <v>0.41589999999999999</v>
      </c>
      <c r="AC153" s="359">
        <v>2.0299</v>
      </c>
      <c r="AD153" s="359">
        <v>35.773200000000003</v>
      </c>
      <c r="AE153" s="359">
        <v>4.5589000000000004</v>
      </c>
      <c r="AF153" s="359">
        <v>2.4388999999999998</v>
      </c>
      <c r="AG153" s="359">
        <v>2.4817999999999998</v>
      </c>
      <c r="AH153" s="359">
        <v>5.3833000000000002</v>
      </c>
      <c r="AI153" s="359">
        <v>0.69599999999999995</v>
      </c>
      <c r="AJ153" s="359">
        <v>1.4736</v>
      </c>
      <c r="AK153" s="359">
        <v>0.52029999999999998</v>
      </c>
      <c r="AL153" s="356">
        <v>0.8508</v>
      </c>
    </row>
    <row r="154" spans="2:38" ht="409.6" x14ac:dyDescent="0.25">
      <c r="B154" s="402">
        <v>40785</v>
      </c>
      <c r="C154" s="359">
        <v>0.58199999999999996</v>
      </c>
      <c r="D154" s="359">
        <v>0.7954</v>
      </c>
      <c r="E154" s="359">
        <v>0.82630000000000003</v>
      </c>
      <c r="F154" s="359">
        <v>14.031700000000001</v>
      </c>
      <c r="G154" s="359">
        <v>4.3369999999999997</v>
      </c>
      <c r="H154" s="359">
        <v>158.51499999999999</v>
      </c>
      <c r="I154" s="359">
        <v>0.41399999999999998</v>
      </c>
      <c r="J154" s="359">
        <v>2.0110999999999999</v>
      </c>
      <c r="K154" s="359">
        <v>36.231000000000002</v>
      </c>
      <c r="L154" s="359">
        <v>4.5255999999999998</v>
      </c>
      <c r="M154" s="359">
        <v>2.4218000000000002</v>
      </c>
      <c r="N154" s="359">
        <v>2.4697</v>
      </c>
      <c r="O154" s="359">
        <v>5.3132999999999999</v>
      </c>
      <c r="P154" s="359">
        <v>0.68679999999999997</v>
      </c>
      <c r="Q154" s="359">
        <v>1.4730000000000001</v>
      </c>
      <c r="R154" s="359">
        <v>0.51529999999999998</v>
      </c>
      <c r="S154" s="356">
        <v>0.84430000000000005</v>
      </c>
      <c r="U154" s="402">
        <v>40785</v>
      </c>
      <c r="V154" s="359">
        <v>0.58169999999999999</v>
      </c>
      <c r="W154" s="359">
        <v>0.79500000000000004</v>
      </c>
      <c r="X154" s="359">
        <v>0.82569999999999999</v>
      </c>
      <c r="Y154" s="359">
        <v>13.992599999999999</v>
      </c>
      <c r="Z154" s="359">
        <v>4.3335999999999997</v>
      </c>
      <c r="AA154" s="359">
        <v>158.05600000000001</v>
      </c>
      <c r="AB154" s="359">
        <v>0.41120000000000001</v>
      </c>
      <c r="AC154" s="359">
        <v>2.0070999999999999</v>
      </c>
      <c r="AD154" s="359">
        <v>35.662599999999998</v>
      </c>
      <c r="AE154" s="359">
        <v>4.5189000000000004</v>
      </c>
      <c r="AF154" s="359">
        <v>2.4157000000000002</v>
      </c>
      <c r="AG154" s="359">
        <v>2.4645000000000001</v>
      </c>
      <c r="AH154" s="359">
        <v>5.3037999999999998</v>
      </c>
      <c r="AI154" s="359">
        <v>0.68630000000000002</v>
      </c>
      <c r="AJ154" s="359">
        <v>1.4696</v>
      </c>
      <c r="AK154" s="359">
        <v>0.51500000000000001</v>
      </c>
      <c r="AL154" s="356">
        <v>0.84389999999999998</v>
      </c>
    </row>
    <row r="155" spans="2:38" ht="409.6" x14ac:dyDescent="0.25">
      <c r="B155" s="402">
        <v>40784</v>
      </c>
      <c r="C155" s="359">
        <v>0.57979999999999998</v>
      </c>
      <c r="D155" s="359">
        <v>0.79520000000000002</v>
      </c>
      <c r="E155" s="359">
        <v>0.82509999999999994</v>
      </c>
      <c r="F155" s="359">
        <v>13.9878</v>
      </c>
      <c r="G155" s="359">
        <v>4.3262999999999998</v>
      </c>
      <c r="H155" s="359">
        <v>158.11000000000001</v>
      </c>
      <c r="I155" s="359">
        <v>0.41710000000000003</v>
      </c>
      <c r="J155" s="359">
        <v>2.0299999999999998</v>
      </c>
      <c r="K155" s="359">
        <v>36.0809</v>
      </c>
      <c r="L155" s="359">
        <v>4.5199999999999996</v>
      </c>
      <c r="M155" s="359">
        <v>2.4163999999999999</v>
      </c>
      <c r="N155" s="359">
        <v>2.4662999999999999</v>
      </c>
      <c r="O155" s="359">
        <v>5.2933000000000003</v>
      </c>
      <c r="P155" s="359">
        <v>0.67820000000000003</v>
      </c>
      <c r="Q155" s="359">
        <v>1.4716</v>
      </c>
      <c r="R155" s="359">
        <v>0.51359999999999995</v>
      </c>
      <c r="S155" s="356">
        <v>0.84040000000000004</v>
      </c>
      <c r="U155" s="402">
        <v>40784</v>
      </c>
      <c r="V155" s="359">
        <v>0.5786</v>
      </c>
      <c r="W155" s="359">
        <v>0.79320000000000002</v>
      </c>
      <c r="X155" s="359">
        <v>0.82310000000000005</v>
      </c>
      <c r="Y155" s="359">
        <v>13.9414</v>
      </c>
      <c r="Z155" s="359">
        <v>4.3193000000000001</v>
      </c>
      <c r="AA155" s="359">
        <v>157.60900000000001</v>
      </c>
      <c r="AB155" s="359">
        <v>0.40489999999999998</v>
      </c>
      <c r="AC155" s="359">
        <v>1.9691000000000001</v>
      </c>
      <c r="AD155" s="359">
        <v>35.508200000000002</v>
      </c>
      <c r="AE155" s="359">
        <v>4.4968000000000004</v>
      </c>
      <c r="AF155" s="359">
        <v>2.4108999999999998</v>
      </c>
      <c r="AG155" s="359">
        <v>2.4586000000000001</v>
      </c>
      <c r="AH155" s="359">
        <v>5.2804000000000002</v>
      </c>
      <c r="AI155" s="359">
        <v>0.67630000000000001</v>
      </c>
      <c r="AJ155" s="359">
        <v>1.4661</v>
      </c>
      <c r="AK155" s="359">
        <v>0.51259999999999994</v>
      </c>
      <c r="AL155" s="356">
        <v>0.83919999999999995</v>
      </c>
    </row>
    <row r="156" spans="2:38" ht="409.6" x14ac:dyDescent="0.25">
      <c r="B156" s="402">
        <v>40783</v>
      </c>
      <c r="C156" s="359">
        <v>0.57969999999999999</v>
      </c>
      <c r="D156" s="359">
        <v>0.79520000000000002</v>
      </c>
      <c r="E156" s="359">
        <v>0.82499999999999996</v>
      </c>
      <c r="F156" s="359">
        <v>13.956200000000001</v>
      </c>
      <c r="G156" s="359">
        <v>4.3202999999999996</v>
      </c>
      <c r="H156" s="359">
        <v>159.9</v>
      </c>
      <c r="I156" s="359">
        <v>0.41410000000000002</v>
      </c>
      <c r="J156" s="359">
        <v>2.0049999999999999</v>
      </c>
      <c r="K156" s="359">
        <v>36.159100000000002</v>
      </c>
      <c r="L156" s="359">
        <v>4.5190000000000001</v>
      </c>
      <c r="M156" s="359">
        <v>2.4106999999999998</v>
      </c>
      <c r="N156" s="359">
        <v>2.4657</v>
      </c>
      <c r="O156" s="359">
        <v>5.3109000000000002</v>
      </c>
      <c r="P156" s="359">
        <v>0.67800000000000005</v>
      </c>
      <c r="Q156" s="359">
        <v>1.4735</v>
      </c>
      <c r="R156" s="359">
        <v>0.51349999999999996</v>
      </c>
      <c r="S156" s="356">
        <v>0.84019999999999995</v>
      </c>
      <c r="U156" s="402">
        <v>40783</v>
      </c>
      <c r="V156" s="359">
        <v>0.5786</v>
      </c>
      <c r="W156" s="359">
        <v>0.79330000000000001</v>
      </c>
      <c r="X156" s="359">
        <v>0.82320000000000004</v>
      </c>
      <c r="Y156" s="359">
        <v>13.918100000000001</v>
      </c>
      <c r="Z156" s="359">
        <v>4.3131000000000004</v>
      </c>
      <c r="AA156" s="359">
        <v>155.167</v>
      </c>
      <c r="AB156" s="359">
        <v>0.41060000000000002</v>
      </c>
      <c r="AC156" s="359">
        <v>1.9943</v>
      </c>
      <c r="AD156" s="359">
        <v>35.594200000000001</v>
      </c>
      <c r="AE156" s="359">
        <v>4.4968000000000004</v>
      </c>
      <c r="AF156" s="359">
        <v>2.4022000000000001</v>
      </c>
      <c r="AG156" s="359">
        <v>2.4586000000000001</v>
      </c>
      <c r="AH156" s="359">
        <v>5.2606000000000002</v>
      </c>
      <c r="AI156" s="359">
        <v>0.67630000000000001</v>
      </c>
      <c r="AJ156" s="359">
        <v>1.4661</v>
      </c>
      <c r="AK156" s="359">
        <v>0.51259999999999994</v>
      </c>
      <c r="AL156" s="356">
        <v>0.83919999999999995</v>
      </c>
    </row>
    <row r="157" spans="2:38" ht="409.6" x14ac:dyDescent="0.25">
      <c r="B157" s="402">
        <v>40782</v>
      </c>
      <c r="C157" s="359">
        <v>0.57809999999999995</v>
      </c>
      <c r="D157" s="359">
        <v>0.79400000000000004</v>
      </c>
      <c r="E157" s="359">
        <v>0.82289999999999996</v>
      </c>
      <c r="F157" s="359">
        <v>13.9894</v>
      </c>
      <c r="G157" s="359">
        <v>4.3071999999999999</v>
      </c>
      <c r="H157" s="359">
        <v>157.572</v>
      </c>
      <c r="I157" s="359">
        <v>0.41099999999999998</v>
      </c>
      <c r="J157" s="359">
        <v>1.9963</v>
      </c>
      <c r="K157" s="359">
        <v>35.8752</v>
      </c>
      <c r="L157" s="359">
        <v>4.5033000000000003</v>
      </c>
      <c r="M157" s="359">
        <v>2.4098000000000002</v>
      </c>
      <c r="N157" s="359">
        <v>2.4592000000000001</v>
      </c>
      <c r="O157" s="359">
        <v>5.2660999999999998</v>
      </c>
      <c r="P157" s="359">
        <v>0.66479999999999995</v>
      </c>
      <c r="Q157" s="359">
        <v>1.4634</v>
      </c>
      <c r="R157" s="359">
        <v>0.51139999999999997</v>
      </c>
      <c r="S157" s="356">
        <v>0.83389999999999997</v>
      </c>
      <c r="U157" s="402">
        <v>40782</v>
      </c>
      <c r="V157" s="359">
        <v>0.57779999999999998</v>
      </c>
      <c r="W157" s="359">
        <v>0.79349999999999998</v>
      </c>
      <c r="X157" s="359">
        <v>0.82230000000000003</v>
      </c>
      <c r="Y157" s="359">
        <v>13.956099999999999</v>
      </c>
      <c r="Z157" s="359">
        <v>4.3038999999999996</v>
      </c>
      <c r="AA157" s="359">
        <v>157.197</v>
      </c>
      <c r="AB157" s="359">
        <v>0.40860000000000002</v>
      </c>
      <c r="AC157" s="359">
        <v>1.9945999999999999</v>
      </c>
      <c r="AD157" s="359">
        <v>35.317100000000003</v>
      </c>
      <c r="AE157" s="359">
        <v>4.4972000000000003</v>
      </c>
      <c r="AF157" s="359">
        <v>2.4051999999999998</v>
      </c>
      <c r="AG157" s="359">
        <v>2.4540999999999999</v>
      </c>
      <c r="AH157" s="359">
        <v>5.2572999999999999</v>
      </c>
      <c r="AI157" s="359">
        <v>0.66420000000000001</v>
      </c>
      <c r="AJ157" s="359">
        <v>1.4601999999999999</v>
      </c>
      <c r="AK157" s="359">
        <v>0.5111</v>
      </c>
      <c r="AL157" s="356">
        <v>0.83350000000000002</v>
      </c>
    </row>
    <row r="158" spans="2:38" ht="409.6" x14ac:dyDescent="0.25">
      <c r="B158" s="402">
        <v>40781</v>
      </c>
      <c r="C158" s="359">
        <v>0.57569999999999999</v>
      </c>
      <c r="D158" s="359">
        <v>0.79310000000000003</v>
      </c>
      <c r="E158" s="359">
        <v>0.81840000000000002</v>
      </c>
      <c r="F158" s="359">
        <v>13.9824</v>
      </c>
      <c r="G158" s="359">
        <v>4.2892000000000001</v>
      </c>
      <c r="H158" s="359">
        <v>156.95500000000001</v>
      </c>
      <c r="I158" s="359">
        <v>0.40920000000000001</v>
      </c>
      <c r="J158" s="359">
        <v>1.9881</v>
      </c>
      <c r="K158" s="359">
        <v>35.633800000000001</v>
      </c>
      <c r="L158" s="359">
        <v>4.5015000000000001</v>
      </c>
      <c r="M158" s="359">
        <v>2.3982000000000001</v>
      </c>
      <c r="N158" s="359">
        <v>2.4502000000000002</v>
      </c>
      <c r="O158" s="359">
        <v>5.2500999999999998</v>
      </c>
      <c r="P158" s="359">
        <v>0.65949999999999998</v>
      </c>
      <c r="Q158" s="359">
        <v>1.47</v>
      </c>
      <c r="R158" s="359">
        <v>0.50739999999999996</v>
      </c>
      <c r="S158" s="356">
        <v>0.82930000000000004</v>
      </c>
      <c r="U158" s="402">
        <v>40781</v>
      </c>
      <c r="V158" s="359">
        <v>0.57540000000000002</v>
      </c>
      <c r="W158" s="359">
        <v>0.79269999999999996</v>
      </c>
      <c r="X158" s="359">
        <v>0.81789999999999996</v>
      </c>
      <c r="Y158" s="359">
        <v>13.949199999999999</v>
      </c>
      <c r="Z158" s="359">
        <v>4.2861000000000002</v>
      </c>
      <c r="AA158" s="359">
        <v>156.59100000000001</v>
      </c>
      <c r="AB158" s="359">
        <v>0.40689999999999998</v>
      </c>
      <c r="AC158" s="359">
        <v>1.9864999999999999</v>
      </c>
      <c r="AD158" s="359">
        <v>35.055300000000003</v>
      </c>
      <c r="AE158" s="359">
        <v>4.4960000000000004</v>
      </c>
      <c r="AF158" s="359">
        <v>2.3929</v>
      </c>
      <c r="AG158" s="359">
        <v>2.4451999999999998</v>
      </c>
      <c r="AH158" s="359">
        <v>5.2416</v>
      </c>
      <c r="AI158" s="359">
        <v>0.65900000000000003</v>
      </c>
      <c r="AJ158" s="359">
        <v>1.4672000000000001</v>
      </c>
      <c r="AK158" s="359">
        <v>0.5071</v>
      </c>
      <c r="AL158" s="356">
        <v>0.82909999999999995</v>
      </c>
    </row>
    <row r="159" spans="2:38" ht="409.6" x14ac:dyDescent="0.25">
      <c r="B159" s="402">
        <v>40780</v>
      </c>
      <c r="C159" s="359">
        <v>0.57520000000000004</v>
      </c>
      <c r="D159" s="359">
        <v>0.79120000000000001</v>
      </c>
      <c r="E159" s="359">
        <v>0.82</v>
      </c>
      <c r="F159" s="359">
        <v>14.04</v>
      </c>
      <c r="G159" s="359">
        <v>4.2854999999999999</v>
      </c>
      <c r="H159" s="359">
        <v>156.62700000000001</v>
      </c>
      <c r="I159" s="359">
        <v>0.40889999999999999</v>
      </c>
      <c r="J159" s="359">
        <v>1.9863999999999999</v>
      </c>
      <c r="K159" s="359">
        <v>35.7102</v>
      </c>
      <c r="L159" s="359">
        <v>4.5087000000000002</v>
      </c>
      <c r="M159" s="359">
        <v>2.3915000000000002</v>
      </c>
      <c r="N159" s="359">
        <v>2.4479000000000002</v>
      </c>
      <c r="O159" s="359">
        <v>5.2526000000000002</v>
      </c>
      <c r="P159" s="359">
        <v>0.65769999999999995</v>
      </c>
      <c r="Q159" s="359">
        <v>1.4757</v>
      </c>
      <c r="R159" s="359">
        <v>0.50409999999999999</v>
      </c>
      <c r="S159" s="356">
        <v>0.82969999999999999</v>
      </c>
      <c r="U159" s="402">
        <v>40780</v>
      </c>
      <c r="V159" s="359">
        <v>0.57489999999999997</v>
      </c>
      <c r="W159" s="359">
        <v>0.79090000000000005</v>
      </c>
      <c r="X159" s="359">
        <v>0.81950000000000001</v>
      </c>
      <c r="Y159" s="359">
        <v>14.006399999999999</v>
      </c>
      <c r="Z159" s="359">
        <v>4.2823000000000002</v>
      </c>
      <c r="AA159" s="359">
        <v>156.227</v>
      </c>
      <c r="AB159" s="359">
        <v>0.40649999999999997</v>
      </c>
      <c r="AC159" s="359">
        <v>1.9846999999999999</v>
      </c>
      <c r="AD159" s="359">
        <v>35.177</v>
      </c>
      <c r="AE159" s="359">
        <v>4.5026000000000002</v>
      </c>
      <c r="AF159" s="359">
        <v>2.3864000000000001</v>
      </c>
      <c r="AG159" s="359">
        <v>2.4428000000000001</v>
      </c>
      <c r="AH159" s="359">
        <v>5.2438000000000002</v>
      </c>
      <c r="AI159" s="359">
        <v>0.65720000000000001</v>
      </c>
      <c r="AJ159" s="359">
        <v>1.4730000000000001</v>
      </c>
      <c r="AK159" s="359">
        <v>0.50390000000000001</v>
      </c>
      <c r="AL159" s="356">
        <v>0.82940000000000003</v>
      </c>
    </row>
    <row r="160" spans="2:38" ht="409.6" x14ac:dyDescent="0.25">
      <c r="B160" s="402">
        <v>40779</v>
      </c>
      <c r="C160" s="359">
        <v>0.57579999999999998</v>
      </c>
      <c r="D160" s="359">
        <v>0.79290000000000005</v>
      </c>
      <c r="E160" s="359">
        <v>0.82040000000000002</v>
      </c>
      <c r="F160" s="359">
        <v>14.091699999999999</v>
      </c>
      <c r="G160" s="359">
        <v>4.2900999999999998</v>
      </c>
      <c r="H160" s="359">
        <v>156.79300000000001</v>
      </c>
      <c r="I160" s="359">
        <v>0.4093</v>
      </c>
      <c r="J160" s="359">
        <v>1.9885999999999999</v>
      </c>
      <c r="K160" s="359">
        <v>35.749899999999997</v>
      </c>
      <c r="L160" s="359">
        <v>4.5105000000000004</v>
      </c>
      <c r="M160" s="359">
        <v>2.3959999999999999</v>
      </c>
      <c r="N160" s="359">
        <v>2.4538000000000002</v>
      </c>
      <c r="O160" s="359">
        <v>5.2615999999999996</v>
      </c>
      <c r="P160" s="359">
        <v>0.65490000000000004</v>
      </c>
      <c r="Q160" s="359">
        <v>1.4795</v>
      </c>
      <c r="R160" s="359">
        <v>0.503</v>
      </c>
      <c r="S160" s="356">
        <v>0.82979999999999998</v>
      </c>
      <c r="U160" s="402">
        <v>40779</v>
      </c>
      <c r="V160" s="359">
        <v>0.5756</v>
      </c>
      <c r="W160" s="359">
        <v>0.79249999999999998</v>
      </c>
      <c r="X160" s="359">
        <v>0.82</v>
      </c>
      <c r="Y160" s="359">
        <v>14.0595</v>
      </c>
      <c r="Z160" s="359">
        <v>4.2870999999999997</v>
      </c>
      <c r="AA160" s="359">
        <v>156.36199999999999</v>
      </c>
      <c r="AB160" s="359">
        <v>0.40699999999999997</v>
      </c>
      <c r="AC160" s="359">
        <v>1.9870000000000001</v>
      </c>
      <c r="AD160" s="359">
        <v>35.195999999999998</v>
      </c>
      <c r="AE160" s="359">
        <v>4.5049999999999999</v>
      </c>
      <c r="AF160" s="359">
        <v>2.3906999999999998</v>
      </c>
      <c r="AG160" s="359">
        <v>2.4489000000000001</v>
      </c>
      <c r="AH160" s="359">
        <v>5.2529000000000003</v>
      </c>
      <c r="AI160" s="359">
        <v>0.65439999999999998</v>
      </c>
      <c r="AJ160" s="359">
        <v>1.4774</v>
      </c>
      <c r="AK160" s="359">
        <v>0.50280000000000002</v>
      </c>
      <c r="AL160" s="356">
        <v>0.82950000000000002</v>
      </c>
    </row>
    <row r="161" spans="2:38" ht="409.6" x14ac:dyDescent="0.25">
      <c r="B161" s="402">
        <v>40778</v>
      </c>
      <c r="C161" s="359">
        <v>0.57169999999999999</v>
      </c>
      <c r="D161" s="359">
        <v>0.7893</v>
      </c>
      <c r="E161" s="359">
        <v>0.81279999999999997</v>
      </c>
      <c r="F161" s="359">
        <v>14.0129</v>
      </c>
      <c r="G161" s="359">
        <v>4.2584999999999997</v>
      </c>
      <c r="H161" s="359">
        <v>156.03700000000001</v>
      </c>
      <c r="I161" s="359">
        <v>0.40660000000000002</v>
      </c>
      <c r="J161" s="359">
        <v>1.9752000000000001</v>
      </c>
      <c r="K161" s="359">
        <v>35.357199999999999</v>
      </c>
      <c r="L161" s="359">
        <v>4.4886999999999997</v>
      </c>
      <c r="M161" s="359">
        <v>2.391</v>
      </c>
      <c r="N161" s="359">
        <v>2.4386000000000001</v>
      </c>
      <c r="O161" s="359">
        <v>5.2397999999999998</v>
      </c>
      <c r="P161" s="359">
        <v>0.64770000000000005</v>
      </c>
      <c r="Q161" s="359">
        <v>1.4703999999999999</v>
      </c>
      <c r="R161" s="359">
        <v>0.49890000000000001</v>
      </c>
      <c r="S161" s="356">
        <v>0.82220000000000004</v>
      </c>
      <c r="U161" s="402">
        <v>40778</v>
      </c>
      <c r="V161" s="359">
        <v>0.57130000000000003</v>
      </c>
      <c r="W161" s="359">
        <v>0.78869999999999996</v>
      </c>
      <c r="X161" s="359">
        <v>0.81220000000000003</v>
      </c>
      <c r="Y161" s="359">
        <v>13.9741</v>
      </c>
      <c r="Z161" s="359">
        <v>4.2549999999999999</v>
      </c>
      <c r="AA161" s="359">
        <v>155.49</v>
      </c>
      <c r="AB161" s="359">
        <v>0.40379999999999999</v>
      </c>
      <c r="AC161" s="359">
        <v>1.9711000000000001</v>
      </c>
      <c r="AD161" s="359">
        <v>34.812199999999997</v>
      </c>
      <c r="AE161" s="359">
        <v>4.4824000000000002</v>
      </c>
      <c r="AF161" s="359">
        <v>2.3847</v>
      </c>
      <c r="AG161" s="359">
        <v>2.4335</v>
      </c>
      <c r="AH161" s="359">
        <v>5.2301000000000002</v>
      </c>
      <c r="AI161" s="359">
        <v>0.64710000000000001</v>
      </c>
      <c r="AJ161" s="359">
        <v>1.4677</v>
      </c>
      <c r="AK161" s="359">
        <v>0.49859999999999999</v>
      </c>
      <c r="AL161" s="356">
        <v>0.82189999999999996</v>
      </c>
    </row>
    <row r="162" spans="2:38" ht="409.6" x14ac:dyDescent="0.25">
      <c r="B162" s="402">
        <v>40777</v>
      </c>
      <c r="C162" s="359">
        <v>0.56850000000000001</v>
      </c>
      <c r="D162" s="359">
        <v>0.78669999999999995</v>
      </c>
      <c r="E162" s="359">
        <v>0.81040000000000001</v>
      </c>
      <c r="F162" s="359">
        <v>13.930400000000001</v>
      </c>
      <c r="G162" s="359">
        <v>4.2301000000000002</v>
      </c>
      <c r="H162" s="359">
        <v>154.892</v>
      </c>
      <c r="I162" s="359">
        <v>0.40849999999999997</v>
      </c>
      <c r="J162" s="359">
        <v>1.9892000000000001</v>
      </c>
      <c r="K162" s="359">
        <v>35.1419</v>
      </c>
      <c r="L162" s="359">
        <v>4.4790999999999999</v>
      </c>
      <c r="M162" s="359">
        <v>2.3769999999999998</v>
      </c>
      <c r="N162" s="359">
        <v>2.4281999999999999</v>
      </c>
      <c r="O162" s="359">
        <v>5.2127999999999997</v>
      </c>
      <c r="P162" s="359">
        <v>0.64290000000000003</v>
      </c>
      <c r="Q162" s="359">
        <v>1.4628000000000001</v>
      </c>
      <c r="R162" s="359">
        <v>0.49709999999999999</v>
      </c>
      <c r="S162" s="356">
        <v>0.81810000000000005</v>
      </c>
      <c r="U162" s="402">
        <v>40777</v>
      </c>
      <c r="V162" s="359">
        <v>0.5675</v>
      </c>
      <c r="W162" s="359">
        <v>0.78490000000000004</v>
      </c>
      <c r="X162" s="359">
        <v>0.80859999999999999</v>
      </c>
      <c r="Y162" s="359">
        <v>13.8828</v>
      </c>
      <c r="Z162" s="359">
        <v>4.2241</v>
      </c>
      <c r="AA162" s="359">
        <v>154.39699999999999</v>
      </c>
      <c r="AB162" s="359">
        <v>0.3967</v>
      </c>
      <c r="AC162" s="359">
        <v>1.93</v>
      </c>
      <c r="AD162" s="359">
        <v>34.589100000000002</v>
      </c>
      <c r="AE162" s="359">
        <v>4.4573</v>
      </c>
      <c r="AF162" s="359">
        <v>2.3725000000000001</v>
      </c>
      <c r="AG162" s="359">
        <v>2.4211999999999998</v>
      </c>
      <c r="AH162" s="359">
        <v>5.2023999999999999</v>
      </c>
      <c r="AI162" s="359">
        <v>0.64129999999999998</v>
      </c>
      <c r="AJ162" s="359">
        <v>1.4577</v>
      </c>
      <c r="AK162" s="359">
        <v>0.49619999999999997</v>
      </c>
      <c r="AL162" s="356">
        <v>0.81710000000000005</v>
      </c>
    </row>
    <row r="163" spans="2:38" ht="409.6" x14ac:dyDescent="0.25">
      <c r="B163" s="402">
        <v>40776</v>
      </c>
      <c r="C163" s="359">
        <v>0.56850000000000001</v>
      </c>
      <c r="D163" s="359">
        <v>0.78659999999999997</v>
      </c>
      <c r="E163" s="359">
        <v>0.81040000000000001</v>
      </c>
      <c r="F163" s="359">
        <v>13.9338</v>
      </c>
      <c r="G163" s="359">
        <v>4.2313000000000001</v>
      </c>
      <c r="H163" s="359">
        <v>154.84299999999999</v>
      </c>
      <c r="I163" s="359">
        <v>0.40620000000000001</v>
      </c>
      <c r="J163" s="359">
        <v>1.9758</v>
      </c>
      <c r="K163" s="359">
        <v>35.160699999999999</v>
      </c>
      <c r="L163" s="359">
        <v>4.4786999999999999</v>
      </c>
      <c r="M163" s="359">
        <v>2.3837000000000002</v>
      </c>
      <c r="N163" s="359">
        <v>2.4281000000000001</v>
      </c>
      <c r="O163" s="359">
        <v>5.22</v>
      </c>
      <c r="P163" s="359">
        <v>0.64259999999999995</v>
      </c>
      <c r="Q163" s="359">
        <v>1.4632000000000001</v>
      </c>
      <c r="R163" s="359">
        <v>0.49709999999999999</v>
      </c>
      <c r="S163" s="356">
        <v>0.81810000000000005</v>
      </c>
      <c r="U163" s="402">
        <v>40776</v>
      </c>
      <c r="V163" s="359">
        <v>0.56740000000000002</v>
      </c>
      <c r="W163" s="359">
        <v>0.78469999999999995</v>
      </c>
      <c r="X163" s="359">
        <v>0.80859999999999999</v>
      </c>
      <c r="Y163" s="359">
        <v>13.8847</v>
      </c>
      <c r="Z163" s="359">
        <v>4.2245999999999997</v>
      </c>
      <c r="AA163" s="359">
        <v>154.32900000000001</v>
      </c>
      <c r="AB163" s="359">
        <v>0.39879999999999999</v>
      </c>
      <c r="AC163" s="359">
        <v>1.9438</v>
      </c>
      <c r="AD163" s="359">
        <v>34.607500000000002</v>
      </c>
      <c r="AE163" s="359">
        <v>4.4569000000000001</v>
      </c>
      <c r="AF163" s="359">
        <v>2.3641999999999999</v>
      </c>
      <c r="AG163" s="359">
        <v>2.4209999999999998</v>
      </c>
      <c r="AH163" s="359">
        <v>5.2087000000000003</v>
      </c>
      <c r="AI163" s="359">
        <v>0.64100000000000001</v>
      </c>
      <c r="AJ163" s="359">
        <v>1.4582999999999999</v>
      </c>
      <c r="AK163" s="359">
        <v>0.49619999999999997</v>
      </c>
      <c r="AL163" s="356">
        <v>0.81710000000000005</v>
      </c>
    </row>
    <row r="164" spans="2:38" ht="409.6" x14ac:dyDescent="0.25">
      <c r="B164" s="402">
        <v>40775</v>
      </c>
      <c r="C164" s="359">
        <v>0.57310000000000005</v>
      </c>
      <c r="D164" s="359">
        <v>0.79179999999999995</v>
      </c>
      <c r="E164" s="359">
        <v>0.8135</v>
      </c>
      <c r="F164" s="359">
        <v>14.0403</v>
      </c>
      <c r="G164" s="359">
        <v>4.2694999999999999</v>
      </c>
      <c r="H164" s="359">
        <v>156.70099999999999</v>
      </c>
      <c r="I164" s="359">
        <v>0.40739999999999998</v>
      </c>
      <c r="J164" s="359">
        <v>1.9791000000000001</v>
      </c>
      <c r="K164" s="359">
        <v>35.522100000000002</v>
      </c>
      <c r="L164" s="359">
        <v>4.5023</v>
      </c>
      <c r="M164" s="359">
        <v>2.4009999999999998</v>
      </c>
      <c r="N164" s="359">
        <v>2.4459</v>
      </c>
      <c r="O164" s="359">
        <v>5.2862</v>
      </c>
      <c r="P164" s="359">
        <v>0.65</v>
      </c>
      <c r="Q164" s="359">
        <v>1.4711000000000001</v>
      </c>
      <c r="R164" s="359">
        <v>0.498</v>
      </c>
      <c r="S164" s="356">
        <v>0.82210000000000005</v>
      </c>
      <c r="U164" s="402">
        <v>40775</v>
      </c>
      <c r="V164" s="359">
        <v>0.57279999999999998</v>
      </c>
      <c r="W164" s="359">
        <v>0.7913</v>
      </c>
      <c r="X164" s="359">
        <v>0.81289999999999996</v>
      </c>
      <c r="Y164" s="359">
        <v>14.0037</v>
      </c>
      <c r="Z164" s="359">
        <v>4.2663000000000002</v>
      </c>
      <c r="AA164" s="359">
        <v>156.196</v>
      </c>
      <c r="AB164" s="359">
        <v>0.40510000000000002</v>
      </c>
      <c r="AC164" s="359">
        <v>1.9774</v>
      </c>
      <c r="AD164" s="359">
        <v>34.9908</v>
      </c>
      <c r="AE164" s="359">
        <v>4.4961000000000002</v>
      </c>
      <c r="AF164" s="359">
        <v>2.3955000000000002</v>
      </c>
      <c r="AG164" s="359">
        <v>2.4409000000000001</v>
      </c>
      <c r="AH164" s="359">
        <v>5.2774999999999999</v>
      </c>
      <c r="AI164" s="359">
        <v>0.64939999999999998</v>
      </c>
      <c r="AJ164" s="359">
        <v>1.4679</v>
      </c>
      <c r="AK164" s="359">
        <v>0.49780000000000002</v>
      </c>
      <c r="AL164" s="356">
        <v>0.82179999999999997</v>
      </c>
    </row>
    <row r="165" spans="2:38" ht="409.6" x14ac:dyDescent="0.25">
      <c r="B165" s="402">
        <v>40774</v>
      </c>
      <c r="C165" s="359">
        <v>0.57799999999999996</v>
      </c>
      <c r="D165" s="359">
        <v>0.79430000000000001</v>
      </c>
      <c r="E165" s="359">
        <v>0.81879999999999997</v>
      </c>
      <c r="F165" s="359">
        <v>14.135300000000001</v>
      </c>
      <c r="G165" s="359">
        <v>4.3068999999999997</v>
      </c>
      <c r="H165" s="359">
        <v>156.95099999999999</v>
      </c>
      <c r="I165" s="359">
        <v>0.41089999999999999</v>
      </c>
      <c r="J165" s="359">
        <v>1.9962</v>
      </c>
      <c r="K165" s="359">
        <v>35.693899999999999</v>
      </c>
      <c r="L165" s="359">
        <v>4.5098000000000003</v>
      </c>
      <c r="M165" s="359">
        <v>2.4047000000000001</v>
      </c>
      <c r="N165" s="359">
        <v>2.4605999999999999</v>
      </c>
      <c r="O165" s="359">
        <v>5.3017000000000003</v>
      </c>
      <c r="P165" s="359">
        <v>0.65849999999999997</v>
      </c>
      <c r="Q165" s="359">
        <v>1.4779</v>
      </c>
      <c r="R165" s="359">
        <v>0.50339999999999996</v>
      </c>
      <c r="S165" s="356">
        <v>0.83089999999999997</v>
      </c>
      <c r="U165" s="402">
        <v>40774</v>
      </c>
      <c r="V165" s="359">
        <v>0.57769999999999999</v>
      </c>
      <c r="W165" s="359">
        <v>0.79379999999999995</v>
      </c>
      <c r="X165" s="359">
        <v>0.81830000000000003</v>
      </c>
      <c r="Y165" s="359">
        <v>14.1007</v>
      </c>
      <c r="Z165" s="359">
        <v>4.3037999999999998</v>
      </c>
      <c r="AA165" s="359">
        <v>156.57</v>
      </c>
      <c r="AB165" s="359">
        <v>0.40860000000000002</v>
      </c>
      <c r="AC165" s="359">
        <v>1.9944999999999999</v>
      </c>
      <c r="AD165" s="359">
        <v>35.158200000000001</v>
      </c>
      <c r="AE165" s="359">
        <v>4.5033000000000003</v>
      </c>
      <c r="AF165" s="359">
        <v>2.3996</v>
      </c>
      <c r="AG165" s="359">
        <v>2.4554999999999998</v>
      </c>
      <c r="AH165" s="359">
        <v>5.2930000000000001</v>
      </c>
      <c r="AI165" s="359">
        <v>0.65790000000000004</v>
      </c>
      <c r="AJ165" s="359">
        <v>1.4755</v>
      </c>
      <c r="AK165" s="359">
        <v>0.50309999999999999</v>
      </c>
      <c r="AL165" s="356">
        <v>0.8306</v>
      </c>
    </row>
    <row r="166" spans="2:38" ht="409.6" x14ac:dyDescent="0.25">
      <c r="B166" s="402">
        <v>40773</v>
      </c>
      <c r="C166" s="359">
        <v>0.57999999999999996</v>
      </c>
      <c r="D166" s="359">
        <v>0.79559999999999997</v>
      </c>
      <c r="E166" s="359">
        <v>0.82089999999999996</v>
      </c>
      <c r="F166" s="359">
        <v>14.1767</v>
      </c>
      <c r="G166" s="359">
        <v>4.3220000000000001</v>
      </c>
      <c r="H166" s="359">
        <v>156.642</v>
      </c>
      <c r="I166" s="359">
        <v>0.4123</v>
      </c>
      <c r="J166" s="359">
        <v>2.0032000000000001</v>
      </c>
      <c r="K166" s="359">
        <v>36.013500000000001</v>
      </c>
      <c r="L166" s="359">
        <v>4.5326000000000004</v>
      </c>
      <c r="M166" s="359">
        <v>2.4053</v>
      </c>
      <c r="N166" s="359">
        <v>2.4718</v>
      </c>
      <c r="O166" s="359">
        <v>5.3288000000000002</v>
      </c>
      <c r="P166" s="359">
        <v>0.66220000000000001</v>
      </c>
      <c r="Q166" s="359">
        <v>1.4832000000000001</v>
      </c>
      <c r="R166" s="359">
        <v>0.50770000000000004</v>
      </c>
      <c r="S166" s="356">
        <v>0.83640000000000003</v>
      </c>
      <c r="U166" s="402">
        <v>40773</v>
      </c>
      <c r="V166" s="359">
        <v>0.57979999999999998</v>
      </c>
      <c r="W166" s="359">
        <v>0.79520000000000002</v>
      </c>
      <c r="X166" s="359">
        <v>0.82040000000000002</v>
      </c>
      <c r="Y166" s="359">
        <v>14.142099999999999</v>
      </c>
      <c r="Z166" s="359">
        <v>4.3189000000000002</v>
      </c>
      <c r="AA166" s="359">
        <v>156.26900000000001</v>
      </c>
      <c r="AB166" s="359">
        <v>0.41</v>
      </c>
      <c r="AC166" s="359">
        <v>2.0015000000000001</v>
      </c>
      <c r="AD166" s="359">
        <v>35.469700000000003</v>
      </c>
      <c r="AE166" s="359">
        <v>4.5256999999999996</v>
      </c>
      <c r="AF166" s="359">
        <v>2.3997000000000002</v>
      </c>
      <c r="AG166" s="359">
        <v>2.4668000000000001</v>
      </c>
      <c r="AH166" s="359">
        <v>5.32</v>
      </c>
      <c r="AI166" s="359">
        <v>0.66159999999999997</v>
      </c>
      <c r="AJ166" s="359">
        <v>1.4807999999999999</v>
      </c>
      <c r="AK166" s="359">
        <v>0.50739999999999996</v>
      </c>
      <c r="AL166" s="356">
        <v>0.83609999999999995</v>
      </c>
    </row>
    <row r="167" spans="2:38" ht="409.6" x14ac:dyDescent="0.25">
      <c r="B167" s="402">
        <v>40772</v>
      </c>
      <c r="C167" s="359">
        <v>0.57799999999999996</v>
      </c>
      <c r="D167" s="359">
        <v>0.79600000000000004</v>
      </c>
      <c r="E167" s="359">
        <v>0.81850000000000001</v>
      </c>
      <c r="F167" s="359">
        <v>14.100199999999999</v>
      </c>
      <c r="G167" s="359">
        <v>4.3064999999999998</v>
      </c>
      <c r="H167" s="359">
        <v>156.102</v>
      </c>
      <c r="I167" s="359">
        <v>0.41089999999999999</v>
      </c>
      <c r="J167" s="359">
        <v>1.9962</v>
      </c>
      <c r="K167" s="359">
        <v>35.963799999999999</v>
      </c>
      <c r="L167" s="359">
        <v>4.5380000000000003</v>
      </c>
      <c r="M167" s="359">
        <v>2.3990999999999998</v>
      </c>
      <c r="N167" s="359">
        <v>2.4674999999999998</v>
      </c>
      <c r="O167" s="359">
        <v>5.3441000000000001</v>
      </c>
      <c r="P167" s="359">
        <v>0.6542</v>
      </c>
      <c r="Q167" s="359">
        <v>1.4775</v>
      </c>
      <c r="R167" s="359">
        <v>0.50819999999999999</v>
      </c>
      <c r="S167" s="356">
        <v>0.83279999999999998</v>
      </c>
      <c r="U167" s="402">
        <v>40772</v>
      </c>
      <c r="V167" s="359">
        <v>0.57769999999999999</v>
      </c>
      <c r="W167" s="359">
        <v>0.79559999999999997</v>
      </c>
      <c r="X167" s="359">
        <v>0.81799999999999995</v>
      </c>
      <c r="Y167" s="359">
        <v>14.064</v>
      </c>
      <c r="Z167" s="359">
        <v>4.3033999999999999</v>
      </c>
      <c r="AA167" s="359">
        <v>155.71799999999999</v>
      </c>
      <c r="AB167" s="359">
        <v>0.40860000000000002</v>
      </c>
      <c r="AC167" s="359">
        <v>1.9944999999999999</v>
      </c>
      <c r="AD167" s="359">
        <v>35.4193</v>
      </c>
      <c r="AE167" s="359">
        <v>4.5312999999999999</v>
      </c>
      <c r="AF167" s="359">
        <v>2.3938000000000001</v>
      </c>
      <c r="AG167" s="359">
        <v>2.4624999999999999</v>
      </c>
      <c r="AH167" s="359">
        <v>5.3353999999999999</v>
      </c>
      <c r="AI167" s="359">
        <v>0.65369999999999995</v>
      </c>
      <c r="AJ167" s="359">
        <v>1.4745999999999999</v>
      </c>
      <c r="AK167" s="359">
        <v>0.50790000000000002</v>
      </c>
      <c r="AL167" s="356">
        <v>0.83250000000000002</v>
      </c>
    </row>
    <row r="168" spans="2:38" ht="409.6" x14ac:dyDescent="0.25">
      <c r="B168" s="402">
        <v>40771</v>
      </c>
      <c r="C168" s="359">
        <v>0.58140000000000003</v>
      </c>
      <c r="D168" s="359">
        <v>0.79949999999999999</v>
      </c>
      <c r="E168" s="359">
        <v>0.82269999999999999</v>
      </c>
      <c r="F168" s="359">
        <v>14.126899999999999</v>
      </c>
      <c r="G168" s="359">
        <v>4.3318000000000003</v>
      </c>
      <c r="H168" s="359">
        <v>158.17400000000001</v>
      </c>
      <c r="I168" s="359">
        <v>0.41349999999999998</v>
      </c>
      <c r="J168" s="359">
        <v>2.0089999999999999</v>
      </c>
      <c r="K168" s="359">
        <v>36.246899999999997</v>
      </c>
      <c r="L168" s="359">
        <v>4.5747</v>
      </c>
      <c r="M168" s="359">
        <v>2.4155000000000002</v>
      </c>
      <c r="N168" s="359">
        <v>2.4889999999999999</v>
      </c>
      <c r="O168" s="359">
        <v>5.3874000000000004</v>
      </c>
      <c r="P168" s="359">
        <v>0.6573</v>
      </c>
      <c r="Q168" s="359">
        <v>1.4802</v>
      </c>
      <c r="R168" s="359">
        <v>0.51100000000000001</v>
      </c>
      <c r="S168" s="356">
        <v>0.83399999999999996</v>
      </c>
      <c r="U168" s="402">
        <v>40771</v>
      </c>
      <c r="V168" s="359">
        <v>0.58109999999999995</v>
      </c>
      <c r="W168" s="359">
        <v>0.79900000000000004</v>
      </c>
      <c r="X168" s="359">
        <v>0.82220000000000004</v>
      </c>
      <c r="Y168" s="359">
        <v>14.0806</v>
      </c>
      <c r="Z168" s="359">
        <v>4.3282999999999996</v>
      </c>
      <c r="AA168" s="359">
        <v>157.65199999999999</v>
      </c>
      <c r="AB168" s="359">
        <v>0.4108</v>
      </c>
      <c r="AC168" s="359">
        <v>2.0051999999999999</v>
      </c>
      <c r="AD168" s="359">
        <v>35.702599999999997</v>
      </c>
      <c r="AE168" s="359">
        <v>4.5677000000000003</v>
      </c>
      <c r="AF168" s="359">
        <v>2.4085000000000001</v>
      </c>
      <c r="AG168" s="359">
        <v>2.4838</v>
      </c>
      <c r="AH168" s="359">
        <v>5.3777999999999997</v>
      </c>
      <c r="AI168" s="359">
        <v>0.65669999999999995</v>
      </c>
      <c r="AJ168" s="359">
        <v>1.4765999999999999</v>
      </c>
      <c r="AK168" s="359">
        <v>0.51070000000000004</v>
      </c>
      <c r="AL168" s="356">
        <v>0.8337</v>
      </c>
    </row>
    <row r="169" spans="2:38" ht="409.6" x14ac:dyDescent="0.25">
      <c r="B169" s="402">
        <v>40770</v>
      </c>
      <c r="C169" s="359">
        <v>0.5847</v>
      </c>
      <c r="D169" s="359">
        <v>0.80469999999999997</v>
      </c>
      <c r="E169" s="359">
        <v>0.8226</v>
      </c>
      <c r="F169" s="359">
        <v>14.1539</v>
      </c>
      <c r="G169" s="359">
        <v>4.3544</v>
      </c>
      <c r="H169" s="359">
        <v>160.184</v>
      </c>
      <c r="I169" s="359">
        <v>0.41549999999999998</v>
      </c>
      <c r="J169" s="359">
        <v>2.0215999999999998</v>
      </c>
      <c r="K169" s="359">
        <v>36.386000000000003</v>
      </c>
      <c r="L169" s="359">
        <v>4.6081000000000003</v>
      </c>
      <c r="M169" s="359">
        <v>2.4281000000000001</v>
      </c>
      <c r="N169" s="359">
        <v>2.5045999999999999</v>
      </c>
      <c r="O169" s="359">
        <v>5.4260999999999999</v>
      </c>
      <c r="P169" s="359">
        <v>0.64839999999999998</v>
      </c>
      <c r="Q169" s="359">
        <v>1.4836</v>
      </c>
      <c r="R169" s="359">
        <v>0.51180000000000003</v>
      </c>
      <c r="S169" s="356">
        <v>0.83279999999999998</v>
      </c>
      <c r="U169" s="402">
        <v>40770</v>
      </c>
      <c r="V169" s="359">
        <v>0.58350000000000002</v>
      </c>
      <c r="W169" s="359">
        <v>0.80269999999999997</v>
      </c>
      <c r="X169" s="359">
        <v>0.8206</v>
      </c>
      <c r="Y169" s="359">
        <v>14.112399999999999</v>
      </c>
      <c r="Z169" s="359">
        <v>4.3472</v>
      </c>
      <c r="AA169" s="359">
        <v>159.50299999999999</v>
      </c>
      <c r="AB169" s="359">
        <v>0.41289999999999999</v>
      </c>
      <c r="AC169" s="359">
        <v>2.0116000000000001</v>
      </c>
      <c r="AD169" s="359">
        <v>35.8127</v>
      </c>
      <c r="AE169" s="359">
        <v>4.5853999999999999</v>
      </c>
      <c r="AF169" s="359">
        <v>2.4235000000000002</v>
      </c>
      <c r="AG169" s="359">
        <v>2.4971999999999999</v>
      </c>
      <c r="AH169" s="359">
        <v>5.4131999999999998</v>
      </c>
      <c r="AI169" s="359">
        <v>0.64670000000000005</v>
      </c>
      <c r="AJ169" s="359">
        <v>1.4778</v>
      </c>
      <c r="AK169" s="359">
        <v>0.51080000000000003</v>
      </c>
      <c r="AL169" s="356">
        <v>0.83169999999999999</v>
      </c>
    </row>
    <row r="170" spans="2:38" ht="409.6" x14ac:dyDescent="0.25">
      <c r="B170" s="402">
        <v>40769</v>
      </c>
      <c r="C170" s="359">
        <v>0.5847</v>
      </c>
      <c r="D170" s="359">
        <v>0.80469999999999997</v>
      </c>
      <c r="E170" s="359">
        <v>0.82250000000000001</v>
      </c>
      <c r="F170" s="359">
        <v>14.1557</v>
      </c>
      <c r="G170" s="359">
        <v>4.3535000000000004</v>
      </c>
      <c r="H170" s="359">
        <v>160.15</v>
      </c>
      <c r="I170" s="359">
        <v>0.41520000000000001</v>
      </c>
      <c r="J170" s="359">
        <v>2.0179999999999998</v>
      </c>
      <c r="K170" s="359">
        <v>36.384599999999999</v>
      </c>
      <c r="L170" s="359">
        <v>4.6075999999999997</v>
      </c>
      <c r="M170" s="359">
        <v>2.4373</v>
      </c>
      <c r="N170" s="359">
        <v>2.5044</v>
      </c>
      <c r="O170" s="359">
        <v>5.4249999999999998</v>
      </c>
      <c r="P170" s="359">
        <v>0.64810000000000001</v>
      </c>
      <c r="Q170" s="359">
        <v>1.4831000000000001</v>
      </c>
      <c r="R170" s="359">
        <v>0.51180000000000003</v>
      </c>
      <c r="S170" s="356">
        <v>0.83279999999999998</v>
      </c>
      <c r="U170" s="402">
        <v>40769</v>
      </c>
      <c r="V170" s="359">
        <v>0.58360000000000001</v>
      </c>
      <c r="W170" s="359">
        <v>0.80269999999999997</v>
      </c>
      <c r="X170" s="359">
        <v>0.8206</v>
      </c>
      <c r="Y170" s="359">
        <v>14.1107</v>
      </c>
      <c r="Z170" s="359">
        <v>4.3468999999999998</v>
      </c>
      <c r="AA170" s="359">
        <v>159.542</v>
      </c>
      <c r="AB170" s="359">
        <v>0.41310000000000002</v>
      </c>
      <c r="AC170" s="359">
        <v>2.0148999999999999</v>
      </c>
      <c r="AD170" s="359">
        <v>35.815199999999997</v>
      </c>
      <c r="AE170" s="359">
        <v>4.5853999999999999</v>
      </c>
      <c r="AF170" s="359">
        <v>2.4220999999999999</v>
      </c>
      <c r="AG170" s="359">
        <v>2.4971999999999999</v>
      </c>
      <c r="AH170" s="359">
        <v>5.4126000000000003</v>
      </c>
      <c r="AI170" s="359">
        <v>0.64649999999999996</v>
      </c>
      <c r="AJ170" s="359">
        <v>1.4773000000000001</v>
      </c>
      <c r="AK170" s="359">
        <v>0.51080000000000003</v>
      </c>
      <c r="AL170" s="356">
        <v>0.83179999999999998</v>
      </c>
    </row>
    <row r="171" spans="2:38" ht="409.6" x14ac:dyDescent="0.25">
      <c r="B171" s="402">
        <v>40768</v>
      </c>
      <c r="C171" s="359">
        <v>0.58169999999999999</v>
      </c>
      <c r="D171" s="359">
        <v>0.80159999999999998</v>
      </c>
      <c r="E171" s="359">
        <v>0.81740000000000002</v>
      </c>
      <c r="F171" s="359">
        <v>14.113300000000001</v>
      </c>
      <c r="G171" s="359">
        <v>4.3338000000000001</v>
      </c>
      <c r="H171" s="359">
        <v>159.374</v>
      </c>
      <c r="I171" s="359">
        <v>0.41360000000000002</v>
      </c>
      <c r="J171" s="359">
        <v>2.0089000000000001</v>
      </c>
      <c r="K171" s="359">
        <v>36.107500000000002</v>
      </c>
      <c r="L171" s="359">
        <v>4.5781000000000001</v>
      </c>
      <c r="M171" s="359">
        <v>2.4163999999999999</v>
      </c>
      <c r="N171" s="359">
        <v>2.4942000000000002</v>
      </c>
      <c r="O171" s="359">
        <v>5.3863000000000003</v>
      </c>
      <c r="P171" s="359">
        <v>0.63500000000000001</v>
      </c>
      <c r="Q171" s="359">
        <v>1.4744999999999999</v>
      </c>
      <c r="R171" s="359">
        <v>0.50929999999999997</v>
      </c>
      <c r="S171" s="356">
        <v>0.82740000000000002</v>
      </c>
      <c r="U171" s="402">
        <v>40768</v>
      </c>
      <c r="V171" s="359">
        <v>0.58140000000000003</v>
      </c>
      <c r="W171" s="359">
        <v>0.80110000000000003</v>
      </c>
      <c r="X171" s="359">
        <v>0.81679999999999997</v>
      </c>
      <c r="Y171" s="359">
        <v>14.0732</v>
      </c>
      <c r="Z171" s="359">
        <v>4.3304999999999998</v>
      </c>
      <c r="AA171" s="359">
        <v>158.911</v>
      </c>
      <c r="AB171" s="359">
        <v>0.4113</v>
      </c>
      <c r="AC171" s="359">
        <v>2.0070999999999999</v>
      </c>
      <c r="AD171" s="359">
        <v>35.569699999999997</v>
      </c>
      <c r="AE171" s="359">
        <v>4.5716999999999999</v>
      </c>
      <c r="AF171" s="359">
        <v>2.4097</v>
      </c>
      <c r="AG171" s="359">
        <v>2.4891000000000001</v>
      </c>
      <c r="AH171" s="359">
        <v>5.3769999999999998</v>
      </c>
      <c r="AI171" s="359">
        <v>0.63439999999999996</v>
      </c>
      <c r="AJ171" s="359">
        <v>1.4715</v>
      </c>
      <c r="AK171" s="359">
        <v>0.50900000000000001</v>
      </c>
      <c r="AL171" s="356">
        <v>0.82709999999999995</v>
      </c>
    </row>
    <row r="172" spans="2:38" ht="409.6" x14ac:dyDescent="0.25">
      <c r="B172" s="402">
        <v>40767</v>
      </c>
      <c r="C172" s="359">
        <v>0.57709999999999995</v>
      </c>
      <c r="D172" s="359">
        <v>0.80049999999999999</v>
      </c>
      <c r="E172" s="359">
        <v>0.81230000000000002</v>
      </c>
      <c r="F172" s="359">
        <v>13.993399999999999</v>
      </c>
      <c r="G172" s="359">
        <v>4.2999000000000001</v>
      </c>
      <c r="H172" s="359">
        <v>159.16999999999999</v>
      </c>
      <c r="I172" s="359">
        <v>0.4103</v>
      </c>
      <c r="J172" s="359">
        <v>1.9928999999999999</v>
      </c>
      <c r="K172" s="359">
        <v>35.612099999999998</v>
      </c>
      <c r="L172" s="359">
        <v>4.5369999999999999</v>
      </c>
      <c r="M172" s="359">
        <v>2.4178999999999999</v>
      </c>
      <c r="N172" s="359">
        <v>2.4790000000000001</v>
      </c>
      <c r="O172" s="359">
        <v>5.3670999999999998</v>
      </c>
      <c r="P172" s="359">
        <v>0.60770000000000002</v>
      </c>
      <c r="Q172" s="359">
        <v>1.4568000000000001</v>
      </c>
      <c r="R172" s="359">
        <v>0.50680000000000003</v>
      </c>
      <c r="S172" s="356">
        <v>0.81969999999999998</v>
      </c>
      <c r="U172" s="402">
        <v>40767</v>
      </c>
      <c r="V172" s="359">
        <v>0.57679999999999998</v>
      </c>
      <c r="W172" s="359">
        <v>0.80010000000000003</v>
      </c>
      <c r="X172" s="359">
        <v>0.81169999999999998</v>
      </c>
      <c r="Y172" s="359">
        <v>13.9503</v>
      </c>
      <c r="Z172" s="359">
        <v>4.2965999999999998</v>
      </c>
      <c r="AA172" s="359">
        <v>158.696</v>
      </c>
      <c r="AB172" s="359">
        <v>0.40799999999999997</v>
      </c>
      <c r="AC172" s="359">
        <v>1.9911000000000001</v>
      </c>
      <c r="AD172" s="359">
        <v>35.075800000000001</v>
      </c>
      <c r="AE172" s="359">
        <v>4.5309999999999997</v>
      </c>
      <c r="AF172" s="359">
        <v>2.4098999999999999</v>
      </c>
      <c r="AG172" s="359">
        <v>2.4739</v>
      </c>
      <c r="AH172" s="359">
        <v>5.3582999999999998</v>
      </c>
      <c r="AI172" s="359">
        <v>0.60709999999999997</v>
      </c>
      <c r="AJ172" s="359">
        <v>1.454</v>
      </c>
      <c r="AK172" s="359">
        <v>0.50649999999999995</v>
      </c>
      <c r="AL172" s="356">
        <v>0.81940000000000002</v>
      </c>
    </row>
    <row r="173" spans="2:38" ht="409.6" x14ac:dyDescent="0.25">
      <c r="B173" s="402">
        <v>40766</v>
      </c>
      <c r="C173" s="359">
        <v>0.57969999999999999</v>
      </c>
      <c r="D173" s="359">
        <v>0.80449999999999999</v>
      </c>
      <c r="E173" s="359">
        <v>0.81689999999999996</v>
      </c>
      <c r="F173" s="359">
        <v>13.989699999999999</v>
      </c>
      <c r="G173" s="359">
        <v>4.3197999999999999</v>
      </c>
      <c r="H173" s="359">
        <v>158.96299999999999</v>
      </c>
      <c r="I173" s="359">
        <v>0.41220000000000001</v>
      </c>
      <c r="J173" s="359">
        <v>2.0021</v>
      </c>
      <c r="K173" s="359">
        <v>35.955500000000001</v>
      </c>
      <c r="L173" s="359">
        <v>4.5431999999999997</v>
      </c>
      <c r="M173" s="359">
        <v>2.3853</v>
      </c>
      <c r="N173" s="359">
        <v>2.4887000000000001</v>
      </c>
      <c r="O173" s="359">
        <v>5.3741000000000003</v>
      </c>
      <c r="P173" s="359">
        <v>0.60189999999999999</v>
      </c>
      <c r="Q173" s="359">
        <v>1.4602999999999999</v>
      </c>
      <c r="R173" s="359">
        <v>0.51080000000000003</v>
      </c>
      <c r="S173" s="356">
        <v>0.82930000000000004</v>
      </c>
      <c r="U173" s="402">
        <v>40766</v>
      </c>
      <c r="V173" s="359">
        <v>0.57940000000000003</v>
      </c>
      <c r="W173" s="359">
        <v>0.80410000000000004</v>
      </c>
      <c r="X173" s="359">
        <v>0.81640000000000001</v>
      </c>
      <c r="Y173" s="359">
        <v>13.951700000000001</v>
      </c>
      <c r="Z173" s="359">
        <v>4.3163999999999998</v>
      </c>
      <c r="AA173" s="359">
        <v>158.51900000000001</v>
      </c>
      <c r="AB173" s="359">
        <v>0.40989999999999999</v>
      </c>
      <c r="AC173" s="359">
        <v>2.0003000000000002</v>
      </c>
      <c r="AD173" s="359">
        <v>35.416400000000003</v>
      </c>
      <c r="AE173" s="359">
        <v>4.5361000000000002</v>
      </c>
      <c r="AF173" s="359">
        <v>2.3795999999999999</v>
      </c>
      <c r="AG173" s="359">
        <v>2.4834999999999998</v>
      </c>
      <c r="AH173" s="359">
        <v>5.3648999999999996</v>
      </c>
      <c r="AI173" s="359">
        <v>0.60129999999999995</v>
      </c>
      <c r="AJ173" s="359">
        <v>1.4565999999999999</v>
      </c>
      <c r="AK173" s="359">
        <v>0.51049999999999995</v>
      </c>
      <c r="AL173" s="356">
        <v>0.82899999999999996</v>
      </c>
    </row>
    <row r="174" spans="2:38" ht="409.6" x14ac:dyDescent="0.25">
      <c r="B174" s="402">
        <v>40765</v>
      </c>
      <c r="C174" s="359">
        <v>0.57489999999999997</v>
      </c>
      <c r="D174" s="359">
        <v>0.80569999999999997</v>
      </c>
      <c r="E174" s="359">
        <v>0.81279999999999997</v>
      </c>
      <c r="F174" s="359">
        <v>13.8995</v>
      </c>
      <c r="G174" s="359">
        <v>4.2836999999999996</v>
      </c>
      <c r="H174" s="359">
        <v>158.476</v>
      </c>
      <c r="I174" s="359">
        <v>0.40870000000000001</v>
      </c>
      <c r="J174" s="359">
        <v>1.9855</v>
      </c>
      <c r="K174" s="359">
        <v>35.947699999999998</v>
      </c>
      <c r="L174" s="359">
        <v>4.4938000000000002</v>
      </c>
      <c r="M174" s="359">
        <v>2.3538999999999999</v>
      </c>
      <c r="N174" s="359">
        <v>2.4485999999999999</v>
      </c>
      <c r="O174" s="359">
        <v>5.3170000000000002</v>
      </c>
      <c r="P174" s="359">
        <v>0.60850000000000004</v>
      </c>
      <c r="Q174" s="359">
        <v>1.4567000000000001</v>
      </c>
      <c r="R174" s="359">
        <v>0.50190000000000001</v>
      </c>
      <c r="S174" s="356">
        <v>0.81820000000000004</v>
      </c>
      <c r="U174" s="402">
        <v>40765</v>
      </c>
      <c r="V174" s="359">
        <v>0.5746</v>
      </c>
      <c r="W174" s="359">
        <v>0.80520000000000003</v>
      </c>
      <c r="X174" s="359">
        <v>0.81220000000000003</v>
      </c>
      <c r="Y174" s="359">
        <v>13.8561</v>
      </c>
      <c r="Z174" s="359">
        <v>4.2805999999999997</v>
      </c>
      <c r="AA174" s="359">
        <v>158.00800000000001</v>
      </c>
      <c r="AB174" s="359">
        <v>0.40639999999999998</v>
      </c>
      <c r="AC174" s="359">
        <v>1.9838</v>
      </c>
      <c r="AD174" s="359">
        <v>35.391199999999998</v>
      </c>
      <c r="AE174" s="359">
        <v>4.4884000000000004</v>
      </c>
      <c r="AF174" s="359">
        <v>2.3481000000000001</v>
      </c>
      <c r="AG174" s="359">
        <v>2.4436</v>
      </c>
      <c r="AH174" s="359">
        <v>5.3085000000000004</v>
      </c>
      <c r="AI174" s="359">
        <v>0.6079</v>
      </c>
      <c r="AJ174" s="359">
        <v>1.4528000000000001</v>
      </c>
      <c r="AK174" s="359">
        <v>0.50160000000000005</v>
      </c>
      <c r="AL174" s="356">
        <v>0.81789999999999996</v>
      </c>
    </row>
    <row r="175" spans="2:38" ht="409.6" x14ac:dyDescent="0.25">
      <c r="B175" s="402">
        <v>40764</v>
      </c>
      <c r="C175" s="359">
        <v>0.58230000000000004</v>
      </c>
      <c r="D175" s="359">
        <v>0.8034</v>
      </c>
      <c r="E175" s="359">
        <v>0.81940000000000002</v>
      </c>
      <c r="F175" s="359">
        <v>14.100099999999999</v>
      </c>
      <c r="G175" s="359">
        <v>4.3388</v>
      </c>
      <c r="H175" s="359">
        <v>160.03200000000001</v>
      </c>
      <c r="I175" s="359">
        <v>0.41449999999999998</v>
      </c>
      <c r="J175" s="359">
        <v>2.0135999999999998</v>
      </c>
      <c r="K175" s="359">
        <v>36.514600000000002</v>
      </c>
      <c r="L175" s="359">
        <v>4.5544000000000002</v>
      </c>
      <c r="M175" s="359">
        <v>2.3645</v>
      </c>
      <c r="N175" s="359">
        <v>2.4838</v>
      </c>
      <c r="O175" s="359">
        <v>5.3845000000000001</v>
      </c>
      <c r="P175" s="359">
        <v>0.63109999999999999</v>
      </c>
      <c r="Q175" s="359">
        <v>1.4591000000000001</v>
      </c>
      <c r="R175" s="359">
        <v>0.50719999999999998</v>
      </c>
      <c r="S175" s="356">
        <v>0.83140000000000003</v>
      </c>
      <c r="U175" s="402">
        <v>40764</v>
      </c>
      <c r="V175" s="359">
        <v>0.58199999999999996</v>
      </c>
      <c r="W175" s="359">
        <v>0.80289999999999995</v>
      </c>
      <c r="X175" s="359">
        <v>0.81869999999999998</v>
      </c>
      <c r="Y175" s="359">
        <v>14.057499999999999</v>
      </c>
      <c r="Z175" s="359">
        <v>4.3354999999999997</v>
      </c>
      <c r="AA175" s="359">
        <v>159.565</v>
      </c>
      <c r="AB175" s="359">
        <v>0.41149999999999998</v>
      </c>
      <c r="AC175" s="359">
        <v>2.0085999999999999</v>
      </c>
      <c r="AD175" s="359">
        <v>35.973999999999997</v>
      </c>
      <c r="AE175" s="359">
        <v>4.5469999999999997</v>
      </c>
      <c r="AF175" s="359">
        <v>2.3592</v>
      </c>
      <c r="AG175" s="359">
        <v>2.4786999999999999</v>
      </c>
      <c r="AH175" s="359">
        <v>5.3754</v>
      </c>
      <c r="AI175" s="359">
        <v>0.63060000000000005</v>
      </c>
      <c r="AJ175" s="359">
        <v>1.4556</v>
      </c>
      <c r="AK175" s="359">
        <v>0.50690000000000002</v>
      </c>
      <c r="AL175" s="356">
        <v>0.83109999999999995</v>
      </c>
    </row>
    <row r="176" spans="2:38" ht="409.6" x14ac:dyDescent="0.25">
      <c r="B176" s="402">
        <v>40763</v>
      </c>
      <c r="C176" s="359">
        <v>0.59079999999999999</v>
      </c>
      <c r="D176" s="359">
        <v>0.8095</v>
      </c>
      <c r="E176" s="359">
        <v>0.82989999999999997</v>
      </c>
      <c r="F176" s="359">
        <v>14.4314</v>
      </c>
      <c r="G176" s="359">
        <v>4.4180999999999999</v>
      </c>
      <c r="H176" s="359">
        <v>163.23400000000001</v>
      </c>
      <c r="I176" s="359">
        <v>0.42530000000000001</v>
      </c>
      <c r="J176" s="359">
        <v>2.0710999999999999</v>
      </c>
      <c r="K176" s="359">
        <v>36.897799999999997</v>
      </c>
      <c r="L176" s="359">
        <v>4.6303000000000001</v>
      </c>
      <c r="M176" s="359">
        <v>2.4104999999999999</v>
      </c>
      <c r="N176" s="359">
        <v>2.5304000000000002</v>
      </c>
      <c r="O176" s="359">
        <v>5.5029000000000003</v>
      </c>
      <c r="P176" s="359">
        <v>0.64729999999999999</v>
      </c>
      <c r="Q176" s="359">
        <v>1.4728000000000001</v>
      </c>
      <c r="R176" s="359">
        <v>0.51549999999999996</v>
      </c>
      <c r="S176" s="356">
        <v>0.84450000000000003</v>
      </c>
      <c r="U176" s="402">
        <v>40763</v>
      </c>
      <c r="V176" s="359">
        <v>0.58809999999999996</v>
      </c>
      <c r="W176" s="359">
        <v>0.80579999999999996</v>
      </c>
      <c r="X176" s="359">
        <v>0.82550000000000001</v>
      </c>
      <c r="Y176" s="359">
        <v>14.3643</v>
      </c>
      <c r="Z176" s="359">
        <v>4.4043000000000001</v>
      </c>
      <c r="AA176" s="359">
        <v>162.49</v>
      </c>
      <c r="AB176" s="359">
        <v>0.4123</v>
      </c>
      <c r="AC176" s="359">
        <v>2.0063</v>
      </c>
      <c r="AD176" s="359">
        <v>36.262500000000003</v>
      </c>
      <c r="AE176" s="359">
        <v>4.6002999999999998</v>
      </c>
      <c r="AF176" s="359">
        <v>2.4020999999999999</v>
      </c>
      <c r="AG176" s="359">
        <v>2.5190000000000001</v>
      </c>
      <c r="AH176" s="359">
        <v>5.4828000000000001</v>
      </c>
      <c r="AI176" s="359">
        <v>0.64249999999999996</v>
      </c>
      <c r="AJ176" s="359">
        <v>1.4653</v>
      </c>
      <c r="AK176" s="359">
        <v>0.51319999999999999</v>
      </c>
      <c r="AL176" s="356">
        <v>0.84209999999999996</v>
      </c>
    </row>
    <row r="177" spans="2:38" ht="409.6" x14ac:dyDescent="0.25">
      <c r="B177" s="402">
        <v>40762</v>
      </c>
      <c r="C177" s="359">
        <v>0.59140000000000004</v>
      </c>
      <c r="D177" s="359">
        <v>0.80940000000000001</v>
      </c>
      <c r="E177" s="359">
        <v>0.82979999999999998</v>
      </c>
      <c r="F177" s="359">
        <v>14.3635</v>
      </c>
      <c r="G177" s="359">
        <v>4.4206000000000003</v>
      </c>
      <c r="H177" s="359">
        <v>162.13499999999999</v>
      </c>
      <c r="I177" s="359">
        <v>0.42220000000000002</v>
      </c>
      <c r="J177" s="359">
        <v>2.0535000000000001</v>
      </c>
      <c r="K177" s="359">
        <v>37.076900000000002</v>
      </c>
      <c r="L177" s="359">
        <v>4.6327999999999996</v>
      </c>
      <c r="M177" s="359">
        <v>2.3982999999999999</v>
      </c>
      <c r="N177" s="359">
        <v>2.5303</v>
      </c>
      <c r="O177" s="359">
        <v>5.4878999999999998</v>
      </c>
      <c r="P177" s="359">
        <v>0.64870000000000005</v>
      </c>
      <c r="Q177" s="359">
        <v>1.4763999999999999</v>
      </c>
      <c r="R177" s="359">
        <v>0.51559999999999995</v>
      </c>
      <c r="S177" s="356">
        <v>0.84440000000000004</v>
      </c>
      <c r="U177" s="402">
        <v>40762</v>
      </c>
      <c r="V177" s="359">
        <v>0.58889999999999998</v>
      </c>
      <c r="W177" s="359">
        <v>0.80579999999999996</v>
      </c>
      <c r="X177" s="359">
        <v>0.82589999999999997</v>
      </c>
      <c r="Y177" s="359">
        <v>14.301500000000001</v>
      </c>
      <c r="Z177" s="359">
        <v>4.4082999999999997</v>
      </c>
      <c r="AA177" s="359">
        <v>161.387</v>
      </c>
      <c r="AB177" s="359">
        <v>0.4153</v>
      </c>
      <c r="AC177" s="359">
        <v>2.0240999999999998</v>
      </c>
      <c r="AD177" s="359">
        <v>36.453299999999999</v>
      </c>
      <c r="AE177" s="359">
        <v>4.6045999999999996</v>
      </c>
      <c r="AF177" s="359">
        <v>2.3891</v>
      </c>
      <c r="AG177" s="359">
        <v>2.5198999999999998</v>
      </c>
      <c r="AH177" s="359">
        <v>5.4684999999999997</v>
      </c>
      <c r="AI177" s="359">
        <v>0.64500000000000002</v>
      </c>
      <c r="AJ177" s="359">
        <v>1.4678</v>
      </c>
      <c r="AK177" s="359">
        <v>0.51359999999999995</v>
      </c>
      <c r="AL177" s="356">
        <v>0.84240000000000004</v>
      </c>
    </row>
    <row r="178" spans="2:38" ht="409.6" x14ac:dyDescent="0.25">
      <c r="B178" s="402">
        <v>40761</v>
      </c>
      <c r="C178" s="359">
        <v>0.59160000000000001</v>
      </c>
      <c r="D178" s="359">
        <v>0.80049999999999999</v>
      </c>
      <c r="E178" s="359">
        <v>0.82079999999999997</v>
      </c>
      <c r="F178" s="359">
        <v>14.3515</v>
      </c>
      <c r="G178" s="359">
        <v>4.4071999999999996</v>
      </c>
      <c r="H178" s="359">
        <v>161.84800000000001</v>
      </c>
      <c r="I178" s="359">
        <v>0.42049999999999998</v>
      </c>
      <c r="J178" s="359">
        <v>2.0430999999999999</v>
      </c>
      <c r="K178" s="359">
        <v>36.724699999999999</v>
      </c>
      <c r="L178" s="359">
        <v>4.6131000000000002</v>
      </c>
      <c r="M178" s="359">
        <v>2.3921000000000001</v>
      </c>
      <c r="N178" s="359">
        <v>2.5095000000000001</v>
      </c>
      <c r="O178" s="359">
        <v>5.4611000000000001</v>
      </c>
      <c r="P178" s="359">
        <v>0.64149999999999996</v>
      </c>
      <c r="Q178" s="359">
        <v>1.4578</v>
      </c>
      <c r="R178" s="359">
        <v>0.51390000000000002</v>
      </c>
      <c r="S178" s="356">
        <v>0.83750000000000002</v>
      </c>
      <c r="U178" s="402">
        <v>40761</v>
      </c>
      <c r="V178" s="359">
        <v>0.59130000000000005</v>
      </c>
      <c r="W178" s="359">
        <v>0.8</v>
      </c>
      <c r="X178" s="359">
        <v>0.82020000000000004</v>
      </c>
      <c r="Y178" s="359">
        <v>14.3157</v>
      </c>
      <c r="Z178" s="359">
        <v>4.4039999999999999</v>
      </c>
      <c r="AA178" s="359">
        <v>161.36000000000001</v>
      </c>
      <c r="AB178" s="359">
        <v>0.41820000000000002</v>
      </c>
      <c r="AC178" s="359">
        <v>2.0413999999999999</v>
      </c>
      <c r="AD178" s="359">
        <v>36.136499999999998</v>
      </c>
      <c r="AE178" s="359">
        <v>4.6067</v>
      </c>
      <c r="AF178" s="359">
        <v>2.3860999999999999</v>
      </c>
      <c r="AG178" s="359">
        <v>2.5043000000000002</v>
      </c>
      <c r="AH178" s="359">
        <v>5.4526000000000003</v>
      </c>
      <c r="AI178" s="359">
        <v>0.64090000000000003</v>
      </c>
      <c r="AJ178" s="359">
        <v>1.4551000000000001</v>
      </c>
      <c r="AK178" s="359">
        <v>0.51359999999999995</v>
      </c>
      <c r="AL178" s="356">
        <v>0.83709999999999996</v>
      </c>
    </row>
    <row r="179" spans="2:38" ht="409.6" x14ac:dyDescent="0.25">
      <c r="B179" s="402">
        <v>40760</v>
      </c>
      <c r="C179" s="359">
        <v>0.59830000000000005</v>
      </c>
      <c r="D179" s="359">
        <v>0.80159999999999998</v>
      </c>
      <c r="E179" s="359">
        <v>0.82589999999999997</v>
      </c>
      <c r="F179" s="359">
        <v>14.5379</v>
      </c>
      <c r="G179" s="359">
        <v>4.4568000000000003</v>
      </c>
      <c r="H179" s="359">
        <v>163.011</v>
      </c>
      <c r="I179" s="359">
        <v>0.42530000000000001</v>
      </c>
      <c r="J179" s="359">
        <v>2.0661999999999998</v>
      </c>
      <c r="K179" s="359">
        <v>37.049700000000001</v>
      </c>
      <c r="L179" s="359">
        <v>4.6196000000000002</v>
      </c>
      <c r="M179" s="359">
        <v>2.4131</v>
      </c>
      <c r="N179" s="359">
        <v>2.5308000000000002</v>
      </c>
      <c r="O179" s="359">
        <v>5.4668999999999999</v>
      </c>
      <c r="P179" s="359">
        <v>0.65869999999999995</v>
      </c>
      <c r="Q179" s="359">
        <v>1.4622999999999999</v>
      </c>
      <c r="R179" s="359">
        <v>0.52110000000000001</v>
      </c>
      <c r="S179" s="356">
        <v>0.85209999999999997</v>
      </c>
      <c r="U179" s="402">
        <v>40760</v>
      </c>
      <c r="V179" s="359">
        <v>0.59799999999999998</v>
      </c>
      <c r="W179" s="359">
        <v>0.80120000000000002</v>
      </c>
      <c r="X179" s="359">
        <v>0.82530000000000003</v>
      </c>
      <c r="Y179" s="359">
        <v>14.4992</v>
      </c>
      <c r="Z179" s="359">
        <v>4.4537000000000004</v>
      </c>
      <c r="AA179" s="359">
        <v>162.619</v>
      </c>
      <c r="AB179" s="359">
        <v>0.4229</v>
      </c>
      <c r="AC179" s="359">
        <v>2.0644999999999998</v>
      </c>
      <c r="AD179" s="359">
        <v>36.260199999999998</v>
      </c>
      <c r="AE179" s="359">
        <v>4.6135000000000002</v>
      </c>
      <c r="AF179" s="359">
        <v>2.4083999999999999</v>
      </c>
      <c r="AG179" s="359">
        <v>2.5257000000000001</v>
      </c>
      <c r="AH179" s="359">
        <v>5.4581999999999997</v>
      </c>
      <c r="AI179" s="359">
        <v>0.65820000000000001</v>
      </c>
      <c r="AJ179" s="359">
        <v>1.4592000000000001</v>
      </c>
      <c r="AK179" s="359">
        <v>0.52080000000000004</v>
      </c>
      <c r="AL179" s="356">
        <v>0.8518</v>
      </c>
    </row>
    <row r="180" spans="2:38" ht="409.6" x14ac:dyDescent="0.25">
      <c r="B180" s="402">
        <v>40759</v>
      </c>
      <c r="C180" s="359">
        <v>0.60580000000000001</v>
      </c>
      <c r="D180" s="359">
        <v>0.80379999999999996</v>
      </c>
      <c r="E180" s="359">
        <v>0.83009999999999995</v>
      </c>
      <c r="F180" s="359">
        <v>14.7476</v>
      </c>
      <c r="G180" s="359">
        <v>4.5128000000000004</v>
      </c>
      <c r="H180" s="359">
        <v>164.858</v>
      </c>
      <c r="I180" s="359">
        <v>0.43059999999999998</v>
      </c>
      <c r="J180" s="359">
        <v>2.0920999999999998</v>
      </c>
      <c r="K180" s="359">
        <v>37.569800000000001</v>
      </c>
      <c r="L180" s="359">
        <v>4.6609999999999996</v>
      </c>
      <c r="M180" s="359">
        <v>2.4432999999999998</v>
      </c>
      <c r="N180" s="359">
        <v>2.5640000000000001</v>
      </c>
      <c r="O180" s="359">
        <v>5.5137</v>
      </c>
      <c r="P180" s="359">
        <v>0.66390000000000005</v>
      </c>
      <c r="Q180" s="359">
        <v>1.4748000000000001</v>
      </c>
      <c r="R180" s="359">
        <v>0.52839999999999998</v>
      </c>
      <c r="S180" s="356">
        <v>0.86350000000000005</v>
      </c>
      <c r="U180" s="402">
        <v>40759</v>
      </c>
      <c r="V180" s="359">
        <v>0.60550000000000004</v>
      </c>
      <c r="W180" s="359">
        <v>0.8034</v>
      </c>
      <c r="X180" s="359">
        <v>0.8296</v>
      </c>
      <c r="Y180" s="359">
        <v>14.7125</v>
      </c>
      <c r="Z180" s="359">
        <v>4.5096999999999996</v>
      </c>
      <c r="AA180" s="359">
        <v>164.434</v>
      </c>
      <c r="AB180" s="359">
        <v>0.42820000000000003</v>
      </c>
      <c r="AC180" s="359">
        <v>2.0903999999999998</v>
      </c>
      <c r="AD180" s="359">
        <v>36.593000000000004</v>
      </c>
      <c r="AE180" s="359">
        <v>4.6544999999999996</v>
      </c>
      <c r="AF180" s="359">
        <v>2.4382000000000001</v>
      </c>
      <c r="AG180" s="359">
        <v>2.5589</v>
      </c>
      <c r="AH180" s="359">
        <v>5.5048000000000004</v>
      </c>
      <c r="AI180" s="359">
        <v>0.66349999999999998</v>
      </c>
      <c r="AJ180" s="359">
        <v>1.4726999999999999</v>
      </c>
      <c r="AK180" s="359">
        <v>0.5282</v>
      </c>
      <c r="AL180" s="356">
        <v>0.86319999999999997</v>
      </c>
    </row>
    <row r="181" spans="2:38" ht="409.6" x14ac:dyDescent="0.25">
      <c r="B181" s="402">
        <v>40758</v>
      </c>
      <c r="C181" s="359">
        <v>0.61399999999999999</v>
      </c>
      <c r="D181" s="359">
        <v>0.80179999999999996</v>
      </c>
      <c r="E181" s="359">
        <v>0.83630000000000004</v>
      </c>
      <c r="F181" s="359">
        <v>14.872</v>
      </c>
      <c r="G181" s="359">
        <v>4.5743999999999998</v>
      </c>
      <c r="H181" s="359">
        <v>165.72</v>
      </c>
      <c r="I181" s="359">
        <v>0.43640000000000001</v>
      </c>
      <c r="J181" s="359">
        <v>2.1204000000000001</v>
      </c>
      <c r="K181" s="359">
        <v>37.877000000000002</v>
      </c>
      <c r="L181" s="359">
        <v>4.7099000000000002</v>
      </c>
      <c r="M181" s="359">
        <v>2.4657</v>
      </c>
      <c r="N181" s="359">
        <v>2.6059999999999999</v>
      </c>
      <c r="O181" s="359">
        <v>5.5450999999999997</v>
      </c>
      <c r="P181" s="359">
        <v>0.67920000000000003</v>
      </c>
      <c r="Q181" s="359">
        <v>1.4842</v>
      </c>
      <c r="R181" s="359">
        <v>0.53610000000000002</v>
      </c>
      <c r="S181" s="356">
        <v>0.87339999999999995</v>
      </c>
      <c r="U181" s="402">
        <v>40758</v>
      </c>
      <c r="V181" s="359">
        <v>0.61370000000000002</v>
      </c>
      <c r="W181" s="359">
        <v>0.8014</v>
      </c>
      <c r="X181" s="359">
        <v>0.83579999999999999</v>
      </c>
      <c r="Y181" s="359">
        <v>14.837300000000001</v>
      </c>
      <c r="Z181" s="359">
        <v>4.5712000000000002</v>
      </c>
      <c r="AA181" s="359">
        <v>165.26400000000001</v>
      </c>
      <c r="AB181" s="359">
        <v>0.434</v>
      </c>
      <c r="AC181" s="359">
        <v>2.1187</v>
      </c>
      <c r="AD181" s="359">
        <v>37.143799999999999</v>
      </c>
      <c r="AE181" s="359">
        <v>4.7031000000000001</v>
      </c>
      <c r="AF181" s="359">
        <v>2.4607000000000001</v>
      </c>
      <c r="AG181" s="359">
        <v>2.6008</v>
      </c>
      <c r="AH181" s="359">
        <v>5.5365000000000002</v>
      </c>
      <c r="AI181" s="359">
        <v>0.67879999999999996</v>
      </c>
      <c r="AJ181" s="359">
        <v>1.482</v>
      </c>
      <c r="AK181" s="359">
        <v>0.53580000000000005</v>
      </c>
      <c r="AL181" s="356">
        <v>0.87309999999999999</v>
      </c>
    </row>
    <row r="182" spans="2:38" ht="409.6" x14ac:dyDescent="0.25">
      <c r="B182" s="402">
        <v>40757</v>
      </c>
      <c r="C182" s="359">
        <v>0.61329999999999996</v>
      </c>
      <c r="D182" s="359">
        <v>0.79890000000000005</v>
      </c>
      <c r="E182" s="359">
        <v>0.83940000000000003</v>
      </c>
      <c r="F182" s="359">
        <v>14.843299999999999</v>
      </c>
      <c r="G182" s="359">
        <v>4.5697999999999999</v>
      </c>
      <c r="H182" s="359">
        <v>164.94200000000001</v>
      </c>
      <c r="I182" s="359">
        <v>0.43619999999999998</v>
      </c>
      <c r="J182" s="359">
        <v>2.1191</v>
      </c>
      <c r="K182" s="359">
        <v>38.1081</v>
      </c>
      <c r="L182" s="359">
        <v>4.7313000000000001</v>
      </c>
      <c r="M182" s="359">
        <v>2.4502999999999999</v>
      </c>
      <c r="N182" s="359">
        <v>2.6002000000000001</v>
      </c>
      <c r="O182" s="359">
        <v>5.5354000000000001</v>
      </c>
      <c r="P182" s="359">
        <v>0.69340000000000002</v>
      </c>
      <c r="Q182" s="359">
        <v>1.4824999999999999</v>
      </c>
      <c r="R182" s="359">
        <v>0.53710000000000002</v>
      </c>
      <c r="S182" s="356">
        <v>0.88</v>
      </c>
      <c r="U182" s="402">
        <v>40757</v>
      </c>
      <c r="V182" s="359">
        <v>0.61299999999999999</v>
      </c>
      <c r="W182" s="359">
        <v>0.7984</v>
      </c>
      <c r="X182" s="359">
        <v>0.83879999999999999</v>
      </c>
      <c r="Y182" s="359">
        <v>14.8085</v>
      </c>
      <c r="Z182" s="359">
        <v>4.5666000000000002</v>
      </c>
      <c r="AA182" s="359">
        <v>164.529</v>
      </c>
      <c r="AB182" s="359">
        <v>0.43319999999999997</v>
      </c>
      <c r="AC182" s="359">
        <v>2.1147999999999998</v>
      </c>
      <c r="AD182" s="359">
        <v>37.516199999999998</v>
      </c>
      <c r="AE182" s="359">
        <v>4.7248999999999999</v>
      </c>
      <c r="AF182" s="359">
        <v>2.4453999999999998</v>
      </c>
      <c r="AG182" s="359">
        <v>2.5950000000000002</v>
      </c>
      <c r="AH182" s="359">
        <v>5.5266000000000002</v>
      </c>
      <c r="AI182" s="359">
        <v>0.69289999999999996</v>
      </c>
      <c r="AJ182" s="359">
        <v>1.4799</v>
      </c>
      <c r="AK182" s="359">
        <v>0.53690000000000004</v>
      </c>
      <c r="AL182" s="356">
        <v>0.87970000000000004</v>
      </c>
    </row>
    <row r="183" spans="2:38" ht="409.6" x14ac:dyDescent="0.25">
      <c r="B183" s="402">
        <v>40756</v>
      </c>
      <c r="C183" s="359">
        <v>0.61150000000000004</v>
      </c>
      <c r="D183" s="359">
        <v>0.80079999999999996</v>
      </c>
      <c r="E183" s="359">
        <v>0.84089999999999998</v>
      </c>
      <c r="F183" s="359">
        <v>14.8185</v>
      </c>
      <c r="G183" s="359">
        <v>4.5566000000000004</v>
      </c>
      <c r="H183" s="359">
        <v>164.708</v>
      </c>
      <c r="I183" s="359">
        <v>0.4395</v>
      </c>
      <c r="J183" s="359">
        <v>2.1406999999999998</v>
      </c>
      <c r="K183" s="359">
        <v>38.078499999999998</v>
      </c>
      <c r="L183" s="359">
        <v>4.7411000000000003</v>
      </c>
      <c r="M183" s="359">
        <v>2.4464000000000001</v>
      </c>
      <c r="N183" s="359">
        <v>2.5972</v>
      </c>
      <c r="O183" s="359">
        <v>5.5298999999999996</v>
      </c>
      <c r="P183" s="359">
        <v>0.69259999999999999</v>
      </c>
      <c r="Q183" s="359">
        <v>1.4938</v>
      </c>
      <c r="R183" s="359">
        <v>0.53590000000000004</v>
      </c>
      <c r="S183" s="356">
        <v>0.87990000000000002</v>
      </c>
      <c r="U183" s="402">
        <v>40756</v>
      </c>
      <c r="V183" s="359">
        <v>0.61029999999999995</v>
      </c>
      <c r="W183" s="359">
        <v>0.79890000000000005</v>
      </c>
      <c r="X183" s="359">
        <v>0.83909999999999996</v>
      </c>
      <c r="Y183" s="359">
        <v>14.7744</v>
      </c>
      <c r="Z183" s="359">
        <v>4.55</v>
      </c>
      <c r="AA183" s="359">
        <v>164.24799999999999</v>
      </c>
      <c r="AB183" s="359">
        <v>0.42680000000000001</v>
      </c>
      <c r="AC183" s="359">
        <v>2.0771999999999999</v>
      </c>
      <c r="AD183" s="359">
        <v>37.485900000000001</v>
      </c>
      <c r="AE183" s="359">
        <v>4.7182000000000004</v>
      </c>
      <c r="AF183" s="359">
        <v>2.4420999999999999</v>
      </c>
      <c r="AG183" s="359">
        <v>2.5897999999999999</v>
      </c>
      <c r="AH183" s="359">
        <v>5.5172999999999996</v>
      </c>
      <c r="AI183" s="359">
        <v>0.69079999999999997</v>
      </c>
      <c r="AJ183" s="359">
        <v>1.4884999999999999</v>
      </c>
      <c r="AK183" s="359">
        <v>0.53490000000000004</v>
      </c>
      <c r="AL183" s="356">
        <v>0.87890000000000001</v>
      </c>
    </row>
    <row r="184" spans="2:38" ht="409.6" x14ac:dyDescent="0.25">
      <c r="B184" s="402">
        <v>40755</v>
      </c>
      <c r="C184" s="359">
        <v>0.61140000000000005</v>
      </c>
      <c r="D184" s="359">
        <v>0.80089999999999995</v>
      </c>
      <c r="E184" s="359">
        <v>0.84099999999999997</v>
      </c>
      <c r="F184" s="359">
        <v>14.7982</v>
      </c>
      <c r="G184" s="359">
        <v>4.5551000000000004</v>
      </c>
      <c r="H184" s="359">
        <v>164.988</v>
      </c>
      <c r="I184" s="359">
        <v>0.436</v>
      </c>
      <c r="J184" s="359">
        <v>2.1213000000000002</v>
      </c>
      <c r="K184" s="359">
        <v>38.090499999999999</v>
      </c>
      <c r="L184" s="359">
        <v>4.7411000000000003</v>
      </c>
      <c r="M184" s="359">
        <v>2.4456000000000002</v>
      </c>
      <c r="N184" s="359">
        <v>2.5971000000000002</v>
      </c>
      <c r="O184" s="359">
        <v>5.5297000000000001</v>
      </c>
      <c r="P184" s="359">
        <v>0.69189999999999996</v>
      </c>
      <c r="Q184" s="359">
        <v>1.4895</v>
      </c>
      <c r="R184" s="359">
        <v>0.53580000000000005</v>
      </c>
      <c r="S184" s="356">
        <v>0.87990000000000002</v>
      </c>
      <c r="U184" s="402">
        <v>40755</v>
      </c>
      <c r="V184" s="359">
        <v>0.61029999999999995</v>
      </c>
      <c r="W184" s="359">
        <v>0.79900000000000004</v>
      </c>
      <c r="X184" s="359">
        <v>0.83919999999999995</v>
      </c>
      <c r="Y184" s="359">
        <v>14.7583</v>
      </c>
      <c r="Z184" s="359">
        <v>4.5484</v>
      </c>
      <c r="AA184" s="359">
        <v>164.42099999999999</v>
      </c>
      <c r="AB184" s="359">
        <v>0.43020000000000003</v>
      </c>
      <c r="AC184" s="359">
        <v>2.0975000000000001</v>
      </c>
      <c r="AD184" s="359">
        <v>37.497300000000003</v>
      </c>
      <c r="AE184" s="359">
        <v>4.7180999999999997</v>
      </c>
      <c r="AF184" s="359">
        <v>2.4394999999999998</v>
      </c>
      <c r="AG184" s="359">
        <v>2.5897000000000001</v>
      </c>
      <c r="AH184" s="359">
        <v>5.5168999999999997</v>
      </c>
      <c r="AI184" s="359">
        <v>0.69020000000000004</v>
      </c>
      <c r="AJ184" s="359">
        <v>1.4846999999999999</v>
      </c>
      <c r="AK184" s="359">
        <v>0.53490000000000004</v>
      </c>
      <c r="AL184" s="356">
        <v>0.87890000000000001</v>
      </c>
    </row>
    <row r="185" spans="2:38" ht="409.6" x14ac:dyDescent="0.25">
      <c r="B185" s="402">
        <v>40754</v>
      </c>
      <c r="C185" s="359">
        <v>0.60729999999999995</v>
      </c>
      <c r="D185" s="359">
        <v>0.79310000000000003</v>
      </c>
      <c r="E185" s="359">
        <v>0.82889999999999997</v>
      </c>
      <c r="F185" s="359">
        <v>14.7043</v>
      </c>
      <c r="G185" s="359">
        <v>4.5251999999999999</v>
      </c>
      <c r="H185" s="359">
        <v>163.72499999999999</v>
      </c>
      <c r="I185" s="359">
        <v>0.43169999999999997</v>
      </c>
      <c r="J185" s="359">
        <v>2.0975000000000001</v>
      </c>
      <c r="K185" s="359">
        <v>37.749299999999998</v>
      </c>
      <c r="L185" s="359">
        <v>4.7058999999999997</v>
      </c>
      <c r="M185" s="359">
        <v>2.4363000000000001</v>
      </c>
      <c r="N185" s="359">
        <v>2.5796999999999999</v>
      </c>
      <c r="O185" s="359">
        <v>5.5140000000000002</v>
      </c>
      <c r="P185" s="359">
        <v>0.69340000000000002</v>
      </c>
      <c r="Q185" s="359">
        <v>1.4654</v>
      </c>
      <c r="R185" s="359">
        <v>0.53190000000000004</v>
      </c>
      <c r="S185" s="356">
        <v>0.87009999999999998</v>
      </c>
      <c r="U185" s="402">
        <v>40754</v>
      </c>
      <c r="V185" s="359">
        <v>0.60699999999999998</v>
      </c>
      <c r="W185" s="359">
        <v>0.79259999999999997</v>
      </c>
      <c r="X185" s="359">
        <v>0.82840000000000003</v>
      </c>
      <c r="Y185" s="359">
        <v>14.668900000000001</v>
      </c>
      <c r="Z185" s="359">
        <v>4.5218999999999996</v>
      </c>
      <c r="AA185" s="359">
        <v>163.35400000000001</v>
      </c>
      <c r="AB185" s="359">
        <v>0.42920000000000003</v>
      </c>
      <c r="AC185" s="359">
        <v>2.0956999999999999</v>
      </c>
      <c r="AD185" s="359">
        <v>37.188699999999997</v>
      </c>
      <c r="AE185" s="359">
        <v>4.6997999999999998</v>
      </c>
      <c r="AF185" s="359">
        <v>2.4312</v>
      </c>
      <c r="AG185" s="359">
        <v>2.5745</v>
      </c>
      <c r="AH185" s="359">
        <v>5.5053999999999998</v>
      </c>
      <c r="AI185" s="359">
        <v>0.69289999999999996</v>
      </c>
      <c r="AJ185" s="359">
        <v>1.4625999999999999</v>
      </c>
      <c r="AK185" s="359">
        <v>0.53159999999999996</v>
      </c>
      <c r="AL185" s="356">
        <v>0.86980000000000002</v>
      </c>
    </row>
    <row r="186" spans="2:38" ht="409.6" x14ac:dyDescent="0.25">
      <c r="B186" s="402">
        <v>40753</v>
      </c>
      <c r="C186" s="359">
        <v>0.60840000000000005</v>
      </c>
      <c r="D186" s="359">
        <v>0.79059999999999997</v>
      </c>
      <c r="E186" s="359">
        <v>0.8276</v>
      </c>
      <c r="F186" s="359">
        <v>14.751799999999999</v>
      </c>
      <c r="G186" s="359">
        <v>4.5335000000000001</v>
      </c>
      <c r="H186" s="359">
        <v>163.49199999999999</v>
      </c>
      <c r="I186" s="359">
        <v>0.4325</v>
      </c>
      <c r="J186" s="359">
        <v>2.1011000000000002</v>
      </c>
      <c r="K186" s="359">
        <v>37.744700000000002</v>
      </c>
      <c r="L186" s="359">
        <v>4.7161999999999997</v>
      </c>
      <c r="M186" s="359">
        <v>2.4451000000000001</v>
      </c>
      <c r="N186" s="359">
        <v>2.5834999999999999</v>
      </c>
      <c r="O186" s="359">
        <v>5.5350000000000001</v>
      </c>
      <c r="P186" s="359">
        <v>0.69920000000000004</v>
      </c>
      <c r="Q186" s="359">
        <v>1.4685999999999999</v>
      </c>
      <c r="R186" s="359">
        <v>0.53390000000000004</v>
      </c>
      <c r="S186" s="356">
        <v>0.872</v>
      </c>
      <c r="U186" s="402">
        <v>40753</v>
      </c>
      <c r="V186" s="359">
        <v>0.60809999999999997</v>
      </c>
      <c r="W186" s="359">
        <v>0.7903</v>
      </c>
      <c r="X186" s="359">
        <v>0.82709999999999995</v>
      </c>
      <c r="Y186" s="359">
        <v>14.718299999999999</v>
      </c>
      <c r="Z186" s="359">
        <v>4.5304000000000002</v>
      </c>
      <c r="AA186" s="359">
        <v>163.13399999999999</v>
      </c>
      <c r="AB186" s="359">
        <v>0.43009999999999998</v>
      </c>
      <c r="AC186" s="359">
        <v>2.0994000000000002</v>
      </c>
      <c r="AD186" s="359">
        <v>37.183100000000003</v>
      </c>
      <c r="AE186" s="359">
        <v>4.7103000000000002</v>
      </c>
      <c r="AF186" s="359">
        <v>2.4396</v>
      </c>
      <c r="AG186" s="359">
        <v>2.5783</v>
      </c>
      <c r="AH186" s="359">
        <v>5.5263999999999998</v>
      </c>
      <c r="AI186" s="359">
        <v>0.69879999999999998</v>
      </c>
      <c r="AJ186" s="359">
        <v>1.4662999999999999</v>
      </c>
      <c r="AK186" s="359">
        <v>0.53369999999999995</v>
      </c>
      <c r="AL186" s="356">
        <v>0.87170000000000003</v>
      </c>
    </row>
    <row r="187" spans="2:38" ht="409.6" x14ac:dyDescent="0.25">
      <c r="B187" s="402">
        <v>40752</v>
      </c>
      <c r="C187" s="359">
        <v>0.60370000000000001</v>
      </c>
      <c r="D187" s="359">
        <v>0.79179999999999995</v>
      </c>
      <c r="E187" s="359">
        <v>0.8246</v>
      </c>
      <c r="F187" s="359">
        <v>14.676600000000001</v>
      </c>
      <c r="G187" s="359">
        <v>4.5</v>
      </c>
      <c r="H187" s="359">
        <v>162</v>
      </c>
      <c r="I187" s="359">
        <v>0.42920000000000003</v>
      </c>
      <c r="J187" s="359">
        <v>2.085</v>
      </c>
      <c r="K187" s="359">
        <v>37.451700000000002</v>
      </c>
      <c r="L187" s="359">
        <v>4.6852999999999998</v>
      </c>
      <c r="M187" s="359">
        <v>2.4207999999999998</v>
      </c>
      <c r="N187" s="359">
        <v>2.5594999999999999</v>
      </c>
      <c r="O187" s="359">
        <v>5.4828000000000001</v>
      </c>
      <c r="P187" s="359">
        <v>0.69969999999999999</v>
      </c>
      <c r="Q187" s="359">
        <v>1.4806999999999999</v>
      </c>
      <c r="R187" s="359">
        <v>0.53259999999999996</v>
      </c>
      <c r="S187" s="356">
        <v>0.87290000000000001</v>
      </c>
      <c r="U187" s="402">
        <v>40752</v>
      </c>
      <c r="V187" s="359">
        <v>0.60350000000000004</v>
      </c>
      <c r="W187" s="359">
        <v>0.79149999999999998</v>
      </c>
      <c r="X187" s="359">
        <v>0.82410000000000005</v>
      </c>
      <c r="Y187" s="359">
        <v>14.6448</v>
      </c>
      <c r="Z187" s="359">
        <v>4.4969000000000001</v>
      </c>
      <c r="AA187" s="359">
        <v>161.66900000000001</v>
      </c>
      <c r="AB187" s="359">
        <v>0.42670000000000002</v>
      </c>
      <c r="AC187" s="359">
        <v>2.0834000000000001</v>
      </c>
      <c r="AD187" s="359">
        <v>36.895000000000003</v>
      </c>
      <c r="AE187" s="359">
        <v>4.6788999999999996</v>
      </c>
      <c r="AF187" s="359">
        <v>2.4163999999999999</v>
      </c>
      <c r="AG187" s="359">
        <v>2.5543</v>
      </c>
      <c r="AH187" s="359">
        <v>5.4741</v>
      </c>
      <c r="AI187" s="359">
        <v>0.69920000000000004</v>
      </c>
      <c r="AJ187" s="359">
        <v>1.4786999999999999</v>
      </c>
      <c r="AK187" s="359">
        <v>0.5323</v>
      </c>
      <c r="AL187" s="356">
        <v>0.87260000000000004</v>
      </c>
    </row>
    <row r="188" spans="2:38" ht="409.6" x14ac:dyDescent="0.25">
      <c r="B188" s="402">
        <v>40751</v>
      </c>
      <c r="C188" s="359">
        <v>0.60109999999999997</v>
      </c>
      <c r="D188" s="359">
        <v>0.79649999999999999</v>
      </c>
      <c r="E188" s="359">
        <v>0.82099999999999995</v>
      </c>
      <c r="F188" s="359">
        <v>14.666399999999999</v>
      </c>
      <c r="G188" s="359">
        <v>4.4809999999999999</v>
      </c>
      <c r="H188" s="359">
        <v>161.41399999999999</v>
      </c>
      <c r="I188" s="359">
        <v>0.42730000000000001</v>
      </c>
      <c r="J188" s="359">
        <v>2.0760000000000001</v>
      </c>
      <c r="K188" s="359">
        <v>37.377200000000002</v>
      </c>
      <c r="L188" s="359">
        <v>4.6726999999999999</v>
      </c>
      <c r="M188" s="359">
        <v>2.4074</v>
      </c>
      <c r="N188" s="359">
        <v>2.5577999999999999</v>
      </c>
      <c r="O188" s="359">
        <v>5.4652000000000003</v>
      </c>
      <c r="P188" s="359">
        <v>0.69810000000000005</v>
      </c>
      <c r="Q188" s="359">
        <v>1.488</v>
      </c>
      <c r="R188" s="359">
        <v>0.53149999999999997</v>
      </c>
      <c r="S188" s="356">
        <v>0.86939999999999995</v>
      </c>
      <c r="U188" s="402">
        <v>40751</v>
      </c>
      <c r="V188" s="359">
        <v>0.6008</v>
      </c>
      <c r="W188" s="359">
        <v>0.79610000000000003</v>
      </c>
      <c r="X188" s="359">
        <v>0.82050000000000001</v>
      </c>
      <c r="Y188" s="359">
        <v>14.6328</v>
      </c>
      <c r="Z188" s="359">
        <v>4.4778000000000002</v>
      </c>
      <c r="AA188" s="359">
        <v>161.07599999999999</v>
      </c>
      <c r="AB188" s="359">
        <v>0.4249</v>
      </c>
      <c r="AC188" s="359">
        <v>2.0743</v>
      </c>
      <c r="AD188" s="359">
        <v>36.749299999999998</v>
      </c>
      <c r="AE188" s="359">
        <v>4.6660000000000004</v>
      </c>
      <c r="AF188" s="359">
        <v>2.4026000000000001</v>
      </c>
      <c r="AG188" s="359">
        <v>2.5526</v>
      </c>
      <c r="AH188" s="359">
        <v>5.4562999999999997</v>
      </c>
      <c r="AI188" s="359">
        <v>0.6976</v>
      </c>
      <c r="AJ188" s="359">
        <v>1.4855</v>
      </c>
      <c r="AK188" s="359">
        <v>0.53129999999999999</v>
      </c>
      <c r="AL188" s="356">
        <v>0.86909999999999998</v>
      </c>
    </row>
    <row r="189" spans="2:38" ht="409.6" x14ac:dyDescent="0.25">
      <c r="B189" s="402">
        <v>40750</v>
      </c>
      <c r="C189" s="359">
        <v>0.60189999999999999</v>
      </c>
      <c r="D189" s="359">
        <v>0.7984</v>
      </c>
      <c r="E189" s="359">
        <v>0.82079999999999997</v>
      </c>
      <c r="F189" s="359">
        <v>14.6999</v>
      </c>
      <c r="G189" s="359">
        <v>4.4873000000000003</v>
      </c>
      <c r="H189" s="359">
        <v>161.96199999999999</v>
      </c>
      <c r="I189" s="359">
        <v>0.42809999999999998</v>
      </c>
      <c r="J189" s="359">
        <v>2.0798999999999999</v>
      </c>
      <c r="K189" s="359">
        <v>37.437800000000003</v>
      </c>
      <c r="L189" s="359">
        <v>4.6858000000000004</v>
      </c>
      <c r="M189" s="359">
        <v>2.4094000000000002</v>
      </c>
      <c r="N189" s="359">
        <v>2.5621999999999998</v>
      </c>
      <c r="O189" s="359">
        <v>5.4847999999999999</v>
      </c>
      <c r="P189" s="359">
        <v>0.69969999999999999</v>
      </c>
      <c r="Q189" s="359">
        <v>1.4822</v>
      </c>
      <c r="R189" s="359">
        <v>0.53100000000000003</v>
      </c>
      <c r="S189" s="356">
        <v>0.86519999999999997</v>
      </c>
      <c r="U189" s="402">
        <v>40750</v>
      </c>
      <c r="V189" s="359">
        <v>0.60160000000000002</v>
      </c>
      <c r="W189" s="359">
        <v>0.79800000000000004</v>
      </c>
      <c r="X189" s="359">
        <v>0.82020000000000004</v>
      </c>
      <c r="Y189" s="359">
        <v>14.661300000000001</v>
      </c>
      <c r="Z189" s="359">
        <v>4.4837999999999996</v>
      </c>
      <c r="AA189" s="359">
        <v>161.44399999999999</v>
      </c>
      <c r="AB189" s="359">
        <v>0.42530000000000001</v>
      </c>
      <c r="AC189" s="359">
        <v>2.0762999999999998</v>
      </c>
      <c r="AD189" s="359">
        <v>36.640099999999997</v>
      </c>
      <c r="AE189" s="359">
        <v>4.6764999999999999</v>
      </c>
      <c r="AF189" s="359">
        <v>2.4035000000000002</v>
      </c>
      <c r="AG189" s="359">
        <v>2.5568</v>
      </c>
      <c r="AH189" s="359">
        <v>5.4752000000000001</v>
      </c>
      <c r="AI189" s="359">
        <v>0.69920000000000004</v>
      </c>
      <c r="AJ189" s="359">
        <v>1.48</v>
      </c>
      <c r="AK189" s="359">
        <v>0.53069999999999995</v>
      </c>
      <c r="AL189" s="356">
        <v>0.86480000000000001</v>
      </c>
    </row>
    <row r="190" spans="2:38" ht="409.6" x14ac:dyDescent="0.25">
      <c r="B190" s="402">
        <v>40749</v>
      </c>
      <c r="C190" s="359">
        <v>0.60260000000000002</v>
      </c>
      <c r="D190" s="359">
        <v>0.79779999999999995</v>
      </c>
      <c r="E190" s="359">
        <v>0.82050000000000001</v>
      </c>
      <c r="F190" s="359">
        <v>14.688800000000001</v>
      </c>
      <c r="G190" s="359">
        <v>4.4889000000000001</v>
      </c>
      <c r="H190" s="359">
        <v>161.643</v>
      </c>
      <c r="I190" s="359">
        <v>0.43090000000000001</v>
      </c>
      <c r="J190" s="359">
        <v>2.0973000000000002</v>
      </c>
      <c r="K190" s="359">
        <v>37.5032</v>
      </c>
      <c r="L190" s="359">
        <v>4.6920999999999999</v>
      </c>
      <c r="M190" s="359">
        <v>2.4119000000000002</v>
      </c>
      <c r="N190" s="359">
        <v>2.5571999999999999</v>
      </c>
      <c r="O190" s="359">
        <v>5.4814999999999996</v>
      </c>
      <c r="P190" s="359">
        <v>0.70850000000000002</v>
      </c>
      <c r="Q190" s="359">
        <v>1.4694</v>
      </c>
      <c r="R190" s="359">
        <v>0.53080000000000005</v>
      </c>
      <c r="S190" s="356">
        <v>0.86509999999999998</v>
      </c>
      <c r="U190" s="402">
        <v>40749</v>
      </c>
      <c r="V190" s="359">
        <v>0.60150000000000003</v>
      </c>
      <c r="W190" s="359">
        <v>0.79590000000000005</v>
      </c>
      <c r="X190" s="359">
        <v>0.81869999999999998</v>
      </c>
      <c r="Y190" s="359">
        <v>14.6502</v>
      </c>
      <c r="Z190" s="359">
        <v>4.4829999999999997</v>
      </c>
      <c r="AA190" s="359">
        <v>161.095</v>
      </c>
      <c r="AB190" s="359">
        <v>0.42309999999999998</v>
      </c>
      <c r="AC190" s="359">
        <v>2.0598999999999998</v>
      </c>
      <c r="AD190" s="359">
        <v>36.642299999999999</v>
      </c>
      <c r="AE190" s="359">
        <v>4.6694000000000004</v>
      </c>
      <c r="AF190" s="359">
        <v>2.383</v>
      </c>
      <c r="AG190" s="359">
        <v>2.5499999999999998</v>
      </c>
      <c r="AH190" s="359">
        <v>5.4703999999999997</v>
      </c>
      <c r="AI190" s="359">
        <v>0.70679999999999998</v>
      </c>
      <c r="AJ190" s="359">
        <v>1.4636</v>
      </c>
      <c r="AK190" s="359">
        <v>0.52990000000000004</v>
      </c>
      <c r="AL190" s="356">
        <v>0.86409999999999998</v>
      </c>
    </row>
    <row r="191" spans="2:38" ht="409.6" x14ac:dyDescent="0.25">
      <c r="B191" s="402">
        <v>40748</v>
      </c>
      <c r="C191" s="359">
        <v>0.60270000000000001</v>
      </c>
      <c r="D191" s="359">
        <v>0.79779999999999995</v>
      </c>
      <c r="E191" s="359">
        <v>0.82050000000000001</v>
      </c>
      <c r="F191" s="359">
        <v>14.6858</v>
      </c>
      <c r="G191" s="359">
        <v>4.4907000000000004</v>
      </c>
      <c r="H191" s="359">
        <v>161.93899999999999</v>
      </c>
      <c r="I191" s="359">
        <v>0.42780000000000001</v>
      </c>
      <c r="J191" s="359">
        <v>2.0802999999999998</v>
      </c>
      <c r="K191" s="359">
        <v>37.355899999999998</v>
      </c>
      <c r="L191" s="359">
        <v>4.6927000000000003</v>
      </c>
      <c r="M191" s="359">
        <v>2.4028999999999998</v>
      </c>
      <c r="N191" s="359">
        <v>2.5573999999999999</v>
      </c>
      <c r="O191" s="359">
        <v>5.4795999999999996</v>
      </c>
      <c r="P191" s="359">
        <v>0.70909999999999995</v>
      </c>
      <c r="Q191" s="359">
        <v>1.4705999999999999</v>
      </c>
      <c r="R191" s="359">
        <v>0.53100000000000003</v>
      </c>
      <c r="S191" s="356">
        <v>0.86519999999999997</v>
      </c>
      <c r="U191" s="402">
        <v>40748</v>
      </c>
      <c r="V191" s="359">
        <v>0.60160000000000002</v>
      </c>
      <c r="W191" s="359">
        <v>0.79590000000000005</v>
      </c>
      <c r="X191" s="359">
        <v>0.81869999999999998</v>
      </c>
      <c r="Y191" s="359">
        <v>14.6496</v>
      </c>
      <c r="Z191" s="359">
        <v>4.4843999999999999</v>
      </c>
      <c r="AA191" s="359">
        <v>161.32</v>
      </c>
      <c r="AB191" s="359">
        <v>0.42599999999999999</v>
      </c>
      <c r="AC191" s="359">
        <v>2.0775000000000001</v>
      </c>
      <c r="AD191" s="359">
        <v>36.770800000000001</v>
      </c>
      <c r="AE191" s="359">
        <v>4.6699000000000002</v>
      </c>
      <c r="AF191" s="359">
        <v>2.3969999999999998</v>
      </c>
      <c r="AG191" s="359">
        <v>2.5501999999999998</v>
      </c>
      <c r="AH191" s="359">
        <v>5.4698000000000002</v>
      </c>
      <c r="AI191" s="359">
        <v>0.70740000000000003</v>
      </c>
      <c r="AJ191" s="359">
        <v>1.4637</v>
      </c>
      <c r="AK191" s="359">
        <v>0.53</v>
      </c>
      <c r="AL191" s="356">
        <v>0.86419999999999997</v>
      </c>
    </row>
    <row r="192" spans="2:38" ht="409.6" x14ac:dyDescent="0.25">
      <c r="B192" s="402">
        <v>40747</v>
      </c>
      <c r="C192" s="359">
        <v>0.60019999999999996</v>
      </c>
      <c r="D192" s="359">
        <v>0.79620000000000002</v>
      </c>
      <c r="E192" s="359">
        <v>0.8175</v>
      </c>
      <c r="F192" s="359">
        <v>14.6694</v>
      </c>
      <c r="G192" s="359">
        <v>4.4743000000000004</v>
      </c>
      <c r="H192" s="359">
        <v>160.726</v>
      </c>
      <c r="I192" s="359">
        <v>0.42670000000000002</v>
      </c>
      <c r="J192" s="359">
        <v>2.0728</v>
      </c>
      <c r="K192" s="359">
        <v>37.299300000000002</v>
      </c>
      <c r="L192" s="359">
        <v>4.6715999999999998</v>
      </c>
      <c r="M192" s="359">
        <v>2.3923999999999999</v>
      </c>
      <c r="N192" s="359">
        <v>2.548</v>
      </c>
      <c r="O192" s="359">
        <v>5.4549000000000003</v>
      </c>
      <c r="P192" s="359">
        <v>0.70669999999999999</v>
      </c>
      <c r="Q192" s="359">
        <v>1.4501999999999999</v>
      </c>
      <c r="R192" s="359">
        <v>0.52959999999999996</v>
      </c>
      <c r="S192" s="356">
        <v>0.86350000000000005</v>
      </c>
      <c r="U192" s="402">
        <v>40747</v>
      </c>
      <c r="V192" s="359">
        <v>0.59989999999999999</v>
      </c>
      <c r="W192" s="359">
        <v>0.79569999999999996</v>
      </c>
      <c r="X192" s="359">
        <v>0.81689999999999996</v>
      </c>
      <c r="Y192" s="359">
        <v>14.6372</v>
      </c>
      <c r="Z192" s="359">
        <v>4.4710000000000001</v>
      </c>
      <c r="AA192" s="359">
        <v>160.297</v>
      </c>
      <c r="AB192" s="359">
        <v>0.42420000000000002</v>
      </c>
      <c r="AC192" s="359">
        <v>2.0710999999999999</v>
      </c>
      <c r="AD192" s="359">
        <v>36.742400000000004</v>
      </c>
      <c r="AE192" s="359">
        <v>4.665</v>
      </c>
      <c r="AF192" s="359">
        <v>2.3872</v>
      </c>
      <c r="AG192" s="359">
        <v>2.5427</v>
      </c>
      <c r="AH192" s="359">
        <v>5.4462000000000002</v>
      </c>
      <c r="AI192" s="359">
        <v>0.70620000000000005</v>
      </c>
      <c r="AJ192" s="359">
        <v>1.4480999999999999</v>
      </c>
      <c r="AK192" s="359">
        <v>0.52929999999999999</v>
      </c>
      <c r="AL192" s="356">
        <v>0.86309999999999998</v>
      </c>
    </row>
    <row r="193" spans="2:38" ht="409.6" x14ac:dyDescent="0.25">
      <c r="B193" s="402">
        <v>40746</v>
      </c>
      <c r="C193" s="359">
        <v>0.60129999999999995</v>
      </c>
      <c r="D193" s="359">
        <v>0.79790000000000005</v>
      </c>
      <c r="E193" s="359">
        <v>0.81259999999999999</v>
      </c>
      <c r="F193" s="359">
        <v>14.723100000000001</v>
      </c>
      <c r="G193" s="359">
        <v>4.4832000000000001</v>
      </c>
      <c r="H193" s="359">
        <v>161.53899999999999</v>
      </c>
      <c r="I193" s="359">
        <v>0.42749999999999999</v>
      </c>
      <c r="J193" s="359">
        <v>2.0768</v>
      </c>
      <c r="K193" s="359">
        <v>37.312399999999997</v>
      </c>
      <c r="L193" s="359">
        <v>4.6867000000000001</v>
      </c>
      <c r="M193" s="359">
        <v>2.4015</v>
      </c>
      <c r="N193" s="359">
        <v>2.5588000000000002</v>
      </c>
      <c r="O193" s="359">
        <v>5.4839000000000002</v>
      </c>
      <c r="P193" s="359">
        <v>0.7046</v>
      </c>
      <c r="Q193" s="359">
        <v>1.4322999999999999</v>
      </c>
      <c r="R193" s="359">
        <v>0.52990000000000004</v>
      </c>
      <c r="S193" s="356">
        <v>0.85880000000000001</v>
      </c>
      <c r="U193" s="402">
        <v>40746</v>
      </c>
      <c r="V193" s="359">
        <v>0.60109999999999997</v>
      </c>
      <c r="W193" s="359">
        <v>0.79749999999999999</v>
      </c>
      <c r="X193" s="359">
        <v>0.81210000000000004</v>
      </c>
      <c r="Y193" s="359">
        <v>14.690899999999999</v>
      </c>
      <c r="Z193" s="359">
        <v>4.4801000000000002</v>
      </c>
      <c r="AA193" s="359">
        <v>161.21600000000001</v>
      </c>
      <c r="AB193" s="359">
        <v>0.42509999999999998</v>
      </c>
      <c r="AC193" s="359">
        <v>2.0750999999999999</v>
      </c>
      <c r="AD193" s="359">
        <v>36.755499999999998</v>
      </c>
      <c r="AE193" s="359">
        <v>4.6810999999999998</v>
      </c>
      <c r="AF193" s="359">
        <v>2.3969</v>
      </c>
      <c r="AG193" s="359">
        <v>2.5535999999999999</v>
      </c>
      <c r="AH193" s="359">
        <v>5.4753999999999996</v>
      </c>
      <c r="AI193" s="359">
        <v>0.70420000000000005</v>
      </c>
      <c r="AJ193" s="359">
        <v>1.4301999999999999</v>
      </c>
      <c r="AK193" s="359">
        <v>0.52969999999999995</v>
      </c>
      <c r="AL193" s="356">
        <v>0.85860000000000003</v>
      </c>
    </row>
    <row r="194" spans="2:38" ht="409.6" x14ac:dyDescent="0.25">
      <c r="B194" s="402">
        <v>40745</v>
      </c>
      <c r="C194" s="359">
        <v>0.60289999999999999</v>
      </c>
      <c r="D194" s="359">
        <v>0.79659999999999997</v>
      </c>
      <c r="E194" s="359">
        <v>0.81159999999999999</v>
      </c>
      <c r="F194" s="359">
        <v>14.7827</v>
      </c>
      <c r="G194" s="359">
        <v>4.4953000000000003</v>
      </c>
      <c r="H194" s="359">
        <v>163.08099999999999</v>
      </c>
      <c r="I194" s="359">
        <v>0.42849999999999999</v>
      </c>
      <c r="J194" s="359">
        <v>2.0821000000000001</v>
      </c>
      <c r="K194" s="359">
        <v>37.4223</v>
      </c>
      <c r="L194" s="359">
        <v>4.7096</v>
      </c>
      <c r="M194" s="359">
        <v>2.4163999999999999</v>
      </c>
      <c r="N194" s="359">
        <v>2.5670999999999999</v>
      </c>
      <c r="O194" s="359">
        <v>5.5411999999999999</v>
      </c>
      <c r="P194" s="359">
        <v>0.70309999999999995</v>
      </c>
      <c r="Q194" s="359">
        <v>1.4198</v>
      </c>
      <c r="R194" s="359">
        <v>0.5302</v>
      </c>
      <c r="S194" s="356">
        <v>0.85519999999999996</v>
      </c>
      <c r="U194" s="402">
        <v>40745</v>
      </c>
      <c r="V194" s="359">
        <v>0.60260000000000002</v>
      </c>
      <c r="W194" s="359">
        <v>0.79630000000000001</v>
      </c>
      <c r="X194" s="359">
        <v>0.81110000000000004</v>
      </c>
      <c r="Y194" s="359">
        <v>14.752700000000001</v>
      </c>
      <c r="Z194" s="359">
        <v>4.4922000000000004</v>
      </c>
      <c r="AA194" s="359">
        <v>162.68600000000001</v>
      </c>
      <c r="AB194" s="359">
        <v>0.42620000000000002</v>
      </c>
      <c r="AC194" s="359">
        <v>2.0804</v>
      </c>
      <c r="AD194" s="359">
        <v>36.867100000000001</v>
      </c>
      <c r="AE194" s="359">
        <v>4.7039999999999997</v>
      </c>
      <c r="AF194" s="359">
        <v>2.4106999999999998</v>
      </c>
      <c r="AG194" s="359">
        <v>2.5619999999999998</v>
      </c>
      <c r="AH194" s="359">
        <v>5.5321999999999996</v>
      </c>
      <c r="AI194" s="359">
        <v>0.70269999999999999</v>
      </c>
      <c r="AJ194" s="359">
        <v>1.4178999999999999</v>
      </c>
      <c r="AK194" s="359">
        <v>0.53</v>
      </c>
      <c r="AL194" s="356">
        <v>0.85489999999999999</v>
      </c>
    </row>
    <row r="195" spans="2:38" ht="409.6" x14ac:dyDescent="0.25">
      <c r="B195" s="402">
        <v>40744</v>
      </c>
      <c r="C195" s="359">
        <v>0.60109999999999997</v>
      </c>
      <c r="D195" s="359">
        <v>0.79730000000000001</v>
      </c>
      <c r="E195" s="359">
        <v>0.81210000000000004</v>
      </c>
      <c r="F195" s="359">
        <v>14.735099999999999</v>
      </c>
      <c r="G195" s="359">
        <v>4.4828999999999999</v>
      </c>
      <c r="H195" s="359">
        <v>163.559</v>
      </c>
      <c r="I195" s="359">
        <v>0.42730000000000001</v>
      </c>
      <c r="J195" s="359">
        <v>2.0760000000000001</v>
      </c>
      <c r="K195" s="359">
        <v>37.350299999999997</v>
      </c>
      <c r="L195" s="359">
        <v>4.7207999999999997</v>
      </c>
      <c r="M195" s="359">
        <v>2.423</v>
      </c>
      <c r="N195" s="359">
        <v>2.5674000000000001</v>
      </c>
      <c r="O195" s="359">
        <v>5.55</v>
      </c>
      <c r="P195" s="359">
        <v>0.6966</v>
      </c>
      <c r="Q195" s="359">
        <v>1.4109</v>
      </c>
      <c r="R195" s="359">
        <v>0.52800000000000002</v>
      </c>
      <c r="S195" s="356">
        <v>0.85009999999999997</v>
      </c>
      <c r="U195" s="402">
        <v>40744</v>
      </c>
      <c r="V195" s="359">
        <v>0.60089999999999999</v>
      </c>
      <c r="W195" s="359">
        <v>0.79679999999999995</v>
      </c>
      <c r="X195" s="359">
        <v>0.81159999999999999</v>
      </c>
      <c r="Y195" s="359">
        <v>14.694800000000001</v>
      </c>
      <c r="Z195" s="359">
        <v>4.4797000000000002</v>
      </c>
      <c r="AA195" s="359">
        <v>163.21</v>
      </c>
      <c r="AB195" s="359">
        <v>0.4249</v>
      </c>
      <c r="AC195" s="359">
        <v>2.0743</v>
      </c>
      <c r="AD195" s="359">
        <v>36.794199999999996</v>
      </c>
      <c r="AE195" s="359">
        <v>4.7149999999999999</v>
      </c>
      <c r="AF195" s="359">
        <v>2.4176000000000002</v>
      </c>
      <c r="AG195" s="359">
        <v>2.5623</v>
      </c>
      <c r="AH195" s="359">
        <v>5.5410000000000004</v>
      </c>
      <c r="AI195" s="359">
        <v>0.69620000000000004</v>
      </c>
      <c r="AJ195" s="359">
        <v>1.4085000000000001</v>
      </c>
      <c r="AK195" s="359">
        <v>0.52769999999999995</v>
      </c>
      <c r="AL195" s="356">
        <v>0.8498</v>
      </c>
    </row>
    <row r="196" spans="2:38" ht="409.6" x14ac:dyDescent="0.25">
      <c r="B196" s="402">
        <v>40743</v>
      </c>
      <c r="C196" s="359">
        <v>0.6</v>
      </c>
      <c r="D196" s="359">
        <v>0.79610000000000003</v>
      </c>
      <c r="E196" s="359">
        <v>0.80930000000000002</v>
      </c>
      <c r="F196" s="359">
        <v>14.6973</v>
      </c>
      <c r="G196" s="359">
        <v>4.4749999999999996</v>
      </c>
      <c r="H196" s="359">
        <v>163.20099999999999</v>
      </c>
      <c r="I196" s="359">
        <v>0.4269</v>
      </c>
      <c r="J196" s="359">
        <v>2.0743999999999998</v>
      </c>
      <c r="K196" s="359">
        <v>37.0779</v>
      </c>
      <c r="L196" s="359">
        <v>4.7218999999999998</v>
      </c>
      <c r="M196" s="359">
        <v>2.4224000000000001</v>
      </c>
      <c r="N196" s="359">
        <v>2.5605000000000002</v>
      </c>
      <c r="O196" s="359">
        <v>5.5452000000000004</v>
      </c>
      <c r="P196" s="359">
        <v>0.68820000000000003</v>
      </c>
      <c r="Q196" s="359">
        <v>1.4024000000000001</v>
      </c>
      <c r="R196" s="359">
        <v>0.52510000000000001</v>
      </c>
      <c r="S196" s="356">
        <v>0.84430000000000005</v>
      </c>
      <c r="U196" s="402">
        <v>40743</v>
      </c>
      <c r="V196" s="359">
        <v>0.5998</v>
      </c>
      <c r="W196" s="359">
        <v>0.79569999999999996</v>
      </c>
      <c r="X196" s="359">
        <v>0.80869999999999997</v>
      </c>
      <c r="Y196" s="359">
        <v>14.6584</v>
      </c>
      <c r="Z196" s="359">
        <v>4.4718</v>
      </c>
      <c r="AA196" s="359">
        <v>162.756</v>
      </c>
      <c r="AB196" s="359">
        <v>0.42359999999999998</v>
      </c>
      <c r="AC196" s="359">
        <v>2.0676000000000001</v>
      </c>
      <c r="AD196" s="359">
        <v>36.525199999999998</v>
      </c>
      <c r="AE196" s="359">
        <v>4.7156000000000002</v>
      </c>
      <c r="AF196" s="359">
        <v>2.4169</v>
      </c>
      <c r="AG196" s="359">
        <v>2.5552999999999999</v>
      </c>
      <c r="AH196" s="359">
        <v>5.5362999999999998</v>
      </c>
      <c r="AI196" s="359">
        <v>0.68779999999999997</v>
      </c>
      <c r="AJ196" s="359">
        <v>1.4004000000000001</v>
      </c>
      <c r="AK196" s="359">
        <v>0.52480000000000004</v>
      </c>
      <c r="AL196" s="356">
        <v>0.84399999999999997</v>
      </c>
    </row>
    <row r="197" spans="2:38" ht="409.6" x14ac:dyDescent="0.25">
      <c r="B197" s="402">
        <v>40742</v>
      </c>
      <c r="C197" s="359">
        <v>0.59750000000000003</v>
      </c>
      <c r="D197" s="359">
        <v>0.79390000000000005</v>
      </c>
      <c r="E197" s="359">
        <v>0.80679999999999996</v>
      </c>
      <c r="F197" s="359">
        <v>14.622999999999999</v>
      </c>
      <c r="G197" s="359">
        <v>4.4553000000000003</v>
      </c>
      <c r="H197" s="359">
        <v>161.726</v>
      </c>
      <c r="I197" s="359">
        <v>0.42959999999999998</v>
      </c>
      <c r="J197" s="359">
        <v>2.0920999999999998</v>
      </c>
      <c r="K197" s="359">
        <v>37.090600000000002</v>
      </c>
      <c r="L197" s="359">
        <v>4.7068000000000003</v>
      </c>
      <c r="M197" s="359">
        <v>2.4007999999999998</v>
      </c>
      <c r="N197" s="359">
        <v>2.5499000000000001</v>
      </c>
      <c r="O197" s="359">
        <v>5.4928999999999997</v>
      </c>
      <c r="P197" s="359">
        <v>0.68920000000000003</v>
      </c>
      <c r="Q197" s="359">
        <v>1.3945000000000001</v>
      </c>
      <c r="R197" s="359">
        <v>0.52429999999999999</v>
      </c>
      <c r="S197" s="356">
        <v>0.84560000000000002</v>
      </c>
      <c r="U197" s="402">
        <v>40742</v>
      </c>
      <c r="V197" s="359">
        <v>0.59640000000000004</v>
      </c>
      <c r="W197" s="359">
        <v>0.79200000000000004</v>
      </c>
      <c r="X197" s="359">
        <v>0.80489999999999995</v>
      </c>
      <c r="Y197" s="359">
        <v>14.5771</v>
      </c>
      <c r="Z197" s="359">
        <v>4.4490999999999996</v>
      </c>
      <c r="AA197" s="359">
        <v>161.25399999999999</v>
      </c>
      <c r="AB197" s="359">
        <v>0.41720000000000002</v>
      </c>
      <c r="AC197" s="359">
        <v>2.0299999999999998</v>
      </c>
      <c r="AD197" s="359">
        <v>36.508699999999997</v>
      </c>
      <c r="AE197" s="359">
        <v>4.6843000000000004</v>
      </c>
      <c r="AF197" s="359">
        <v>2.3965000000000001</v>
      </c>
      <c r="AG197" s="359">
        <v>2.5426000000000002</v>
      </c>
      <c r="AH197" s="359">
        <v>5.4801000000000002</v>
      </c>
      <c r="AI197" s="359">
        <v>0.6875</v>
      </c>
      <c r="AJ197" s="359">
        <v>1.3894</v>
      </c>
      <c r="AK197" s="359">
        <v>0.52329999999999999</v>
      </c>
      <c r="AL197" s="356">
        <v>0.84460000000000002</v>
      </c>
    </row>
    <row r="198" spans="2:38" ht="409.6" x14ac:dyDescent="0.25">
      <c r="B198" s="402">
        <v>40741</v>
      </c>
      <c r="C198" s="359">
        <v>0.59740000000000004</v>
      </c>
      <c r="D198" s="359">
        <v>0.79369999999999996</v>
      </c>
      <c r="E198" s="359">
        <v>0.80659999999999998</v>
      </c>
      <c r="F198" s="359">
        <v>14.6198</v>
      </c>
      <c r="G198" s="359">
        <v>4.4546999999999999</v>
      </c>
      <c r="H198" s="359">
        <v>161.42699999999999</v>
      </c>
      <c r="I198" s="359">
        <v>0.42599999999999999</v>
      </c>
      <c r="J198" s="359">
        <v>2.0720999999999998</v>
      </c>
      <c r="K198" s="359">
        <v>37.106499999999997</v>
      </c>
      <c r="L198" s="359">
        <v>4.7053000000000003</v>
      </c>
      <c r="M198" s="359">
        <v>2.3999000000000001</v>
      </c>
      <c r="N198" s="359">
        <v>2.5497000000000001</v>
      </c>
      <c r="O198" s="359">
        <v>5.4904999999999999</v>
      </c>
      <c r="P198" s="359">
        <v>0.68959999999999999</v>
      </c>
      <c r="Q198" s="359">
        <v>1.3963000000000001</v>
      </c>
      <c r="R198" s="359">
        <v>0.5242</v>
      </c>
      <c r="S198" s="356">
        <v>0.84560000000000002</v>
      </c>
      <c r="U198" s="402">
        <v>40741</v>
      </c>
      <c r="V198" s="359">
        <v>0.59619999999999995</v>
      </c>
      <c r="W198" s="359">
        <v>0.79190000000000005</v>
      </c>
      <c r="X198" s="359">
        <v>0.80479999999999996</v>
      </c>
      <c r="Y198" s="359">
        <v>14.573700000000001</v>
      </c>
      <c r="Z198" s="359">
        <v>4.4478999999999997</v>
      </c>
      <c r="AA198" s="359">
        <v>160.90799999999999</v>
      </c>
      <c r="AB198" s="359">
        <v>0.42049999999999998</v>
      </c>
      <c r="AC198" s="359">
        <v>2.0497999999999998</v>
      </c>
      <c r="AD198" s="359">
        <v>36.525500000000001</v>
      </c>
      <c r="AE198" s="359">
        <v>4.6828000000000003</v>
      </c>
      <c r="AF198" s="359">
        <v>2.3929999999999998</v>
      </c>
      <c r="AG198" s="359">
        <v>2.5425</v>
      </c>
      <c r="AH198" s="359">
        <v>5.4786999999999999</v>
      </c>
      <c r="AI198" s="359">
        <v>0.68789999999999996</v>
      </c>
      <c r="AJ198" s="359">
        <v>1.3918999999999999</v>
      </c>
      <c r="AK198" s="359">
        <v>0.5232</v>
      </c>
      <c r="AL198" s="356">
        <v>0.84460000000000002</v>
      </c>
    </row>
    <row r="199" spans="2:38" ht="409.6" x14ac:dyDescent="0.25">
      <c r="B199" s="402">
        <v>40740</v>
      </c>
      <c r="C199" s="359">
        <v>0.59550000000000003</v>
      </c>
      <c r="D199" s="359">
        <v>0.78890000000000005</v>
      </c>
      <c r="E199" s="359">
        <v>0.80759999999999998</v>
      </c>
      <c r="F199" s="359">
        <v>14.585599999999999</v>
      </c>
      <c r="G199" s="359">
        <v>4.4414999999999996</v>
      </c>
      <c r="H199" s="359">
        <v>161.01</v>
      </c>
      <c r="I199" s="359">
        <v>0.42330000000000001</v>
      </c>
      <c r="J199" s="359">
        <v>2.0567000000000002</v>
      </c>
      <c r="K199" s="359">
        <v>36.7898</v>
      </c>
      <c r="L199" s="359">
        <v>4.6805000000000003</v>
      </c>
      <c r="M199" s="359">
        <v>2.4018000000000002</v>
      </c>
      <c r="N199" s="359">
        <v>2.544</v>
      </c>
      <c r="O199" s="359">
        <v>5.4865000000000004</v>
      </c>
      <c r="P199" s="359">
        <v>0.68759999999999999</v>
      </c>
      <c r="Q199" s="359">
        <v>1.3894</v>
      </c>
      <c r="R199" s="359">
        <v>0.52229999999999999</v>
      </c>
      <c r="S199" s="356">
        <v>0.84260000000000002</v>
      </c>
      <c r="U199" s="402">
        <v>40740</v>
      </c>
      <c r="V199" s="359">
        <v>0.59519999999999995</v>
      </c>
      <c r="W199" s="359">
        <v>0.78839999999999999</v>
      </c>
      <c r="X199" s="359">
        <v>0.80700000000000005</v>
      </c>
      <c r="Y199" s="359">
        <v>14.552899999999999</v>
      </c>
      <c r="Z199" s="359">
        <v>4.4382999999999999</v>
      </c>
      <c r="AA199" s="359">
        <v>160.59399999999999</v>
      </c>
      <c r="AB199" s="359">
        <v>0.42099999999999999</v>
      </c>
      <c r="AC199" s="359">
        <v>2.0550000000000002</v>
      </c>
      <c r="AD199" s="359">
        <v>36.239400000000003</v>
      </c>
      <c r="AE199" s="359">
        <v>4.6741999999999999</v>
      </c>
      <c r="AF199" s="359">
        <v>2.3961000000000001</v>
      </c>
      <c r="AG199" s="359">
        <v>2.5388000000000002</v>
      </c>
      <c r="AH199" s="359">
        <v>5.4775999999999998</v>
      </c>
      <c r="AI199" s="359">
        <v>0.68710000000000004</v>
      </c>
      <c r="AJ199" s="359">
        <v>1.3868</v>
      </c>
      <c r="AK199" s="359">
        <v>0.52200000000000002</v>
      </c>
      <c r="AL199" s="356">
        <v>0.84230000000000005</v>
      </c>
    </row>
    <row r="200" spans="2:38" ht="409.6" x14ac:dyDescent="0.25">
      <c r="B200" s="402">
        <v>40739</v>
      </c>
      <c r="C200" s="359">
        <v>0.59460000000000002</v>
      </c>
      <c r="D200" s="359">
        <v>0.78569999999999995</v>
      </c>
      <c r="E200" s="359">
        <v>0.8095</v>
      </c>
      <c r="F200" s="359">
        <v>14.54</v>
      </c>
      <c r="G200" s="359">
        <v>4.4348000000000001</v>
      </c>
      <c r="H200" s="359">
        <v>159.946</v>
      </c>
      <c r="I200" s="359">
        <v>0.42270000000000002</v>
      </c>
      <c r="J200" s="359">
        <v>2.0535999999999999</v>
      </c>
      <c r="K200" s="359">
        <v>37.0062</v>
      </c>
      <c r="L200" s="359">
        <v>4.6646000000000001</v>
      </c>
      <c r="M200" s="359">
        <v>2.3954</v>
      </c>
      <c r="N200" s="359">
        <v>2.548</v>
      </c>
      <c r="O200" s="359">
        <v>5.4717000000000002</v>
      </c>
      <c r="P200" s="359">
        <v>0.68779999999999997</v>
      </c>
      <c r="Q200" s="359">
        <v>1.3892</v>
      </c>
      <c r="R200" s="359">
        <v>0.5232</v>
      </c>
      <c r="S200" s="356">
        <v>0.84419999999999995</v>
      </c>
      <c r="U200" s="402">
        <v>40739</v>
      </c>
      <c r="V200" s="359">
        <v>0.59430000000000005</v>
      </c>
      <c r="W200" s="359">
        <v>0.78520000000000001</v>
      </c>
      <c r="X200" s="359">
        <v>0.80889999999999995</v>
      </c>
      <c r="Y200" s="359">
        <v>14.500500000000001</v>
      </c>
      <c r="Z200" s="359">
        <v>4.4316000000000004</v>
      </c>
      <c r="AA200" s="359">
        <v>159.52000000000001</v>
      </c>
      <c r="AB200" s="359">
        <v>0.42030000000000001</v>
      </c>
      <c r="AC200" s="359">
        <v>2.0518999999999998</v>
      </c>
      <c r="AD200" s="359">
        <v>36.456699999999998</v>
      </c>
      <c r="AE200" s="359">
        <v>4.6574999999999998</v>
      </c>
      <c r="AF200" s="359">
        <v>2.3898999999999999</v>
      </c>
      <c r="AG200" s="359">
        <v>2.5428000000000002</v>
      </c>
      <c r="AH200" s="359">
        <v>5.4630000000000001</v>
      </c>
      <c r="AI200" s="359">
        <v>0.68730000000000002</v>
      </c>
      <c r="AJ200" s="359">
        <v>1.3871</v>
      </c>
      <c r="AK200" s="359">
        <v>0.52290000000000003</v>
      </c>
      <c r="AL200" s="356">
        <v>0.84389999999999998</v>
      </c>
    </row>
    <row r="201" spans="2:38" ht="409.6" x14ac:dyDescent="0.25">
      <c r="B201" s="402">
        <v>40738</v>
      </c>
      <c r="C201" s="359">
        <v>0.58819999999999995</v>
      </c>
      <c r="D201" s="359">
        <v>0.77470000000000006</v>
      </c>
      <c r="E201" s="359">
        <v>0.79549999999999998</v>
      </c>
      <c r="F201" s="359">
        <v>14.307399999999999</v>
      </c>
      <c r="G201" s="359">
        <v>4.3871000000000002</v>
      </c>
      <c r="H201" s="359">
        <v>158.191</v>
      </c>
      <c r="I201" s="359">
        <v>0.41810000000000003</v>
      </c>
      <c r="J201" s="359">
        <v>2.0314999999999999</v>
      </c>
      <c r="K201" s="359">
        <v>36.599800000000002</v>
      </c>
      <c r="L201" s="359">
        <v>4.6040999999999999</v>
      </c>
      <c r="M201" s="359">
        <v>2.3725000000000001</v>
      </c>
      <c r="N201" s="359">
        <v>2.5194000000000001</v>
      </c>
      <c r="O201" s="359">
        <v>5.4143999999999997</v>
      </c>
      <c r="P201" s="359">
        <v>0.68459999999999999</v>
      </c>
      <c r="Q201" s="359">
        <v>1.3637999999999999</v>
      </c>
      <c r="R201" s="359">
        <v>0.51739999999999997</v>
      </c>
      <c r="S201" s="356">
        <v>0.82689999999999997</v>
      </c>
      <c r="U201" s="402">
        <v>40738</v>
      </c>
      <c r="V201" s="359">
        <v>0.58789999999999998</v>
      </c>
      <c r="W201" s="359">
        <v>0.77439999999999998</v>
      </c>
      <c r="X201" s="359">
        <v>0.79500000000000004</v>
      </c>
      <c r="Y201" s="359">
        <v>14.2722</v>
      </c>
      <c r="Z201" s="359">
        <v>4.3838999999999997</v>
      </c>
      <c r="AA201" s="359">
        <v>157.82900000000001</v>
      </c>
      <c r="AB201" s="359">
        <v>0.4158</v>
      </c>
      <c r="AC201" s="359">
        <v>2.0297999999999998</v>
      </c>
      <c r="AD201" s="359">
        <v>36.055999999999997</v>
      </c>
      <c r="AE201" s="359">
        <v>4.5965999999999996</v>
      </c>
      <c r="AF201" s="359">
        <v>2.367</v>
      </c>
      <c r="AG201" s="359">
        <v>2.5143</v>
      </c>
      <c r="AH201" s="359">
        <v>5.4058000000000002</v>
      </c>
      <c r="AI201" s="359">
        <v>0.68410000000000004</v>
      </c>
      <c r="AJ201" s="359">
        <v>1.3616999999999999</v>
      </c>
      <c r="AK201" s="359">
        <v>0.5171</v>
      </c>
      <c r="AL201" s="356">
        <v>0.8266</v>
      </c>
    </row>
    <row r="202" spans="2:38" ht="409.6" x14ac:dyDescent="0.25">
      <c r="B202" s="402">
        <v>40737</v>
      </c>
      <c r="C202" s="359">
        <v>0.58679999999999999</v>
      </c>
      <c r="D202" s="359">
        <v>0.77339999999999998</v>
      </c>
      <c r="E202" s="359">
        <v>0.79559999999999997</v>
      </c>
      <c r="F202" s="359">
        <v>14.234999999999999</v>
      </c>
      <c r="G202" s="359">
        <v>4.3771000000000004</v>
      </c>
      <c r="H202" s="359">
        <v>157.625</v>
      </c>
      <c r="I202" s="359">
        <v>0.41710000000000003</v>
      </c>
      <c r="J202" s="359">
        <v>2.0266999999999999</v>
      </c>
      <c r="K202" s="359">
        <v>36.337600000000002</v>
      </c>
      <c r="L202" s="359">
        <v>4.5667999999999997</v>
      </c>
      <c r="M202" s="359">
        <v>2.3616000000000001</v>
      </c>
      <c r="N202" s="359">
        <v>2.5059</v>
      </c>
      <c r="O202" s="359">
        <v>5.4086999999999996</v>
      </c>
      <c r="P202" s="359">
        <v>0.68479999999999996</v>
      </c>
      <c r="Q202" s="359">
        <v>1.3547</v>
      </c>
      <c r="R202" s="359">
        <v>0.51649999999999996</v>
      </c>
      <c r="S202" s="356">
        <v>0.82030000000000003</v>
      </c>
      <c r="U202" s="402">
        <v>40737</v>
      </c>
      <c r="V202" s="359">
        <v>0.58660000000000001</v>
      </c>
      <c r="W202" s="359">
        <v>0.77300000000000002</v>
      </c>
      <c r="X202" s="359">
        <v>0.79510000000000003</v>
      </c>
      <c r="Y202" s="359">
        <v>14.195499999999999</v>
      </c>
      <c r="Z202" s="359">
        <v>4.3739999999999997</v>
      </c>
      <c r="AA202" s="359">
        <v>157.21299999999999</v>
      </c>
      <c r="AB202" s="359">
        <v>0.4148</v>
      </c>
      <c r="AC202" s="359">
        <v>2.0249999999999999</v>
      </c>
      <c r="AD202" s="359">
        <v>35.795900000000003</v>
      </c>
      <c r="AE202" s="359">
        <v>4.5609999999999999</v>
      </c>
      <c r="AF202" s="359">
        <v>2.3570000000000002</v>
      </c>
      <c r="AG202" s="359">
        <v>2.5007999999999999</v>
      </c>
      <c r="AH202" s="359">
        <v>5.4006999999999996</v>
      </c>
      <c r="AI202" s="359">
        <v>0.68440000000000001</v>
      </c>
      <c r="AJ202" s="359">
        <v>1.3525</v>
      </c>
      <c r="AK202" s="359">
        <v>0.51619999999999999</v>
      </c>
      <c r="AL202" s="356">
        <v>0.82</v>
      </c>
    </row>
    <row r="203" spans="2:38" ht="409.6" x14ac:dyDescent="0.25">
      <c r="B203" s="402">
        <v>40736</v>
      </c>
      <c r="C203" s="359">
        <v>0.58979999999999999</v>
      </c>
      <c r="D203" s="359">
        <v>0.77929999999999999</v>
      </c>
      <c r="E203" s="359">
        <v>0.80449999999999999</v>
      </c>
      <c r="F203" s="359">
        <v>14.2652</v>
      </c>
      <c r="G203" s="359">
        <v>4.3994999999999997</v>
      </c>
      <c r="H203" s="359">
        <v>156.72</v>
      </c>
      <c r="I203" s="359">
        <v>0.4194</v>
      </c>
      <c r="J203" s="359">
        <v>2.0381</v>
      </c>
      <c r="K203" s="359">
        <v>36.381500000000003</v>
      </c>
      <c r="L203" s="359">
        <v>4.5636000000000001</v>
      </c>
      <c r="M203" s="359">
        <v>2.3428</v>
      </c>
      <c r="N203" s="359">
        <v>2.492</v>
      </c>
      <c r="O203" s="359">
        <v>5.3951000000000002</v>
      </c>
      <c r="P203" s="359">
        <v>0.69699999999999995</v>
      </c>
      <c r="Q203" s="359">
        <v>1.3653999999999999</v>
      </c>
      <c r="R203" s="359">
        <v>0.52170000000000005</v>
      </c>
      <c r="S203" s="356">
        <v>0.83289999999999997</v>
      </c>
      <c r="U203" s="402">
        <v>40736</v>
      </c>
      <c r="V203" s="359">
        <v>0.58950000000000002</v>
      </c>
      <c r="W203" s="359">
        <v>0.77890000000000004</v>
      </c>
      <c r="X203" s="359">
        <v>0.80389999999999995</v>
      </c>
      <c r="Y203" s="359">
        <v>14.2326</v>
      </c>
      <c r="Z203" s="359">
        <v>4.3964999999999996</v>
      </c>
      <c r="AA203" s="359">
        <v>156.28700000000001</v>
      </c>
      <c r="AB203" s="359">
        <v>0.41660000000000003</v>
      </c>
      <c r="AC203" s="359">
        <v>2.0337000000000001</v>
      </c>
      <c r="AD203" s="359">
        <v>35.702500000000001</v>
      </c>
      <c r="AE203" s="359">
        <v>4.5575999999999999</v>
      </c>
      <c r="AF203" s="359">
        <v>2.3378999999999999</v>
      </c>
      <c r="AG203" s="359">
        <v>2.4870000000000001</v>
      </c>
      <c r="AH203" s="359">
        <v>5.3867000000000003</v>
      </c>
      <c r="AI203" s="359">
        <v>0.6966</v>
      </c>
      <c r="AJ203" s="359">
        <v>1.3632</v>
      </c>
      <c r="AK203" s="359">
        <v>0.52139999999999997</v>
      </c>
      <c r="AL203" s="356">
        <v>0.8327</v>
      </c>
    </row>
    <row r="204" spans="2:38" ht="409.6" x14ac:dyDescent="0.25">
      <c r="B204" s="402">
        <v>40735</v>
      </c>
      <c r="C204" s="359">
        <v>0.58819999999999995</v>
      </c>
      <c r="D204" s="359">
        <v>0.78010000000000002</v>
      </c>
      <c r="E204" s="359">
        <v>0.80679999999999996</v>
      </c>
      <c r="F204" s="359">
        <v>14.2256</v>
      </c>
      <c r="G204" s="359">
        <v>4.3830999999999998</v>
      </c>
      <c r="H204" s="359">
        <v>155.47200000000001</v>
      </c>
      <c r="I204" s="359">
        <v>0.42080000000000001</v>
      </c>
      <c r="J204" s="359">
        <v>2.0486</v>
      </c>
      <c r="K204" s="359">
        <v>36.273200000000003</v>
      </c>
      <c r="L204" s="359">
        <v>4.5453000000000001</v>
      </c>
      <c r="M204" s="359">
        <v>2.3250000000000002</v>
      </c>
      <c r="N204" s="359">
        <v>2.4780000000000002</v>
      </c>
      <c r="O204" s="359">
        <v>5.3532000000000002</v>
      </c>
      <c r="P204" s="359">
        <v>0.70179999999999998</v>
      </c>
      <c r="Q204" s="359">
        <v>1.3658999999999999</v>
      </c>
      <c r="R204" s="359">
        <v>0.52229999999999999</v>
      </c>
      <c r="S204" s="356">
        <v>0.83819999999999995</v>
      </c>
      <c r="U204" s="402">
        <v>40735</v>
      </c>
      <c r="V204" s="359">
        <v>0.58689999999999998</v>
      </c>
      <c r="W204" s="359">
        <v>0.77829999999999999</v>
      </c>
      <c r="X204" s="359">
        <v>0.80500000000000005</v>
      </c>
      <c r="Y204" s="359">
        <v>14.174300000000001</v>
      </c>
      <c r="Z204" s="359">
        <v>4.3761999999999999</v>
      </c>
      <c r="AA204" s="359">
        <v>154.94300000000001</v>
      </c>
      <c r="AB204" s="359">
        <v>0.41239999999999999</v>
      </c>
      <c r="AC204" s="359">
        <v>2.0076000000000001</v>
      </c>
      <c r="AD204" s="359">
        <v>35.7014</v>
      </c>
      <c r="AE204" s="359">
        <v>4.5231000000000003</v>
      </c>
      <c r="AF204" s="359">
        <v>2.3203999999999998</v>
      </c>
      <c r="AG204" s="359">
        <v>2.4708999999999999</v>
      </c>
      <c r="AH204" s="359">
        <v>5.3398000000000003</v>
      </c>
      <c r="AI204" s="359">
        <v>0.70009999999999994</v>
      </c>
      <c r="AJ204" s="359">
        <v>1.3613</v>
      </c>
      <c r="AK204" s="359">
        <v>0.52139999999999997</v>
      </c>
      <c r="AL204" s="356">
        <v>0.83720000000000006</v>
      </c>
    </row>
    <row r="205" spans="2:38" ht="409.6" x14ac:dyDescent="0.25">
      <c r="B205" s="402">
        <v>40734</v>
      </c>
      <c r="C205" s="359">
        <v>0.58819999999999995</v>
      </c>
      <c r="D205" s="359">
        <v>0.78010000000000002</v>
      </c>
      <c r="E205" s="359">
        <v>0.80700000000000005</v>
      </c>
      <c r="F205" s="359">
        <v>14.232799999999999</v>
      </c>
      <c r="G205" s="359">
        <v>4.3846999999999996</v>
      </c>
      <c r="H205" s="359">
        <v>155.37</v>
      </c>
      <c r="I205" s="359">
        <v>0.4178</v>
      </c>
      <c r="J205" s="359">
        <v>2.0303</v>
      </c>
      <c r="K205" s="359">
        <v>36.3001</v>
      </c>
      <c r="L205" s="359">
        <v>4.5453000000000001</v>
      </c>
      <c r="M205" s="359">
        <v>2.3256000000000001</v>
      </c>
      <c r="N205" s="359">
        <v>2.4784999999999999</v>
      </c>
      <c r="O205" s="359">
        <v>5.3543000000000003</v>
      </c>
      <c r="P205" s="359">
        <v>0.70179999999999998</v>
      </c>
      <c r="Q205" s="359">
        <v>1.3655999999999999</v>
      </c>
      <c r="R205" s="359">
        <v>0.52229999999999999</v>
      </c>
      <c r="S205" s="356">
        <v>0.83830000000000005</v>
      </c>
      <c r="U205" s="402">
        <v>40734</v>
      </c>
      <c r="V205" s="359">
        <v>0.58689999999999998</v>
      </c>
      <c r="W205" s="359">
        <v>0.77829999999999999</v>
      </c>
      <c r="X205" s="359">
        <v>0.80520000000000003</v>
      </c>
      <c r="Y205" s="359">
        <v>14.1694</v>
      </c>
      <c r="Z205" s="359">
        <v>4.3776999999999999</v>
      </c>
      <c r="AA205" s="359">
        <v>154.774</v>
      </c>
      <c r="AB205" s="359">
        <v>0.41560000000000002</v>
      </c>
      <c r="AC205" s="359">
        <v>2.0272999999999999</v>
      </c>
      <c r="AD205" s="359">
        <v>35.727600000000002</v>
      </c>
      <c r="AE205" s="359">
        <v>4.5232000000000001</v>
      </c>
      <c r="AF205" s="359">
        <v>2.3163</v>
      </c>
      <c r="AG205" s="359">
        <v>2.4712999999999998</v>
      </c>
      <c r="AH205" s="359">
        <v>5.3411999999999997</v>
      </c>
      <c r="AI205" s="359">
        <v>0.70020000000000004</v>
      </c>
      <c r="AJ205" s="359">
        <v>1.3615999999999999</v>
      </c>
      <c r="AK205" s="359">
        <v>0.52139999999999997</v>
      </c>
      <c r="AL205" s="356">
        <v>0.83730000000000004</v>
      </c>
    </row>
    <row r="206" spans="2:38" ht="409.6" x14ac:dyDescent="0.25">
      <c r="B206" s="402">
        <v>40733</v>
      </c>
      <c r="C206" s="359">
        <v>0.58250000000000002</v>
      </c>
      <c r="D206" s="359">
        <v>0.77459999999999996</v>
      </c>
      <c r="E206" s="359">
        <v>0.80020000000000002</v>
      </c>
      <c r="F206" s="359">
        <v>14.1083</v>
      </c>
      <c r="G206" s="359">
        <v>4.3451000000000004</v>
      </c>
      <c r="H206" s="359">
        <v>153.44800000000001</v>
      </c>
      <c r="I206" s="359">
        <v>0.41410000000000002</v>
      </c>
      <c r="J206" s="359">
        <v>2.0116999999999998</v>
      </c>
      <c r="K206" s="359">
        <v>36.128700000000002</v>
      </c>
      <c r="L206" s="359">
        <v>4.5042</v>
      </c>
      <c r="M206" s="359">
        <v>2.2970999999999999</v>
      </c>
      <c r="N206" s="359">
        <v>2.4496000000000002</v>
      </c>
      <c r="O206" s="359">
        <v>5.2976000000000001</v>
      </c>
      <c r="P206" s="359">
        <v>0.7026</v>
      </c>
      <c r="Q206" s="359">
        <v>1.3532999999999999</v>
      </c>
      <c r="R206" s="359">
        <v>0.5212</v>
      </c>
      <c r="S206" s="356">
        <v>0.83330000000000004</v>
      </c>
      <c r="U206" s="402">
        <v>40733</v>
      </c>
      <c r="V206" s="359">
        <v>0.58220000000000005</v>
      </c>
      <c r="W206" s="359">
        <v>0.7742</v>
      </c>
      <c r="X206" s="359">
        <v>0.79959999999999998</v>
      </c>
      <c r="Y206" s="359">
        <v>14.076000000000001</v>
      </c>
      <c r="Z206" s="359">
        <v>4.3418000000000001</v>
      </c>
      <c r="AA206" s="359">
        <v>153.07599999999999</v>
      </c>
      <c r="AB206" s="359">
        <v>0.41170000000000001</v>
      </c>
      <c r="AC206" s="359">
        <v>2.0099</v>
      </c>
      <c r="AD206" s="359">
        <v>35.589500000000001</v>
      </c>
      <c r="AE206" s="359">
        <v>4.4980000000000002</v>
      </c>
      <c r="AF206" s="359">
        <v>2.2930000000000001</v>
      </c>
      <c r="AG206" s="359">
        <v>2.4445000000000001</v>
      </c>
      <c r="AH206" s="359">
        <v>5.2892999999999999</v>
      </c>
      <c r="AI206" s="359">
        <v>0.70220000000000005</v>
      </c>
      <c r="AJ206" s="359">
        <v>1.3511</v>
      </c>
      <c r="AK206" s="359">
        <v>0.52090000000000003</v>
      </c>
      <c r="AL206" s="356">
        <v>0.83289999999999997</v>
      </c>
    </row>
    <row r="207" spans="2:38" ht="409.6" x14ac:dyDescent="0.25">
      <c r="B207" s="402">
        <v>40732</v>
      </c>
      <c r="C207" s="359">
        <v>0.5786</v>
      </c>
      <c r="D207" s="359">
        <v>0.77149999999999996</v>
      </c>
      <c r="E207" s="359">
        <v>0.79800000000000004</v>
      </c>
      <c r="F207" s="359">
        <v>14.041499999999999</v>
      </c>
      <c r="G207" s="359">
        <v>4.3162000000000003</v>
      </c>
      <c r="H207" s="359">
        <v>152.72999999999999</v>
      </c>
      <c r="I207" s="359">
        <v>0.4113</v>
      </c>
      <c r="J207" s="359">
        <v>1.9983</v>
      </c>
      <c r="K207" s="359">
        <v>35.911900000000003</v>
      </c>
      <c r="L207" s="359">
        <v>4.4800000000000004</v>
      </c>
      <c r="M207" s="359">
        <v>2.2839</v>
      </c>
      <c r="N207" s="359">
        <v>2.4346000000000001</v>
      </c>
      <c r="O207" s="359">
        <v>5.2599</v>
      </c>
      <c r="P207" s="359">
        <v>0.69769999999999999</v>
      </c>
      <c r="Q207" s="359">
        <v>1.351</v>
      </c>
      <c r="R207" s="359">
        <v>0.51839999999999997</v>
      </c>
      <c r="S207" s="356">
        <v>0.82869999999999999</v>
      </c>
      <c r="U207" s="402">
        <v>40732</v>
      </c>
      <c r="V207" s="359">
        <v>0.57830000000000004</v>
      </c>
      <c r="W207" s="359">
        <v>0.7712</v>
      </c>
      <c r="X207" s="359">
        <v>0.79749999999999999</v>
      </c>
      <c r="Y207" s="359">
        <v>14.0106</v>
      </c>
      <c r="Z207" s="359">
        <v>4.3129999999999997</v>
      </c>
      <c r="AA207" s="359">
        <v>152.4</v>
      </c>
      <c r="AB207" s="359">
        <v>0.40899999999999997</v>
      </c>
      <c r="AC207" s="359">
        <v>1.9965999999999999</v>
      </c>
      <c r="AD207" s="359">
        <v>35.377800000000001</v>
      </c>
      <c r="AE207" s="359">
        <v>4.4744000000000002</v>
      </c>
      <c r="AF207" s="359">
        <v>2.2799999999999998</v>
      </c>
      <c r="AG207" s="359">
        <v>2.4295</v>
      </c>
      <c r="AH207" s="359">
        <v>5.2511999999999999</v>
      </c>
      <c r="AI207" s="359">
        <v>0.69730000000000003</v>
      </c>
      <c r="AJ207" s="359">
        <v>1.349</v>
      </c>
      <c r="AK207" s="359">
        <v>0.51819999999999999</v>
      </c>
      <c r="AL207" s="356">
        <v>0.82840000000000003</v>
      </c>
    </row>
    <row r="208" spans="2:38" ht="409.6" x14ac:dyDescent="0.25">
      <c r="B208" s="402">
        <v>40731</v>
      </c>
      <c r="C208" s="359">
        <v>0.57540000000000002</v>
      </c>
      <c r="D208" s="359">
        <v>0.77359999999999995</v>
      </c>
      <c r="E208" s="359">
        <v>0.79779999999999995</v>
      </c>
      <c r="F208" s="359">
        <v>13.973800000000001</v>
      </c>
      <c r="G208" s="359">
        <v>4.2927999999999997</v>
      </c>
      <c r="H208" s="359">
        <v>152.53899999999999</v>
      </c>
      <c r="I208" s="359">
        <v>0.40910000000000002</v>
      </c>
      <c r="J208" s="359">
        <v>1.9874000000000001</v>
      </c>
      <c r="K208" s="359">
        <v>35.558</v>
      </c>
      <c r="L208" s="359">
        <v>4.4634999999999998</v>
      </c>
      <c r="M208" s="359">
        <v>2.2761</v>
      </c>
      <c r="N208" s="359">
        <v>2.4150999999999998</v>
      </c>
      <c r="O208" s="359">
        <v>5.2286000000000001</v>
      </c>
      <c r="P208" s="359">
        <v>0.69540000000000002</v>
      </c>
      <c r="Q208" s="359">
        <v>1.35</v>
      </c>
      <c r="R208" s="359">
        <v>0.51619999999999999</v>
      </c>
      <c r="S208" s="356">
        <v>0.82730000000000004</v>
      </c>
      <c r="U208" s="402">
        <v>40731</v>
      </c>
      <c r="V208" s="359">
        <v>0.57520000000000004</v>
      </c>
      <c r="W208" s="359">
        <v>0.7732</v>
      </c>
      <c r="X208" s="359">
        <v>0.79730000000000001</v>
      </c>
      <c r="Y208" s="359">
        <v>13.943199999999999</v>
      </c>
      <c r="Z208" s="359">
        <v>4.2897999999999996</v>
      </c>
      <c r="AA208" s="359">
        <v>152.19300000000001</v>
      </c>
      <c r="AB208" s="359">
        <v>0.40679999999999999</v>
      </c>
      <c r="AC208" s="359">
        <v>1.9857</v>
      </c>
      <c r="AD208" s="359">
        <v>35.026299999999999</v>
      </c>
      <c r="AE208" s="359">
        <v>4.4577999999999998</v>
      </c>
      <c r="AF208" s="359">
        <v>2.2715000000000001</v>
      </c>
      <c r="AG208" s="359">
        <v>2.4100999999999999</v>
      </c>
      <c r="AH208" s="359">
        <v>5.2203999999999997</v>
      </c>
      <c r="AI208" s="359">
        <v>0.69499999999999995</v>
      </c>
      <c r="AJ208" s="359">
        <v>1.3476999999999999</v>
      </c>
      <c r="AK208" s="359">
        <v>0.51590000000000003</v>
      </c>
      <c r="AL208" s="356">
        <v>0.82699999999999996</v>
      </c>
    </row>
    <row r="209" spans="2:38" ht="409.6" x14ac:dyDescent="0.25">
      <c r="B209" s="402">
        <v>40730</v>
      </c>
      <c r="C209" s="359">
        <v>0.57240000000000002</v>
      </c>
      <c r="D209" s="359">
        <v>0.77459999999999996</v>
      </c>
      <c r="E209" s="359">
        <v>0.79720000000000002</v>
      </c>
      <c r="F209" s="359">
        <v>13.911799999999999</v>
      </c>
      <c r="G209" s="359">
        <v>4.2704000000000004</v>
      </c>
      <c r="H209" s="359">
        <v>151.333</v>
      </c>
      <c r="I209" s="359">
        <v>0.40610000000000002</v>
      </c>
      <c r="J209" s="359">
        <v>1.9770000000000001</v>
      </c>
      <c r="K209" s="359">
        <v>35.494300000000003</v>
      </c>
      <c r="L209" s="359">
        <v>4.4401999999999999</v>
      </c>
      <c r="M209" s="359">
        <v>2.2593000000000001</v>
      </c>
      <c r="N209" s="359">
        <v>2.3976000000000002</v>
      </c>
      <c r="O209" s="359">
        <v>5.2000999999999999</v>
      </c>
      <c r="P209" s="359">
        <v>0.70130000000000003</v>
      </c>
      <c r="Q209" s="359">
        <v>1.3452</v>
      </c>
      <c r="R209" s="359">
        <v>0.51580000000000004</v>
      </c>
      <c r="S209" s="356">
        <v>0.82889999999999997</v>
      </c>
      <c r="U209" s="402">
        <v>40730</v>
      </c>
      <c r="V209" s="359">
        <v>0.57220000000000004</v>
      </c>
      <c r="W209" s="359">
        <v>0.7742</v>
      </c>
      <c r="X209" s="359">
        <v>0.79669999999999996</v>
      </c>
      <c r="Y209" s="359">
        <v>13.8803</v>
      </c>
      <c r="Z209" s="359">
        <v>4.2672999999999996</v>
      </c>
      <c r="AA209" s="359">
        <v>151.006</v>
      </c>
      <c r="AB209" s="359">
        <v>0.40379999999999999</v>
      </c>
      <c r="AC209" s="359">
        <v>1.9753000000000001</v>
      </c>
      <c r="AD209" s="359">
        <v>34.966500000000003</v>
      </c>
      <c r="AE209" s="359">
        <v>4.4341999999999997</v>
      </c>
      <c r="AF209" s="359">
        <v>2.2551999999999999</v>
      </c>
      <c r="AG209" s="359">
        <v>2.3925999999999998</v>
      </c>
      <c r="AH209" s="359">
        <v>5.1920999999999999</v>
      </c>
      <c r="AI209" s="359">
        <v>0.70079999999999998</v>
      </c>
      <c r="AJ209" s="359">
        <v>1.3432999999999999</v>
      </c>
      <c r="AK209" s="359">
        <v>0.51549999999999996</v>
      </c>
      <c r="AL209" s="356">
        <v>0.8286</v>
      </c>
    </row>
    <row r="210" spans="2:38" ht="409.6" x14ac:dyDescent="0.25">
      <c r="B210" s="402">
        <v>40729</v>
      </c>
      <c r="C210" s="359">
        <v>0.57079999999999997</v>
      </c>
      <c r="D210" s="359">
        <v>0.77229999999999999</v>
      </c>
      <c r="E210" s="359">
        <v>0.79630000000000001</v>
      </c>
      <c r="F210" s="359">
        <v>13.862299999999999</v>
      </c>
      <c r="G210" s="359">
        <v>4.2580999999999998</v>
      </c>
      <c r="H210" s="359">
        <v>150.87899999999999</v>
      </c>
      <c r="I210" s="359">
        <v>0.40610000000000002</v>
      </c>
      <c r="J210" s="359">
        <v>1.9733000000000001</v>
      </c>
      <c r="K210" s="359">
        <v>35.512</v>
      </c>
      <c r="L210" s="359">
        <v>4.4419000000000004</v>
      </c>
      <c r="M210" s="359">
        <v>2.2515000000000001</v>
      </c>
      <c r="N210" s="359">
        <v>2.4137</v>
      </c>
      <c r="O210" s="359">
        <v>5.1947000000000001</v>
      </c>
      <c r="P210" s="359">
        <v>0.70369999999999999</v>
      </c>
      <c r="Q210" s="359">
        <v>1.3381000000000001</v>
      </c>
      <c r="R210" s="359">
        <v>0.51570000000000005</v>
      </c>
      <c r="S210" s="356">
        <v>0.82950000000000002</v>
      </c>
      <c r="U210" s="402">
        <v>40729</v>
      </c>
      <c r="V210" s="359">
        <v>0.57050000000000001</v>
      </c>
      <c r="W210" s="359">
        <v>0.77180000000000004</v>
      </c>
      <c r="X210" s="359">
        <v>0.79569999999999996</v>
      </c>
      <c r="Y210" s="359">
        <v>13.824400000000001</v>
      </c>
      <c r="Z210" s="359">
        <v>4.2546999999999997</v>
      </c>
      <c r="AA210" s="359">
        <v>150.495</v>
      </c>
      <c r="AB210" s="359">
        <v>0.40310000000000001</v>
      </c>
      <c r="AC210" s="359">
        <v>1.9676</v>
      </c>
      <c r="AD210" s="359">
        <v>34.962699999999998</v>
      </c>
      <c r="AE210" s="359">
        <v>4.4355000000000002</v>
      </c>
      <c r="AF210" s="359">
        <v>2.2469999999999999</v>
      </c>
      <c r="AG210" s="359">
        <v>2.4085999999999999</v>
      </c>
      <c r="AH210" s="359">
        <v>5.1856</v>
      </c>
      <c r="AI210" s="359">
        <v>0.70309999999999995</v>
      </c>
      <c r="AJ210" s="359">
        <v>1.3351999999999999</v>
      </c>
      <c r="AK210" s="359">
        <v>0.51539999999999997</v>
      </c>
      <c r="AL210" s="356">
        <v>0.82920000000000005</v>
      </c>
    </row>
    <row r="211" spans="2:38" ht="409.6" x14ac:dyDescent="0.25">
      <c r="B211" s="402">
        <v>40728</v>
      </c>
      <c r="C211" s="359">
        <v>0.57010000000000005</v>
      </c>
      <c r="D211" s="359">
        <v>0.76900000000000002</v>
      </c>
      <c r="E211" s="359">
        <v>0.79400000000000004</v>
      </c>
      <c r="F211" s="359">
        <v>13.808199999999999</v>
      </c>
      <c r="G211" s="359">
        <v>4.242</v>
      </c>
      <c r="H211" s="359">
        <v>150.649</v>
      </c>
      <c r="I211" s="359">
        <v>0.40389999999999998</v>
      </c>
      <c r="J211" s="359">
        <v>1.9636</v>
      </c>
      <c r="K211" s="359">
        <v>35.199300000000001</v>
      </c>
      <c r="L211" s="359">
        <v>4.4499000000000004</v>
      </c>
      <c r="M211" s="359">
        <v>2.2416</v>
      </c>
      <c r="N211" s="359">
        <v>2.4195000000000002</v>
      </c>
      <c r="O211" s="359">
        <v>5.1776</v>
      </c>
      <c r="P211" s="359">
        <v>0.70150000000000001</v>
      </c>
      <c r="Q211" s="359">
        <v>1.3322000000000001</v>
      </c>
      <c r="R211" s="359">
        <v>0.51519999999999999</v>
      </c>
      <c r="S211" s="356">
        <v>0.82779999999999998</v>
      </c>
      <c r="U211" s="402">
        <v>40728</v>
      </c>
      <c r="V211" s="359">
        <v>0.56899999999999995</v>
      </c>
      <c r="W211" s="359">
        <v>0.76719999999999999</v>
      </c>
      <c r="X211" s="359">
        <v>0.79220000000000002</v>
      </c>
      <c r="Y211" s="359">
        <v>13.7088</v>
      </c>
      <c r="Z211" s="359">
        <v>4.2327000000000004</v>
      </c>
      <c r="AA211" s="359">
        <v>150.00299999999999</v>
      </c>
      <c r="AB211" s="359">
        <v>0.40179999999999999</v>
      </c>
      <c r="AC211" s="359">
        <v>1.9593</v>
      </c>
      <c r="AD211" s="359">
        <v>34.991399999999999</v>
      </c>
      <c r="AE211" s="359">
        <v>4.4279000000000002</v>
      </c>
      <c r="AF211" s="359">
        <v>2.2343000000000002</v>
      </c>
      <c r="AG211" s="359">
        <v>2.4123999999999999</v>
      </c>
      <c r="AH211" s="359">
        <v>5.1589</v>
      </c>
      <c r="AI211" s="359">
        <v>0.69989999999999997</v>
      </c>
      <c r="AJ211" s="359">
        <v>1.3280000000000001</v>
      </c>
      <c r="AK211" s="359">
        <v>0.51429999999999998</v>
      </c>
      <c r="AL211" s="356">
        <v>0.82679999999999998</v>
      </c>
    </row>
    <row r="212" spans="2:38" ht="409.6" x14ac:dyDescent="0.25">
      <c r="B212" s="402">
        <v>40727</v>
      </c>
      <c r="C212" s="359">
        <v>0.57010000000000005</v>
      </c>
      <c r="D212" s="359">
        <v>0.76900000000000002</v>
      </c>
      <c r="E212" s="359">
        <v>0.79390000000000005</v>
      </c>
      <c r="F212" s="359">
        <v>13.8482</v>
      </c>
      <c r="G212" s="359">
        <v>4.2522000000000002</v>
      </c>
      <c r="H212" s="359">
        <v>150.935</v>
      </c>
      <c r="I212" s="359">
        <v>0.40579999999999999</v>
      </c>
      <c r="J212" s="359">
        <v>1.9718</v>
      </c>
      <c r="K212" s="359">
        <v>35.435699999999997</v>
      </c>
      <c r="L212" s="359">
        <v>4.4497</v>
      </c>
      <c r="M212" s="359">
        <v>2.2526000000000002</v>
      </c>
      <c r="N212" s="359">
        <v>2.4192999999999998</v>
      </c>
      <c r="O212" s="359">
        <v>5.1914999999999996</v>
      </c>
      <c r="P212" s="359">
        <v>0.70120000000000005</v>
      </c>
      <c r="Q212" s="359">
        <v>1.3329</v>
      </c>
      <c r="R212" s="359">
        <v>0.5151</v>
      </c>
      <c r="S212" s="356">
        <v>0.82769999999999999</v>
      </c>
      <c r="U212" s="402">
        <v>40727</v>
      </c>
      <c r="V212" s="359">
        <v>0.56899999999999995</v>
      </c>
      <c r="W212" s="359">
        <v>0.76719999999999999</v>
      </c>
      <c r="X212" s="359">
        <v>0.79210000000000003</v>
      </c>
      <c r="Y212" s="359">
        <v>13.7942</v>
      </c>
      <c r="Z212" s="359">
        <v>4.2453000000000003</v>
      </c>
      <c r="AA212" s="359">
        <v>150.33600000000001</v>
      </c>
      <c r="AB212" s="359">
        <v>0.40179999999999999</v>
      </c>
      <c r="AC212" s="359">
        <v>1.9604999999999999</v>
      </c>
      <c r="AD212" s="359">
        <v>34.879800000000003</v>
      </c>
      <c r="AE212" s="359">
        <v>4.4278000000000004</v>
      </c>
      <c r="AF212" s="359">
        <v>2.2370000000000001</v>
      </c>
      <c r="AG212" s="359">
        <v>2.4121999999999999</v>
      </c>
      <c r="AH212" s="359">
        <v>5.1784999999999997</v>
      </c>
      <c r="AI212" s="359">
        <v>0.69950000000000001</v>
      </c>
      <c r="AJ212" s="359">
        <v>1.327</v>
      </c>
      <c r="AK212" s="359">
        <v>0.51419999999999999</v>
      </c>
      <c r="AL212" s="356">
        <v>0.82669999999999999</v>
      </c>
    </row>
    <row r="213" spans="2:38" ht="409.6" x14ac:dyDescent="0.25">
      <c r="B213" s="402">
        <v>40726</v>
      </c>
      <c r="C213" s="359">
        <v>0.57020000000000004</v>
      </c>
      <c r="D213" s="359">
        <v>0.77110000000000001</v>
      </c>
      <c r="E213" s="359">
        <v>0.79600000000000004</v>
      </c>
      <c r="F213" s="359">
        <v>13.8691</v>
      </c>
      <c r="G213" s="359">
        <v>4.2535999999999996</v>
      </c>
      <c r="H213" s="359">
        <v>151.304</v>
      </c>
      <c r="I213" s="359">
        <v>0.40529999999999999</v>
      </c>
      <c r="J213" s="359">
        <v>1.9692000000000001</v>
      </c>
      <c r="K213" s="359">
        <v>35.543199999999999</v>
      </c>
      <c r="L213" s="359">
        <v>4.4489000000000001</v>
      </c>
      <c r="M213" s="359">
        <v>2.2616000000000001</v>
      </c>
      <c r="N213" s="359">
        <v>2.4159000000000002</v>
      </c>
      <c r="O213" s="359">
        <v>5.2123999999999997</v>
      </c>
      <c r="P213" s="359">
        <v>0.69879999999999998</v>
      </c>
      <c r="Q213" s="359">
        <v>1.3371</v>
      </c>
      <c r="R213" s="359">
        <v>0.51539999999999997</v>
      </c>
      <c r="S213" s="356">
        <v>0.82689999999999997</v>
      </c>
      <c r="U213" s="402">
        <v>40726</v>
      </c>
      <c r="V213" s="359">
        <v>0.56989999999999996</v>
      </c>
      <c r="W213" s="359">
        <v>0.77070000000000005</v>
      </c>
      <c r="X213" s="359">
        <v>0.7954</v>
      </c>
      <c r="Y213" s="359">
        <v>13.8362</v>
      </c>
      <c r="Z213" s="359">
        <v>4.2502000000000004</v>
      </c>
      <c r="AA213" s="359">
        <v>150.94399999999999</v>
      </c>
      <c r="AB213" s="359">
        <v>0.40300000000000002</v>
      </c>
      <c r="AC213" s="359">
        <v>1.9674</v>
      </c>
      <c r="AD213" s="359">
        <v>34.773899999999998</v>
      </c>
      <c r="AE213" s="359">
        <v>4.4424999999999999</v>
      </c>
      <c r="AF213" s="359">
        <v>2.2570000000000001</v>
      </c>
      <c r="AG213" s="359">
        <v>2.4106999999999998</v>
      </c>
      <c r="AH213" s="359">
        <v>5.2035999999999998</v>
      </c>
      <c r="AI213" s="359">
        <v>0.69830000000000003</v>
      </c>
      <c r="AJ213" s="359">
        <v>1.3348</v>
      </c>
      <c r="AK213" s="359">
        <v>0.5151</v>
      </c>
      <c r="AL213" s="356">
        <v>0.8266</v>
      </c>
    </row>
    <row r="214" spans="2:38" ht="409.6" x14ac:dyDescent="0.25">
      <c r="B214" s="402">
        <v>40725</v>
      </c>
      <c r="C214" s="359">
        <v>0.57169999999999999</v>
      </c>
      <c r="D214" s="359">
        <v>0.77270000000000005</v>
      </c>
      <c r="E214" s="359">
        <v>0.80059999999999998</v>
      </c>
      <c r="F214" s="359">
        <v>13.8992</v>
      </c>
      <c r="G214" s="359">
        <v>4.2651000000000003</v>
      </c>
      <c r="H214" s="359">
        <v>151.92500000000001</v>
      </c>
      <c r="I214" s="359">
        <v>0.40579999999999999</v>
      </c>
      <c r="J214" s="359">
        <v>1.9715</v>
      </c>
      <c r="K214" s="359">
        <v>35.648299999999999</v>
      </c>
      <c r="L214" s="359">
        <v>4.4542000000000002</v>
      </c>
      <c r="M214" s="359">
        <v>2.2723</v>
      </c>
      <c r="N214" s="359">
        <v>2.4156</v>
      </c>
      <c r="O214" s="359">
        <v>5.2384000000000004</v>
      </c>
      <c r="P214" s="359">
        <v>0.69230000000000003</v>
      </c>
      <c r="Q214" s="359">
        <v>1.345</v>
      </c>
      <c r="R214" s="359">
        <v>0.51580000000000004</v>
      </c>
      <c r="S214" s="356">
        <v>0.82830000000000004</v>
      </c>
      <c r="U214" s="402">
        <v>40725</v>
      </c>
      <c r="V214" s="359">
        <v>0.57150000000000001</v>
      </c>
      <c r="W214" s="359">
        <v>0.77239999999999998</v>
      </c>
      <c r="X214" s="359">
        <v>0.80010000000000003</v>
      </c>
      <c r="Y214" s="359">
        <v>13.8682</v>
      </c>
      <c r="Z214" s="359">
        <v>4.2619999999999996</v>
      </c>
      <c r="AA214" s="359">
        <v>151.602</v>
      </c>
      <c r="AB214" s="359">
        <v>0.40350000000000003</v>
      </c>
      <c r="AC214" s="359">
        <v>1.9698</v>
      </c>
      <c r="AD214" s="359">
        <v>35.083500000000001</v>
      </c>
      <c r="AE214" s="359">
        <v>4.4486999999999997</v>
      </c>
      <c r="AF214" s="359">
        <v>2.2686000000000002</v>
      </c>
      <c r="AG214" s="359">
        <v>2.4106000000000001</v>
      </c>
      <c r="AH214" s="359">
        <v>5.2290000000000001</v>
      </c>
      <c r="AI214" s="359">
        <v>0.69189999999999996</v>
      </c>
      <c r="AJ214" s="359">
        <v>1.343</v>
      </c>
      <c r="AK214" s="359">
        <v>0.51559999999999995</v>
      </c>
      <c r="AL214" s="356">
        <v>0.82799999999999996</v>
      </c>
    </row>
    <row r="215" spans="2:38" ht="409.6" x14ac:dyDescent="0.25">
      <c r="B215" s="402">
        <v>40724</v>
      </c>
      <c r="C215" s="359">
        <v>0.56820000000000004</v>
      </c>
      <c r="D215" s="359">
        <v>0.77170000000000005</v>
      </c>
      <c r="E215" s="359">
        <v>0.79859999999999998</v>
      </c>
      <c r="F215" s="359">
        <v>13.7484</v>
      </c>
      <c r="G215" s="359">
        <v>4.2385999999999999</v>
      </c>
      <c r="H215" s="359">
        <v>150.124</v>
      </c>
      <c r="I215" s="359">
        <v>0.40179999999999999</v>
      </c>
      <c r="J215" s="359">
        <v>1.9528000000000001</v>
      </c>
      <c r="K215" s="359">
        <v>35.311100000000003</v>
      </c>
      <c r="L215" s="359">
        <v>4.4260999999999999</v>
      </c>
      <c r="M215" s="359">
        <v>2.2587000000000002</v>
      </c>
      <c r="N215" s="359">
        <v>2.3872</v>
      </c>
      <c r="O215" s="359">
        <v>5.1813000000000002</v>
      </c>
      <c r="P215" s="359">
        <v>0.68110000000000004</v>
      </c>
      <c r="Q215" s="359">
        <v>1.3272999999999999</v>
      </c>
      <c r="R215" s="359">
        <v>0.51039999999999996</v>
      </c>
      <c r="S215" s="356">
        <v>0.81759999999999999</v>
      </c>
      <c r="U215" s="402">
        <v>40724</v>
      </c>
      <c r="V215" s="359">
        <v>0.56789999999999996</v>
      </c>
      <c r="W215" s="359">
        <v>0.77129999999999999</v>
      </c>
      <c r="X215" s="359">
        <v>0.79810000000000003</v>
      </c>
      <c r="Y215" s="359">
        <v>13.7248</v>
      </c>
      <c r="Z215" s="359">
        <v>4.2355</v>
      </c>
      <c r="AA215" s="359">
        <v>149.75200000000001</v>
      </c>
      <c r="AB215" s="359">
        <v>0.40010000000000001</v>
      </c>
      <c r="AC215" s="359">
        <v>1.9501999999999999</v>
      </c>
      <c r="AD215" s="359">
        <v>34.785699999999999</v>
      </c>
      <c r="AE215" s="359">
        <v>4.4204999999999997</v>
      </c>
      <c r="AF215" s="359">
        <v>2.2555000000000001</v>
      </c>
      <c r="AG215" s="359">
        <v>2.3809999999999998</v>
      </c>
      <c r="AH215" s="359">
        <v>5.1736000000000004</v>
      </c>
      <c r="AI215" s="359">
        <v>0.68069999999999997</v>
      </c>
      <c r="AJ215" s="359">
        <v>1.3245</v>
      </c>
      <c r="AK215" s="359">
        <v>0.51019999999999999</v>
      </c>
      <c r="AL215" s="356">
        <v>0.81730000000000003</v>
      </c>
    </row>
    <row r="216" spans="2:38" ht="409.6" x14ac:dyDescent="0.25">
      <c r="B216" s="402">
        <v>40723</v>
      </c>
      <c r="C216" s="359">
        <v>0.56359999999999999</v>
      </c>
      <c r="D216" s="359">
        <v>0.76970000000000005</v>
      </c>
      <c r="E216" s="359">
        <v>0.79479999999999995</v>
      </c>
      <c r="F216" s="359">
        <v>13.725199999999999</v>
      </c>
      <c r="G216" s="359">
        <v>4.2039</v>
      </c>
      <c r="H216" s="359">
        <v>151.01900000000001</v>
      </c>
      <c r="I216" s="359">
        <v>0.39929999999999999</v>
      </c>
      <c r="J216" s="359">
        <v>1.9404999999999999</v>
      </c>
      <c r="K216" s="359">
        <v>35.180199999999999</v>
      </c>
      <c r="L216" s="359">
        <v>4.4013999999999998</v>
      </c>
      <c r="M216" s="359">
        <v>2.2557999999999998</v>
      </c>
      <c r="N216" s="359">
        <v>2.3658000000000001</v>
      </c>
      <c r="O216" s="359">
        <v>5.1981000000000002</v>
      </c>
      <c r="P216" s="359">
        <v>0.67230000000000001</v>
      </c>
      <c r="Q216" s="359">
        <v>1.3260000000000001</v>
      </c>
      <c r="R216" s="359">
        <v>0.50480000000000003</v>
      </c>
      <c r="S216" s="356">
        <v>0.80649999999999999</v>
      </c>
      <c r="U216" s="402">
        <v>40723</v>
      </c>
      <c r="V216" s="359">
        <v>0.56330000000000002</v>
      </c>
      <c r="W216" s="359">
        <v>0.76929999999999998</v>
      </c>
      <c r="X216" s="359">
        <v>0.79430000000000001</v>
      </c>
      <c r="Y216" s="359">
        <v>13.677099999999999</v>
      </c>
      <c r="Z216" s="359">
        <v>4.2009999999999996</v>
      </c>
      <c r="AA216" s="359">
        <v>150.69399999999999</v>
      </c>
      <c r="AB216" s="359">
        <v>0.39710000000000001</v>
      </c>
      <c r="AC216" s="359">
        <v>1.9379999999999999</v>
      </c>
      <c r="AD216" s="359">
        <v>34.4191</v>
      </c>
      <c r="AE216" s="359">
        <v>4.3959999999999999</v>
      </c>
      <c r="AF216" s="359">
        <v>2.2494000000000001</v>
      </c>
      <c r="AG216" s="359">
        <v>2.3597999999999999</v>
      </c>
      <c r="AH216" s="359">
        <v>5.194</v>
      </c>
      <c r="AI216" s="359">
        <v>0.67179999999999995</v>
      </c>
      <c r="AJ216" s="359">
        <v>1.3232999999999999</v>
      </c>
      <c r="AK216" s="359">
        <v>0.50449999999999995</v>
      </c>
      <c r="AL216" s="356">
        <v>0.80620000000000003</v>
      </c>
    </row>
    <row r="217" spans="2:38" ht="409.6" x14ac:dyDescent="0.25">
      <c r="B217" s="402">
        <v>40722</v>
      </c>
      <c r="C217" s="359">
        <v>0.56659999999999999</v>
      </c>
      <c r="D217" s="359">
        <v>0.77029999999999998</v>
      </c>
      <c r="E217" s="359">
        <v>0.79520000000000002</v>
      </c>
      <c r="F217" s="359">
        <v>13.727499999999999</v>
      </c>
      <c r="G217" s="359">
        <v>4.2267000000000001</v>
      </c>
      <c r="H217" s="359">
        <v>150.86600000000001</v>
      </c>
      <c r="I217" s="359">
        <v>0.39939999999999998</v>
      </c>
      <c r="J217" s="359">
        <v>1.9412</v>
      </c>
      <c r="K217" s="359">
        <v>35.111499999999999</v>
      </c>
      <c r="L217" s="359">
        <v>4.4221000000000004</v>
      </c>
      <c r="M217" s="359">
        <v>2.2490000000000001</v>
      </c>
      <c r="N217" s="359">
        <v>2.3736999999999999</v>
      </c>
      <c r="O217" s="359">
        <v>5.1702000000000004</v>
      </c>
      <c r="P217" s="359">
        <v>0.67230000000000001</v>
      </c>
      <c r="Q217" s="359">
        <v>1.3161</v>
      </c>
      <c r="R217" s="359">
        <v>0.504</v>
      </c>
      <c r="S217" s="356">
        <v>0.80420000000000003</v>
      </c>
      <c r="U217" s="402">
        <v>40722</v>
      </c>
      <c r="V217" s="359">
        <v>0.56640000000000001</v>
      </c>
      <c r="W217" s="359">
        <v>0.77</v>
      </c>
      <c r="X217" s="359">
        <v>0.79469999999999996</v>
      </c>
      <c r="Y217" s="359">
        <v>13.6737</v>
      </c>
      <c r="Z217" s="359">
        <v>4.2237</v>
      </c>
      <c r="AA217" s="359">
        <v>150.524</v>
      </c>
      <c r="AB217" s="359">
        <v>0.39760000000000001</v>
      </c>
      <c r="AC217" s="359">
        <v>1.9384999999999999</v>
      </c>
      <c r="AD217" s="359">
        <v>34.472700000000003</v>
      </c>
      <c r="AE217" s="359">
        <v>4.4161999999999999</v>
      </c>
      <c r="AF217" s="359">
        <v>2.2425000000000002</v>
      </c>
      <c r="AG217" s="359">
        <v>2.3675999999999999</v>
      </c>
      <c r="AH217" s="359">
        <v>5.1604000000000001</v>
      </c>
      <c r="AI217" s="359">
        <v>0.67179999999999995</v>
      </c>
      <c r="AJ217" s="359">
        <v>1.3147</v>
      </c>
      <c r="AK217" s="359">
        <v>0.50370000000000004</v>
      </c>
      <c r="AL217" s="356">
        <v>0.80389999999999995</v>
      </c>
    </row>
    <row r="218" spans="2:38" ht="409.6" x14ac:dyDescent="0.25">
      <c r="B218" s="402">
        <v>40721</v>
      </c>
      <c r="C218" s="359">
        <v>0.57240000000000002</v>
      </c>
      <c r="D218" s="359">
        <v>0.77510000000000001</v>
      </c>
      <c r="E218" s="359">
        <v>0.80289999999999995</v>
      </c>
      <c r="F218" s="359">
        <v>14.0512</v>
      </c>
      <c r="G218" s="359">
        <v>4.2679999999999998</v>
      </c>
      <c r="H218" s="359">
        <v>154.32499999999999</v>
      </c>
      <c r="I218" s="359">
        <v>0.40760000000000002</v>
      </c>
      <c r="J218" s="359">
        <v>1.9811000000000001</v>
      </c>
      <c r="K218" s="359">
        <v>35.395000000000003</v>
      </c>
      <c r="L218" s="359">
        <v>4.4635999999999996</v>
      </c>
      <c r="M218" s="359">
        <v>2.2940999999999998</v>
      </c>
      <c r="N218" s="359">
        <v>2.4102999999999999</v>
      </c>
      <c r="O218" s="359">
        <v>5.2938000000000001</v>
      </c>
      <c r="P218" s="359">
        <v>0.67689999999999995</v>
      </c>
      <c r="Q218" s="359">
        <v>1.3297000000000001</v>
      </c>
      <c r="R218" s="359">
        <v>0.50890000000000002</v>
      </c>
      <c r="S218" s="356">
        <v>0.81179999999999997</v>
      </c>
      <c r="U218" s="402">
        <v>40721</v>
      </c>
      <c r="V218" s="359">
        <v>0.57130000000000003</v>
      </c>
      <c r="W218" s="359">
        <v>0.77329999999999999</v>
      </c>
      <c r="X218" s="359">
        <v>0.80110000000000003</v>
      </c>
      <c r="Y218" s="359">
        <v>13.9901</v>
      </c>
      <c r="Z218" s="359">
        <v>4.2613000000000003</v>
      </c>
      <c r="AA218" s="359">
        <v>153.666</v>
      </c>
      <c r="AB218" s="359">
        <v>0.40550000000000003</v>
      </c>
      <c r="AC218" s="359">
        <v>1.9772000000000001</v>
      </c>
      <c r="AD218" s="359">
        <v>34.837800000000001</v>
      </c>
      <c r="AE218" s="359">
        <v>4.4419000000000004</v>
      </c>
      <c r="AF218" s="359">
        <v>2.2873000000000001</v>
      </c>
      <c r="AG218" s="359">
        <v>2.4033000000000002</v>
      </c>
      <c r="AH218" s="359">
        <v>5.2808999999999999</v>
      </c>
      <c r="AI218" s="359">
        <v>0.67510000000000003</v>
      </c>
      <c r="AJ218" s="359">
        <v>1.3248</v>
      </c>
      <c r="AK218" s="359">
        <v>0.50790000000000002</v>
      </c>
      <c r="AL218" s="356">
        <v>0.81089999999999995</v>
      </c>
    </row>
    <row r="219" spans="2:38" ht="409.6" x14ac:dyDescent="0.25">
      <c r="B219" s="402">
        <v>40720</v>
      </c>
      <c r="C219" s="359">
        <v>0.5726</v>
      </c>
      <c r="D219" s="359">
        <v>0.77539999999999998</v>
      </c>
      <c r="E219" s="359">
        <v>0.80320000000000003</v>
      </c>
      <c r="F219" s="359">
        <v>14.0032</v>
      </c>
      <c r="G219" s="359">
        <v>4.2699999999999996</v>
      </c>
      <c r="H219" s="359">
        <v>156.149</v>
      </c>
      <c r="I219" s="359">
        <v>0.40679999999999999</v>
      </c>
      <c r="J219" s="359">
        <v>1.9710000000000001</v>
      </c>
      <c r="K219" s="359">
        <v>35.412100000000002</v>
      </c>
      <c r="L219" s="359">
        <v>4.4652000000000003</v>
      </c>
      <c r="M219" s="359">
        <v>2.3039000000000001</v>
      </c>
      <c r="N219" s="359">
        <v>2.411</v>
      </c>
      <c r="O219" s="359">
        <v>5.2866999999999997</v>
      </c>
      <c r="P219" s="359">
        <v>0.67700000000000005</v>
      </c>
      <c r="Q219" s="359">
        <v>1.337</v>
      </c>
      <c r="R219" s="359">
        <v>0.50900000000000001</v>
      </c>
      <c r="S219" s="356">
        <v>0.81210000000000004</v>
      </c>
      <c r="U219" s="402">
        <v>40720</v>
      </c>
      <c r="V219" s="359">
        <v>0.57150000000000001</v>
      </c>
      <c r="W219" s="359">
        <v>0.77359999999999995</v>
      </c>
      <c r="X219" s="359">
        <v>0.8014</v>
      </c>
      <c r="Y219" s="359">
        <v>13.9251</v>
      </c>
      <c r="Z219" s="359">
        <v>4.2630999999999997</v>
      </c>
      <c r="AA219" s="359">
        <v>151.90100000000001</v>
      </c>
      <c r="AB219" s="359">
        <v>0.4042</v>
      </c>
      <c r="AC219" s="359">
        <v>1.9677</v>
      </c>
      <c r="AD219" s="359">
        <v>34.854199999999999</v>
      </c>
      <c r="AE219" s="359">
        <v>4.4433999999999996</v>
      </c>
      <c r="AF219" s="359">
        <v>2.2605</v>
      </c>
      <c r="AG219" s="359">
        <v>2.4039999999999999</v>
      </c>
      <c r="AH219" s="359">
        <v>5.26</v>
      </c>
      <c r="AI219" s="359">
        <v>0.67530000000000001</v>
      </c>
      <c r="AJ219" s="359">
        <v>1.3191999999999999</v>
      </c>
      <c r="AK219" s="359">
        <v>0.5081</v>
      </c>
      <c r="AL219" s="356">
        <v>0.81110000000000004</v>
      </c>
    </row>
    <row r="220" spans="2:38" ht="409.6" x14ac:dyDescent="0.25">
      <c r="B220" s="402">
        <v>40719</v>
      </c>
      <c r="C220" s="359">
        <v>0.5716</v>
      </c>
      <c r="D220" s="359">
        <v>0.77210000000000001</v>
      </c>
      <c r="E220" s="359">
        <v>0.79810000000000003</v>
      </c>
      <c r="F220" s="359">
        <v>13.938700000000001</v>
      </c>
      <c r="G220" s="359">
        <v>4.2782</v>
      </c>
      <c r="H220" s="359">
        <v>153.95099999999999</v>
      </c>
      <c r="I220" s="359">
        <v>0.40629999999999999</v>
      </c>
      <c r="J220" s="359">
        <v>1.9739</v>
      </c>
      <c r="K220" s="359">
        <v>35.452199999999998</v>
      </c>
      <c r="L220" s="359">
        <v>4.4508000000000001</v>
      </c>
      <c r="M220" s="359">
        <v>2.2799999999999998</v>
      </c>
      <c r="N220" s="359">
        <v>2.4146000000000001</v>
      </c>
      <c r="O220" s="359">
        <v>5.2526999999999999</v>
      </c>
      <c r="P220" s="359">
        <v>0.68130000000000002</v>
      </c>
      <c r="Q220" s="359">
        <v>1.3267</v>
      </c>
      <c r="R220" s="359">
        <v>0.50829999999999997</v>
      </c>
      <c r="S220" s="356">
        <v>0.81330000000000002</v>
      </c>
      <c r="U220" s="402">
        <v>40719</v>
      </c>
      <c r="V220" s="359">
        <v>0.57130000000000003</v>
      </c>
      <c r="W220" s="359">
        <v>0.77170000000000005</v>
      </c>
      <c r="X220" s="359">
        <v>0.79749999999999999</v>
      </c>
      <c r="Y220" s="359">
        <v>13.911899999999999</v>
      </c>
      <c r="Z220" s="359">
        <v>4.2750000000000004</v>
      </c>
      <c r="AA220" s="359">
        <v>153.66900000000001</v>
      </c>
      <c r="AB220" s="359">
        <v>0.40389999999999998</v>
      </c>
      <c r="AC220" s="359">
        <v>1.9722999999999999</v>
      </c>
      <c r="AD220" s="359">
        <v>34.922800000000002</v>
      </c>
      <c r="AE220" s="359">
        <v>4.4446000000000003</v>
      </c>
      <c r="AF220" s="359">
        <v>2.2766999999999999</v>
      </c>
      <c r="AG220" s="359">
        <v>2.4095</v>
      </c>
      <c r="AH220" s="359">
        <v>5.2385000000000002</v>
      </c>
      <c r="AI220" s="359">
        <v>0.68079999999999996</v>
      </c>
      <c r="AJ220" s="359">
        <v>1.3254999999999999</v>
      </c>
      <c r="AK220" s="359">
        <v>0.50800000000000001</v>
      </c>
      <c r="AL220" s="356">
        <v>0.81299999999999994</v>
      </c>
    </row>
    <row r="221" spans="2:38" ht="409.6" x14ac:dyDescent="0.25">
      <c r="B221" s="402">
        <v>40718</v>
      </c>
      <c r="C221" s="359">
        <v>0.57069999999999999</v>
      </c>
      <c r="D221" s="359">
        <v>0.77310000000000001</v>
      </c>
      <c r="E221" s="359">
        <v>0.79400000000000004</v>
      </c>
      <c r="F221" s="359">
        <v>13.9008</v>
      </c>
      <c r="G221" s="359">
        <v>4.2572000000000001</v>
      </c>
      <c r="H221" s="359">
        <v>153.16399999999999</v>
      </c>
      <c r="I221" s="359">
        <v>0.40570000000000001</v>
      </c>
      <c r="J221" s="359">
        <v>1.9711000000000001</v>
      </c>
      <c r="K221" s="359">
        <v>35.167499999999997</v>
      </c>
      <c r="L221" s="359">
        <v>4.4588000000000001</v>
      </c>
      <c r="M221" s="359">
        <v>2.2806000000000002</v>
      </c>
      <c r="N221" s="359">
        <v>2.4034</v>
      </c>
      <c r="O221" s="359">
        <v>5.2320000000000002</v>
      </c>
      <c r="P221" s="359">
        <v>0.68379999999999996</v>
      </c>
      <c r="Q221" s="359">
        <v>1.3232999999999999</v>
      </c>
      <c r="R221" s="359">
        <v>0.5081</v>
      </c>
      <c r="S221" s="356">
        <v>0.8135</v>
      </c>
      <c r="U221" s="402">
        <v>40718</v>
      </c>
      <c r="V221" s="359">
        <v>0.57050000000000001</v>
      </c>
      <c r="W221" s="359">
        <v>0.77270000000000005</v>
      </c>
      <c r="X221" s="359">
        <v>0.79349999999999998</v>
      </c>
      <c r="Y221" s="359">
        <v>13.8695</v>
      </c>
      <c r="Z221" s="359">
        <v>4.2539999999999996</v>
      </c>
      <c r="AA221" s="359">
        <v>152.828</v>
      </c>
      <c r="AB221" s="359">
        <v>0.40339999999999998</v>
      </c>
      <c r="AC221" s="359">
        <v>1.9694</v>
      </c>
      <c r="AD221" s="359">
        <v>34.606900000000003</v>
      </c>
      <c r="AE221" s="359">
        <v>4.4532999999999996</v>
      </c>
      <c r="AF221" s="359">
        <v>2.2766000000000002</v>
      </c>
      <c r="AG221" s="359">
        <v>2.3984999999999999</v>
      </c>
      <c r="AH221" s="359">
        <v>5.2234999999999996</v>
      </c>
      <c r="AI221" s="359">
        <v>0.68330000000000002</v>
      </c>
      <c r="AJ221" s="359">
        <v>1.3214999999999999</v>
      </c>
      <c r="AK221" s="359">
        <v>0.50780000000000003</v>
      </c>
      <c r="AL221" s="356">
        <v>0.81320000000000003</v>
      </c>
    </row>
    <row r="222" spans="2:38" ht="409.6" x14ac:dyDescent="0.25">
      <c r="B222" s="402">
        <v>40717</v>
      </c>
      <c r="C222" s="359">
        <v>0.56630000000000003</v>
      </c>
      <c r="D222" s="359">
        <v>0.76880000000000004</v>
      </c>
      <c r="E222" s="359">
        <v>0.79269999999999996</v>
      </c>
      <c r="F222" s="359">
        <v>13.7592</v>
      </c>
      <c r="G222" s="359">
        <v>4.2244000000000002</v>
      </c>
      <c r="H222" s="359">
        <v>151.52199999999999</v>
      </c>
      <c r="I222" s="359">
        <v>0.40239999999999998</v>
      </c>
      <c r="J222" s="359">
        <v>1.9558</v>
      </c>
      <c r="K222" s="359">
        <v>35.102800000000002</v>
      </c>
      <c r="L222" s="359">
        <v>4.4646999999999997</v>
      </c>
      <c r="M222" s="359">
        <v>2.2578999999999998</v>
      </c>
      <c r="N222" s="359">
        <v>2.3952</v>
      </c>
      <c r="O222" s="359">
        <v>5.1866000000000003</v>
      </c>
      <c r="P222" s="359">
        <v>0.68489999999999995</v>
      </c>
      <c r="Q222" s="359">
        <v>1.3150999999999999</v>
      </c>
      <c r="R222" s="359">
        <v>0.50390000000000001</v>
      </c>
      <c r="S222" s="356">
        <v>0.81469999999999998</v>
      </c>
      <c r="U222" s="402">
        <v>40717</v>
      </c>
      <c r="V222" s="359">
        <v>0.56599999999999995</v>
      </c>
      <c r="W222" s="359">
        <v>0.76839999999999997</v>
      </c>
      <c r="X222" s="359">
        <v>0.79220000000000002</v>
      </c>
      <c r="Y222" s="359">
        <v>13.7219</v>
      </c>
      <c r="Z222" s="359">
        <v>4.2211999999999996</v>
      </c>
      <c r="AA222" s="359">
        <v>151.15899999999999</v>
      </c>
      <c r="AB222" s="359">
        <v>0.4002</v>
      </c>
      <c r="AC222" s="359">
        <v>1.9540999999999999</v>
      </c>
      <c r="AD222" s="359">
        <v>34.5792</v>
      </c>
      <c r="AE222" s="359">
        <v>4.4574999999999996</v>
      </c>
      <c r="AF222" s="359">
        <v>2.2528000000000001</v>
      </c>
      <c r="AG222" s="359">
        <v>2.3902999999999999</v>
      </c>
      <c r="AH222" s="359">
        <v>5.1779999999999999</v>
      </c>
      <c r="AI222" s="359">
        <v>0.68440000000000001</v>
      </c>
      <c r="AJ222" s="359">
        <v>1.3129999999999999</v>
      </c>
      <c r="AK222" s="359">
        <v>0.50370000000000004</v>
      </c>
      <c r="AL222" s="356">
        <v>0.81440000000000001</v>
      </c>
    </row>
    <row r="223" spans="2:38" ht="409.6" x14ac:dyDescent="0.25">
      <c r="B223" s="402">
        <v>40716</v>
      </c>
      <c r="C223" s="359">
        <v>0.56510000000000005</v>
      </c>
      <c r="D223" s="359">
        <v>0.76690000000000003</v>
      </c>
      <c r="E223" s="359">
        <v>0.79239999999999999</v>
      </c>
      <c r="F223" s="359">
        <v>13.6716</v>
      </c>
      <c r="G223" s="359">
        <v>4.2161</v>
      </c>
      <c r="H223" s="359">
        <v>151.358</v>
      </c>
      <c r="I223" s="359">
        <v>0.4017</v>
      </c>
      <c r="J223" s="359">
        <v>1.9518</v>
      </c>
      <c r="K223" s="359">
        <v>35.109699999999997</v>
      </c>
      <c r="L223" s="359">
        <v>4.4782999999999999</v>
      </c>
      <c r="M223" s="359">
        <v>2.2528000000000001</v>
      </c>
      <c r="N223" s="359">
        <v>2.4016999999999999</v>
      </c>
      <c r="O223" s="359">
        <v>5.1821000000000002</v>
      </c>
      <c r="P223" s="359">
        <v>0.68440000000000001</v>
      </c>
      <c r="Q223" s="359">
        <v>1.3027</v>
      </c>
      <c r="R223" s="359">
        <v>0.50039999999999996</v>
      </c>
      <c r="S223" s="356">
        <v>0.8115</v>
      </c>
      <c r="U223" s="402">
        <v>40716</v>
      </c>
      <c r="V223" s="359">
        <v>0.56489999999999996</v>
      </c>
      <c r="W223" s="359">
        <v>0.76649999999999996</v>
      </c>
      <c r="X223" s="359">
        <v>0.79190000000000005</v>
      </c>
      <c r="Y223" s="359">
        <v>13.633900000000001</v>
      </c>
      <c r="Z223" s="359">
        <v>4.2129000000000003</v>
      </c>
      <c r="AA223" s="359">
        <v>150.983</v>
      </c>
      <c r="AB223" s="359">
        <v>0.39950000000000002</v>
      </c>
      <c r="AC223" s="359">
        <v>1.9501999999999999</v>
      </c>
      <c r="AD223" s="359">
        <v>34.585099999999997</v>
      </c>
      <c r="AE223" s="359">
        <v>4.4728000000000003</v>
      </c>
      <c r="AF223" s="359">
        <v>2.2479</v>
      </c>
      <c r="AG223" s="359">
        <v>2.3967999999999998</v>
      </c>
      <c r="AH223" s="359">
        <v>5.1734999999999998</v>
      </c>
      <c r="AI223" s="359">
        <v>0.68400000000000005</v>
      </c>
      <c r="AJ223" s="359">
        <v>1.3008</v>
      </c>
      <c r="AK223" s="359">
        <v>0.50019999999999998</v>
      </c>
      <c r="AL223" s="356">
        <v>0.81120000000000003</v>
      </c>
    </row>
    <row r="224" spans="2:38" ht="409.6" x14ac:dyDescent="0.25">
      <c r="B224" s="402">
        <v>40715</v>
      </c>
      <c r="C224" s="359">
        <v>0.56679999999999997</v>
      </c>
      <c r="D224" s="359">
        <v>0.76559999999999995</v>
      </c>
      <c r="E224" s="359">
        <v>0.79390000000000005</v>
      </c>
      <c r="F224" s="359">
        <v>13.691599999999999</v>
      </c>
      <c r="G224" s="359">
        <v>4.2289000000000003</v>
      </c>
      <c r="H224" s="359">
        <v>152.27799999999999</v>
      </c>
      <c r="I224" s="359">
        <v>0.40310000000000001</v>
      </c>
      <c r="J224" s="359">
        <v>1.9587000000000001</v>
      </c>
      <c r="K224" s="359">
        <v>35.0991</v>
      </c>
      <c r="L224" s="359">
        <v>4.4874000000000001</v>
      </c>
      <c r="M224" s="359">
        <v>2.2610999999999999</v>
      </c>
      <c r="N224" s="359">
        <v>2.4072</v>
      </c>
      <c r="O224" s="359">
        <v>5.2039999999999997</v>
      </c>
      <c r="P224" s="359">
        <v>0.68520000000000003</v>
      </c>
      <c r="Q224" s="359">
        <v>1.2969999999999999</v>
      </c>
      <c r="R224" s="359">
        <v>0.50019999999999998</v>
      </c>
      <c r="S224" s="356">
        <v>0.80869999999999997</v>
      </c>
      <c r="U224" s="402">
        <v>40715</v>
      </c>
      <c r="V224" s="359">
        <v>0.56659999999999999</v>
      </c>
      <c r="W224" s="359">
        <v>0.76519999999999999</v>
      </c>
      <c r="X224" s="359">
        <v>0.79330000000000001</v>
      </c>
      <c r="Y224" s="359">
        <v>13.646800000000001</v>
      </c>
      <c r="Z224" s="359">
        <v>4.2256</v>
      </c>
      <c r="AA224" s="359">
        <v>151.86500000000001</v>
      </c>
      <c r="AB224" s="359">
        <v>0.40039999999999998</v>
      </c>
      <c r="AC224" s="359">
        <v>1.9547000000000001</v>
      </c>
      <c r="AD224" s="359">
        <v>34.539299999999997</v>
      </c>
      <c r="AE224" s="359">
        <v>4.4813000000000001</v>
      </c>
      <c r="AF224" s="359">
        <v>2.2561</v>
      </c>
      <c r="AG224" s="359">
        <v>2.4022999999999999</v>
      </c>
      <c r="AH224" s="359">
        <v>5.1947999999999999</v>
      </c>
      <c r="AI224" s="359">
        <v>0.68469999999999998</v>
      </c>
      <c r="AJ224" s="359">
        <v>1.2945</v>
      </c>
      <c r="AK224" s="359">
        <v>0.5</v>
      </c>
      <c r="AL224" s="356">
        <v>0.80840000000000001</v>
      </c>
    </row>
    <row r="225" spans="2:38" ht="409.6" x14ac:dyDescent="0.25">
      <c r="B225" s="402">
        <v>40714</v>
      </c>
      <c r="C225" s="359">
        <v>0.56859999999999999</v>
      </c>
      <c r="D225" s="359">
        <v>0.76590000000000003</v>
      </c>
      <c r="E225" s="359">
        <v>0.79690000000000005</v>
      </c>
      <c r="F225" s="359">
        <v>13.7021</v>
      </c>
      <c r="G225" s="359">
        <v>4.2347000000000001</v>
      </c>
      <c r="H225" s="359">
        <v>152.32</v>
      </c>
      <c r="I225" s="359">
        <v>0.4088</v>
      </c>
      <c r="J225" s="359">
        <v>1.9904999999999999</v>
      </c>
      <c r="K225" s="359">
        <v>35.305500000000002</v>
      </c>
      <c r="L225" s="359">
        <v>4.5006000000000004</v>
      </c>
      <c r="M225" s="359">
        <v>2.2608999999999999</v>
      </c>
      <c r="N225" s="359">
        <v>2.4089999999999998</v>
      </c>
      <c r="O225" s="359">
        <v>5.2111999999999998</v>
      </c>
      <c r="P225" s="359">
        <v>0.6905</v>
      </c>
      <c r="Q225" s="359">
        <v>1.2968</v>
      </c>
      <c r="R225" s="359">
        <v>0.50229999999999997</v>
      </c>
      <c r="S225" s="356">
        <v>0.81310000000000004</v>
      </c>
      <c r="U225" s="402">
        <v>40714</v>
      </c>
      <c r="V225" s="359">
        <v>0.5675</v>
      </c>
      <c r="W225" s="359">
        <v>0.7641</v>
      </c>
      <c r="X225" s="359">
        <v>0.79510000000000003</v>
      </c>
      <c r="Y225" s="359">
        <v>13.6601</v>
      </c>
      <c r="Z225" s="359">
        <v>4.2286000000000001</v>
      </c>
      <c r="AA225" s="359">
        <v>151.85900000000001</v>
      </c>
      <c r="AB225" s="359">
        <v>0.39689999999999998</v>
      </c>
      <c r="AC225" s="359">
        <v>1.9312</v>
      </c>
      <c r="AD225" s="359">
        <v>34.751300000000001</v>
      </c>
      <c r="AE225" s="359">
        <v>4.4787999999999997</v>
      </c>
      <c r="AF225" s="359">
        <v>2.2566999999999999</v>
      </c>
      <c r="AG225" s="359">
        <v>2.4020000000000001</v>
      </c>
      <c r="AH225" s="359">
        <v>5.2004000000000001</v>
      </c>
      <c r="AI225" s="359">
        <v>0.68879999999999997</v>
      </c>
      <c r="AJ225" s="359">
        <v>1.292</v>
      </c>
      <c r="AK225" s="359">
        <v>0.50139999999999996</v>
      </c>
      <c r="AL225" s="356">
        <v>0.81210000000000004</v>
      </c>
    </row>
    <row r="226" spans="2:38" ht="409.6" x14ac:dyDescent="0.25">
      <c r="B226" s="402">
        <v>40713</v>
      </c>
      <c r="C226" s="359">
        <v>0.56859999999999999</v>
      </c>
      <c r="D226" s="359">
        <v>0.76600000000000001</v>
      </c>
      <c r="E226" s="359">
        <v>0.79690000000000005</v>
      </c>
      <c r="F226" s="359">
        <v>13.711</v>
      </c>
      <c r="G226" s="359">
        <v>4.2389000000000001</v>
      </c>
      <c r="H226" s="359">
        <v>152.512</v>
      </c>
      <c r="I226" s="359">
        <v>0.40579999999999999</v>
      </c>
      <c r="J226" s="359">
        <v>1.9741</v>
      </c>
      <c r="K226" s="359">
        <v>35.2849</v>
      </c>
      <c r="L226" s="359">
        <v>4.5008999999999997</v>
      </c>
      <c r="M226" s="359">
        <v>2.2625999999999999</v>
      </c>
      <c r="N226" s="359">
        <v>2.4096000000000002</v>
      </c>
      <c r="O226" s="359">
        <v>5.2135999999999996</v>
      </c>
      <c r="P226" s="359">
        <v>0.6905</v>
      </c>
      <c r="Q226" s="359">
        <v>1.2984</v>
      </c>
      <c r="R226" s="359">
        <v>0.50239999999999996</v>
      </c>
      <c r="S226" s="356">
        <v>0.81330000000000002</v>
      </c>
      <c r="U226" s="402">
        <v>40713</v>
      </c>
      <c r="V226" s="359">
        <v>0.5675</v>
      </c>
      <c r="W226" s="359">
        <v>0.76419999999999999</v>
      </c>
      <c r="X226" s="359">
        <v>0.79510000000000003</v>
      </c>
      <c r="Y226" s="359">
        <v>13.667899999999999</v>
      </c>
      <c r="Z226" s="359">
        <v>4.2323000000000004</v>
      </c>
      <c r="AA226" s="359">
        <v>151.98400000000001</v>
      </c>
      <c r="AB226" s="359">
        <v>0.39960000000000001</v>
      </c>
      <c r="AC226" s="359">
        <v>1.9480999999999999</v>
      </c>
      <c r="AD226" s="359">
        <v>34.731000000000002</v>
      </c>
      <c r="AE226" s="359">
        <v>4.4790999999999999</v>
      </c>
      <c r="AF226" s="359">
        <v>2.2538999999999998</v>
      </c>
      <c r="AG226" s="359">
        <v>2.4026000000000001</v>
      </c>
      <c r="AH226" s="359">
        <v>5.2004999999999999</v>
      </c>
      <c r="AI226" s="359">
        <v>0.68889999999999996</v>
      </c>
      <c r="AJ226" s="359">
        <v>1.2939000000000001</v>
      </c>
      <c r="AK226" s="359">
        <v>0.50139999999999996</v>
      </c>
      <c r="AL226" s="356">
        <v>0.81230000000000002</v>
      </c>
    </row>
    <row r="227" spans="2:38" ht="409.6" x14ac:dyDescent="0.25">
      <c r="B227" s="402">
        <v>40712</v>
      </c>
      <c r="C227" s="359">
        <v>0.56740000000000002</v>
      </c>
      <c r="D227" s="359">
        <v>0.76359999999999995</v>
      </c>
      <c r="E227" s="359">
        <v>0.79290000000000005</v>
      </c>
      <c r="F227" s="359">
        <v>13.7248</v>
      </c>
      <c r="G227" s="359">
        <v>4.2327000000000004</v>
      </c>
      <c r="H227" s="359">
        <v>152.54499999999999</v>
      </c>
      <c r="I227" s="359">
        <v>0.40329999999999999</v>
      </c>
      <c r="J227" s="359">
        <v>1.9595</v>
      </c>
      <c r="K227" s="359">
        <v>35.289200000000001</v>
      </c>
      <c r="L227" s="359">
        <v>4.4661999999999997</v>
      </c>
      <c r="M227" s="359">
        <v>2.2595999999999998</v>
      </c>
      <c r="N227" s="359">
        <v>2.4060999999999999</v>
      </c>
      <c r="O227" s="359">
        <v>5.2106000000000003</v>
      </c>
      <c r="P227" s="359">
        <v>0.68520000000000003</v>
      </c>
      <c r="Q227" s="359">
        <v>1.2962</v>
      </c>
      <c r="R227" s="359">
        <v>0.49990000000000001</v>
      </c>
      <c r="S227" s="356">
        <v>0.8075</v>
      </c>
      <c r="U227" s="402">
        <v>40712</v>
      </c>
      <c r="V227" s="359">
        <v>0.56699999999999995</v>
      </c>
      <c r="W227" s="359">
        <v>0.7631</v>
      </c>
      <c r="X227" s="359">
        <v>0.79239999999999999</v>
      </c>
      <c r="Y227" s="359">
        <v>13.6858</v>
      </c>
      <c r="Z227" s="359">
        <v>4.2293000000000003</v>
      </c>
      <c r="AA227" s="359">
        <v>152.096</v>
      </c>
      <c r="AB227" s="359">
        <v>0.40100000000000002</v>
      </c>
      <c r="AC227" s="359">
        <v>1.9577</v>
      </c>
      <c r="AD227" s="359">
        <v>34.749499999999998</v>
      </c>
      <c r="AE227" s="359">
        <v>4.4603000000000002</v>
      </c>
      <c r="AF227" s="359">
        <v>2.2541000000000002</v>
      </c>
      <c r="AG227" s="359">
        <v>2.4009999999999998</v>
      </c>
      <c r="AH227" s="359">
        <v>5.2018000000000004</v>
      </c>
      <c r="AI227" s="359">
        <v>0.68459999999999999</v>
      </c>
      <c r="AJ227" s="359">
        <v>1.2938000000000001</v>
      </c>
      <c r="AK227" s="359">
        <v>0.49959999999999999</v>
      </c>
      <c r="AL227" s="356">
        <v>0.80710000000000004</v>
      </c>
    </row>
    <row r="228" spans="2:38" ht="409.6" x14ac:dyDescent="0.25">
      <c r="B228" s="402">
        <v>40711</v>
      </c>
      <c r="C228" s="359">
        <v>0.56730000000000003</v>
      </c>
      <c r="D228" s="359">
        <v>0.76160000000000005</v>
      </c>
      <c r="E228" s="359">
        <v>0.78869999999999996</v>
      </c>
      <c r="F228" s="359">
        <v>13.779299999999999</v>
      </c>
      <c r="G228" s="359">
        <v>4.2323000000000004</v>
      </c>
      <c r="H228" s="359">
        <v>152.072</v>
      </c>
      <c r="I228" s="359">
        <v>0.40329999999999999</v>
      </c>
      <c r="J228" s="359">
        <v>1.9594</v>
      </c>
      <c r="K228" s="359">
        <v>35.116199999999999</v>
      </c>
      <c r="L228" s="359">
        <v>4.4604999999999997</v>
      </c>
      <c r="M228" s="359">
        <v>2.2509000000000001</v>
      </c>
      <c r="N228" s="359">
        <v>2.3858999999999999</v>
      </c>
      <c r="O228" s="359">
        <v>5.2164999999999999</v>
      </c>
      <c r="P228" s="359">
        <v>0.6835</v>
      </c>
      <c r="Q228" s="359">
        <v>1.2943</v>
      </c>
      <c r="R228" s="359">
        <v>0.49709999999999999</v>
      </c>
      <c r="S228" s="356">
        <v>0.80289999999999995</v>
      </c>
      <c r="U228" s="402">
        <v>40711</v>
      </c>
      <c r="V228" s="359">
        <v>0.56710000000000005</v>
      </c>
      <c r="W228" s="359">
        <v>0.7611</v>
      </c>
      <c r="X228" s="359">
        <v>0.78820000000000001</v>
      </c>
      <c r="Y228" s="359">
        <v>13.743399999999999</v>
      </c>
      <c r="Z228" s="359">
        <v>4.2293000000000003</v>
      </c>
      <c r="AA228" s="359">
        <v>151.721</v>
      </c>
      <c r="AB228" s="359">
        <v>0.40100000000000002</v>
      </c>
      <c r="AC228" s="359">
        <v>1.9577</v>
      </c>
      <c r="AD228" s="359">
        <v>34.590699999999998</v>
      </c>
      <c r="AE228" s="359">
        <v>4.4554</v>
      </c>
      <c r="AF228" s="359">
        <v>2.2467999999999999</v>
      </c>
      <c r="AG228" s="359">
        <v>2.3809999999999998</v>
      </c>
      <c r="AH228" s="359">
        <v>5.2070999999999996</v>
      </c>
      <c r="AI228" s="359">
        <v>0.68310000000000004</v>
      </c>
      <c r="AJ228" s="359">
        <v>1.2924</v>
      </c>
      <c r="AK228" s="359">
        <v>0.49680000000000002</v>
      </c>
      <c r="AL228" s="356">
        <v>0.80259999999999998</v>
      </c>
    </row>
    <row r="229" spans="2:38" ht="409.6" x14ac:dyDescent="0.25">
      <c r="B229" s="402">
        <v>40710</v>
      </c>
      <c r="C229" s="359">
        <v>0.56759999999999999</v>
      </c>
      <c r="D229" s="359">
        <v>0.76319999999999999</v>
      </c>
      <c r="E229" s="359">
        <v>0.79039999999999999</v>
      </c>
      <c r="F229" s="359">
        <v>13.746700000000001</v>
      </c>
      <c r="G229" s="359">
        <v>4.2346000000000004</v>
      </c>
      <c r="H229" s="359">
        <v>150.84200000000001</v>
      </c>
      <c r="I229" s="359">
        <v>0.40350000000000003</v>
      </c>
      <c r="J229" s="359">
        <v>1.9603999999999999</v>
      </c>
      <c r="K229" s="359">
        <v>35.044199999999996</v>
      </c>
      <c r="L229" s="359">
        <v>4.4433999999999996</v>
      </c>
      <c r="M229" s="359">
        <v>2.2361</v>
      </c>
      <c r="N229" s="359">
        <v>2.3666999999999998</v>
      </c>
      <c r="O229" s="359">
        <v>5.2008999999999999</v>
      </c>
      <c r="P229" s="359">
        <v>0.69040000000000001</v>
      </c>
      <c r="Q229" s="359">
        <v>1.2979000000000001</v>
      </c>
      <c r="R229" s="359">
        <v>0.49909999999999999</v>
      </c>
      <c r="S229" s="356">
        <v>0.81330000000000002</v>
      </c>
      <c r="U229" s="402">
        <v>40710</v>
      </c>
      <c r="V229" s="359">
        <v>0.56730000000000003</v>
      </c>
      <c r="W229" s="359">
        <v>0.76280000000000003</v>
      </c>
      <c r="X229" s="359">
        <v>0.78990000000000005</v>
      </c>
      <c r="Y229" s="359">
        <v>13.716799999999999</v>
      </c>
      <c r="Z229" s="359">
        <v>4.2313999999999998</v>
      </c>
      <c r="AA229" s="359">
        <v>150.518</v>
      </c>
      <c r="AB229" s="359">
        <v>0.4012</v>
      </c>
      <c r="AC229" s="359">
        <v>1.9587000000000001</v>
      </c>
      <c r="AD229" s="359">
        <v>34.5214</v>
      </c>
      <c r="AE229" s="359">
        <v>4.4378000000000002</v>
      </c>
      <c r="AF229" s="359">
        <v>2.2324000000000002</v>
      </c>
      <c r="AG229" s="359">
        <v>2.3618000000000001</v>
      </c>
      <c r="AH229" s="359">
        <v>5.1916000000000002</v>
      </c>
      <c r="AI229" s="359">
        <v>0.69</v>
      </c>
      <c r="AJ229" s="359">
        <v>1.2959000000000001</v>
      </c>
      <c r="AK229" s="359">
        <v>0.49880000000000002</v>
      </c>
      <c r="AL229" s="356">
        <v>0.81299999999999994</v>
      </c>
    </row>
    <row r="230" spans="2:38" ht="409.6" x14ac:dyDescent="0.25">
      <c r="B230" s="402">
        <v>40709</v>
      </c>
      <c r="C230" s="359">
        <v>0.5665</v>
      </c>
      <c r="D230" s="359">
        <v>0.76839999999999997</v>
      </c>
      <c r="E230" s="359">
        <v>0.79590000000000005</v>
      </c>
      <c r="F230" s="359">
        <v>13.6874</v>
      </c>
      <c r="G230" s="359">
        <v>4.2260999999999997</v>
      </c>
      <c r="H230" s="359">
        <v>150.214</v>
      </c>
      <c r="I230" s="359">
        <v>0.4022</v>
      </c>
      <c r="J230" s="359">
        <v>1.9565999999999999</v>
      </c>
      <c r="K230" s="359">
        <v>34.900799999999997</v>
      </c>
      <c r="L230" s="359">
        <v>4.4287999999999998</v>
      </c>
      <c r="M230" s="359">
        <v>2.2286000000000001</v>
      </c>
      <c r="N230" s="359">
        <v>2.3685999999999998</v>
      </c>
      <c r="O230" s="359">
        <v>5.1712999999999996</v>
      </c>
      <c r="P230" s="359">
        <v>0.68700000000000006</v>
      </c>
      <c r="Q230" s="359">
        <v>1.292</v>
      </c>
      <c r="R230" s="359">
        <v>0.499</v>
      </c>
      <c r="S230" s="356">
        <v>0.81799999999999995</v>
      </c>
      <c r="U230" s="402">
        <v>40709</v>
      </c>
      <c r="V230" s="359">
        <v>0.56630000000000003</v>
      </c>
      <c r="W230" s="359">
        <v>0.76800000000000002</v>
      </c>
      <c r="X230" s="359">
        <v>0.7954</v>
      </c>
      <c r="Y230" s="359">
        <v>13.6568</v>
      </c>
      <c r="Z230" s="359">
        <v>4.2230999999999996</v>
      </c>
      <c r="AA230" s="359">
        <v>149.886</v>
      </c>
      <c r="AB230" s="359">
        <v>0.40079999999999999</v>
      </c>
      <c r="AC230" s="359">
        <v>1.9553</v>
      </c>
      <c r="AD230" s="359">
        <v>34.378100000000003</v>
      </c>
      <c r="AE230" s="359">
        <v>4.4236000000000004</v>
      </c>
      <c r="AF230" s="359">
        <v>2.2244999999999999</v>
      </c>
      <c r="AG230" s="359">
        <v>2.3637000000000001</v>
      </c>
      <c r="AH230" s="359">
        <v>5.1626000000000003</v>
      </c>
      <c r="AI230" s="359">
        <v>0.68659999999999999</v>
      </c>
      <c r="AJ230" s="359">
        <v>1.2899</v>
      </c>
      <c r="AK230" s="359">
        <v>0.49880000000000002</v>
      </c>
      <c r="AL230" s="356">
        <v>0.81769999999999998</v>
      </c>
    </row>
    <row r="231" spans="2:38" ht="409.6" x14ac:dyDescent="0.25">
      <c r="B231" s="402">
        <v>40708</v>
      </c>
      <c r="C231" s="359">
        <v>0.56759999999999999</v>
      </c>
      <c r="D231" s="359">
        <v>0.77190000000000003</v>
      </c>
      <c r="E231" s="359">
        <v>0.79690000000000005</v>
      </c>
      <c r="F231" s="359">
        <v>13.730700000000001</v>
      </c>
      <c r="G231" s="359">
        <v>4.2343999999999999</v>
      </c>
      <c r="H231" s="359">
        <v>150.822</v>
      </c>
      <c r="I231" s="359">
        <v>0.40429999999999999</v>
      </c>
      <c r="J231" s="359">
        <v>1.9692000000000001</v>
      </c>
      <c r="K231" s="359">
        <v>34.401600000000002</v>
      </c>
      <c r="L231" s="359">
        <v>4.4644000000000004</v>
      </c>
      <c r="M231" s="359">
        <v>2.2349000000000001</v>
      </c>
      <c r="N231" s="359">
        <v>2.3715999999999999</v>
      </c>
      <c r="O231" s="359">
        <v>5.1733000000000002</v>
      </c>
      <c r="P231" s="359">
        <v>0.68540000000000001</v>
      </c>
      <c r="Q231" s="359">
        <v>1.2841</v>
      </c>
      <c r="R231" s="359">
        <v>0.50080000000000002</v>
      </c>
      <c r="S231" s="356">
        <v>0.81520000000000004</v>
      </c>
      <c r="U231" s="402">
        <v>40708</v>
      </c>
      <c r="V231" s="359">
        <v>0.56740000000000002</v>
      </c>
      <c r="W231" s="359">
        <v>0.77149999999999996</v>
      </c>
      <c r="X231" s="359">
        <v>0.7964</v>
      </c>
      <c r="Y231" s="359">
        <v>13.6859</v>
      </c>
      <c r="Z231" s="359">
        <v>4.2313000000000001</v>
      </c>
      <c r="AA231" s="359">
        <v>150.398</v>
      </c>
      <c r="AB231" s="359">
        <v>0.39960000000000001</v>
      </c>
      <c r="AC231" s="359">
        <v>1.9471000000000001</v>
      </c>
      <c r="AD231" s="359">
        <v>33.879199999999997</v>
      </c>
      <c r="AE231" s="359">
        <v>4.4580000000000002</v>
      </c>
      <c r="AF231" s="359">
        <v>2.2294</v>
      </c>
      <c r="AG231" s="359">
        <v>2.3666999999999998</v>
      </c>
      <c r="AH231" s="359">
        <v>5.1635999999999997</v>
      </c>
      <c r="AI231" s="359">
        <v>0.68489999999999995</v>
      </c>
      <c r="AJ231" s="359">
        <v>1.2819</v>
      </c>
      <c r="AK231" s="359">
        <v>0.50049999999999994</v>
      </c>
      <c r="AL231" s="356">
        <v>0.81489999999999996</v>
      </c>
    </row>
    <row r="232" spans="2:38" ht="409.6" x14ac:dyDescent="0.25">
      <c r="B232" s="402">
        <v>40707</v>
      </c>
      <c r="C232" s="359">
        <v>0.57320000000000004</v>
      </c>
      <c r="D232" s="359">
        <v>0.78049999999999997</v>
      </c>
      <c r="E232" s="359">
        <v>0.80600000000000005</v>
      </c>
      <c r="F232" s="359">
        <v>13.858599999999999</v>
      </c>
      <c r="G232" s="359">
        <v>4.2691999999999997</v>
      </c>
      <c r="H232" s="359">
        <v>152.197</v>
      </c>
      <c r="I232" s="359">
        <v>0.4113</v>
      </c>
      <c r="J232" s="359">
        <v>2.0044</v>
      </c>
      <c r="K232" s="359">
        <v>34.673900000000003</v>
      </c>
      <c r="L232" s="359">
        <v>4.5174000000000003</v>
      </c>
      <c r="M232" s="359">
        <v>2.2559999999999998</v>
      </c>
      <c r="N232" s="359">
        <v>2.3925000000000001</v>
      </c>
      <c r="O232" s="359">
        <v>5.2049000000000003</v>
      </c>
      <c r="P232" s="359">
        <v>0.69340000000000002</v>
      </c>
      <c r="Q232" s="359">
        <v>1.2990999999999999</v>
      </c>
      <c r="R232" s="359">
        <v>0.50670000000000004</v>
      </c>
      <c r="S232" s="356">
        <v>0.82189999999999996</v>
      </c>
      <c r="U232" s="402">
        <v>40707</v>
      </c>
      <c r="V232" s="359">
        <v>0.57210000000000005</v>
      </c>
      <c r="W232" s="359">
        <v>0.77869999999999995</v>
      </c>
      <c r="X232" s="359">
        <v>0.80420000000000003</v>
      </c>
      <c r="Y232" s="359">
        <v>13.8172</v>
      </c>
      <c r="Z232" s="359">
        <v>4.2632000000000003</v>
      </c>
      <c r="AA232" s="359">
        <v>151.767</v>
      </c>
      <c r="AB232" s="359">
        <v>0.39939999999999998</v>
      </c>
      <c r="AC232" s="359">
        <v>1.9448000000000001</v>
      </c>
      <c r="AD232" s="359">
        <v>34.117400000000004</v>
      </c>
      <c r="AE232" s="359">
        <v>4.4955999999999996</v>
      </c>
      <c r="AF232" s="359">
        <v>2.2522000000000002</v>
      </c>
      <c r="AG232" s="359">
        <v>2.3855</v>
      </c>
      <c r="AH232" s="359">
        <v>5.1912000000000003</v>
      </c>
      <c r="AI232" s="359">
        <v>0.69169999999999998</v>
      </c>
      <c r="AJ232" s="359">
        <v>1.2942</v>
      </c>
      <c r="AK232" s="359">
        <v>0.50580000000000003</v>
      </c>
      <c r="AL232" s="356">
        <v>0.82089999999999996</v>
      </c>
    </row>
    <row r="233" spans="2:38" ht="409.6" x14ac:dyDescent="0.25">
      <c r="B233" s="402">
        <v>40706</v>
      </c>
      <c r="C233" s="359">
        <v>0.57320000000000004</v>
      </c>
      <c r="D233" s="359">
        <v>0.78059999999999996</v>
      </c>
      <c r="E233" s="359">
        <v>0.80610000000000004</v>
      </c>
      <c r="F233" s="359">
        <v>13.869899999999999</v>
      </c>
      <c r="G233" s="359">
        <v>4.2717000000000001</v>
      </c>
      <c r="H233" s="359">
        <v>152.30500000000001</v>
      </c>
      <c r="I233" s="359">
        <v>0.4093</v>
      </c>
      <c r="J233" s="359">
        <v>1.9917</v>
      </c>
      <c r="K233" s="359">
        <v>34.741100000000003</v>
      </c>
      <c r="L233" s="359">
        <v>4.5171000000000001</v>
      </c>
      <c r="M233" s="359">
        <v>2.2606000000000002</v>
      </c>
      <c r="N233" s="359">
        <v>2.3927999999999998</v>
      </c>
      <c r="O233" s="359">
        <v>5.2035</v>
      </c>
      <c r="P233" s="359">
        <v>0.69340000000000002</v>
      </c>
      <c r="Q233" s="359">
        <v>1.2988999999999999</v>
      </c>
      <c r="R233" s="359">
        <v>0.50680000000000003</v>
      </c>
      <c r="S233" s="356">
        <v>0.82199999999999995</v>
      </c>
      <c r="U233" s="402">
        <v>40706</v>
      </c>
      <c r="V233" s="359">
        <v>0.57210000000000005</v>
      </c>
      <c r="W233" s="359">
        <v>0.77869999999999995</v>
      </c>
      <c r="X233" s="359">
        <v>0.80430000000000001</v>
      </c>
      <c r="Y233" s="359">
        <v>13.8246</v>
      </c>
      <c r="Z233" s="359">
        <v>4.2651000000000003</v>
      </c>
      <c r="AA233" s="359">
        <v>151.792</v>
      </c>
      <c r="AB233" s="359">
        <v>0.40210000000000001</v>
      </c>
      <c r="AC233" s="359">
        <v>1.9601</v>
      </c>
      <c r="AD233" s="359">
        <v>34.126800000000003</v>
      </c>
      <c r="AE233" s="359">
        <v>4.4951999999999996</v>
      </c>
      <c r="AF233" s="359">
        <v>2.2467000000000001</v>
      </c>
      <c r="AG233" s="359">
        <v>2.3856999999999999</v>
      </c>
      <c r="AH233" s="359">
        <v>5.1914999999999996</v>
      </c>
      <c r="AI233" s="359">
        <v>0.69179999999999997</v>
      </c>
      <c r="AJ233" s="359">
        <v>1.2930999999999999</v>
      </c>
      <c r="AK233" s="359">
        <v>0.50580000000000003</v>
      </c>
      <c r="AL233" s="356">
        <v>0.82099999999999995</v>
      </c>
    </row>
    <row r="234" spans="2:38" ht="409.6" x14ac:dyDescent="0.25">
      <c r="B234" s="402">
        <v>40705</v>
      </c>
      <c r="C234" s="359">
        <v>0.57069999999999999</v>
      </c>
      <c r="D234" s="359">
        <v>0.77839999999999998</v>
      </c>
      <c r="E234" s="359">
        <v>0.80449999999999999</v>
      </c>
      <c r="F234" s="359">
        <v>13.7887</v>
      </c>
      <c r="G234" s="359">
        <v>4.2571000000000003</v>
      </c>
      <c r="H234" s="359">
        <v>151.25700000000001</v>
      </c>
      <c r="I234" s="359">
        <v>0.40570000000000001</v>
      </c>
      <c r="J234" s="359">
        <v>1.9710000000000001</v>
      </c>
      <c r="K234" s="359">
        <v>34.819299999999998</v>
      </c>
      <c r="L234" s="359">
        <v>4.4919000000000002</v>
      </c>
      <c r="M234" s="359">
        <v>2.2498</v>
      </c>
      <c r="N234" s="359">
        <v>2.3774000000000002</v>
      </c>
      <c r="O234" s="359">
        <v>5.1810999999999998</v>
      </c>
      <c r="P234" s="359">
        <v>0.69450000000000001</v>
      </c>
      <c r="Q234" s="359">
        <v>1.3003</v>
      </c>
      <c r="R234" s="359">
        <v>0.50619999999999998</v>
      </c>
      <c r="S234" s="356">
        <v>0.82489999999999997</v>
      </c>
      <c r="U234" s="402">
        <v>40705</v>
      </c>
      <c r="V234" s="359">
        <v>0.57040000000000002</v>
      </c>
      <c r="W234" s="359">
        <v>0.77790000000000004</v>
      </c>
      <c r="X234" s="359">
        <v>0.80389999999999995</v>
      </c>
      <c r="Y234" s="359">
        <v>13.753500000000001</v>
      </c>
      <c r="Z234" s="359">
        <v>4.2538</v>
      </c>
      <c r="AA234" s="359">
        <v>150.89400000000001</v>
      </c>
      <c r="AB234" s="359">
        <v>0.40339999999999998</v>
      </c>
      <c r="AC234" s="359">
        <v>1.9693000000000001</v>
      </c>
      <c r="AD234" s="359">
        <v>34.292400000000001</v>
      </c>
      <c r="AE234" s="359">
        <v>4.4859999999999998</v>
      </c>
      <c r="AF234" s="359">
        <v>2.2452999999999999</v>
      </c>
      <c r="AG234" s="359">
        <v>2.3723000000000001</v>
      </c>
      <c r="AH234" s="359">
        <v>5.1726999999999999</v>
      </c>
      <c r="AI234" s="359">
        <v>0.69399999999999995</v>
      </c>
      <c r="AJ234" s="359">
        <v>1.2981</v>
      </c>
      <c r="AK234" s="359">
        <v>0.50590000000000002</v>
      </c>
      <c r="AL234" s="356">
        <v>0.82450000000000001</v>
      </c>
    </row>
    <row r="235" spans="2:38" ht="409.6" x14ac:dyDescent="0.25">
      <c r="B235" s="402">
        <v>40704</v>
      </c>
      <c r="C235" s="359">
        <v>0.56520000000000004</v>
      </c>
      <c r="D235" s="359">
        <v>0.77669999999999995</v>
      </c>
      <c r="E235" s="359">
        <v>0.80569999999999997</v>
      </c>
      <c r="F235" s="359">
        <v>13.6989</v>
      </c>
      <c r="G235" s="359">
        <v>4.2328999999999999</v>
      </c>
      <c r="H235" s="359">
        <v>150.167</v>
      </c>
      <c r="I235" s="359">
        <v>0.40339999999999998</v>
      </c>
      <c r="J235" s="359">
        <v>1.9599</v>
      </c>
      <c r="K235" s="359">
        <v>34.778300000000002</v>
      </c>
      <c r="L235" s="359">
        <v>4.4523999999999999</v>
      </c>
      <c r="M235" s="359">
        <v>2.2397999999999998</v>
      </c>
      <c r="N235" s="359">
        <v>2.3631000000000002</v>
      </c>
      <c r="O235" s="359">
        <v>5.1351000000000004</v>
      </c>
      <c r="P235" s="359">
        <v>0.69110000000000005</v>
      </c>
      <c r="Q235" s="359">
        <v>1.298</v>
      </c>
      <c r="R235" s="359">
        <v>0.50239999999999996</v>
      </c>
      <c r="S235" s="356">
        <v>0.82389999999999997</v>
      </c>
      <c r="U235" s="402">
        <v>40704</v>
      </c>
      <c r="V235" s="359">
        <v>0.56489999999999996</v>
      </c>
      <c r="W235" s="359">
        <v>0.7762</v>
      </c>
      <c r="X235" s="359">
        <v>0.80520000000000003</v>
      </c>
      <c r="Y235" s="359">
        <v>13.668699999999999</v>
      </c>
      <c r="Z235" s="359">
        <v>4.2298</v>
      </c>
      <c r="AA235" s="359">
        <v>149.864</v>
      </c>
      <c r="AB235" s="359">
        <v>0.40110000000000001</v>
      </c>
      <c r="AC235" s="359">
        <v>1.9581999999999999</v>
      </c>
      <c r="AD235" s="359">
        <v>34.2547</v>
      </c>
      <c r="AE235" s="359">
        <v>4.4467999999999996</v>
      </c>
      <c r="AF235" s="359">
        <v>2.2361</v>
      </c>
      <c r="AG235" s="359">
        <v>2.3580999999999999</v>
      </c>
      <c r="AH235" s="359">
        <v>5.1265999999999998</v>
      </c>
      <c r="AI235" s="359">
        <v>0.69059999999999999</v>
      </c>
      <c r="AJ235" s="359">
        <v>1.2964</v>
      </c>
      <c r="AK235" s="359">
        <v>0.50209999999999999</v>
      </c>
      <c r="AL235" s="356">
        <v>0.8236</v>
      </c>
    </row>
    <row r="236" spans="2:38" ht="409.6" x14ac:dyDescent="0.25">
      <c r="B236" s="402">
        <v>40703</v>
      </c>
      <c r="C236" s="359">
        <v>0.55830000000000002</v>
      </c>
      <c r="D236" s="359">
        <v>0.76739999999999997</v>
      </c>
      <c r="E236" s="359">
        <v>0.79949999999999999</v>
      </c>
      <c r="F236" s="359">
        <v>13.484400000000001</v>
      </c>
      <c r="G236" s="359">
        <v>4.1501999999999999</v>
      </c>
      <c r="H236" s="359">
        <v>147.62700000000001</v>
      </c>
      <c r="I236" s="359">
        <v>0.39560000000000001</v>
      </c>
      <c r="J236" s="359">
        <v>1.9218</v>
      </c>
      <c r="K236" s="359">
        <v>34.574100000000001</v>
      </c>
      <c r="L236" s="359">
        <v>4.3914</v>
      </c>
      <c r="M236" s="359">
        <v>2.1943999999999999</v>
      </c>
      <c r="N236" s="359">
        <v>2.3174999999999999</v>
      </c>
      <c r="O236" s="359">
        <v>5.0240999999999998</v>
      </c>
      <c r="P236" s="359">
        <v>0.68369999999999997</v>
      </c>
      <c r="Q236" s="359">
        <v>1.2930999999999999</v>
      </c>
      <c r="R236" s="359">
        <v>0.49830000000000002</v>
      </c>
      <c r="S236" s="356">
        <v>0.81720000000000004</v>
      </c>
      <c r="U236" s="402">
        <v>40703</v>
      </c>
      <c r="V236" s="359">
        <v>0.55800000000000005</v>
      </c>
      <c r="W236" s="359">
        <v>0.76700000000000002</v>
      </c>
      <c r="X236" s="359">
        <v>0.79900000000000004</v>
      </c>
      <c r="Y236" s="359">
        <v>13.454000000000001</v>
      </c>
      <c r="Z236" s="359">
        <v>4.1470000000000002</v>
      </c>
      <c r="AA236" s="359">
        <v>147.303</v>
      </c>
      <c r="AB236" s="359">
        <v>0.39329999999999998</v>
      </c>
      <c r="AC236" s="359">
        <v>1.9201999999999999</v>
      </c>
      <c r="AD236" s="359">
        <v>34.061900000000001</v>
      </c>
      <c r="AE236" s="359">
        <v>4.3860000000000001</v>
      </c>
      <c r="AF236" s="359">
        <v>2.1897000000000002</v>
      </c>
      <c r="AG236" s="359">
        <v>2.3126000000000002</v>
      </c>
      <c r="AH236" s="359">
        <v>5.0153999999999996</v>
      </c>
      <c r="AI236" s="359">
        <v>0.68320000000000003</v>
      </c>
      <c r="AJ236" s="359">
        <v>1.2898000000000001</v>
      </c>
      <c r="AK236" s="359">
        <v>0.49809999999999999</v>
      </c>
      <c r="AL236" s="356">
        <v>0.81689999999999996</v>
      </c>
    </row>
    <row r="237" spans="2:38" ht="409.6" x14ac:dyDescent="0.25">
      <c r="B237" s="402">
        <v>40702</v>
      </c>
      <c r="C237" s="359">
        <v>0.55959999999999999</v>
      </c>
      <c r="D237" s="359">
        <v>0.76459999999999995</v>
      </c>
      <c r="E237" s="359">
        <v>0.80030000000000001</v>
      </c>
      <c r="F237" s="359">
        <v>13.584</v>
      </c>
      <c r="G237" s="359">
        <v>4.173</v>
      </c>
      <c r="H237" s="359">
        <v>148.70500000000001</v>
      </c>
      <c r="I237" s="359">
        <v>0.39779999999999999</v>
      </c>
      <c r="J237" s="359">
        <v>1.9326000000000001</v>
      </c>
      <c r="K237" s="359">
        <v>34.683</v>
      </c>
      <c r="L237" s="359">
        <v>4.3902000000000001</v>
      </c>
      <c r="M237" s="359">
        <v>2.2130999999999998</v>
      </c>
      <c r="N237" s="359">
        <v>2.3210999999999999</v>
      </c>
      <c r="O237" s="359">
        <v>5.0491999999999999</v>
      </c>
      <c r="P237" s="359">
        <v>0.68459999999999999</v>
      </c>
      <c r="Q237" s="359">
        <v>1.2970999999999999</v>
      </c>
      <c r="R237" s="359">
        <v>0.4995</v>
      </c>
      <c r="S237" s="356">
        <v>0.81910000000000005</v>
      </c>
      <c r="U237" s="402">
        <v>40702</v>
      </c>
      <c r="V237" s="359">
        <v>0.55930000000000002</v>
      </c>
      <c r="W237" s="359">
        <v>0.76419999999999999</v>
      </c>
      <c r="X237" s="359">
        <v>0.79979999999999996</v>
      </c>
      <c r="Y237" s="359">
        <v>13.546200000000001</v>
      </c>
      <c r="Z237" s="359">
        <v>4.1698000000000004</v>
      </c>
      <c r="AA237" s="359">
        <v>148.333</v>
      </c>
      <c r="AB237" s="359">
        <v>0.39550000000000002</v>
      </c>
      <c r="AC237" s="359">
        <v>1.931</v>
      </c>
      <c r="AD237" s="359">
        <v>34.108199999999997</v>
      </c>
      <c r="AE237" s="359">
        <v>4.3845999999999998</v>
      </c>
      <c r="AF237" s="359">
        <v>2.2081</v>
      </c>
      <c r="AG237" s="359">
        <v>2.3161999999999998</v>
      </c>
      <c r="AH237" s="359">
        <v>5.0404</v>
      </c>
      <c r="AI237" s="359">
        <v>0.68410000000000004</v>
      </c>
      <c r="AJ237" s="359">
        <v>1.2954000000000001</v>
      </c>
      <c r="AK237" s="359">
        <v>0.49919999999999998</v>
      </c>
      <c r="AL237" s="356">
        <v>0.81879999999999997</v>
      </c>
    </row>
    <row r="238" spans="2:38" ht="409.6" x14ac:dyDescent="0.25">
      <c r="B238" s="402">
        <v>40701</v>
      </c>
      <c r="C238" s="359">
        <v>0.55810000000000004</v>
      </c>
      <c r="D238" s="359">
        <v>0.7601</v>
      </c>
      <c r="E238" s="359">
        <v>0.79930000000000001</v>
      </c>
      <c r="F238" s="359">
        <v>13.5924</v>
      </c>
      <c r="G238" s="359">
        <v>4.1619000000000002</v>
      </c>
      <c r="H238" s="359">
        <v>148.11000000000001</v>
      </c>
      <c r="I238" s="359">
        <v>0.39710000000000001</v>
      </c>
      <c r="J238" s="359">
        <v>1.9294</v>
      </c>
      <c r="K238" s="359">
        <v>34.914099999999998</v>
      </c>
      <c r="L238" s="359">
        <v>4.3680000000000003</v>
      </c>
      <c r="M238" s="359">
        <v>2.2115999999999998</v>
      </c>
      <c r="N238" s="359">
        <v>2.3100999999999998</v>
      </c>
      <c r="O238" s="359">
        <v>5.0251000000000001</v>
      </c>
      <c r="P238" s="359">
        <v>0.68200000000000005</v>
      </c>
      <c r="Q238" s="359">
        <v>1.2884</v>
      </c>
      <c r="R238" s="359">
        <v>0.4975</v>
      </c>
      <c r="S238" s="356">
        <v>0.81599999999999995</v>
      </c>
      <c r="U238" s="402">
        <v>40701</v>
      </c>
      <c r="V238" s="359">
        <v>0.55789999999999995</v>
      </c>
      <c r="W238" s="359">
        <v>0.75970000000000004</v>
      </c>
      <c r="X238" s="359">
        <v>0.79879999999999995</v>
      </c>
      <c r="Y238" s="359">
        <v>13.5557</v>
      </c>
      <c r="Z238" s="359">
        <v>4.1588000000000003</v>
      </c>
      <c r="AA238" s="359">
        <v>147.721</v>
      </c>
      <c r="AB238" s="359">
        <v>0.39419999999999999</v>
      </c>
      <c r="AC238" s="359">
        <v>1.9240999999999999</v>
      </c>
      <c r="AD238" s="359">
        <v>34.396799999999999</v>
      </c>
      <c r="AE238" s="359">
        <v>4.3620999999999999</v>
      </c>
      <c r="AF238" s="359">
        <v>2.2067999999999999</v>
      </c>
      <c r="AG238" s="359">
        <v>2.3052000000000001</v>
      </c>
      <c r="AH238" s="359">
        <v>5.0159000000000002</v>
      </c>
      <c r="AI238" s="359">
        <v>0.68149999999999999</v>
      </c>
      <c r="AJ238" s="359">
        <v>1.2866</v>
      </c>
      <c r="AK238" s="359">
        <v>0.49719999999999998</v>
      </c>
      <c r="AL238" s="356">
        <v>0.81569999999999998</v>
      </c>
    </row>
    <row r="239" spans="2:38" ht="409.6" x14ac:dyDescent="0.25">
      <c r="B239" s="402">
        <v>40700</v>
      </c>
      <c r="C239" s="359">
        <v>0.55800000000000005</v>
      </c>
      <c r="D239" s="359">
        <v>0.76219999999999999</v>
      </c>
      <c r="E239" s="359">
        <v>0.79890000000000005</v>
      </c>
      <c r="F239" s="359">
        <v>13.5939</v>
      </c>
      <c r="G239" s="359">
        <v>4.1604999999999999</v>
      </c>
      <c r="H239" s="359">
        <v>147.70599999999999</v>
      </c>
      <c r="I239" s="359">
        <v>0.39789999999999998</v>
      </c>
      <c r="J239" s="359">
        <v>1.9358</v>
      </c>
      <c r="K239" s="359">
        <v>35.166400000000003</v>
      </c>
      <c r="L239" s="359">
        <v>4.3593999999999999</v>
      </c>
      <c r="M239" s="359">
        <v>2.2075</v>
      </c>
      <c r="N239" s="359">
        <v>2.31</v>
      </c>
      <c r="O239" s="359">
        <v>5.0083000000000002</v>
      </c>
      <c r="P239" s="359">
        <v>0.68110000000000004</v>
      </c>
      <c r="Q239" s="359">
        <v>1.2867</v>
      </c>
      <c r="R239" s="359">
        <v>0.49709999999999999</v>
      </c>
      <c r="S239" s="356">
        <v>0.81630000000000003</v>
      </c>
      <c r="U239" s="402">
        <v>40700</v>
      </c>
      <c r="V239" s="359">
        <v>0.55689999999999995</v>
      </c>
      <c r="W239" s="359">
        <v>0.76049999999999995</v>
      </c>
      <c r="X239" s="359">
        <v>0.79720000000000002</v>
      </c>
      <c r="Y239" s="359">
        <v>13.5596</v>
      </c>
      <c r="Z239" s="359">
        <v>4.1547999999999998</v>
      </c>
      <c r="AA239" s="359">
        <v>147.273</v>
      </c>
      <c r="AB239" s="359">
        <v>0.39290000000000003</v>
      </c>
      <c r="AC239" s="359">
        <v>1.9124000000000001</v>
      </c>
      <c r="AD239" s="359">
        <v>34.621499999999997</v>
      </c>
      <c r="AE239" s="359">
        <v>4.3377999999999997</v>
      </c>
      <c r="AF239" s="359">
        <v>2.2027999999999999</v>
      </c>
      <c r="AG239" s="359">
        <v>2.3031000000000001</v>
      </c>
      <c r="AH239" s="359">
        <v>4.9984999999999999</v>
      </c>
      <c r="AI239" s="359">
        <v>0.6794</v>
      </c>
      <c r="AJ239" s="359">
        <v>1.2826</v>
      </c>
      <c r="AK239" s="359">
        <v>0.49619999999999997</v>
      </c>
      <c r="AL239" s="356">
        <v>0.81530000000000002</v>
      </c>
    </row>
    <row r="240" spans="2:38" ht="409.6" x14ac:dyDescent="0.25">
      <c r="B240" s="402">
        <v>40699</v>
      </c>
      <c r="C240" s="359">
        <v>0.55789999999999995</v>
      </c>
      <c r="D240" s="359">
        <v>0.76219999999999999</v>
      </c>
      <c r="E240" s="359">
        <v>0.79890000000000005</v>
      </c>
      <c r="F240" s="359">
        <v>13.573700000000001</v>
      </c>
      <c r="G240" s="359">
        <v>4.1582999999999997</v>
      </c>
      <c r="H240" s="359">
        <v>147.51900000000001</v>
      </c>
      <c r="I240" s="359">
        <v>0.39610000000000001</v>
      </c>
      <c r="J240" s="359">
        <v>1.9258</v>
      </c>
      <c r="K240" s="359">
        <v>35.202800000000003</v>
      </c>
      <c r="L240" s="359">
        <v>4.3582999999999998</v>
      </c>
      <c r="M240" s="359">
        <v>2.2063999999999999</v>
      </c>
      <c r="N240" s="359">
        <v>2.31</v>
      </c>
      <c r="O240" s="359">
        <v>5.0075000000000003</v>
      </c>
      <c r="P240" s="359">
        <v>0.68100000000000005</v>
      </c>
      <c r="Q240" s="359">
        <v>1.2853000000000001</v>
      </c>
      <c r="R240" s="359">
        <v>0.49709999999999999</v>
      </c>
      <c r="S240" s="356">
        <v>0.81620000000000004</v>
      </c>
      <c r="U240" s="402">
        <v>40699</v>
      </c>
      <c r="V240" s="359">
        <v>0.55679999999999996</v>
      </c>
      <c r="W240" s="359">
        <v>0.76049999999999995</v>
      </c>
      <c r="X240" s="359">
        <v>0.79710000000000003</v>
      </c>
      <c r="Y240" s="359">
        <v>13.54</v>
      </c>
      <c r="Z240" s="359">
        <v>4.1520999999999999</v>
      </c>
      <c r="AA240" s="359">
        <v>147.09399999999999</v>
      </c>
      <c r="AB240" s="359">
        <v>0.39439999999999997</v>
      </c>
      <c r="AC240" s="359">
        <v>1.9229000000000001</v>
      </c>
      <c r="AD240" s="359">
        <v>34.657499999999999</v>
      </c>
      <c r="AE240" s="359">
        <v>4.3365999999999998</v>
      </c>
      <c r="AF240" s="359">
        <v>2.2014999999999998</v>
      </c>
      <c r="AG240" s="359">
        <v>2.3031000000000001</v>
      </c>
      <c r="AH240" s="359">
        <v>4.9976000000000003</v>
      </c>
      <c r="AI240" s="359">
        <v>0.67930000000000001</v>
      </c>
      <c r="AJ240" s="359">
        <v>1.2816000000000001</v>
      </c>
      <c r="AK240" s="359">
        <v>0.49619999999999997</v>
      </c>
      <c r="AL240" s="356">
        <v>0.81520000000000004</v>
      </c>
    </row>
    <row r="241" spans="2:38" ht="409.6" x14ac:dyDescent="0.25">
      <c r="B241" s="402">
        <v>40698</v>
      </c>
      <c r="C241" s="359">
        <v>0.56089999999999995</v>
      </c>
      <c r="D241" s="359">
        <v>0.76270000000000004</v>
      </c>
      <c r="E241" s="359">
        <v>0.79649999999999999</v>
      </c>
      <c r="F241" s="359">
        <v>13.7165</v>
      </c>
      <c r="G241" s="359">
        <v>4.1822999999999997</v>
      </c>
      <c r="H241" s="359">
        <v>148.83099999999999</v>
      </c>
      <c r="I241" s="359">
        <v>0.3987</v>
      </c>
      <c r="J241" s="359">
        <v>1.9372</v>
      </c>
      <c r="K241" s="359">
        <v>35.157200000000003</v>
      </c>
      <c r="L241" s="359">
        <v>4.3737000000000004</v>
      </c>
      <c r="M241" s="359">
        <v>2.2199</v>
      </c>
      <c r="N241" s="359">
        <v>2.3239999999999998</v>
      </c>
      <c r="O241" s="359">
        <v>5.0427999999999997</v>
      </c>
      <c r="P241" s="359">
        <v>0.68469999999999998</v>
      </c>
      <c r="Q241" s="359">
        <v>1.2885</v>
      </c>
      <c r="R241" s="359">
        <v>0.498</v>
      </c>
      <c r="S241" s="356">
        <v>0.81459999999999999</v>
      </c>
      <c r="U241" s="402">
        <v>40698</v>
      </c>
      <c r="V241" s="359">
        <v>0.56059999999999999</v>
      </c>
      <c r="W241" s="359">
        <v>0.76229999999999998</v>
      </c>
      <c r="X241" s="359">
        <v>0.79600000000000004</v>
      </c>
      <c r="Y241" s="359">
        <v>13.6785</v>
      </c>
      <c r="Z241" s="359">
        <v>4.1790000000000003</v>
      </c>
      <c r="AA241" s="359">
        <v>148.49799999999999</v>
      </c>
      <c r="AB241" s="359">
        <v>0.39639999999999997</v>
      </c>
      <c r="AC241" s="359">
        <v>1.9355</v>
      </c>
      <c r="AD241" s="359">
        <v>34.5959</v>
      </c>
      <c r="AE241" s="359">
        <v>4.3676000000000004</v>
      </c>
      <c r="AF241" s="359">
        <v>2.2151000000000001</v>
      </c>
      <c r="AG241" s="359">
        <v>2.319</v>
      </c>
      <c r="AH241" s="359">
        <v>5.0336999999999996</v>
      </c>
      <c r="AI241" s="359">
        <v>0.68420000000000003</v>
      </c>
      <c r="AJ241" s="359">
        <v>1.2865</v>
      </c>
      <c r="AK241" s="359">
        <v>0.49769999999999998</v>
      </c>
      <c r="AL241" s="356">
        <v>0.81430000000000002</v>
      </c>
    </row>
    <row r="242" spans="2:38" ht="409.6" x14ac:dyDescent="0.25">
      <c r="B242" s="402">
        <v>40697</v>
      </c>
      <c r="C242" s="359">
        <v>0.5655</v>
      </c>
      <c r="D242" s="359">
        <v>0.76590000000000003</v>
      </c>
      <c r="E242" s="359">
        <v>0.79659999999999997</v>
      </c>
      <c r="F242" s="359">
        <v>13.8873</v>
      </c>
      <c r="G242" s="359">
        <v>4.2164999999999999</v>
      </c>
      <c r="H242" s="359">
        <v>150.66800000000001</v>
      </c>
      <c r="I242" s="359">
        <v>0.40200000000000002</v>
      </c>
      <c r="J242" s="359">
        <v>1.9530000000000001</v>
      </c>
      <c r="K242" s="359">
        <v>35.144199999999998</v>
      </c>
      <c r="L242" s="359">
        <v>4.4051</v>
      </c>
      <c r="M242" s="359">
        <v>2.2443</v>
      </c>
      <c r="N242" s="359">
        <v>2.3359000000000001</v>
      </c>
      <c r="O242" s="359">
        <v>5.0787000000000004</v>
      </c>
      <c r="P242" s="359">
        <v>0.68669999999999998</v>
      </c>
      <c r="Q242" s="359">
        <v>1.2979000000000001</v>
      </c>
      <c r="R242" s="359">
        <v>0.49840000000000001</v>
      </c>
      <c r="S242" s="356">
        <v>0.81469999999999998</v>
      </c>
      <c r="U242" s="402">
        <v>40697</v>
      </c>
      <c r="V242" s="359">
        <v>0.56520000000000004</v>
      </c>
      <c r="W242" s="359">
        <v>0.76559999999999995</v>
      </c>
      <c r="X242" s="359">
        <v>0.79610000000000003</v>
      </c>
      <c r="Y242" s="359">
        <v>13.8476</v>
      </c>
      <c r="Z242" s="359">
        <v>4.2134</v>
      </c>
      <c r="AA242" s="359">
        <v>150.346</v>
      </c>
      <c r="AB242" s="359">
        <v>0.3997</v>
      </c>
      <c r="AC242" s="359">
        <v>1.9513</v>
      </c>
      <c r="AD242" s="359">
        <v>34.624099999999999</v>
      </c>
      <c r="AE242" s="359">
        <v>4.3997000000000002</v>
      </c>
      <c r="AF242" s="359">
        <v>2.2401</v>
      </c>
      <c r="AG242" s="359">
        <v>2.331</v>
      </c>
      <c r="AH242" s="359">
        <v>5.07</v>
      </c>
      <c r="AI242" s="359">
        <v>0.68630000000000002</v>
      </c>
      <c r="AJ242" s="359">
        <v>1.296</v>
      </c>
      <c r="AK242" s="359">
        <v>0.49819999999999998</v>
      </c>
      <c r="AL242" s="356">
        <v>0.81440000000000001</v>
      </c>
    </row>
    <row r="243" spans="2:38" ht="409.6" x14ac:dyDescent="0.25">
      <c r="B243" s="402">
        <v>40696</v>
      </c>
      <c r="C243" s="359">
        <v>0.57079999999999997</v>
      </c>
      <c r="D243" s="359">
        <v>0.7681</v>
      </c>
      <c r="E243" s="359">
        <v>0.79779999999999995</v>
      </c>
      <c r="F243" s="359">
        <v>14.0192</v>
      </c>
      <c r="G243" s="359">
        <v>4.2560000000000002</v>
      </c>
      <c r="H243" s="359">
        <v>152.18799999999999</v>
      </c>
      <c r="I243" s="359">
        <v>0.40579999999999999</v>
      </c>
      <c r="J243" s="359">
        <v>1.9712000000000001</v>
      </c>
      <c r="K243" s="359">
        <v>35.464700000000001</v>
      </c>
      <c r="L243" s="359">
        <v>4.4250999999999996</v>
      </c>
      <c r="M243" s="359">
        <v>2.2593999999999999</v>
      </c>
      <c r="N243" s="359">
        <v>2.3609</v>
      </c>
      <c r="O243" s="359">
        <v>5.0839999999999996</v>
      </c>
      <c r="P243" s="359">
        <v>0.69720000000000004</v>
      </c>
      <c r="Q243" s="359">
        <v>1.3105</v>
      </c>
      <c r="R243" s="359">
        <v>0.50070000000000003</v>
      </c>
      <c r="S243" s="356">
        <v>0.82240000000000002</v>
      </c>
      <c r="U243" s="402">
        <v>40696</v>
      </c>
      <c r="V243" s="359">
        <v>0.57050000000000001</v>
      </c>
      <c r="W243" s="359">
        <v>0.76780000000000004</v>
      </c>
      <c r="X243" s="359">
        <v>0.79730000000000001</v>
      </c>
      <c r="Y243" s="359">
        <v>13.978400000000001</v>
      </c>
      <c r="Z243" s="359">
        <v>4.2527999999999997</v>
      </c>
      <c r="AA243" s="359">
        <v>151.86199999999999</v>
      </c>
      <c r="AB243" s="359">
        <v>0.40350000000000003</v>
      </c>
      <c r="AC243" s="359">
        <v>1.9696</v>
      </c>
      <c r="AD243" s="359">
        <v>34.906100000000002</v>
      </c>
      <c r="AE243" s="359">
        <v>4.4199000000000002</v>
      </c>
      <c r="AF243" s="359">
        <v>2.2553999999999998</v>
      </c>
      <c r="AG243" s="359">
        <v>2.3559000000000001</v>
      </c>
      <c r="AH243" s="359">
        <v>5.0755999999999997</v>
      </c>
      <c r="AI243" s="359">
        <v>0.69679999999999997</v>
      </c>
      <c r="AJ243" s="359">
        <v>1.3086</v>
      </c>
      <c r="AK243" s="359">
        <v>0.50039999999999996</v>
      </c>
      <c r="AL243" s="356">
        <v>0.82210000000000005</v>
      </c>
    </row>
    <row r="244" spans="2:38" ht="409.6" x14ac:dyDescent="0.25">
      <c r="B244" s="402">
        <v>40695</v>
      </c>
      <c r="C244" s="359">
        <v>0.57250000000000001</v>
      </c>
      <c r="D244" s="359">
        <v>0.77010000000000001</v>
      </c>
      <c r="E244" s="359">
        <v>0.79990000000000006</v>
      </c>
      <c r="F244" s="359">
        <v>14.050599999999999</v>
      </c>
      <c r="G244" s="359">
        <v>4.2693000000000003</v>
      </c>
      <c r="H244" s="359">
        <v>153.18799999999999</v>
      </c>
      <c r="I244" s="359">
        <v>0.40689999999999998</v>
      </c>
      <c r="J244" s="359">
        <v>1.9772000000000001</v>
      </c>
      <c r="K244" s="359">
        <v>35.6663</v>
      </c>
      <c r="L244" s="359">
        <v>4.4405999999999999</v>
      </c>
      <c r="M244" s="359">
        <v>2.2700999999999998</v>
      </c>
      <c r="N244" s="359">
        <v>2.3708</v>
      </c>
      <c r="O244" s="359">
        <v>5.0919999999999996</v>
      </c>
      <c r="P244" s="359">
        <v>0.70089999999999997</v>
      </c>
      <c r="Q244" s="359">
        <v>1.3165</v>
      </c>
      <c r="R244" s="359">
        <v>0.49909999999999999</v>
      </c>
      <c r="S244" s="356">
        <v>0.82310000000000005</v>
      </c>
      <c r="U244" s="402">
        <v>40695</v>
      </c>
      <c r="V244" s="359">
        <v>0.57230000000000003</v>
      </c>
      <c r="W244" s="359">
        <v>0.76970000000000005</v>
      </c>
      <c r="X244" s="359">
        <v>0.7994</v>
      </c>
      <c r="Y244" s="359">
        <v>14.0185</v>
      </c>
      <c r="Z244" s="359">
        <v>4.2660999999999998</v>
      </c>
      <c r="AA244" s="359">
        <v>152.84100000000001</v>
      </c>
      <c r="AB244" s="359">
        <v>0.40460000000000002</v>
      </c>
      <c r="AC244" s="359">
        <v>1.9756</v>
      </c>
      <c r="AD244" s="359">
        <v>35.090800000000002</v>
      </c>
      <c r="AE244" s="359">
        <v>4.4347000000000003</v>
      </c>
      <c r="AF244" s="359">
        <v>2.2662</v>
      </c>
      <c r="AG244" s="359">
        <v>2.3658999999999999</v>
      </c>
      <c r="AH244" s="359">
        <v>5.0827</v>
      </c>
      <c r="AI244" s="359">
        <v>0.70050000000000001</v>
      </c>
      <c r="AJ244" s="359">
        <v>1.3138000000000001</v>
      </c>
      <c r="AK244" s="359">
        <v>0.49890000000000001</v>
      </c>
      <c r="AL244" s="356">
        <v>0.82279999999999998</v>
      </c>
    </row>
    <row r="245" spans="2:38" ht="409.6" x14ac:dyDescent="0.25">
      <c r="B245" s="402">
        <v>40694</v>
      </c>
      <c r="C245" s="359">
        <v>0.57269999999999999</v>
      </c>
      <c r="D245" s="359">
        <v>0.76500000000000001</v>
      </c>
      <c r="E245" s="359">
        <v>0.79910000000000003</v>
      </c>
      <c r="F245" s="359">
        <v>14.067299999999999</v>
      </c>
      <c r="G245" s="359">
        <v>4.2710999999999997</v>
      </c>
      <c r="H245" s="359">
        <v>153.71299999999999</v>
      </c>
      <c r="I245" s="359">
        <v>0.40749999999999997</v>
      </c>
      <c r="J245" s="359">
        <v>1.9802</v>
      </c>
      <c r="K245" s="359">
        <v>35.570999999999998</v>
      </c>
      <c r="L245" s="359">
        <v>4.4474</v>
      </c>
      <c r="M245" s="359">
        <v>2.2774999999999999</v>
      </c>
      <c r="N245" s="359">
        <v>2.3649</v>
      </c>
      <c r="O245" s="359">
        <v>5.0971000000000002</v>
      </c>
      <c r="P245" s="359">
        <v>0.6966</v>
      </c>
      <c r="Q245" s="359">
        <v>1.3132999999999999</v>
      </c>
      <c r="R245" s="359">
        <v>0.49659999999999999</v>
      </c>
      <c r="S245" s="356">
        <v>0.81799999999999995</v>
      </c>
      <c r="U245" s="402">
        <v>40694</v>
      </c>
      <c r="V245" s="359">
        <v>0.57250000000000001</v>
      </c>
      <c r="W245" s="359">
        <v>0.76459999999999995</v>
      </c>
      <c r="X245" s="359">
        <v>0.79859999999999998</v>
      </c>
      <c r="Y245" s="359">
        <v>14.0204</v>
      </c>
      <c r="Z245" s="359">
        <v>4.2675999999999998</v>
      </c>
      <c r="AA245" s="359">
        <v>153.30600000000001</v>
      </c>
      <c r="AB245" s="359">
        <v>0.40450000000000003</v>
      </c>
      <c r="AC245" s="359">
        <v>1.9742999999999999</v>
      </c>
      <c r="AD245" s="359">
        <v>34.988799999999998</v>
      </c>
      <c r="AE245" s="359">
        <v>4.4413</v>
      </c>
      <c r="AF245" s="359">
        <v>2.2726000000000002</v>
      </c>
      <c r="AG245" s="359">
        <v>2.3599000000000001</v>
      </c>
      <c r="AH245" s="359">
        <v>5.0872999999999999</v>
      </c>
      <c r="AI245" s="359">
        <v>0.69620000000000004</v>
      </c>
      <c r="AJ245" s="359">
        <v>1.3095000000000001</v>
      </c>
      <c r="AK245" s="359">
        <v>0.49630000000000002</v>
      </c>
      <c r="AL245" s="356">
        <v>0.81769999999999998</v>
      </c>
    </row>
    <row r="246" spans="2:38" ht="409.6" x14ac:dyDescent="0.25">
      <c r="B246" s="402">
        <v>40693</v>
      </c>
      <c r="C246" s="359">
        <v>0.57269999999999999</v>
      </c>
      <c r="D246" s="359">
        <v>0.76590000000000003</v>
      </c>
      <c r="E246" s="359">
        <v>0.80069999999999997</v>
      </c>
      <c r="F246" s="359">
        <v>14.089499999999999</v>
      </c>
      <c r="G246" s="359">
        <v>4.2785000000000002</v>
      </c>
      <c r="H246" s="359">
        <v>153.887</v>
      </c>
      <c r="I246" s="359">
        <v>0.41220000000000001</v>
      </c>
      <c r="J246" s="359">
        <v>2.0076000000000001</v>
      </c>
      <c r="K246" s="359">
        <v>35.662799999999997</v>
      </c>
      <c r="L246" s="359">
        <v>4.4554</v>
      </c>
      <c r="M246" s="359">
        <v>2.2793999999999999</v>
      </c>
      <c r="N246" s="359">
        <v>2.3689</v>
      </c>
      <c r="O246" s="359">
        <v>5.1040000000000001</v>
      </c>
      <c r="P246" s="359">
        <v>0.6966</v>
      </c>
      <c r="Q246" s="359">
        <v>1.3178000000000001</v>
      </c>
      <c r="R246" s="359">
        <v>0.49669999999999997</v>
      </c>
      <c r="S246" s="356">
        <v>0.81979999999999997</v>
      </c>
      <c r="U246" s="402">
        <v>40693</v>
      </c>
      <c r="V246" s="359">
        <v>0.5716</v>
      </c>
      <c r="W246" s="359">
        <v>0.76419999999999999</v>
      </c>
      <c r="X246" s="359">
        <v>0.79900000000000004</v>
      </c>
      <c r="Y246" s="359">
        <v>14.0464</v>
      </c>
      <c r="Z246" s="359">
        <v>4.2725999999999997</v>
      </c>
      <c r="AA246" s="359">
        <v>153.44800000000001</v>
      </c>
      <c r="AB246" s="359">
        <v>0.40029999999999999</v>
      </c>
      <c r="AC246" s="359">
        <v>1.9479</v>
      </c>
      <c r="AD246" s="359">
        <v>35.104799999999997</v>
      </c>
      <c r="AE246" s="359">
        <v>4.4337</v>
      </c>
      <c r="AF246" s="359">
        <v>2.2753000000000001</v>
      </c>
      <c r="AG246" s="359">
        <v>2.3620000000000001</v>
      </c>
      <c r="AH246" s="359">
        <v>5.0936000000000003</v>
      </c>
      <c r="AI246" s="359">
        <v>0.69499999999999995</v>
      </c>
      <c r="AJ246" s="359">
        <v>1.3129999999999999</v>
      </c>
      <c r="AK246" s="359">
        <v>0.49580000000000002</v>
      </c>
      <c r="AL246" s="356">
        <v>0.81879999999999997</v>
      </c>
    </row>
    <row r="247" spans="2:38" ht="409.6" x14ac:dyDescent="0.25">
      <c r="B247" s="402">
        <v>40692</v>
      </c>
      <c r="C247" s="359">
        <v>0.57279999999999998</v>
      </c>
      <c r="D247" s="359">
        <v>0.76600000000000001</v>
      </c>
      <c r="E247" s="359">
        <v>0.80069999999999997</v>
      </c>
      <c r="F247" s="359">
        <v>14.074400000000001</v>
      </c>
      <c r="G247" s="359">
        <v>4.2736999999999998</v>
      </c>
      <c r="H247" s="359">
        <v>153.61099999999999</v>
      </c>
      <c r="I247" s="359">
        <v>0.40810000000000002</v>
      </c>
      <c r="J247" s="359">
        <v>1.9847999999999999</v>
      </c>
      <c r="K247" s="359">
        <v>35.678800000000003</v>
      </c>
      <c r="L247" s="359">
        <v>4.4561999999999999</v>
      </c>
      <c r="M247" s="359">
        <v>2.2757000000000001</v>
      </c>
      <c r="N247" s="359">
        <v>2.3690000000000002</v>
      </c>
      <c r="O247" s="359">
        <v>5.1036000000000001</v>
      </c>
      <c r="P247" s="359">
        <v>0.69669999999999999</v>
      </c>
      <c r="Q247" s="359">
        <v>1.3170999999999999</v>
      </c>
      <c r="R247" s="359">
        <v>0.49669999999999997</v>
      </c>
      <c r="S247" s="356">
        <v>0.81979999999999997</v>
      </c>
      <c r="U247" s="402">
        <v>40692</v>
      </c>
      <c r="V247" s="359">
        <v>0.57169999999999999</v>
      </c>
      <c r="W247" s="359">
        <v>0.76429999999999998</v>
      </c>
      <c r="X247" s="359">
        <v>0.79890000000000005</v>
      </c>
      <c r="Y247" s="359">
        <v>14.023199999999999</v>
      </c>
      <c r="Z247" s="359">
        <v>4.2670000000000003</v>
      </c>
      <c r="AA247" s="359">
        <v>153.047</v>
      </c>
      <c r="AB247" s="359">
        <v>0.4042</v>
      </c>
      <c r="AC247" s="359">
        <v>1.9705999999999999</v>
      </c>
      <c r="AD247" s="359">
        <v>35.1203</v>
      </c>
      <c r="AE247" s="359">
        <v>4.4344000000000001</v>
      </c>
      <c r="AF247" s="359">
        <v>2.2705000000000002</v>
      </c>
      <c r="AG247" s="359">
        <v>2.3620000000000001</v>
      </c>
      <c r="AH247" s="359">
        <v>5.0941999999999998</v>
      </c>
      <c r="AI247" s="359">
        <v>0.69499999999999995</v>
      </c>
      <c r="AJ247" s="359">
        <v>1.3142</v>
      </c>
      <c r="AK247" s="359">
        <v>0.49580000000000002</v>
      </c>
      <c r="AL247" s="356">
        <v>0.81879999999999997</v>
      </c>
    </row>
    <row r="248" spans="2:38" ht="409.6" x14ac:dyDescent="0.25">
      <c r="B248" s="402">
        <v>40691</v>
      </c>
      <c r="C248" s="359">
        <v>0.57330000000000003</v>
      </c>
      <c r="D248" s="359">
        <v>0.7641</v>
      </c>
      <c r="E248" s="359">
        <v>0.79730000000000001</v>
      </c>
      <c r="F248" s="359">
        <v>14.1122</v>
      </c>
      <c r="G248" s="359">
        <v>4.2750000000000004</v>
      </c>
      <c r="H248" s="359">
        <v>154.26400000000001</v>
      </c>
      <c r="I248" s="359">
        <v>0.40749999999999997</v>
      </c>
      <c r="J248" s="359">
        <v>1.9798</v>
      </c>
      <c r="K248" s="359">
        <v>35.583199999999998</v>
      </c>
      <c r="L248" s="359">
        <v>4.4554999999999998</v>
      </c>
      <c r="M248" s="359">
        <v>2.2814000000000001</v>
      </c>
      <c r="N248" s="359">
        <v>2.3753000000000002</v>
      </c>
      <c r="O248" s="359">
        <v>5.1045999999999996</v>
      </c>
      <c r="P248" s="359">
        <v>0.69989999999999997</v>
      </c>
      <c r="Q248" s="359">
        <v>1.3093999999999999</v>
      </c>
      <c r="R248" s="359">
        <v>0.49630000000000002</v>
      </c>
      <c r="S248" s="356">
        <v>0.81559999999999999</v>
      </c>
      <c r="U248" s="402">
        <v>40691</v>
      </c>
      <c r="V248" s="359">
        <v>0.57299999999999995</v>
      </c>
      <c r="W248" s="359">
        <v>0.76359999999999995</v>
      </c>
      <c r="X248" s="359">
        <v>0.79669999999999996</v>
      </c>
      <c r="Y248" s="359">
        <v>14.08</v>
      </c>
      <c r="Z248" s="359">
        <v>4.2716000000000003</v>
      </c>
      <c r="AA248" s="359">
        <v>153.892</v>
      </c>
      <c r="AB248" s="359">
        <v>0.4052</v>
      </c>
      <c r="AC248" s="359">
        <v>1.9781</v>
      </c>
      <c r="AD248" s="359">
        <v>35.048900000000003</v>
      </c>
      <c r="AE248" s="359">
        <v>4.4492000000000003</v>
      </c>
      <c r="AF248" s="359">
        <v>2.2770000000000001</v>
      </c>
      <c r="AG248" s="359">
        <v>2.3702000000000001</v>
      </c>
      <c r="AH248" s="359">
        <v>5.0959000000000003</v>
      </c>
      <c r="AI248" s="359">
        <v>0.69930000000000003</v>
      </c>
      <c r="AJ248" s="359">
        <v>1.3070999999999999</v>
      </c>
      <c r="AK248" s="359">
        <v>0.496</v>
      </c>
      <c r="AL248" s="356">
        <v>0.81530000000000002</v>
      </c>
    </row>
    <row r="249" spans="2:38" ht="409.6" x14ac:dyDescent="0.25">
      <c r="B249" s="402">
        <v>40690</v>
      </c>
      <c r="C249" s="359">
        <v>0.5706</v>
      </c>
      <c r="D249" s="359">
        <v>0.76219999999999999</v>
      </c>
      <c r="E249" s="359">
        <v>0.78939999999999999</v>
      </c>
      <c r="F249" s="359">
        <v>14.068199999999999</v>
      </c>
      <c r="G249" s="359">
        <v>4.2557</v>
      </c>
      <c r="H249" s="359">
        <v>154.03700000000001</v>
      </c>
      <c r="I249" s="359">
        <v>0.40560000000000002</v>
      </c>
      <c r="J249" s="359">
        <v>1.9709000000000001</v>
      </c>
      <c r="K249" s="359">
        <v>35.520400000000002</v>
      </c>
      <c r="L249" s="359">
        <v>4.4542000000000002</v>
      </c>
      <c r="M249" s="359">
        <v>2.2675000000000001</v>
      </c>
      <c r="N249" s="359">
        <v>2.3632</v>
      </c>
      <c r="O249" s="359">
        <v>5.0875000000000004</v>
      </c>
      <c r="P249" s="359">
        <v>0.70179999999999998</v>
      </c>
      <c r="Q249" s="359">
        <v>1.2937000000000001</v>
      </c>
      <c r="R249" s="359">
        <v>0.49440000000000001</v>
      </c>
      <c r="S249" s="356">
        <v>0.80689999999999995</v>
      </c>
      <c r="U249" s="402">
        <v>40690</v>
      </c>
      <c r="V249" s="359">
        <v>0.57040000000000002</v>
      </c>
      <c r="W249" s="359">
        <v>0.76190000000000002</v>
      </c>
      <c r="X249" s="359">
        <v>0.78890000000000005</v>
      </c>
      <c r="Y249" s="359">
        <v>14.036899999999999</v>
      </c>
      <c r="Z249" s="359">
        <v>4.2526000000000002</v>
      </c>
      <c r="AA249" s="359">
        <v>153.68600000000001</v>
      </c>
      <c r="AB249" s="359">
        <v>0.40339999999999998</v>
      </c>
      <c r="AC249" s="359">
        <v>1.9692000000000001</v>
      </c>
      <c r="AD249" s="359">
        <v>34.994100000000003</v>
      </c>
      <c r="AE249" s="359">
        <v>4.4478</v>
      </c>
      <c r="AF249" s="359">
        <v>2.2633000000000001</v>
      </c>
      <c r="AG249" s="359">
        <v>2.3584000000000001</v>
      </c>
      <c r="AH249" s="359">
        <v>5.0788000000000002</v>
      </c>
      <c r="AI249" s="359">
        <v>0.70140000000000002</v>
      </c>
      <c r="AJ249" s="359">
        <v>1.292</v>
      </c>
      <c r="AK249" s="359">
        <v>0.49409999999999998</v>
      </c>
      <c r="AL249" s="356">
        <v>0.80659999999999998</v>
      </c>
    </row>
    <row r="250" spans="2:38" ht="409.6" x14ac:dyDescent="0.25">
      <c r="B250" s="402">
        <v>40689</v>
      </c>
      <c r="C250" s="359">
        <v>0.56579999999999997</v>
      </c>
      <c r="D250" s="359">
        <v>0.75739999999999996</v>
      </c>
      <c r="E250" s="359">
        <v>0.77890000000000004</v>
      </c>
      <c r="F250" s="359">
        <v>13.9254</v>
      </c>
      <c r="G250" s="359">
        <v>4.22</v>
      </c>
      <c r="H250" s="359">
        <v>152.84700000000001</v>
      </c>
      <c r="I250" s="359">
        <v>0.4022</v>
      </c>
      <c r="J250" s="359">
        <v>1.9541999999999999</v>
      </c>
      <c r="K250" s="359">
        <v>35.218200000000003</v>
      </c>
      <c r="L250" s="359">
        <v>4.4367000000000001</v>
      </c>
      <c r="M250" s="359">
        <v>2.2410999999999999</v>
      </c>
      <c r="N250" s="359">
        <v>2.3338999999999999</v>
      </c>
      <c r="O250" s="359">
        <v>5.0553999999999997</v>
      </c>
      <c r="P250" s="359">
        <v>0.69820000000000004</v>
      </c>
      <c r="Q250" s="359">
        <v>1.2771999999999999</v>
      </c>
      <c r="R250" s="359">
        <v>0.49109999999999998</v>
      </c>
      <c r="S250" s="356">
        <v>0.79610000000000003</v>
      </c>
      <c r="U250" s="402">
        <v>40689</v>
      </c>
      <c r="V250" s="359">
        <v>0.56559999999999999</v>
      </c>
      <c r="W250" s="359">
        <v>0.7571</v>
      </c>
      <c r="X250" s="359">
        <v>0.77839999999999998</v>
      </c>
      <c r="Y250" s="359">
        <v>13.891299999999999</v>
      </c>
      <c r="Z250" s="359">
        <v>4.2169999999999996</v>
      </c>
      <c r="AA250" s="359">
        <v>152.52099999999999</v>
      </c>
      <c r="AB250" s="359">
        <v>0.4</v>
      </c>
      <c r="AC250" s="359">
        <v>1.9525999999999999</v>
      </c>
      <c r="AD250" s="359">
        <v>34.697499999999998</v>
      </c>
      <c r="AE250" s="359">
        <v>4.4314</v>
      </c>
      <c r="AF250" s="359">
        <v>2.2368999999999999</v>
      </c>
      <c r="AG250" s="359">
        <v>2.3290999999999999</v>
      </c>
      <c r="AH250" s="359">
        <v>5.0472999999999999</v>
      </c>
      <c r="AI250" s="359">
        <v>0.69779999999999998</v>
      </c>
      <c r="AJ250" s="359">
        <v>1.2753000000000001</v>
      </c>
      <c r="AK250" s="359">
        <v>0.4909</v>
      </c>
      <c r="AL250" s="356">
        <v>0.79579999999999995</v>
      </c>
    </row>
    <row r="251" spans="2:38" ht="409.6" x14ac:dyDescent="0.25">
      <c r="B251" s="402">
        <v>40688</v>
      </c>
      <c r="C251" s="359">
        <v>0.56520000000000004</v>
      </c>
      <c r="D251" s="359">
        <v>0.75460000000000005</v>
      </c>
      <c r="E251" s="359">
        <v>0.77759999999999996</v>
      </c>
      <c r="F251" s="359">
        <v>13.896000000000001</v>
      </c>
      <c r="G251" s="359">
        <v>4.2156000000000002</v>
      </c>
      <c r="H251" s="359">
        <v>152.78700000000001</v>
      </c>
      <c r="I251" s="359">
        <v>0.40179999999999999</v>
      </c>
      <c r="J251" s="359">
        <v>1.9521999999999999</v>
      </c>
      <c r="K251" s="359">
        <v>35.231699999999996</v>
      </c>
      <c r="L251" s="359">
        <v>4.4400000000000004</v>
      </c>
      <c r="M251" s="359">
        <v>2.2330000000000001</v>
      </c>
      <c r="N251" s="359">
        <v>2.3342999999999998</v>
      </c>
      <c r="O251" s="359">
        <v>5.0523999999999996</v>
      </c>
      <c r="P251" s="359">
        <v>0.70220000000000005</v>
      </c>
      <c r="Q251" s="359">
        <v>1.2745</v>
      </c>
      <c r="R251" s="359">
        <v>0.49299999999999999</v>
      </c>
      <c r="S251" s="356">
        <v>0.79559999999999997</v>
      </c>
      <c r="U251" s="402">
        <v>40688</v>
      </c>
      <c r="V251" s="359">
        <v>0.56499999999999995</v>
      </c>
      <c r="W251" s="359">
        <v>0.75419999999999998</v>
      </c>
      <c r="X251" s="359">
        <v>0.77710000000000001</v>
      </c>
      <c r="Y251" s="359">
        <v>13.865</v>
      </c>
      <c r="Z251" s="359">
        <v>4.2123999999999997</v>
      </c>
      <c r="AA251" s="359">
        <v>152.45699999999999</v>
      </c>
      <c r="AB251" s="359">
        <v>0.39950000000000002</v>
      </c>
      <c r="AC251" s="359">
        <v>1.9504999999999999</v>
      </c>
      <c r="AD251" s="359">
        <v>34.709499999999998</v>
      </c>
      <c r="AE251" s="359">
        <v>4.4345999999999997</v>
      </c>
      <c r="AF251" s="359">
        <v>2.2288000000000001</v>
      </c>
      <c r="AG251" s="359">
        <v>2.3294000000000001</v>
      </c>
      <c r="AH251" s="359">
        <v>5.0437000000000003</v>
      </c>
      <c r="AI251" s="359">
        <v>0.70169999999999999</v>
      </c>
      <c r="AJ251" s="359">
        <v>1.2725</v>
      </c>
      <c r="AK251" s="359">
        <v>0.49270000000000003</v>
      </c>
      <c r="AL251" s="356">
        <v>0.7954</v>
      </c>
    </row>
    <row r="252" spans="2:38" ht="409.6" x14ac:dyDescent="0.25">
      <c r="B252" s="402">
        <v>40687</v>
      </c>
      <c r="C252" s="359">
        <v>0.56259999999999999</v>
      </c>
      <c r="D252" s="359">
        <v>0.74919999999999998</v>
      </c>
      <c r="E252" s="359">
        <v>0.77270000000000005</v>
      </c>
      <c r="F252" s="359">
        <v>13.815200000000001</v>
      </c>
      <c r="G252" s="359">
        <v>4.1955999999999998</v>
      </c>
      <c r="H252" s="359">
        <v>151.96899999999999</v>
      </c>
      <c r="I252" s="359">
        <v>0.4002</v>
      </c>
      <c r="J252" s="359">
        <v>1.9447000000000001</v>
      </c>
      <c r="K252" s="359">
        <v>34.755000000000003</v>
      </c>
      <c r="L252" s="359">
        <v>4.4194000000000004</v>
      </c>
      <c r="M252" s="359">
        <v>2.2172999999999998</v>
      </c>
      <c r="N252" s="359">
        <v>2.3170000000000002</v>
      </c>
      <c r="O252" s="359">
        <v>5.0278</v>
      </c>
      <c r="P252" s="359">
        <v>0.69689999999999996</v>
      </c>
      <c r="Q252" s="359">
        <v>1.2659</v>
      </c>
      <c r="R252" s="359">
        <v>0.48930000000000001</v>
      </c>
      <c r="S252" s="356">
        <v>0.79059999999999997</v>
      </c>
      <c r="U252" s="402">
        <v>40687</v>
      </c>
      <c r="V252" s="359">
        <v>0.56230000000000002</v>
      </c>
      <c r="W252" s="359">
        <v>0.74880000000000002</v>
      </c>
      <c r="X252" s="359">
        <v>0.77210000000000001</v>
      </c>
      <c r="Y252" s="359">
        <v>13.7797</v>
      </c>
      <c r="Z252" s="359">
        <v>4.1924000000000001</v>
      </c>
      <c r="AA252" s="359">
        <v>151.55699999999999</v>
      </c>
      <c r="AB252" s="359">
        <v>0.3972</v>
      </c>
      <c r="AC252" s="359">
        <v>1.9391</v>
      </c>
      <c r="AD252" s="359">
        <v>34.222999999999999</v>
      </c>
      <c r="AE252" s="359">
        <v>4.4134000000000002</v>
      </c>
      <c r="AF252" s="359">
        <v>2.2126999999999999</v>
      </c>
      <c r="AG252" s="359">
        <v>2.3121</v>
      </c>
      <c r="AH252" s="359">
        <v>5.0189000000000004</v>
      </c>
      <c r="AI252" s="359">
        <v>0.69640000000000002</v>
      </c>
      <c r="AJ252" s="359">
        <v>1.2638</v>
      </c>
      <c r="AK252" s="359">
        <v>0.48899999999999999</v>
      </c>
      <c r="AL252" s="356">
        <v>0.7903</v>
      </c>
    </row>
    <row r="253" spans="2:38" ht="409.6" x14ac:dyDescent="0.25">
      <c r="B253" s="402">
        <v>40686</v>
      </c>
      <c r="C253" s="359">
        <v>0.56299999999999994</v>
      </c>
      <c r="D253" s="359">
        <v>0.74750000000000005</v>
      </c>
      <c r="E253" s="359">
        <v>0.77639999999999998</v>
      </c>
      <c r="F253" s="359">
        <v>13.790100000000001</v>
      </c>
      <c r="G253" s="359">
        <v>4.1943000000000001</v>
      </c>
      <c r="H253" s="359">
        <v>151.209</v>
      </c>
      <c r="I253" s="359">
        <v>0.40450000000000003</v>
      </c>
      <c r="J253" s="359">
        <v>1.9706999999999999</v>
      </c>
      <c r="K253" s="359">
        <v>34.713900000000002</v>
      </c>
      <c r="L253" s="359">
        <v>4.4276999999999997</v>
      </c>
      <c r="M253" s="359">
        <v>2.2119</v>
      </c>
      <c r="N253" s="359">
        <v>2.3153000000000001</v>
      </c>
      <c r="O253" s="359">
        <v>5.0263</v>
      </c>
      <c r="P253" s="359">
        <v>0.6996</v>
      </c>
      <c r="Q253" s="359">
        <v>1.2665999999999999</v>
      </c>
      <c r="R253" s="359">
        <v>0.49099999999999999</v>
      </c>
      <c r="S253" s="356">
        <v>0.79659999999999997</v>
      </c>
      <c r="U253" s="402">
        <v>40686</v>
      </c>
      <c r="V253" s="359">
        <v>0.56189999999999996</v>
      </c>
      <c r="W253" s="359">
        <v>0.74590000000000001</v>
      </c>
      <c r="X253" s="359">
        <v>0.77449999999999997</v>
      </c>
      <c r="Y253" s="359">
        <v>13.7432</v>
      </c>
      <c r="Z253" s="359">
        <v>4.1882000000000001</v>
      </c>
      <c r="AA253" s="359">
        <v>150.75899999999999</v>
      </c>
      <c r="AB253" s="359">
        <v>0.39279999999999998</v>
      </c>
      <c r="AC253" s="359">
        <v>1.9119999999999999</v>
      </c>
      <c r="AD253" s="359">
        <v>34.164200000000001</v>
      </c>
      <c r="AE253" s="359">
        <v>4.4062000000000001</v>
      </c>
      <c r="AF253" s="359">
        <v>2.2069999999999999</v>
      </c>
      <c r="AG253" s="359">
        <v>2.3083</v>
      </c>
      <c r="AH253" s="359">
        <v>5.0152000000000001</v>
      </c>
      <c r="AI253" s="359">
        <v>0.69799999999999995</v>
      </c>
      <c r="AJ253" s="359">
        <v>1.2618</v>
      </c>
      <c r="AK253" s="359">
        <v>0.49</v>
      </c>
      <c r="AL253" s="356">
        <v>0.79559999999999997</v>
      </c>
    </row>
    <row r="254" spans="2:38" ht="409.6" x14ac:dyDescent="0.25">
      <c r="B254" s="402">
        <v>40685</v>
      </c>
      <c r="C254" s="359">
        <v>0.56299999999999994</v>
      </c>
      <c r="D254" s="359">
        <v>0.74760000000000004</v>
      </c>
      <c r="E254" s="359">
        <v>0.77649999999999997</v>
      </c>
      <c r="F254" s="359">
        <v>13.799799999999999</v>
      </c>
      <c r="G254" s="359">
        <v>4.2004000000000001</v>
      </c>
      <c r="H254" s="359">
        <v>153.233</v>
      </c>
      <c r="I254" s="359">
        <v>0.39639999999999997</v>
      </c>
      <c r="J254" s="359">
        <v>1.9263999999999999</v>
      </c>
      <c r="K254" s="359">
        <v>34.633000000000003</v>
      </c>
      <c r="L254" s="359">
        <v>4.4287000000000001</v>
      </c>
      <c r="M254" s="359">
        <v>2.2271000000000001</v>
      </c>
      <c r="N254" s="359">
        <v>2.3195000000000001</v>
      </c>
      <c r="O254" s="359">
        <v>5.0366999999999997</v>
      </c>
      <c r="P254" s="359">
        <v>0.69969999999999999</v>
      </c>
      <c r="Q254" s="359">
        <v>1.2716000000000001</v>
      </c>
      <c r="R254" s="359">
        <v>0.49109999999999998</v>
      </c>
      <c r="S254" s="356">
        <v>0.79669999999999996</v>
      </c>
      <c r="U254" s="402">
        <v>40685</v>
      </c>
      <c r="V254" s="359">
        <v>0.56189999999999996</v>
      </c>
      <c r="W254" s="359">
        <v>0.74590000000000001</v>
      </c>
      <c r="X254" s="359">
        <v>0.77470000000000006</v>
      </c>
      <c r="Y254" s="359">
        <v>13.722799999999999</v>
      </c>
      <c r="Z254" s="359">
        <v>4.1871999999999998</v>
      </c>
      <c r="AA254" s="359">
        <v>149.06200000000001</v>
      </c>
      <c r="AB254" s="359">
        <v>0.39400000000000002</v>
      </c>
      <c r="AC254" s="359">
        <v>1.9228000000000001</v>
      </c>
      <c r="AD254" s="359">
        <v>34.085900000000002</v>
      </c>
      <c r="AE254" s="359">
        <v>4.4073000000000002</v>
      </c>
      <c r="AF254" s="359">
        <v>2.1844999999999999</v>
      </c>
      <c r="AG254" s="359">
        <v>2.3128000000000002</v>
      </c>
      <c r="AH254" s="359">
        <v>5.0105000000000004</v>
      </c>
      <c r="AI254" s="359">
        <v>0.69799999999999995</v>
      </c>
      <c r="AJ254" s="359">
        <v>1.2541</v>
      </c>
      <c r="AK254" s="359">
        <v>0.49009999999999998</v>
      </c>
      <c r="AL254" s="356">
        <v>0.79569999999999996</v>
      </c>
    </row>
    <row r="255" spans="2:38" ht="409.6" x14ac:dyDescent="0.25">
      <c r="B255" s="402">
        <v>40684</v>
      </c>
      <c r="C255" s="359">
        <v>0.55659999999999998</v>
      </c>
      <c r="D255" s="359">
        <v>0.74419999999999997</v>
      </c>
      <c r="E255" s="359">
        <v>0.76939999999999997</v>
      </c>
      <c r="F255" s="359">
        <v>13.599600000000001</v>
      </c>
      <c r="G255" s="359">
        <v>4.1454000000000004</v>
      </c>
      <c r="H255" s="359">
        <v>148.80500000000001</v>
      </c>
      <c r="I255" s="359">
        <v>0.39500000000000002</v>
      </c>
      <c r="J255" s="359">
        <v>1.9196</v>
      </c>
      <c r="K255" s="359">
        <v>34.511299999999999</v>
      </c>
      <c r="L255" s="359">
        <v>4.3738999999999999</v>
      </c>
      <c r="M255" s="359">
        <v>2.1815000000000002</v>
      </c>
      <c r="N255" s="359">
        <v>2.2928000000000002</v>
      </c>
      <c r="O255" s="359">
        <v>4.9726999999999997</v>
      </c>
      <c r="P255" s="359">
        <v>0.69879999999999998</v>
      </c>
      <c r="Q255" s="359">
        <v>1.2544999999999999</v>
      </c>
      <c r="R255" s="359">
        <v>0.48909999999999998</v>
      </c>
      <c r="S255" s="356">
        <v>0.79400000000000004</v>
      </c>
      <c r="U255" s="402">
        <v>40684</v>
      </c>
      <c r="V255" s="359">
        <v>0.55630000000000002</v>
      </c>
      <c r="W255" s="359">
        <v>0.74380000000000002</v>
      </c>
      <c r="X255" s="359">
        <v>0.76890000000000003</v>
      </c>
      <c r="Y255" s="359">
        <v>13.568</v>
      </c>
      <c r="Z255" s="359">
        <v>4.1421000000000001</v>
      </c>
      <c r="AA255" s="359">
        <v>148.43100000000001</v>
      </c>
      <c r="AB255" s="359">
        <v>0.39290000000000003</v>
      </c>
      <c r="AC255" s="359">
        <v>1.9176</v>
      </c>
      <c r="AD255" s="359">
        <v>33.995100000000001</v>
      </c>
      <c r="AE255" s="359">
        <v>4.3678999999999997</v>
      </c>
      <c r="AF255" s="359">
        <v>2.1768999999999998</v>
      </c>
      <c r="AG255" s="359">
        <v>2.2879</v>
      </c>
      <c r="AH255" s="359">
        <v>4.9641000000000002</v>
      </c>
      <c r="AI255" s="359">
        <v>0.69830000000000003</v>
      </c>
      <c r="AJ255" s="359">
        <v>1.2521</v>
      </c>
      <c r="AK255" s="359">
        <v>0.48880000000000001</v>
      </c>
      <c r="AL255" s="356">
        <v>0.79359999999999997</v>
      </c>
    </row>
    <row r="256" spans="2:38" ht="409.6" x14ac:dyDescent="0.25">
      <c r="B256" s="402">
        <v>40683</v>
      </c>
      <c r="C256" s="359">
        <v>0.55389999999999995</v>
      </c>
      <c r="D256" s="359">
        <v>0.74229999999999996</v>
      </c>
      <c r="E256" s="359">
        <v>0.76570000000000005</v>
      </c>
      <c r="F256" s="359">
        <v>13.564399999999999</v>
      </c>
      <c r="G256" s="359">
        <v>4.1311999999999998</v>
      </c>
      <c r="H256" s="359">
        <v>148.54300000000001</v>
      </c>
      <c r="I256" s="359">
        <v>0.39360000000000001</v>
      </c>
      <c r="J256" s="359">
        <v>1.9129</v>
      </c>
      <c r="K256" s="359">
        <v>34.448900000000002</v>
      </c>
      <c r="L256" s="359">
        <v>4.3695000000000004</v>
      </c>
      <c r="M256" s="359">
        <v>2.1720000000000002</v>
      </c>
      <c r="N256" s="359">
        <v>2.286</v>
      </c>
      <c r="O256" s="359">
        <v>4.9687999999999999</v>
      </c>
      <c r="P256" s="359">
        <v>0.69699999999999995</v>
      </c>
      <c r="Q256" s="359">
        <v>1.2448999999999999</v>
      </c>
      <c r="R256" s="359">
        <v>0.48859999999999998</v>
      </c>
      <c r="S256" s="356">
        <v>0.79039999999999999</v>
      </c>
      <c r="U256" s="402">
        <v>40683</v>
      </c>
      <c r="V256" s="359">
        <v>0.55359999999999998</v>
      </c>
      <c r="W256" s="359">
        <v>0.74199999999999999</v>
      </c>
      <c r="X256" s="359">
        <v>0.76519999999999999</v>
      </c>
      <c r="Y256" s="359">
        <v>13.5335</v>
      </c>
      <c r="Z256" s="359">
        <v>4.1281999999999996</v>
      </c>
      <c r="AA256" s="359">
        <v>148.22200000000001</v>
      </c>
      <c r="AB256" s="359">
        <v>0.3916</v>
      </c>
      <c r="AC256" s="359">
        <v>1.9111</v>
      </c>
      <c r="AD256" s="359">
        <v>33.937800000000003</v>
      </c>
      <c r="AE256" s="359">
        <v>4.3642000000000003</v>
      </c>
      <c r="AF256" s="359">
        <v>2.1678999999999999</v>
      </c>
      <c r="AG256" s="359">
        <v>2.2812999999999999</v>
      </c>
      <c r="AH256" s="359">
        <v>4.9606000000000003</v>
      </c>
      <c r="AI256" s="359">
        <v>0.6966</v>
      </c>
      <c r="AJ256" s="359">
        <v>1.2428999999999999</v>
      </c>
      <c r="AK256" s="359">
        <v>0.4884</v>
      </c>
      <c r="AL256" s="356">
        <v>0.79020000000000001</v>
      </c>
    </row>
    <row r="257" spans="2:38" ht="409.6" x14ac:dyDescent="0.25">
      <c r="B257" s="402">
        <v>40682</v>
      </c>
      <c r="C257" s="359">
        <v>0.55279999999999996</v>
      </c>
      <c r="D257" s="359">
        <v>0.74199999999999999</v>
      </c>
      <c r="E257" s="359">
        <v>0.76600000000000001</v>
      </c>
      <c r="F257" s="359">
        <v>13.5427</v>
      </c>
      <c r="G257" s="359">
        <v>4.1234000000000002</v>
      </c>
      <c r="H257" s="359">
        <v>148.41200000000001</v>
      </c>
      <c r="I257" s="359">
        <v>0.39290000000000003</v>
      </c>
      <c r="J257" s="359">
        <v>1.9094</v>
      </c>
      <c r="K257" s="359">
        <v>34.564100000000003</v>
      </c>
      <c r="L257" s="359">
        <v>4.3804999999999996</v>
      </c>
      <c r="M257" s="359">
        <v>2.1703000000000001</v>
      </c>
      <c r="N257" s="359">
        <v>2.2873000000000001</v>
      </c>
      <c r="O257" s="359">
        <v>4.9711999999999996</v>
      </c>
      <c r="P257" s="359">
        <v>0.69379999999999997</v>
      </c>
      <c r="Q257" s="359">
        <v>1.2464</v>
      </c>
      <c r="R257" s="359">
        <v>0.48620000000000002</v>
      </c>
      <c r="S257" s="356">
        <v>0.78779999999999994</v>
      </c>
      <c r="U257" s="402">
        <v>40682</v>
      </c>
      <c r="V257" s="359">
        <v>0.55259999999999998</v>
      </c>
      <c r="W257" s="359">
        <v>0.74160000000000004</v>
      </c>
      <c r="X257" s="359">
        <v>0.76549999999999996</v>
      </c>
      <c r="Y257" s="359">
        <v>13.511100000000001</v>
      </c>
      <c r="Z257" s="359">
        <v>4.1203000000000003</v>
      </c>
      <c r="AA257" s="359">
        <v>148.09899999999999</v>
      </c>
      <c r="AB257" s="359">
        <v>0.39090000000000003</v>
      </c>
      <c r="AC257" s="359">
        <v>1.9075</v>
      </c>
      <c r="AD257" s="359">
        <v>33.762799999999999</v>
      </c>
      <c r="AE257" s="359">
        <v>4.3749000000000002</v>
      </c>
      <c r="AF257" s="359">
        <v>2.1661000000000001</v>
      </c>
      <c r="AG257" s="359">
        <v>2.2825000000000002</v>
      </c>
      <c r="AH257" s="359">
        <v>4.9629000000000003</v>
      </c>
      <c r="AI257" s="359">
        <v>0.69340000000000002</v>
      </c>
      <c r="AJ257" s="359">
        <v>1.2446999999999999</v>
      </c>
      <c r="AK257" s="359">
        <v>0.4859</v>
      </c>
      <c r="AL257" s="356">
        <v>0.78749999999999998</v>
      </c>
    </row>
    <row r="258" spans="2:38" ht="409.6" x14ac:dyDescent="0.25">
      <c r="B258" s="402">
        <v>40681</v>
      </c>
      <c r="C258" s="359">
        <v>0.55100000000000005</v>
      </c>
      <c r="D258" s="359">
        <v>0.73829999999999996</v>
      </c>
      <c r="E258" s="359">
        <v>0.76129999999999998</v>
      </c>
      <c r="F258" s="359">
        <v>13.486000000000001</v>
      </c>
      <c r="G258" s="359">
        <v>4.109</v>
      </c>
      <c r="H258" s="359">
        <v>147.774</v>
      </c>
      <c r="I258" s="359">
        <v>0.39150000000000001</v>
      </c>
      <c r="J258" s="359">
        <v>1.903</v>
      </c>
      <c r="K258" s="359">
        <v>34.248199999999997</v>
      </c>
      <c r="L258" s="359">
        <v>4.3613</v>
      </c>
      <c r="M258" s="359">
        <v>2.1669</v>
      </c>
      <c r="N258" s="359">
        <v>2.2633999999999999</v>
      </c>
      <c r="O258" s="359">
        <v>4.9603999999999999</v>
      </c>
      <c r="P258" s="359">
        <v>0.69089999999999996</v>
      </c>
      <c r="Q258" s="359">
        <v>1.2414000000000001</v>
      </c>
      <c r="R258" s="359">
        <v>0.48139999999999999</v>
      </c>
      <c r="S258" s="356">
        <v>0.78090000000000004</v>
      </c>
      <c r="U258" s="402">
        <v>40681</v>
      </c>
      <c r="V258" s="359">
        <v>0.55069999999999997</v>
      </c>
      <c r="W258" s="359">
        <v>0.7379</v>
      </c>
      <c r="X258" s="359">
        <v>0.76080000000000003</v>
      </c>
      <c r="Y258" s="359">
        <v>13.446</v>
      </c>
      <c r="Z258" s="359">
        <v>4.1059999999999999</v>
      </c>
      <c r="AA258" s="359">
        <v>147.37799999999999</v>
      </c>
      <c r="AB258" s="359">
        <v>0.38950000000000001</v>
      </c>
      <c r="AC258" s="359">
        <v>1.9011</v>
      </c>
      <c r="AD258" s="359">
        <v>33.692100000000003</v>
      </c>
      <c r="AE258" s="359">
        <v>4.3555000000000001</v>
      </c>
      <c r="AF258" s="359">
        <v>2.1621000000000001</v>
      </c>
      <c r="AG258" s="359">
        <v>2.2587000000000002</v>
      </c>
      <c r="AH258" s="359">
        <v>4.9522000000000004</v>
      </c>
      <c r="AI258" s="359">
        <v>0.6905</v>
      </c>
      <c r="AJ258" s="359">
        <v>1.2396</v>
      </c>
      <c r="AK258" s="359">
        <v>0.48120000000000002</v>
      </c>
      <c r="AL258" s="356">
        <v>0.78059999999999996</v>
      </c>
    </row>
    <row r="259" spans="2:38" ht="409.6" x14ac:dyDescent="0.25">
      <c r="B259" s="402">
        <v>40680</v>
      </c>
      <c r="C259" s="359">
        <v>0.55410000000000004</v>
      </c>
      <c r="D259" s="359">
        <v>0.7409</v>
      </c>
      <c r="E259" s="359">
        <v>0.76090000000000002</v>
      </c>
      <c r="F259" s="359">
        <v>13.542899999999999</v>
      </c>
      <c r="G259" s="359">
        <v>4.1322000000000001</v>
      </c>
      <c r="H259" s="359">
        <v>148.75800000000001</v>
      </c>
      <c r="I259" s="359">
        <v>0.39350000000000002</v>
      </c>
      <c r="J259" s="359">
        <v>1.9153</v>
      </c>
      <c r="K259" s="359">
        <v>34.244599999999998</v>
      </c>
      <c r="L259" s="359">
        <v>4.3597000000000001</v>
      </c>
      <c r="M259" s="359">
        <v>2.1819000000000002</v>
      </c>
      <c r="N259" s="359">
        <v>2.2747000000000002</v>
      </c>
      <c r="O259" s="359">
        <v>4.9938000000000002</v>
      </c>
      <c r="P259" s="359">
        <v>0.69589999999999996</v>
      </c>
      <c r="Q259" s="359">
        <v>1.2485999999999999</v>
      </c>
      <c r="R259" s="359">
        <v>0.48349999999999999</v>
      </c>
      <c r="S259" s="356">
        <v>0.78310000000000002</v>
      </c>
      <c r="U259" s="402">
        <v>40680</v>
      </c>
      <c r="V259" s="359">
        <v>0.55379999999999996</v>
      </c>
      <c r="W259" s="359">
        <v>0.74050000000000005</v>
      </c>
      <c r="X259" s="359">
        <v>0.76039999999999996</v>
      </c>
      <c r="Y259" s="359">
        <v>13.506</v>
      </c>
      <c r="Z259" s="359">
        <v>4.1288999999999998</v>
      </c>
      <c r="AA259" s="359">
        <v>148.38800000000001</v>
      </c>
      <c r="AB259" s="359">
        <v>0.39090000000000003</v>
      </c>
      <c r="AC259" s="359">
        <v>1.9097999999999999</v>
      </c>
      <c r="AD259" s="359">
        <v>33.726199999999999</v>
      </c>
      <c r="AE259" s="359">
        <v>4.3537999999999997</v>
      </c>
      <c r="AF259" s="359">
        <v>2.1770999999999998</v>
      </c>
      <c r="AG259" s="359">
        <v>2.2698999999999998</v>
      </c>
      <c r="AH259" s="359">
        <v>4.9848999999999997</v>
      </c>
      <c r="AI259" s="359">
        <v>0.69540000000000002</v>
      </c>
      <c r="AJ259" s="359">
        <v>1.2464</v>
      </c>
      <c r="AK259" s="359">
        <v>0.48330000000000001</v>
      </c>
      <c r="AL259" s="356">
        <v>0.78280000000000005</v>
      </c>
    </row>
    <row r="260" spans="2:38" ht="409.6" x14ac:dyDescent="0.25">
      <c r="B260" s="402">
        <v>40679</v>
      </c>
      <c r="C260" s="359">
        <v>0.55820000000000003</v>
      </c>
      <c r="D260" s="359">
        <v>0.74539999999999995</v>
      </c>
      <c r="E260" s="359">
        <v>0.76329999999999998</v>
      </c>
      <c r="F260" s="359">
        <v>13.6258</v>
      </c>
      <c r="G260" s="359">
        <v>4.1557000000000004</v>
      </c>
      <c r="H260" s="359">
        <v>149.95699999999999</v>
      </c>
      <c r="I260" s="359">
        <v>0.39950000000000002</v>
      </c>
      <c r="J260" s="359">
        <v>1.9448000000000001</v>
      </c>
      <c r="K260" s="359">
        <v>34.335000000000001</v>
      </c>
      <c r="L260" s="359">
        <v>4.3937999999999997</v>
      </c>
      <c r="M260" s="359">
        <v>2.1970999999999998</v>
      </c>
      <c r="N260" s="359">
        <v>2.2944</v>
      </c>
      <c r="O260" s="359">
        <v>5.0392000000000001</v>
      </c>
      <c r="P260" s="359">
        <v>0.70369999999999999</v>
      </c>
      <c r="Q260" s="359">
        <v>1.2574000000000001</v>
      </c>
      <c r="R260" s="359">
        <v>0.4864</v>
      </c>
      <c r="S260" s="356">
        <v>0.78769999999999996</v>
      </c>
      <c r="U260" s="402">
        <v>40679</v>
      </c>
      <c r="V260" s="359">
        <v>0.55710000000000004</v>
      </c>
      <c r="W260" s="359">
        <v>0.74370000000000003</v>
      </c>
      <c r="X260" s="359">
        <v>0.76160000000000005</v>
      </c>
      <c r="Y260" s="359">
        <v>13.588699999999999</v>
      </c>
      <c r="Z260" s="359">
        <v>4.1493000000000002</v>
      </c>
      <c r="AA260" s="359">
        <v>149.53100000000001</v>
      </c>
      <c r="AB260" s="359">
        <v>0.39190000000000003</v>
      </c>
      <c r="AC260" s="359">
        <v>1.9076</v>
      </c>
      <c r="AD260" s="359">
        <v>33.790100000000002</v>
      </c>
      <c r="AE260" s="359">
        <v>4.3724999999999996</v>
      </c>
      <c r="AF260" s="359">
        <v>2.1924999999999999</v>
      </c>
      <c r="AG260" s="359">
        <v>2.2875000000000001</v>
      </c>
      <c r="AH260" s="359">
        <v>5.0258000000000003</v>
      </c>
      <c r="AI260" s="359">
        <v>0.70199999999999996</v>
      </c>
      <c r="AJ260" s="359">
        <v>1.2529999999999999</v>
      </c>
      <c r="AK260" s="359">
        <v>0.48549999999999999</v>
      </c>
      <c r="AL260" s="356">
        <v>0.78669999999999995</v>
      </c>
    </row>
    <row r="261" spans="2:38" ht="409.6" x14ac:dyDescent="0.25">
      <c r="B261" s="402">
        <v>40678</v>
      </c>
      <c r="C261" s="359">
        <v>0.55830000000000002</v>
      </c>
      <c r="D261" s="359">
        <v>0.74560000000000004</v>
      </c>
      <c r="E261" s="359">
        <v>0.76349999999999996</v>
      </c>
      <c r="F261" s="359">
        <v>13.6455</v>
      </c>
      <c r="G261" s="359">
        <v>4.1619999999999999</v>
      </c>
      <c r="H261" s="359">
        <v>150.08500000000001</v>
      </c>
      <c r="I261" s="359">
        <v>0.39639999999999997</v>
      </c>
      <c r="J261" s="359">
        <v>1.9288000000000001</v>
      </c>
      <c r="K261" s="359">
        <v>34.2913</v>
      </c>
      <c r="L261" s="359">
        <v>4.3943000000000003</v>
      </c>
      <c r="M261" s="359">
        <v>2.1996000000000002</v>
      </c>
      <c r="N261" s="359">
        <v>2.2949999999999999</v>
      </c>
      <c r="O261" s="359">
        <v>5.0382999999999996</v>
      </c>
      <c r="P261" s="359">
        <v>0.70389999999999997</v>
      </c>
      <c r="Q261" s="359">
        <v>1.2595000000000001</v>
      </c>
      <c r="R261" s="359">
        <v>0.48659999999999998</v>
      </c>
      <c r="S261" s="356">
        <v>0.78790000000000004</v>
      </c>
      <c r="U261" s="402">
        <v>40678</v>
      </c>
      <c r="V261" s="359">
        <v>0.55720000000000003</v>
      </c>
      <c r="W261" s="359">
        <v>0.74390000000000001</v>
      </c>
      <c r="X261" s="359">
        <v>0.76180000000000003</v>
      </c>
      <c r="Y261" s="359">
        <v>13.6068</v>
      </c>
      <c r="Z261" s="359">
        <v>4.1548999999999996</v>
      </c>
      <c r="AA261" s="359">
        <v>149.65899999999999</v>
      </c>
      <c r="AB261" s="359">
        <v>0.39489999999999997</v>
      </c>
      <c r="AC261" s="359">
        <v>1.9258999999999999</v>
      </c>
      <c r="AD261" s="359">
        <v>33.747399999999999</v>
      </c>
      <c r="AE261" s="359">
        <v>4.3730000000000002</v>
      </c>
      <c r="AF261" s="359">
        <v>2.1937000000000002</v>
      </c>
      <c r="AG261" s="359">
        <v>2.2881</v>
      </c>
      <c r="AH261" s="359">
        <v>5.0265000000000004</v>
      </c>
      <c r="AI261" s="359">
        <v>0.70220000000000005</v>
      </c>
      <c r="AJ261" s="359">
        <v>1.2556</v>
      </c>
      <c r="AK261" s="359">
        <v>0.48570000000000002</v>
      </c>
      <c r="AL261" s="356">
        <v>0.78690000000000004</v>
      </c>
    </row>
    <row r="262" spans="2:38" ht="409.6" x14ac:dyDescent="0.25">
      <c r="B262" s="402">
        <v>40677</v>
      </c>
      <c r="C262" s="359">
        <v>0.55710000000000004</v>
      </c>
      <c r="D262" s="359">
        <v>0.74429999999999996</v>
      </c>
      <c r="E262" s="359">
        <v>0.76429999999999998</v>
      </c>
      <c r="F262" s="359">
        <v>13.5901</v>
      </c>
      <c r="G262" s="359">
        <v>4.1544999999999996</v>
      </c>
      <c r="H262" s="359">
        <v>148.98099999999999</v>
      </c>
      <c r="I262" s="359">
        <v>0.39600000000000002</v>
      </c>
      <c r="J262" s="359">
        <v>1.9241999999999999</v>
      </c>
      <c r="K262" s="359">
        <v>34.541400000000003</v>
      </c>
      <c r="L262" s="359">
        <v>4.3731</v>
      </c>
      <c r="M262" s="359">
        <v>2.1848999999999998</v>
      </c>
      <c r="N262" s="359">
        <v>2.2915999999999999</v>
      </c>
      <c r="O262" s="359">
        <v>5.0103999999999997</v>
      </c>
      <c r="P262" s="359">
        <v>0.70250000000000001</v>
      </c>
      <c r="Q262" s="359">
        <v>1.2552000000000001</v>
      </c>
      <c r="R262" s="359">
        <v>0.48749999999999999</v>
      </c>
      <c r="S262" s="356">
        <v>0.79190000000000005</v>
      </c>
      <c r="U262" s="402">
        <v>40677</v>
      </c>
      <c r="V262" s="359">
        <v>0.55679999999999996</v>
      </c>
      <c r="W262" s="359">
        <v>0.74390000000000001</v>
      </c>
      <c r="X262" s="359">
        <v>0.76380000000000003</v>
      </c>
      <c r="Y262" s="359">
        <v>13.553699999999999</v>
      </c>
      <c r="Z262" s="359">
        <v>4.1515000000000004</v>
      </c>
      <c r="AA262" s="359">
        <v>148.65799999999999</v>
      </c>
      <c r="AB262" s="359">
        <v>0.39379999999999998</v>
      </c>
      <c r="AC262" s="359">
        <v>1.9224000000000001</v>
      </c>
      <c r="AD262" s="359">
        <v>34.026899999999998</v>
      </c>
      <c r="AE262" s="359">
        <v>4.3672000000000004</v>
      </c>
      <c r="AF262" s="359">
        <v>2.1808000000000001</v>
      </c>
      <c r="AG262" s="359">
        <v>2.2867999999999999</v>
      </c>
      <c r="AH262" s="359">
        <v>5.0023</v>
      </c>
      <c r="AI262" s="359">
        <v>0.70199999999999996</v>
      </c>
      <c r="AJ262" s="359">
        <v>1.2532000000000001</v>
      </c>
      <c r="AK262" s="359">
        <v>0.48720000000000002</v>
      </c>
      <c r="AL262" s="356">
        <v>0.79159999999999997</v>
      </c>
    </row>
    <row r="263" spans="2:38" ht="409.6" x14ac:dyDescent="0.25">
      <c r="B263" s="402">
        <v>40676</v>
      </c>
      <c r="C263" s="359">
        <v>0.55669999999999997</v>
      </c>
      <c r="D263" s="359">
        <v>0.74309999999999998</v>
      </c>
      <c r="E263" s="359">
        <v>0.7621</v>
      </c>
      <c r="F263" s="359">
        <v>13.528600000000001</v>
      </c>
      <c r="G263" s="359">
        <v>4.1510999999999996</v>
      </c>
      <c r="H263" s="359">
        <v>148.18899999999999</v>
      </c>
      <c r="I263" s="359">
        <v>0.3957</v>
      </c>
      <c r="J263" s="359">
        <v>1.9226000000000001</v>
      </c>
      <c r="K263" s="359">
        <v>34.356699999999996</v>
      </c>
      <c r="L263" s="359">
        <v>4.3602999999999996</v>
      </c>
      <c r="M263" s="359">
        <v>2.1795</v>
      </c>
      <c r="N263" s="359">
        <v>2.2808999999999999</v>
      </c>
      <c r="O263" s="359">
        <v>5.0011000000000001</v>
      </c>
      <c r="P263" s="359">
        <v>0.70109999999999995</v>
      </c>
      <c r="Q263" s="359">
        <v>1.2529999999999999</v>
      </c>
      <c r="R263" s="359">
        <v>0.48480000000000001</v>
      </c>
      <c r="S263" s="356">
        <v>0.79100000000000004</v>
      </c>
      <c r="U263" s="402">
        <v>40676</v>
      </c>
      <c r="V263" s="359">
        <v>0.55640000000000001</v>
      </c>
      <c r="W263" s="359">
        <v>0.74280000000000002</v>
      </c>
      <c r="X263" s="359">
        <v>0.76160000000000005</v>
      </c>
      <c r="Y263" s="359">
        <v>13.495900000000001</v>
      </c>
      <c r="Z263" s="359">
        <v>4.1479999999999997</v>
      </c>
      <c r="AA263" s="359">
        <v>147.852</v>
      </c>
      <c r="AB263" s="359">
        <v>0.39350000000000002</v>
      </c>
      <c r="AC263" s="359">
        <v>1.9208000000000001</v>
      </c>
      <c r="AD263" s="359">
        <v>33.843000000000004</v>
      </c>
      <c r="AE263" s="359">
        <v>4.3544</v>
      </c>
      <c r="AF263" s="359">
        <v>2.1751999999999998</v>
      </c>
      <c r="AG263" s="359">
        <v>2.2759999999999998</v>
      </c>
      <c r="AH263" s="359">
        <v>4.9928999999999997</v>
      </c>
      <c r="AI263" s="359">
        <v>0.7006</v>
      </c>
      <c r="AJ263" s="359">
        <v>1.2508999999999999</v>
      </c>
      <c r="AK263" s="359">
        <v>0.48449999999999999</v>
      </c>
      <c r="AL263" s="356">
        <v>0.79059999999999997</v>
      </c>
    </row>
    <row r="264" spans="2:38" ht="409.6" x14ac:dyDescent="0.25">
      <c r="B264" s="402">
        <v>40675</v>
      </c>
      <c r="C264" s="359">
        <v>0.55320000000000003</v>
      </c>
      <c r="D264" s="359">
        <v>0.7339</v>
      </c>
      <c r="E264" s="359">
        <v>0.75919999999999999</v>
      </c>
      <c r="F264" s="359">
        <v>13.579700000000001</v>
      </c>
      <c r="G264" s="359">
        <v>4.1680000000000001</v>
      </c>
      <c r="H264" s="359">
        <v>148.47</v>
      </c>
      <c r="I264" s="359">
        <v>0.39729999999999999</v>
      </c>
      <c r="J264" s="359">
        <v>1.9303999999999999</v>
      </c>
      <c r="K264" s="359">
        <v>34.389200000000002</v>
      </c>
      <c r="L264" s="359">
        <v>4.3230000000000004</v>
      </c>
      <c r="M264" s="359">
        <v>2.1882000000000001</v>
      </c>
      <c r="N264" s="359">
        <v>2.2707000000000002</v>
      </c>
      <c r="O264" s="359">
        <v>5.0269000000000004</v>
      </c>
      <c r="P264" s="359">
        <v>0.69989999999999997</v>
      </c>
      <c r="Q264" s="359">
        <v>1.2599</v>
      </c>
      <c r="R264" s="359">
        <v>0.48409999999999997</v>
      </c>
      <c r="S264" s="356">
        <v>0.79349999999999998</v>
      </c>
      <c r="U264" s="402">
        <v>40675</v>
      </c>
      <c r="V264" s="359">
        <v>0.55300000000000005</v>
      </c>
      <c r="W264" s="359">
        <v>0.73360000000000003</v>
      </c>
      <c r="X264" s="359">
        <v>0.75870000000000004</v>
      </c>
      <c r="Y264" s="359">
        <v>13.544700000000001</v>
      </c>
      <c r="Z264" s="359">
        <v>4.1649000000000003</v>
      </c>
      <c r="AA264" s="359">
        <v>148.15299999999999</v>
      </c>
      <c r="AB264" s="359">
        <v>0.39510000000000001</v>
      </c>
      <c r="AC264" s="359">
        <v>1.9287000000000001</v>
      </c>
      <c r="AD264" s="359">
        <v>33.8765</v>
      </c>
      <c r="AE264" s="359">
        <v>4.3166000000000002</v>
      </c>
      <c r="AF264" s="359">
        <v>2.1842999999999999</v>
      </c>
      <c r="AG264" s="359">
        <v>2.2658999999999998</v>
      </c>
      <c r="AH264" s="359">
        <v>5.0182000000000002</v>
      </c>
      <c r="AI264" s="359">
        <v>0.69950000000000001</v>
      </c>
      <c r="AJ264" s="359">
        <v>1.258</v>
      </c>
      <c r="AK264" s="359">
        <v>0.48380000000000001</v>
      </c>
      <c r="AL264" s="356">
        <v>0.79330000000000001</v>
      </c>
    </row>
    <row r="265" spans="2:38" ht="409.6" x14ac:dyDescent="0.25">
      <c r="B265" s="402">
        <v>40674</v>
      </c>
      <c r="C265" s="359">
        <v>0.55249999999999999</v>
      </c>
      <c r="D265" s="359">
        <v>0.73499999999999999</v>
      </c>
      <c r="E265" s="359">
        <v>0.76290000000000002</v>
      </c>
      <c r="F265" s="359">
        <v>13.410299999999999</v>
      </c>
      <c r="G265" s="359">
        <v>4.1233000000000004</v>
      </c>
      <c r="H265" s="359">
        <v>146.34100000000001</v>
      </c>
      <c r="I265" s="359">
        <v>0.39300000000000002</v>
      </c>
      <c r="J265" s="359">
        <v>1.9096</v>
      </c>
      <c r="K265" s="359">
        <v>34.134999999999998</v>
      </c>
      <c r="L265" s="359">
        <v>4.3327999999999998</v>
      </c>
      <c r="M265" s="359">
        <v>2.1749000000000001</v>
      </c>
      <c r="N265" s="359">
        <v>2.2704</v>
      </c>
      <c r="O265" s="359">
        <v>4.9650999999999996</v>
      </c>
      <c r="P265" s="359">
        <v>0.69499999999999995</v>
      </c>
      <c r="Q265" s="359">
        <v>1.2309000000000001</v>
      </c>
      <c r="R265" s="359">
        <v>0.4844</v>
      </c>
      <c r="S265" s="356">
        <v>0.79290000000000005</v>
      </c>
      <c r="U265" s="402">
        <v>40674</v>
      </c>
      <c r="V265" s="359">
        <v>0.55220000000000002</v>
      </c>
      <c r="W265" s="359">
        <v>0.73460000000000003</v>
      </c>
      <c r="X265" s="359">
        <v>0.76239999999999997</v>
      </c>
      <c r="Y265" s="359">
        <v>13.379799999999999</v>
      </c>
      <c r="Z265" s="359">
        <v>4.1201999999999996</v>
      </c>
      <c r="AA265" s="359">
        <v>146.02199999999999</v>
      </c>
      <c r="AB265" s="359">
        <v>0.39079999999999998</v>
      </c>
      <c r="AC265" s="359">
        <v>1.9077999999999999</v>
      </c>
      <c r="AD265" s="359">
        <v>33.623600000000003</v>
      </c>
      <c r="AE265" s="359">
        <v>4.3272000000000004</v>
      </c>
      <c r="AF265" s="359">
        <v>2.1703999999999999</v>
      </c>
      <c r="AG265" s="359">
        <v>2.2654999999999998</v>
      </c>
      <c r="AH265" s="359">
        <v>4.9565999999999999</v>
      </c>
      <c r="AI265" s="359">
        <v>0.69450000000000001</v>
      </c>
      <c r="AJ265" s="359">
        <v>1.2286999999999999</v>
      </c>
      <c r="AK265" s="359">
        <v>0.48409999999999997</v>
      </c>
      <c r="AL265" s="356">
        <v>0.79259999999999997</v>
      </c>
    </row>
    <row r="266" spans="2:38" ht="409.6" x14ac:dyDescent="0.25">
      <c r="B266" s="402">
        <v>40673</v>
      </c>
      <c r="C266" s="359">
        <v>0.55149999999999999</v>
      </c>
      <c r="D266" s="359">
        <v>0.73699999999999999</v>
      </c>
      <c r="E266" s="359">
        <v>0.7641</v>
      </c>
      <c r="F266" s="359">
        <v>13.3657</v>
      </c>
      <c r="G266" s="359">
        <v>4.1135000000000002</v>
      </c>
      <c r="H266" s="359">
        <v>146.078</v>
      </c>
      <c r="I266" s="359">
        <v>0.39250000000000002</v>
      </c>
      <c r="J266" s="359">
        <v>1.9072</v>
      </c>
      <c r="K266" s="359">
        <v>33.587800000000001</v>
      </c>
      <c r="L266" s="359">
        <v>4.3545999999999996</v>
      </c>
      <c r="M266" s="359">
        <v>2.1751</v>
      </c>
      <c r="N266" s="359">
        <v>2.2618</v>
      </c>
      <c r="O266" s="359">
        <v>4.9665999999999997</v>
      </c>
      <c r="P266" s="359">
        <v>0.69389999999999996</v>
      </c>
      <c r="Q266" s="359">
        <v>1.2243999999999999</v>
      </c>
      <c r="R266" s="359">
        <v>0.48420000000000002</v>
      </c>
      <c r="S266" s="356">
        <v>0.79239999999999999</v>
      </c>
      <c r="U266" s="402">
        <v>40673</v>
      </c>
      <c r="V266" s="359">
        <v>0.55130000000000001</v>
      </c>
      <c r="W266" s="359">
        <v>0.73660000000000003</v>
      </c>
      <c r="X266" s="359">
        <v>0.76359999999999995</v>
      </c>
      <c r="Y266" s="359">
        <v>13.3276</v>
      </c>
      <c r="Z266" s="359">
        <v>4.1104000000000003</v>
      </c>
      <c r="AA266" s="359">
        <v>145.68199999999999</v>
      </c>
      <c r="AB266" s="359">
        <v>0.3896</v>
      </c>
      <c r="AC266" s="359">
        <v>1.9016</v>
      </c>
      <c r="AD266" s="359">
        <v>33.057200000000002</v>
      </c>
      <c r="AE266" s="359">
        <v>4.3487</v>
      </c>
      <c r="AF266" s="359">
        <v>2.1705000000000001</v>
      </c>
      <c r="AG266" s="359">
        <v>2.2570000000000001</v>
      </c>
      <c r="AH266" s="359">
        <v>4.9580000000000002</v>
      </c>
      <c r="AI266" s="359">
        <v>0.69340000000000002</v>
      </c>
      <c r="AJ266" s="359">
        <v>1.2223999999999999</v>
      </c>
      <c r="AK266" s="359">
        <v>0.4839</v>
      </c>
      <c r="AL266" s="356">
        <v>0.79210000000000003</v>
      </c>
    </row>
    <row r="267" spans="2:38" ht="409.6" x14ac:dyDescent="0.25">
      <c r="B267" s="402">
        <v>40672</v>
      </c>
      <c r="C267" s="359">
        <v>0.55259999999999998</v>
      </c>
      <c r="D267" s="359">
        <v>0.73950000000000005</v>
      </c>
      <c r="E267" s="359">
        <v>0.76500000000000001</v>
      </c>
      <c r="F267" s="359">
        <v>13.172800000000001</v>
      </c>
      <c r="G267" s="359">
        <v>4.1031000000000004</v>
      </c>
      <c r="H267" s="359">
        <v>144.751</v>
      </c>
      <c r="I267" s="359">
        <v>0.39689999999999998</v>
      </c>
      <c r="J267" s="359">
        <v>1.9331</v>
      </c>
      <c r="K267" s="359">
        <v>33.305300000000003</v>
      </c>
      <c r="L267" s="359">
        <v>4.3837999999999999</v>
      </c>
      <c r="M267" s="359">
        <v>2.1663999999999999</v>
      </c>
      <c r="N267" s="359">
        <v>2.2473999999999998</v>
      </c>
      <c r="O267" s="359">
        <v>4.9702999999999999</v>
      </c>
      <c r="P267" s="359">
        <v>0.69569999999999999</v>
      </c>
      <c r="Q267" s="359">
        <v>1.2182999999999999</v>
      </c>
      <c r="R267" s="359">
        <v>0.48349999999999999</v>
      </c>
      <c r="S267" s="356">
        <v>0.79110000000000003</v>
      </c>
      <c r="U267" s="402">
        <v>40672</v>
      </c>
      <c r="V267" s="359">
        <v>0.55149999999999999</v>
      </c>
      <c r="W267" s="359">
        <v>0.73780000000000001</v>
      </c>
      <c r="X267" s="359">
        <v>0.76329999999999998</v>
      </c>
      <c r="Y267" s="359">
        <v>13.132199999999999</v>
      </c>
      <c r="Z267" s="359">
        <v>4.0964999999999998</v>
      </c>
      <c r="AA267" s="359">
        <v>144.32599999999999</v>
      </c>
      <c r="AB267" s="359">
        <v>0.38540000000000002</v>
      </c>
      <c r="AC267" s="359">
        <v>1.8754999999999999</v>
      </c>
      <c r="AD267" s="359">
        <v>32.710099999999997</v>
      </c>
      <c r="AE267" s="359">
        <v>4.3624999999999998</v>
      </c>
      <c r="AF267" s="359">
        <v>2.1623999999999999</v>
      </c>
      <c r="AG267" s="359">
        <v>2.2406000000000001</v>
      </c>
      <c r="AH267" s="359">
        <v>4.9577</v>
      </c>
      <c r="AI267" s="359">
        <v>0.69399999999999995</v>
      </c>
      <c r="AJ267" s="359">
        <v>1.2136</v>
      </c>
      <c r="AK267" s="359">
        <v>0.48259999999999997</v>
      </c>
      <c r="AL267" s="356">
        <v>0.79010000000000002</v>
      </c>
    </row>
    <row r="268" spans="2:38" ht="409.6" x14ac:dyDescent="0.25">
      <c r="B268" s="402">
        <v>40671</v>
      </c>
      <c r="C268" s="359">
        <v>0.55279999999999996</v>
      </c>
      <c r="D268" s="359">
        <v>0.73950000000000005</v>
      </c>
      <c r="E268" s="359">
        <v>0.76500000000000001</v>
      </c>
      <c r="F268" s="359">
        <v>13.2812</v>
      </c>
      <c r="G268" s="359">
        <v>4.0983000000000001</v>
      </c>
      <c r="H268" s="359">
        <v>145.68700000000001</v>
      </c>
      <c r="I268" s="359">
        <v>0.39479999999999998</v>
      </c>
      <c r="J268" s="359">
        <v>1.9175</v>
      </c>
      <c r="K268" s="359">
        <v>33.285499999999999</v>
      </c>
      <c r="L268" s="359">
        <v>4.3855000000000004</v>
      </c>
      <c r="M268" s="359">
        <v>2.1690999999999998</v>
      </c>
      <c r="N268" s="359">
        <v>2.2473999999999998</v>
      </c>
      <c r="O268" s="359">
        <v>4.9653</v>
      </c>
      <c r="P268" s="359">
        <v>0.69589999999999996</v>
      </c>
      <c r="Q268" s="359">
        <v>1.2210000000000001</v>
      </c>
      <c r="R268" s="359">
        <v>0.48349999999999999</v>
      </c>
      <c r="S268" s="356">
        <v>0.79110000000000003</v>
      </c>
      <c r="U268" s="402">
        <v>40671</v>
      </c>
      <c r="V268" s="359">
        <v>0.55179999999999996</v>
      </c>
      <c r="W268" s="359">
        <v>0.7379</v>
      </c>
      <c r="X268" s="359">
        <v>0.76329999999999998</v>
      </c>
      <c r="Y268" s="359">
        <v>13.2341</v>
      </c>
      <c r="Z268" s="359">
        <v>4.0918000000000001</v>
      </c>
      <c r="AA268" s="359">
        <v>145.22800000000001</v>
      </c>
      <c r="AB268" s="359">
        <v>0.38840000000000002</v>
      </c>
      <c r="AC268" s="359">
        <v>1.8928</v>
      </c>
      <c r="AD268" s="359">
        <v>32.727899999999998</v>
      </c>
      <c r="AE268" s="359">
        <v>4.3640999999999996</v>
      </c>
      <c r="AF268" s="359">
        <v>2.1604999999999999</v>
      </c>
      <c r="AG268" s="359">
        <v>2.2406000000000001</v>
      </c>
      <c r="AH268" s="359">
        <v>4.9538000000000002</v>
      </c>
      <c r="AI268" s="359">
        <v>0.69420000000000004</v>
      </c>
      <c r="AJ268" s="359">
        <v>1.2169000000000001</v>
      </c>
      <c r="AK268" s="359">
        <v>0.48259999999999997</v>
      </c>
      <c r="AL268" s="356">
        <v>0.79010000000000002</v>
      </c>
    </row>
    <row r="269" spans="2:38" ht="409.6" x14ac:dyDescent="0.25">
      <c r="B269" s="402">
        <v>40670</v>
      </c>
      <c r="C269" s="359">
        <v>0.54430000000000001</v>
      </c>
      <c r="D269" s="359">
        <v>0.73870000000000002</v>
      </c>
      <c r="E269" s="359">
        <v>0.76200000000000001</v>
      </c>
      <c r="F269" s="359">
        <v>13.1668</v>
      </c>
      <c r="G269" s="359">
        <v>4.0598999999999998</v>
      </c>
      <c r="H269" s="359">
        <v>144.56299999999999</v>
      </c>
      <c r="I269" s="359">
        <v>0.38690000000000002</v>
      </c>
      <c r="J269" s="359">
        <v>1.8801000000000001</v>
      </c>
      <c r="K269" s="359">
        <v>33.218000000000004</v>
      </c>
      <c r="L269" s="359">
        <v>4.3230000000000004</v>
      </c>
      <c r="M269" s="359">
        <v>2.1549</v>
      </c>
      <c r="N269" s="359">
        <v>2.2366999999999999</v>
      </c>
      <c r="O269" s="359">
        <v>4.9180999999999999</v>
      </c>
      <c r="P269" s="359">
        <v>0.68920000000000003</v>
      </c>
      <c r="Q269" s="359">
        <v>1.2201</v>
      </c>
      <c r="R269" s="359">
        <v>0.48149999999999998</v>
      </c>
      <c r="S269" s="356">
        <v>0.78959999999999997</v>
      </c>
      <c r="U269" s="402">
        <v>40670</v>
      </c>
      <c r="V269" s="359">
        <v>0.54400000000000004</v>
      </c>
      <c r="W269" s="359">
        <v>0.73829999999999996</v>
      </c>
      <c r="X269" s="359">
        <v>0.76139999999999997</v>
      </c>
      <c r="Y269" s="359">
        <v>13.1326</v>
      </c>
      <c r="Z269" s="359">
        <v>4.0564999999999998</v>
      </c>
      <c r="AA269" s="359">
        <v>144.19399999999999</v>
      </c>
      <c r="AB269" s="359">
        <v>0.38469999999999999</v>
      </c>
      <c r="AC269" s="359">
        <v>1.8782000000000001</v>
      </c>
      <c r="AD269" s="359">
        <v>32.698599999999999</v>
      </c>
      <c r="AE269" s="359">
        <v>4.3167999999999997</v>
      </c>
      <c r="AF269" s="359">
        <v>2.1505999999999998</v>
      </c>
      <c r="AG269" s="359">
        <v>2.2317999999999998</v>
      </c>
      <c r="AH269" s="359">
        <v>4.9097</v>
      </c>
      <c r="AI269" s="359">
        <v>0.68859999999999999</v>
      </c>
      <c r="AJ269" s="359">
        <v>1.2178</v>
      </c>
      <c r="AK269" s="359">
        <v>0.48120000000000002</v>
      </c>
      <c r="AL269" s="356">
        <v>0.78920000000000001</v>
      </c>
    </row>
    <row r="270" spans="2:38" ht="409.6" x14ac:dyDescent="0.25">
      <c r="B270" s="402">
        <v>40669</v>
      </c>
      <c r="C270" s="359">
        <v>0.53459999999999996</v>
      </c>
      <c r="D270" s="359">
        <v>0.73829999999999996</v>
      </c>
      <c r="E270" s="359">
        <v>0.75929999999999997</v>
      </c>
      <c r="F270" s="359">
        <v>12.9383</v>
      </c>
      <c r="G270" s="359">
        <v>3.9872999999999998</v>
      </c>
      <c r="H270" s="359">
        <v>142.13499999999999</v>
      </c>
      <c r="I270" s="359">
        <v>0.38</v>
      </c>
      <c r="J270" s="359">
        <v>1.8465</v>
      </c>
      <c r="K270" s="359">
        <v>32.865900000000003</v>
      </c>
      <c r="L270" s="359">
        <v>4.2317999999999998</v>
      </c>
      <c r="M270" s="359">
        <v>2.1153</v>
      </c>
      <c r="N270" s="359">
        <v>2.1976</v>
      </c>
      <c r="O270" s="359">
        <v>4.8361999999999998</v>
      </c>
      <c r="P270" s="359">
        <v>0.68089999999999995</v>
      </c>
      <c r="Q270" s="359">
        <v>1.2209000000000001</v>
      </c>
      <c r="R270" s="359">
        <v>0.47899999999999998</v>
      </c>
      <c r="S270" s="356">
        <v>0.78900000000000003</v>
      </c>
      <c r="U270" s="402">
        <v>40669</v>
      </c>
      <c r="V270" s="359">
        <v>0.5343</v>
      </c>
      <c r="W270" s="359">
        <v>0.7379</v>
      </c>
      <c r="X270" s="359">
        <v>0.75880000000000003</v>
      </c>
      <c r="Y270" s="359">
        <v>12.9056</v>
      </c>
      <c r="Z270" s="359">
        <v>3.9841000000000002</v>
      </c>
      <c r="AA270" s="359">
        <v>141.762</v>
      </c>
      <c r="AB270" s="359">
        <v>0.37790000000000001</v>
      </c>
      <c r="AC270" s="359">
        <v>1.8447</v>
      </c>
      <c r="AD270" s="359">
        <v>32.371400000000001</v>
      </c>
      <c r="AE270" s="359">
        <v>4.2260999999999997</v>
      </c>
      <c r="AF270" s="359">
        <v>2.1107999999999998</v>
      </c>
      <c r="AG270" s="359">
        <v>2.1928000000000001</v>
      </c>
      <c r="AH270" s="359">
        <v>4.8280000000000003</v>
      </c>
      <c r="AI270" s="359">
        <v>0.6804</v>
      </c>
      <c r="AJ270" s="359">
        <v>1.2185999999999999</v>
      </c>
      <c r="AK270" s="359">
        <v>0.47870000000000001</v>
      </c>
      <c r="AL270" s="356">
        <v>0.78869999999999996</v>
      </c>
    </row>
    <row r="271" spans="2:38" ht="409.6" x14ac:dyDescent="0.25">
      <c r="B271" s="402">
        <v>40668</v>
      </c>
      <c r="C271" s="359">
        <v>0.53439999999999999</v>
      </c>
      <c r="D271" s="359">
        <v>0.73329999999999995</v>
      </c>
      <c r="E271" s="359">
        <v>0.75729999999999997</v>
      </c>
      <c r="F271" s="359">
        <v>12.939500000000001</v>
      </c>
      <c r="G271" s="359">
        <v>3.9859</v>
      </c>
      <c r="H271" s="359">
        <v>141.98699999999999</v>
      </c>
      <c r="I271" s="359">
        <v>0.37990000000000002</v>
      </c>
      <c r="J271" s="359">
        <v>1.8458000000000001</v>
      </c>
      <c r="K271" s="359">
        <v>33.092799999999997</v>
      </c>
      <c r="L271" s="359">
        <v>4.2016999999999998</v>
      </c>
      <c r="M271" s="359">
        <v>2.1092</v>
      </c>
      <c r="N271" s="359">
        <v>2.1937000000000002</v>
      </c>
      <c r="O271" s="359">
        <v>4.8140999999999998</v>
      </c>
      <c r="P271" s="359">
        <v>0.68340000000000001</v>
      </c>
      <c r="Q271" s="359">
        <v>1.2213000000000001</v>
      </c>
      <c r="R271" s="359">
        <v>0.48080000000000001</v>
      </c>
      <c r="S271" s="356">
        <v>0.79320000000000002</v>
      </c>
      <c r="U271" s="402">
        <v>40668</v>
      </c>
      <c r="V271" s="359">
        <v>0.53420000000000001</v>
      </c>
      <c r="W271" s="359">
        <v>0.73299999999999998</v>
      </c>
      <c r="X271" s="359">
        <v>0.75680000000000003</v>
      </c>
      <c r="Y271" s="359">
        <v>12.9032</v>
      </c>
      <c r="Z271" s="359">
        <v>3.9830000000000001</v>
      </c>
      <c r="AA271" s="359">
        <v>141.63800000000001</v>
      </c>
      <c r="AB271" s="359">
        <v>0.37780000000000002</v>
      </c>
      <c r="AC271" s="359">
        <v>1.8442000000000001</v>
      </c>
      <c r="AD271" s="359">
        <v>32.597999999999999</v>
      </c>
      <c r="AE271" s="359">
        <v>4.1962000000000002</v>
      </c>
      <c r="AF271" s="359">
        <v>2.1051000000000002</v>
      </c>
      <c r="AG271" s="359">
        <v>2.1888999999999998</v>
      </c>
      <c r="AH271" s="359">
        <v>4.8063000000000002</v>
      </c>
      <c r="AI271" s="359">
        <v>0.68289999999999995</v>
      </c>
      <c r="AJ271" s="359">
        <v>1.2195</v>
      </c>
      <c r="AK271" s="359">
        <v>0.48049999999999998</v>
      </c>
      <c r="AL271" s="356">
        <v>0.79290000000000005</v>
      </c>
    </row>
    <row r="272" spans="2:38" ht="409.6" x14ac:dyDescent="0.25">
      <c r="B272" s="402">
        <v>40667</v>
      </c>
      <c r="C272" s="359">
        <v>0.54210000000000003</v>
      </c>
      <c r="D272" s="359">
        <v>0.73699999999999999</v>
      </c>
      <c r="E272" s="359">
        <v>0.76349999999999996</v>
      </c>
      <c r="F272" s="359">
        <v>13.116400000000001</v>
      </c>
      <c r="G272" s="359">
        <v>4.0430999999999999</v>
      </c>
      <c r="H272" s="359">
        <v>143.75</v>
      </c>
      <c r="I272" s="359">
        <v>0.38540000000000002</v>
      </c>
      <c r="J272" s="359">
        <v>1.8723000000000001</v>
      </c>
      <c r="K272" s="359">
        <v>33.557299999999998</v>
      </c>
      <c r="L272" s="359">
        <v>4.2256999999999998</v>
      </c>
      <c r="M272" s="359">
        <v>2.1349999999999998</v>
      </c>
      <c r="N272" s="359">
        <v>2.2204000000000002</v>
      </c>
      <c r="O272" s="359">
        <v>4.8505000000000003</v>
      </c>
      <c r="P272" s="359">
        <v>0.69410000000000005</v>
      </c>
      <c r="Q272" s="359">
        <v>1.2277</v>
      </c>
      <c r="R272" s="359">
        <v>0.48509999999999998</v>
      </c>
      <c r="S272" s="356">
        <v>0.80300000000000005</v>
      </c>
      <c r="U272" s="402">
        <v>40667</v>
      </c>
      <c r="V272" s="359">
        <v>0.54190000000000005</v>
      </c>
      <c r="W272" s="359">
        <v>0.73660000000000003</v>
      </c>
      <c r="X272" s="359">
        <v>0.76300000000000001</v>
      </c>
      <c r="Y272" s="359">
        <v>13.0783</v>
      </c>
      <c r="Z272" s="359">
        <v>4.0400999999999998</v>
      </c>
      <c r="AA272" s="359">
        <v>143.374</v>
      </c>
      <c r="AB272" s="359">
        <v>0.38319999999999999</v>
      </c>
      <c r="AC272" s="359">
        <v>1.8706</v>
      </c>
      <c r="AD272" s="359">
        <v>33.058</v>
      </c>
      <c r="AE272" s="359">
        <v>4.2192999999999996</v>
      </c>
      <c r="AF272" s="359">
        <v>2.13</v>
      </c>
      <c r="AG272" s="359">
        <v>2.2155999999999998</v>
      </c>
      <c r="AH272" s="359">
        <v>4.8422999999999998</v>
      </c>
      <c r="AI272" s="359">
        <v>0.69359999999999999</v>
      </c>
      <c r="AJ272" s="359">
        <v>1.2257</v>
      </c>
      <c r="AK272" s="359">
        <v>0.48480000000000001</v>
      </c>
      <c r="AL272" s="356">
        <v>0.80269999999999997</v>
      </c>
    </row>
    <row r="273" spans="2:38" ht="409.6" x14ac:dyDescent="0.25">
      <c r="B273" s="402">
        <v>40666</v>
      </c>
      <c r="C273" s="359">
        <v>0.54479999999999995</v>
      </c>
      <c r="D273" s="359">
        <v>0.73740000000000006</v>
      </c>
      <c r="E273" s="359">
        <v>0.76629999999999998</v>
      </c>
      <c r="F273" s="359">
        <v>13.181100000000001</v>
      </c>
      <c r="G273" s="359">
        <v>4.0635000000000003</v>
      </c>
      <c r="H273" s="359">
        <v>144.06700000000001</v>
      </c>
      <c r="I273" s="359">
        <v>0.38769999999999999</v>
      </c>
      <c r="J273" s="359">
        <v>1.8835</v>
      </c>
      <c r="K273" s="359">
        <v>33.7682</v>
      </c>
      <c r="L273" s="359">
        <v>4.2397</v>
      </c>
      <c r="M273" s="359">
        <v>2.1434000000000002</v>
      </c>
      <c r="N273" s="359">
        <v>2.2267999999999999</v>
      </c>
      <c r="O273" s="359">
        <v>4.8695000000000004</v>
      </c>
      <c r="P273" s="359">
        <v>0.69989999999999997</v>
      </c>
      <c r="Q273" s="359">
        <v>1.2293000000000001</v>
      </c>
      <c r="R273" s="359">
        <v>0.48420000000000002</v>
      </c>
      <c r="S273" s="356">
        <v>0.80789999999999995</v>
      </c>
      <c r="U273" s="402">
        <v>40666</v>
      </c>
      <c r="V273" s="359">
        <v>0.54449999999999998</v>
      </c>
      <c r="W273" s="359">
        <v>0.73699999999999999</v>
      </c>
      <c r="X273" s="359">
        <v>0.76570000000000005</v>
      </c>
      <c r="Y273" s="359">
        <v>13.1471</v>
      </c>
      <c r="Z273" s="359">
        <v>4.0602</v>
      </c>
      <c r="AA273" s="359">
        <v>143.71100000000001</v>
      </c>
      <c r="AB273" s="359">
        <v>0.38479999999999998</v>
      </c>
      <c r="AC273" s="359">
        <v>1.8783000000000001</v>
      </c>
      <c r="AD273" s="359">
        <v>33.264400000000002</v>
      </c>
      <c r="AE273" s="359">
        <v>4.2335000000000003</v>
      </c>
      <c r="AF273" s="359">
        <v>2.1387999999999998</v>
      </c>
      <c r="AG273" s="359">
        <v>2.2219000000000002</v>
      </c>
      <c r="AH273" s="359">
        <v>4.8604000000000003</v>
      </c>
      <c r="AI273" s="359">
        <v>0.69930000000000003</v>
      </c>
      <c r="AJ273" s="359">
        <v>1.2267999999999999</v>
      </c>
      <c r="AK273" s="359">
        <v>0.4839</v>
      </c>
      <c r="AL273" s="356">
        <v>0.80759999999999998</v>
      </c>
    </row>
    <row r="274" spans="2:38" ht="409.6" x14ac:dyDescent="0.25">
      <c r="B274" s="402">
        <v>40665</v>
      </c>
      <c r="C274" s="359">
        <v>0.54749999999999999</v>
      </c>
      <c r="D274" s="359">
        <v>0.73899999999999999</v>
      </c>
      <c r="E274" s="359">
        <v>0.76629999999999998</v>
      </c>
      <c r="F274" s="359">
        <v>13.252800000000001</v>
      </c>
      <c r="G274" s="359">
        <v>4.0808999999999997</v>
      </c>
      <c r="H274" s="359">
        <v>144.73500000000001</v>
      </c>
      <c r="I274" s="359">
        <v>0.39379999999999998</v>
      </c>
      <c r="J274" s="359">
        <v>1.9176</v>
      </c>
      <c r="K274" s="359">
        <v>33.906799999999997</v>
      </c>
      <c r="L274" s="359">
        <v>4.2624000000000004</v>
      </c>
      <c r="M274" s="359">
        <v>2.1501999999999999</v>
      </c>
      <c r="N274" s="359">
        <v>2.2332000000000001</v>
      </c>
      <c r="O274" s="359">
        <v>4.8958000000000004</v>
      </c>
      <c r="P274" s="359">
        <v>0.70169999999999999</v>
      </c>
      <c r="Q274" s="359">
        <v>1.2335</v>
      </c>
      <c r="R274" s="359">
        <v>0.48520000000000002</v>
      </c>
      <c r="S274" s="356">
        <v>0.81040000000000001</v>
      </c>
      <c r="U274" s="402">
        <v>40665</v>
      </c>
      <c r="V274" s="359">
        <v>0.5464</v>
      </c>
      <c r="W274" s="359">
        <v>0.73740000000000006</v>
      </c>
      <c r="X274" s="359">
        <v>0.76449999999999996</v>
      </c>
      <c r="Y274" s="359">
        <v>13.2112</v>
      </c>
      <c r="Z274" s="359">
        <v>4.0743</v>
      </c>
      <c r="AA274" s="359">
        <v>144.30799999999999</v>
      </c>
      <c r="AB274" s="359">
        <v>0.38240000000000002</v>
      </c>
      <c r="AC274" s="359">
        <v>1.8605</v>
      </c>
      <c r="AD274" s="359">
        <v>33.371600000000001</v>
      </c>
      <c r="AE274" s="359">
        <v>4.2408000000000001</v>
      </c>
      <c r="AF274" s="359">
        <v>2.1463000000000001</v>
      </c>
      <c r="AG274" s="359">
        <v>2.2263000000000002</v>
      </c>
      <c r="AH274" s="359">
        <v>4.8832000000000004</v>
      </c>
      <c r="AI274" s="359">
        <v>0.7</v>
      </c>
      <c r="AJ274" s="359">
        <v>1.2286999999999999</v>
      </c>
      <c r="AK274" s="359">
        <v>0.48430000000000001</v>
      </c>
      <c r="AL274" s="356">
        <v>0.80940000000000001</v>
      </c>
    </row>
    <row r="275" spans="2:38" ht="409.6" x14ac:dyDescent="0.25">
      <c r="B275" s="402">
        <v>40664</v>
      </c>
      <c r="C275" s="359">
        <v>0.54749999999999999</v>
      </c>
      <c r="D275" s="359">
        <v>0.73909999999999998</v>
      </c>
      <c r="E275" s="359">
        <v>0.76629999999999998</v>
      </c>
      <c r="F275" s="359">
        <v>13.248900000000001</v>
      </c>
      <c r="G275" s="359">
        <v>4.0812999999999997</v>
      </c>
      <c r="H275" s="359">
        <v>144.79900000000001</v>
      </c>
      <c r="I275" s="359">
        <v>0.39040000000000002</v>
      </c>
      <c r="J275" s="359">
        <v>1.899</v>
      </c>
      <c r="K275" s="359">
        <v>33.8718</v>
      </c>
      <c r="L275" s="359">
        <v>4.2625999999999999</v>
      </c>
      <c r="M275" s="359">
        <v>2.1509999999999998</v>
      </c>
      <c r="N275" s="359">
        <v>2.2332999999999998</v>
      </c>
      <c r="O275" s="359">
        <v>4.8963999999999999</v>
      </c>
      <c r="P275" s="359">
        <v>0.70169999999999999</v>
      </c>
      <c r="Q275" s="359">
        <v>1.234</v>
      </c>
      <c r="R275" s="359">
        <v>0.48530000000000001</v>
      </c>
      <c r="S275" s="356">
        <v>0.8105</v>
      </c>
      <c r="U275" s="402">
        <v>40664</v>
      </c>
      <c r="V275" s="359">
        <v>0.54649999999999999</v>
      </c>
      <c r="W275" s="359">
        <v>0.73740000000000006</v>
      </c>
      <c r="X275" s="359">
        <v>0.76449999999999996</v>
      </c>
      <c r="Y275" s="359">
        <v>13.210800000000001</v>
      </c>
      <c r="Z275" s="359">
        <v>4.0750000000000002</v>
      </c>
      <c r="AA275" s="359">
        <v>144.29499999999999</v>
      </c>
      <c r="AB275" s="359">
        <v>0.38540000000000002</v>
      </c>
      <c r="AC275" s="359">
        <v>1.8787</v>
      </c>
      <c r="AD275" s="359">
        <v>33.3384</v>
      </c>
      <c r="AE275" s="359">
        <v>4.2411000000000003</v>
      </c>
      <c r="AF275" s="359">
        <v>2.1461999999999999</v>
      </c>
      <c r="AG275" s="359">
        <v>2.2265000000000001</v>
      </c>
      <c r="AH275" s="359">
        <v>4.8845999999999998</v>
      </c>
      <c r="AI275" s="359">
        <v>0.7</v>
      </c>
      <c r="AJ275" s="359">
        <v>1.2278</v>
      </c>
      <c r="AK275" s="359">
        <v>0.4844</v>
      </c>
      <c r="AL275" s="356">
        <v>0.8095</v>
      </c>
    </row>
    <row r="276" spans="2:38" ht="409.6" x14ac:dyDescent="0.25">
      <c r="B276" s="402">
        <v>40663</v>
      </c>
      <c r="C276" s="359">
        <v>0.54249999999999998</v>
      </c>
      <c r="D276" s="359">
        <v>0.73640000000000005</v>
      </c>
      <c r="E276" s="359">
        <v>0.76500000000000001</v>
      </c>
      <c r="F276" s="359">
        <v>13.111499999999999</v>
      </c>
      <c r="G276" s="359">
        <v>4.0464000000000002</v>
      </c>
      <c r="H276" s="359">
        <v>143.40899999999999</v>
      </c>
      <c r="I276" s="359">
        <v>0.38569999999999999</v>
      </c>
      <c r="J276" s="359">
        <v>1.8736999999999999</v>
      </c>
      <c r="K276" s="359">
        <v>33.6586</v>
      </c>
      <c r="L276" s="359">
        <v>4.2217000000000002</v>
      </c>
      <c r="M276" s="359">
        <v>2.1362999999999999</v>
      </c>
      <c r="N276" s="359">
        <v>2.2170000000000001</v>
      </c>
      <c r="O276" s="359">
        <v>4.843</v>
      </c>
      <c r="P276" s="359">
        <v>0.70009999999999994</v>
      </c>
      <c r="Q276" s="359">
        <v>1.2263999999999999</v>
      </c>
      <c r="R276" s="359">
        <v>0.48309999999999997</v>
      </c>
      <c r="S276" s="356">
        <v>0.80500000000000005</v>
      </c>
      <c r="U276" s="402">
        <v>40663</v>
      </c>
      <c r="V276" s="359">
        <v>0.54220000000000002</v>
      </c>
      <c r="W276" s="359">
        <v>0.73599999999999999</v>
      </c>
      <c r="X276" s="359">
        <v>0.76439999999999997</v>
      </c>
      <c r="Y276" s="359">
        <v>13.079800000000001</v>
      </c>
      <c r="Z276" s="359">
        <v>4.0431999999999997</v>
      </c>
      <c r="AA276" s="359">
        <v>143.09399999999999</v>
      </c>
      <c r="AB276" s="359">
        <v>0.38340000000000002</v>
      </c>
      <c r="AC276" s="359">
        <v>1.8720000000000001</v>
      </c>
      <c r="AD276" s="359">
        <v>33.051000000000002</v>
      </c>
      <c r="AE276" s="359">
        <v>4.2160000000000002</v>
      </c>
      <c r="AF276" s="359">
        <v>2.1326000000000001</v>
      </c>
      <c r="AG276" s="359">
        <v>2.2122000000000002</v>
      </c>
      <c r="AH276" s="359">
        <v>4.8346</v>
      </c>
      <c r="AI276" s="359">
        <v>0.6996</v>
      </c>
      <c r="AJ276" s="359">
        <v>1.2234</v>
      </c>
      <c r="AK276" s="359">
        <v>0.48280000000000001</v>
      </c>
      <c r="AL276" s="356">
        <v>0.80469999999999997</v>
      </c>
    </row>
    <row r="277" spans="2:38" ht="409.6" x14ac:dyDescent="0.25">
      <c r="B277" s="402">
        <v>40662</v>
      </c>
      <c r="C277" s="359">
        <v>0.54190000000000005</v>
      </c>
      <c r="D277" s="359">
        <v>0.73650000000000004</v>
      </c>
      <c r="E277" s="359">
        <v>0.76249999999999996</v>
      </c>
      <c r="F277" s="359">
        <v>13.0768</v>
      </c>
      <c r="G277" s="359">
        <v>4.0416999999999996</v>
      </c>
      <c r="H277" s="359">
        <v>143.32599999999999</v>
      </c>
      <c r="I277" s="359">
        <v>0.38519999999999999</v>
      </c>
      <c r="J277" s="359">
        <v>1.8716999999999999</v>
      </c>
      <c r="K277" s="359">
        <v>33.810299999999998</v>
      </c>
      <c r="L277" s="359">
        <v>4.2309999999999999</v>
      </c>
      <c r="M277" s="359">
        <v>2.1337000000000002</v>
      </c>
      <c r="N277" s="359">
        <v>2.2210999999999999</v>
      </c>
      <c r="O277" s="359">
        <v>4.8448000000000002</v>
      </c>
      <c r="P277" s="359">
        <v>0.70109999999999995</v>
      </c>
      <c r="Q277" s="359">
        <v>1.2205999999999999</v>
      </c>
      <c r="R277" s="359">
        <v>0.48199999999999998</v>
      </c>
      <c r="S277" s="356">
        <v>0.80320000000000003</v>
      </c>
      <c r="U277" s="402">
        <v>40662</v>
      </c>
      <c r="V277" s="359">
        <v>0.54169999999999996</v>
      </c>
      <c r="W277" s="359">
        <v>0.73619999999999997</v>
      </c>
      <c r="X277" s="359">
        <v>0.76200000000000001</v>
      </c>
      <c r="Y277" s="359">
        <v>13.0463</v>
      </c>
      <c r="Z277" s="359">
        <v>4.0387000000000004</v>
      </c>
      <c r="AA277" s="359">
        <v>143.018</v>
      </c>
      <c r="AB277" s="359">
        <v>0.3831</v>
      </c>
      <c r="AC277" s="359">
        <v>1.87</v>
      </c>
      <c r="AD277" s="359">
        <v>33.301200000000001</v>
      </c>
      <c r="AE277" s="359">
        <v>4.2256999999999998</v>
      </c>
      <c r="AF277" s="359">
        <v>2.1297999999999999</v>
      </c>
      <c r="AG277" s="359">
        <v>2.2164000000000001</v>
      </c>
      <c r="AH277" s="359">
        <v>4.8365</v>
      </c>
      <c r="AI277" s="359">
        <v>0.7006</v>
      </c>
      <c r="AJ277" s="359">
        <v>1.2185999999999999</v>
      </c>
      <c r="AK277" s="359">
        <v>0.48170000000000002</v>
      </c>
      <c r="AL277" s="356">
        <v>0.80300000000000005</v>
      </c>
    </row>
    <row r="278" spans="2:38" ht="409.6" x14ac:dyDescent="0.25">
      <c r="B278" s="402">
        <v>40661</v>
      </c>
      <c r="C278" s="359">
        <v>0.54900000000000004</v>
      </c>
      <c r="D278" s="359">
        <v>0.74509999999999998</v>
      </c>
      <c r="E278" s="359">
        <v>0.76749999999999996</v>
      </c>
      <c r="F278" s="359">
        <v>13.2356</v>
      </c>
      <c r="G278" s="359">
        <v>4.0937000000000001</v>
      </c>
      <c r="H278" s="359">
        <v>145.416</v>
      </c>
      <c r="I278" s="359">
        <v>0.39019999999999999</v>
      </c>
      <c r="J278" s="359">
        <v>1.8959999999999999</v>
      </c>
      <c r="K278" s="359">
        <v>34.207700000000003</v>
      </c>
      <c r="L278" s="359">
        <v>4.2770000000000001</v>
      </c>
      <c r="M278" s="359">
        <v>2.1621999999999999</v>
      </c>
      <c r="N278" s="359">
        <v>2.2429999999999999</v>
      </c>
      <c r="O278" s="359">
        <v>4.9057000000000004</v>
      </c>
      <c r="P278" s="359">
        <v>0.70569999999999999</v>
      </c>
      <c r="Q278" s="359">
        <v>1.2282</v>
      </c>
      <c r="R278" s="359">
        <v>0.48770000000000002</v>
      </c>
      <c r="S278" s="356">
        <v>0.80610000000000004</v>
      </c>
      <c r="U278" s="402">
        <v>40661</v>
      </c>
      <c r="V278" s="359">
        <v>0.54869999999999997</v>
      </c>
      <c r="W278" s="359">
        <v>0.74470000000000003</v>
      </c>
      <c r="X278" s="359">
        <v>0.76700000000000002</v>
      </c>
      <c r="Y278" s="359">
        <v>13.2034</v>
      </c>
      <c r="Z278" s="359">
        <v>4.0906000000000002</v>
      </c>
      <c r="AA278" s="359">
        <v>145.089</v>
      </c>
      <c r="AB278" s="359">
        <v>0.38800000000000001</v>
      </c>
      <c r="AC278" s="359">
        <v>1.8943000000000001</v>
      </c>
      <c r="AD278" s="359">
        <v>33.645200000000003</v>
      </c>
      <c r="AE278" s="359">
        <v>4.2717000000000001</v>
      </c>
      <c r="AF278" s="359">
        <v>2.1579000000000002</v>
      </c>
      <c r="AG278" s="359">
        <v>2.2382</v>
      </c>
      <c r="AH278" s="359">
        <v>4.8973000000000004</v>
      </c>
      <c r="AI278" s="359">
        <v>0.70520000000000005</v>
      </c>
      <c r="AJ278" s="359">
        <v>1.2258</v>
      </c>
      <c r="AK278" s="359">
        <v>0.48749999999999999</v>
      </c>
      <c r="AL278" s="356">
        <v>0.80579999999999996</v>
      </c>
    </row>
    <row r="279" spans="2:38" ht="409.6" x14ac:dyDescent="0.25">
      <c r="B279" s="402">
        <v>40660</v>
      </c>
      <c r="C279" s="359">
        <v>0.55000000000000004</v>
      </c>
      <c r="D279" s="359">
        <v>0.74760000000000004</v>
      </c>
      <c r="E279" s="359">
        <v>0.76519999999999999</v>
      </c>
      <c r="F279" s="359">
        <v>13.266299999999999</v>
      </c>
      <c r="G279" s="359">
        <v>4.1022999999999996</v>
      </c>
      <c r="H279" s="359">
        <v>145.88</v>
      </c>
      <c r="I279" s="359">
        <v>0.39100000000000001</v>
      </c>
      <c r="J279" s="359">
        <v>1.8997999999999999</v>
      </c>
      <c r="K279" s="359">
        <v>34.152299999999997</v>
      </c>
      <c r="L279" s="359">
        <v>4.2912999999999997</v>
      </c>
      <c r="M279" s="359">
        <v>2.1705999999999999</v>
      </c>
      <c r="N279" s="359">
        <v>2.2441</v>
      </c>
      <c r="O279" s="359">
        <v>4.9054000000000002</v>
      </c>
      <c r="P279" s="359">
        <v>0.70620000000000005</v>
      </c>
      <c r="Q279" s="359">
        <v>1.226</v>
      </c>
      <c r="R279" s="359">
        <v>0.48699999999999999</v>
      </c>
      <c r="S279" s="356">
        <v>0.80249999999999999</v>
      </c>
      <c r="U279" s="402">
        <v>40660</v>
      </c>
      <c r="V279" s="359">
        <v>0.54979999999999996</v>
      </c>
      <c r="W279" s="359">
        <v>0.74729999999999996</v>
      </c>
      <c r="X279" s="359">
        <v>0.76470000000000005</v>
      </c>
      <c r="Y279" s="359">
        <v>13.233599999999999</v>
      </c>
      <c r="Z279" s="359">
        <v>4.0991</v>
      </c>
      <c r="AA279" s="359">
        <v>145.512</v>
      </c>
      <c r="AB279" s="359">
        <v>0.38879999999999998</v>
      </c>
      <c r="AC279" s="359">
        <v>1.8979999999999999</v>
      </c>
      <c r="AD279" s="359">
        <v>33.639600000000002</v>
      </c>
      <c r="AE279" s="359">
        <v>4.2857000000000003</v>
      </c>
      <c r="AF279" s="359">
        <v>2.1665999999999999</v>
      </c>
      <c r="AG279" s="359">
        <v>2.2391999999999999</v>
      </c>
      <c r="AH279" s="359">
        <v>4.8968999999999996</v>
      </c>
      <c r="AI279" s="359">
        <v>0.70579999999999998</v>
      </c>
      <c r="AJ279" s="359">
        <v>1.2236</v>
      </c>
      <c r="AK279" s="359">
        <v>0.48680000000000001</v>
      </c>
      <c r="AL279" s="356">
        <v>0.80220000000000002</v>
      </c>
    </row>
    <row r="280" spans="2:38" ht="409.6" x14ac:dyDescent="0.25">
      <c r="B280" s="402">
        <v>40659</v>
      </c>
      <c r="C280" s="359">
        <v>0.54959999999999998</v>
      </c>
      <c r="D280" s="359">
        <v>0.74639999999999995</v>
      </c>
      <c r="E280" s="359">
        <v>0.76359999999999995</v>
      </c>
      <c r="F280" s="359">
        <v>13.2743</v>
      </c>
      <c r="G280" s="359">
        <v>4.0995999999999997</v>
      </c>
      <c r="H280" s="359">
        <v>145.791</v>
      </c>
      <c r="I280" s="359">
        <v>0.3911</v>
      </c>
      <c r="J280" s="359">
        <v>1.9000999999999999</v>
      </c>
      <c r="K280" s="359">
        <v>34.157699999999998</v>
      </c>
      <c r="L280" s="359">
        <v>4.2939999999999996</v>
      </c>
      <c r="M280" s="359">
        <v>2.1738</v>
      </c>
      <c r="N280" s="359">
        <v>2.2475999999999998</v>
      </c>
      <c r="O280" s="359">
        <v>4.8813000000000004</v>
      </c>
      <c r="P280" s="359">
        <v>0.70760000000000001</v>
      </c>
      <c r="Q280" s="359">
        <v>1.2198</v>
      </c>
      <c r="R280" s="359">
        <v>0.48530000000000001</v>
      </c>
      <c r="S280" s="356">
        <v>0.80110000000000003</v>
      </c>
      <c r="U280" s="402">
        <v>40659</v>
      </c>
      <c r="V280" s="359">
        <v>0.54930000000000001</v>
      </c>
      <c r="W280" s="359">
        <v>0.746</v>
      </c>
      <c r="X280" s="359">
        <v>0.76300000000000001</v>
      </c>
      <c r="Y280" s="359">
        <v>13.229100000000001</v>
      </c>
      <c r="Z280" s="359">
        <v>4.0960000000000001</v>
      </c>
      <c r="AA280" s="359">
        <v>145.25899999999999</v>
      </c>
      <c r="AB280" s="359">
        <v>0.3881</v>
      </c>
      <c r="AC280" s="359">
        <v>1.8947000000000001</v>
      </c>
      <c r="AD280" s="359">
        <v>33.647500000000001</v>
      </c>
      <c r="AE280" s="359">
        <v>4.2870999999999997</v>
      </c>
      <c r="AF280" s="359">
        <v>2.1682999999999999</v>
      </c>
      <c r="AG280" s="359">
        <v>2.2425999999999999</v>
      </c>
      <c r="AH280" s="359">
        <v>4.8715999999999999</v>
      </c>
      <c r="AI280" s="359">
        <v>0.70709999999999995</v>
      </c>
      <c r="AJ280" s="359">
        <v>1.2164999999999999</v>
      </c>
      <c r="AK280" s="359">
        <v>0.48499999999999999</v>
      </c>
      <c r="AL280" s="356">
        <v>0.80069999999999997</v>
      </c>
    </row>
    <row r="281" spans="2:38" ht="409.6" x14ac:dyDescent="0.25">
      <c r="B281" s="402">
        <v>40658</v>
      </c>
      <c r="C281" s="359">
        <v>0.55110000000000003</v>
      </c>
      <c r="D281" s="359">
        <v>0.74760000000000004</v>
      </c>
      <c r="E281" s="359">
        <v>0.7661</v>
      </c>
      <c r="F281" s="359">
        <v>13.29</v>
      </c>
      <c r="G281" s="359">
        <v>4.1105999999999998</v>
      </c>
      <c r="H281" s="359">
        <v>145.72399999999999</v>
      </c>
      <c r="I281" s="359">
        <v>0.39389999999999997</v>
      </c>
      <c r="J281" s="359">
        <v>1.9180999999999999</v>
      </c>
      <c r="K281" s="359">
        <v>34.170699999999997</v>
      </c>
      <c r="L281" s="359">
        <v>4.3136000000000001</v>
      </c>
      <c r="M281" s="359">
        <v>2.1768999999999998</v>
      </c>
      <c r="N281" s="359">
        <v>2.2509000000000001</v>
      </c>
      <c r="O281" s="359">
        <v>4.9042000000000003</v>
      </c>
      <c r="P281" s="359">
        <v>0.71140000000000003</v>
      </c>
      <c r="Q281" s="359">
        <v>1.2190000000000001</v>
      </c>
      <c r="R281" s="359">
        <v>0.48609999999999998</v>
      </c>
      <c r="S281" s="356">
        <v>0.80230000000000001</v>
      </c>
      <c r="U281" s="402">
        <v>40658</v>
      </c>
      <c r="V281" s="359">
        <v>0.55010000000000003</v>
      </c>
      <c r="W281" s="359">
        <v>0.746</v>
      </c>
      <c r="X281" s="359">
        <v>0.76439999999999997</v>
      </c>
      <c r="Y281" s="359">
        <v>13.241300000000001</v>
      </c>
      <c r="Z281" s="359">
        <v>4.1039000000000003</v>
      </c>
      <c r="AA281" s="359">
        <v>145.155</v>
      </c>
      <c r="AB281" s="359">
        <v>0.38729999999999998</v>
      </c>
      <c r="AC281" s="359">
        <v>1.8856999999999999</v>
      </c>
      <c r="AD281" s="359">
        <v>33.633299999999998</v>
      </c>
      <c r="AE281" s="359">
        <v>4.2922000000000002</v>
      </c>
      <c r="AF281" s="359">
        <v>2.1707000000000001</v>
      </c>
      <c r="AG281" s="359">
        <v>2.2441</v>
      </c>
      <c r="AH281" s="359">
        <v>4.8872</v>
      </c>
      <c r="AI281" s="359">
        <v>0.70979999999999999</v>
      </c>
      <c r="AJ281" s="359">
        <v>1.2143999999999999</v>
      </c>
      <c r="AK281" s="359">
        <v>0.48520000000000002</v>
      </c>
      <c r="AL281" s="356">
        <v>0.80130000000000001</v>
      </c>
    </row>
    <row r="282" spans="2:38" ht="409.6" x14ac:dyDescent="0.25">
      <c r="B282" s="402">
        <v>40657</v>
      </c>
      <c r="C282" s="359">
        <v>0.55110000000000003</v>
      </c>
      <c r="D282" s="359">
        <v>0.74760000000000004</v>
      </c>
      <c r="E282" s="359">
        <v>0.7661</v>
      </c>
      <c r="F282" s="359">
        <v>13.308299999999999</v>
      </c>
      <c r="G282" s="359">
        <v>4.1102999999999996</v>
      </c>
      <c r="H282" s="359">
        <v>146.03899999999999</v>
      </c>
      <c r="I282" s="359">
        <v>0.39100000000000001</v>
      </c>
      <c r="J282" s="359">
        <v>1.9035</v>
      </c>
      <c r="K282" s="359">
        <v>34.125799999999998</v>
      </c>
      <c r="L282" s="359">
        <v>4.3137999999999996</v>
      </c>
      <c r="M282" s="359">
        <v>2.1787999999999998</v>
      </c>
      <c r="N282" s="359">
        <v>2.2509000000000001</v>
      </c>
      <c r="O282" s="359">
        <v>4.9036999999999997</v>
      </c>
      <c r="P282" s="359">
        <v>0.71150000000000002</v>
      </c>
      <c r="Q282" s="359">
        <v>1.2189000000000001</v>
      </c>
      <c r="R282" s="359">
        <v>0.48609999999999998</v>
      </c>
      <c r="S282" s="356">
        <v>0.80230000000000001</v>
      </c>
      <c r="U282" s="402">
        <v>40657</v>
      </c>
      <c r="V282" s="359">
        <v>0.55010000000000003</v>
      </c>
      <c r="W282" s="359">
        <v>0.746</v>
      </c>
      <c r="X282" s="359">
        <v>0.76439999999999997</v>
      </c>
      <c r="Y282" s="359">
        <v>13.2516</v>
      </c>
      <c r="Z282" s="359">
        <v>4.1035000000000004</v>
      </c>
      <c r="AA282" s="359">
        <v>145.298</v>
      </c>
      <c r="AB282" s="359">
        <v>0.39019999999999999</v>
      </c>
      <c r="AC282" s="359">
        <v>1.9008</v>
      </c>
      <c r="AD282" s="359">
        <v>33.588900000000002</v>
      </c>
      <c r="AE282" s="359">
        <v>4.2923999999999998</v>
      </c>
      <c r="AF282" s="359">
        <v>2.1699000000000002</v>
      </c>
      <c r="AG282" s="359">
        <v>2.2441</v>
      </c>
      <c r="AH282" s="359">
        <v>4.8879000000000001</v>
      </c>
      <c r="AI282" s="359">
        <v>0.70979999999999999</v>
      </c>
      <c r="AJ282" s="359">
        <v>1.2145999999999999</v>
      </c>
      <c r="AK282" s="359">
        <v>0.48520000000000002</v>
      </c>
      <c r="AL282" s="356">
        <v>0.80130000000000001</v>
      </c>
    </row>
    <row r="283" spans="2:38" ht="409.6" x14ac:dyDescent="0.25">
      <c r="B283" s="402">
        <v>40656</v>
      </c>
      <c r="C283" s="359">
        <v>0.55069999999999997</v>
      </c>
      <c r="D283" s="359">
        <v>0.74650000000000005</v>
      </c>
      <c r="E283" s="359">
        <v>0.76439999999999997</v>
      </c>
      <c r="F283" s="359">
        <v>13.2958</v>
      </c>
      <c r="G283" s="359">
        <v>4.1074999999999999</v>
      </c>
      <c r="H283" s="359">
        <v>145.84800000000001</v>
      </c>
      <c r="I283" s="359">
        <v>0.39140000000000003</v>
      </c>
      <c r="J283" s="359">
        <v>1.9019999999999999</v>
      </c>
      <c r="K283" s="359">
        <v>34.101999999999997</v>
      </c>
      <c r="L283" s="359">
        <v>4.3018000000000001</v>
      </c>
      <c r="M283" s="359">
        <v>2.1766000000000001</v>
      </c>
      <c r="N283" s="359">
        <v>2.2492999999999999</v>
      </c>
      <c r="O283" s="359">
        <v>4.8982000000000001</v>
      </c>
      <c r="P283" s="359">
        <v>0.71050000000000002</v>
      </c>
      <c r="Q283" s="359">
        <v>1.2183999999999999</v>
      </c>
      <c r="R283" s="359">
        <v>0.48549999999999999</v>
      </c>
      <c r="S283" s="356">
        <v>0.80169999999999997</v>
      </c>
      <c r="U283" s="402">
        <v>40656</v>
      </c>
      <c r="V283" s="359">
        <v>0.5504</v>
      </c>
      <c r="W283" s="359">
        <v>0.746</v>
      </c>
      <c r="X283" s="359">
        <v>0.76370000000000005</v>
      </c>
      <c r="Y283" s="359">
        <v>13.259399999999999</v>
      </c>
      <c r="Z283" s="359">
        <v>4.1037999999999997</v>
      </c>
      <c r="AA283" s="359">
        <v>145.47499999999999</v>
      </c>
      <c r="AB283" s="359">
        <v>0.38940000000000002</v>
      </c>
      <c r="AC283" s="359">
        <v>1.9001999999999999</v>
      </c>
      <c r="AD283" s="359">
        <v>33.592199999999998</v>
      </c>
      <c r="AE283" s="359">
        <v>4.2934999999999999</v>
      </c>
      <c r="AF283" s="359">
        <v>2.1715</v>
      </c>
      <c r="AG283" s="359">
        <v>2.2443</v>
      </c>
      <c r="AH283" s="359">
        <v>4.8890000000000002</v>
      </c>
      <c r="AI283" s="359">
        <v>0.70989999999999998</v>
      </c>
      <c r="AJ283" s="359">
        <v>1.2154</v>
      </c>
      <c r="AK283" s="359">
        <v>0.48509999999999998</v>
      </c>
      <c r="AL283" s="356">
        <v>0.8014</v>
      </c>
    </row>
    <row r="284" spans="2:38" ht="409.6" x14ac:dyDescent="0.25">
      <c r="B284" s="402">
        <v>40655</v>
      </c>
      <c r="C284" s="359">
        <v>0.5494</v>
      </c>
      <c r="D284" s="359">
        <v>0.74539999999999995</v>
      </c>
      <c r="E284" s="359">
        <v>0.76080000000000003</v>
      </c>
      <c r="F284" s="359">
        <v>13.296200000000001</v>
      </c>
      <c r="G284" s="359">
        <v>4.0976999999999997</v>
      </c>
      <c r="H284" s="359">
        <v>145.26599999999999</v>
      </c>
      <c r="I284" s="359">
        <v>0.39050000000000001</v>
      </c>
      <c r="J284" s="359">
        <v>1.8975</v>
      </c>
      <c r="K284" s="359">
        <v>34.189300000000003</v>
      </c>
      <c r="L284" s="359">
        <v>4.2801999999999998</v>
      </c>
      <c r="M284" s="359">
        <v>2.1791999999999998</v>
      </c>
      <c r="N284" s="359">
        <v>2.2496999999999998</v>
      </c>
      <c r="O284" s="359">
        <v>4.8899999999999997</v>
      </c>
      <c r="P284" s="359">
        <v>0.70860000000000001</v>
      </c>
      <c r="Q284" s="359">
        <v>1.2161</v>
      </c>
      <c r="R284" s="359">
        <v>0.48549999999999999</v>
      </c>
      <c r="S284" s="356">
        <v>0.80069999999999997</v>
      </c>
      <c r="U284" s="402">
        <v>40655</v>
      </c>
      <c r="V284" s="359">
        <v>0.54920000000000002</v>
      </c>
      <c r="W284" s="359">
        <v>0.74509999999999998</v>
      </c>
      <c r="X284" s="359">
        <v>0.76039999999999996</v>
      </c>
      <c r="Y284" s="359">
        <v>13.260199999999999</v>
      </c>
      <c r="Z284" s="359">
        <v>4.0946999999999996</v>
      </c>
      <c r="AA284" s="359">
        <v>144.88399999999999</v>
      </c>
      <c r="AB284" s="359">
        <v>0.38840000000000002</v>
      </c>
      <c r="AC284" s="359">
        <v>1.8957999999999999</v>
      </c>
      <c r="AD284" s="359">
        <v>33.682200000000002</v>
      </c>
      <c r="AE284" s="359">
        <v>4.2750000000000004</v>
      </c>
      <c r="AF284" s="359">
        <v>2.1749999999999998</v>
      </c>
      <c r="AG284" s="359">
        <v>2.2450000000000001</v>
      </c>
      <c r="AH284" s="359">
        <v>4.8818000000000001</v>
      </c>
      <c r="AI284" s="359">
        <v>0.70820000000000005</v>
      </c>
      <c r="AJ284" s="359">
        <v>1.2138</v>
      </c>
      <c r="AK284" s="359">
        <v>0.48520000000000002</v>
      </c>
      <c r="AL284" s="356">
        <v>0.8004</v>
      </c>
    </row>
    <row r="285" spans="2:38" ht="409.6" x14ac:dyDescent="0.25">
      <c r="B285" s="402">
        <v>40654</v>
      </c>
      <c r="C285" s="359">
        <v>0.55020000000000002</v>
      </c>
      <c r="D285" s="359">
        <v>0.74839999999999995</v>
      </c>
      <c r="E285" s="359">
        <v>0.7581</v>
      </c>
      <c r="F285" s="359">
        <v>13.3161</v>
      </c>
      <c r="G285" s="359">
        <v>4.1037999999999997</v>
      </c>
      <c r="H285" s="359">
        <v>145.88300000000001</v>
      </c>
      <c r="I285" s="359">
        <v>0.3911</v>
      </c>
      <c r="J285" s="359">
        <v>1.9000999999999999</v>
      </c>
      <c r="K285" s="359">
        <v>34.379600000000003</v>
      </c>
      <c r="L285" s="359">
        <v>4.2812000000000001</v>
      </c>
      <c r="M285" s="359">
        <v>2.1848000000000001</v>
      </c>
      <c r="N285" s="359">
        <v>2.2524999999999999</v>
      </c>
      <c r="O285" s="359">
        <v>4.9039999999999999</v>
      </c>
      <c r="P285" s="359">
        <v>0.71089999999999998</v>
      </c>
      <c r="Q285" s="359">
        <v>1.2117</v>
      </c>
      <c r="R285" s="359">
        <v>0.48570000000000002</v>
      </c>
      <c r="S285" s="356">
        <v>0.79479999999999995</v>
      </c>
      <c r="U285" s="402">
        <v>40654</v>
      </c>
      <c r="V285" s="359">
        <v>0.54990000000000006</v>
      </c>
      <c r="W285" s="359">
        <v>0.748</v>
      </c>
      <c r="X285" s="359">
        <v>0.75760000000000005</v>
      </c>
      <c r="Y285" s="359">
        <v>13.2806</v>
      </c>
      <c r="Z285" s="359">
        <v>4.1006999999999998</v>
      </c>
      <c r="AA285" s="359">
        <v>145.47999999999999</v>
      </c>
      <c r="AB285" s="359">
        <v>0.38890000000000002</v>
      </c>
      <c r="AC285" s="359">
        <v>1.8984000000000001</v>
      </c>
      <c r="AD285" s="359">
        <v>33.849899999999998</v>
      </c>
      <c r="AE285" s="359">
        <v>4.2759999999999998</v>
      </c>
      <c r="AF285" s="359">
        <v>2.1806999999999999</v>
      </c>
      <c r="AG285" s="359">
        <v>2.2477999999999998</v>
      </c>
      <c r="AH285" s="359">
        <v>4.8948999999999998</v>
      </c>
      <c r="AI285" s="359">
        <v>0.71050000000000002</v>
      </c>
      <c r="AJ285" s="359">
        <v>1.2094</v>
      </c>
      <c r="AK285" s="359">
        <v>0.48549999999999999</v>
      </c>
      <c r="AL285" s="356">
        <v>0.79449999999999998</v>
      </c>
    </row>
    <row r="286" spans="2:38" ht="409.6" x14ac:dyDescent="0.25">
      <c r="B286" s="402">
        <v>40653</v>
      </c>
      <c r="C286" s="359">
        <v>0.55169999999999997</v>
      </c>
      <c r="D286" s="359">
        <v>0.75039999999999996</v>
      </c>
      <c r="E286" s="359">
        <v>0.75700000000000001</v>
      </c>
      <c r="F286" s="359">
        <v>13.3299</v>
      </c>
      <c r="G286" s="359">
        <v>4.1154999999999999</v>
      </c>
      <c r="H286" s="359">
        <v>147.566</v>
      </c>
      <c r="I286" s="359">
        <v>0.3921</v>
      </c>
      <c r="J286" s="359">
        <v>1.9053</v>
      </c>
      <c r="K286" s="359">
        <v>34.194600000000001</v>
      </c>
      <c r="L286" s="359">
        <v>4.2968000000000002</v>
      </c>
      <c r="M286" s="359">
        <v>2.1974999999999998</v>
      </c>
      <c r="N286" s="359">
        <v>2.2593000000000001</v>
      </c>
      <c r="O286" s="359">
        <v>4.9401000000000002</v>
      </c>
      <c r="P286" s="359">
        <v>0.70669999999999999</v>
      </c>
      <c r="Q286" s="359">
        <v>1.2101</v>
      </c>
      <c r="R286" s="359">
        <v>0.48359999999999997</v>
      </c>
      <c r="S286" s="356">
        <v>0.78720000000000001</v>
      </c>
      <c r="U286" s="402">
        <v>40653</v>
      </c>
      <c r="V286" s="359">
        <v>0.5514</v>
      </c>
      <c r="W286" s="359">
        <v>0.75</v>
      </c>
      <c r="X286" s="359">
        <v>0.75649999999999995</v>
      </c>
      <c r="Y286" s="359">
        <v>13.3003</v>
      </c>
      <c r="Z286" s="359">
        <v>4.1123000000000003</v>
      </c>
      <c r="AA286" s="359">
        <v>147.19</v>
      </c>
      <c r="AB286" s="359">
        <v>0.39</v>
      </c>
      <c r="AC286" s="359">
        <v>1.9036</v>
      </c>
      <c r="AD286" s="359">
        <v>33.665199999999999</v>
      </c>
      <c r="AE286" s="359">
        <v>4.2915000000000001</v>
      </c>
      <c r="AF286" s="359">
        <v>2.1941999999999999</v>
      </c>
      <c r="AG286" s="359">
        <v>2.2545999999999999</v>
      </c>
      <c r="AH286" s="359">
        <v>4.9305000000000003</v>
      </c>
      <c r="AI286" s="359">
        <v>0.70630000000000004</v>
      </c>
      <c r="AJ286" s="359">
        <v>1.2077</v>
      </c>
      <c r="AK286" s="359">
        <v>0.48330000000000001</v>
      </c>
      <c r="AL286" s="356">
        <v>0.78690000000000004</v>
      </c>
    </row>
    <row r="287" spans="2:38" ht="409.6" x14ac:dyDescent="0.25">
      <c r="B287" s="402">
        <v>40652</v>
      </c>
      <c r="C287" s="359">
        <v>0.55289999999999995</v>
      </c>
      <c r="D287" s="359">
        <v>0.75190000000000001</v>
      </c>
      <c r="E287" s="359">
        <v>0.76290000000000002</v>
      </c>
      <c r="F287" s="359">
        <v>13.400700000000001</v>
      </c>
      <c r="G287" s="359">
        <v>4.1243999999999996</v>
      </c>
      <c r="H287" s="359">
        <v>148.024</v>
      </c>
      <c r="I287" s="359">
        <v>0.39340000000000003</v>
      </c>
      <c r="J287" s="359">
        <v>1.9116</v>
      </c>
      <c r="K287" s="359">
        <v>34.1432</v>
      </c>
      <c r="L287" s="359">
        <v>4.3007999999999997</v>
      </c>
      <c r="M287" s="359">
        <v>2.1947999999999999</v>
      </c>
      <c r="N287" s="359">
        <v>2.2622</v>
      </c>
      <c r="O287" s="359">
        <v>4.9471999999999996</v>
      </c>
      <c r="P287" s="359">
        <v>0.70899999999999996</v>
      </c>
      <c r="Q287" s="359">
        <v>1.2085999999999999</v>
      </c>
      <c r="R287" s="359">
        <v>0.48649999999999999</v>
      </c>
      <c r="S287" s="356">
        <v>0.79179999999999995</v>
      </c>
      <c r="U287" s="402">
        <v>40652</v>
      </c>
      <c r="V287" s="359">
        <v>0.55259999999999998</v>
      </c>
      <c r="W287" s="359">
        <v>0.75149999999999995</v>
      </c>
      <c r="X287" s="359">
        <v>0.76239999999999997</v>
      </c>
      <c r="Y287" s="359">
        <v>13.3626</v>
      </c>
      <c r="Z287" s="359">
        <v>4.1212</v>
      </c>
      <c r="AA287" s="359">
        <v>147.59800000000001</v>
      </c>
      <c r="AB287" s="359">
        <v>0.39050000000000001</v>
      </c>
      <c r="AC287" s="359">
        <v>1.9058999999999999</v>
      </c>
      <c r="AD287" s="359">
        <v>33.633000000000003</v>
      </c>
      <c r="AE287" s="359">
        <v>4.2949999999999999</v>
      </c>
      <c r="AF287" s="359">
        <v>2.19</v>
      </c>
      <c r="AG287" s="359">
        <v>2.2574000000000001</v>
      </c>
      <c r="AH287" s="359">
        <v>4.9387999999999996</v>
      </c>
      <c r="AI287" s="359">
        <v>0.70860000000000001</v>
      </c>
      <c r="AJ287" s="359">
        <v>1.2064999999999999</v>
      </c>
      <c r="AK287" s="359">
        <v>0.48620000000000002</v>
      </c>
      <c r="AL287" s="356">
        <v>0.79149999999999998</v>
      </c>
    </row>
    <row r="288" spans="2:38" ht="409.6" x14ac:dyDescent="0.25">
      <c r="B288" s="402">
        <v>40651</v>
      </c>
      <c r="C288" s="359">
        <v>0.55459999999999998</v>
      </c>
      <c r="D288" s="359">
        <v>0.75760000000000005</v>
      </c>
      <c r="E288" s="359">
        <v>0.76780000000000004</v>
      </c>
      <c r="F288" s="359">
        <v>13.455500000000001</v>
      </c>
      <c r="G288" s="359">
        <v>4.1356000000000002</v>
      </c>
      <c r="H288" s="359">
        <v>148.32400000000001</v>
      </c>
      <c r="I288" s="359">
        <v>0.39639999999999997</v>
      </c>
      <c r="J288" s="359">
        <v>1.9301999999999999</v>
      </c>
      <c r="K288" s="359">
        <v>34.407800000000002</v>
      </c>
      <c r="L288" s="359">
        <v>4.3061999999999996</v>
      </c>
      <c r="M288" s="359">
        <v>2.1901000000000002</v>
      </c>
      <c r="N288" s="359">
        <v>2.2700999999999998</v>
      </c>
      <c r="O288" s="359">
        <v>4.9524999999999997</v>
      </c>
      <c r="P288" s="359">
        <v>0.71430000000000005</v>
      </c>
      <c r="Q288" s="359">
        <v>1.2115</v>
      </c>
      <c r="R288" s="359">
        <v>0.49020000000000002</v>
      </c>
      <c r="S288" s="356">
        <v>0.8</v>
      </c>
      <c r="U288" s="402">
        <v>40651</v>
      </c>
      <c r="V288" s="359">
        <v>0.55349999999999999</v>
      </c>
      <c r="W288" s="359">
        <v>0.75580000000000003</v>
      </c>
      <c r="X288" s="359">
        <v>0.76600000000000001</v>
      </c>
      <c r="Y288" s="359">
        <v>13.4114</v>
      </c>
      <c r="Z288" s="359">
        <v>4.1296999999999997</v>
      </c>
      <c r="AA288" s="359">
        <v>147.76599999999999</v>
      </c>
      <c r="AB288" s="359">
        <v>0.38940000000000002</v>
      </c>
      <c r="AC288" s="359">
        <v>1.8959999999999999</v>
      </c>
      <c r="AD288" s="359">
        <v>33.866500000000002</v>
      </c>
      <c r="AE288" s="359">
        <v>4.2849000000000004</v>
      </c>
      <c r="AF288" s="359">
        <v>2.1850000000000001</v>
      </c>
      <c r="AG288" s="359">
        <v>2.2631999999999999</v>
      </c>
      <c r="AH288" s="359">
        <v>4.9405999999999999</v>
      </c>
      <c r="AI288" s="359">
        <v>0.71260000000000001</v>
      </c>
      <c r="AJ288" s="359">
        <v>1.2075</v>
      </c>
      <c r="AK288" s="359">
        <v>0.48930000000000001</v>
      </c>
      <c r="AL288" s="356">
        <v>0.79900000000000004</v>
      </c>
    </row>
    <row r="289" spans="2:38" ht="409.6" x14ac:dyDescent="0.25">
      <c r="B289" s="402">
        <v>40650</v>
      </c>
      <c r="C289" s="359">
        <v>0.55459999999999998</v>
      </c>
      <c r="D289" s="359">
        <v>0.75749999999999995</v>
      </c>
      <c r="E289" s="359">
        <v>0.76780000000000004</v>
      </c>
      <c r="F289" s="359">
        <v>13.4526</v>
      </c>
      <c r="G289" s="359">
        <v>4.1357999999999997</v>
      </c>
      <c r="H289" s="359">
        <v>148.363</v>
      </c>
      <c r="I289" s="359">
        <v>0.39389999999999997</v>
      </c>
      <c r="J289" s="359">
        <v>1.915</v>
      </c>
      <c r="K289" s="359">
        <v>34.403399999999998</v>
      </c>
      <c r="L289" s="359">
        <v>4.3060999999999998</v>
      </c>
      <c r="M289" s="359">
        <v>2.1901999999999999</v>
      </c>
      <c r="N289" s="359">
        <v>2.2703000000000002</v>
      </c>
      <c r="O289" s="359">
        <v>4.9526000000000003</v>
      </c>
      <c r="P289" s="359">
        <v>0.71430000000000005</v>
      </c>
      <c r="Q289" s="359">
        <v>1.2110000000000001</v>
      </c>
      <c r="R289" s="359">
        <v>0.49020000000000002</v>
      </c>
      <c r="S289" s="356">
        <v>0.80010000000000003</v>
      </c>
      <c r="U289" s="402">
        <v>40650</v>
      </c>
      <c r="V289" s="359">
        <v>0.55349999999999999</v>
      </c>
      <c r="W289" s="359">
        <v>0.75580000000000003</v>
      </c>
      <c r="X289" s="359">
        <v>0.7661</v>
      </c>
      <c r="Y289" s="359">
        <v>13.412800000000001</v>
      </c>
      <c r="Z289" s="359">
        <v>4.13</v>
      </c>
      <c r="AA289" s="359">
        <v>147.786</v>
      </c>
      <c r="AB289" s="359">
        <v>0.39179999999999998</v>
      </c>
      <c r="AC289" s="359">
        <v>1.9117</v>
      </c>
      <c r="AD289" s="359">
        <v>33.8626</v>
      </c>
      <c r="AE289" s="359">
        <v>4.2847</v>
      </c>
      <c r="AF289" s="359">
        <v>2.1848999999999998</v>
      </c>
      <c r="AG289" s="359">
        <v>2.2633999999999999</v>
      </c>
      <c r="AH289" s="359">
        <v>4.9396000000000004</v>
      </c>
      <c r="AI289" s="359">
        <v>0.71260000000000001</v>
      </c>
      <c r="AJ289" s="359">
        <v>1.2079</v>
      </c>
      <c r="AK289" s="359">
        <v>0.48920000000000002</v>
      </c>
      <c r="AL289" s="356">
        <v>0.79910000000000003</v>
      </c>
    </row>
    <row r="290" spans="2:38" ht="409.6" x14ac:dyDescent="0.25">
      <c r="B290" s="402">
        <v>40649</v>
      </c>
      <c r="C290" s="359">
        <v>0.55049999999999999</v>
      </c>
      <c r="D290" s="359">
        <v>0.75509999999999999</v>
      </c>
      <c r="E290" s="359">
        <v>0.76559999999999995</v>
      </c>
      <c r="F290" s="359">
        <v>13.3413</v>
      </c>
      <c r="G290" s="359">
        <v>4.1062000000000003</v>
      </c>
      <c r="H290" s="359">
        <v>147.17500000000001</v>
      </c>
      <c r="I290" s="359">
        <v>0.39119999999999999</v>
      </c>
      <c r="J290" s="359">
        <v>1.9011</v>
      </c>
      <c r="K290" s="359">
        <v>34.242400000000004</v>
      </c>
      <c r="L290" s="359">
        <v>4.2984999999999998</v>
      </c>
      <c r="M290" s="359">
        <v>2.1743000000000001</v>
      </c>
      <c r="N290" s="359">
        <v>2.2585000000000002</v>
      </c>
      <c r="O290" s="359">
        <v>4.9394</v>
      </c>
      <c r="P290" s="359">
        <v>0.71099999999999997</v>
      </c>
      <c r="Q290" s="359">
        <v>1.2084999999999999</v>
      </c>
      <c r="R290" s="359">
        <v>0.48720000000000002</v>
      </c>
      <c r="S290" s="356">
        <v>0.79579999999999995</v>
      </c>
      <c r="U290" s="402">
        <v>40649</v>
      </c>
      <c r="V290" s="359">
        <v>0.55020000000000002</v>
      </c>
      <c r="W290" s="359">
        <v>0.75470000000000004</v>
      </c>
      <c r="X290" s="359">
        <v>0.7651</v>
      </c>
      <c r="Y290" s="359">
        <v>13.3085</v>
      </c>
      <c r="Z290" s="359">
        <v>4.1031000000000004</v>
      </c>
      <c r="AA290" s="359">
        <v>146.85300000000001</v>
      </c>
      <c r="AB290" s="359">
        <v>0.38900000000000001</v>
      </c>
      <c r="AC290" s="359">
        <v>1.8994</v>
      </c>
      <c r="AD290" s="359">
        <v>33.694099999999999</v>
      </c>
      <c r="AE290" s="359">
        <v>4.2927</v>
      </c>
      <c r="AF290" s="359">
        <v>2.1709000000000001</v>
      </c>
      <c r="AG290" s="359">
        <v>2.2536999999999998</v>
      </c>
      <c r="AH290" s="359">
        <v>4.9314</v>
      </c>
      <c r="AI290" s="359">
        <v>0.71050000000000002</v>
      </c>
      <c r="AJ290" s="359">
        <v>1.2060999999999999</v>
      </c>
      <c r="AK290" s="359">
        <v>0.4869</v>
      </c>
      <c r="AL290" s="356">
        <v>0.79549999999999998</v>
      </c>
    </row>
    <row r="291" spans="2:38" ht="409.6" x14ac:dyDescent="0.25">
      <c r="B291" s="402">
        <v>40648</v>
      </c>
      <c r="C291" s="359">
        <v>0.54730000000000001</v>
      </c>
      <c r="D291" s="359">
        <v>0.75270000000000004</v>
      </c>
      <c r="E291" s="359">
        <v>0.76160000000000005</v>
      </c>
      <c r="F291" s="359">
        <v>13.3193</v>
      </c>
      <c r="G291" s="359">
        <v>4.0838000000000001</v>
      </c>
      <c r="H291" s="359">
        <v>146.17599999999999</v>
      </c>
      <c r="I291" s="359">
        <v>0.38900000000000001</v>
      </c>
      <c r="J291" s="359">
        <v>1.8908</v>
      </c>
      <c r="K291" s="359">
        <v>33.950299999999999</v>
      </c>
      <c r="L291" s="359">
        <v>4.3032000000000004</v>
      </c>
      <c r="M291" s="359">
        <v>2.1678000000000002</v>
      </c>
      <c r="N291" s="359">
        <v>2.2477</v>
      </c>
      <c r="O291" s="359">
        <v>4.9432999999999998</v>
      </c>
      <c r="P291" s="359">
        <v>0.70730000000000004</v>
      </c>
      <c r="Q291" s="359">
        <v>1.2044999999999999</v>
      </c>
      <c r="R291" s="359">
        <v>0.4849</v>
      </c>
      <c r="S291" s="356">
        <v>0.79120000000000001</v>
      </c>
      <c r="U291" s="402">
        <v>40648</v>
      </c>
      <c r="V291" s="359">
        <v>0.54710000000000003</v>
      </c>
      <c r="W291" s="359">
        <v>0.75239999999999996</v>
      </c>
      <c r="X291" s="359">
        <v>0.7611</v>
      </c>
      <c r="Y291" s="359">
        <v>13.279199999999999</v>
      </c>
      <c r="Z291" s="359">
        <v>4.0807000000000002</v>
      </c>
      <c r="AA291" s="359">
        <v>145.833</v>
      </c>
      <c r="AB291" s="359">
        <v>0.38690000000000002</v>
      </c>
      <c r="AC291" s="359">
        <v>1.8891</v>
      </c>
      <c r="AD291" s="359">
        <v>33.432699999999997</v>
      </c>
      <c r="AE291" s="359">
        <v>4.2977999999999996</v>
      </c>
      <c r="AF291" s="359">
        <v>2.1634000000000002</v>
      </c>
      <c r="AG291" s="359">
        <v>2.2429000000000001</v>
      </c>
      <c r="AH291" s="359">
        <v>4.9348000000000001</v>
      </c>
      <c r="AI291" s="359">
        <v>0.70689999999999997</v>
      </c>
      <c r="AJ291" s="359">
        <v>1.2016</v>
      </c>
      <c r="AK291" s="359">
        <v>0.48459999999999998</v>
      </c>
      <c r="AL291" s="356">
        <v>0.79090000000000005</v>
      </c>
    </row>
    <row r="292" spans="2:38" ht="409.6" x14ac:dyDescent="0.25">
      <c r="B292" s="402">
        <v>40647</v>
      </c>
      <c r="C292" s="359">
        <v>0.54430000000000001</v>
      </c>
      <c r="D292" s="359">
        <v>0.75190000000000001</v>
      </c>
      <c r="E292" s="359">
        <v>0.75819999999999999</v>
      </c>
      <c r="F292" s="359">
        <v>13.2951</v>
      </c>
      <c r="G292" s="359">
        <v>4.0602</v>
      </c>
      <c r="H292" s="359">
        <v>145.249</v>
      </c>
      <c r="I292" s="359">
        <v>0.38679999999999998</v>
      </c>
      <c r="J292" s="359">
        <v>1.8798999999999999</v>
      </c>
      <c r="K292" s="359">
        <v>33.682099999999998</v>
      </c>
      <c r="L292" s="359">
        <v>4.2946999999999997</v>
      </c>
      <c r="M292" s="359">
        <v>2.1646999999999998</v>
      </c>
      <c r="N292" s="359">
        <v>2.2383999999999999</v>
      </c>
      <c r="O292" s="359">
        <v>4.9417999999999997</v>
      </c>
      <c r="P292" s="359">
        <v>0.70699999999999996</v>
      </c>
      <c r="Q292" s="359">
        <v>1.1983999999999999</v>
      </c>
      <c r="R292" s="359">
        <v>0.4844</v>
      </c>
      <c r="S292" s="356">
        <v>0.78800000000000003</v>
      </c>
      <c r="U292" s="402">
        <v>40647</v>
      </c>
      <c r="V292" s="359">
        <v>0.54410000000000003</v>
      </c>
      <c r="W292" s="359">
        <v>0.75149999999999995</v>
      </c>
      <c r="X292" s="359">
        <v>0.75780000000000003</v>
      </c>
      <c r="Y292" s="359">
        <v>13.262499999999999</v>
      </c>
      <c r="Z292" s="359">
        <v>4.0572999999999997</v>
      </c>
      <c r="AA292" s="359">
        <v>144.917</v>
      </c>
      <c r="AB292" s="359">
        <v>0.3846</v>
      </c>
      <c r="AC292" s="359">
        <v>1.8782000000000001</v>
      </c>
      <c r="AD292" s="359">
        <v>33.113500000000002</v>
      </c>
      <c r="AE292" s="359">
        <v>4.2895000000000003</v>
      </c>
      <c r="AF292" s="359">
        <v>2.1604999999999999</v>
      </c>
      <c r="AG292" s="359">
        <v>2.2336999999999998</v>
      </c>
      <c r="AH292" s="359">
        <v>4.9337999999999997</v>
      </c>
      <c r="AI292" s="359">
        <v>0.70660000000000001</v>
      </c>
      <c r="AJ292" s="359">
        <v>1.1962999999999999</v>
      </c>
      <c r="AK292" s="359">
        <v>0.48420000000000002</v>
      </c>
      <c r="AL292" s="356">
        <v>0.78769999999999996</v>
      </c>
    </row>
    <row r="293" spans="2:38" ht="409.6" x14ac:dyDescent="0.25">
      <c r="B293" s="402">
        <v>40646</v>
      </c>
      <c r="C293" s="359">
        <v>0.54190000000000005</v>
      </c>
      <c r="D293" s="359">
        <v>0.74780000000000002</v>
      </c>
      <c r="E293" s="359">
        <v>0.75119999999999998</v>
      </c>
      <c r="F293" s="359">
        <v>13.247</v>
      </c>
      <c r="G293" s="359">
        <v>4.0426000000000002</v>
      </c>
      <c r="H293" s="359">
        <v>144.21799999999999</v>
      </c>
      <c r="I293" s="359">
        <v>0.3851</v>
      </c>
      <c r="J293" s="359">
        <v>1.8717999999999999</v>
      </c>
      <c r="K293" s="359">
        <v>33.601399999999998</v>
      </c>
      <c r="L293" s="359">
        <v>4.2804000000000002</v>
      </c>
      <c r="M293" s="359">
        <v>2.1575000000000002</v>
      </c>
      <c r="N293" s="359">
        <v>2.2265999999999999</v>
      </c>
      <c r="O293" s="359">
        <v>4.9253</v>
      </c>
      <c r="P293" s="359">
        <v>0.70589999999999997</v>
      </c>
      <c r="Q293" s="359">
        <v>1.1898</v>
      </c>
      <c r="R293" s="359">
        <v>0.48060000000000003</v>
      </c>
      <c r="S293" s="356">
        <v>0.78280000000000005</v>
      </c>
      <c r="U293" s="402">
        <v>40646</v>
      </c>
      <c r="V293" s="359">
        <v>0.54169999999999996</v>
      </c>
      <c r="W293" s="359">
        <v>0.74739999999999995</v>
      </c>
      <c r="X293" s="359">
        <v>0.75070000000000003</v>
      </c>
      <c r="Y293" s="359">
        <v>13.211499999999999</v>
      </c>
      <c r="Z293" s="359">
        <v>4.0396999999999998</v>
      </c>
      <c r="AA293" s="359">
        <v>143.88200000000001</v>
      </c>
      <c r="AB293" s="359">
        <v>0.38300000000000001</v>
      </c>
      <c r="AC293" s="359">
        <v>1.8702000000000001</v>
      </c>
      <c r="AD293" s="359">
        <v>33.037100000000002</v>
      </c>
      <c r="AE293" s="359">
        <v>4.2754000000000003</v>
      </c>
      <c r="AF293" s="359">
        <v>2.1536</v>
      </c>
      <c r="AG293" s="359">
        <v>2.2219000000000002</v>
      </c>
      <c r="AH293" s="359">
        <v>4.9180000000000001</v>
      </c>
      <c r="AI293" s="359">
        <v>0.70550000000000002</v>
      </c>
      <c r="AJ293" s="359">
        <v>1.1879</v>
      </c>
      <c r="AK293" s="359">
        <v>0.48039999999999999</v>
      </c>
      <c r="AL293" s="356">
        <v>0.78249999999999997</v>
      </c>
    </row>
    <row r="294" spans="2:38" ht="409.6" x14ac:dyDescent="0.25">
      <c r="B294" s="402">
        <v>40645</v>
      </c>
      <c r="C294" s="359">
        <v>0.54149999999999998</v>
      </c>
      <c r="D294" s="359">
        <v>0.7419</v>
      </c>
      <c r="E294" s="359">
        <v>0.74809999999999999</v>
      </c>
      <c r="F294" s="359">
        <v>13.2384</v>
      </c>
      <c r="G294" s="359">
        <v>4.0385999999999997</v>
      </c>
      <c r="H294" s="359">
        <v>143.46899999999999</v>
      </c>
      <c r="I294" s="359">
        <v>0.3851</v>
      </c>
      <c r="J294" s="359">
        <v>1.8715999999999999</v>
      </c>
      <c r="K294" s="359">
        <v>33.691800000000001</v>
      </c>
      <c r="L294" s="359">
        <v>4.2352999999999996</v>
      </c>
      <c r="M294" s="359">
        <v>2.1499000000000001</v>
      </c>
      <c r="N294" s="359">
        <v>2.2280000000000002</v>
      </c>
      <c r="O294" s="359">
        <v>4.8731</v>
      </c>
      <c r="P294" s="359">
        <v>0.7107</v>
      </c>
      <c r="Q294" s="359">
        <v>1.1839999999999999</v>
      </c>
      <c r="R294" s="359">
        <v>0.47820000000000001</v>
      </c>
      <c r="S294" s="356">
        <v>0.78249999999999997</v>
      </c>
      <c r="U294" s="402">
        <v>40645</v>
      </c>
      <c r="V294" s="359">
        <v>0.54120000000000001</v>
      </c>
      <c r="W294" s="359">
        <v>0.74160000000000004</v>
      </c>
      <c r="X294" s="359">
        <v>0.74760000000000004</v>
      </c>
      <c r="Y294" s="359">
        <v>13.202299999999999</v>
      </c>
      <c r="Z294" s="359">
        <v>4.0355999999999996</v>
      </c>
      <c r="AA294" s="359">
        <v>142.96600000000001</v>
      </c>
      <c r="AB294" s="359">
        <v>0.38229999999999997</v>
      </c>
      <c r="AC294" s="359">
        <v>1.8666</v>
      </c>
      <c r="AD294" s="359">
        <v>32.93</v>
      </c>
      <c r="AE294" s="359">
        <v>4.2294</v>
      </c>
      <c r="AF294" s="359">
        <v>2.145</v>
      </c>
      <c r="AG294" s="359">
        <v>2.2233000000000001</v>
      </c>
      <c r="AH294" s="359">
        <v>4.8650000000000002</v>
      </c>
      <c r="AI294" s="359">
        <v>0.71020000000000005</v>
      </c>
      <c r="AJ294" s="359">
        <v>1.1813</v>
      </c>
      <c r="AK294" s="359">
        <v>0.47799999999999998</v>
      </c>
      <c r="AL294" s="356">
        <v>0.78220000000000001</v>
      </c>
    </row>
    <row r="295" spans="2:38" ht="409.6" x14ac:dyDescent="0.25">
      <c r="B295" s="402">
        <v>40644</v>
      </c>
      <c r="C295" s="359">
        <v>0.54190000000000005</v>
      </c>
      <c r="D295" s="359">
        <v>0.74180000000000001</v>
      </c>
      <c r="E295" s="359">
        <v>0.74950000000000006</v>
      </c>
      <c r="F295" s="359">
        <v>13.2524</v>
      </c>
      <c r="G295" s="359">
        <v>4.0366999999999997</v>
      </c>
      <c r="H295" s="359">
        <v>143.27699999999999</v>
      </c>
      <c r="I295" s="359">
        <v>0.38469999999999999</v>
      </c>
      <c r="J295" s="359">
        <v>1.8698999999999999</v>
      </c>
      <c r="K295" s="359">
        <v>33.426900000000003</v>
      </c>
      <c r="L295" s="359">
        <v>4.2294</v>
      </c>
      <c r="M295" s="359">
        <v>2.1486999999999998</v>
      </c>
      <c r="N295" s="359">
        <v>2.2342</v>
      </c>
      <c r="O295" s="359">
        <v>4.8613</v>
      </c>
      <c r="P295" s="359">
        <v>0.7117</v>
      </c>
      <c r="Q295" s="359">
        <v>1.1859</v>
      </c>
      <c r="R295" s="359">
        <v>0.4788</v>
      </c>
      <c r="S295" s="356">
        <v>0.78369999999999995</v>
      </c>
      <c r="U295" s="402">
        <v>40644</v>
      </c>
      <c r="V295" s="359">
        <v>0.53990000000000005</v>
      </c>
      <c r="W295" s="359">
        <v>0.74019999999999997</v>
      </c>
      <c r="X295" s="359">
        <v>0.74650000000000005</v>
      </c>
      <c r="Y295" s="359">
        <v>13.155200000000001</v>
      </c>
      <c r="Z295" s="359">
        <v>4.0258000000000003</v>
      </c>
      <c r="AA295" s="359">
        <v>142.06700000000001</v>
      </c>
      <c r="AB295" s="359">
        <v>0.38219999999999998</v>
      </c>
      <c r="AC295" s="359">
        <v>1.8633</v>
      </c>
      <c r="AD295" s="359">
        <v>33.186999999999998</v>
      </c>
      <c r="AE295" s="359">
        <v>4.2031999999999998</v>
      </c>
      <c r="AF295" s="359">
        <v>2.1341000000000001</v>
      </c>
      <c r="AG295" s="359">
        <v>2.2246999999999999</v>
      </c>
      <c r="AH295" s="359">
        <v>4.8432000000000004</v>
      </c>
      <c r="AI295" s="359">
        <v>0.70830000000000004</v>
      </c>
      <c r="AJ295" s="359">
        <v>1.1796</v>
      </c>
      <c r="AK295" s="359">
        <v>0.47699999999999998</v>
      </c>
      <c r="AL295" s="356">
        <v>0.78180000000000005</v>
      </c>
    </row>
    <row r="296" spans="2:38" ht="409.6" x14ac:dyDescent="0.25">
      <c r="B296" s="402">
        <v>40643</v>
      </c>
      <c r="C296" s="359">
        <v>0.54149999999999998</v>
      </c>
      <c r="D296" s="359">
        <v>0.74180000000000001</v>
      </c>
      <c r="E296" s="359">
        <v>0.74909999999999999</v>
      </c>
      <c r="F296" s="359">
        <v>13.228899999999999</v>
      </c>
      <c r="G296" s="359">
        <v>4.0350999999999999</v>
      </c>
      <c r="H296" s="359">
        <v>143.06700000000001</v>
      </c>
      <c r="I296" s="359">
        <v>0.3851</v>
      </c>
      <c r="J296" s="359">
        <v>1.8688</v>
      </c>
      <c r="K296" s="359">
        <v>33.683100000000003</v>
      </c>
      <c r="L296" s="359">
        <v>4.2272999999999996</v>
      </c>
      <c r="M296" s="359">
        <v>2.1444999999999999</v>
      </c>
      <c r="N296" s="359">
        <v>2.2334999999999998</v>
      </c>
      <c r="O296" s="359">
        <v>4.8613999999999997</v>
      </c>
      <c r="P296" s="359">
        <v>0.71099999999999997</v>
      </c>
      <c r="Q296" s="359">
        <v>1.1851</v>
      </c>
      <c r="R296" s="359">
        <v>0.47839999999999999</v>
      </c>
      <c r="S296" s="356">
        <v>0.78349999999999997</v>
      </c>
      <c r="U296" s="402">
        <v>40643</v>
      </c>
      <c r="V296" s="359">
        <v>0.53990000000000005</v>
      </c>
      <c r="W296" s="359">
        <v>0.74019999999999997</v>
      </c>
      <c r="X296" s="359">
        <v>0.74670000000000003</v>
      </c>
      <c r="Y296" s="359">
        <v>13.165900000000001</v>
      </c>
      <c r="Z296" s="359">
        <v>4.0251999999999999</v>
      </c>
      <c r="AA296" s="359">
        <v>142.24700000000001</v>
      </c>
      <c r="AB296" s="359">
        <v>0.38069999999999998</v>
      </c>
      <c r="AC296" s="359">
        <v>1.8633</v>
      </c>
      <c r="AD296" s="359">
        <v>33.071199999999997</v>
      </c>
      <c r="AE296" s="359">
        <v>4.2035999999999998</v>
      </c>
      <c r="AF296" s="359">
        <v>2.1354000000000002</v>
      </c>
      <c r="AG296" s="359">
        <v>2.2252999999999998</v>
      </c>
      <c r="AH296" s="359">
        <v>4.8483999999999998</v>
      </c>
      <c r="AI296" s="359">
        <v>0.70840000000000003</v>
      </c>
      <c r="AJ296" s="359">
        <v>1.1796</v>
      </c>
      <c r="AK296" s="359">
        <v>0.47710000000000002</v>
      </c>
      <c r="AL296" s="356">
        <v>0.78200000000000003</v>
      </c>
    </row>
    <row r="297" spans="2:38" ht="409.6" x14ac:dyDescent="0.25">
      <c r="B297" s="402">
        <v>40642</v>
      </c>
      <c r="C297" s="359">
        <v>0.54239999999999999</v>
      </c>
      <c r="D297" s="359">
        <v>0.74239999999999995</v>
      </c>
      <c r="E297" s="359">
        <v>0.74660000000000004</v>
      </c>
      <c r="F297" s="359">
        <v>13.266400000000001</v>
      </c>
      <c r="G297" s="359">
        <v>4.0452000000000004</v>
      </c>
      <c r="H297" s="359">
        <v>143.31800000000001</v>
      </c>
      <c r="I297" s="359">
        <v>0.38540000000000002</v>
      </c>
      <c r="J297" s="359">
        <v>1.8732</v>
      </c>
      <c r="K297" s="359">
        <v>33.738799999999998</v>
      </c>
      <c r="L297" s="359">
        <v>4.2377000000000002</v>
      </c>
      <c r="M297" s="359">
        <v>2.1511999999999998</v>
      </c>
      <c r="N297" s="359">
        <v>2.2368999999999999</v>
      </c>
      <c r="O297" s="359">
        <v>4.8895999999999997</v>
      </c>
      <c r="P297" s="359">
        <v>0.71250000000000002</v>
      </c>
      <c r="Q297" s="359">
        <v>1.1773</v>
      </c>
      <c r="R297" s="359">
        <v>0.47710000000000002</v>
      </c>
      <c r="S297" s="356">
        <v>0.78059999999999996</v>
      </c>
      <c r="U297" s="402">
        <v>40642</v>
      </c>
      <c r="V297" s="359">
        <v>0.54210000000000003</v>
      </c>
      <c r="W297" s="359">
        <v>0.74199999999999999</v>
      </c>
      <c r="X297" s="359">
        <v>0.74609999999999999</v>
      </c>
      <c r="Y297" s="359">
        <v>13.232900000000001</v>
      </c>
      <c r="Z297" s="359">
        <v>4.0422000000000002</v>
      </c>
      <c r="AA297" s="359">
        <v>142.97200000000001</v>
      </c>
      <c r="AB297" s="359">
        <v>0.38329999999999997</v>
      </c>
      <c r="AC297" s="359">
        <v>1.8714999999999999</v>
      </c>
      <c r="AD297" s="359">
        <v>33.163400000000003</v>
      </c>
      <c r="AE297" s="359">
        <v>4.2319000000000004</v>
      </c>
      <c r="AF297" s="359">
        <v>2.1467999999999998</v>
      </c>
      <c r="AG297" s="359">
        <v>2.2322000000000002</v>
      </c>
      <c r="AH297" s="359">
        <v>4.8818000000000001</v>
      </c>
      <c r="AI297" s="359">
        <v>0.71199999999999997</v>
      </c>
      <c r="AJ297" s="359">
        <v>1.1752</v>
      </c>
      <c r="AK297" s="359">
        <v>0.47689999999999999</v>
      </c>
      <c r="AL297" s="356">
        <v>0.78029999999999999</v>
      </c>
    </row>
    <row r="298" spans="2:38" ht="409.6" x14ac:dyDescent="0.25">
      <c r="B298" s="402">
        <v>40641</v>
      </c>
      <c r="C298" s="359">
        <v>0.54369999999999996</v>
      </c>
      <c r="D298" s="359">
        <v>0.74339999999999995</v>
      </c>
      <c r="E298" s="359">
        <v>0.74650000000000005</v>
      </c>
      <c r="F298" s="359">
        <v>13.294700000000001</v>
      </c>
      <c r="G298" s="359">
        <v>4.0553999999999997</v>
      </c>
      <c r="H298" s="359">
        <v>143.88300000000001</v>
      </c>
      <c r="I298" s="359">
        <v>0.38640000000000002</v>
      </c>
      <c r="J298" s="359">
        <v>1.8778999999999999</v>
      </c>
      <c r="K298" s="359">
        <v>33.751100000000001</v>
      </c>
      <c r="L298" s="359">
        <v>4.2552000000000003</v>
      </c>
      <c r="M298" s="359">
        <v>2.1617000000000002</v>
      </c>
      <c r="N298" s="359">
        <v>2.2357</v>
      </c>
      <c r="O298" s="359">
        <v>4.9184000000000001</v>
      </c>
      <c r="P298" s="359">
        <v>0.7137</v>
      </c>
      <c r="Q298" s="359">
        <v>1.1776</v>
      </c>
      <c r="R298" s="359">
        <v>0.47660000000000002</v>
      </c>
      <c r="S298" s="356">
        <v>0.77749999999999997</v>
      </c>
      <c r="U298" s="402">
        <v>40641</v>
      </c>
      <c r="V298" s="359">
        <v>0.54349999999999998</v>
      </c>
      <c r="W298" s="359">
        <v>0.74299999999999999</v>
      </c>
      <c r="X298" s="359">
        <v>0.74609999999999999</v>
      </c>
      <c r="Y298" s="359">
        <v>13.260199999999999</v>
      </c>
      <c r="Z298" s="359">
        <v>4.0525000000000002</v>
      </c>
      <c r="AA298" s="359">
        <v>143.523</v>
      </c>
      <c r="AB298" s="359">
        <v>0.38429999999999997</v>
      </c>
      <c r="AC298" s="359">
        <v>1.8763000000000001</v>
      </c>
      <c r="AD298" s="359">
        <v>33.224600000000002</v>
      </c>
      <c r="AE298" s="359">
        <v>4.2502000000000004</v>
      </c>
      <c r="AF298" s="359">
        <v>2.1581000000000001</v>
      </c>
      <c r="AG298" s="359">
        <v>2.2311000000000001</v>
      </c>
      <c r="AH298" s="359">
        <v>4.9107000000000003</v>
      </c>
      <c r="AI298" s="359">
        <v>0.71330000000000005</v>
      </c>
      <c r="AJ298" s="359">
        <v>1.1759999999999999</v>
      </c>
      <c r="AK298" s="359">
        <v>0.47639999999999999</v>
      </c>
      <c r="AL298" s="356">
        <v>0.7772</v>
      </c>
    </row>
    <row r="299" spans="2:38" ht="409.6" x14ac:dyDescent="0.25">
      <c r="B299" s="402">
        <v>40640</v>
      </c>
      <c r="C299" s="359">
        <v>0.54190000000000005</v>
      </c>
      <c r="D299" s="359">
        <v>0.74560000000000004</v>
      </c>
      <c r="E299" s="359">
        <v>0.74399999999999999</v>
      </c>
      <c r="F299" s="359">
        <v>13.2349</v>
      </c>
      <c r="G299" s="359">
        <v>4.0418000000000003</v>
      </c>
      <c r="H299" s="359">
        <v>143.114</v>
      </c>
      <c r="I299" s="359">
        <v>0.3851</v>
      </c>
      <c r="J299" s="359">
        <v>1.8716999999999999</v>
      </c>
      <c r="K299" s="359">
        <v>33.745399999999997</v>
      </c>
      <c r="L299" s="359">
        <v>4.2267000000000001</v>
      </c>
      <c r="M299" s="359">
        <v>2.1627999999999998</v>
      </c>
      <c r="N299" s="359">
        <v>2.2286000000000001</v>
      </c>
      <c r="O299" s="359">
        <v>4.8880999999999997</v>
      </c>
      <c r="P299" s="359">
        <v>0.71319999999999995</v>
      </c>
      <c r="Q299" s="359">
        <v>1.1791</v>
      </c>
      <c r="R299" s="359">
        <v>0.47449999999999998</v>
      </c>
      <c r="S299" s="356">
        <v>0.77410000000000001</v>
      </c>
      <c r="U299" s="402">
        <v>40640</v>
      </c>
      <c r="V299" s="359">
        <v>0.54169999999999996</v>
      </c>
      <c r="W299" s="359">
        <v>0.74519999999999997</v>
      </c>
      <c r="X299" s="359">
        <v>0.74360000000000004</v>
      </c>
      <c r="Y299" s="359">
        <v>13.202199999999999</v>
      </c>
      <c r="Z299" s="359">
        <v>4.0389999999999997</v>
      </c>
      <c r="AA299" s="359">
        <v>142.721</v>
      </c>
      <c r="AB299" s="359">
        <v>0.38300000000000001</v>
      </c>
      <c r="AC299" s="359">
        <v>1.8701000000000001</v>
      </c>
      <c r="AD299" s="359">
        <v>33.1843</v>
      </c>
      <c r="AE299" s="359">
        <v>4.2218</v>
      </c>
      <c r="AF299" s="359">
        <v>2.1585000000000001</v>
      </c>
      <c r="AG299" s="359">
        <v>2.2240000000000002</v>
      </c>
      <c r="AH299" s="359">
        <v>4.8802000000000003</v>
      </c>
      <c r="AI299" s="359">
        <v>0.71279999999999999</v>
      </c>
      <c r="AJ299" s="359">
        <v>1.1772</v>
      </c>
      <c r="AK299" s="359">
        <v>0.4743</v>
      </c>
      <c r="AL299" s="356">
        <v>0.77380000000000004</v>
      </c>
    </row>
    <row r="300" spans="2:38" ht="409.6" x14ac:dyDescent="0.25">
      <c r="B300" s="402">
        <v>40639</v>
      </c>
      <c r="C300" s="359">
        <v>0.54139999999999999</v>
      </c>
      <c r="D300" s="359">
        <v>0.74399999999999999</v>
      </c>
      <c r="E300" s="359">
        <v>0.7429</v>
      </c>
      <c r="F300" s="359">
        <v>13.2377</v>
      </c>
      <c r="G300" s="359">
        <v>4.0381999999999998</v>
      </c>
      <c r="H300" s="359">
        <v>143.47999999999999</v>
      </c>
      <c r="I300" s="359">
        <v>0.38479999999999998</v>
      </c>
      <c r="J300" s="359">
        <v>1.87</v>
      </c>
      <c r="K300" s="359">
        <v>33.6098</v>
      </c>
      <c r="L300" s="359">
        <v>4.2229999999999999</v>
      </c>
      <c r="M300" s="359">
        <v>2.1762999999999999</v>
      </c>
      <c r="N300" s="359">
        <v>2.2317</v>
      </c>
      <c r="O300" s="359">
        <v>4.8773999999999997</v>
      </c>
      <c r="P300" s="359">
        <v>0.71030000000000004</v>
      </c>
      <c r="Q300" s="359">
        <v>1.1793</v>
      </c>
      <c r="R300" s="359">
        <v>0.4748</v>
      </c>
      <c r="S300" s="356">
        <v>0.76880000000000004</v>
      </c>
      <c r="U300" s="402">
        <v>40639</v>
      </c>
      <c r="V300" s="359">
        <v>0.54120000000000001</v>
      </c>
      <c r="W300" s="359">
        <v>0.74370000000000003</v>
      </c>
      <c r="X300" s="359">
        <v>0.74239999999999995</v>
      </c>
      <c r="Y300" s="359">
        <v>13.2041</v>
      </c>
      <c r="Z300" s="359">
        <v>4.0353000000000003</v>
      </c>
      <c r="AA300" s="359">
        <v>143.13399999999999</v>
      </c>
      <c r="AB300" s="359">
        <v>0.3826</v>
      </c>
      <c r="AC300" s="359">
        <v>1.8684000000000001</v>
      </c>
      <c r="AD300" s="359">
        <v>32.962899999999998</v>
      </c>
      <c r="AE300" s="359">
        <v>4.218</v>
      </c>
      <c r="AF300" s="359">
        <v>2.1722000000000001</v>
      </c>
      <c r="AG300" s="359">
        <v>2.2271000000000001</v>
      </c>
      <c r="AH300" s="359">
        <v>4.8695000000000004</v>
      </c>
      <c r="AI300" s="359">
        <v>0.70989999999999998</v>
      </c>
      <c r="AJ300" s="359">
        <v>1.1772</v>
      </c>
      <c r="AK300" s="359">
        <v>0.47449999999999998</v>
      </c>
      <c r="AL300" s="356">
        <v>0.76859999999999995</v>
      </c>
    </row>
    <row r="301" spans="2:38" ht="409.6" x14ac:dyDescent="0.25">
      <c r="B301" s="402">
        <v>40638</v>
      </c>
      <c r="C301" s="359">
        <v>0.54020000000000001</v>
      </c>
      <c r="D301" s="359">
        <v>0.74070000000000003</v>
      </c>
      <c r="E301" s="359">
        <v>0.74139999999999995</v>
      </c>
      <c r="F301" s="359">
        <v>13.2287</v>
      </c>
      <c r="G301" s="359">
        <v>4.0290999999999997</v>
      </c>
      <c r="H301" s="359">
        <v>143.596</v>
      </c>
      <c r="I301" s="359">
        <v>0.38419999999999999</v>
      </c>
      <c r="J301" s="359">
        <v>1.8674999999999999</v>
      </c>
      <c r="K301" s="359">
        <v>33.573099999999997</v>
      </c>
      <c r="L301" s="359">
        <v>4.2218</v>
      </c>
      <c r="M301" s="359">
        <v>2.1775000000000002</v>
      </c>
      <c r="N301" s="359">
        <v>2.2355999999999998</v>
      </c>
      <c r="O301" s="359">
        <v>4.8503999999999996</v>
      </c>
      <c r="P301" s="359">
        <v>0.7097</v>
      </c>
      <c r="Q301" s="359">
        <v>1.1781999999999999</v>
      </c>
      <c r="R301" s="359">
        <v>0.4763</v>
      </c>
      <c r="S301" s="356">
        <v>0.76839999999999997</v>
      </c>
      <c r="U301" s="402">
        <v>40638</v>
      </c>
      <c r="V301" s="359">
        <v>0.54</v>
      </c>
      <c r="W301" s="359">
        <v>0.74029999999999996</v>
      </c>
      <c r="X301" s="359">
        <v>0.7409</v>
      </c>
      <c r="Y301" s="359">
        <v>13.189399999999999</v>
      </c>
      <c r="Z301" s="359">
        <v>4.0259999999999998</v>
      </c>
      <c r="AA301" s="359">
        <v>143.19499999999999</v>
      </c>
      <c r="AB301" s="359">
        <v>0.38150000000000001</v>
      </c>
      <c r="AC301" s="359">
        <v>1.8623000000000001</v>
      </c>
      <c r="AD301" s="359">
        <v>33.0471</v>
      </c>
      <c r="AE301" s="359">
        <v>4.2161999999999997</v>
      </c>
      <c r="AF301" s="359">
        <v>2.1717</v>
      </c>
      <c r="AG301" s="359">
        <v>2.2309000000000001</v>
      </c>
      <c r="AH301" s="359">
        <v>4.8411</v>
      </c>
      <c r="AI301" s="359">
        <v>0.70930000000000004</v>
      </c>
      <c r="AJ301" s="359">
        <v>1.1756</v>
      </c>
      <c r="AK301" s="359">
        <v>0.47599999999999998</v>
      </c>
      <c r="AL301" s="356">
        <v>0.7681</v>
      </c>
    </row>
    <row r="302" spans="2:38" ht="409.6" x14ac:dyDescent="0.25">
      <c r="B302" s="402">
        <v>40637</v>
      </c>
      <c r="C302" s="359">
        <v>0.53990000000000005</v>
      </c>
      <c r="D302" s="359">
        <v>0.74</v>
      </c>
      <c r="E302" s="359">
        <v>0.74050000000000005</v>
      </c>
      <c r="F302" s="359">
        <v>13.254099999999999</v>
      </c>
      <c r="G302" s="359">
        <v>4.0247999999999999</v>
      </c>
      <c r="H302" s="359">
        <v>143.49299999999999</v>
      </c>
      <c r="I302" s="359">
        <v>0.3856</v>
      </c>
      <c r="J302" s="359">
        <v>1.8773</v>
      </c>
      <c r="K302" s="359">
        <v>33.761499999999998</v>
      </c>
      <c r="L302" s="359">
        <v>4.2237</v>
      </c>
      <c r="M302" s="359">
        <v>2.1720000000000002</v>
      </c>
      <c r="N302" s="359">
        <v>2.2387000000000001</v>
      </c>
      <c r="O302" s="359">
        <v>4.8437000000000001</v>
      </c>
      <c r="P302" s="359">
        <v>0.71030000000000004</v>
      </c>
      <c r="Q302" s="359">
        <v>1.1774</v>
      </c>
      <c r="R302" s="359">
        <v>0.47699999999999998</v>
      </c>
      <c r="S302" s="356">
        <v>0.76829999999999998</v>
      </c>
      <c r="U302" s="402">
        <v>40637</v>
      </c>
      <c r="V302" s="359">
        <v>0.53879999999999995</v>
      </c>
      <c r="W302" s="359">
        <v>0.73839999999999995</v>
      </c>
      <c r="X302" s="359">
        <v>0.73880000000000001</v>
      </c>
      <c r="Y302" s="359">
        <v>13.2212</v>
      </c>
      <c r="Z302" s="359">
        <v>4.0175000000000001</v>
      </c>
      <c r="AA302" s="359">
        <v>142.84100000000001</v>
      </c>
      <c r="AB302" s="359">
        <v>0.38159999999999999</v>
      </c>
      <c r="AC302" s="359">
        <v>1.8582000000000001</v>
      </c>
      <c r="AD302" s="359">
        <v>33.231499999999997</v>
      </c>
      <c r="AE302" s="359">
        <v>4.2028999999999996</v>
      </c>
      <c r="AF302" s="359">
        <v>2.1680999999999999</v>
      </c>
      <c r="AG302" s="359">
        <v>2.2319</v>
      </c>
      <c r="AH302" s="359">
        <v>4.8262</v>
      </c>
      <c r="AI302" s="359">
        <v>0.70860000000000001</v>
      </c>
      <c r="AJ302" s="359">
        <v>1.1735</v>
      </c>
      <c r="AK302" s="359">
        <v>0.47610000000000002</v>
      </c>
      <c r="AL302" s="356">
        <v>0.76729999999999998</v>
      </c>
    </row>
    <row r="303" spans="2:38" ht="409.6" x14ac:dyDescent="0.25">
      <c r="B303" s="402">
        <v>40636</v>
      </c>
      <c r="C303" s="359">
        <v>0.53990000000000005</v>
      </c>
      <c r="D303" s="359">
        <v>0.74009999999999998</v>
      </c>
      <c r="E303" s="359">
        <v>0.74050000000000005</v>
      </c>
      <c r="F303" s="359">
        <v>13.250500000000001</v>
      </c>
      <c r="G303" s="359">
        <v>4.0248999999999997</v>
      </c>
      <c r="H303" s="359">
        <v>143.45699999999999</v>
      </c>
      <c r="I303" s="359">
        <v>0.38440000000000002</v>
      </c>
      <c r="J303" s="359">
        <v>1.8692</v>
      </c>
      <c r="K303" s="359">
        <v>33.782400000000003</v>
      </c>
      <c r="L303" s="359">
        <v>4.2237</v>
      </c>
      <c r="M303" s="359">
        <v>2.1715</v>
      </c>
      <c r="N303" s="359">
        <v>2.2385999999999999</v>
      </c>
      <c r="O303" s="359">
        <v>4.8460999999999999</v>
      </c>
      <c r="P303" s="359">
        <v>0.71020000000000005</v>
      </c>
      <c r="Q303" s="359">
        <v>1.1766000000000001</v>
      </c>
      <c r="R303" s="359">
        <v>0.47699999999999998</v>
      </c>
      <c r="S303" s="356">
        <v>0.76829999999999998</v>
      </c>
      <c r="U303" s="402">
        <v>40636</v>
      </c>
      <c r="V303" s="359">
        <v>0.53879999999999995</v>
      </c>
      <c r="W303" s="359">
        <v>0.73850000000000005</v>
      </c>
      <c r="X303" s="359">
        <v>0.73880000000000001</v>
      </c>
      <c r="Y303" s="359">
        <v>13.2081</v>
      </c>
      <c r="Z303" s="359">
        <v>4.0175000000000001</v>
      </c>
      <c r="AA303" s="359">
        <v>142.733</v>
      </c>
      <c r="AB303" s="359">
        <v>0.38240000000000002</v>
      </c>
      <c r="AC303" s="359">
        <v>1.8656999999999999</v>
      </c>
      <c r="AD303" s="359">
        <v>33.251899999999999</v>
      </c>
      <c r="AE303" s="359">
        <v>4.2027999999999999</v>
      </c>
      <c r="AF303" s="359">
        <v>2.1669</v>
      </c>
      <c r="AG303" s="359">
        <v>2.2319</v>
      </c>
      <c r="AH303" s="359">
        <v>4.8250999999999999</v>
      </c>
      <c r="AI303" s="359">
        <v>0.70850000000000002</v>
      </c>
      <c r="AJ303" s="359">
        <v>1.1729000000000001</v>
      </c>
      <c r="AK303" s="359">
        <v>0.47610000000000002</v>
      </c>
      <c r="AL303" s="356">
        <v>0.76729999999999998</v>
      </c>
    </row>
    <row r="304" spans="2:38" ht="409.6" x14ac:dyDescent="0.25">
      <c r="B304" s="402">
        <v>40635</v>
      </c>
      <c r="C304" s="359">
        <v>0.53859999999999997</v>
      </c>
      <c r="D304" s="359">
        <v>0.73740000000000006</v>
      </c>
      <c r="E304" s="359">
        <v>0.73850000000000005</v>
      </c>
      <c r="F304" s="359">
        <v>13.218400000000001</v>
      </c>
      <c r="G304" s="359">
        <v>4.0167000000000002</v>
      </c>
      <c r="H304" s="359">
        <v>143.36600000000001</v>
      </c>
      <c r="I304" s="359">
        <v>0.3826</v>
      </c>
      <c r="J304" s="359">
        <v>1.8603000000000001</v>
      </c>
      <c r="K304" s="359">
        <v>33.492400000000004</v>
      </c>
      <c r="L304" s="359">
        <v>4.2161</v>
      </c>
      <c r="M304" s="359">
        <v>2.1698</v>
      </c>
      <c r="N304" s="359">
        <v>2.2265000000000001</v>
      </c>
      <c r="O304" s="359">
        <v>4.8238000000000003</v>
      </c>
      <c r="P304" s="359">
        <v>0.70430000000000004</v>
      </c>
      <c r="Q304" s="359">
        <v>1.1760999999999999</v>
      </c>
      <c r="R304" s="359">
        <v>0.47539999999999999</v>
      </c>
      <c r="S304" s="356">
        <v>0.7631</v>
      </c>
      <c r="U304" s="402">
        <v>40635</v>
      </c>
      <c r="V304" s="359">
        <v>0.5383</v>
      </c>
      <c r="W304" s="359">
        <v>0.73699999999999999</v>
      </c>
      <c r="X304" s="359">
        <v>0.73799999999999999</v>
      </c>
      <c r="Y304" s="359">
        <v>13.1693</v>
      </c>
      <c r="Z304" s="359">
        <v>4.0136000000000003</v>
      </c>
      <c r="AA304" s="359">
        <v>142.88200000000001</v>
      </c>
      <c r="AB304" s="359">
        <v>0.38059999999999999</v>
      </c>
      <c r="AC304" s="359">
        <v>1.8584000000000001</v>
      </c>
      <c r="AD304" s="359">
        <v>32.964700000000001</v>
      </c>
      <c r="AE304" s="359">
        <v>4.2104999999999997</v>
      </c>
      <c r="AF304" s="359">
        <v>2.1650999999999998</v>
      </c>
      <c r="AG304" s="359">
        <v>2.2218</v>
      </c>
      <c r="AH304" s="359">
        <v>4.8136999999999999</v>
      </c>
      <c r="AI304" s="359">
        <v>0.70379999999999998</v>
      </c>
      <c r="AJ304" s="359">
        <v>1.1744000000000001</v>
      </c>
      <c r="AK304" s="359">
        <v>0.47510000000000002</v>
      </c>
      <c r="AL304" s="356">
        <v>0.76280000000000003</v>
      </c>
    </row>
    <row r="305" spans="2:38" ht="409.6" x14ac:dyDescent="0.25">
      <c r="B305" s="402">
        <v>40634</v>
      </c>
      <c r="C305" s="359">
        <v>0.53790000000000004</v>
      </c>
      <c r="D305" s="359">
        <v>0.73729999999999996</v>
      </c>
      <c r="E305" s="359">
        <v>0.7399</v>
      </c>
      <c r="F305" s="359">
        <v>13.2233</v>
      </c>
      <c r="G305" s="359">
        <v>4.0118</v>
      </c>
      <c r="H305" s="359">
        <v>143.36699999999999</v>
      </c>
      <c r="I305" s="359">
        <v>0.3821</v>
      </c>
      <c r="J305" s="359">
        <v>1.8579000000000001</v>
      </c>
      <c r="K305" s="359">
        <v>33.516599999999997</v>
      </c>
      <c r="L305" s="359">
        <v>4.2279</v>
      </c>
      <c r="M305" s="359">
        <v>2.1637</v>
      </c>
      <c r="N305" s="359">
        <v>2.2164999999999999</v>
      </c>
      <c r="O305" s="359">
        <v>4.8113999999999999</v>
      </c>
      <c r="P305" s="359">
        <v>0.69879999999999998</v>
      </c>
      <c r="Q305" s="359">
        <v>1.1798999999999999</v>
      </c>
      <c r="R305" s="359">
        <v>0.47389999999999999</v>
      </c>
      <c r="S305" s="356">
        <v>0.76219999999999999</v>
      </c>
      <c r="U305" s="402">
        <v>40634</v>
      </c>
      <c r="V305" s="359">
        <v>0.53769999999999996</v>
      </c>
      <c r="W305" s="359">
        <v>0.73699999999999999</v>
      </c>
      <c r="X305" s="359">
        <v>0.73950000000000005</v>
      </c>
      <c r="Y305" s="359">
        <v>13.1752</v>
      </c>
      <c r="Z305" s="359">
        <v>4.0088999999999997</v>
      </c>
      <c r="AA305" s="359">
        <v>142.923</v>
      </c>
      <c r="AB305" s="359">
        <v>0.38019999999999998</v>
      </c>
      <c r="AC305" s="359">
        <v>1.8561000000000001</v>
      </c>
      <c r="AD305" s="359">
        <v>32.982100000000003</v>
      </c>
      <c r="AE305" s="359">
        <v>4.2230999999999996</v>
      </c>
      <c r="AF305" s="359">
        <v>2.1589</v>
      </c>
      <c r="AG305" s="359">
        <v>2.2119</v>
      </c>
      <c r="AH305" s="359">
        <v>4.8014999999999999</v>
      </c>
      <c r="AI305" s="359">
        <v>0.69840000000000002</v>
      </c>
      <c r="AJ305" s="359">
        <v>1.1781999999999999</v>
      </c>
      <c r="AK305" s="359">
        <v>0.47370000000000001</v>
      </c>
      <c r="AL305" s="356">
        <v>0.76190000000000002</v>
      </c>
    </row>
    <row r="306" spans="2:38" ht="409.6" x14ac:dyDescent="0.25">
      <c r="B306" s="402">
        <v>40633</v>
      </c>
      <c r="C306" s="359">
        <v>0.53890000000000005</v>
      </c>
      <c r="D306" s="359">
        <v>0.7369</v>
      </c>
      <c r="E306" s="359">
        <v>0.73880000000000001</v>
      </c>
      <c r="F306" s="359">
        <v>13.2456</v>
      </c>
      <c r="G306" s="359">
        <v>4.0194000000000001</v>
      </c>
      <c r="H306" s="359">
        <v>144.22300000000001</v>
      </c>
      <c r="I306" s="359">
        <v>0.38279999999999997</v>
      </c>
      <c r="J306" s="359">
        <v>1.8612</v>
      </c>
      <c r="K306" s="359">
        <v>33.519500000000001</v>
      </c>
      <c r="L306" s="359">
        <v>4.25</v>
      </c>
      <c r="M306" s="359">
        <v>2.1566999999999998</v>
      </c>
      <c r="N306" s="359">
        <v>2.2178</v>
      </c>
      <c r="O306" s="359">
        <v>4.8189000000000002</v>
      </c>
      <c r="P306" s="359">
        <v>0.70020000000000004</v>
      </c>
      <c r="Q306" s="359">
        <v>1.1822999999999999</v>
      </c>
      <c r="R306" s="359">
        <v>0.47389999999999999</v>
      </c>
      <c r="S306" s="356">
        <v>0.75970000000000004</v>
      </c>
      <c r="U306" s="402">
        <v>40633</v>
      </c>
      <c r="V306" s="359">
        <v>0.53869999999999996</v>
      </c>
      <c r="W306" s="359">
        <v>0.73660000000000003</v>
      </c>
      <c r="X306" s="359">
        <v>0.73839999999999995</v>
      </c>
      <c r="Y306" s="359">
        <v>13.1944</v>
      </c>
      <c r="Z306" s="359">
        <v>4.0166000000000004</v>
      </c>
      <c r="AA306" s="359">
        <v>143.79</v>
      </c>
      <c r="AB306" s="359">
        <v>0.38090000000000002</v>
      </c>
      <c r="AC306" s="359">
        <v>1.8594999999999999</v>
      </c>
      <c r="AD306" s="359">
        <v>33.021799999999999</v>
      </c>
      <c r="AE306" s="359">
        <v>4.2450000000000001</v>
      </c>
      <c r="AF306" s="359">
        <v>2.1522999999999999</v>
      </c>
      <c r="AG306" s="359">
        <v>2.2132000000000001</v>
      </c>
      <c r="AH306" s="359">
        <v>4.8090999999999999</v>
      </c>
      <c r="AI306" s="359">
        <v>0.69989999999999997</v>
      </c>
      <c r="AJ306" s="359">
        <v>1.1805000000000001</v>
      </c>
      <c r="AK306" s="359">
        <v>0.47370000000000001</v>
      </c>
      <c r="AL306" s="356">
        <v>0.75949999999999995</v>
      </c>
    </row>
    <row r="307" spans="2:38" ht="409.6" x14ac:dyDescent="0.25">
      <c r="B307" s="402">
        <v>40632</v>
      </c>
      <c r="C307" s="359">
        <v>0.53420000000000001</v>
      </c>
      <c r="D307" s="359">
        <v>0.73440000000000005</v>
      </c>
      <c r="E307" s="359">
        <v>0.73480000000000001</v>
      </c>
      <c r="F307" s="359">
        <v>13.1275</v>
      </c>
      <c r="G307" s="359">
        <v>3.9839000000000002</v>
      </c>
      <c r="H307" s="359">
        <v>143.21299999999999</v>
      </c>
      <c r="I307" s="359">
        <v>0.37930000000000003</v>
      </c>
      <c r="J307" s="359">
        <v>1.8449</v>
      </c>
      <c r="K307" s="359">
        <v>33.175899999999999</v>
      </c>
      <c r="L307" s="359">
        <v>4.2179000000000002</v>
      </c>
      <c r="M307" s="359">
        <v>2.1366000000000001</v>
      </c>
      <c r="N307" s="359">
        <v>2.1989999999999998</v>
      </c>
      <c r="O307" s="359">
        <v>4.7995999999999999</v>
      </c>
      <c r="P307" s="359">
        <v>0.69120000000000004</v>
      </c>
      <c r="Q307" s="359">
        <v>1.1753</v>
      </c>
      <c r="R307" s="359">
        <v>0.47060000000000002</v>
      </c>
      <c r="S307" s="356">
        <v>0.75260000000000005</v>
      </c>
      <c r="U307" s="402">
        <v>40632</v>
      </c>
      <c r="V307" s="359">
        <v>0.53390000000000004</v>
      </c>
      <c r="W307" s="359">
        <v>0.73399999999999999</v>
      </c>
      <c r="X307" s="359">
        <v>0.73440000000000005</v>
      </c>
      <c r="Y307" s="359">
        <v>13.0837</v>
      </c>
      <c r="Z307" s="359">
        <v>3.9811000000000001</v>
      </c>
      <c r="AA307" s="359">
        <v>142.779</v>
      </c>
      <c r="AB307" s="359">
        <v>0.3775</v>
      </c>
      <c r="AC307" s="359">
        <v>1.8431999999999999</v>
      </c>
      <c r="AD307" s="359">
        <v>32.683799999999998</v>
      </c>
      <c r="AE307" s="359">
        <v>4.2129000000000003</v>
      </c>
      <c r="AF307" s="359">
        <v>2.1316999999999999</v>
      </c>
      <c r="AG307" s="359">
        <v>2.1945000000000001</v>
      </c>
      <c r="AH307" s="359">
        <v>4.7896999999999998</v>
      </c>
      <c r="AI307" s="359">
        <v>0.69079999999999997</v>
      </c>
      <c r="AJ307" s="359">
        <v>1.1736</v>
      </c>
      <c r="AK307" s="359">
        <v>0.4703</v>
      </c>
      <c r="AL307" s="356">
        <v>0.75239999999999996</v>
      </c>
    </row>
    <row r="308" spans="2:38" ht="409.6" x14ac:dyDescent="0.25">
      <c r="B308" s="402">
        <v>40631</v>
      </c>
      <c r="C308" s="359">
        <v>0.53449999999999998</v>
      </c>
      <c r="D308" s="359">
        <v>0.73229999999999995</v>
      </c>
      <c r="E308" s="359">
        <v>0.73619999999999997</v>
      </c>
      <c r="F308" s="359">
        <v>13.128299999999999</v>
      </c>
      <c r="G308" s="359">
        <v>3.9866999999999999</v>
      </c>
      <c r="H308" s="359">
        <v>142.89599999999999</v>
      </c>
      <c r="I308" s="359">
        <v>0.37990000000000002</v>
      </c>
      <c r="J308" s="359">
        <v>1.8481000000000001</v>
      </c>
      <c r="K308" s="359">
        <v>32.987000000000002</v>
      </c>
      <c r="L308" s="359">
        <v>4.2187000000000001</v>
      </c>
      <c r="M308" s="359">
        <v>2.1432000000000002</v>
      </c>
      <c r="N308" s="359">
        <v>2.1903999999999999</v>
      </c>
      <c r="O308" s="359">
        <v>4.8082000000000003</v>
      </c>
      <c r="P308" s="359">
        <v>0.69140000000000001</v>
      </c>
      <c r="Q308" s="359">
        <v>1.171</v>
      </c>
      <c r="R308" s="359">
        <v>0.4698</v>
      </c>
      <c r="S308" s="356">
        <v>0.75180000000000002</v>
      </c>
      <c r="U308" s="402">
        <v>40631</v>
      </c>
      <c r="V308" s="359">
        <v>0.5343</v>
      </c>
      <c r="W308" s="359">
        <v>0.7319</v>
      </c>
      <c r="X308" s="359">
        <v>0.73570000000000002</v>
      </c>
      <c r="Y308" s="359">
        <v>13.081899999999999</v>
      </c>
      <c r="Z308" s="359">
        <v>3.9836999999999998</v>
      </c>
      <c r="AA308" s="359">
        <v>142.386</v>
      </c>
      <c r="AB308" s="359">
        <v>0.37719999999999998</v>
      </c>
      <c r="AC308" s="359">
        <v>1.8412999999999999</v>
      </c>
      <c r="AD308" s="359">
        <v>32.4938</v>
      </c>
      <c r="AE308" s="359">
        <v>4.2130999999999998</v>
      </c>
      <c r="AF308" s="359">
        <v>2.1379999999999999</v>
      </c>
      <c r="AG308" s="359">
        <v>2.1858</v>
      </c>
      <c r="AH308" s="359">
        <v>4.798</v>
      </c>
      <c r="AI308" s="359">
        <v>0.69089999999999996</v>
      </c>
      <c r="AJ308" s="359">
        <v>1.1689000000000001</v>
      </c>
      <c r="AK308" s="359">
        <v>0.46960000000000002</v>
      </c>
      <c r="AL308" s="356">
        <v>0.75149999999999995</v>
      </c>
    </row>
    <row r="309" spans="2:38" ht="409.6" x14ac:dyDescent="0.25">
      <c r="B309" s="402">
        <v>40630</v>
      </c>
      <c r="C309" s="359">
        <v>0.53549999999999998</v>
      </c>
      <c r="D309" s="359">
        <v>0.73519999999999996</v>
      </c>
      <c r="E309" s="359">
        <v>0.73950000000000005</v>
      </c>
      <c r="F309" s="359">
        <v>13.1416</v>
      </c>
      <c r="G309" s="359">
        <v>3.9931000000000001</v>
      </c>
      <c r="H309" s="359">
        <v>142.95500000000001</v>
      </c>
      <c r="I309" s="359">
        <v>0.38529999999999998</v>
      </c>
      <c r="J309" s="359">
        <v>1.8764000000000001</v>
      </c>
      <c r="K309" s="359">
        <v>33.014600000000002</v>
      </c>
      <c r="L309" s="359">
        <v>4.2316000000000003</v>
      </c>
      <c r="M309" s="359">
        <v>2.1507000000000001</v>
      </c>
      <c r="N309" s="359">
        <v>2.1916000000000002</v>
      </c>
      <c r="O309" s="359">
        <v>4.8196000000000003</v>
      </c>
      <c r="P309" s="359">
        <v>0.69399999999999995</v>
      </c>
      <c r="Q309" s="359">
        <v>1.1729000000000001</v>
      </c>
      <c r="R309" s="359">
        <v>0.47020000000000001</v>
      </c>
      <c r="S309" s="356">
        <v>0.75380000000000003</v>
      </c>
      <c r="U309" s="402">
        <v>40630</v>
      </c>
      <c r="V309" s="359">
        <v>0.53449999999999998</v>
      </c>
      <c r="W309" s="359">
        <v>0.73360000000000003</v>
      </c>
      <c r="X309" s="359">
        <v>0.73770000000000002</v>
      </c>
      <c r="Y309" s="359">
        <v>13.0914</v>
      </c>
      <c r="Z309" s="359">
        <v>3.9868000000000001</v>
      </c>
      <c r="AA309" s="359">
        <v>142.51</v>
      </c>
      <c r="AB309" s="359">
        <v>0.37409999999999999</v>
      </c>
      <c r="AC309" s="359">
        <v>1.8204</v>
      </c>
      <c r="AD309" s="359">
        <v>32.489400000000003</v>
      </c>
      <c r="AE309" s="359">
        <v>4.2110000000000003</v>
      </c>
      <c r="AF309" s="359">
        <v>2.1457999999999999</v>
      </c>
      <c r="AG309" s="359">
        <v>2.1848999999999998</v>
      </c>
      <c r="AH309" s="359">
        <v>4.8090000000000002</v>
      </c>
      <c r="AI309" s="359">
        <v>0.69230000000000003</v>
      </c>
      <c r="AJ309" s="359">
        <v>1.1684000000000001</v>
      </c>
      <c r="AK309" s="359">
        <v>0.46920000000000001</v>
      </c>
      <c r="AL309" s="356">
        <v>0.75280000000000002</v>
      </c>
    </row>
    <row r="310" spans="2:38" ht="409.6" x14ac:dyDescent="0.25">
      <c r="B310" s="402">
        <v>40629</v>
      </c>
      <c r="C310" s="359">
        <v>0.5353</v>
      </c>
      <c r="D310" s="359">
        <v>0.73509999999999998</v>
      </c>
      <c r="E310" s="359">
        <v>0.73960000000000004</v>
      </c>
      <c r="F310" s="359">
        <v>13.1355</v>
      </c>
      <c r="G310" s="359">
        <v>3.9916</v>
      </c>
      <c r="H310" s="359">
        <v>143.001</v>
      </c>
      <c r="I310" s="359">
        <v>0.38179999999999997</v>
      </c>
      <c r="J310" s="359">
        <v>1.8562000000000001</v>
      </c>
      <c r="K310" s="359">
        <v>33.007300000000001</v>
      </c>
      <c r="L310" s="359">
        <v>4.2304000000000004</v>
      </c>
      <c r="M310" s="359">
        <v>2.1513</v>
      </c>
      <c r="N310" s="359">
        <v>2.1918000000000002</v>
      </c>
      <c r="O310" s="359">
        <v>4.8150000000000004</v>
      </c>
      <c r="P310" s="359">
        <v>0.69389999999999996</v>
      </c>
      <c r="Q310" s="359">
        <v>1.1740999999999999</v>
      </c>
      <c r="R310" s="359">
        <v>0.47010000000000002</v>
      </c>
      <c r="S310" s="356">
        <v>0.75390000000000001</v>
      </c>
      <c r="U310" s="402">
        <v>40629</v>
      </c>
      <c r="V310" s="359">
        <v>0.5343</v>
      </c>
      <c r="W310" s="359">
        <v>0.73350000000000004</v>
      </c>
      <c r="X310" s="359">
        <v>0.7379</v>
      </c>
      <c r="Y310" s="359">
        <v>13.0786</v>
      </c>
      <c r="Z310" s="359">
        <v>3.9855</v>
      </c>
      <c r="AA310" s="359">
        <v>142.34200000000001</v>
      </c>
      <c r="AB310" s="359">
        <v>0.37659999999999999</v>
      </c>
      <c r="AC310" s="359">
        <v>1.8382000000000001</v>
      </c>
      <c r="AD310" s="359">
        <v>32.482300000000002</v>
      </c>
      <c r="AE310" s="359">
        <v>4.2096999999999998</v>
      </c>
      <c r="AF310" s="359">
        <v>2.1448</v>
      </c>
      <c r="AG310" s="359">
        <v>2.1850999999999998</v>
      </c>
      <c r="AH310" s="359">
        <v>4.8036000000000003</v>
      </c>
      <c r="AI310" s="359">
        <v>0.69220000000000004</v>
      </c>
      <c r="AJ310" s="359">
        <v>1.1691</v>
      </c>
      <c r="AK310" s="359">
        <v>0.46920000000000001</v>
      </c>
      <c r="AL310" s="356">
        <v>0.75290000000000001</v>
      </c>
    </row>
    <row r="311" spans="2:38" ht="409.6" x14ac:dyDescent="0.25">
      <c r="B311" s="402">
        <v>40628</v>
      </c>
      <c r="C311" s="359">
        <v>0.53169999999999995</v>
      </c>
      <c r="D311" s="359">
        <v>0.73529999999999995</v>
      </c>
      <c r="E311" s="359">
        <v>0.7349</v>
      </c>
      <c r="F311" s="359">
        <v>13.0573</v>
      </c>
      <c r="G311" s="359">
        <v>3.9659</v>
      </c>
      <c r="H311" s="359">
        <v>141.88800000000001</v>
      </c>
      <c r="I311" s="359">
        <v>0.37769999999999998</v>
      </c>
      <c r="J311" s="359">
        <v>1.8364</v>
      </c>
      <c r="K311" s="359">
        <v>32.991300000000003</v>
      </c>
      <c r="L311" s="359">
        <v>4.1928000000000001</v>
      </c>
      <c r="M311" s="359">
        <v>2.1356000000000002</v>
      </c>
      <c r="N311" s="359">
        <v>2.1753</v>
      </c>
      <c r="O311" s="359">
        <v>4.7737999999999996</v>
      </c>
      <c r="P311" s="359">
        <v>0.6865</v>
      </c>
      <c r="Q311" s="359">
        <v>1.1677999999999999</v>
      </c>
      <c r="R311" s="359">
        <v>0.46760000000000002</v>
      </c>
      <c r="S311" s="356">
        <v>0.75209999999999999</v>
      </c>
      <c r="U311" s="402">
        <v>40628</v>
      </c>
      <c r="V311" s="359">
        <v>0.53149999999999997</v>
      </c>
      <c r="W311" s="359">
        <v>0.7349</v>
      </c>
      <c r="X311" s="359">
        <v>0.73440000000000005</v>
      </c>
      <c r="Y311" s="359">
        <v>13.022399999999999</v>
      </c>
      <c r="Z311" s="359">
        <v>3.9628000000000001</v>
      </c>
      <c r="AA311" s="359">
        <v>141.52000000000001</v>
      </c>
      <c r="AB311" s="359">
        <v>0.3755</v>
      </c>
      <c r="AC311" s="359">
        <v>1.8348</v>
      </c>
      <c r="AD311" s="359">
        <v>32.497</v>
      </c>
      <c r="AE311" s="359">
        <v>4.1871</v>
      </c>
      <c r="AF311" s="359">
        <v>2.1316000000000002</v>
      </c>
      <c r="AG311" s="359">
        <v>2.1707000000000001</v>
      </c>
      <c r="AH311" s="359">
        <v>4.7656000000000001</v>
      </c>
      <c r="AI311" s="359">
        <v>0.68600000000000005</v>
      </c>
      <c r="AJ311" s="359">
        <v>1.1657999999999999</v>
      </c>
      <c r="AK311" s="359">
        <v>0.46729999999999999</v>
      </c>
      <c r="AL311" s="356">
        <v>0.75180000000000002</v>
      </c>
    </row>
    <row r="312" spans="2:38" ht="409.6" x14ac:dyDescent="0.25">
      <c r="B312" s="402">
        <v>40627</v>
      </c>
      <c r="C312" s="359">
        <v>0.52900000000000003</v>
      </c>
      <c r="D312" s="359">
        <v>0.73519999999999996</v>
      </c>
      <c r="E312" s="359">
        <v>0.73119999999999996</v>
      </c>
      <c r="F312" s="359">
        <v>12.943300000000001</v>
      </c>
      <c r="G312" s="359">
        <v>3.9451999999999998</v>
      </c>
      <c r="H312" s="359">
        <v>142.042</v>
      </c>
      <c r="I312" s="359">
        <v>0.37569999999999998</v>
      </c>
      <c r="J312" s="359">
        <v>1.8269</v>
      </c>
      <c r="K312" s="359">
        <v>32.837800000000001</v>
      </c>
      <c r="L312" s="359">
        <v>4.1718000000000002</v>
      </c>
      <c r="M312" s="359">
        <v>2.1314000000000002</v>
      </c>
      <c r="N312" s="359">
        <v>2.1692999999999998</v>
      </c>
      <c r="O312" s="359">
        <v>4.7329999999999997</v>
      </c>
      <c r="P312" s="359">
        <v>0.67869999999999997</v>
      </c>
      <c r="Q312" s="359">
        <v>1.1619999999999999</v>
      </c>
      <c r="R312" s="359">
        <v>0.46129999999999999</v>
      </c>
      <c r="S312" s="356">
        <v>0.747</v>
      </c>
      <c r="U312" s="402">
        <v>40627</v>
      </c>
      <c r="V312" s="359">
        <v>0.52869999999999995</v>
      </c>
      <c r="W312" s="359">
        <v>0.7349</v>
      </c>
      <c r="X312" s="359">
        <v>0.73080000000000001</v>
      </c>
      <c r="Y312" s="359">
        <v>12.912699999999999</v>
      </c>
      <c r="Z312" s="359">
        <v>3.9424000000000001</v>
      </c>
      <c r="AA312" s="359">
        <v>141.714</v>
      </c>
      <c r="AB312" s="359">
        <v>0.37359999999999999</v>
      </c>
      <c r="AC312" s="359">
        <v>1.8253999999999999</v>
      </c>
      <c r="AD312" s="359">
        <v>32.349600000000002</v>
      </c>
      <c r="AE312" s="359">
        <v>4.1666999999999996</v>
      </c>
      <c r="AF312" s="359">
        <v>2.1274000000000002</v>
      </c>
      <c r="AG312" s="359">
        <v>2.1648000000000001</v>
      </c>
      <c r="AH312" s="359">
        <v>4.7244999999999999</v>
      </c>
      <c r="AI312" s="359">
        <v>0.67830000000000001</v>
      </c>
      <c r="AJ312" s="359">
        <v>1.1603000000000001</v>
      </c>
      <c r="AK312" s="359">
        <v>0.46100000000000002</v>
      </c>
      <c r="AL312" s="356">
        <v>0.74680000000000002</v>
      </c>
    </row>
    <row r="313" spans="2:38" ht="409.6" x14ac:dyDescent="0.25">
      <c r="B313" s="402">
        <v>40626</v>
      </c>
      <c r="C313" s="359">
        <v>0.52290000000000003</v>
      </c>
      <c r="D313" s="359">
        <v>0.7329</v>
      </c>
      <c r="E313" s="359">
        <v>0.72670000000000001</v>
      </c>
      <c r="F313" s="359">
        <v>12.7812</v>
      </c>
      <c r="G313" s="359">
        <v>3.9001999999999999</v>
      </c>
      <c r="H313" s="359">
        <v>141.27099999999999</v>
      </c>
      <c r="I313" s="359">
        <v>0.37130000000000002</v>
      </c>
      <c r="J313" s="359">
        <v>1.806</v>
      </c>
      <c r="K313" s="359">
        <v>32.301900000000003</v>
      </c>
      <c r="L313" s="359">
        <v>4.1361999999999997</v>
      </c>
      <c r="M313" s="359">
        <v>2.1139999999999999</v>
      </c>
      <c r="N313" s="359">
        <v>2.1543999999999999</v>
      </c>
      <c r="O313" s="359">
        <v>4.6836000000000002</v>
      </c>
      <c r="P313" s="359">
        <v>0.66920000000000002</v>
      </c>
      <c r="Q313" s="359">
        <v>1.1568000000000001</v>
      </c>
      <c r="R313" s="359">
        <v>0.45390000000000003</v>
      </c>
      <c r="S313" s="356">
        <v>0.74039999999999995</v>
      </c>
      <c r="U313" s="402">
        <v>40626</v>
      </c>
      <c r="V313" s="359">
        <v>0.52270000000000005</v>
      </c>
      <c r="W313" s="359">
        <v>0.73250000000000004</v>
      </c>
      <c r="X313" s="359">
        <v>0.72619999999999996</v>
      </c>
      <c r="Y313" s="359">
        <v>12.7446</v>
      </c>
      <c r="Z313" s="359">
        <v>3.8974000000000002</v>
      </c>
      <c r="AA313" s="359">
        <v>140.892</v>
      </c>
      <c r="AB313" s="359">
        <v>0.36919999999999997</v>
      </c>
      <c r="AC313" s="359">
        <v>1.8046</v>
      </c>
      <c r="AD313" s="359">
        <v>31.819400000000002</v>
      </c>
      <c r="AE313" s="359">
        <v>4.1311999999999998</v>
      </c>
      <c r="AF313" s="359">
        <v>2.1097000000000001</v>
      </c>
      <c r="AG313" s="359">
        <v>2.15</v>
      </c>
      <c r="AH313" s="359">
        <v>4.6749999999999998</v>
      </c>
      <c r="AI313" s="359">
        <v>0.66879999999999995</v>
      </c>
      <c r="AJ313" s="359">
        <v>1.1549</v>
      </c>
      <c r="AK313" s="359">
        <v>0.45369999999999999</v>
      </c>
      <c r="AL313" s="356">
        <v>0.74009999999999998</v>
      </c>
    </row>
    <row r="314" spans="2:38" ht="409.6" x14ac:dyDescent="0.25">
      <c r="B314" s="402">
        <v>40625</v>
      </c>
      <c r="C314" s="359">
        <v>0.52029999999999998</v>
      </c>
      <c r="D314" s="359">
        <v>0.73329999999999995</v>
      </c>
      <c r="E314" s="359">
        <v>0.72370000000000001</v>
      </c>
      <c r="F314" s="359">
        <v>12.7263</v>
      </c>
      <c r="G314" s="359">
        <v>3.8803999999999998</v>
      </c>
      <c r="H314" s="359">
        <v>141.18</v>
      </c>
      <c r="I314" s="359">
        <v>0.36880000000000002</v>
      </c>
      <c r="J314" s="359">
        <v>1.7968999999999999</v>
      </c>
      <c r="K314" s="359">
        <v>32.277799999999999</v>
      </c>
      <c r="L314" s="359">
        <v>4.1124000000000001</v>
      </c>
      <c r="M314" s="359">
        <v>2.0990000000000002</v>
      </c>
      <c r="N314" s="359">
        <v>2.1604999999999999</v>
      </c>
      <c r="O314" s="359">
        <v>4.6486000000000001</v>
      </c>
      <c r="P314" s="359">
        <v>0.66869999999999996</v>
      </c>
      <c r="Q314" s="359">
        <v>1.1627000000000001</v>
      </c>
      <c r="R314" s="359">
        <v>0.4526</v>
      </c>
      <c r="S314" s="356">
        <v>0.73970000000000002</v>
      </c>
      <c r="U314" s="402">
        <v>40625</v>
      </c>
      <c r="V314" s="359">
        <v>0.52010000000000001</v>
      </c>
      <c r="W314" s="359">
        <v>0.7329</v>
      </c>
      <c r="X314" s="359">
        <v>0.72319999999999995</v>
      </c>
      <c r="Y314" s="359">
        <v>12.686299999999999</v>
      </c>
      <c r="Z314" s="359">
        <v>3.8774999999999999</v>
      </c>
      <c r="AA314" s="359">
        <v>140.791</v>
      </c>
      <c r="AB314" s="359">
        <v>0.36670000000000003</v>
      </c>
      <c r="AC314" s="359">
        <v>1.7954000000000001</v>
      </c>
      <c r="AD314" s="359">
        <v>31.794599999999999</v>
      </c>
      <c r="AE314" s="359">
        <v>4.1071999999999997</v>
      </c>
      <c r="AF314" s="359">
        <v>2.0945</v>
      </c>
      <c r="AG314" s="359">
        <v>2.1560000000000001</v>
      </c>
      <c r="AH314" s="359">
        <v>4.6398000000000001</v>
      </c>
      <c r="AI314" s="359">
        <v>0.66830000000000001</v>
      </c>
      <c r="AJ314" s="359">
        <v>1.1608000000000001</v>
      </c>
      <c r="AK314" s="359">
        <v>0.45240000000000002</v>
      </c>
      <c r="AL314" s="356">
        <v>0.73950000000000005</v>
      </c>
    </row>
    <row r="315" spans="2:38" ht="409.6" x14ac:dyDescent="0.25">
      <c r="B315" s="402">
        <v>40624</v>
      </c>
      <c r="C315" s="359">
        <v>0.51729999999999998</v>
      </c>
      <c r="D315" s="359">
        <v>0.73199999999999998</v>
      </c>
      <c r="E315" s="359">
        <v>0.71919999999999995</v>
      </c>
      <c r="F315" s="359">
        <v>12.6561</v>
      </c>
      <c r="G315" s="359">
        <v>3.8582999999999998</v>
      </c>
      <c r="H315" s="359">
        <v>140.81700000000001</v>
      </c>
      <c r="I315" s="359">
        <v>0.36680000000000001</v>
      </c>
      <c r="J315" s="359">
        <v>1.7895000000000001</v>
      </c>
      <c r="K315" s="359">
        <v>32.162799999999997</v>
      </c>
      <c r="L315" s="359">
        <v>4.0804999999999998</v>
      </c>
      <c r="M315" s="359">
        <v>2.0981999999999998</v>
      </c>
      <c r="N315" s="359">
        <v>2.1579999999999999</v>
      </c>
      <c r="O315" s="359">
        <v>4.6018999999999997</v>
      </c>
      <c r="P315" s="359">
        <v>0.66369999999999996</v>
      </c>
      <c r="Q315" s="359">
        <v>1.1581999999999999</v>
      </c>
      <c r="R315" s="359">
        <v>0.45140000000000002</v>
      </c>
      <c r="S315" s="356">
        <v>0.73360000000000003</v>
      </c>
      <c r="U315" s="402">
        <v>40624</v>
      </c>
      <c r="V315" s="359">
        <v>0.5171</v>
      </c>
      <c r="W315" s="359">
        <v>0.73160000000000003</v>
      </c>
      <c r="X315" s="359">
        <v>0.71870000000000001</v>
      </c>
      <c r="Y315" s="359">
        <v>12.610900000000001</v>
      </c>
      <c r="Z315" s="359">
        <v>3.8552</v>
      </c>
      <c r="AA315" s="359">
        <v>140.37799999999999</v>
      </c>
      <c r="AB315" s="359">
        <v>0.36380000000000001</v>
      </c>
      <c r="AC315" s="359">
        <v>1.782</v>
      </c>
      <c r="AD315" s="359">
        <v>31.682300000000001</v>
      </c>
      <c r="AE315" s="359">
        <v>4.0747999999999998</v>
      </c>
      <c r="AF315" s="359">
        <v>2.0929000000000002</v>
      </c>
      <c r="AG315" s="359">
        <v>2.1534</v>
      </c>
      <c r="AH315" s="359">
        <v>4.5926999999999998</v>
      </c>
      <c r="AI315" s="359">
        <v>0.6633</v>
      </c>
      <c r="AJ315" s="359">
        <v>1.1558999999999999</v>
      </c>
      <c r="AK315" s="359">
        <v>0.45119999999999999</v>
      </c>
      <c r="AL315" s="356">
        <v>0.73329999999999995</v>
      </c>
    </row>
    <row r="316" spans="2:38" ht="409.6" x14ac:dyDescent="0.25">
      <c r="B316" s="402">
        <v>40623</v>
      </c>
      <c r="C316" s="359">
        <v>0.51600000000000001</v>
      </c>
      <c r="D316" s="359">
        <v>0.73480000000000001</v>
      </c>
      <c r="E316" s="359">
        <v>0.72050000000000003</v>
      </c>
      <c r="F316" s="359">
        <v>12.618</v>
      </c>
      <c r="G316" s="359">
        <v>3.8481000000000001</v>
      </c>
      <c r="H316" s="359">
        <v>140.745</v>
      </c>
      <c r="I316" s="359">
        <v>0.36780000000000002</v>
      </c>
      <c r="J316" s="359">
        <v>1.7966</v>
      </c>
      <c r="K316" s="359">
        <v>32.174599999999998</v>
      </c>
      <c r="L316" s="359">
        <v>4.0789999999999997</v>
      </c>
      <c r="M316" s="359">
        <v>2.0998000000000001</v>
      </c>
      <c r="N316" s="359">
        <v>2.1547000000000001</v>
      </c>
      <c r="O316" s="359">
        <v>4.5922000000000001</v>
      </c>
      <c r="P316" s="359">
        <v>0.6593</v>
      </c>
      <c r="Q316" s="359">
        <v>1.1559999999999999</v>
      </c>
      <c r="R316" s="359">
        <v>0.45069999999999999</v>
      </c>
      <c r="S316" s="356">
        <v>0.73150000000000004</v>
      </c>
      <c r="U316" s="402">
        <v>40623</v>
      </c>
      <c r="V316" s="359">
        <v>0.51490000000000002</v>
      </c>
      <c r="W316" s="359">
        <v>0.73319999999999996</v>
      </c>
      <c r="X316" s="359">
        <v>0.71870000000000001</v>
      </c>
      <c r="Y316" s="359">
        <v>12.5839</v>
      </c>
      <c r="Z316" s="359">
        <v>3.8418999999999999</v>
      </c>
      <c r="AA316" s="359">
        <v>140.21899999999999</v>
      </c>
      <c r="AB316" s="359">
        <v>0.36099999999999999</v>
      </c>
      <c r="AC316" s="359">
        <v>1.7625999999999999</v>
      </c>
      <c r="AD316" s="359">
        <v>31.666699999999999</v>
      </c>
      <c r="AE316" s="359">
        <v>4.0587999999999997</v>
      </c>
      <c r="AF316" s="359">
        <v>2.0954999999999999</v>
      </c>
      <c r="AG316" s="359">
        <v>2.1480999999999999</v>
      </c>
      <c r="AH316" s="359">
        <v>4.5792000000000002</v>
      </c>
      <c r="AI316" s="359">
        <v>0.65769999999999995</v>
      </c>
      <c r="AJ316" s="359">
        <v>1.1516999999999999</v>
      </c>
      <c r="AK316" s="359">
        <v>0.44979999999999998</v>
      </c>
      <c r="AL316" s="356">
        <v>0.73050000000000004</v>
      </c>
    </row>
    <row r="317" spans="2:38" ht="409.6" x14ac:dyDescent="0.25">
      <c r="B317" s="402">
        <v>40622</v>
      </c>
      <c r="C317" s="359">
        <v>0.51600000000000001</v>
      </c>
      <c r="D317" s="359">
        <v>0.73480000000000001</v>
      </c>
      <c r="E317" s="359">
        <v>0.72050000000000003</v>
      </c>
      <c r="F317" s="359">
        <v>12.617599999999999</v>
      </c>
      <c r="G317" s="359">
        <v>3.8472</v>
      </c>
      <c r="H317" s="359">
        <v>140.60900000000001</v>
      </c>
      <c r="I317" s="359">
        <v>0.3654</v>
      </c>
      <c r="J317" s="359">
        <v>1.7817000000000001</v>
      </c>
      <c r="K317" s="359">
        <v>32.186599999999999</v>
      </c>
      <c r="L317" s="359">
        <v>4.0792000000000002</v>
      </c>
      <c r="M317" s="359">
        <v>2.1002999999999998</v>
      </c>
      <c r="N317" s="359">
        <v>2.1547999999999998</v>
      </c>
      <c r="O317" s="359">
        <v>4.5932000000000004</v>
      </c>
      <c r="P317" s="359">
        <v>0.65939999999999999</v>
      </c>
      <c r="Q317" s="359">
        <v>1.1561999999999999</v>
      </c>
      <c r="R317" s="359">
        <v>0.45069999999999999</v>
      </c>
      <c r="S317" s="356">
        <v>0.73160000000000003</v>
      </c>
      <c r="U317" s="402">
        <v>40622</v>
      </c>
      <c r="V317" s="359">
        <v>0.51500000000000001</v>
      </c>
      <c r="W317" s="359">
        <v>0.73319999999999996</v>
      </c>
      <c r="X317" s="359">
        <v>0.71879999999999999</v>
      </c>
      <c r="Y317" s="359">
        <v>12.575100000000001</v>
      </c>
      <c r="Z317" s="359">
        <v>3.8409</v>
      </c>
      <c r="AA317" s="359">
        <v>139.90600000000001</v>
      </c>
      <c r="AB317" s="359">
        <v>0.36320000000000002</v>
      </c>
      <c r="AC317" s="359">
        <v>1.7782</v>
      </c>
      <c r="AD317" s="359">
        <v>31.678699999999999</v>
      </c>
      <c r="AE317" s="359">
        <v>4.0590000000000002</v>
      </c>
      <c r="AF317" s="359">
        <v>2.0924</v>
      </c>
      <c r="AG317" s="359">
        <v>2.1482000000000001</v>
      </c>
      <c r="AH317" s="359">
        <v>4.5777000000000001</v>
      </c>
      <c r="AI317" s="359">
        <v>0.65780000000000005</v>
      </c>
      <c r="AJ317" s="359">
        <v>1.1523000000000001</v>
      </c>
      <c r="AK317" s="359">
        <v>0.44979999999999998</v>
      </c>
      <c r="AL317" s="356">
        <v>0.73060000000000003</v>
      </c>
    </row>
    <row r="318" spans="2:38" ht="409.6" x14ac:dyDescent="0.25">
      <c r="B318" s="402">
        <v>40621</v>
      </c>
      <c r="C318" s="359">
        <v>0.5161</v>
      </c>
      <c r="D318" s="359">
        <v>0.73370000000000002</v>
      </c>
      <c r="E318" s="359">
        <v>0.71550000000000002</v>
      </c>
      <c r="F318" s="359">
        <v>12.620200000000001</v>
      </c>
      <c r="G318" s="359">
        <v>3.8494999999999999</v>
      </c>
      <c r="H318" s="359">
        <v>141.28100000000001</v>
      </c>
      <c r="I318" s="359">
        <v>0.36509999999999998</v>
      </c>
      <c r="J318" s="359">
        <v>1.7825</v>
      </c>
      <c r="K318" s="359">
        <v>32.171999999999997</v>
      </c>
      <c r="L318" s="359">
        <v>4.0842000000000001</v>
      </c>
      <c r="M318" s="359">
        <v>2.1000999999999999</v>
      </c>
      <c r="N318" s="359">
        <v>2.1556999999999999</v>
      </c>
      <c r="O318" s="359">
        <v>4.6272000000000002</v>
      </c>
      <c r="P318" s="359">
        <v>0.65700000000000003</v>
      </c>
      <c r="Q318" s="359">
        <v>1.1519999999999999</v>
      </c>
      <c r="R318" s="359">
        <v>0.4501</v>
      </c>
      <c r="S318" s="356">
        <v>0.72729999999999995</v>
      </c>
      <c r="U318" s="402">
        <v>40621</v>
      </c>
      <c r="V318" s="359">
        <v>0.51580000000000004</v>
      </c>
      <c r="W318" s="359">
        <v>0.73319999999999996</v>
      </c>
      <c r="X318" s="359">
        <v>0.71489999999999998</v>
      </c>
      <c r="Y318" s="359">
        <v>12.575900000000001</v>
      </c>
      <c r="Z318" s="359">
        <v>3.8462000000000001</v>
      </c>
      <c r="AA318" s="359">
        <v>140.84200000000001</v>
      </c>
      <c r="AB318" s="359">
        <v>0.36299999999999999</v>
      </c>
      <c r="AC318" s="359">
        <v>1.7807999999999999</v>
      </c>
      <c r="AD318" s="359">
        <v>31.690300000000001</v>
      </c>
      <c r="AE318" s="359">
        <v>4.077</v>
      </c>
      <c r="AF318" s="359">
        <v>2.0943999999999998</v>
      </c>
      <c r="AG318" s="359">
        <v>2.1509999999999998</v>
      </c>
      <c r="AH318" s="359">
        <v>4.6174999999999997</v>
      </c>
      <c r="AI318" s="359">
        <v>0.65639999999999998</v>
      </c>
      <c r="AJ318" s="359">
        <v>1.1497999999999999</v>
      </c>
      <c r="AK318" s="359">
        <v>0.44979999999999998</v>
      </c>
      <c r="AL318" s="356">
        <v>0.72689999999999999</v>
      </c>
    </row>
    <row r="319" spans="2:38" ht="409.6" x14ac:dyDescent="0.25">
      <c r="B319" s="402">
        <v>40620</v>
      </c>
      <c r="C319" s="359">
        <v>0.51629999999999998</v>
      </c>
      <c r="D319" s="359">
        <v>0.73470000000000002</v>
      </c>
      <c r="E319" s="359">
        <v>0.71350000000000002</v>
      </c>
      <c r="F319" s="359">
        <v>12.648999999999999</v>
      </c>
      <c r="G319" s="359">
        <v>3.851</v>
      </c>
      <c r="H319" s="359">
        <v>141.72499999999999</v>
      </c>
      <c r="I319" s="359">
        <v>0.3654</v>
      </c>
      <c r="J319" s="359">
        <v>1.7829999999999999</v>
      </c>
      <c r="K319" s="359">
        <v>32.0578</v>
      </c>
      <c r="L319" s="359">
        <v>4.0801999999999996</v>
      </c>
      <c r="M319" s="359">
        <v>2.1128999999999998</v>
      </c>
      <c r="N319" s="359">
        <v>2.1583000000000001</v>
      </c>
      <c r="O319" s="359">
        <v>4.6504000000000003</v>
      </c>
      <c r="P319" s="359">
        <v>0.65010000000000001</v>
      </c>
      <c r="Q319" s="359">
        <v>1.1480999999999999</v>
      </c>
      <c r="R319" s="359">
        <v>0.4486</v>
      </c>
      <c r="S319" s="356">
        <v>0.72109999999999996</v>
      </c>
      <c r="U319" s="402">
        <v>40620</v>
      </c>
      <c r="V319" s="359">
        <v>0.51590000000000003</v>
      </c>
      <c r="W319" s="359">
        <v>0.73419999999999996</v>
      </c>
      <c r="X319" s="359">
        <v>0.71289999999999998</v>
      </c>
      <c r="Y319" s="359">
        <v>12.596399999999999</v>
      </c>
      <c r="Z319" s="359">
        <v>3.8477000000000001</v>
      </c>
      <c r="AA319" s="359">
        <v>141.244</v>
      </c>
      <c r="AB319" s="359">
        <v>0.36330000000000001</v>
      </c>
      <c r="AC319" s="359">
        <v>1.7811999999999999</v>
      </c>
      <c r="AD319" s="359">
        <v>31.575900000000001</v>
      </c>
      <c r="AE319" s="359">
        <v>4.0734000000000004</v>
      </c>
      <c r="AF319" s="359">
        <v>2.1069</v>
      </c>
      <c r="AG319" s="359">
        <v>2.1536</v>
      </c>
      <c r="AH319" s="359">
        <v>4.6409000000000002</v>
      </c>
      <c r="AI319" s="359">
        <v>0.64949999999999997</v>
      </c>
      <c r="AJ319" s="359">
        <v>1.1454</v>
      </c>
      <c r="AK319" s="359">
        <v>0.44829999999999998</v>
      </c>
      <c r="AL319" s="356">
        <v>0.72070000000000001</v>
      </c>
    </row>
    <row r="320" spans="2:38" ht="409.6" x14ac:dyDescent="0.25">
      <c r="B320" s="402">
        <v>40619</v>
      </c>
      <c r="C320" s="359">
        <v>0.52470000000000006</v>
      </c>
      <c r="D320" s="359">
        <v>0.73939999999999995</v>
      </c>
      <c r="E320" s="359">
        <v>0.7218</v>
      </c>
      <c r="F320" s="359">
        <v>12.824400000000001</v>
      </c>
      <c r="G320" s="359">
        <v>3.9140999999999999</v>
      </c>
      <c r="H320" s="359">
        <v>143.98400000000001</v>
      </c>
      <c r="I320" s="359">
        <v>0.37140000000000001</v>
      </c>
      <c r="J320" s="359">
        <v>1.8121</v>
      </c>
      <c r="K320" s="359">
        <v>32.586500000000001</v>
      </c>
      <c r="L320" s="359">
        <v>4.1497999999999999</v>
      </c>
      <c r="M320" s="359">
        <v>2.1324000000000001</v>
      </c>
      <c r="N320" s="359">
        <v>2.1937000000000002</v>
      </c>
      <c r="O320" s="359">
        <v>4.7130000000000001</v>
      </c>
      <c r="P320" s="359">
        <v>0.67010000000000003</v>
      </c>
      <c r="Q320" s="359">
        <v>1.1596</v>
      </c>
      <c r="R320" s="359">
        <v>0.45569999999999999</v>
      </c>
      <c r="S320" s="356">
        <v>0.73199999999999998</v>
      </c>
      <c r="U320" s="402">
        <v>40619</v>
      </c>
      <c r="V320" s="359">
        <v>0.52439999999999998</v>
      </c>
      <c r="W320" s="359">
        <v>0.73909999999999998</v>
      </c>
      <c r="X320" s="359">
        <v>0.72130000000000005</v>
      </c>
      <c r="Y320" s="359">
        <v>12.787800000000001</v>
      </c>
      <c r="Z320" s="359">
        <v>3.9112</v>
      </c>
      <c r="AA320" s="359">
        <v>143.56800000000001</v>
      </c>
      <c r="AB320" s="359">
        <v>0.36930000000000002</v>
      </c>
      <c r="AC320" s="359">
        <v>1.8106</v>
      </c>
      <c r="AD320" s="359">
        <v>32.1021</v>
      </c>
      <c r="AE320" s="359">
        <v>4.1433</v>
      </c>
      <c r="AF320" s="359">
        <v>2.1269999999999998</v>
      </c>
      <c r="AG320" s="359">
        <v>2.1892</v>
      </c>
      <c r="AH320" s="359">
        <v>4.7042000000000002</v>
      </c>
      <c r="AI320" s="359">
        <v>0.66969999999999996</v>
      </c>
      <c r="AJ320" s="359">
        <v>1.1577</v>
      </c>
      <c r="AK320" s="359">
        <v>0.45550000000000002</v>
      </c>
      <c r="AL320" s="356">
        <v>0.73170000000000002</v>
      </c>
    </row>
    <row r="321" spans="2:38" ht="409.6" x14ac:dyDescent="0.25">
      <c r="B321" s="402">
        <v>40618</v>
      </c>
      <c r="C321" s="359">
        <v>0.52569999999999995</v>
      </c>
      <c r="D321" s="359">
        <v>0.73660000000000003</v>
      </c>
      <c r="E321" s="359">
        <v>0.72019999999999995</v>
      </c>
      <c r="F321" s="359">
        <v>12.800599999999999</v>
      </c>
      <c r="G321" s="359">
        <v>3.9110999999999998</v>
      </c>
      <c r="H321" s="359">
        <v>144.012</v>
      </c>
      <c r="I321" s="359">
        <v>0.371</v>
      </c>
      <c r="J321" s="359">
        <v>1.8107</v>
      </c>
      <c r="K321" s="359">
        <v>32.254300000000001</v>
      </c>
      <c r="L321" s="359">
        <v>4.1440000000000001</v>
      </c>
      <c r="M321" s="359">
        <v>2.1269999999999998</v>
      </c>
      <c r="N321" s="359">
        <v>2.1917</v>
      </c>
      <c r="O321" s="359">
        <v>4.6997999999999998</v>
      </c>
      <c r="P321" s="359">
        <v>0.67559999999999998</v>
      </c>
      <c r="Q321" s="359">
        <v>1.159</v>
      </c>
      <c r="R321" s="359">
        <v>0.4556</v>
      </c>
      <c r="S321" s="356">
        <v>0.73319999999999996</v>
      </c>
      <c r="U321" s="402">
        <v>40618</v>
      </c>
      <c r="V321" s="359">
        <v>0.52549999999999997</v>
      </c>
      <c r="W321" s="359">
        <v>0.73619999999999997</v>
      </c>
      <c r="X321" s="359">
        <v>0.71970000000000001</v>
      </c>
      <c r="Y321" s="359">
        <v>12.763400000000001</v>
      </c>
      <c r="Z321" s="359">
        <v>3.9077999999999999</v>
      </c>
      <c r="AA321" s="359">
        <v>143.429</v>
      </c>
      <c r="AB321" s="359">
        <v>0.36899999999999999</v>
      </c>
      <c r="AC321" s="359">
        <v>1.8090999999999999</v>
      </c>
      <c r="AD321" s="359">
        <v>32.095399999999998</v>
      </c>
      <c r="AE321" s="359">
        <v>4.1388999999999996</v>
      </c>
      <c r="AF321" s="359">
        <v>2.1173000000000002</v>
      </c>
      <c r="AG321" s="359">
        <v>2.1859000000000002</v>
      </c>
      <c r="AH321" s="359">
        <v>4.6928999999999998</v>
      </c>
      <c r="AI321" s="359">
        <v>0.67510000000000003</v>
      </c>
      <c r="AJ321" s="359">
        <v>1.1558999999999999</v>
      </c>
      <c r="AK321" s="359">
        <v>0.45540000000000003</v>
      </c>
      <c r="AL321" s="356">
        <v>0.7329</v>
      </c>
    </row>
    <row r="322" spans="2:38" ht="409.6" x14ac:dyDescent="0.25">
      <c r="B322" s="402">
        <v>40617</v>
      </c>
      <c r="C322" s="359">
        <v>0.52980000000000005</v>
      </c>
      <c r="D322" s="359">
        <v>0.73280000000000001</v>
      </c>
      <c r="E322" s="359">
        <v>0.7198</v>
      </c>
      <c r="F322" s="359">
        <v>12.920199999999999</v>
      </c>
      <c r="G322" s="359">
        <v>3.9565000000000001</v>
      </c>
      <c r="H322" s="359">
        <v>144.917</v>
      </c>
      <c r="I322" s="359">
        <v>0.3755</v>
      </c>
      <c r="J322" s="359">
        <v>1.8367</v>
      </c>
      <c r="K322" s="359">
        <v>33.051099999999998</v>
      </c>
      <c r="L322" s="359">
        <v>4.1421000000000001</v>
      </c>
      <c r="M322" s="359">
        <v>2.1347</v>
      </c>
      <c r="N322" s="359">
        <v>2.2277999999999998</v>
      </c>
      <c r="O322" s="359">
        <v>4.6879</v>
      </c>
      <c r="P322" s="359">
        <v>0.68559999999999999</v>
      </c>
      <c r="Q322" s="359">
        <v>1.1711</v>
      </c>
      <c r="R322" s="359">
        <v>0.45910000000000001</v>
      </c>
      <c r="S322" s="356">
        <v>0.73919999999999997</v>
      </c>
      <c r="U322" s="402">
        <v>40617</v>
      </c>
      <c r="V322" s="359">
        <v>0.52949999999999997</v>
      </c>
      <c r="W322" s="359">
        <v>0.73250000000000004</v>
      </c>
      <c r="X322" s="359">
        <v>0.71930000000000005</v>
      </c>
      <c r="Y322" s="359">
        <v>12.862</v>
      </c>
      <c r="Z322" s="359">
        <v>3.9533999999999998</v>
      </c>
      <c r="AA322" s="359">
        <v>144.345</v>
      </c>
      <c r="AB322" s="359">
        <v>0.37180000000000002</v>
      </c>
      <c r="AC322" s="359">
        <v>1.8264</v>
      </c>
      <c r="AD322" s="359">
        <v>32.530700000000003</v>
      </c>
      <c r="AE322" s="359">
        <v>4.1363000000000003</v>
      </c>
      <c r="AF322" s="359">
        <v>2.1280999999999999</v>
      </c>
      <c r="AG322" s="359">
        <v>2.2233000000000001</v>
      </c>
      <c r="AH322" s="359">
        <v>4.6794000000000002</v>
      </c>
      <c r="AI322" s="359">
        <v>0.68520000000000003</v>
      </c>
      <c r="AJ322" s="359">
        <v>1.1687000000000001</v>
      </c>
      <c r="AK322" s="359">
        <v>0.45879999999999999</v>
      </c>
      <c r="AL322" s="356">
        <v>0.7389</v>
      </c>
    </row>
    <row r="323" spans="2:38" ht="409.6" x14ac:dyDescent="0.25">
      <c r="B323" s="402">
        <v>40616</v>
      </c>
      <c r="C323" s="359">
        <v>0.53449999999999998</v>
      </c>
      <c r="D323" s="359">
        <v>0.73329999999999995</v>
      </c>
      <c r="E323" s="359">
        <v>0.72360000000000002</v>
      </c>
      <c r="F323" s="359">
        <v>13.0253</v>
      </c>
      <c r="G323" s="359">
        <v>3.9982000000000002</v>
      </c>
      <c r="H323" s="359">
        <v>146.345</v>
      </c>
      <c r="I323" s="359">
        <v>0.38269999999999998</v>
      </c>
      <c r="J323" s="359">
        <v>1.8717999999999999</v>
      </c>
      <c r="K323" s="359">
        <v>33.1858</v>
      </c>
      <c r="L323" s="359">
        <v>4.1662999999999997</v>
      </c>
      <c r="M323" s="359">
        <v>2.1497999999999999</v>
      </c>
      <c r="N323" s="359">
        <v>2.2448999999999999</v>
      </c>
      <c r="O323" s="359">
        <v>4.7225999999999999</v>
      </c>
      <c r="P323" s="359">
        <v>0.69120000000000004</v>
      </c>
      <c r="Q323" s="359">
        <v>1.1788000000000001</v>
      </c>
      <c r="R323" s="359">
        <v>0.46229999999999999</v>
      </c>
      <c r="S323" s="356">
        <v>0.74329999999999996</v>
      </c>
      <c r="U323" s="402">
        <v>40616</v>
      </c>
      <c r="V323" s="359">
        <v>0.53339999999999999</v>
      </c>
      <c r="W323" s="359">
        <v>0.73170000000000002</v>
      </c>
      <c r="X323" s="359">
        <v>0.72189999999999999</v>
      </c>
      <c r="Y323" s="359">
        <v>12.983499999999999</v>
      </c>
      <c r="Z323" s="359">
        <v>3.9921000000000002</v>
      </c>
      <c r="AA323" s="359">
        <v>145.90600000000001</v>
      </c>
      <c r="AB323" s="359">
        <v>0.3715</v>
      </c>
      <c r="AC323" s="359">
        <v>1.8159000000000001</v>
      </c>
      <c r="AD323" s="359">
        <v>32.660899999999998</v>
      </c>
      <c r="AE323" s="359">
        <v>4.1458000000000004</v>
      </c>
      <c r="AF323" s="359">
        <v>2.1456</v>
      </c>
      <c r="AG323" s="359">
        <v>2.2382</v>
      </c>
      <c r="AH323" s="359">
        <v>4.7103999999999999</v>
      </c>
      <c r="AI323" s="359">
        <v>0.68940000000000001</v>
      </c>
      <c r="AJ323" s="359">
        <v>1.1742999999999999</v>
      </c>
      <c r="AK323" s="359">
        <v>0.46139999999999998</v>
      </c>
      <c r="AL323" s="356">
        <v>0.74229999999999996</v>
      </c>
    </row>
    <row r="324" spans="2:38" ht="409.6" x14ac:dyDescent="0.25">
      <c r="B324" s="402">
        <v>40615</v>
      </c>
      <c r="C324" s="359">
        <v>0.53480000000000005</v>
      </c>
      <c r="D324" s="359">
        <v>0.73340000000000005</v>
      </c>
      <c r="E324" s="359">
        <v>0.72360000000000002</v>
      </c>
      <c r="F324" s="359">
        <v>13.015000000000001</v>
      </c>
      <c r="G324" s="359">
        <v>3.9918999999999998</v>
      </c>
      <c r="H324" s="359">
        <v>146.12899999999999</v>
      </c>
      <c r="I324" s="359">
        <v>0.37980000000000003</v>
      </c>
      <c r="J324" s="359">
        <v>1.8572</v>
      </c>
      <c r="K324" s="359">
        <v>33.250500000000002</v>
      </c>
      <c r="L324" s="359">
        <v>4.1676000000000002</v>
      </c>
      <c r="M324" s="359">
        <v>2.1467999999999998</v>
      </c>
      <c r="N324" s="359">
        <v>2.2448999999999999</v>
      </c>
      <c r="O324" s="359">
        <v>4.7225999999999999</v>
      </c>
      <c r="P324" s="359">
        <v>0.69130000000000003</v>
      </c>
      <c r="Q324" s="359">
        <v>1.1778999999999999</v>
      </c>
      <c r="R324" s="359">
        <v>0.46229999999999999</v>
      </c>
      <c r="S324" s="356">
        <v>0.74319999999999997</v>
      </c>
      <c r="U324" s="402">
        <v>40615</v>
      </c>
      <c r="V324" s="359">
        <v>0.53369999999999995</v>
      </c>
      <c r="W324" s="359">
        <v>0.73170000000000002</v>
      </c>
      <c r="X324" s="359">
        <v>0.72189999999999999</v>
      </c>
      <c r="Y324" s="359">
        <v>12.963900000000001</v>
      </c>
      <c r="Z324" s="359">
        <v>3.9857</v>
      </c>
      <c r="AA324" s="359">
        <v>145.55500000000001</v>
      </c>
      <c r="AB324" s="359">
        <v>0.37319999999999998</v>
      </c>
      <c r="AC324" s="359">
        <v>1.8315999999999999</v>
      </c>
      <c r="AD324" s="359">
        <v>32.724699999999999</v>
      </c>
      <c r="AE324" s="359">
        <v>4.1471999999999998</v>
      </c>
      <c r="AF324" s="359">
        <v>2.1404000000000001</v>
      </c>
      <c r="AG324" s="359">
        <v>2.2382</v>
      </c>
      <c r="AH324" s="359">
        <v>4.7119999999999997</v>
      </c>
      <c r="AI324" s="359">
        <v>0.68969999999999998</v>
      </c>
      <c r="AJ324" s="359">
        <v>1.1738999999999999</v>
      </c>
      <c r="AK324" s="359">
        <v>0.46139999999999998</v>
      </c>
      <c r="AL324" s="356">
        <v>0.74219999999999997</v>
      </c>
    </row>
    <row r="325" spans="2:38" ht="409.6" x14ac:dyDescent="0.25">
      <c r="B325" s="402">
        <v>40614</v>
      </c>
      <c r="C325" s="359">
        <v>0.53369999999999995</v>
      </c>
      <c r="D325" s="359">
        <v>0.73480000000000001</v>
      </c>
      <c r="E325" s="359">
        <v>0.71919999999999995</v>
      </c>
      <c r="F325" s="359">
        <v>12.998900000000001</v>
      </c>
      <c r="G325" s="359">
        <v>3.9792000000000001</v>
      </c>
      <c r="H325" s="359">
        <v>145.97399999999999</v>
      </c>
      <c r="I325" s="359">
        <v>0.37659999999999999</v>
      </c>
      <c r="J325" s="359">
        <v>1.8425</v>
      </c>
      <c r="K325" s="359">
        <v>33.045099999999998</v>
      </c>
      <c r="L325" s="359">
        <v>4.1679000000000004</v>
      </c>
      <c r="M325" s="359">
        <v>2.1463000000000001</v>
      </c>
      <c r="N325" s="359">
        <v>2.2387000000000001</v>
      </c>
      <c r="O325" s="359">
        <v>4.7114000000000003</v>
      </c>
      <c r="P325" s="359">
        <v>0.68710000000000004</v>
      </c>
      <c r="Q325" s="359">
        <v>1.1695</v>
      </c>
      <c r="R325" s="359">
        <v>0.4597</v>
      </c>
      <c r="S325" s="356">
        <v>0.73750000000000004</v>
      </c>
      <c r="U325" s="402">
        <v>40614</v>
      </c>
      <c r="V325" s="359">
        <v>0.53339999999999999</v>
      </c>
      <c r="W325" s="359">
        <v>0.73450000000000004</v>
      </c>
      <c r="X325" s="359">
        <v>0.71870000000000001</v>
      </c>
      <c r="Y325" s="359">
        <v>12.957800000000001</v>
      </c>
      <c r="Z325" s="359">
        <v>3.9763000000000002</v>
      </c>
      <c r="AA325" s="359">
        <v>145.54900000000001</v>
      </c>
      <c r="AB325" s="359">
        <v>0.37469999999999998</v>
      </c>
      <c r="AC325" s="359">
        <v>1.8407</v>
      </c>
      <c r="AD325" s="359">
        <v>32.552100000000003</v>
      </c>
      <c r="AE325" s="359">
        <v>4.1626000000000003</v>
      </c>
      <c r="AF325" s="359">
        <v>2.1417000000000002</v>
      </c>
      <c r="AG325" s="359">
        <v>2.2341000000000002</v>
      </c>
      <c r="AH325" s="359">
        <v>4.7031000000000001</v>
      </c>
      <c r="AI325" s="359">
        <v>0.68669999999999998</v>
      </c>
      <c r="AJ325" s="359">
        <v>1.1674</v>
      </c>
      <c r="AK325" s="359">
        <v>0.45939999999999998</v>
      </c>
      <c r="AL325" s="356">
        <v>0.73719999999999997</v>
      </c>
    </row>
    <row r="326" spans="2:38" ht="409.6" x14ac:dyDescent="0.25">
      <c r="B326" s="402">
        <v>40613</v>
      </c>
      <c r="C326" s="359">
        <v>0.53110000000000002</v>
      </c>
      <c r="D326" s="359">
        <v>0.73219999999999996</v>
      </c>
      <c r="E326" s="359">
        <v>0.71450000000000002</v>
      </c>
      <c r="F326" s="359">
        <v>12.9483</v>
      </c>
      <c r="G326" s="359">
        <v>3.9628000000000001</v>
      </c>
      <c r="H326" s="359">
        <v>145.214</v>
      </c>
      <c r="I326" s="359">
        <v>0.37509999999999999</v>
      </c>
      <c r="J326" s="359">
        <v>1.835</v>
      </c>
      <c r="K326" s="359">
        <v>32.892400000000002</v>
      </c>
      <c r="L326" s="359">
        <v>4.1279000000000003</v>
      </c>
      <c r="M326" s="359">
        <v>2.1240999999999999</v>
      </c>
      <c r="N326" s="359">
        <v>2.2282000000000002</v>
      </c>
      <c r="O326" s="359">
        <v>4.6843000000000004</v>
      </c>
      <c r="P326" s="359">
        <v>0.6855</v>
      </c>
      <c r="Q326" s="359">
        <v>1.1648000000000001</v>
      </c>
      <c r="R326" s="359">
        <v>0.45569999999999999</v>
      </c>
      <c r="S326" s="356">
        <v>0.73560000000000003</v>
      </c>
      <c r="U326" s="402">
        <v>40613</v>
      </c>
      <c r="V326" s="359">
        <v>0.53090000000000004</v>
      </c>
      <c r="W326" s="359">
        <v>0.7319</v>
      </c>
      <c r="X326" s="359">
        <v>0.71409999999999996</v>
      </c>
      <c r="Y326" s="359">
        <v>12.903700000000001</v>
      </c>
      <c r="Z326" s="359">
        <v>3.9601000000000002</v>
      </c>
      <c r="AA326" s="359">
        <v>144.767</v>
      </c>
      <c r="AB326" s="359">
        <v>0.37319999999999998</v>
      </c>
      <c r="AC326" s="359">
        <v>1.8332999999999999</v>
      </c>
      <c r="AD326" s="359">
        <v>32.3917</v>
      </c>
      <c r="AE326" s="359">
        <v>4.1227999999999998</v>
      </c>
      <c r="AF326" s="359">
        <v>2.1194000000000002</v>
      </c>
      <c r="AG326" s="359">
        <v>2.2237</v>
      </c>
      <c r="AH326" s="359">
        <v>4.6759000000000004</v>
      </c>
      <c r="AI326" s="359">
        <v>0.68510000000000004</v>
      </c>
      <c r="AJ326" s="359">
        <v>1.1629</v>
      </c>
      <c r="AK326" s="359">
        <v>0.45550000000000002</v>
      </c>
      <c r="AL326" s="356">
        <v>0.73529999999999995</v>
      </c>
    </row>
    <row r="327" spans="2:38" ht="409.6" x14ac:dyDescent="0.25">
      <c r="B327" s="402">
        <v>40612</v>
      </c>
      <c r="C327" s="359">
        <v>0.53220000000000001</v>
      </c>
      <c r="D327" s="359">
        <v>0.73280000000000001</v>
      </c>
      <c r="E327" s="359">
        <v>0.71760000000000002</v>
      </c>
      <c r="F327" s="359">
        <v>12.9559</v>
      </c>
      <c r="G327" s="359">
        <v>3.9699</v>
      </c>
      <c r="H327" s="359">
        <v>145.29900000000001</v>
      </c>
      <c r="I327" s="359">
        <v>0.37569999999999998</v>
      </c>
      <c r="J327" s="359">
        <v>1.8383</v>
      </c>
      <c r="K327" s="359">
        <v>32.878500000000003</v>
      </c>
      <c r="L327" s="359">
        <v>4.1298000000000004</v>
      </c>
      <c r="M327" s="359">
        <v>2.1187999999999998</v>
      </c>
      <c r="N327" s="359">
        <v>2.2307999999999999</v>
      </c>
      <c r="O327" s="359">
        <v>4.7004999999999999</v>
      </c>
      <c r="P327" s="359">
        <v>0.69</v>
      </c>
      <c r="Q327" s="359">
        <v>1.1744000000000001</v>
      </c>
      <c r="R327" s="359">
        <v>0.4572</v>
      </c>
      <c r="S327" s="356">
        <v>0.73970000000000002</v>
      </c>
      <c r="U327" s="402">
        <v>40612</v>
      </c>
      <c r="V327" s="359">
        <v>0.53190000000000004</v>
      </c>
      <c r="W327" s="359">
        <v>0.73240000000000005</v>
      </c>
      <c r="X327" s="359">
        <v>0.71709999999999996</v>
      </c>
      <c r="Y327" s="359">
        <v>12.890499999999999</v>
      </c>
      <c r="Z327" s="359">
        <v>3.9666000000000001</v>
      </c>
      <c r="AA327" s="359">
        <v>144.785</v>
      </c>
      <c r="AB327" s="359">
        <v>0.37369999999999998</v>
      </c>
      <c r="AC327" s="359">
        <v>1.8364</v>
      </c>
      <c r="AD327" s="359">
        <v>32.383299999999998</v>
      </c>
      <c r="AE327" s="359">
        <v>4.1237000000000004</v>
      </c>
      <c r="AF327" s="359">
        <v>2.1120999999999999</v>
      </c>
      <c r="AG327" s="359">
        <v>2.226</v>
      </c>
      <c r="AH327" s="359">
        <v>4.6912000000000003</v>
      </c>
      <c r="AI327" s="359">
        <v>0.6895</v>
      </c>
      <c r="AJ327" s="359">
        <v>1.1721999999999999</v>
      </c>
      <c r="AK327" s="359">
        <v>0.45689999999999997</v>
      </c>
      <c r="AL327" s="356">
        <v>0.73929999999999996</v>
      </c>
    </row>
    <row r="328" spans="2:38" ht="409.6" x14ac:dyDescent="0.25">
      <c r="B328" s="402">
        <v>40611</v>
      </c>
      <c r="C328" s="359">
        <v>0.53039999999999998</v>
      </c>
      <c r="D328" s="359">
        <v>0.73140000000000005</v>
      </c>
      <c r="E328" s="359">
        <v>0.71919999999999995</v>
      </c>
      <c r="F328" s="359">
        <v>12.879099999999999</v>
      </c>
      <c r="G328" s="359">
        <v>3.9569999999999999</v>
      </c>
      <c r="H328" s="359">
        <v>144.47200000000001</v>
      </c>
      <c r="I328" s="359">
        <v>0.3745</v>
      </c>
      <c r="J328" s="359">
        <v>1.8323</v>
      </c>
      <c r="K328" s="359">
        <v>32.818300000000001</v>
      </c>
      <c r="L328" s="359">
        <v>4.1191000000000004</v>
      </c>
      <c r="M328" s="359">
        <v>2.1103000000000001</v>
      </c>
      <c r="N328" s="359">
        <v>2.2254999999999998</v>
      </c>
      <c r="O328" s="359">
        <v>4.7049000000000003</v>
      </c>
      <c r="P328" s="359">
        <v>0.68820000000000003</v>
      </c>
      <c r="Q328" s="359">
        <v>1.1797</v>
      </c>
      <c r="R328" s="359">
        <v>0.45689999999999997</v>
      </c>
      <c r="S328" s="356">
        <v>0.73929999999999996</v>
      </c>
      <c r="U328" s="402">
        <v>40611</v>
      </c>
      <c r="V328" s="359">
        <v>0.5302</v>
      </c>
      <c r="W328" s="359">
        <v>0.73109999999999997</v>
      </c>
      <c r="X328" s="359">
        <v>0.71879999999999999</v>
      </c>
      <c r="Y328" s="359">
        <v>12.8315</v>
      </c>
      <c r="Z328" s="359">
        <v>3.9542999999999999</v>
      </c>
      <c r="AA328" s="359">
        <v>144.03399999999999</v>
      </c>
      <c r="AB328" s="359">
        <v>0.37259999999999999</v>
      </c>
      <c r="AC328" s="359">
        <v>1.8306</v>
      </c>
      <c r="AD328" s="359">
        <v>32.329599999999999</v>
      </c>
      <c r="AE328" s="359">
        <v>4.1142000000000003</v>
      </c>
      <c r="AF328" s="359">
        <v>2.1051000000000002</v>
      </c>
      <c r="AG328" s="359">
        <v>2.2210000000000001</v>
      </c>
      <c r="AH328" s="359">
        <v>4.6966999999999999</v>
      </c>
      <c r="AI328" s="359">
        <v>0.68779999999999997</v>
      </c>
      <c r="AJ328" s="359">
        <v>1.1775</v>
      </c>
      <c r="AK328" s="359">
        <v>0.45669999999999999</v>
      </c>
      <c r="AL328" s="356">
        <v>0.73899999999999999</v>
      </c>
    </row>
    <row r="329" spans="2:38" ht="409.6" x14ac:dyDescent="0.25">
      <c r="B329" s="402">
        <v>40610</v>
      </c>
      <c r="C329" s="359">
        <v>0.5272</v>
      </c>
      <c r="D329" s="359">
        <v>0.72750000000000004</v>
      </c>
      <c r="E329" s="359">
        <v>0.71709999999999996</v>
      </c>
      <c r="F329" s="359">
        <v>12.803100000000001</v>
      </c>
      <c r="G329" s="359">
        <v>3.9398</v>
      </c>
      <c r="H329" s="359">
        <v>143.66</v>
      </c>
      <c r="I329" s="359">
        <v>0.37280000000000002</v>
      </c>
      <c r="J329" s="359">
        <v>1.8248</v>
      </c>
      <c r="K329" s="359">
        <v>32.452199999999998</v>
      </c>
      <c r="L329" s="359">
        <v>4.1002999999999998</v>
      </c>
      <c r="M329" s="359">
        <v>2.0998999999999999</v>
      </c>
      <c r="N329" s="359">
        <v>2.2145999999999999</v>
      </c>
      <c r="O329" s="359">
        <v>4.6935000000000002</v>
      </c>
      <c r="P329" s="359">
        <v>0.68269999999999997</v>
      </c>
      <c r="Q329" s="359">
        <v>1.1806000000000001</v>
      </c>
      <c r="R329" s="359">
        <v>0.45369999999999999</v>
      </c>
      <c r="S329" s="356">
        <v>0.73760000000000003</v>
      </c>
      <c r="U329" s="402">
        <v>40610</v>
      </c>
      <c r="V329" s="359">
        <v>0.52700000000000002</v>
      </c>
      <c r="W329" s="359">
        <v>0.72709999999999997</v>
      </c>
      <c r="X329" s="359">
        <v>0.71660000000000001</v>
      </c>
      <c r="Y329" s="359">
        <v>12.763400000000001</v>
      </c>
      <c r="Z329" s="359">
        <v>3.9376000000000002</v>
      </c>
      <c r="AA329" s="359">
        <v>143.102</v>
      </c>
      <c r="AB329" s="359">
        <v>0.37080000000000002</v>
      </c>
      <c r="AC329" s="359">
        <v>1.8224</v>
      </c>
      <c r="AD329" s="359">
        <v>32.292000000000002</v>
      </c>
      <c r="AE329" s="359">
        <v>4.0944000000000003</v>
      </c>
      <c r="AF329" s="359">
        <v>2.0945999999999998</v>
      </c>
      <c r="AG329" s="359">
        <v>2.2088000000000001</v>
      </c>
      <c r="AH329" s="359">
        <v>4.6853999999999996</v>
      </c>
      <c r="AI329" s="359">
        <v>0.68230000000000002</v>
      </c>
      <c r="AJ329" s="359">
        <v>1.1773</v>
      </c>
      <c r="AK329" s="359">
        <v>0.45350000000000001</v>
      </c>
      <c r="AL329" s="356">
        <v>0.73729999999999996</v>
      </c>
    </row>
    <row r="330" spans="2:38" ht="409.6" x14ac:dyDescent="0.25">
      <c r="B330" s="402">
        <v>40609</v>
      </c>
      <c r="C330" s="359">
        <v>0.52790000000000004</v>
      </c>
      <c r="D330" s="359">
        <v>0.72840000000000005</v>
      </c>
      <c r="E330" s="359">
        <v>0.71879999999999999</v>
      </c>
      <c r="F330" s="359">
        <v>12.834300000000001</v>
      </c>
      <c r="G330" s="359">
        <v>3.9356</v>
      </c>
      <c r="H330" s="359">
        <v>143.875</v>
      </c>
      <c r="I330" s="359">
        <v>0.37330000000000002</v>
      </c>
      <c r="J330" s="359">
        <v>1.8228</v>
      </c>
      <c r="K330" s="359">
        <v>32.480800000000002</v>
      </c>
      <c r="L330" s="359">
        <v>4.117</v>
      </c>
      <c r="M330" s="359">
        <v>2.1019999999999999</v>
      </c>
      <c r="N330" s="359">
        <v>2.2229000000000001</v>
      </c>
      <c r="O330" s="359">
        <v>4.6877000000000004</v>
      </c>
      <c r="P330" s="359">
        <v>0.68300000000000005</v>
      </c>
      <c r="Q330" s="359">
        <v>1.1849000000000001</v>
      </c>
      <c r="R330" s="359">
        <v>0.45390000000000003</v>
      </c>
      <c r="S330" s="356">
        <v>0.73819999999999997</v>
      </c>
      <c r="U330" s="402">
        <v>40609</v>
      </c>
      <c r="V330" s="359">
        <v>0.52680000000000005</v>
      </c>
      <c r="W330" s="359">
        <v>0.7268</v>
      </c>
      <c r="X330" s="359">
        <v>0.71709999999999996</v>
      </c>
      <c r="Y330" s="359">
        <v>12.7469</v>
      </c>
      <c r="Z330" s="359">
        <v>3.9283000000000001</v>
      </c>
      <c r="AA330" s="359">
        <v>142.87700000000001</v>
      </c>
      <c r="AB330" s="359">
        <v>0.37130000000000002</v>
      </c>
      <c r="AC330" s="359">
        <v>1.8185</v>
      </c>
      <c r="AD330" s="359">
        <v>32.289400000000001</v>
      </c>
      <c r="AE330" s="359">
        <v>4.0967000000000002</v>
      </c>
      <c r="AF330" s="359">
        <v>2.0952999999999999</v>
      </c>
      <c r="AG330" s="359">
        <v>2.2162000000000002</v>
      </c>
      <c r="AH330" s="359">
        <v>4.6703000000000001</v>
      </c>
      <c r="AI330" s="359">
        <v>0.68130000000000002</v>
      </c>
      <c r="AJ330" s="359">
        <v>1.1771</v>
      </c>
      <c r="AK330" s="359">
        <v>0.45300000000000001</v>
      </c>
      <c r="AL330" s="356">
        <v>0.73719999999999997</v>
      </c>
    </row>
    <row r="331" spans="2:38" ht="409.6" x14ac:dyDescent="0.25">
      <c r="B331" s="402">
        <v>40608</v>
      </c>
      <c r="C331" s="359">
        <v>0.52869999999999995</v>
      </c>
      <c r="D331" s="359">
        <v>0.72870000000000001</v>
      </c>
      <c r="E331" s="359">
        <v>0.71889999999999998</v>
      </c>
      <c r="F331" s="359">
        <v>12.851900000000001</v>
      </c>
      <c r="G331" s="359">
        <v>3.9424000000000001</v>
      </c>
      <c r="H331" s="359">
        <v>144.00800000000001</v>
      </c>
      <c r="I331" s="359">
        <v>0.37359999999999999</v>
      </c>
      <c r="J331" s="359">
        <v>1.8260000000000001</v>
      </c>
      <c r="K331" s="359">
        <v>32.840200000000003</v>
      </c>
      <c r="L331" s="359">
        <v>4.12</v>
      </c>
      <c r="M331" s="359">
        <v>2.1051000000000002</v>
      </c>
      <c r="N331" s="359">
        <v>2.2262</v>
      </c>
      <c r="O331" s="359">
        <v>4.6984000000000004</v>
      </c>
      <c r="P331" s="359">
        <v>0.68430000000000002</v>
      </c>
      <c r="Q331" s="359">
        <v>1.1826000000000001</v>
      </c>
      <c r="R331" s="359">
        <v>0.45450000000000002</v>
      </c>
      <c r="S331" s="356">
        <v>0.73929999999999996</v>
      </c>
      <c r="U331" s="402">
        <v>40608</v>
      </c>
      <c r="V331" s="359">
        <v>0.52759999999999996</v>
      </c>
      <c r="W331" s="359">
        <v>0.72750000000000004</v>
      </c>
      <c r="X331" s="359">
        <v>0.71709999999999996</v>
      </c>
      <c r="Y331" s="359">
        <v>12.804600000000001</v>
      </c>
      <c r="Z331" s="359">
        <v>3.9346999999999999</v>
      </c>
      <c r="AA331" s="359">
        <v>143.05000000000001</v>
      </c>
      <c r="AB331" s="359">
        <v>0.37090000000000001</v>
      </c>
      <c r="AC331" s="359">
        <v>1.8214999999999999</v>
      </c>
      <c r="AD331" s="359">
        <v>32.306100000000001</v>
      </c>
      <c r="AE331" s="359">
        <v>4.1079999999999997</v>
      </c>
      <c r="AF331" s="359">
        <v>2.0979000000000001</v>
      </c>
      <c r="AG331" s="359">
        <v>2.2185999999999999</v>
      </c>
      <c r="AH331" s="359">
        <v>4.6829000000000001</v>
      </c>
      <c r="AI331" s="359">
        <v>0.68279999999999996</v>
      </c>
      <c r="AJ331" s="359">
        <v>1.1785000000000001</v>
      </c>
      <c r="AK331" s="359">
        <v>0.4536</v>
      </c>
      <c r="AL331" s="356">
        <v>0.73799999999999999</v>
      </c>
    </row>
    <row r="332" spans="2:38" ht="409.6" x14ac:dyDescent="0.25">
      <c r="B332" s="402">
        <v>40607</v>
      </c>
      <c r="C332" s="359">
        <v>0.52839999999999998</v>
      </c>
      <c r="D332" s="359">
        <v>0.72889999999999999</v>
      </c>
      <c r="E332" s="359">
        <v>0.71799999999999997</v>
      </c>
      <c r="F332" s="359">
        <v>12.8527</v>
      </c>
      <c r="G332" s="359">
        <v>3.9407000000000001</v>
      </c>
      <c r="H332" s="359">
        <v>143.89400000000001</v>
      </c>
      <c r="I332" s="359">
        <v>0.37309999999999999</v>
      </c>
      <c r="J332" s="359">
        <v>1.825</v>
      </c>
      <c r="K332" s="359">
        <v>32.833799999999997</v>
      </c>
      <c r="L332" s="359">
        <v>4.1125999999999996</v>
      </c>
      <c r="M332" s="359">
        <v>2.1082000000000001</v>
      </c>
      <c r="N332" s="359">
        <v>2.226</v>
      </c>
      <c r="O332" s="359">
        <v>4.6730999999999998</v>
      </c>
      <c r="P332" s="359">
        <v>0.68640000000000001</v>
      </c>
      <c r="Q332" s="359">
        <v>1.1812</v>
      </c>
      <c r="R332" s="359">
        <v>0.45369999999999999</v>
      </c>
      <c r="S332" s="356">
        <v>0.73809999999999998</v>
      </c>
      <c r="U332" s="402">
        <v>40607</v>
      </c>
      <c r="V332" s="359">
        <v>0.5282</v>
      </c>
      <c r="W332" s="359">
        <v>0.72860000000000003</v>
      </c>
      <c r="X332" s="359">
        <v>0.71750000000000003</v>
      </c>
      <c r="Y332" s="359">
        <v>12.8119</v>
      </c>
      <c r="Z332" s="359">
        <v>3.9380999999999999</v>
      </c>
      <c r="AA332" s="359">
        <v>143.512</v>
      </c>
      <c r="AB332" s="359">
        <v>0.37119999999999997</v>
      </c>
      <c r="AC332" s="359">
        <v>1.8233999999999999</v>
      </c>
      <c r="AD332" s="359">
        <v>32.347099999999998</v>
      </c>
      <c r="AE332" s="359">
        <v>4.1075999999999997</v>
      </c>
      <c r="AF332" s="359">
        <v>2.1040000000000001</v>
      </c>
      <c r="AG332" s="359">
        <v>2.2214999999999998</v>
      </c>
      <c r="AH332" s="359">
        <v>4.6653000000000002</v>
      </c>
      <c r="AI332" s="359">
        <v>0.68600000000000005</v>
      </c>
      <c r="AJ332" s="359">
        <v>1.1792</v>
      </c>
      <c r="AK332" s="359">
        <v>0.45340000000000003</v>
      </c>
      <c r="AL332" s="356">
        <v>0.73780000000000001</v>
      </c>
    </row>
    <row r="333" spans="2:38" ht="409.6" x14ac:dyDescent="0.25">
      <c r="B333" s="402">
        <v>40606</v>
      </c>
      <c r="C333" s="359">
        <v>0.53549999999999998</v>
      </c>
      <c r="D333" s="359">
        <v>0.73219999999999996</v>
      </c>
      <c r="E333" s="359">
        <v>0.72389999999999999</v>
      </c>
      <c r="F333" s="359">
        <v>13.0122</v>
      </c>
      <c r="G333" s="359">
        <v>3.9923999999999999</v>
      </c>
      <c r="H333" s="359">
        <v>145.56</v>
      </c>
      <c r="I333" s="359">
        <v>0.378</v>
      </c>
      <c r="J333" s="359">
        <v>1.8491</v>
      </c>
      <c r="K333" s="359">
        <v>33.305100000000003</v>
      </c>
      <c r="L333" s="359">
        <v>4.1346999999999996</v>
      </c>
      <c r="M333" s="359">
        <v>2.133</v>
      </c>
      <c r="N333" s="359">
        <v>2.2517</v>
      </c>
      <c r="O333" s="359">
        <v>4.6997</v>
      </c>
      <c r="P333" s="359">
        <v>0.68930000000000002</v>
      </c>
      <c r="Q333" s="359">
        <v>1.1979</v>
      </c>
      <c r="R333" s="359">
        <v>0.45629999999999998</v>
      </c>
      <c r="S333" s="356">
        <v>0.74370000000000003</v>
      </c>
      <c r="U333" s="402">
        <v>40606</v>
      </c>
      <c r="V333" s="359">
        <v>0.5353</v>
      </c>
      <c r="W333" s="359">
        <v>0.73180000000000001</v>
      </c>
      <c r="X333" s="359">
        <v>0.72350000000000003</v>
      </c>
      <c r="Y333" s="359">
        <v>12.9734</v>
      </c>
      <c r="Z333" s="359">
        <v>3.9897</v>
      </c>
      <c r="AA333" s="359">
        <v>145.16200000000001</v>
      </c>
      <c r="AB333" s="359">
        <v>0.376</v>
      </c>
      <c r="AC333" s="359">
        <v>1.8473999999999999</v>
      </c>
      <c r="AD333" s="359">
        <v>32.810600000000001</v>
      </c>
      <c r="AE333" s="359">
        <v>4.1296999999999997</v>
      </c>
      <c r="AF333" s="359">
        <v>2.1278999999999999</v>
      </c>
      <c r="AG333" s="359">
        <v>2.2471999999999999</v>
      </c>
      <c r="AH333" s="359">
        <v>4.6917999999999997</v>
      </c>
      <c r="AI333" s="359">
        <v>0.68879999999999997</v>
      </c>
      <c r="AJ333" s="359">
        <v>1.1958</v>
      </c>
      <c r="AK333" s="359">
        <v>0.45610000000000001</v>
      </c>
      <c r="AL333" s="356">
        <v>0.74339999999999995</v>
      </c>
    </row>
    <row r="334" spans="2:38" ht="409.6" x14ac:dyDescent="0.25">
      <c r="B334" s="402">
        <v>40605</v>
      </c>
      <c r="C334" s="359">
        <v>0.53820000000000001</v>
      </c>
      <c r="D334" s="359">
        <v>0.73329999999999995</v>
      </c>
      <c r="E334" s="359">
        <v>0.72399999999999998</v>
      </c>
      <c r="F334" s="359">
        <v>13.076000000000001</v>
      </c>
      <c r="G334" s="359">
        <v>4.0072000000000001</v>
      </c>
      <c r="H334" s="359">
        <v>146.15899999999999</v>
      </c>
      <c r="I334" s="359">
        <v>0.37940000000000002</v>
      </c>
      <c r="J334" s="359">
        <v>1.8559000000000001</v>
      </c>
      <c r="K334" s="359">
        <v>33.433300000000003</v>
      </c>
      <c r="L334" s="359">
        <v>4.1525999999999996</v>
      </c>
      <c r="M334" s="359">
        <v>2.1387999999999998</v>
      </c>
      <c r="N334" s="359">
        <v>2.2595000000000001</v>
      </c>
      <c r="O334" s="359">
        <v>4.7004999999999999</v>
      </c>
      <c r="P334" s="359">
        <v>0.68820000000000003</v>
      </c>
      <c r="Q334" s="359">
        <v>1.2020999999999999</v>
      </c>
      <c r="R334" s="359">
        <v>0.45650000000000002</v>
      </c>
      <c r="S334" s="356">
        <v>0.74299999999999999</v>
      </c>
      <c r="U334" s="402">
        <v>40605</v>
      </c>
      <c r="V334" s="359">
        <v>0.53790000000000004</v>
      </c>
      <c r="W334" s="359">
        <v>0.73299999999999998</v>
      </c>
      <c r="X334" s="359">
        <v>0.72360000000000002</v>
      </c>
      <c r="Y334" s="359">
        <v>13.0427</v>
      </c>
      <c r="Z334" s="359">
        <v>4.0044000000000004</v>
      </c>
      <c r="AA334" s="359">
        <v>145.822</v>
      </c>
      <c r="AB334" s="359">
        <v>0.37759999999999999</v>
      </c>
      <c r="AC334" s="359">
        <v>1.8542000000000001</v>
      </c>
      <c r="AD334" s="359">
        <v>32.935200000000002</v>
      </c>
      <c r="AE334" s="359">
        <v>4.1475999999999997</v>
      </c>
      <c r="AF334" s="359">
        <v>2.1349999999999998</v>
      </c>
      <c r="AG334" s="359">
        <v>2.2549000000000001</v>
      </c>
      <c r="AH334" s="359">
        <v>4.6928999999999998</v>
      </c>
      <c r="AI334" s="359">
        <v>0.68779999999999997</v>
      </c>
      <c r="AJ334" s="359">
        <v>1.2003999999999999</v>
      </c>
      <c r="AK334" s="359">
        <v>0.45619999999999999</v>
      </c>
      <c r="AL334" s="356">
        <v>0.74270000000000003</v>
      </c>
    </row>
    <row r="335" spans="2:38" ht="409.6" x14ac:dyDescent="0.25">
      <c r="B335" s="402">
        <v>40604</v>
      </c>
      <c r="C335" s="359">
        <v>0.54390000000000005</v>
      </c>
      <c r="D335" s="359">
        <v>0.73860000000000003</v>
      </c>
      <c r="E335" s="359">
        <v>0.73040000000000005</v>
      </c>
      <c r="F335" s="359">
        <v>13.262</v>
      </c>
      <c r="G335" s="359">
        <v>4.0564</v>
      </c>
      <c r="H335" s="359">
        <v>148.095</v>
      </c>
      <c r="I335" s="359">
        <v>0.38400000000000001</v>
      </c>
      <c r="J335" s="359">
        <v>1.8788</v>
      </c>
      <c r="K335" s="359">
        <v>33.970599999999997</v>
      </c>
      <c r="L335" s="359">
        <v>4.2022000000000004</v>
      </c>
      <c r="M335" s="359">
        <v>2.1606999999999998</v>
      </c>
      <c r="N335" s="359">
        <v>2.2892999999999999</v>
      </c>
      <c r="O335" s="359">
        <v>4.7466999999999997</v>
      </c>
      <c r="P335" s="359">
        <v>0.69879999999999998</v>
      </c>
      <c r="Q335" s="359">
        <v>1.2089000000000001</v>
      </c>
      <c r="R335" s="359">
        <v>0.46160000000000001</v>
      </c>
      <c r="S335" s="356">
        <v>0.75129999999999997</v>
      </c>
      <c r="U335" s="402">
        <v>40604</v>
      </c>
      <c r="V335" s="359">
        <v>0.54369999999999996</v>
      </c>
      <c r="W335" s="359">
        <v>0.73829999999999996</v>
      </c>
      <c r="X335" s="359">
        <v>0.73</v>
      </c>
      <c r="Y335" s="359">
        <v>13.2316</v>
      </c>
      <c r="Z335" s="359">
        <v>4.0536000000000003</v>
      </c>
      <c r="AA335" s="359">
        <v>147.755</v>
      </c>
      <c r="AB335" s="359">
        <v>0.38219999999999998</v>
      </c>
      <c r="AC335" s="359">
        <v>1.877</v>
      </c>
      <c r="AD335" s="359">
        <v>33.468200000000003</v>
      </c>
      <c r="AE335" s="359">
        <v>4.1971999999999996</v>
      </c>
      <c r="AF335" s="359">
        <v>2.1572</v>
      </c>
      <c r="AG335" s="359">
        <v>2.2847</v>
      </c>
      <c r="AH335" s="359">
        <v>4.7389999999999999</v>
      </c>
      <c r="AI335" s="359">
        <v>0.69840000000000002</v>
      </c>
      <c r="AJ335" s="359">
        <v>1.2072000000000001</v>
      </c>
      <c r="AK335" s="359">
        <v>0.46139999999999998</v>
      </c>
      <c r="AL335" s="356">
        <v>0.75109999999999999</v>
      </c>
    </row>
    <row r="336" spans="2:38" ht="409.6" x14ac:dyDescent="0.25">
      <c r="B336" s="402">
        <v>40603</v>
      </c>
      <c r="C336" s="359">
        <v>0.54559999999999997</v>
      </c>
      <c r="D336" s="359">
        <v>0.74009999999999998</v>
      </c>
      <c r="E336" s="359">
        <v>0.73440000000000005</v>
      </c>
      <c r="F336" s="359">
        <v>13.302300000000001</v>
      </c>
      <c r="G336" s="359">
        <v>4.0622999999999996</v>
      </c>
      <c r="H336" s="359">
        <v>148.06299999999999</v>
      </c>
      <c r="I336" s="359">
        <v>0.3846</v>
      </c>
      <c r="J336" s="359">
        <v>1.8815</v>
      </c>
      <c r="K336" s="359">
        <v>34.185899999999997</v>
      </c>
      <c r="L336" s="359">
        <v>4.2295999999999996</v>
      </c>
      <c r="M336" s="359">
        <v>2.1610999999999998</v>
      </c>
      <c r="N336" s="359">
        <v>2.2944</v>
      </c>
      <c r="O336" s="359">
        <v>4.7789000000000001</v>
      </c>
      <c r="P336" s="359">
        <v>0.69799999999999995</v>
      </c>
      <c r="Q336" s="359">
        <v>1.2037</v>
      </c>
      <c r="R336" s="359">
        <v>0.46510000000000001</v>
      </c>
      <c r="S336" s="356">
        <v>0.752</v>
      </c>
      <c r="U336" s="402">
        <v>40603</v>
      </c>
      <c r="V336" s="359">
        <v>0.54530000000000001</v>
      </c>
      <c r="W336" s="359">
        <v>0.73970000000000002</v>
      </c>
      <c r="X336" s="359">
        <v>0.73380000000000001</v>
      </c>
      <c r="Y336" s="359">
        <v>13.271000000000001</v>
      </c>
      <c r="Z336" s="359">
        <v>4.0594000000000001</v>
      </c>
      <c r="AA336" s="359">
        <v>147.697</v>
      </c>
      <c r="AB336" s="359">
        <v>0.38269999999999998</v>
      </c>
      <c r="AC336" s="359">
        <v>1.8796999999999999</v>
      </c>
      <c r="AD336" s="359">
        <v>33.6447</v>
      </c>
      <c r="AE336" s="359">
        <v>4.2221000000000002</v>
      </c>
      <c r="AF336" s="359">
        <v>2.1573000000000002</v>
      </c>
      <c r="AG336" s="359">
        <v>2.2898000000000001</v>
      </c>
      <c r="AH336" s="359">
        <v>4.7709999999999999</v>
      </c>
      <c r="AI336" s="359">
        <v>0.69750000000000001</v>
      </c>
      <c r="AJ336" s="359">
        <v>1.2018</v>
      </c>
      <c r="AK336" s="359">
        <v>0.46489999999999998</v>
      </c>
      <c r="AL336" s="356">
        <v>0.75180000000000002</v>
      </c>
    </row>
    <row r="337" spans="2:38" ht="409.6" x14ac:dyDescent="0.25">
      <c r="B337" s="402">
        <v>40602</v>
      </c>
      <c r="C337" s="359">
        <v>0.54700000000000004</v>
      </c>
      <c r="D337" s="359">
        <v>0.73950000000000005</v>
      </c>
      <c r="E337" s="359">
        <v>0.73570000000000002</v>
      </c>
      <c r="F337" s="359">
        <v>13.398</v>
      </c>
      <c r="G337" s="359">
        <v>4.0777999999999999</v>
      </c>
      <c r="H337" s="359">
        <v>149.52699999999999</v>
      </c>
      <c r="I337" s="359">
        <v>0.38540000000000002</v>
      </c>
      <c r="J337" s="359">
        <v>1.8887</v>
      </c>
      <c r="K337" s="359">
        <v>34.165799999999997</v>
      </c>
      <c r="L337" s="359">
        <v>4.2480000000000002</v>
      </c>
      <c r="M337" s="359">
        <v>2.1783000000000001</v>
      </c>
      <c r="N337" s="359">
        <v>2.3085</v>
      </c>
      <c r="O337" s="359">
        <v>4.8338999999999999</v>
      </c>
      <c r="P337" s="359">
        <v>0.6986</v>
      </c>
      <c r="Q337" s="359">
        <v>1.2030000000000001</v>
      </c>
      <c r="R337" s="359">
        <v>0.46679999999999999</v>
      </c>
      <c r="S337" s="356">
        <v>0.75209999999999999</v>
      </c>
      <c r="U337" s="402">
        <v>40602</v>
      </c>
      <c r="V337" s="359">
        <v>0.54590000000000005</v>
      </c>
      <c r="W337" s="359">
        <v>0.7379</v>
      </c>
      <c r="X337" s="359">
        <v>0.7339</v>
      </c>
      <c r="Y337" s="359">
        <v>13.331899999999999</v>
      </c>
      <c r="Z337" s="359">
        <v>4.0705</v>
      </c>
      <c r="AA337" s="359">
        <v>148.84700000000001</v>
      </c>
      <c r="AB337" s="359">
        <v>0.3846</v>
      </c>
      <c r="AC337" s="359">
        <v>1.8859999999999999</v>
      </c>
      <c r="AD337" s="359">
        <v>33.628399999999999</v>
      </c>
      <c r="AE337" s="359">
        <v>4.2263999999999999</v>
      </c>
      <c r="AF337" s="359">
        <v>2.1728999999999998</v>
      </c>
      <c r="AG337" s="359">
        <v>2.3016999999999999</v>
      </c>
      <c r="AH337" s="359">
        <v>4.8208000000000002</v>
      </c>
      <c r="AI337" s="359">
        <v>0.69689999999999996</v>
      </c>
      <c r="AJ337" s="359">
        <v>1.2000999999999999</v>
      </c>
      <c r="AK337" s="359">
        <v>0.46589999999999998</v>
      </c>
      <c r="AL337" s="356">
        <v>0.75109999999999999</v>
      </c>
    </row>
    <row r="338" spans="2:38" ht="409.6" x14ac:dyDescent="0.25">
      <c r="B338" s="402">
        <v>40601</v>
      </c>
      <c r="C338" s="359">
        <v>0.54710000000000003</v>
      </c>
      <c r="D338" s="359">
        <v>0.73939999999999995</v>
      </c>
      <c r="E338" s="359">
        <v>0.73560000000000003</v>
      </c>
      <c r="F338" s="359">
        <v>13.389200000000001</v>
      </c>
      <c r="G338" s="359">
        <v>4.0795000000000003</v>
      </c>
      <c r="H338" s="359">
        <v>149.21899999999999</v>
      </c>
      <c r="I338" s="359">
        <v>0.38550000000000001</v>
      </c>
      <c r="J338" s="359">
        <v>1.889</v>
      </c>
      <c r="K338" s="359">
        <v>34.188200000000002</v>
      </c>
      <c r="L338" s="359">
        <v>4.2476000000000003</v>
      </c>
      <c r="M338" s="359">
        <v>2.1800000000000002</v>
      </c>
      <c r="N338" s="359">
        <v>2.3056999999999999</v>
      </c>
      <c r="O338" s="359">
        <v>4.8379000000000003</v>
      </c>
      <c r="P338" s="359">
        <v>0.6986</v>
      </c>
      <c r="Q338" s="359">
        <v>1.2027000000000001</v>
      </c>
      <c r="R338" s="359">
        <v>0.46679999999999999</v>
      </c>
      <c r="S338" s="356">
        <v>0.75219999999999998</v>
      </c>
      <c r="U338" s="402">
        <v>40601</v>
      </c>
      <c r="V338" s="359">
        <v>0.54600000000000004</v>
      </c>
      <c r="W338" s="359">
        <v>0.73780000000000001</v>
      </c>
      <c r="X338" s="359">
        <v>0.73380000000000001</v>
      </c>
      <c r="Y338" s="359">
        <v>13.351100000000001</v>
      </c>
      <c r="Z338" s="359">
        <v>4.0731999999999999</v>
      </c>
      <c r="AA338" s="359">
        <v>148.71</v>
      </c>
      <c r="AB338" s="359">
        <v>0.38469999999999999</v>
      </c>
      <c r="AC338" s="359">
        <v>1.8862000000000001</v>
      </c>
      <c r="AD338" s="359">
        <v>33.614600000000003</v>
      </c>
      <c r="AE338" s="359">
        <v>4.2270000000000003</v>
      </c>
      <c r="AF338" s="359">
        <v>2.1741000000000001</v>
      </c>
      <c r="AG338" s="359">
        <v>2.2989000000000002</v>
      </c>
      <c r="AH338" s="359">
        <v>4.8251999999999997</v>
      </c>
      <c r="AI338" s="359">
        <v>0.69689999999999996</v>
      </c>
      <c r="AJ338" s="359">
        <v>1.1999</v>
      </c>
      <c r="AK338" s="359">
        <v>0.46589999999999998</v>
      </c>
      <c r="AL338" s="356">
        <v>0.75119999999999998</v>
      </c>
    </row>
    <row r="339" spans="2:38" ht="409.6" x14ac:dyDescent="0.25">
      <c r="B339" s="402">
        <v>40600</v>
      </c>
      <c r="C339" s="359">
        <v>0.54410000000000003</v>
      </c>
      <c r="D339" s="359">
        <v>0.7409</v>
      </c>
      <c r="E339" s="359">
        <v>0.73650000000000004</v>
      </c>
      <c r="F339" s="359">
        <v>13.3507</v>
      </c>
      <c r="G339" s="359">
        <v>4.0609999999999999</v>
      </c>
      <c r="H339" s="359">
        <v>148.86799999999999</v>
      </c>
      <c r="I339" s="359">
        <v>0.38429999999999997</v>
      </c>
      <c r="J339" s="359">
        <v>1.8811</v>
      </c>
      <c r="K339" s="359">
        <v>34.107799999999997</v>
      </c>
      <c r="L339" s="359">
        <v>4.2244999999999999</v>
      </c>
      <c r="M339" s="359">
        <v>2.1678000000000002</v>
      </c>
      <c r="N339" s="359">
        <v>2.3003</v>
      </c>
      <c r="O339" s="359">
        <v>4.8114999999999997</v>
      </c>
      <c r="P339" s="359">
        <v>0.69569999999999999</v>
      </c>
      <c r="Q339" s="359">
        <v>1.1999</v>
      </c>
      <c r="R339" s="359">
        <v>0.4657</v>
      </c>
      <c r="S339" s="356">
        <v>0.75039999999999996</v>
      </c>
      <c r="U339" s="402">
        <v>40600</v>
      </c>
      <c r="V339" s="359">
        <v>0.54379999999999995</v>
      </c>
      <c r="W339" s="359">
        <v>0.74050000000000005</v>
      </c>
      <c r="X339" s="359">
        <v>0.73599999999999999</v>
      </c>
      <c r="Y339" s="359">
        <v>13.318300000000001</v>
      </c>
      <c r="Z339" s="359">
        <v>4.0580999999999996</v>
      </c>
      <c r="AA339" s="359">
        <v>148.5</v>
      </c>
      <c r="AB339" s="359">
        <v>0.38250000000000001</v>
      </c>
      <c r="AC339" s="359">
        <v>1.8794</v>
      </c>
      <c r="AD339" s="359">
        <v>33.5672</v>
      </c>
      <c r="AE339" s="359">
        <v>4.2191000000000001</v>
      </c>
      <c r="AF339" s="359">
        <v>2.1638999999999999</v>
      </c>
      <c r="AG339" s="359">
        <v>2.2957000000000001</v>
      </c>
      <c r="AH339" s="359">
        <v>4.8033000000000001</v>
      </c>
      <c r="AI339" s="359">
        <v>0.69530000000000003</v>
      </c>
      <c r="AJ339" s="359">
        <v>1.1981999999999999</v>
      </c>
      <c r="AK339" s="359">
        <v>0.46539999999999998</v>
      </c>
      <c r="AL339" s="356">
        <v>0.75009999999999999</v>
      </c>
    </row>
    <row r="340" spans="2:38" ht="409.6" x14ac:dyDescent="0.25">
      <c r="B340" s="402">
        <v>40599</v>
      </c>
      <c r="C340" s="359">
        <v>0.54249999999999998</v>
      </c>
      <c r="D340" s="359">
        <v>0.74260000000000004</v>
      </c>
      <c r="E340" s="359">
        <v>0.73660000000000003</v>
      </c>
      <c r="F340" s="359">
        <v>13.3119</v>
      </c>
      <c r="G340" s="359">
        <v>4.0431999999999997</v>
      </c>
      <c r="H340" s="359">
        <v>148.62</v>
      </c>
      <c r="I340" s="359">
        <v>0.38269999999999998</v>
      </c>
      <c r="J340" s="359">
        <v>1.8729</v>
      </c>
      <c r="K340" s="359">
        <v>33.957500000000003</v>
      </c>
      <c r="L340" s="359">
        <v>4.1997999999999998</v>
      </c>
      <c r="M340" s="359">
        <v>2.1637</v>
      </c>
      <c r="N340" s="359">
        <v>2.2995999999999999</v>
      </c>
      <c r="O340" s="359">
        <v>4.7785000000000002</v>
      </c>
      <c r="P340" s="359">
        <v>0.69350000000000001</v>
      </c>
      <c r="Q340" s="359">
        <v>1.2011000000000001</v>
      </c>
      <c r="R340" s="359">
        <v>0.46160000000000001</v>
      </c>
      <c r="S340" s="356">
        <v>0.74719999999999998</v>
      </c>
      <c r="U340" s="402">
        <v>40599</v>
      </c>
      <c r="V340" s="359">
        <v>0.5423</v>
      </c>
      <c r="W340" s="359">
        <v>0.74229999999999996</v>
      </c>
      <c r="X340" s="359">
        <v>0.73619999999999997</v>
      </c>
      <c r="Y340" s="359">
        <v>13.283200000000001</v>
      </c>
      <c r="Z340" s="359">
        <v>4.0404999999999998</v>
      </c>
      <c r="AA340" s="359">
        <v>148.30699999999999</v>
      </c>
      <c r="AB340" s="359">
        <v>0.38080000000000003</v>
      </c>
      <c r="AC340" s="359">
        <v>1.8713</v>
      </c>
      <c r="AD340" s="359">
        <v>33.427</v>
      </c>
      <c r="AE340" s="359">
        <v>4.1947999999999999</v>
      </c>
      <c r="AF340" s="359">
        <v>2.1602000000000001</v>
      </c>
      <c r="AG340" s="359">
        <v>2.2898999999999998</v>
      </c>
      <c r="AH340" s="359">
        <v>4.7708000000000004</v>
      </c>
      <c r="AI340" s="359">
        <v>0.69310000000000005</v>
      </c>
      <c r="AJ340" s="359">
        <v>1.1994</v>
      </c>
      <c r="AK340" s="359">
        <v>0.46139999999999998</v>
      </c>
      <c r="AL340" s="356">
        <v>0.74690000000000001</v>
      </c>
    </row>
    <row r="341" spans="2:38" ht="409.6" x14ac:dyDescent="0.25">
      <c r="B341" s="402">
        <v>40598</v>
      </c>
      <c r="C341" s="359">
        <v>0.54469999999999996</v>
      </c>
      <c r="D341" s="359">
        <v>0.74590000000000001</v>
      </c>
      <c r="E341" s="359">
        <v>0.73960000000000004</v>
      </c>
      <c r="F341" s="359">
        <v>13.3566</v>
      </c>
      <c r="G341" s="359">
        <v>4.0560999999999998</v>
      </c>
      <c r="H341" s="359">
        <v>148.83099999999999</v>
      </c>
      <c r="I341" s="359">
        <v>0.38390000000000002</v>
      </c>
      <c r="J341" s="359">
        <v>1.8787</v>
      </c>
      <c r="K341" s="359">
        <v>33.935699999999997</v>
      </c>
      <c r="L341" s="359">
        <v>4.2214</v>
      </c>
      <c r="M341" s="359">
        <v>2.1606999999999998</v>
      </c>
      <c r="N341" s="359">
        <v>2.3073999999999999</v>
      </c>
      <c r="O341" s="359">
        <v>4.7877999999999998</v>
      </c>
      <c r="P341" s="359">
        <v>0.69950000000000001</v>
      </c>
      <c r="Q341" s="359">
        <v>1.1956</v>
      </c>
      <c r="R341" s="359">
        <v>0.4612</v>
      </c>
      <c r="S341" s="356">
        <v>0.747</v>
      </c>
      <c r="U341" s="402">
        <v>40598</v>
      </c>
      <c r="V341" s="359">
        <v>0.54449999999999998</v>
      </c>
      <c r="W341" s="359">
        <v>0.74550000000000005</v>
      </c>
      <c r="X341" s="359">
        <v>0.73919999999999997</v>
      </c>
      <c r="Y341" s="359">
        <v>13.325799999999999</v>
      </c>
      <c r="Z341" s="359">
        <v>4.0533999999999999</v>
      </c>
      <c r="AA341" s="359">
        <v>148.47900000000001</v>
      </c>
      <c r="AB341" s="359">
        <v>0.38200000000000001</v>
      </c>
      <c r="AC341" s="359">
        <v>1.877</v>
      </c>
      <c r="AD341" s="359">
        <v>33.434899999999999</v>
      </c>
      <c r="AE341" s="359">
        <v>4.2164000000000001</v>
      </c>
      <c r="AF341" s="359">
        <v>2.157</v>
      </c>
      <c r="AG341" s="359">
        <v>2.2915999999999999</v>
      </c>
      <c r="AH341" s="359">
        <v>4.78</v>
      </c>
      <c r="AI341" s="359">
        <v>0.69910000000000005</v>
      </c>
      <c r="AJ341" s="359">
        <v>1.1939</v>
      </c>
      <c r="AK341" s="359">
        <v>0.46089999999999998</v>
      </c>
      <c r="AL341" s="356">
        <v>0.74670000000000003</v>
      </c>
    </row>
    <row r="342" spans="2:38" ht="409.6" x14ac:dyDescent="0.25">
      <c r="B342" s="402">
        <v>40597</v>
      </c>
      <c r="C342" s="359">
        <v>0.55159999999999998</v>
      </c>
      <c r="D342" s="359">
        <v>0.74990000000000001</v>
      </c>
      <c r="E342" s="359">
        <v>0.74129999999999996</v>
      </c>
      <c r="F342" s="359">
        <v>13.5291</v>
      </c>
      <c r="G342" s="359">
        <v>4.1125999999999996</v>
      </c>
      <c r="H342" s="359">
        <v>150.44999999999999</v>
      </c>
      <c r="I342" s="359">
        <v>0.38919999999999999</v>
      </c>
      <c r="J342" s="359">
        <v>1.9049</v>
      </c>
      <c r="K342" s="359">
        <v>34.166600000000003</v>
      </c>
      <c r="L342" s="359">
        <v>4.2854000000000001</v>
      </c>
      <c r="M342" s="359">
        <v>2.1863000000000001</v>
      </c>
      <c r="N342" s="359">
        <v>2.3401999999999998</v>
      </c>
      <c r="O342" s="359">
        <v>4.8559000000000001</v>
      </c>
      <c r="P342" s="359">
        <v>0.70989999999999998</v>
      </c>
      <c r="Q342" s="359">
        <v>1.2024999999999999</v>
      </c>
      <c r="R342" s="359">
        <v>0.46510000000000001</v>
      </c>
      <c r="S342" s="356">
        <v>0.75190000000000001</v>
      </c>
      <c r="U342" s="402">
        <v>40597</v>
      </c>
      <c r="V342" s="359">
        <v>0.55130000000000001</v>
      </c>
      <c r="W342" s="359">
        <v>0.74950000000000006</v>
      </c>
      <c r="X342" s="359">
        <v>0.74080000000000001</v>
      </c>
      <c r="Y342" s="359">
        <v>13.4962</v>
      </c>
      <c r="Z342" s="359">
        <v>4.1098999999999997</v>
      </c>
      <c r="AA342" s="359">
        <v>150.07900000000001</v>
      </c>
      <c r="AB342" s="359">
        <v>0.38750000000000001</v>
      </c>
      <c r="AC342" s="359">
        <v>1.9033</v>
      </c>
      <c r="AD342" s="359">
        <v>33.636099999999999</v>
      </c>
      <c r="AE342" s="359">
        <v>4.2803000000000004</v>
      </c>
      <c r="AF342" s="359">
        <v>2.1823000000000001</v>
      </c>
      <c r="AG342" s="359">
        <v>2.3243999999999998</v>
      </c>
      <c r="AH342" s="359">
        <v>4.8482000000000003</v>
      </c>
      <c r="AI342" s="359">
        <v>0.70950000000000002</v>
      </c>
      <c r="AJ342" s="359">
        <v>1.2008000000000001</v>
      </c>
      <c r="AK342" s="359">
        <v>0.46489999999999998</v>
      </c>
      <c r="AL342" s="356">
        <v>0.75160000000000005</v>
      </c>
    </row>
    <row r="343" spans="2:38" ht="409.6" x14ac:dyDescent="0.25">
      <c r="B343" s="402">
        <v>40596</v>
      </c>
      <c r="C343" s="359">
        <v>0.55810000000000004</v>
      </c>
      <c r="D343" s="359">
        <v>0.75490000000000002</v>
      </c>
      <c r="E343" s="359">
        <v>0.75209999999999999</v>
      </c>
      <c r="F343" s="359">
        <v>13.6685</v>
      </c>
      <c r="G343" s="359">
        <v>4.1627999999999998</v>
      </c>
      <c r="H343" s="359">
        <v>151.398</v>
      </c>
      <c r="I343" s="359">
        <v>0.39439999999999997</v>
      </c>
      <c r="J343" s="359">
        <v>1.9282999999999999</v>
      </c>
      <c r="K343" s="359">
        <v>34.652799999999999</v>
      </c>
      <c r="L343" s="359">
        <v>4.3391999999999999</v>
      </c>
      <c r="M343" s="359">
        <v>2.1964999999999999</v>
      </c>
      <c r="N343" s="359">
        <v>2.3717000000000001</v>
      </c>
      <c r="O343" s="359">
        <v>4.9020000000000001</v>
      </c>
      <c r="P343" s="359">
        <v>0.72270000000000001</v>
      </c>
      <c r="Q343" s="359">
        <v>1.2113</v>
      </c>
      <c r="R343" s="359">
        <v>0.47039999999999998</v>
      </c>
      <c r="S343" s="356">
        <v>0.76349999999999996</v>
      </c>
      <c r="U343" s="402">
        <v>40596</v>
      </c>
      <c r="V343" s="359">
        <v>0.55779999999999996</v>
      </c>
      <c r="W343" s="359">
        <v>0.75449999999999995</v>
      </c>
      <c r="X343" s="359">
        <v>0.75149999999999995</v>
      </c>
      <c r="Y343" s="359">
        <v>13.6325</v>
      </c>
      <c r="Z343" s="359">
        <v>4.1596000000000002</v>
      </c>
      <c r="AA343" s="359">
        <v>150.983</v>
      </c>
      <c r="AB343" s="359">
        <v>0.39269999999999999</v>
      </c>
      <c r="AC343" s="359">
        <v>1.9263999999999999</v>
      </c>
      <c r="AD343" s="359">
        <v>34.134099999999997</v>
      </c>
      <c r="AE343" s="359">
        <v>4.3329000000000004</v>
      </c>
      <c r="AF343" s="359">
        <v>2.1922000000000001</v>
      </c>
      <c r="AG343" s="359">
        <v>2.3555000000000001</v>
      </c>
      <c r="AH343" s="359">
        <v>4.8933</v>
      </c>
      <c r="AI343" s="359">
        <v>0.72209999999999996</v>
      </c>
      <c r="AJ343" s="359">
        <v>1.2085999999999999</v>
      </c>
      <c r="AK343" s="359">
        <v>0.47010000000000002</v>
      </c>
      <c r="AL343" s="356">
        <v>0.76319999999999999</v>
      </c>
    </row>
    <row r="344" spans="2:38" ht="409.6" x14ac:dyDescent="0.25">
      <c r="B344" s="402">
        <v>40595</v>
      </c>
      <c r="C344" s="359">
        <v>0.55669999999999997</v>
      </c>
      <c r="D344" s="359">
        <v>0.75170000000000003</v>
      </c>
      <c r="E344" s="359">
        <v>0.75249999999999995</v>
      </c>
      <c r="F344" s="359">
        <v>13.6304</v>
      </c>
      <c r="G344" s="359">
        <v>4.1509999999999998</v>
      </c>
      <c r="H344" s="359">
        <v>150.67599999999999</v>
      </c>
      <c r="I344" s="359">
        <v>0.39290000000000003</v>
      </c>
      <c r="J344" s="359">
        <v>1.9206000000000001</v>
      </c>
      <c r="K344" s="359">
        <v>34.4542</v>
      </c>
      <c r="L344" s="359">
        <v>4.3276000000000003</v>
      </c>
      <c r="M344" s="359">
        <v>2.1810999999999998</v>
      </c>
      <c r="N344" s="359">
        <v>2.3637999999999999</v>
      </c>
      <c r="O344" s="359">
        <v>4.8754999999999997</v>
      </c>
      <c r="P344" s="359">
        <v>0.72019999999999995</v>
      </c>
      <c r="Q344" s="359">
        <v>1.2023999999999999</v>
      </c>
      <c r="R344" s="359">
        <v>0.46910000000000002</v>
      </c>
      <c r="S344" s="356">
        <v>0.76229999999999998</v>
      </c>
      <c r="U344" s="402">
        <v>40595</v>
      </c>
      <c r="V344" s="359">
        <v>0.55559999999999998</v>
      </c>
      <c r="W344" s="359">
        <v>0.75009999999999999</v>
      </c>
      <c r="X344" s="359">
        <v>0.75070000000000003</v>
      </c>
      <c r="Y344" s="359">
        <v>13.571199999999999</v>
      </c>
      <c r="Z344" s="359">
        <v>4.1441999999999997</v>
      </c>
      <c r="AA344" s="359">
        <v>149.892</v>
      </c>
      <c r="AB344" s="359">
        <v>0.38969999999999999</v>
      </c>
      <c r="AC344" s="359">
        <v>1.9158999999999999</v>
      </c>
      <c r="AD344" s="359">
        <v>34.256700000000002</v>
      </c>
      <c r="AE344" s="359">
        <v>4.3067000000000002</v>
      </c>
      <c r="AF344" s="359">
        <v>2.1768000000000001</v>
      </c>
      <c r="AG344" s="359">
        <v>2.3553000000000002</v>
      </c>
      <c r="AH344" s="359">
        <v>4.8548</v>
      </c>
      <c r="AI344" s="359">
        <v>0.71850000000000003</v>
      </c>
      <c r="AJ344" s="359">
        <v>1.1982999999999999</v>
      </c>
      <c r="AK344" s="359">
        <v>0.46820000000000001</v>
      </c>
      <c r="AL344" s="356">
        <v>0.76129999999999998</v>
      </c>
    </row>
    <row r="345" spans="2:38" ht="409.6" x14ac:dyDescent="0.25">
      <c r="B345" s="402">
        <v>40594</v>
      </c>
      <c r="C345" s="359">
        <v>0.55679999999999996</v>
      </c>
      <c r="D345" s="359">
        <v>0.75149999999999995</v>
      </c>
      <c r="E345" s="359">
        <v>0.75239999999999996</v>
      </c>
      <c r="F345" s="359">
        <v>13.616099999999999</v>
      </c>
      <c r="G345" s="359">
        <v>4.1516999999999999</v>
      </c>
      <c r="H345" s="359">
        <v>150.53399999999999</v>
      </c>
      <c r="I345" s="359">
        <v>0.39450000000000002</v>
      </c>
      <c r="J345" s="359">
        <v>1.9336</v>
      </c>
      <c r="K345" s="359">
        <v>34.624899999999997</v>
      </c>
      <c r="L345" s="359">
        <v>4.3272000000000004</v>
      </c>
      <c r="M345" s="359">
        <v>2.1825000000000001</v>
      </c>
      <c r="N345" s="359">
        <v>2.3721000000000001</v>
      </c>
      <c r="O345" s="359">
        <v>4.8731999999999998</v>
      </c>
      <c r="P345" s="359">
        <v>0.72030000000000005</v>
      </c>
      <c r="Q345" s="359">
        <v>1.2041999999999999</v>
      </c>
      <c r="R345" s="359">
        <v>0.46910000000000002</v>
      </c>
      <c r="S345" s="356">
        <v>0.76219999999999999</v>
      </c>
      <c r="U345" s="402">
        <v>40594</v>
      </c>
      <c r="V345" s="359">
        <v>0.55569999999999997</v>
      </c>
      <c r="W345" s="359">
        <v>0.74990000000000001</v>
      </c>
      <c r="X345" s="359">
        <v>0.75070000000000003</v>
      </c>
      <c r="Y345" s="359">
        <v>13.5792</v>
      </c>
      <c r="Z345" s="359">
        <v>4.1448999999999998</v>
      </c>
      <c r="AA345" s="359">
        <v>150.108</v>
      </c>
      <c r="AB345" s="359">
        <v>0.38890000000000002</v>
      </c>
      <c r="AC345" s="359">
        <v>1.9060999999999999</v>
      </c>
      <c r="AD345" s="359">
        <v>34.0794</v>
      </c>
      <c r="AE345" s="359">
        <v>4.3063000000000002</v>
      </c>
      <c r="AF345" s="359">
        <v>2.1770999999999998</v>
      </c>
      <c r="AG345" s="359">
        <v>2.3536999999999999</v>
      </c>
      <c r="AH345" s="359">
        <v>4.8605</v>
      </c>
      <c r="AI345" s="359">
        <v>0.71860000000000002</v>
      </c>
      <c r="AJ345" s="359">
        <v>1.1996</v>
      </c>
      <c r="AK345" s="359">
        <v>0.46820000000000001</v>
      </c>
      <c r="AL345" s="356">
        <v>0.76119999999999999</v>
      </c>
    </row>
    <row r="346" spans="2:38" ht="409.6" x14ac:dyDescent="0.25">
      <c r="B346" s="402">
        <v>40593</v>
      </c>
      <c r="C346" s="359">
        <v>0.55900000000000005</v>
      </c>
      <c r="D346" s="359">
        <v>0.75209999999999999</v>
      </c>
      <c r="E346" s="359">
        <v>0.74929999999999997</v>
      </c>
      <c r="F346" s="359">
        <v>13.639099999999999</v>
      </c>
      <c r="G346" s="359">
        <v>4.1651999999999996</v>
      </c>
      <c r="H346" s="359">
        <v>150.9</v>
      </c>
      <c r="I346" s="359">
        <v>0.39419999999999999</v>
      </c>
      <c r="J346" s="359">
        <v>1.9295</v>
      </c>
      <c r="K346" s="359">
        <v>34.762300000000003</v>
      </c>
      <c r="L346" s="359">
        <v>4.3395999999999999</v>
      </c>
      <c r="M346" s="359">
        <v>2.1871999999999998</v>
      </c>
      <c r="N346" s="359">
        <v>2.3788</v>
      </c>
      <c r="O346" s="359">
        <v>4.8813000000000004</v>
      </c>
      <c r="P346" s="359">
        <v>0.72309999999999997</v>
      </c>
      <c r="Q346" s="359">
        <v>1.2021999999999999</v>
      </c>
      <c r="R346" s="359">
        <v>0.46989999999999998</v>
      </c>
      <c r="S346" s="356">
        <v>0.7611</v>
      </c>
      <c r="U346" s="402">
        <v>40593</v>
      </c>
      <c r="V346" s="359">
        <v>0.55879999999999996</v>
      </c>
      <c r="W346" s="359">
        <v>0.75170000000000003</v>
      </c>
      <c r="X346" s="359">
        <v>0.74880000000000002</v>
      </c>
      <c r="Y346" s="359">
        <v>13.606999999999999</v>
      </c>
      <c r="Z346" s="359">
        <v>4.1623999999999999</v>
      </c>
      <c r="AA346" s="359">
        <v>150.524</v>
      </c>
      <c r="AB346" s="359">
        <v>0.39240000000000003</v>
      </c>
      <c r="AC346" s="359">
        <v>1.9277</v>
      </c>
      <c r="AD346" s="359">
        <v>34.246600000000001</v>
      </c>
      <c r="AE346" s="359">
        <v>4.3343999999999996</v>
      </c>
      <c r="AF346" s="359">
        <v>2.1833999999999998</v>
      </c>
      <c r="AG346" s="359">
        <v>2.3628</v>
      </c>
      <c r="AH346" s="359">
        <v>4.8738000000000001</v>
      </c>
      <c r="AI346" s="359">
        <v>0.72270000000000001</v>
      </c>
      <c r="AJ346" s="359">
        <v>1.2003999999999999</v>
      </c>
      <c r="AK346" s="359">
        <v>0.46960000000000002</v>
      </c>
      <c r="AL346" s="356">
        <v>0.76090000000000002</v>
      </c>
    </row>
    <row r="347" spans="2:38" ht="409.6" x14ac:dyDescent="0.25">
      <c r="B347" s="402">
        <v>40592</v>
      </c>
      <c r="C347" s="359">
        <v>0.55689999999999995</v>
      </c>
      <c r="D347" s="359">
        <v>0.75209999999999999</v>
      </c>
      <c r="E347" s="359">
        <v>0.74439999999999995</v>
      </c>
      <c r="F347" s="359">
        <v>13.558999999999999</v>
      </c>
      <c r="G347" s="359">
        <v>4.1516000000000002</v>
      </c>
      <c r="H347" s="359">
        <v>150.37299999999999</v>
      </c>
      <c r="I347" s="359">
        <v>0.39319999999999999</v>
      </c>
      <c r="J347" s="359">
        <v>1.9231</v>
      </c>
      <c r="K347" s="359">
        <v>34.493899999999996</v>
      </c>
      <c r="L347" s="359">
        <v>4.3327999999999998</v>
      </c>
      <c r="M347" s="359">
        <v>2.1766999999999999</v>
      </c>
      <c r="N347" s="359">
        <v>2.3725000000000001</v>
      </c>
      <c r="O347" s="359">
        <v>4.8617999999999997</v>
      </c>
      <c r="P347" s="359">
        <v>0.72299999999999998</v>
      </c>
      <c r="Q347" s="359">
        <v>1.1939</v>
      </c>
      <c r="R347" s="359">
        <v>0.46899999999999997</v>
      </c>
      <c r="S347" s="356">
        <v>0.75609999999999999</v>
      </c>
      <c r="U347" s="402">
        <v>40592</v>
      </c>
      <c r="V347" s="359">
        <v>0.55659999999999998</v>
      </c>
      <c r="W347" s="359">
        <v>0.75170000000000003</v>
      </c>
      <c r="X347" s="359">
        <v>0.74390000000000001</v>
      </c>
      <c r="Y347" s="359">
        <v>13.526899999999999</v>
      </c>
      <c r="Z347" s="359">
        <v>4.1486000000000001</v>
      </c>
      <c r="AA347" s="359">
        <v>150.01300000000001</v>
      </c>
      <c r="AB347" s="359">
        <v>0.39129999999999998</v>
      </c>
      <c r="AC347" s="359">
        <v>1.9212</v>
      </c>
      <c r="AD347" s="359">
        <v>33.977600000000002</v>
      </c>
      <c r="AE347" s="359">
        <v>4.3274999999999997</v>
      </c>
      <c r="AF347" s="359">
        <v>2.1728000000000001</v>
      </c>
      <c r="AG347" s="359">
        <v>2.3565</v>
      </c>
      <c r="AH347" s="359">
        <v>4.8536999999999999</v>
      </c>
      <c r="AI347" s="359">
        <v>0.72250000000000003</v>
      </c>
      <c r="AJ347" s="359">
        <v>1.1919999999999999</v>
      </c>
      <c r="AK347" s="359">
        <v>0.46870000000000001</v>
      </c>
      <c r="AL347" s="356">
        <v>0.75580000000000003</v>
      </c>
    </row>
    <row r="348" spans="2:38" ht="409.6" x14ac:dyDescent="0.25">
      <c r="B348" s="402">
        <v>40591</v>
      </c>
      <c r="C348" s="359">
        <v>0.55700000000000005</v>
      </c>
      <c r="D348" s="359">
        <v>0.75419999999999998</v>
      </c>
      <c r="E348" s="359">
        <v>0.74399999999999999</v>
      </c>
      <c r="F348" s="359">
        <v>13.5571</v>
      </c>
      <c r="G348" s="359">
        <v>4.1510999999999996</v>
      </c>
      <c r="H348" s="359">
        <v>150.89500000000001</v>
      </c>
      <c r="I348" s="359">
        <v>0.39329999999999998</v>
      </c>
      <c r="J348" s="359">
        <v>1.9226000000000001</v>
      </c>
      <c r="K348" s="359">
        <v>34.527999999999999</v>
      </c>
      <c r="L348" s="359">
        <v>4.3670999999999998</v>
      </c>
      <c r="M348" s="359">
        <v>2.1798999999999999</v>
      </c>
      <c r="N348" s="359">
        <v>2.3742999999999999</v>
      </c>
      <c r="O348" s="359">
        <v>4.8648999999999996</v>
      </c>
      <c r="P348" s="359">
        <v>0.72709999999999997</v>
      </c>
      <c r="Q348" s="359">
        <v>1.1967000000000001</v>
      </c>
      <c r="R348" s="359">
        <v>0.4677</v>
      </c>
      <c r="S348" s="356">
        <v>0.75339999999999996</v>
      </c>
      <c r="U348" s="402">
        <v>40591</v>
      </c>
      <c r="V348" s="359">
        <v>0.55679999999999996</v>
      </c>
      <c r="W348" s="359">
        <v>0.75390000000000001</v>
      </c>
      <c r="X348" s="359">
        <v>0.74360000000000004</v>
      </c>
      <c r="Y348" s="359">
        <v>13.5245</v>
      </c>
      <c r="Z348" s="359">
        <v>4.1485000000000003</v>
      </c>
      <c r="AA348" s="359">
        <v>150.547</v>
      </c>
      <c r="AB348" s="359">
        <v>0.39140000000000003</v>
      </c>
      <c r="AC348" s="359">
        <v>1.9209000000000001</v>
      </c>
      <c r="AD348" s="359">
        <v>33.9786</v>
      </c>
      <c r="AE348" s="359">
        <v>4.3620999999999999</v>
      </c>
      <c r="AF348" s="359">
        <v>2.1758999999999999</v>
      </c>
      <c r="AG348" s="359">
        <v>2.3584999999999998</v>
      </c>
      <c r="AH348" s="359">
        <v>4.8575999999999997</v>
      </c>
      <c r="AI348" s="359">
        <v>0.72670000000000001</v>
      </c>
      <c r="AJ348" s="359">
        <v>1.1950000000000001</v>
      </c>
      <c r="AK348" s="359">
        <v>0.46750000000000003</v>
      </c>
      <c r="AL348" s="356">
        <v>0.75309999999999999</v>
      </c>
    </row>
    <row r="349" spans="2:38" ht="409.6" x14ac:dyDescent="0.25">
      <c r="B349" s="402">
        <v>40590</v>
      </c>
      <c r="C349" s="359">
        <v>0.55910000000000004</v>
      </c>
      <c r="D349" s="359">
        <v>0.75390000000000001</v>
      </c>
      <c r="E349" s="359">
        <v>0.746</v>
      </c>
      <c r="F349" s="359">
        <v>13.618499999999999</v>
      </c>
      <c r="G349" s="359">
        <v>4.1687000000000003</v>
      </c>
      <c r="H349" s="359">
        <v>151.852</v>
      </c>
      <c r="I349" s="359">
        <v>0.39500000000000002</v>
      </c>
      <c r="J349" s="359">
        <v>1.9308000000000001</v>
      </c>
      <c r="K349" s="359">
        <v>34.755200000000002</v>
      </c>
      <c r="L349" s="359">
        <v>4.3975999999999997</v>
      </c>
      <c r="M349" s="359">
        <v>2.2006000000000001</v>
      </c>
      <c r="N349" s="359">
        <v>2.3845000000000001</v>
      </c>
      <c r="O349" s="359">
        <v>4.8935000000000004</v>
      </c>
      <c r="P349" s="359">
        <v>0.7319</v>
      </c>
      <c r="Q349" s="359">
        <v>1.2058</v>
      </c>
      <c r="R349" s="359">
        <v>0.46960000000000002</v>
      </c>
      <c r="S349" s="356">
        <v>0.75509999999999999</v>
      </c>
      <c r="U349" s="402">
        <v>40590</v>
      </c>
      <c r="V349" s="359">
        <v>0.55879999999999996</v>
      </c>
      <c r="W349" s="359">
        <v>0.75360000000000005</v>
      </c>
      <c r="X349" s="359">
        <v>0.74550000000000005</v>
      </c>
      <c r="Y349" s="359">
        <v>13.583399999999999</v>
      </c>
      <c r="Z349" s="359">
        <v>4.1660000000000004</v>
      </c>
      <c r="AA349" s="359">
        <v>151.49700000000001</v>
      </c>
      <c r="AB349" s="359">
        <v>0.3931</v>
      </c>
      <c r="AC349" s="359">
        <v>1.929</v>
      </c>
      <c r="AD349" s="359">
        <v>34.238399999999999</v>
      </c>
      <c r="AE349" s="359">
        <v>4.3925000000000001</v>
      </c>
      <c r="AF349" s="359">
        <v>2.1964000000000001</v>
      </c>
      <c r="AG349" s="359">
        <v>2.3685999999999998</v>
      </c>
      <c r="AH349" s="359">
        <v>4.8856999999999999</v>
      </c>
      <c r="AI349" s="359">
        <v>0.73150000000000004</v>
      </c>
      <c r="AJ349" s="359">
        <v>1.204</v>
      </c>
      <c r="AK349" s="359">
        <v>0.46929999999999999</v>
      </c>
      <c r="AL349" s="356">
        <v>0.75490000000000002</v>
      </c>
    </row>
    <row r="350" spans="2:38" ht="409.6" x14ac:dyDescent="0.25">
      <c r="B350" s="402">
        <v>40589</v>
      </c>
      <c r="C350" s="359">
        <v>0.56100000000000005</v>
      </c>
      <c r="D350" s="359">
        <v>0.75509999999999999</v>
      </c>
      <c r="E350" s="359">
        <v>0.74780000000000002</v>
      </c>
      <c r="F350" s="359">
        <v>13.638</v>
      </c>
      <c r="G350" s="359">
        <v>4.1879</v>
      </c>
      <c r="H350" s="359">
        <v>152.68100000000001</v>
      </c>
      <c r="I350" s="359">
        <v>0.39639999999999997</v>
      </c>
      <c r="J350" s="359">
        <v>1.9396</v>
      </c>
      <c r="K350" s="359">
        <v>34.8628</v>
      </c>
      <c r="L350" s="359">
        <v>4.4381000000000004</v>
      </c>
      <c r="M350" s="359">
        <v>2.2119</v>
      </c>
      <c r="N350" s="359">
        <v>2.3956</v>
      </c>
      <c r="O350" s="359">
        <v>4.9257999999999997</v>
      </c>
      <c r="P350" s="359">
        <v>0.73629999999999995</v>
      </c>
      <c r="Q350" s="359">
        <v>1.2072000000000001</v>
      </c>
      <c r="R350" s="359">
        <v>0.47260000000000002</v>
      </c>
      <c r="S350" s="356">
        <v>0.75729999999999997</v>
      </c>
      <c r="U350" s="402">
        <v>40589</v>
      </c>
      <c r="V350" s="359">
        <v>0.56079999999999997</v>
      </c>
      <c r="W350" s="359">
        <v>0.75470000000000004</v>
      </c>
      <c r="X350" s="359">
        <v>0.74729999999999996</v>
      </c>
      <c r="Y350" s="359">
        <v>13.601699999999999</v>
      </c>
      <c r="Z350" s="359">
        <v>4.1851000000000003</v>
      </c>
      <c r="AA350" s="359">
        <v>152.298</v>
      </c>
      <c r="AB350" s="359">
        <v>0.39439999999999997</v>
      </c>
      <c r="AC350" s="359">
        <v>1.9378</v>
      </c>
      <c r="AD350" s="359">
        <v>34.344200000000001</v>
      </c>
      <c r="AE350" s="359">
        <v>4.4318</v>
      </c>
      <c r="AF350" s="359">
        <v>2.2075999999999998</v>
      </c>
      <c r="AG350" s="359">
        <v>2.3795999999999999</v>
      </c>
      <c r="AH350" s="359">
        <v>4.9175000000000004</v>
      </c>
      <c r="AI350" s="359">
        <v>0.7359</v>
      </c>
      <c r="AJ350" s="359">
        <v>1.2055</v>
      </c>
      <c r="AK350" s="359">
        <v>0.4723</v>
      </c>
      <c r="AL350" s="356">
        <v>0.75700000000000001</v>
      </c>
    </row>
    <row r="351" spans="2:38" ht="409.6" x14ac:dyDescent="0.25">
      <c r="B351" s="402">
        <v>40588</v>
      </c>
      <c r="C351" s="359">
        <v>0.56179999999999997</v>
      </c>
      <c r="D351" s="359">
        <v>0.75980000000000003</v>
      </c>
      <c r="E351" s="359">
        <v>0.75170000000000003</v>
      </c>
      <c r="F351" s="359">
        <v>13.639099999999999</v>
      </c>
      <c r="G351" s="359">
        <v>4.1889000000000003</v>
      </c>
      <c r="H351" s="359">
        <v>152.66499999999999</v>
      </c>
      <c r="I351" s="359">
        <v>0.4012</v>
      </c>
      <c r="J351" s="359">
        <v>1.9676</v>
      </c>
      <c r="K351" s="359">
        <v>34.701500000000003</v>
      </c>
      <c r="L351" s="359">
        <v>4.4607999999999999</v>
      </c>
      <c r="M351" s="359">
        <v>2.2021000000000002</v>
      </c>
      <c r="N351" s="359">
        <v>2.4051</v>
      </c>
      <c r="O351" s="359">
        <v>4.9297000000000004</v>
      </c>
      <c r="P351" s="359">
        <v>0.74099999999999999</v>
      </c>
      <c r="Q351" s="359">
        <v>1.2121</v>
      </c>
      <c r="R351" s="359">
        <v>0.47549999999999998</v>
      </c>
      <c r="S351" s="356">
        <v>0.76090000000000002</v>
      </c>
      <c r="U351" s="402">
        <v>40588</v>
      </c>
      <c r="V351" s="359">
        <v>0.56069999999999998</v>
      </c>
      <c r="W351" s="359">
        <v>0.7581</v>
      </c>
      <c r="X351" s="359">
        <v>0.75</v>
      </c>
      <c r="Y351" s="359">
        <v>13.5732</v>
      </c>
      <c r="Z351" s="359">
        <v>4.1817000000000002</v>
      </c>
      <c r="AA351" s="359">
        <v>152.09299999999999</v>
      </c>
      <c r="AB351" s="359">
        <v>0.38950000000000001</v>
      </c>
      <c r="AC351" s="359">
        <v>1.9089</v>
      </c>
      <c r="AD351" s="359">
        <v>34.151699999999998</v>
      </c>
      <c r="AE351" s="359">
        <v>4.4397000000000002</v>
      </c>
      <c r="AF351" s="359">
        <v>2.1968000000000001</v>
      </c>
      <c r="AG351" s="359">
        <v>2.3868</v>
      </c>
      <c r="AH351" s="359">
        <v>4.9165000000000001</v>
      </c>
      <c r="AI351" s="359">
        <v>0.73919999999999997</v>
      </c>
      <c r="AJ351" s="359">
        <v>1.2075</v>
      </c>
      <c r="AK351" s="359">
        <v>0.47460000000000002</v>
      </c>
      <c r="AL351" s="356">
        <v>0.75990000000000002</v>
      </c>
    </row>
    <row r="352" spans="2:38" ht="409.6" x14ac:dyDescent="0.25">
      <c r="B352" s="402">
        <v>40587</v>
      </c>
      <c r="C352" s="359">
        <v>0.56169999999999998</v>
      </c>
      <c r="D352" s="359">
        <v>0.75980000000000003</v>
      </c>
      <c r="E352" s="359">
        <v>0.75170000000000003</v>
      </c>
      <c r="F352" s="359">
        <v>13.6065</v>
      </c>
      <c r="G352" s="359">
        <v>4.1882999999999999</v>
      </c>
      <c r="H352" s="359">
        <v>153.965</v>
      </c>
      <c r="I352" s="359">
        <v>0.3957</v>
      </c>
      <c r="J352" s="359">
        <v>1.9394</v>
      </c>
      <c r="K352" s="359">
        <v>34.725099999999998</v>
      </c>
      <c r="L352" s="359">
        <v>4.4595000000000002</v>
      </c>
      <c r="M352" s="359">
        <v>2.2014</v>
      </c>
      <c r="N352" s="359">
        <v>2.4037999999999999</v>
      </c>
      <c r="O352" s="359">
        <v>4.9230999999999998</v>
      </c>
      <c r="P352" s="359">
        <v>0.74080000000000001</v>
      </c>
      <c r="Q352" s="359">
        <v>1.2156</v>
      </c>
      <c r="R352" s="359">
        <v>0.47549999999999998</v>
      </c>
      <c r="S352" s="356">
        <v>0.76090000000000002</v>
      </c>
      <c r="U352" s="402">
        <v>40587</v>
      </c>
      <c r="V352" s="359">
        <v>0.5605</v>
      </c>
      <c r="W352" s="359">
        <v>0.7581</v>
      </c>
      <c r="X352" s="359">
        <v>0.74990000000000001</v>
      </c>
      <c r="Y352" s="359">
        <v>13.5779</v>
      </c>
      <c r="Z352" s="359">
        <v>4.1822999999999997</v>
      </c>
      <c r="AA352" s="359">
        <v>149.964</v>
      </c>
      <c r="AB352" s="359">
        <v>0.39500000000000002</v>
      </c>
      <c r="AC352" s="359">
        <v>1.9367000000000001</v>
      </c>
      <c r="AD352" s="359">
        <v>34.163800000000002</v>
      </c>
      <c r="AE352" s="359">
        <v>4.4385000000000003</v>
      </c>
      <c r="AF352" s="359">
        <v>2.1958000000000002</v>
      </c>
      <c r="AG352" s="359">
        <v>2.3854000000000002</v>
      </c>
      <c r="AH352" s="359">
        <v>4.9070999999999998</v>
      </c>
      <c r="AI352" s="359">
        <v>0.73909999999999998</v>
      </c>
      <c r="AJ352" s="359">
        <v>1.1988000000000001</v>
      </c>
      <c r="AK352" s="359">
        <v>0.47460000000000002</v>
      </c>
      <c r="AL352" s="356">
        <v>0.75990000000000002</v>
      </c>
    </row>
    <row r="353" spans="2:38" ht="409.6" x14ac:dyDescent="0.25">
      <c r="B353" s="402">
        <v>40586</v>
      </c>
      <c r="C353" s="359">
        <v>0.5605</v>
      </c>
      <c r="D353" s="359">
        <v>0.75990000000000002</v>
      </c>
      <c r="E353" s="359">
        <v>0.75549999999999995</v>
      </c>
      <c r="F353" s="359">
        <v>13.618399999999999</v>
      </c>
      <c r="G353" s="359">
        <v>4.1849999999999996</v>
      </c>
      <c r="H353" s="359">
        <v>152.75399999999999</v>
      </c>
      <c r="I353" s="359">
        <v>0.39589999999999997</v>
      </c>
      <c r="J353" s="359">
        <v>1.9381999999999999</v>
      </c>
      <c r="K353" s="359">
        <v>34.675800000000002</v>
      </c>
      <c r="L353" s="359">
        <v>4.4497999999999998</v>
      </c>
      <c r="M353" s="359">
        <v>2.2038000000000002</v>
      </c>
      <c r="N353" s="359">
        <v>2.4003999999999999</v>
      </c>
      <c r="O353" s="359">
        <v>4.9421999999999997</v>
      </c>
      <c r="P353" s="359">
        <v>0.73799999999999999</v>
      </c>
      <c r="Q353" s="359">
        <v>1.2108000000000001</v>
      </c>
      <c r="R353" s="359">
        <v>0.4738</v>
      </c>
      <c r="S353" s="356">
        <v>0.75980000000000003</v>
      </c>
      <c r="U353" s="402">
        <v>40586</v>
      </c>
      <c r="V353" s="359">
        <v>0.56020000000000003</v>
      </c>
      <c r="W353" s="359">
        <v>0.75960000000000005</v>
      </c>
      <c r="X353" s="359">
        <v>0.755</v>
      </c>
      <c r="Y353" s="359">
        <v>13.582800000000001</v>
      </c>
      <c r="Z353" s="359">
        <v>4.1821999999999999</v>
      </c>
      <c r="AA353" s="359">
        <v>152.38300000000001</v>
      </c>
      <c r="AB353" s="359">
        <v>0.39400000000000002</v>
      </c>
      <c r="AC353" s="359">
        <v>1.9363999999999999</v>
      </c>
      <c r="AD353" s="359">
        <v>34.148499999999999</v>
      </c>
      <c r="AE353" s="359">
        <v>4.4444999999999997</v>
      </c>
      <c r="AF353" s="359">
        <v>2.1996000000000002</v>
      </c>
      <c r="AG353" s="359">
        <v>2.3843999999999999</v>
      </c>
      <c r="AH353" s="359">
        <v>4.9340999999999999</v>
      </c>
      <c r="AI353" s="359">
        <v>0.73760000000000003</v>
      </c>
      <c r="AJ353" s="359">
        <v>1.2090000000000001</v>
      </c>
      <c r="AK353" s="359">
        <v>0.47349999999999998</v>
      </c>
      <c r="AL353" s="356">
        <v>0.75949999999999995</v>
      </c>
    </row>
    <row r="354" spans="2:38" ht="409.6" x14ac:dyDescent="0.25">
      <c r="B354" s="402">
        <v>40585</v>
      </c>
      <c r="C354" s="359">
        <v>0.56259999999999999</v>
      </c>
      <c r="D354" s="359">
        <v>0.76370000000000005</v>
      </c>
      <c r="E354" s="359">
        <v>0.76539999999999997</v>
      </c>
      <c r="F354" s="359">
        <v>13.6761</v>
      </c>
      <c r="G354" s="359">
        <v>4.2043999999999997</v>
      </c>
      <c r="H354" s="359">
        <v>153.86099999999999</v>
      </c>
      <c r="I354" s="359">
        <v>0.3972</v>
      </c>
      <c r="J354" s="359">
        <v>1.9474</v>
      </c>
      <c r="K354" s="359">
        <v>34.822099999999999</v>
      </c>
      <c r="L354" s="359">
        <v>4.4577999999999998</v>
      </c>
      <c r="M354" s="359">
        <v>2.2130999999999998</v>
      </c>
      <c r="N354" s="359">
        <v>2.4110999999999998</v>
      </c>
      <c r="O354" s="359">
        <v>4.9757999999999996</v>
      </c>
      <c r="P354" s="359">
        <v>0.7399</v>
      </c>
      <c r="Q354" s="359">
        <v>1.2253000000000001</v>
      </c>
      <c r="R354" s="359">
        <v>0.4778</v>
      </c>
      <c r="S354" s="356">
        <v>0.76849999999999996</v>
      </c>
      <c r="U354" s="402">
        <v>40585</v>
      </c>
      <c r="V354" s="359">
        <v>0.56230000000000002</v>
      </c>
      <c r="W354" s="359">
        <v>0.76329999999999998</v>
      </c>
      <c r="X354" s="359">
        <v>0.76490000000000002</v>
      </c>
      <c r="Y354" s="359">
        <v>13.6426</v>
      </c>
      <c r="Z354" s="359">
        <v>4.2015000000000002</v>
      </c>
      <c r="AA354" s="359">
        <v>153.483</v>
      </c>
      <c r="AB354" s="359">
        <v>0.39529999999999998</v>
      </c>
      <c r="AC354" s="359">
        <v>1.9455</v>
      </c>
      <c r="AD354" s="359">
        <v>34.299900000000001</v>
      </c>
      <c r="AE354" s="359">
        <v>4.4524999999999997</v>
      </c>
      <c r="AF354" s="359">
        <v>2.2088999999999999</v>
      </c>
      <c r="AG354" s="359">
        <v>2.3948999999999998</v>
      </c>
      <c r="AH354" s="359">
        <v>4.9675000000000002</v>
      </c>
      <c r="AI354" s="359">
        <v>0.73939999999999995</v>
      </c>
      <c r="AJ354" s="359">
        <v>1.2234</v>
      </c>
      <c r="AK354" s="359">
        <v>0.47760000000000002</v>
      </c>
      <c r="AL354" s="356">
        <v>0.76819999999999999</v>
      </c>
    </row>
    <row r="355" spans="2:38" ht="409.6" x14ac:dyDescent="0.25">
      <c r="B355" s="402">
        <v>40584</v>
      </c>
      <c r="C355" s="359">
        <v>0.5655</v>
      </c>
      <c r="D355" s="359">
        <v>0.7631</v>
      </c>
      <c r="E355" s="359">
        <v>0.76819999999999999</v>
      </c>
      <c r="F355" s="359">
        <v>13.6625</v>
      </c>
      <c r="G355" s="359">
        <v>4.2119</v>
      </c>
      <c r="H355" s="359">
        <v>153.25299999999999</v>
      </c>
      <c r="I355" s="359">
        <v>0.39739999999999998</v>
      </c>
      <c r="J355" s="359">
        <v>1.9509000000000001</v>
      </c>
      <c r="K355" s="359">
        <v>35.148299999999999</v>
      </c>
      <c r="L355" s="359">
        <v>4.4573</v>
      </c>
      <c r="M355" s="359">
        <v>2.2035999999999998</v>
      </c>
      <c r="N355" s="359">
        <v>2.4129</v>
      </c>
      <c r="O355" s="359">
        <v>4.9744999999999999</v>
      </c>
      <c r="P355" s="359">
        <v>0.74360000000000004</v>
      </c>
      <c r="Q355" s="359">
        <v>1.2258</v>
      </c>
      <c r="R355" s="359">
        <v>0.48049999999999998</v>
      </c>
      <c r="S355" s="356">
        <v>0.77239999999999998</v>
      </c>
      <c r="U355" s="402">
        <v>40584</v>
      </c>
      <c r="V355" s="359">
        <v>0.56530000000000002</v>
      </c>
      <c r="W355" s="359">
        <v>0.76270000000000004</v>
      </c>
      <c r="X355" s="359">
        <v>0.76770000000000005</v>
      </c>
      <c r="Y355" s="359">
        <v>13.633800000000001</v>
      </c>
      <c r="Z355" s="359">
        <v>4.2091000000000003</v>
      </c>
      <c r="AA355" s="359">
        <v>152.922</v>
      </c>
      <c r="AB355" s="359">
        <v>0.39560000000000001</v>
      </c>
      <c r="AC355" s="359">
        <v>1.9491000000000001</v>
      </c>
      <c r="AD355" s="359">
        <v>34.621400000000001</v>
      </c>
      <c r="AE355" s="359">
        <v>4.4520999999999997</v>
      </c>
      <c r="AF355" s="359">
        <v>2.2002000000000002</v>
      </c>
      <c r="AG355" s="359">
        <v>2.3965999999999998</v>
      </c>
      <c r="AH355" s="359">
        <v>4.9668000000000001</v>
      </c>
      <c r="AI355" s="359">
        <v>0.74309999999999998</v>
      </c>
      <c r="AJ355" s="359">
        <v>1.224</v>
      </c>
      <c r="AK355" s="359">
        <v>0.4803</v>
      </c>
      <c r="AL355" s="356">
        <v>0.7722</v>
      </c>
    </row>
    <row r="356" spans="2:38" ht="409.6" x14ac:dyDescent="0.25">
      <c r="B356" s="402">
        <v>40583</v>
      </c>
      <c r="C356" s="359">
        <v>0.56840000000000002</v>
      </c>
      <c r="D356" s="359">
        <v>0.76300000000000001</v>
      </c>
      <c r="E356" s="359">
        <v>0.76719999999999999</v>
      </c>
      <c r="F356" s="359">
        <v>13.654199999999999</v>
      </c>
      <c r="G356" s="359">
        <v>4.2327000000000004</v>
      </c>
      <c r="H356" s="359">
        <v>152.84399999999999</v>
      </c>
      <c r="I356" s="359">
        <v>0.3992</v>
      </c>
      <c r="J356" s="359">
        <v>1.9608000000000001</v>
      </c>
      <c r="K356" s="359">
        <v>35.259099999999997</v>
      </c>
      <c r="L356" s="359">
        <v>4.4653</v>
      </c>
      <c r="M356" s="359">
        <v>2.2056</v>
      </c>
      <c r="N356" s="359">
        <v>2.4209999999999998</v>
      </c>
      <c r="O356" s="359">
        <v>4.9837999999999996</v>
      </c>
      <c r="P356" s="359">
        <v>0.74039999999999995</v>
      </c>
      <c r="Q356" s="359">
        <v>1.2198</v>
      </c>
      <c r="R356" s="359">
        <v>0.48070000000000002</v>
      </c>
      <c r="S356" s="356">
        <v>0.77429999999999999</v>
      </c>
      <c r="U356" s="402">
        <v>40583</v>
      </c>
      <c r="V356" s="359">
        <v>0.56810000000000005</v>
      </c>
      <c r="W356" s="359">
        <v>0.76259999999999994</v>
      </c>
      <c r="X356" s="359">
        <v>0.76680000000000004</v>
      </c>
      <c r="Y356" s="359">
        <v>13.6203</v>
      </c>
      <c r="Z356" s="359">
        <v>4.2298999999999998</v>
      </c>
      <c r="AA356" s="359">
        <v>152.459</v>
      </c>
      <c r="AB356" s="359">
        <v>0.39729999999999999</v>
      </c>
      <c r="AC356" s="359">
        <v>1.9590000000000001</v>
      </c>
      <c r="AD356" s="359">
        <v>34.734999999999999</v>
      </c>
      <c r="AE356" s="359">
        <v>4.4600999999999997</v>
      </c>
      <c r="AF356" s="359">
        <v>2.2018</v>
      </c>
      <c r="AG356" s="359">
        <v>2.4047000000000001</v>
      </c>
      <c r="AH356" s="359">
        <v>4.9759000000000002</v>
      </c>
      <c r="AI356" s="359">
        <v>0.74</v>
      </c>
      <c r="AJ356" s="359">
        <v>1.2179</v>
      </c>
      <c r="AK356" s="359">
        <v>0.48049999999999998</v>
      </c>
      <c r="AL356" s="356">
        <v>0.77410000000000001</v>
      </c>
    </row>
    <row r="357" spans="2:38" ht="409.6" x14ac:dyDescent="0.25">
      <c r="B357" s="402">
        <v>40582</v>
      </c>
      <c r="C357" s="359">
        <v>0.56730000000000003</v>
      </c>
      <c r="D357" s="359">
        <v>0.75980000000000003</v>
      </c>
      <c r="E357" s="359">
        <v>0.76100000000000001</v>
      </c>
      <c r="F357" s="359">
        <v>13.667999999999999</v>
      </c>
      <c r="G357" s="359">
        <v>4.2308000000000003</v>
      </c>
      <c r="H357" s="359">
        <v>152.77699999999999</v>
      </c>
      <c r="I357" s="359">
        <v>0.39900000000000002</v>
      </c>
      <c r="J357" s="359">
        <v>1.96</v>
      </c>
      <c r="K357" s="359">
        <v>35.160600000000002</v>
      </c>
      <c r="L357" s="359">
        <v>4.4466999999999999</v>
      </c>
      <c r="M357" s="359">
        <v>2.2004000000000001</v>
      </c>
      <c r="N357" s="359">
        <v>2.4241000000000001</v>
      </c>
      <c r="O357" s="359">
        <v>4.9912000000000001</v>
      </c>
      <c r="P357" s="359">
        <v>0.73650000000000004</v>
      </c>
      <c r="Q357" s="359">
        <v>1.2165999999999999</v>
      </c>
      <c r="R357" s="359">
        <v>0.4778</v>
      </c>
      <c r="S357" s="356">
        <v>0.7702</v>
      </c>
      <c r="U357" s="402">
        <v>40582</v>
      </c>
      <c r="V357" s="359">
        <v>0.56699999999999995</v>
      </c>
      <c r="W357" s="359">
        <v>0.75939999999999996</v>
      </c>
      <c r="X357" s="359">
        <v>0.76049999999999995</v>
      </c>
      <c r="Y357" s="359">
        <v>13.631600000000001</v>
      </c>
      <c r="Z357" s="359">
        <v>4.2279</v>
      </c>
      <c r="AA357" s="359">
        <v>152.40199999999999</v>
      </c>
      <c r="AB357" s="359">
        <v>0.39710000000000001</v>
      </c>
      <c r="AC357" s="359">
        <v>1.958</v>
      </c>
      <c r="AD357" s="359">
        <v>34.634300000000003</v>
      </c>
      <c r="AE357" s="359">
        <v>4.4405000000000001</v>
      </c>
      <c r="AF357" s="359">
        <v>2.1966999999999999</v>
      </c>
      <c r="AG357" s="359">
        <v>2.4077999999999999</v>
      </c>
      <c r="AH357" s="359">
        <v>4.9831000000000003</v>
      </c>
      <c r="AI357" s="359">
        <v>0.73599999999999999</v>
      </c>
      <c r="AJ357" s="359">
        <v>1.2145999999999999</v>
      </c>
      <c r="AK357" s="359">
        <v>0.47749999999999998</v>
      </c>
      <c r="AL357" s="356">
        <v>0.76990000000000003</v>
      </c>
    </row>
    <row r="358" spans="2:38" ht="409.6" x14ac:dyDescent="0.25">
      <c r="B358" s="402">
        <v>40581</v>
      </c>
      <c r="C358" s="359">
        <v>0.5675</v>
      </c>
      <c r="D358" s="359">
        <v>0.76039999999999996</v>
      </c>
      <c r="E358" s="359">
        <v>0.7611</v>
      </c>
      <c r="F358" s="359">
        <v>13.628299999999999</v>
      </c>
      <c r="G358" s="359">
        <v>4.2281000000000004</v>
      </c>
      <c r="H358" s="359">
        <v>152.852</v>
      </c>
      <c r="I358" s="359">
        <v>0.40339999999999998</v>
      </c>
      <c r="J358" s="359">
        <v>1.9866999999999999</v>
      </c>
      <c r="K358" s="359">
        <v>34.970999999999997</v>
      </c>
      <c r="L358" s="359">
        <v>4.4452999999999996</v>
      </c>
      <c r="M358" s="359">
        <v>2.2458999999999998</v>
      </c>
      <c r="N358" s="359">
        <v>2.4224999999999999</v>
      </c>
      <c r="O358" s="359">
        <v>5.0022000000000002</v>
      </c>
      <c r="P358" s="359">
        <v>0.73640000000000005</v>
      </c>
      <c r="Q358" s="359">
        <v>1.2229000000000001</v>
      </c>
      <c r="R358" s="359">
        <v>0.47839999999999999</v>
      </c>
      <c r="S358" s="356">
        <v>0.77029999999999998</v>
      </c>
      <c r="U358" s="402">
        <v>40581</v>
      </c>
      <c r="V358" s="359">
        <v>0.56640000000000001</v>
      </c>
      <c r="W358" s="359">
        <v>0.75870000000000004</v>
      </c>
      <c r="X358" s="359">
        <v>0.75929999999999997</v>
      </c>
      <c r="Y358" s="359">
        <v>13.582599999999999</v>
      </c>
      <c r="Z358" s="359">
        <v>4.2218999999999998</v>
      </c>
      <c r="AA358" s="359">
        <v>152.37299999999999</v>
      </c>
      <c r="AB358" s="359">
        <v>0.3916</v>
      </c>
      <c r="AC358" s="359">
        <v>1.9276</v>
      </c>
      <c r="AD358" s="359">
        <v>34.416699999999999</v>
      </c>
      <c r="AE358" s="359">
        <v>4.4241999999999999</v>
      </c>
      <c r="AF358" s="359">
        <v>2.1758999999999999</v>
      </c>
      <c r="AG358" s="359">
        <v>2.4039999999999999</v>
      </c>
      <c r="AH358" s="359">
        <v>4.9915000000000003</v>
      </c>
      <c r="AI358" s="359">
        <v>0.73470000000000002</v>
      </c>
      <c r="AJ358" s="359">
        <v>1.2181999999999999</v>
      </c>
      <c r="AK358" s="359">
        <v>0.47749999999999998</v>
      </c>
      <c r="AL358" s="356">
        <v>0.76929999999999998</v>
      </c>
    </row>
    <row r="359" spans="2:38" ht="409.6" x14ac:dyDescent="0.25">
      <c r="B359" s="402">
        <v>40580</v>
      </c>
      <c r="C359" s="359">
        <v>0.5675</v>
      </c>
      <c r="D359" s="359">
        <v>0.76039999999999996</v>
      </c>
      <c r="E359" s="359">
        <v>0.7611</v>
      </c>
      <c r="F359" s="359">
        <v>13.628299999999999</v>
      </c>
      <c r="G359" s="359">
        <v>4.2286000000000001</v>
      </c>
      <c r="H359" s="359">
        <v>152.904</v>
      </c>
      <c r="I359" s="359">
        <v>0.40139999999999998</v>
      </c>
      <c r="J359" s="359">
        <v>1.9762999999999999</v>
      </c>
      <c r="K359" s="359">
        <v>35.057299999999998</v>
      </c>
      <c r="L359" s="359">
        <v>4.4451000000000001</v>
      </c>
      <c r="M359" s="359">
        <v>2.2334000000000001</v>
      </c>
      <c r="N359" s="359">
        <v>2.423</v>
      </c>
      <c r="O359" s="359">
        <v>5.0000999999999998</v>
      </c>
      <c r="P359" s="359">
        <v>0.73629999999999995</v>
      </c>
      <c r="Q359" s="359">
        <v>1.2232000000000001</v>
      </c>
      <c r="R359" s="359">
        <v>0.47839999999999999</v>
      </c>
      <c r="S359" s="356">
        <v>0.77049999999999996</v>
      </c>
      <c r="U359" s="402">
        <v>40580</v>
      </c>
      <c r="V359" s="359">
        <v>0.56640000000000001</v>
      </c>
      <c r="W359" s="359">
        <v>0.75860000000000005</v>
      </c>
      <c r="X359" s="359">
        <v>0.75929999999999997</v>
      </c>
      <c r="Y359" s="359">
        <v>13.585000000000001</v>
      </c>
      <c r="Z359" s="359">
        <v>4.2222999999999997</v>
      </c>
      <c r="AA359" s="359">
        <v>152.47399999999999</v>
      </c>
      <c r="AB359" s="359">
        <v>0.39360000000000001</v>
      </c>
      <c r="AC359" s="359">
        <v>1.9378</v>
      </c>
      <c r="AD359" s="359">
        <v>34.473100000000002</v>
      </c>
      <c r="AE359" s="359">
        <v>4.4238999999999997</v>
      </c>
      <c r="AF359" s="359">
        <v>2.1852</v>
      </c>
      <c r="AG359" s="359">
        <v>2.4045000000000001</v>
      </c>
      <c r="AH359" s="359">
        <v>4.9886999999999997</v>
      </c>
      <c r="AI359" s="359">
        <v>0.73460000000000003</v>
      </c>
      <c r="AJ359" s="359">
        <v>1.2184999999999999</v>
      </c>
      <c r="AK359" s="359">
        <v>0.47749999999999998</v>
      </c>
      <c r="AL359" s="356">
        <v>0.76949999999999996</v>
      </c>
    </row>
    <row r="360" spans="2:38" ht="409.6" x14ac:dyDescent="0.25">
      <c r="B360" s="402">
        <v>40579</v>
      </c>
      <c r="C360" s="359">
        <v>0.56720000000000004</v>
      </c>
      <c r="D360" s="359">
        <v>0.75949999999999995</v>
      </c>
      <c r="E360" s="359">
        <v>0.7641</v>
      </c>
      <c r="F360" s="359">
        <v>13.636100000000001</v>
      </c>
      <c r="G360" s="359">
        <v>4.2313999999999998</v>
      </c>
      <c r="H360" s="359">
        <v>153.18700000000001</v>
      </c>
      <c r="I360" s="359">
        <v>0.39929999999999999</v>
      </c>
      <c r="J360" s="359">
        <v>1.9601999999999999</v>
      </c>
      <c r="K360" s="359">
        <v>35.075099999999999</v>
      </c>
      <c r="L360" s="359">
        <v>4.4385000000000003</v>
      </c>
      <c r="M360" s="359">
        <v>2.2134</v>
      </c>
      <c r="N360" s="359">
        <v>2.4264000000000001</v>
      </c>
      <c r="O360" s="359">
        <v>5.0056000000000003</v>
      </c>
      <c r="P360" s="359">
        <v>0.73340000000000005</v>
      </c>
      <c r="Q360" s="359">
        <v>1.2310000000000001</v>
      </c>
      <c r="R360" s="359">
        <v>0.47910000000000003</v>
      </c>
      <c r="S360" s="356">
        <v>0.77210000000000001</v>
      </c>
      <c r="U360" s="402">
        <v>40579</v>
      </c>
      <c r="V360" s="359">
        <v>0.56689999999999996</v>
      </c>
      <c r="W360" s="359">
        <v>0.7591</v>
      </c>
      <c r="X360" s="359">
        <v>0.76359999999999995</v>
      </c>
      <c r="Y360" s="359">
        <v>13.5985</v>
      </c>
      <c r="Z360" s="359">
        <v>4.2283999999999997</v>
      </c>
      <c r="AA360" s="359">
        <v>152.79599999999999</v>
      </c>
      <c r="AB360" s="359">
        <v>0.39739999999999998</v>
      </c>
      <c r="AC360" s="359">
        <v>1.9582999999999999</v>
      </c>
      <c r="AD360" s="359">
        <v>34.551699999999997</v>
      </c>
      <c r="AE360" s="359">
        <v>4.4329999999999998</v>
      </c>
      <c r="AF360" s="359">
        <v>2.2092000000000001</v>
      </c>
      <c r="AG360" s="359">
        <v>2.4100999999999999</v>
      </c>
      <c r="AH360" s="359">
        <v>4.9976000000000003</v>
      </c>
      <c r="AI360" s="359">
        <v>0.7329</v>
      </c>
      <c r="AJ360" s="359">
        <v>1.2289000000000001</v>
      </c>
      <c r="AK360" s="359">
        <v>0.4788</v>
      </c>
      <c r="AL360" s="356">
        <v>0.77190000000000003</v>
      </c>
    </row>
    <row r="361" spans="2:38" ht="409.6" x14ac:dyDescent="0.25">
      <c r="B361" s="402">
        <v>40578</v>
      </c>
      <c r="C361" s="359">
        <v>0.56210000000000004</v>
      </c>
      <c r="D361" s="359">
        <v>0.76370000000000005</v>
      </c>
      <c r="E361" s="359">
        <v>0.7641</v>
      </c>
      <c r="F361" s="359">
        <v>13.5665</v>
      </c>
      <c r="G361" s="359">
        <v>4.2016</v>
      </c>
      <c r="H361" s="359">
        <v>151.94900000000001</v>
      </c>
      <c r="I361" s="359">
        <v>0.39650000000000002</v>
      </c>
      <c r="J361" s="359">
        <v>1.9463999999999999</v>
      </c>
      <c r="K361" s="359">
        <v>34.898499999999999</v>
      </c>
      <c r="L361" s="359">
        <v>4.4268000000000001</v>
      </c>
      <c r="M361" s="359">
        <v>2.2031999999999998</v>
      </c>
      <c r="N361" s="359">
        <v>2.4102999999999999</v>
      </c>
      <c r="O361" s="359">
        <v>4.9926000000000004</v>
      </c>
      <c r="P361" s="359">
        <v>0.7288</v>
      </c>
      <c r="Q361" s="359">
        <v>1.2277</v>
      </c>
      <c r="R361" s="359">
        <v>0.47739999999999999</v>
      </c>
      <c r="S361" s="356">
        <v>0.77280000000000004</v>
      </c>
      <c r="U361" s="402">
        <v>40578</v>
      </c>
      <c r="V361" s="359">
        <v>0.56189999999999996</v>
      </c>
      <c r="W361" s="359">
        <v>0.76329999999999998</v>
      </c>
      <c r="X361" s="359">
        <v>0.76359999999999995</v>
      </c>
      <c r="Y361" s="359">
        <v>13.5297</v>
      </c>
      <c r="Z361" s="359">
        <v>4.1989000000000001</v>
      </c>
      <c r="AA361" s="359">
        <v>151.578</v>
      </c>
      <c r="AB361" s="359">
        <v>0.39460000000000001</v>
      </c>
      <c r="AC361" s="359">
        <v>1.9446000000000001</v>
      </c>
      <c r="AD361" s="359">
        <v>34.3795</v>
      </c>
      <c r="AE361" s="359">
        <v>4.4215999999999998</v>
      </c>
      <c r="AF361" s="359">
        <v>2.1993999999999998</v>
      </c>
      <c r="AG361" s="359">
        <v>2.3940000000000001</v>
      </c>
      <c r="AH361" s="359">
        <v>4.9846000000000004</v>
      </c>
      <c r="AI361" s="359">
        <v>0.72840000000000005</v>
      </c>
      <c r="AJ361" s="359">
        <v>1.2258</v>
      </c>
      <c r="AK361" s="359">
        <v>0.47720000000000001</v>
      </c>
      <c r="AL361" s="356">
        <v>0.77249999999999996</v>
      </c>
    </row>
    <row r="362" spans="2:38" ht="409.6" x14ac:dyDescent="0.25">
      <c r="B362" s="402">
        <v>40577</v>
      </c>
      <c r="C362" s="359">
        <v>0.56499999999999995</v>
      </c>
      <c r="D362" s="359">
        <v>0.77310000000000001</v>
      </c>
      <c r="E362" s="359">
        <v>0.77249999999999996</v>
      </c>
      <c r="F362" s="359">
        <v>13.633900000000001</v>
      </c>
      <c r="G362" s="359">
        <v>4.2149000000000001</v>
      </c>
      <c r="H362" s="359">
        <v>152.49700000000001</v>
      </c>
      <c r="I362" s="359">
        <v>0.39779999999999999</v>
      </c>
      <c r="J362" s="359">
        <v>1.9524999999999999</v>
      </c>
      <c r="K362" s="359">
        <v>35.134</v>
      </c>
      <c r="L362" s="359">
        <v>4.4606000000000003</v>
      </c>
      <c r="M362" s="359">
        <v>2.2092999999999998</v>
      </c>
      <c r="N362" s="359">
        <v>2.4157999999999999</v>
      </c>
      <c r="O362" s="359">
        <v>5.0113000000000003</v>
      </c>
      <c r="P362" s="359">
        <v>0.73150000000000004</v>
      </c>
      <c r="Q362" s="359">
        <v>1.2334000000000001</v>
      </c>
      <c r="R362" s="359">
        <v>0.4829</v>
      </c>
      <c r="S362" s="356">
        <v>0.78080000000000005</v>
      </c>
      <c r="U362" s="402">
        <v>40577</v>
      </c>
      <c r="V362" s="359">
        <v>0.56479999999999997</v>
      </c>
      <c r="W362" s="359">
        <v>0.77270000000000005</v>
      </c>
      <c r="X362" s="359">
        <v>0.77200000000000002</v>
      </c>
      <c r="Y362" s="359">
        <v>13.5999</v>
      </c>
      <c r="Z362" s="359">
        <v>4.2121000000000004</v>
      </c>
      <c r="AA362" s="359">
        <v>152.142</v>
      </c>
      <c r="AB362" s="359">
        <v>0.39589999999999997</v>
      </c>
      <c r="AC362" s="359">
        <v>1.9507000000000001</v>
      </c>
      <c r="AD362" s="359">
        <v>34.6128</v>
      </c>
      <c r="AE362" s="359">
        <v>4.4553000000000003</v>
      </c>
      <c r="AF362" s="359">
        <v>2.2057000000000002</v>
      </c>
      <c r="AG362" s="359">
        <v>2.3994</v>
      </c>
      <c r="AH362" s="359">
        <v>5.0030999999999999</v>
      </c>
      <c r="AI362" s="359">
        <v>0.73109999999999997</v>
      </c>
      <c r="AJ362" s="359">
        <v>1.2314000000000001</v>
      </c>
      <c r="AK362" s="359">
        <v>0.48270000000000002</v>
      </c>
      <c r="AL362" s="356">
        <v>0.78059999999999996</v>
      </c>
    </row>
    <row r="363" spans="2:38" ht="409.6" x14ac:dyDescent="0.25">
      <c r="B363" s="402">
        <v>40576</v>
      </c>
      <c r="C363" s="359">
        <v>0.56440000000000001</v>
      </c>
      <c r="D363" s="359">
        <v>0.77239999999999998</v>
      </c>
      <c r="E363" s="359">
        <v>0.77359999999999995</v>
      </c>
      <c r="F363" s="359">
        <v>13.597899999999999</v>
      </c>
      <c r="G363" s="359">
        <v>4.2011000000000003</v>
      </c>
      <c r="H363" s="359">
        <v>153.047</v>
      </c>
      <c r="I363" s="359">
        <v>0.3972</v>
      </c>
      <c r="J363" s="359">
        <v>1.9461999999999999</v>
      </c>
      <c r="K363" s="359">
        <v>35.045499999999997</v>
      </c>
      <c r="L363" s="359">
        <v>4.4588999999999999</v>
      </c>
      <c r="M363" s="359">
        <v>2.2046999999999999</v>
      </c>
      <c r="N363" s="359">
        <v>2.4074</v>
      </c>
      <c r="O363" s="359">
        <v>4.9678000000000004</v>
      </c>
      <c r="P363" s="359">
        <v>0.73029999999999995</v>
      </c>
      <c r="Q363" s="359">
        <v>1.2325999999999999</v>
      </c>
      <c r="R363" s="359">
        <v>0.48249999999999998</v>
      </c>
      <c r="S363" s="356">
        <v>0.77590000000000003</v>
      </c>
      <c r="U363" s="402">
        <v>40576</v>
      </c>
      <c r="V363" s="359">
        <v>0.56420000000000003</v>
      </c>
      <c r="W363" s="359">
        <v>0.77200000000000002</v>
      </c>
      <c r="X363" s="359">
        <v>0.77310000000000001</v>
      </c>
      <c r="Y363" s="359">
        <v>13.562200000000001</v>
      </c>
      <c r="Z363" s="359">
        <v>4.1981999999999999</v>
      </c>
      <c r="AA363" s="359">
        <v>152.68</v>
      </c>
      <c r="AB363" s="359">
        <v>0.3952</v>
      </c>
      <c r="AC363" s="359">
        <v>1.9442999999999999</v>
      </c>
      <c r="AD363" s="359">
        <v>34.524999999999999</v>
      </c>
      <c r="AE363" s="359">
        <v>4.4535999999999998</v>
      </c>
      <c r="AF363" s="359">
        <v>2.2008000000000001</v>
      </c>
      <c r="AG363" s="359">
        <v>2.3910999999999998</v>
      </c>
      <c r="AH363" s="359">
        <v>4.9596999999999998</v>
      </c>
      <c r="AI363" s="359">
        <v>0.72989999999999999</v>
      </c>
      <c r="AJ363" s="359">
        <v>1.2307999999999999</v>
      </c>
      <c r="AK363" s="359">
        <v>0.48220000000000002</v>
      </c>
      <c r="AL363" s="356">
        <v>0.77559999999999996</v>
      </c>
    </row>
    <row r="364" spans="2:38" ht="409.6" x14ac:dyDescent="0.25">
      <c r="B364" s="402">
        <v>40575</v>
      </c>
      <c r="C364" s="359">
        <v>0.56559999999999999</v>
      </c>
      <c r="D364" s="359">
        <v>0.77669999999999995</v>
      </c>
      <c r="E364" s="359">
        <v>0.77229999999999999</v>
      </c>
      <c r="F364" s="359">
        <v>13.697699999999999</v>
      </c>
      <c r="G364" s="359">
        <v>4.2081999999999997</v>
      </c>
      <c r="H364" s="359">
        <v>154.33600000000001</v>
      </c>
      <c r="I364" s="359">
        <v>0.3982</v>
      </c>
      <c r="J364" s="359">
        <v>1.9497</v>
      </c>
      <c r="K364" s="359">
        <v>35.094000000000001</v>
      </c>
      <c r="L364" s="359">
        <v>4.4825999999999997</v>
      </c>
      <c r="M364" s="359">
        <v>2.2231000000000001</v>
      </c>
      <c r="N364" s="359">
        <v>2.41</v>
      </c>
      <c r="O364" s="359">
        <v>4.9989999999999997</v>
      </c>
      <c r="P364" s="359">
        <v>0.7268</v>
      </c>
      <c r="Q364" s="359">
        <v>1.2393000000000001</v>
      </c>
      <c r="R364" s="359">
        <v>0.48509999999999998</v>
      </c>
      <c r="S364" s="356">
        <v>0.77149999999999996</v>
      </c>
      <c r="U364" s="402">
        <v>40575</v>
      </c>
      <c r="V364" s="359">
        <v>0.56530000000000002</v>
      </c>
      <c r="W364" s="359">
        <v>0.77629999999999999</v>
      </c>
      <c r="X364" s="359">
        <v>0.77170000000000005</v>
      </c>
      <c r="Y364" s="359">
        <v>13.6614</v>
      </c>
      <c r="Z364" s="359">
        <v>4.2050999999999998</v>
      </c>
      <c r="AA364" s="359">
        <v>153.95699999999999</v>
      </c>
      <c r="AB364" s="359">
        <v>0.39600000000000002</v>
      </c>
      <c r="AC364" s="359">
        <v>1.9476</v>
      </c>
      <c r="AD364" s="359">
        <v>34.571100000000001</v>
      </c>
      <c r="AE364" s="359">
        <v>4.4762000000000004</v>
      </c>
      <c r="AF364" s="359">
        <v>2.2191000000000001</v>
      </c>
      <c r="AG364" s="359">
        <v>2.3935</v>
      </c>
      <c r="AH364" s="359">
        <v>4.9904999999999999</v>
      </c>
      <c r="AI364" s="359">
        <v>0.72629999999999995</v>
      </c>
      <c r="AJ364" s="359">
        <v>1.2370000000000001</v>
      </c>
      <c r="AK364" s="359">
        <v>0.48480000000000001</v>
      </c>
      <c r="AL364" s="356">
        <v>0.7712</v>
      </c>
    </row>
    <row r="365" spans="2:38" ht="409.6" x14ac:dyDescent="0.25">
      <c r="B365" s="402">
        <v>40574</v>
      </c>
      <c r="C365" s="359">
        <v>0.56889999999999996</v>
      </c>
      <c r="D365" s="359">
        <v>0.7792</v>
      </c>
      <c r="E365" s="359">
        <v>0.7752</v>
      </c>
      <c r="F365" s="359">
        <v>13.8165</v>
      </c>
      <c r="G365" s="359">
        <v>4.2374999999999998</v>
      </c>
      <c r="H365" s="359">
        <v>155.61000000000001</v>
      </c>
      <c r="I365" s="359">
        <v>0.40229999999999999</v>
      </c>
      <c r="J365" s="359">
        <v>1.9699</v>
      </c>
      <c r="K365" s="359">
        <v>34.591999999999999</v>
      </c>
      <c r="L365" s="359">
        <v>4.5118</v>
      </c>
      <c r="M365" s="359">
        <v>2.2433999999999998</v>
      </c>
      <c r="N365" s="359">
        <v>2.4296000000000002</v>
      </c>
      <c r="O365" s="359">
        <v>5.0566000000000004</v>
      </c>
      <c r="P365" s="359">
        <v>0.72940000000000005</v>
      </c>
      <c r="Q365" s="359">
        <v>1.2524999999999999</v>
      </c>
      <c r="R365" s="359">
        <v>0.48830000000000001</v>
      </c>
      <c r="S365" s="356">
        <v>0.77390000000000003</v>
      </c>
      <c r="U365" s="402">
        <v>40574</v>
      </c>
      <c r="V365" s="359">
        <v>0.56769999999999998</v>
      </c>
      <c r="W365" s="359">
        <v>0.77749999999999997</v>
      </c>
      <c r="X365" s="359">
        <v>0.77339999999999998</v>
      </c>
      <c r="Y365" s="359">
        <v>13.7369</v>
      </c>
      <c r="Z365" s="359">
        <v>4.2301000000000002</v>
      </c>
      <c r="AA365" s="359">
        <v>154.792</v>
      </c>
      <c r="AB365" s="359">
        <v>0.4002</v>
      </c>
      <c r="AC365" s="359">
        <v>1.9653</v>
      </c>
      <c r="AD365" s="359">
        <v>34.391399999999997</v>
      </c>
      <c r="AE365" s="359">
        <v>4.4903000000000004</v>
      </c>
      <c r="AF365" s="359">
        <v>2.2387000000000001</v>
      </c>
      <c r="AG365" s="359">
        <v>2.4226000000000001</v>
      </c>
      <c r="AH365" s="359">
        <v>5.0384000000000002</v>
      </c>
      <c r="AI365" s="359">
        <v>0.72770000000000001</v>
      </c>
      <c r="AJ365" s="359">
        <v>1.2473000000000001</v>
      </c>
      <c r="AK365" s="359">
        <v>0.48730000000000001</v>
      </c>
      <c r="AL365" s="356">
        <v>0.77280000000000004</v>
      </c>
    </row>
    <row r="366" spans="2:38" ht="409.6" x14ac:dyDescent="0.25">
      <c r="B366" s="402">
        <v>40573</v>
      </c>
      <c r="C366" s="359">
        <v>0.56899999999999995</v>
      </c>
      <c r="D366" s="359">
        <v>0.7792</v>
      </c>
      <c r="E366" s="359">
        <v>0.77539999999999998</v>
      </c>
      <c r="F366" s="359">
        <v>13.8208</v>
      </c>
      <c r="G366" s="359">
        <v>4.24</v>
      </c>
      <c r="H366" s="359">
        <v>156.50200000000001</v>
      </c>
      <c r="I366" s="359">
        <v>0.40329999999999999</v>
      </c>
      <c r="J366" s="359">
        <v>1.9759</v>
      </c>
      <c r="K366" s="359">
        <v>35.052700000000002</v>
      </c>
      <c r="L366" s="359">
        <v>4.5122999999999998</v>
      </c>
      <c r="M366" s="359">
        <v>2.2461000000000002</v>
      </c>
      <c r="N366" s="359">
        <v>2.4317000000000002</v>
      </c>
      <c r="O366" s="359">
        <v>5.0551000000000004</v>
      </c>
      <c r="P366" s="359">
        <v>0.72960000000000003</v>
      </c>
      <c r="Q366" s="359">
        <v>1.2495000000000001</v>
      </c>
      <c r="R366" s="359">
        <v>0.4884</v>
      </c>
      <c r="S366" s="356">
        <v>0.7742</v>
      </c>
      <c r="U366" s="402">
        <v>40573</v>
      </c>
      <c r="V366" s="359">
        <v>0.56779999999999997</v>
      </c>
      <c r="W366" s="359">
        <v>0.77739999999999998</v>
      </c>
      <c r="X366" s="359">
        <v>0.77359999999999995</v>
      </c>
      <c r="Y366" s="359">
        <v>13.776300000000001</v>
      </c>
      <c r="Z366" s="359">
        <v>4.2339000000000002</v>
      </c>
      <c r="AA366" s="359">
        <v>156.06800000000001</v>
      </c>
      <c r="AB366" s="359">
        <v>0.39760000000000001</v>
      </c>
      <c r="AC366" s="359">
        <v>1.9480999999999999</v>
      </c>
      <c r="AD366" s="359">
        <v>34.496400000000001</v>
      </c>
      <c r="AE366" s="359">
        <v>4.4909999999999997</v>
      </c>
      <c r="AF366" s="359">
        <v>2.2412000000000001</v>
      </c>
      <c r="AG366" s="359">
        <v>2.4131</v>
      </c>
      <c r="AH366" s="359">
        <v>5.0430999999999999</v>
      </c>
      <c r="AI366" s="359">
        <v>0.72789999999999999</v>
      </c>
      <c r="AJ366" s="359">
        <v>1.2447999999999999</v>
      </c>
      <c r="AK366" s="359">
        <v>0.48749999999999999</v>
      </c>
      <c r="AL366" s="356">
        <v>0.7732</v>
      </c>
    </row>
    <row r="367" spans="2:38" ht="409.6" x14ac:dyDescent="0.25">
      <c r="B367" s="402">
        <v>40572</v>
      </c>
      <c r="C367" s="359">
        <v>0.56489999999999996</v>
      </c>
      <c r="D367" s="359">
        <v>0.77959999999999996</v>
      </c>
      <c r="E367" s="359">
        <v>0.77070000000000005</v>
      </c>
      <c r="F367" s="359">
        <v>13.735900000000001</v>
      </c>
      <c r="G367" s="359">
        <v>4.2168000000000001</v>
      </c>
      <c r="H367" s="359">
        <v>154.26900000000001</v>
      </c>
      <c r="I367" s="359">
        <v>0.3987</v>
      </c>
      <c r="J367" s="359">
        <v>1.9536</v>
      </c>
      <c r="K367" s="359">
        <v>35.028799999999997</v>
      </c>
      <c r="L367" s="359">
        <v>4.4894999999999996</v>
      </c>
      <c r="M367" s="359">
        <v>2.2229999999999999</v>
      </c>
      <c r="N367" s="359">
        <v>2.4184999999999999</v>
      </c>
      <c r="O367" s="359">
        <v>5.0163000000000002</v>
      </c>
      <c r="P367" s="359">
        <v>0.73060000000000003</v>
      </c>
      <c r="Q367" s="359">
        <v>1.2371000000000001</v>
      </c>
      <c r="R367" s="359">
        <v>0.48680000000000001</v>
      </c>
      <c r="S367" s="356">
        <v>0.77339999999999998</v>
      </c>
      <c r="U367" s="402">
        <v>40572</v>
      </c>
      <c r="V367" s="359">
        <v>0.56469999999999998</v>
      </c>
      <c r="W367" s="359">
        <v>0.7792</v>
      </c>
      <c r="X367" s="359">
        <v>0.7702</v>
      </c>
      <c r="Y367" s="359">
        <v>13.698700000000001</v>
      </c>
      <c r="Z367" s="359">
        <v>4.2138999999999998</v>
      </c>
      <c r="AA367" s="359">
        <v>153.89500000000001</v>
      </c>
      <c r="AB367" s="359">
        <v>0.3967</v>
      </c>
      <c r="AC367" s="359">
        <v>1.9518</v>
      </c>
      <c r="AD367" s="359">
        <v>34.505499999999998</v>
      </c>
      <c r="AE367" s="359">
        <v>4.4832000000000001</v>
      </c>
      <c r="AF367" s="359">
        <v>2.2187000000000001</v>
      </c>
      <c r="AG367" s="359">
        <v>2.4022000000000001</v>
      </c>
      <c r="AH367" s="359">
        <v>5.0087000000000002</v>
      </c>
      <c r="AI367" s="359">
        <v>0.73019999999999996</v>
      </c>
      <c r="AJ367" s="359">
        <v>1.2350000000000001</v>
      </c>
      <c r="AK367" s="359">
        <v>0.48659999999999998</v>
      </c>
      <c r="AL367" s="356">
        <v>0.77310000000000001</v>
      </c>
    </row>
    <row r="368" spans="2:38" ht="409.6" x14ac:dyDescent="0.25">
      <c r="B368" s="402">
        <v>40571</v>
      </c>
      <c r="C368" s="359">
        <v>0.56340000000000001</v>
      </c>
      <c r="D368" s="359">
        <v>0.77700000000000002</v>
      </c>
      <c r="E368" s="359">
        <v>0.76849999999999996</v>
      </c>
      <c r="F368" s="359">
        <v>13.6485</v>
      </c>
      <c r="G368" s="359">
        <v>4.1985000000000001</v>
      </c>
      <c r="H368" s="359">
        <v>153.971</v>
      </c>
      <c r="I368" s="359">
        <v>0.39679999999999999</v>
      </c>
      <c r="J368" s="359">
        <v>1.9453</v>
      </c>
      <c r="K368" s="359">
        <v>35.399900000000002</v>
      </c>
      <c r="L368" s="359">
        <v>4.4599000000000002</v>
      </c>
      <c r="M368" s="359">
        <v>2.1962999999999999</v>
      </c>
      <c r="N368" s="359">
        <v>2.4125000000000001</v>
      </c>
      <c r="O368" s="359">
        <v>4.9800000000000004</v>
      </c>
      <c r="P368" s="359">
        <v>0.72919999999999996</v>
      </c>
      <c r="Q368" s="359">
        <v>1.2185999999999999</v>
      </c>
      <c r="R368" s="359">
        <v>0.48499999999999999</v>
      </c>
      <c r="S368" s="356">
        <v>0.77229999999999999</v>
      </c>
      <c r="U368" s="402">
        <v>40571</v>
      </c>
      <c r="V368" s="359">
        <v>0.56310000000000004</v>
      </c>
      <c r="W368" s="359">
        <v>0.77659999999999996</v>
      </c>
      <c r="X368" s="359">
        <v>0.76800000000000002</v>
      </c>
      <c r="Y368" s="359">
        <v>13.6111</v>
      </c>
      <c r="Z368" s="359">
        <v>4.1955999999999998</v>
      </c>
      <c r="AA368" s="359">
        <v>153.59899999999999</v>
      </c>
      <c r="AB368" s="359">
        <v>0.39479999999999998</v>
      </c>
      <c r="AC368" s="359">
        <v>1.9434</v>
      </c>
      <c r="AD368" s="359">
        <v>34.866300000000003</v>
      </c>
      <c r="AE368" s="359">
        <v>4.4542999999999999</v>
      </c>
      <c r="AF368" s="359">
        <v>2.1920999999999999</v>
      </c>
      <c r="AG368" s="359">
        <v>2.3961999999999999</v>
      </c>
      <c r="AH368" s="359">
        <v>4.9724000000000004</v>
      </c>
      <c r="AI368" s="359">
        <v>0.72870000000000001</v>
      </c>
      <c r="AJ368" s="359">
        <v>1.2166999999999999</v>
      </c>
      <c r="AK368" s="359">
        <v>0.48480000000000001</v>
      </c>
      <c r="AL368" s="356">
        <v>0.77200000000000002</v>
      </c>
    </row>
    <row r="369" spans="2:38" ht="409.6" x14ac:dyDescent="0.25">
      <c r="B369" s="402">
        <v>40570</v>
      </c>
      <c r="C369" s="359">
        <v>0.56120000000000003</v>
      </c>
      <c r="D369" s="359">
        <v>0.77049999999999996</v>
      </c>
      <c r="E369" s="359">
        <v>0.76519999999999999</v>
      </c>
      <c r="F369" s="359">
        <v>13.597899999999999</v>
      </c>
      <c r="G369" s="359">
        <v>4.1821000000000002</v>
      </c>
      <c r="H369" s="359">
        <v>154.339</v>
      </c>
      <c r="I369" s="359">
        <v>0.3952</v>
      </c>
      <c r="J369" s="359">
        <v>1.9379</v>
      </c>
      <c r="K369" s="359">
        <v>35.499699999999997</v>
      </c>
      <c r="L369" s="359">
        <v>4.4238999999999997</v>
      </c>
      <c r="M369" s="359">
        <v>2.1779999999999999</v>
      </c>
      <c r="N369" s="359">
        <v>2.3999000000000001</v>
      </c>
      <c r="O369" s="359">
        <v>4.9851000000000001</v>
      </c>
      <c r="P369" s="359">
        <v>0.72440000000000004</v>
      </c>
      <c r="Q369" s="359">
        <v>1.2096</v>
      </c>
      <c r="R369" s="359">
        <v>0.48480000000000001</v>
      </c>
      <c r="S369" s="356">
        <v>0.76790000000000003</v>
      </c>
      <c r="U369" s="402">
        <v>40570</v>
      </c>
      <c r="V369" s="359">
        <v>0.56089999999999995</v>
      </c>
      <c r="W369" s="359">
        <v>0.77010000000000001</v>
      </c>
      <c r="X369" s="359">
        <v>0.76470000000000005</v>
      </c>
      <c r="Y369" s="359">
        <v>13.5604</v>
      </c>
      <c r="Z369" s="359">
        <v>4.1792999999999996</v>
      </c>
      <c r="AA369" s="359">
        <v>153.952</v>
      </c>
      <c r="AB369" s="359">
        <v>0.39319999999999999</v>
      </c>
      <c r="AC369" s="359">
        <v>1.9359999999999999</v>
      </c>
      <c r="AD369" s="359">
        <v>34.975299999999997</v>
      </c>
      <c r="AE369" s="359">
        <v>4.4184999999999999</v>
      </c>
      <c r="AF369" s="359">
        <v>2.1739999999999999</v>
      </c>
      <c r="AG369" s="359">
        <v>2.3837000000000002</v>
      </c>
      <c r="AH369" s="359">
        <v>4.9772999999999996</v>
      </c>
      <c r="AI369" s="359">
        <v>0.72399999999999998</v>
      </c>
      <c r="AJ369" s="359">
        <v>1.2077</v>
      </c>
      <c r="AK369" s="359">
        <v>0.48459999999999998</v>
      </c>
      <c r="AL369" s="356">
        <v>0.76759999999999995</v>
      </c>
    </row>
    <row r="370" spans="2:38" ht="409.6" x14ac:dyDescent="0.25">
      <c r="B370" s="402">
        <v>40569</v>
      </c>
      <c r="C370" s="359">
        <v>0.56069999999999998</v>
      </c>
      <c r="D370" s="359">
        <v>0.76910000000000001</v>
      </c>
      <c r="E370" s="359">
        <v>0.76139999999999997</v>
      </c>
      <c r="F370" s="359">
        <v>13.5876</v>
      </c>
      <c r="G370" s="359">
        <v>4.1801000000000004</v>
      </c>
      <c r="H370" s="359">
        <v>154.35900000000001</v>
      </c>
      <c r="I370" s="359">
        <v>0.39500000000000002</v>
      </c>
      <c r="J370" s="359">
        <v>1.9367000000000001</v>
      </c>
      <c r="K370" s="359">
        <v>35.349899999999998</v>
      </c>
      <c r="L370" s="359">
        <v>4.4207000000000001</v>
      </c>
      <c r="M370" s="359">
        <v>2.1734</v>
      </c>
      <c r="N370" s="359">
        <v>2.3995000000000002</v>
      </c>
      <c r="O370" s="359">
        <v>5.0124000000000004</v>
      </c>
      <c r="P370" s="359">
        <v>0.72440000000000004</v>
      </c>
      <c r="Q370" s="359">
        <v>1.1979</v>
      </c>
      <c r="R370" s="359">
        <v>0.48130000000000001</v>
      </c>
      <c r="S370" s="356">
        <v>0.76480000000000004</v>
      </c>
      <c r="U370" s="402">
        <v>40569</v>
      </c>
      <c r="V370" s="359">
        <v>0.56040000000000001</v>
      </c>
      <c r="W370" s="359">
        <v>0.76870000000000005</v>
      </c>
      <c r="X370" s="359">
        <v>0.76090000000000002</v>
      </c>
      <c r="Y370" s="359">
        <v>13.5496</v>
      </c>
      <c r="Z370" s="359">
        <v>4.1772999999999998</v>
      </c>
      <c r="AA370" s="359">
        <v>154</v>
      </c>
      <c r="AB370" s="359">
        <v>0.39300000000000002</v>
      </c>
      <c r="AC370" s="359">
        <v>1.9348000000000001</v>
      </c>
      <c r="AD370" s="359">
        <v>34.832099999999997</v>
      </c>
      <c r="AE370" s="359">
        <v>4.4154</v>
      </c>
      <c r="AF370" s="359">
        <v>2.1695000000000002</v>
      </c>
      <c r="AG370" s="359">
        <v>2.3833000000000002</v>
      </c>
      <c r="AH370" s="359">
        <v>5.0049000000000001</v>
      </c>
      <c r="AI370" s="359">
        <v>0.72399999999999998</v>
      </c>
      <c r="AJ370" s="359">
        <v>1.1959</v>
      </c>
      <c r="AK370" s="359">
        <v>0.48099999999999998</v>
      </c>
      <c r="AL370" s="356">
        <v>0.76449999999999996</v>
      </c>
    </row>
    <row r="371" spans="2:38" ht="409.6" x14ac:dyDescent="0.25">
      <c r="B371" s="402">
        <v>40568</v>
      </c>
      <c r="C371" s="359">
        <v>0.55869999999999997</v>
      </c>
      <c r="D371" s="359">
        <v>0.76670000000000005</v>
      </c>
      <c r="E371" s="359">
        <v>0.75629999999999997</v>
      </c>
      <c r="F371" s="359">
        <v>13.5623</v>
      </c>
      <c r="G371" s="359">
        <v>4.1642999999999999</v>
      </c>
      <c r="H371" s="359">
        <v>153.59</v>
      </c>
      <c r="I371" s="359">
        <v>0.39360000000000001</v>
      </c>
      <c r="J371" s="359">
        <v>1.9295</v>
      </c>
      <c r="K371" s="359">
        <v>35.145000000000003</v>
      </c>
      <c r="L371" s="359">
        <v>4.4189999999999996</v>
      </c>
      <c r="M371" s="359">
        <v>2.1673</v>
      </c>
      <c r="N371" s="359">
        <v>2.3910999999999998</v>
      </c>
      <c r="O371" s="359">
        <v>5.0122</v>
      </c>
      <c r="P371" s="359">
        <v>0.72719999999999996</v>
      </c>
      <c r="Q371" s="359">
        <v>1.1924999999999999</v>
      </c>
      <c r="R371" s="359">
        <v>0.47599999999999998</v>
      </c>
      <c r="S371" s="356">
        <v>0.76019999999999999</v>
      </c>
      <c r="U371" s="402">
        <v>40568</v>
      </c>
      <c r="V371" s="359">
        <v>0.55840000000000001</v>
      </c>
      <c r="W371" s="359">
        <v>0.76629999999999998</v>
      </c>
      <c r="X371" s="359">
        <v>0.75570000000000004</v>
      </c>
      <c r="Y371" s="359">
        <v>13.5252</v>
      </c>
      <c r="Z371" s="359">
        <v>4.1612999999999998</v>
      </c>
      <c r="AA371" s="359">
        <v>153.19900000000001</v>
      </c>
      <c r="AB371" s="359">
        <v>0.39169999999999999</v>
      </c>
      <c r="AC371" s="359">
        <v>1.9275</v>
      </c>
      <c r="AD371" s="359">
        <v>34.628900000000002</v>
      </c>
      <c r="AE371" s="359">
        <v>4.4127999999999998</v>
      </c>
      <c r="AF371" s="359">
        <v>2.1634000000000002</v>
      </c>
      <c r="AG371" s="359">
        <v>2.3748999999999998</v>
      </c>
      <c r="AH371" s="359">
        <v>5.0045000000000002</v>
      </c>
      <c r="AI371" s="359">
        <v>0.72670000000000001</v>
      </c>
      <c r="AJ371" s="359">
        <v>1.1906000000000001</v>
      </c>
      <c r="AK371" s="359">
        <v>0.47570000000000001</v>
      </c>
      <c r="AL371" s="356">
        <v>0.75990000000000002</v>
      </c>
    </row>
    <row r="372" spans="2:38" ht="409.6" x14ac:dyDescent="0.25">
      <c r="B372" s="402">
        <v>40567</v>
      </c>
      <c r="C372" s="359">
        <v>0.55710000000000004</v>
      </c>
      <c r="D372" s="359">
        <v>0.76880000000000004</v>
      </c>
      <c r="E372" s="359">
        <v>0.75339999999999996</v>
      </c>
      <c r="F372" s="359">
        <v>13.555999999999999</v>
      </c>
      <c r="G372" s="359">
        <v>4.1501000000000001</v>
      </c>
      <c r="H372" s="359">
        <v>152.999</v>
      </c>
      <c r="I372" s="359">
        <v>0.39219999999999999</v>
      </c>
      <c r="J372" s="359">
        <v>1.9232</v>
      </c>
      <c r="K372" s="359">
        <v>34.574399999999997</v>
      </c>
      <c r="L372" s="359">
        <v>4.4187000000000003</v>
      </c>
      <c r="M372" s="359">
        <v>2.1945000000000001</v>
      </c>
      <c r="N372" s="359">
        <v>2.3793000000000002</v>
      </c>
      <c r="O372" s="359">
        <v>4.9992999999999999</v>
      </c>
      <c r="P372" s="359">
        <v>0.72709999999999997</v>
      </c>
      <c r="Q372" s="359">
        <v>1.1952</v>
      </c>
      <c r="R372" s="359">
        <v>0.47410000000000002</v>
      </c>
      <c r="S372" s="356">
        <v>0.75819999999999999</v>
      </c>
      <c r="U372" s="402">
        <v>40567</v>
      </c>
      <c r="V372" s="359">
        <v>0.55589999999999995</v>
      </c>
      <c r="W372" s="359">
        <v>0.76700000000000002</v>
      </c>
      <c r="X372" s="359">
        <v>0.75160000000000005</v>
      </c>
      <c r="Y372" s="359">
        <v>13.488</v>
      </c>
      <c r="Z372" s="359">
        <v>4.1425000000000001</v>
      </c>
      <c r="AA372" s="359">
        <v>152.297</v>
      </c>
      <c r="AB372" s="359">
        <v>0.39</v>
      </c>
      <c r="AC372" s="359">
        <v>1.9186000000000001</v>
      </c>
      <c r="AD372" s="359">
        <v>34.373699999999999</v>
      </c>
      <c r="AE372" s="359">
        <v>4.3973000000000004</v>
      </c>
      <c r="AF372" s="359">
        <v>2.1254</v>
      </c>
      <c r="AG372" s="359">
        <v>2.3721000000000001</v>
      </c>
      <c r="AH372" s="359">
        <v>4.9821999999999997</v>
      </c>
      <c r="AI372" s="359">
        <v>0.72529999999999994</v>
      </c>
      <c r="AJ372" s="359">
        <v>1.1881999999999999</v>
      </c>
      <c r="AK372" s="359">
        <v>0.47310000000000002</v>
      </c>
      <c r="AL372" s="356">
        <v>0.7571</v>
      </c>
    </row>
    <row r="373" spans="2:38" ht="409.6" x14ac:dyDescent="0.25">
      <c r="B373" s="402">
        <v>40566</v>
      </c>
      <c r="C373" s="359">
        <v>0.55689999999999995</v>
      </c>
      <c r="D373" s="359">
        <v>0.76890000000000003</v>
      </c>
      <c r="E373" s="359">
        <v>0.75329999999999997</v>
      </c>
      <c r="F373" s="359">
        <v>13.5936</v>
      </c>
      <c r="G373" s="359">
        <v>4.1574999999999998</v>
      </c>
      <c r="H373" s="359">
        <v>153.06700000000001</v>
      </c>
      <c r="I373" s="359">
        <v>0.39760000000000001</v>
      </c>
      <c r="J373" s="359">
        <v>1.9534</v>
      </c>
      <c r="K373" s="359">
        <v>35.068399999999997</v>
      </c>
      <c r="L373" s="359">
        <v>4.4179000000000004</v>
      </c>
      <c r="M373" s="359">
        <v>2.2037</v>
      </c>
      <c r="N373" s="359">
        <v>2.3923999999999999</v>
      </c>
      <c r="O373" s="359">
        <v>5.0045000000000002</v>
      </c>
      <c r="P373" s="359">
        <v>0.72689999999999999</v>
      </c>
      <c r="Q373" s="359">
        <v>1.1944999999999999</v>
      </c>
      <c r="R373" s="359">
        <v>0.47389999999999999</v>
      </c>
      <c r="S373" s="356">
        <v>0.7581</v>
      </c>
      <c r="U373" s="402">
        <v>40566</v>
      </c>
      <c r="V373" s="359">
        <v>0.55569999999999997</v>
      </c>
      <c r="W373" s="359">
        <v>0.7671</v>
      </c>
      <c r="X373" s="359">
        <v>0.75149999999999995</v>
      </c>
      <c r="Y373" s="359">
        <v>13.551399999999999</v>
      </c>
      <c r="Z373" s="359">
        <v>4.1512000000000002</v>
      </c>
      <c r="AA373" s="359">
        <v>152.63800000000001</v>
      </c>
      <c r="AB373" s="359">
        <v>0.38590000000000002</v>
      </c>
      <c r="AC373" s="359">
        <v>1.8951</v>
      </c>
      <c r="AD373" s="359">
        <v>34.290199999999999</v>
      </c>
      <c r="AE373" s="359">
        <v>4.3968999999999996</v>
      </c>
      <c r="AF373" s="359">
        <v>2.1227999999999998</v>
      </c>
      <c r="AG373" s="359">
        <v>2.3740999999999999</v>
      </c>
      <c r="AH373" s="359">
        <v>4.9931000000000001</v>
      </c>
      <c r="AI373" s="359">
        <v>0.72519999999999996</v>
      </c>
      <c r="AJ373" s="359">
        <v>1.1899</v>
      </c>
      <c r="AK373" s="359">
        <v>0.47299999999999998</v>
      </c>
      <c r="AL373" s="356">
        <v>0.7571</v>
      </c>
    </row>
    <row r="374" spans="2:38" ht="409.6" x14ac:dyDescent="0.25">
      <c r="B374" s="402">
        <v>40565</v>
      </c>
      <c r="C374" s="359">
        <v>0.55930000000000002</v>
      </c>
      <c r="D374" s="359">
        <v>0.76600000000000001</v>
      </c>
      <c r="E374" s="359">
        <v>0.75349999999999995</v>
      </c>
      <c r="F374" s="359">
        <v>13.582700000000001</v>
      </c>
      <c r="G374" s="359">
        <v>4.1607000000000003</v>
      </c>
      <c r="H374" s="359">
        <v>153.44200000000001</v>
      </c>
      <c r="I374" s="359">
        <v>0.3931</v>
      </c>
      <c r="J374" s="359">
        <v>1.9278999999999999</v>
      </c>
      <c r="K374" s="359">
        <v>35.110700000000001</v>
      </c>
      <c r="L374" s="359">
        <v>4.4260000000000002</v>
      </c>
      <c r="M374" s="359">
        <v>2.1688000000000001</v>
      </c>
      <c r="N374" s="359">
        <v>2.3896999999999999</v>
      </c>
      <c r="O374" s="359">
        <v>5.0109000000000004</v>
      </c>
      <c r="P374" s="359">
        <v>0.72899999999999998</v>
      </c>
      <c r="Q374" s="359">
        <v>1.1922999999999999</v>
      </c>
      <c r="R374" s="359">
        <v>0.47470000000000001</v>
      </c>
      <c r="S374" s="356">
        <v>0.75649999999999995</v>
      </c>
      <c r="U374" s="402">
        <v>40565</v>
      </c>
      <c r="V374" s="359">
        <v>0.55910000000000004</v>
      </c>
      <c r="W374" s="359">
        <v>0.76559999999999995</v>
      </c>
      <c r="X374" s="359">
        <v>0.753</v>
      </c>
      <c r="Y374" s="359">
        <v>13.5466</v>
      </c>
      <c r="Z374" s="359">
        <v>4.1580000000000004</v>
      </c>
      <c r="AA374" s="359">
        <v>153.048</v>
      </c>
      <c r="AB374" s="359">
        <v>0.3911</v>
      </c>
      <c r="AC374" s="359">
        <v>1.9259999999999999</v>
      </c>
      <c r="AD374" s="359">
        <v>34.1357</v>
      </c>
      <c r="AE374" s="359">
        <v>4.4207999999999998</v>
      </c>
      <c r="AF374" s="359">
        <v>2.1646999999999998</v>
      </c>
      <c r="AG374" s="359">
        <v>2.3736999999999999</v>
      </c>
      <c r="AH374" s="359">
        <v>5.0034000000000001</v>
      </c>
      <c r="AI374" s="359">
        <v>0.72850000000000004</v>
      </c>
      <c r="AJ374" s="359">
        <v>1.1904999999999999</v>
      </c>
      <c r="AK374" s="359">
        <v>0.47439999999999999</v>
      </c>
      <c r="AL374" s="356">
        <v>0.75619999999999998</v>
      </c>
    </row>
    <row r="375" spans="2:38" ht="409.6" x14ac:dyDescent="0.25">
      <c r="B375" s="402">
        <v>40564</v>
      </c>
      <c r="C375" s="359">
        <v>0.56640000000000001</v>
      </c>
      <c r="D375" s="359">
        <v>0.76780000000000004</v>
      </c>
      <c r="E375" s="359">
        <v>0.76080000000000003</v>
      </c>
      <c r="F375" s="359">
        <v>13.7834</v>
      </c>
      <c r="G375" s="359">
        <v>4.2196999999999996</v>
      </c>
      <c r="H375" s="359">
        <v>155.46899999999999</v>
      </c>
      <c r="I375" s="359">
        <v>0.3987</v>
      </c>
      <c r="J375" s="359">
        <v>1.9556</v>
      </c>
      <c r="K375" s="359">
        <v>35.268799999999999</v>
      </c>
      <c r="L375" s="359">
        <v>4.4561999999999999</v>
      </c>
      <c r="M375" s="359">
        <v>2.2069000000000001</v>
      </c>
      <c r="N375" s="359">
        <v>2.4253999999999998</v>
      </c>
      <c r="O375" s="359">
        <v>5.0689000000000002</v>
      </c>
      <c r="P375" s="359">
        <v>0.73109999999999997</v>
      </c>
      <c r="Q375" s="359">
        <v>1.1969000000000001</v>
      </c>
      <c r="R375" s="359">
        <v>0.47820000000000001</v>
      </c>
      <c r="S375" s="356">
        <v>0.76239999999999997</v>
      </c>
      <c r="U375" s="402">
        <v>40564</v>
      </c>
      <c r="V375" s="359">
        <v>0.56610000000000005</v>
      </c>
      <c r="W375" s="359">
        <v>0.76739999999999997</v>
      </c>
      <c r="X375" s="359">
        <v>0.76029999999999998</v>
      </c>
      <c r="Y375" s="359">
        <v>13.7478</v>
      </c>
      <c r="Z375" s="359">
        <v>4.2168000000000001</v>
      </c>
      <c r="AA375" s="359">
        <v>155.10599999999999</v>
      </c>
      <c r="AB375" s="359">
        <v>0.3967</v>
      </c>
      <c r="AC375" s="359">
        <v>1.9537</v>
      </c>
      <c r="AD375" s="359">
        <v>34.745100000000001</v>
      </c>
      <c r="AE375" s="359">
        <v>4.4508999999999999</v>
      </c>
      <c r="AF375" s="359">
        <v>2.2025000000000001</v>
      </c>
      <c r="AG375" s="359">
        <v>2.4093</v>
      </c>
      <c r="AH375" s="359">
        <v>5.0612000000000004</v>
      </c>
      <c r="AI375" s="359">
        <v>0.73060000000000003</v>
      </c>
      <c r="AJ375" s="359">
        <v>1.1950000000000001</v>
      </c>
      <c r="AK375" s="359">
        <v>0.47799999999999998</v>
      </c>
      <c r="AL375" s="356">
        <v>0.7621</v>
      </c>
    </row>
    <row r="376" spans="2:38" ht="409.6" x14ac:dyDescent="0.25">
      <c r="B376" s="402">
        <v>40563</v>
      </c>
      <c r="C376" s="359">
        <v>0.57520000000000004</v>
      </c>
      <c r="D376" s="359">
        <v>0.77190000000000003</v>
      </c>
      <c r="E376" s="359">
        <v>0.76780000000000004</v>
      </c>
      <c r="F376" s="359">
        <v>13.9565</v>
      </c>
      <c r="G376" s="359">
        <v>4.2790999999999997</v>
      </c>
      <c r="H376" s="359">
        <v>156.613</v>
      </c>
      <c r="I376" s="359">
        <v>0.40539999999999998</v>
      </c>
      <c r="J376" s="359">
        <v>1.9833000000000001</v>
      </c>
      <c r="K376" s="359">
        <v>35.926200000000001</v>
      </c>
      <c r="L376" s="359">
        <v>4.5011999999999999</v>
      </c>
      <c r="M376" s="359">
        <v>2.2267000000000001</v>
      </c>
      <c r="N376" s="359">
        <v>2.4531999999999998</v>
      </c>
      <c r="O376" s="359">
        <v>5.1238999999999999</v>
      </c>
      <c r="P376" s="359">
        <v>0.74270000000000003</v>
      </c>
      <c r="Q376" s="359">
        <v>1.1946000000000001</v>
      </c>
      <c r="R376" s="359">
        <v>0.4839</v>
      </c>
      <c r="S376" s="356">
        <v>0.77390000000000003</v>
      </c>
      <c r="U376" s="402">
        <v>40563</v>
      </c>
      <c r="V376" s="359">
        <v>0.57489999999999997</v>
      </c>
      <c r="W376" s="359">
        <v>0.77159999999999995</v>
      </c>
      <c r="X376" s="359">
        <v>0.76729999999999998</v>
      </c>
      <c r="Y376" s="359">
        <v>13.9214</v>
      </c>
      <c r="Z376" s="359">
        <v>4.2762000000000002</v>
      </c>
      <c r="AA376" s="359">
        <v>156.251</v>
      </c>
      <c r="AB376" s="359">
        <v>0.40339999999999998</v>
      </c>
      <c r="AC376" s="359">
        <v>1.9814000000000001</v>
      </c>
      <c r="AD376" s="359">
        <v>35.397300000000001</v>
      </c>
      <c r="AE376" s="359">
        <v>4.4961000000000002</v>
      </c>
      <c r="AF376" s="359">
        <v>2.2227000000000001</v>
      </c>
      <c r="AG376" s="359">
        <v>2.4369000000000001</v>
      </c>
      <c r="AH376" s="359">
        <v>5.1162999999999998</v>
      </c>
      <c r="AI376" s="359">
        <v>0.74229999999999996</v>
      </c>
      <c r="AJ376" s="359">
        <v>1.1928000000000001</v>
      </c>
      <c r="AK376" s="359">
        <v>0.48370000000000002</v>
      </c>
      <c r="AL376" s="356">
        <v>0.77359999999999995</v>
      </c>
    </row>
    <row r="377" spans="2:38" ht="409.6" x14ac:dyDescent="0.25">
      <c r="B377" s="402">
        <v>40562</v>
      </c>
      <c r="C377" s="359">
        <v>0.57830000000000004</v>
      </c>
      <c r="D377" s="359">
        <v>0.7752</v>
      </c>
      <c r="E377" s="359">
        <v>0.76249999999999996</v>
      </c>
      <c r="F377" s="359">
        <v>14.0265</v>
      </c>
      <c r="G377" s="359">
        <v>4.2984999999999998</v>
      </c>
      <c r="H377" s="359">
        <v>157.64599999999999</v>
      </c>
      <c r="I377" s="359">
        <v>0.40620000000000001</v>
      </c>
      <c r="J377" s="359">
        <v>1.9923999999999999</v>
      </c>
      <c r="K377" s="359">
        <v>35.8718</v>
      </c>
      <c r="L377" s="359">
        <v>4.5137</v>
      </c>
      <c r="M377" s="359">
        <v>2.2332000000000001</v>
      </c>
      <c r="N377" s="359">
        <v>2.4615999999999998</v>
      </c>
      <c r="O377" s="359">
        <v>5.1463000000000001</v>
      </c>
      <c r="P377" s="359">
        <v>0.74250000000000005</v>
      </c>
      <c r="Q377" s="359">
        <v>1.1873</v>
      </c>
      <c r="R377" s="359">
        <v>0.48380000000000001</v>
      </c>
      <c r="S377" s="356">
        <v>0.77190000000000003</v>
      </c>
      <c r="U377" s="402">
        <v>40562</v>
      </c>
      <c r="V377" s="359">
        <v>0.57809999999999995</v>
      </c>
      <c r="W377" s="359">
        <v>0.77480000000000004</v>
      </c>
      <c r="X377" s="359">
        <v>0.76200000000000001</v>
      </c>
      <c r="Y377" s="359">
        <v>13.991</v>
      </c>
      <c r="Z377" s="359">
        <v>4.2957000000000001</v>
      </c>
      <c r="AA377" s="359">
        <v>157.28399999999999</v>
      </c>
      <c r="AB377" s="359">
        <v>0.40429999999999999</v>
      </c>
      <c r="AC377" s="359">
        <v>1.9904999999999999</v>
      </c>
      <c r="AD377" s="359">
        <v>35.340800000000002</v>
      </c>
      <c r="AE377" s="359">
        <v>4.5084</v>
      </c>
      <c r="AF377" s="359">
        <v>2.2294999999999998</v>
      </c>
      <c r="AG377" s="359">
        <v>2.4453</v>
      </c>
      <c r="AH377" s="359">
        <v>5.1387</v>
      </c>
      <c r="AI377" s="359">
        <v>0.74209999999999998</v>
      </c>
      <c r="AJ377" s="359">
        <v>1.1854</v>
      </c>
      <c r="AK377" s="359">
        <v>0.48359999999999997</v>
      </c>
      <c r="AL377" s="356">
        <v>0.77159999999999995</v>
      </c>
    </row>
    <row r="378" spans="2:38" ht="409.6" x14ac:dyDescent="0.25">
      <c r="B378" s="402">
        <v>40561</v>
      </c>
      <c r="C378" s="359">
        <v>0.57869999999999999</v>
      </c>
      <c r="D378" s="359">
        <v>0.77749999999999997</v>
      </c>
      <c r="E378" s="359">
        <v>0.76160000000000005</v>
      </c>
      <c r="F378" s="359">
        <v>14.1195</v>
      </c>
      <c r="G378" s="359">
        <v>4.3189000000000002</v>
      </c>
      <c r="H378" s="359">
        <v>159.60599999999999</v>
      </c>
      <c r="I378" s="359">
        <v>0.40749999999999997</v>
      </c>
      <c r="J378" s="359">
        <v>2.0019999999999998</v>
      </c>
      <c r="K378" s="359">
        <v>35.794800000000002</v>
      </c>
      <c r="L378" s="359">
        <v>4.5148999999999999</v>
      </c>
      <c r="M378" s="359">
        <v>2.2442000000000002</v>
      </c>
      <c r="N378" s="359">
        <v>2.4771000000000001</v>
      </c>
      <c r="O378" s="359">
        <v>5.1736000000000004</v>
      </c>
      <c r="P378" s="359">
        <v>0.74370000000000003</v>
      </c>
      <c r="Q378" s="359">
        <v>1.1931</v>
      </c>
      <c r="R378" s="359">
        <v>0.4854</v>
      </c>
      <c r="S378" s="356">
        <v>0.77070000000000005</v>
      </c>
      <c r="U378" s="402">
        <v>40561</v>
      </c>
      <c r="V378" s="359">
        <v>0.57850000000000001</v>
      </c>
      <c r="W378" s="359">
        <v>0.77710000000000001</v>
      </c>
      <c r="X378" s="359">
        <v>0.7611</v>
      </c>
      <c r="Y378" s="359">
        <v>14.0823</v>
      </c>
      <c r="Z378" s="359">
        <v>4.3158000000000003</v>
      </c>
      <c r="AA378" s="359">
        <v>159.18700000000001</v>
      </c>
      <c r="AB378" s="359">
        <v>0.40550000000000003</v>
      </c>
      <c r="AC378" s="359">
        <v>2</v>
      </c>
      <c r="AD378" s="359">
        <v>35.258600000000001</v>
      </c>
      <c r="AE378" s="359">
        <v>4.5088999999999997</v>
      </c>
      <c r="AF378" s="359">
        <v>2.2400000000000002</v>
      </c>
      <c r="AG378" s="359">
        <v>2.4607999999999999</v>
      </c>
      <c r="AH378" s="359">
        <v>5.1654</v>
      </c>
      <c r="AI378" s="359">
        <v>0.74319999999999997</v>
      </c>
      <c r="AJ378" s="359">
        <v>1.1912</v>
      </c>
      <c r="AK378" s="359">
        <v>0.48520000000000002</v>
      </c>
      <c r="AL378" s="356">
        <v>0.77039999999999997</v>
      </c>
    </row>
    <row r="379" spans="2:38" ht="409.6" x14ac:dyDescent="0.25">
      <c r="B379" s="402">
        <v>40560</v>
      </c>
      <c r="C379" s="359">
        <v>0.57299999999999995</v>
      </c>
      <c r="D379" s="359">
        <v>0.77580000000000005</v>
      </c>
      <c r="E379" s="359">
        <v>0.7601</v>
      </c>
      <c r="F379" s="359">
        <v>13.998100000000001</v>
      </c>
      <c r="G379" s="359">
        <v>4.2717999999999998</v>
      </c>
      <c r="H379" s="359">
        <v>158.71600000000001</v>
      </c>
      <c r="I379" s="359">
        <v>0.4032</v>
      </c>
      <c r="J379" s="359">
        <v>1.9801</v>
      </c>
      <c r="K379" s="359">
        <v>35.120399999999997</v>
      </c>
      <c r="L379" s="359">
        <v>4.4875999999999996</v>
      </c>
      <c r="M379" s="359">
        <v>2.2482000000000002</v>
      </c>
      <c r="N379" s="359">
        <v>2.4451999999999998</v>
      </c>
      <c r="O379" s="359">
        <v>5.1078000000000001</v>
      </c>
      <c r="P379" s="359">
        <v>0.73919999999999997</v>
      </c>
      <c r="Q379" s="359">
        <v>1.1911</v>
      </c>
      <c r="R379" s="359">
        <v>0.4834</v>
      </c>
      <c r="S379" s="356">
        <v>0.76680000000000004</v>
      </c>
      <c r="U379" s="402">
        <v>40560</v>
      </c>
      <c r="V379" s="359">
        <v>0.57179999999999997</v>
      </c>
      <c r="W379" s="359">
        <v>0.77400000000000002</v>
      </c>
      <c r="X379" s="359">
        <v>0.75819999999999999</v>
      </c>
      <c r="Y379" s="359">
        <v>13.9373</v>
      </c>
      <c r="Z379" s="359">
        <v>4.2652999999999999</v>
      </c>
      <c r="AA379" s="359">
        <v>158.083</v>
      </c>
      <c r="AB379" s="359">
        <v>0.40100000000000002</v>
      </c>
      <c r="AC379" s="359">
        <v>1.9754</v>
      </c>
      <c r="AD379" s="359">
        <v>34.918700000000001</v>
      </c>
      <c r="AE379" s="359">
        <v>4.4661</v>
      </c>
      <c r="AF379" s="359">
        <v>2.1978</v>
      </c>
      <c r="AG379" s="359">
        <v>2.4380000000000002</v>
      </c>
      <c r="AH379" s="359">
        <v>5.0952999999999999</v>
      </c>
      <c r="AI379" s="359">
        <v>0.73740000000000006</v>
      </c>
      <c r="AJ379" s="359">
        <v>1.1865000000000001</v>
      </c>
      <c r="AK379" s="359">
        <v>0.4824</v>
      </c>
      <c r="AL379" s="356">
        <v>0.76580000000000004</v>
      </c>
    </row>
    <row r="380" spans="2:38" ht="409.6" x14ac:dyDescent="0.25">
      <c r="B380" s="402">
        <v>40559</v>
      </c>
      <c r="C380" s="359">
        <v>0.57289999999999996</v>
      </c>
      <c r="D380" s="359">
        <v>0.77580000000000005</v>
      </c>
      <c r="E380" s="359">
        <v>0.7601</v>
      </c>
      <c r="F380" s="359">
        <v>14.032</v>
      </c>
      <c r="G380" s="359">
        <v>4.2698</v>
      </c>
      <c r="H380" s="359">
        <v>158.38300000000001</v>
      </c>
      <c r="I380" s="359">
        <v>0.4032</v>
      </c>
      <c r="J380" s="359">
        <v>1.9814000000000001</v>
      </c>
      <c r="K380" s="359">
        <v>35.551499999999997</v>
      </c>
      <c r="L380" s="359">
        <v>4.4866999999999999</v>
      </c>
      <c r="M380" s="359">
        <v>2.2267000000000001</v>
      </c>
      <c r="N380" s="359">
        <v>2.4548999999999999</v>
      </c>
      <c r="O380" s="359">
        <v>5.1113</v>
      </c>
      <c r="P380" s="359">
        <v>0.73899999999999999</v>
      </c>
      <c r="Q380" s="359">
        <v>1.1921999999999999</v>
      </c>
      <c r="R380" s="359">
        <v>0.48330000000000001</v>
      </c>
      <c r="S380" s="356">
        <v>0.76670000000000005</v>
      </c>
      <c r="U380" s="402">
        <v>40559</v>
      </c>
      <c r="V380" s="359">
        <v>0.57179999999999997</v>
      </c>
      <c r="W380" s="359">
        <v>0.77400000000000002</v>
      </c>
      <c r="X380" s="359">
        <v>0.75829999999999997</v>
      </c>
      <c r="Y380" s="359">
        <v>13.9907</v>
      </c>
      <c r="Z380" s="359">
        <v>4.2637999999999998</v>
      </c>
      <c r="AA380" s="359">
        <v>157.851</v>
      </c>
      <c r="AB380" s="359">
        <v>0.40089999999999998</v>
      </c>
      <c r="AC380" s="359">
        <v>1.9776</v>
      </c>
      <c r="AD380" s="359">
        <v>34.988199999999999</v>
      </c>
      <c r="AE380" s="359">
        <v>4.4656000000000002</v>
      </c>
      <c r="AF380" s="359">
        <v>2.2225999999999999</v>
      </c>
      <c r="AG380" s="359">
        <v>2.4363999999999999</v>
      </c>
      <c r="AH380" s="359">
        <v>5.0980999999999996</v>
      </c>
      <c r="AI380" s="359">
        <v>0.73719999999999997</v>
      </c>
      <c r="AJ380" s="359">
        <v>1.1892</v>
      </c>
      <c r="AK380" s="359">
        <v>0.48230000000000001</v>
      </c>
      <c r="AL380" s="356">
        <v>0.76570000000000005</v>
      </c>
    </row>
    <row r="381" spans="2:38" ht="409.6" x14ac:dyDescent="0.25">
      <c r="B381" s="402">
        <v>40558</v>
      </c>
      <c r="C381" s="359">
        <v>0.57579999999999998</v>
      </c>
      <c r="D381" s="359">
        <v>0.77429999999999999</v>
      </c>
      <c r="E381" s="359">
        <v>0.76239999999999997</v>
      </c>
      <c r="F381" s="359">
        <v>14.051</v>
      </c>
      <c r="G381" s="359">
        <v>4.2873999999999999</v>
      </c>
      <c r="H381" s="359">
        <v>158.875</v>
      </c>
      <c r="I381" s="359">
        <v>0.40439999999999998</v>
      </c>
      <c r="J381" s="359">
        <v>1.9875</v>
      </c>
      <c r="K381" s="359">
        <v>35.661900000000003</v>
      </c>
      <c r="L381" s="359">
        <v>4.5141999999999998</v>
      </c>
      <c r="M381" s="359">
        <v>2.2326999999999999</v>
      </c>
      <c r="N381" s="359">
        <v>2.4626000000000001</v>
      </c>
      <c r="O381" s="359">
        <v>5.1532999999999998</v>
      </c>
      <c r="P381" s="359">
        <v>0.7419</v>
      </c>
      <c r="Q381" s="359">
        <v>1.1931</v>
      </c>
      <c r="R381" s="359">
        <v>0.48530000000000001</v>
      </c>
      <c r="S381" s="356">
        <v>0.76900000000000002</v>
      </c>
      <c r="U381" s="402">
        <v>40558</v>
      </c>
      <c r="V381" s="359">
        <v>0.57550000000000001</v>
      </c>
      <c r="W381" s="359">
        <v>0.77390000000000003</v>
      </c>
      <c r="X381" s="359">
        <v>0.76190000000000002</v>
      </c>
      <c r="Y381" s="359">
        <v>14.015499999999999</v>
      </c>
      <c r="Z381" s="359">
        <v>4.2845000000000004</v>
      </c>
      <c r="AA381" s="359">
        <v>158.488</v>
      </c>
      <c r="AB381" s="359">
        <v>0.40250000000000002</v>
      </c>
      <c r="AC381" s="359">
        <v>1.9856</v>
      </c>
      <c r="AD381" s="359">
        <v>35.129399999999997</v>
      </c>
      <c r="AE381" s="359">
        <v>4.5090000000000003</v>
      </c>
      <c r="AF381" s="359">
        <v>2.2288000000000001</v>
      </c>
      <c r="AG381" s="359">
        <v>2.4462999999999999</v>
      </c>
      <c r="AH381" s="359">
        <v>5.1458000000000004</v>
      </c>
      <c r="AI381" s="359">
        <v>0.74139999999999995</v>
      </c>
      <c r="AJ381" s="359">
        <v>1.1913</v>
      </c>
      <c r="AK381" s="359">
        <v>0.48499999999999999</v>
      </c>
      <c r="AL381" s="356">
        <v>0.76870000000000005</v>
      </c>
    </row>
    <row r="382" spans="2:38" ht="409.6" x14ac:dyDescent="0.25">
      <c r="B382" s="402">
        <v>40557</v>
      </c>
      <c r="C382" s="359">
        <v>0.58040000000000003</v>
      </c>
      <c r="D382" s="359">
        <v>0.76829999999999998</v>
      </c>
      <c r="E382" s="359">
        <v>0.75609999999999999</v>
      </c>
      <c r="F382" s="359">
        <v>14.117699999999999</v>
      </c>
      <c r="G382" s="359">
        <v>4.3098000000000001</v>
      </c>
      <c r="H382" s="359">
        <v>159.19200000000001</v>
      </c>
      <c r="I382" s="359">
        <v>0.40639999999999998</v>
      </c>
      <c r="J382" s="359">
        <v>1.9979</v>
      </c>
      <c r="K382" s="359">
        <v>36.148499999999999</v>
      </c>
      <c r="L382" s="359">
        <v>4.5162000000000004</v>
      </c>
      <c r="M382" s="359">
        <v>2.2359</v>
      </c>
      <c r="N382" s="359">
        <v>2.4672999999999998</v>
      </c>
      <c r="O382" s="359">
        <v>5.1546000000000003</v>
      </c>
      <c r="P382" s="359">
        <v>0.74119999999999997</v>
      </c>
      <c r="Q382" s="359">
        <v>1.1907000000000001</v>
      </c>
      <c r="R382" s="359">
        <v>0.48520000000000002</v>
      </c>
      <c r="S382" s="356">
        <v>0.76570000000000005</v>
      </c>
      <c r="U382" s="402">
        <v>40557</v>
      </c>
      <c r="V382" s="359">
        <v>0.58009999999999995</v>
      </c>
      <c r="W382" s="359">
        <v>0.76790000000000003</v>
      </c>
      <c r="X382" s="359">
        <v>0.75560000000000005</v>
      </c>
      <c r="Y382" s="359">
        <v>14.0825</v>
      </c>
      <c r="Z382" s="359">
        <v>4.3070000000000004</v>
      </c>
      <c r="AA382" s="359">
        <v>158.82599999999999</v>
      </c>
      <c r="AB382" s="359">
        <v>0.40450000000000003</v>
      </c>
      <c r="AC382" s="359">
        <v>1.996</v>
      </c>
      <c r="AD382" s="359">
        <v>35.615400000000001</v>
      </c>
      <c r="AE382" s="359">
        <v>4.5110000000000001</v>
      </c>
      <c r="AF382" s="359">
        <v>2.2320000000000002</v>
      </c>
      <c r="AG382" s="359">
        <v>2.4512</v>
      </c>
      <c r="AH382" s="359">
        <v>5.1474000000000002</v>
      </c>
      <c r="AI382" s="359">
        <v>0.74080000000000001</v>
      </c>
      <c r="AJ382" s="359">
        <v>1.1890000000000001</v>
      </c>
      <c r="AK382" s="359">
        <v>0.4849</v>
      </c>
      <c r="AL382" s="356">
        <v>0.76539999999999997</v>
      </c>
    </row>
    <row r="383" spans="2:38" ht="409.6" x14ac:dyDescent="0.25">
      <c r="B383" s="402">
        <v>40556</v>
      </c>
      <c r="C383" s="359">
        <v>0.5837</v>
      </c>
      <c r="D383" s="359">
        <v>0.76839999999999997</v>
      </c>
      <c r="E383" s="359">
        <v>0.75090000000000001</v>
      </c>
      <c r="F383" s="359">
        <v>14.2285</v>
      </c>
      <c r="G383" s="359">
        <v>4.3417000000000003</v>
      </c>
      <c r="H383" s="359">
        <v>161.08699999999999</v>
      </c>
      <c r="I383" s="359">
        <v>0.40939999999999999</v>
      </c>
      <c r="J383" s="359">
        <v>2.0127000000000002</v>
      </c>
      <c r="K383" s="359">
        <v>36.345799999999997</v>
      </c>
      <c r="L383" s="359">
        <v>4.5114999999999998</v>
      </c>
      <c r="M383" s="359">
        <v>2.2418</v>
      </c>
      <c r="N383" s="359">
        <v>2.4876999999999998</v>
      </c>
      <c r="O383" s="359">
        <v>5.1632999999999996</v>
      </c>
      <c r="P383" s="359">
        <v>0.73909999999999998</v>
      </c>
      <c r="Q383" s="359">
        <v>1.1915</v>
      </c>
      <c r="R383" s="359">
        <v>0.48549999999999999</v>
      </c>
      <c r="S383" s="356">
        <v>0.75990000000000002</v>
      </c>
      <c r="U383" s="402">
        <v>40556</v>
      </c>
      <c r="V383" s="359">
        <v>0.58340000000000003</v>
      </c>
      <c r="W383" s="359">
        <v>0.7681</v>
      </c>
      <c r="X383" s="359">
        <v>0.75039999999999996</v>
      </c>
      <c r="Y383" s="359">
        <v>14.194000000000001</v>
      </c>
      <c r="Z383" s="359">
        <v>4.3390000000000004</v>
      </c>
      <c r="AA383" s="359">
        <v>160.72499999999999</v>
      </c>
      <c r="AB383" s="359">
        <v>0.40739999999999998</v>
      </c>
      <c r="AC383" s="359">
        <v>2.0108000000000001</v>
      </c>
      <c r="AD383" s="359">
        <v>35.81</v>
      </c>
      <c r="AE383" s="359">
        <v>4.5065</v>
      </c>
      <c r="AF383" s="359">
        <v>2.2382</v>
      </c>
      <c r="AG383" s="359">
        <v>2.4716999999999998</v>
      </c>
      <c r="AH383" s="359">
        <v>5.1561000000000003</v>
      </c>
      <c r="AI383" s="359">
        <v>0.73870000000000002</v>
      </c>
      <c r="AJ383" s="359">
        <v>1.1898</v>
      </c>
      <c r="AK383" s="359">
        <v>0.48520000000000002</v>
      </c>
      <c r="AL383" s="356">
        <v>0.75970000000000004</v>
      </c>
    </row>
    <row r="384" spans="2:38" ht="409.6" x14ac:dyDescent="0.25">
      <c r="B384" s="402">
        <v>40555</v>
      </c>
      <c r="C384" s="359">
        <v>0.58689999999999998</v>
      </c>
      <c r="D384" s="359">
        <v>0.77010000000000001</v>
      </c>
      <c r="E384" s="359">
        <v>0.75419999999999998</v>
      </c>
      <c r="F384" s="359">
        <v>14.400399999999999</v>
      </c>
      <c r="G384" s="359">
        <v>4.3720999999999997</v>
      </c>
      <c r="H384" s="359">
        <v>163.566</v>
      </c>
      <c r="I384" s="359">
        <v>0.4123</v>
      </c>
      <c r="J384" s="359">
        <v>2.0266999999999999</v>
      </c>
      <c r="K384" s="359">
        <v>36.471299999999999</v>
      </c>
      <c r="L384" s="359">
        <v>4.5384000000000002</v>
      </c>
      <c r="M384" s="359">
        <v>2.2755999999999998</v>
      </c>
      <c r="N384" s="359">
        <v>2.5059999999999998</v>
      </c>
      <c r="O384" s="359">
        <v>5.2171000000000003</v>
      </c>
      <c r="P384" s="359">
        <v>0.73750000000000004</v>
      </c>
      <c r="Q384" s="359">
        <v>1.2000999999999999</v>
      </c>
      <c r="R384" s="359">
        <v>0.48799999999999999</v>
      </c>
      <c r="S384" s="356">
        <v>0.76</v>
      </c>
      <c r="U384" s="402">
        <v>40555</v>
      </c>
      <c r="V384" s="359">
        <v>0.5867</v>
      </c>
      <c r="W384" s="359">
        <v>0.76970000000000005</v>
      </c>
      <c r="X384" s="359">
        <v>0.75380000000000003</v>
      </c>
      <c r="Y384" s="359">
        <v>14.363799999999999</v>
      </c>
      <c r="Z384" s="359">
        <v>4.3692000000000002</v>
      </c>
      <c r="AA384" s="359">
        <v>163.17699999999999</v>
      </c>
      <c r="AB384" s="359">
        <v>0.4103</v>
      </c>
      <c r="AC384" s="359">
        <v>2.0247999999999999</v>
      </c>
      <c r="AD384" s="359">
        <v>35.930399999999999</v>
      </c>
      <c r="AE384" s="359">
        <v>4.5331999999999999</v>
      </c>
      <c r="AF384" s="359">
        <v>2.2713999999999999</v>
      </c>
      <c r="AG384" s="359">
        <v>2.4899</v>
      </c>
      <c r="AH384" s="359">
        <v>5.2096999999999998</v>
      </c>
      <c r="AI384" s="359">
        <v>0.73709999999999998</v>
      </c>
      <c r="AJ384" s="359">
        <v>1.1981999999999999</v>
      </c>
      <c r="AK384" s="359">
        <v>0.48780000000000001</v>
      </c>
      <c r="AL384" s="356">
        <v>0.75970000000000004</v>
      </c>
    </row>
    <row r="385" spans="2:38" ht="409.6" x14ac:dyDescent="0.25">
      <c r="B385" s="402">
        <v>40554</v>
      </c>
      <c r="C385" s="359">
        <v>0.58899999999999997</v>
      </c>
      <c r="D385" s="359">
        <v>0.76559999999999995</v>
      </c>
      <c r="E385" s="359">
        <v>0.75639999999999996</v>
      </c>
      <c r="F385" s="359">
        <v>14.5002</v>
      </c>
      <c r="G385" s="359">
        <v>4.3855000000000004</v>
      </c>
      <c r="H385" s="359">
        <v>164.62299999999999</v>
      </c>
      <c r="I385" s="359">
        <v>0.41410000000000002</v>
      </c>
      <c r="J385" s="359">
        <v>2.0331999999999999</v>
      </c>
      <c r="K385" s="359">
        <v>36.4148</v>
      </c>
      <c r="L385" s="359">
        <v>4.5529000000000002</v>
      </c>
      <c r="M385" s="359">
        <v>2.2974999999999999</v>
      </c>
      <c r="N385" s="359">
        <v>2.5177999999999998</v>
      </c>
      <c r="O385" s="359">
        <v>5.2527999999999997</v>
      </c>
      <c r="P385" s="359">
        <v>0.73550000000000004</v>
      </c>
      <c r="Q385" s="359">
        <v>1.2037</v>
      </c>
      <c r="R385" s="359">
        <v>0.48949999999999999</v>
      </c>
      <c r="S385" s="356">
        <v>0.76060000000000005</v>
      </c>
      <c r="U385" s="402">
        <v>40554</v>
      </c>
      <c r="V385" s="359">
        <v>0.5887</v>
      </c>
      <c r="W385" s="359">
        <v>0.76519999999999999</v>
      </c>
      <c r="X385" s="359">
        <v>0.75590000000000002</v>
      </c>
      <c r="Y385" s="359">
        <v>14.464700000000001</v>
      </c>
      <c r="Z385" s="359">
        <v>4.3826000000000001</v>
      </c>
      <c r="AA385" s="359">
        <v>164.24700000000001</v>
      </c>
      <c r="AB385" s="359">
        <v>0.41220000000000001</v>
      </c>
      <c r="AC385" s="359">
        <v>2.0312000000000001</v>
      </c>
      <c r="AD385" s="359">
        <v>35.852200000000003</v>
      </c>
      <c r="AE385" s="359">
        <v>4.5467000000000004</v>
      </c>
      <c r="AF385" s="359">
        <v>2.2930999999999999</v>
      </c>
      <c r="AG385" s="359">
        <v>2.5017</v>
      </c>
      <c r="AH385" s="359">
        <v>5.2457000000000003</v>
      </c>
      <c r="AI385" s="359">
        <v>0.73499999999999999</v>
      </c>
      <c r="AJ385" s="359">
        <v>1.202</v>
      </c>
      <c r="AK385" s="359">
        <v>0.48920000000000002</v>
      </c>
      <c r="AL385" s="356">
        <v>0.76029999999999998</v>
      </c>
    </row>
    <row r="386" spans="2:38" ht="409.6" x14ac:dyDescent="0.25">
      <c r="B386" s="402">
        <v>40553</v>
      </c>
      <c r="C386" s="359">
        <v>0.5897</v>
      </c>
      <c r="D386" s="359">
        <v>0.76439999999999997</v>
      </c>
      <c r="E386" s="359">
        <v>0.75619999999999998</v>
      </c>
      <c r="F386" s="359">
        <v>14.512499999999999</v>
      </c>
      <c r="G386" s="359">
        <v>4.3832000000000004</v>
      </c>
      <c r="H386" s="359">
        <v>164.04900000000001</v>
      </c>
      <c r="I386" s="359">
        <v>0.41610000000000003</v>
      </c>
      <c r="J386" s="359">
        <v>2.0358999999999998</v>
      </c>
      <c r="K386" s="359">
        <v>35.885899999999999</v>
      </c>
      <c r="L386" s="359">
        <v>4.5655999999999999</v>
      </c>
      <c r="M386" s="359">
        <v>2.2928000000000002</v>
      </c>
      <c r="N386" s="359">
        <v>2.5131999999999999</v>
      </c>
      <c r="O386" s="359">
        <v>5.2794999999999996</v>
      </c>
      <c r="P386" s="359">
        <v>0.73629999999999995</v>
      </c>
      <c r="Q386" s="359">
        <v>1.1980999999999999</v>
      </c>
      <c r="R386" s="359">
        <v>0.48959999999999998</v>
      </c>
      <c r="S386" s="356">
        <v>0.76070000000000004</v>
      </c>
      <c r="U386" s="402">
        <v>40553</v>
      </c>
      <c r="V386" s="359">
        <v>0.58850000000000002</v>
      </c>
      <c r="W386" s="359">
        <v>0.76270000000000004</v>
      </c>
      <c r="X386" s="359">
        <v>0.75439999999999996</v>
      </c>
      <c r="Y386" s="359">
        <v>14.433199999999999</v>
      </c>
      <c r="Z386" s="359">
        <v>4.3765000000000001</v>
      </c>
      <c r="AA386" s="359">
        <v>163.28200000000001</v>
      </c>
      <c r="AB386" s="359">
        <v>0.41210000000000002</v>
      </c>
      <c r="AC386" s="359">
        <v>2.0265</v>
      </c>
      <c r="AD386" s="359">
        <v>35.31</v>
      </c>
      <c r="AE386" s="359">
        <v>4.5444000000000004</v>
      </c>
      <c r="AF386" s="359">
        <v>2.2856000000000001</v>
      </c>
      <c r="AG386" s="359">
        <v>2.4946999999999999</v>
      </c>
      <c r="AH386" s="359">
        <v>5.2648999999999999</v>
      </c>
      <c r="AI386" s="359">
        <v>0.73450000000000004</v>
      </c>
      <c r="AJ386" s="359">
        <v>1.1935</v>
      </c>
      <c r="AK386" s="359">
        <v>0.48859999999999998</v>
      </c>
      <c r="AL386" s="356">
        <v>0.75970000000000004</v>
      </c>
    </row>
    <row r="387" spans="2:38" ht="409.6" x14ac:dyDescent="0.25">
      <c r="B387" s="402">
        <v>40552</v>
      </c>
      <c r="C387" s="359">
        <v>0.5897</v>
      </c>
      <c r="D387" s="359">
        <v>0.76449999999999996</v>
      </c>
      <c r="E387" s="359">
        <v>0.75639999999999996</v>
      </c>
      <c r="F387" s="359">
        <v>14.490399999999999</v>
      </c>
      <c r="G387" s="359">
        <v>4.3898999999999999</v>
      </c>
      <c r="H387" s="359">
        <v>164.108</v>
      </c>
      <c r="I387" s="359">
        <v>0.4133</v>
      </c>
      <c r="J387" s="359">
        <v>2.0347</v>
      </c>
      <c r="K387" s="359">
        <v>35.862499999999997</v>
      </c>
      <c r="L387" s="359">
        <v>4.5658000000000003</v>
      </c>
      <c r="M387" s="359">
        <v>2.2917999999999998</v>
      </c>
      <c r="N387" s="359">
        <v>2.5139999999999998</v>
      </c>
      <c r="O387" s="359">
        <v>5.2785000000000002</v>
      </c>
      <c r="P387" s="359">
        <v>0.73640000000000005</v>
      </c>
      <c r="Q387" s="359">
        <v>1.1987000000000001</v>
      </c>
      <c r="R387" s="359">
        <v>0.48959999999999998</v>
      </c>
      <c r="S387" s="356">
        <v>0.76090000000000002</v>
      </c>
      <c r="U387" s="402">
        <v>40552</v>
      </c>
      <c r="V387" s="359">
        <v>0.58850000000000002</v>
      </c>
      <c r="W387" s="359">
        <v>0.76270000000000004</v>
      </c>
      <c r="X387" s="359">
        <v>0.75460000000000005</v>
      </c>
      <c r="Y387" s="359">
        <v>14.433400000000001</v>
      </c>
      <c r="Z387" s="359">
        <v>4.3832000000000004</v>
      </c>
      <c r="AA387" s="359">
        <v>163.44399999999999</v>
      </c>
      <c r="AB387" s="359">
        <v>0.41239999999999999</v>
      </c>
      <c r="AC387" s="359">
        <v>2.0316000000000001</v>
      </c>
      <c r="AD387" s="359">
        <v>35.287999999999997</v>
      </c>
      <c r="AE387" s="359">
        <v>4.5446</v>
      </c>
      <c r="AF387" s="359">
        <v>2.2860999999999998</v>
      </c>
      <c r="AG387" s="359">
        <v>2.5070000000000001</v>
      </c>
      <c r="AH387" s="359">
        <v>5.2645</v>
      </c>
      <c r="AI387" s="359">
        <v>0.73470000000000002</v>
      </c>
      <c r="AJ387" s="359">
        <v>1.1944999999999999</v>
      </c>
      <c r="AK387" s="359">
        <v>0.48859999999999998</v>
      </c>
      <c r="AL387" s="356">
        <v>0.75990000000000002</v>
      </c>
    </row>
    <row r="388" spans="2:38" ht="409.6" x14ac:dyDescent="0.25">
      <c r="B388" s="402">
        <v>40551</v>
      </c>
      <c r="C388" s="359">
        <v>0.58440000000000003</v>
      </c>
      <c r="D388" s="359">
        <v>0.7631</v>
      </c>
      <c r="E388" s="359">
        <v>0.75539999999999996</v>
      </c>
      <c r="F388" s="359">
        <v>14.4017</v>
      </c>
      <c r="G388" s="359">
        <v>4.3593000000000002</v>
      </c>
      <c r="H388" s="359">
        <v>162.25200000000001</v>
      </c>
      <c r="I388" s="359">
        <v>0.41189999999999999</v>
      </c>
      <c r="J388" s="359">
        <v>2.0207000000000002</v>
      </c>
      <c r="K388" s="359">
        <v>35.7438</v>
      </c>
      <c r="L388" s="359">
        <v>4.5265000000000004</v>
      </c>
      <c r="M388" s="359">
        <v>2.2694999999999999</v>
      </c>
      <c r="N388" s="359">
        <v>2.4992999999999999</v>
      </c>
      <c r="O388" s="359">
        <v>5.2302</v>
      </c>
      <c r="P388" s="359">
        <v>0.73199999999999998</v>
      </c>
      <c r="Q388" s="359">
        <v>1.1889000000000001</v>
      </c>
      <c r="R388" s="359">
        <v>0.49</v>
      </c>
      <c r="S388" s="356">
        <v>0.75839999999999996</v>
      </c>
      <c r="U388" s="402">
        <v>40551</v>
      </c>
      <c r="V388" s="359">
        <v>0.58409999999999995</v>
      </c>
      <c r="W388" s="359">
        <v>0.76270000000000004</v>
      </c>
      <c r="X388" s="359">
        <v>0.75490000000000002</v>
      </c>
      <c r="Y388" s="359">
        <v>14.3636</v>
      </c>
      <c r="Z388" s="359">
        <v>4.3563000000000001</v>
      </c>
      <c r="AA388" s="359">
        <v>161.863</v>
      </c>
      <c r="AB388" s="359">
        <v>0.40960000000000002</v>
      </c>
      <c r="AC388" s="359">
        <v>2.0186000000000002</v>
      </c>
      <c r="AD388" s="359">
        <v>35.203499999999998</v>
      </c>
      <c r="AE388" s="359">
        <v>4.5209999999999999</v>
      </c>
      <c r="AF388" s="359">
        <v>2.2650999999999999</v>
      </c>
      <c r="AG388" s="359">
        <v>2.4830999999999999</v>
      </c>
      <c r="AH388" s="359">
        <v>5.2225000000000001</v>
      </c>
      <c r="AI388" s="359">
        <v>0.73150000000000004</v>
      </c>
      <c r="AJ388" s="359">
        <v>1.1869000000000001</v>
      </c>
      <c r="AK388" s="359">
        <v>0.48970000000000002</v>
      </c>
      <c r="AL388" s="356">
        <v>0.7581</v>
      </c>
    </row>
    <row r="389" spans="2:38" ht="409.6" x14ac:dyDescent="0.25">
      <c r="B389" s="402">
        <v>40550</v>
      </c>
      <c r="C389" s="359">
        <v>0.57830000000000004</v>
      </c>
      <c r="D389" s="359">
        <v>0.7601</v>
      </c>
      <c r="E389" s="359">
        <v>0.75460000000000005</v>
      </c>
      <c r="F389" s="359">
        <v>14.340199999999999</v>
      </c>
      <c r="G389" s="359">
        <v>4.3182999999999998</v>
      </c>
      <c r="H389" s="359">
        <v>160.154</v>
      </c>
      <c r="I389" s="359">
        <v>0.40920000000000001</v>
      </c>
      <c r="J389" s="359">
        <v>2.0013000000000001</v>
      </c>
      <c r="K389" s="359">
        <v>35.724800000000002</v>
      </c>
      <c r="L389" s="359">
        <v>4.4923999999999999</v>
      </c>
      <c r="M389" s="359">
        <v>2.2416999999999998</v>
      </c>
      <c r="N389" s="359">
        <v>2.4759000000000002</v>
      </c>
      <c r="O389" s="359">
        <v>5.1715999999999998</v>
      </c>
      <c r="P389" s="359">
        <v>0.73250000000000004</v>
      </c>
      <c r="Q389" s="359">
        <v>1.175</v>
      </c>
      <c r="R389" s="359">
        <v>0.48899999999999999</v>
      </c>
      <c r="S389" s="356">
        <v>0.75790000000000002</v>
      </c>
      <c r="U389" s="402">
        <v>40550</v>
      </c>
      <c r="V389" s="359">
        <v>0.57809999999999995</v>
      </c>
      <c r="W389" s="359">
        <v>0.75970000000000004</v>
      </c>
      <c r="X389" s="359">
        <v>0.75419999999999998</v>
      </c>
      <c r="Y389" s="359">
        <v>14.3041</v>
      </c>
      <c r="Z389" s="359">
        <v>4.3155999999999999</v>
      </c>
      <c r="AA389" s="359">
        <v>159.77699999999999</v>
      </c>
      <c r="AB389" s="359">
        <v>0.40710000000000002</v>
      </c>
      <c r="AC389" s="359">
        <v>1.9995000000000001</v>
      </c>
      <c r="AD389" s="359">
        <v>35.191899999999997</v>
      </c>
      <c r="AE389" s="359">
        <v>4.4874000000000001</v>
      </c>
      <c r="AF389" s="359">
        <v>2.2372000000000001</v>
      </c>
      <c r="AG389" s="359">
        <v>2.46</v>
      </c>
      <c r="AH389" s="359">
        <v>5.1638000000000002</v>
      </c>
      <c r="AI389" s="359">
        <v>0.73209999999999997</v>
      </c>
      <c r="AJ389" s="359">
        <v>1.1732</v>
      </c>
      <c r="AK389" s="359">
        <v>0.48870000000000002</v>
      </c>
      <c r="AL389" s="356">
        <v>0.75770000000000004</v>
      </c>
    </row>
    <row r="390" spans="2:38" ht="409.6" x14ac:dyDescent="0.25">
      <c r="B390" s="402">
        <v>40549</v>
      </c>
      <c r="C390" s="359">
        <v>0.57709999999999995</v>
      </c>
      <c r="D390" s="359">
        <v>0.76270000000000004</v>
      </c>
      <c r="E390" s="359">
        <v>0.76270000000000004</v>
      </c>
      <c r="F390" s="359">
        <v>14.3895</v>
      </c>
      <c r="G390" s="359">
        <v>4.3114999999999997</v>
      </c>
      <c r="H390" s="359">
        <v>159.97200000000001</v>
      </c>
      <c r="I390" s="359">
        <v>0.41099999999999998</v>
      </c>
      <c r="J390" s="359">
        <v>1.9979</v>
      </c>
      <c r="K390" s="359">
        <v>35.805399999999999</v>
      </c>
      <c r="L390" s="359">
        <v>4.5003000000000002</v>
      </c>
      <c r="M390" s="359">
        <v>2.2504</v>
      </c>
      <c r="N390" s="359">
        <v>2.4782000000000002</v>
      </c>
      <c r="O390" s="359">
        <v>5.1628999999999996</v>
      </c>
      <c r="P390" s="359">
        <v>0.72919999999999996</v>
      </c>
      <c r="Q390" s="359">
        <v>1.1821999999999999</v>
      </c>
      <c r="R390" s="359">
        <v>0.49120000000000003</v>
      </c>
      <c r="S390" s="356">
        <v>0.76380000000000003</v>
      </c>
      <c r="U390" s="402">
        <v>40549</v>
      </c>
      <c r="V390" s="359">
        <v>0.57679999999999998</v>
      </c>
      <c r="W390" s="359">
        <v>0.76229999999999998</v>
      </c>
      <c r="X390" s="359">
        <v>0.76219999999999999</v>
      </c>
      <c r="Y390" s="359">
        <v>14.352399999999999</v>
      </c>
      <c r="Z390" s="359">
        <v>4.3086000000000002</v>
      </c>
      <c r="AA390" s="359">
        <v>159.58000000000001</v>
      </c>
      <c r="AB390" s="359">
        <v>0.40920000000000001</v>
      </c>
      <c r="AC390" s="359">
        <v>1.9959</v>
      </c>
      <c r="AD390" s="359">
        <v>35.271799999999999</v>
      </c>
      <c r="AE390" s="359">
        <v>4.4950999999999999</v>
      </c>
      <c r="AF390" s="359">
        <v>2.2463000000000002</v>
      </c>
      <c r="AG390" s="359">
        <v>2.4620000000000002</v>
      </c>
      <c r="AH390" s="359">
        <v>5.1551</v>
      </c>
      <c r="AI390" s="359">
        <v>0.7288</v>
      </c>
      <c r="AJ390" s="359">
        <v>1.1803999999999999</v>
      </c>
      <c r="AK390" s="359">
        <v>0.49099999999999999</v>
      </c>
      <c r="AL390" s="356">
        <v>0.76359999999999995</v>
      </c>
    </row>
    <row r="391" spans="2:38" ht="409.6" x14ac:dyDescent="0.25">
      <c r="B391" s="402">
        <v>40548</v>
      </c>
      <c r="C391" s="359">
        <v>0.5766</v>
      </c>
      <c r="D391" s="359">
        <v>0.76239999999999997</v>
      </c>
      <c r="E391" s="359">
        <v>0.76600000000000001</v>
      </c>
      <c r="F391" s="359">
        <v>14.3947</v>
      </c>
      <c r="G391" s="359">
        <v>4.2984999999999998</v>
      </c>
      <c r="H391" s="359">
        <v>159.59800000000001</v>
      </c>
      <c r="I391" s="359">
        <v>0.40989999999999999</v>
      </c>
      <c r="J391" s="359">
        <v>1.9918</v>
      </c>
      <c r="K391" s="359">
        <v>35.896099999999997</v>
      </c>
      <c r="L391" s="359">
        <v>4.4972000000000003</v>
      </c>
      <c r="M391" s="359">
        <v>2.2684000000000002</v>
      </c>
      <c r="N391" s="359">
        <v>2.4695999999999998</v>
      </c>
      <c r="O391" s="359">
        <v>5.1646000000000001</v>
      </c>
      <c r="P391" s="359">
        <v>0.72450000000000003</v>
      </c>
      <c r="Q391" s="359">
        <v>1.1933</v>
      </c>
      <c r="R391" s="359">
        <v>0.49530000000000002</v>
      </c>
      <c r="S391" s="356">
        <v>0.76980000000000004</v>
      </c>
      <c r="U391" s="402">
        <v>40548</v>
      </c>
      <c r="V391" s="359">
        <v>0.57630000000000003</v>
      </c>
      <c r="W391" s="359">
        <v>0.76200000000000001</v>
      </c>
      <c r="X391" s="359">
        <v>0.76549999999999996</v>
      </c>
      <c r="Y391" s="359">
        <v>14.3537</v>
      </c>
      <c r="Z391" s="359">
        <v>4.2956000000000003</v>
      </c>
      <c r="AA391" s="359">
        <v>159.20699999999999</v>
      </c>
      <c r="AB391" s="359">
        <v>0.40820000000000001</v>
      </c>
      <c r="AC391" s="359">
        <v>1.9898</v>
      </c>
      <c r="AD391" s="359">
        <v>35.364100000000001</v>
      </c>
      <c r="AE391" s="359">
        <v>4.4919000000000002</v>
      </c>
      <c r="AF391" s="359">
        <v>2.2642000000000002</v>
      </c>
      <c r="AG391" s="359">
        <v>2.4533</v>
      </c>
      <c r="AH391" s="359">
        <v>5.1562000000000001</v>
      </c>
      <c r="AI391" s="359">
        <v>0.72399999999999998</v>
      </c>
      <c r="AJ391" s="359">
        <v>1.1914</v>
      </c>
      <c r="AK391" s="359">
        <v>0.495</v>
      </c>
      <c r="AL391" s="356">
        <v>0.76949999999999996</v>
      </c>
    </row>
    <row r="392" spans="2:38" ht="409.6" x14ac:dyDescent="0.25">
      <c r="B392" s="402">
        <v>40547</v>
      </c>
      <c r="C392" s="359">
        <v>0.58260000000000001</v>
      </c>
      <c r="D392" s="359">
        <v>0.76129999999999998</v>
      </c>
      <c r="E392" s="359">
        <v>0.77059999999999995</v>
      </c>
      <c r="F392" s="359">
        <v>14.6</v>
      </c>
      <c r="G392" s="359">
        <v>4.3403999999999998</v>
      </c>
      <c r="H392" s="359">
        <v>162.16900000000001</v>
      </c>
      <c r="I392" s="359">
        <v>0.41399999999999998</v>
      </c>
      <c r="J392" s="359">
        <v>2.0112000000000001</v>
      </c>
      <c r="K392" s="359">
        <v>36.404499999999999</v>
      </c>
      <c r="L392" s="359">
        <v>4.5381999999999998</v>
      </c>
      <c r="M392" s="359">
        <v>2.3046000000000002</v>
      </c>
      <c r="N392" s="359">
        <v>2.4944999999999999</v>
      </c>
      <c r="O392" s="359">
        <v>5.2144000000000004</v>
      </c>
      <c r="P392" s="359">
        <v>0.72599999999999998</v>
      </c>
      <c r="Q392" s="359">
        <v>1.2084999999999999</v>
      </c>
      <c r="R392" s="359">
        <v>0.50039999999999996</v>
      </c>
      <c r="S392" s="356">
        <v>0.77629999999999999</v>
      </c>
      <c r="U392" s="402">
        <v>40547</v>
      </c>
      <c r="V392" s="359">
        <v>0.58220000000000005</v>
      </c>
      <c r="W392" s="359">
        <v>0.76080000000000003</v>
      </c>
      <c r="X392" s="359">
        <v>0.77</v>
      </c>
      <c r="Y392" s="359">
        <v>14.5571</v>
      </c>
      <c r="Z392" s="359">
        <v>4.3367000000000004</v>
      </c>
      <c r="AA392" s="359">
        <v>161.738</v>
      </c>
      <c r="AB392" s="359">
        <v>0.41199999999999998</v>
      </c>
      <c r="AC392" s="359">
        <v>2.0087999999999999</v>
      </c>
      <c r="AD392" s="359">
        <v>35.853000000000002</v>
      </c>
      <c r="AE392" s="359">
        <v>4.5311000000000003</v>
      </c>
      <c r="AF392" s="359">
        <v>2.2995000000000001</v>
      </c>
      <c r="AG392" s="359">
        <v>2.4777</v>
      </c>
      <c r="AH392" s="359">
        <v>5.2042999999999999</v>
      </c>
      <c r="AI392" s="359">
        <v>0.72529999999999994</v>
      </c>
      <c r="AJ392" s="359">
        <v>1.206</v>
      </c>
      <c r="AK392" s="359">
        <v>0.5</v>
      </c>
      <c r="AL392" s="356">
        <v>0.77590000000000003</v>
      </c>
    </row>
    <row r="393" spans="2:38" ht="409.6" x14ac:dyDescent="0.25">
      <c r="B393" s="402">
        <v>40546</v>
      </c>
      <c r="C393" s="359">
        <v>0.58340000000000003</v>
      </c>
      <c r="D393" s="359">
        <v>0.76290000000000002</v>
      </c>
      <c r="E393" s="359">
        <v>0.77829999999999999</v>
      </c>
      <c r="F393" s="359">
        <v>14.6652</v>
      </c>
      <c r="G393" s="359">
        <v>4.3616999999999999</v>
      </c>
      <c r="H393" s="359">
        <v>163.79400000000001</v>
      </c>
      <c r="I393" s="359">
        <v>0.41620000000000001</v>
      </c>
      <c r="J393" s="359">
        <v>2.0141</v>
      </c>
      <c r="K393" s="359">
        <v>36.499499999999998</v>
      </c>
      <c r="L393" s="359">
        <v>4.5529000000000002</v>
      </c>
      <c r="M393" s="359">
        <v>2.3241000000000001</v>
      </c>
      <c r="N393" s="359">
        <v>2.5280999999999998</v>
      </c>
      <c r="O393" s="359">
        <v>5.2420999999999998</v>
      </c>
      <c r="P393" s="359">
        <v>0.72929999999999995</v>
      </c>
      <c r="Q393" s="359">
        <v>1.2132000000000001</v>
      </c>
      <c r="R393" s="359">
        <v>0.49990000000000001</v>
      </c>
      <c r="S393" s="356">
        <v>0.78010000000000002</v>
      </c>
      <c r="U393" s="402">
        <v>40546</v>
      </c>
      <c r="V393" s="359">
        <v>0.58220000000000005</v>
      </c>
      <c r="W393" s="359">
        <v>0.76119999999999999</v>
      </c>
      <c r="X393" s="359">
        <v>0.77659999999999996</v>
      </c>
      <c r="Y393" s="359">
        <v>14.4924</v>
      </c>
      <c r="Z393" s="359">
        <v>4.3545999999999996</v>
      </c>
      <c r="AA393" s="359">
        <v>160.768</v>
      </c>
      <c r="AB393" s="359">
        <v>0.41149999999999998</v>
      </c>
      <c r="AC393" s="359">
        <v>2.0089999999999999</v>
      </c>
      <c r="AD393" s="359">
        <v>35.929200000000002</v>
      </c>
      <c r="AE393" s="359">
        <v>4.5315000000000003</v>
      </c>
      <c r="AF393" s="359">
        <v>2.3081999999999998</v>
      </c>
      <c r="AG393" s="359">
        <v>2.5091999999999999</v>
      </c>
      <c r="AH393" s="359">
        <v>5.2253999999999996</v>
      </c>
      <c r="AI393" s="359">
        <v>0.72760000000000002</v>
      </c>
      <c r="AJ393" s="359">
        <v>1.2085999999999999</v>
      </c>
      <c r="AK393" s="359">
        <v>0.499</v>
      </c>
      <c r="AL393" s="356">
        <v>0.77910000000000001</v>
      </c>
    </row>
    <row r="394" spans="2:38" ht="409.6" x14ac:dyDescent="0.25">
      <c r="B394" s="402">
        <v>40545</v>
      </c>
      <c r="C394" s="359">
        <v>0.58340000000000003</v>
      </c>
      <c r="D394" s="359">
        <v>0.7631</v>
      </c>
      <c r="E394" s="359">
        <v>0.77890000000000004</v>
      </c>
      <c r="F394" s="359">
        <v>14.6616</v>
      </c>
      <c r="G394" s="359">
        <v>4.3544999999999998</v>
      </c>
      <c r="H394" s="359">
        <v>164.018</v>
      </c>
      <c r="I394" s="359">
        <v>0.41639999999999999</v>
      </c>
      <c r="J394" s="359">
        <v>2.0139999999999998</v>
      </c>
      <c r="K394" s="359">
        <v>37.140099999999997</v>
      </c>
      <c r="L394" s="359">
        <v>4.5536000000000003</v>
      </c>
      <c r="M394" s="359">
        <v>2.3208000000000002</v>
      </c>
      <c r="N394" s="359">
        <v>2.4967999999999999</v>
      </c>
      <c r="O394" s="359">
        <v>5.2466999999999997</v>
      </c>
      <c r="P394" s="359">
        <v>0.72960000000000003</v>
      </c>
      <c r="Q394" s="359">
        <v>1.2074</v>
      </c>
      <c r="R394" s="359">
        <v>0.5</v>
      </c>
      <c r="S394" s="356">
        <v>0.78039999999999998</v>
      </c>
      <c r="U394" s="402">
        <v>40545</v>
      </c>
      <c r="V394" s="359">
        <v>0.58220000000000005</v>
      </c>
      <c r="W394" s="359">
        <v>0.76129999999999998</v>
      </c>
      <c r="X394" s="359">
        <v>0.77710000000000001</v>
      </c>
      <c r="Y394" s="359">
        <v>14.479900000000001</v>
      </c>
      <c r="Z394" s="359">
        <v>4.3465999999999996</v>
      </c>
      <c r="AA394" s="359">
        <v>160.58099999999999</v>
      </c>
      <c r="AB394" s="359">
        <v>0.41149999999999998</v>
      </c>
      <c r="AC394" s="359">
        <v>2.0089000000000001</v>
      </c>
      <c r="AD394" s="359">
        <v>35.928199999999997</v>
      </c>
      <c r="AE394" s="359">
        <v>4.5321999999999996</v>
      </c>
      <c r="AF394" s="359">
        <v>2.2974000000000001</v>
      </c>
      <c r="AG394" s="359">
        <v>2.4897999999999998</v>
      </c>
      <c r="AH394" s="359">
        <v>5.2275</v>
      </c>
      <c r="AI394" s="359">
        <v>0.72789999999999999</v>
      </c>
      <c r="AJ394" s="359">
        <v>1.2034</v>
      </c>
      <c r="AK394" s="359">
        <v>0.49909999999999999</v>
      </c>
      <c r="AL394" s="356">
        <v>0.77939999999999998</v>
      </c>
    </row>
    <row r="395" spans="2:38" ht="409.6" x14ac:dyDescent="0.25">
      <c r="B395" s="402">
        <v>40544</v>
      </c>
      <c r="C395" s="359">
        <v>0.58089999999999997</v>
      </c>
      <c r="D395" s="359">
        <v>0.76090000000000002</v>
      </c>
      <c r="E395" s="359">
        <v>0.77370000000000005</v>
      </c>
      <c r="F395" s="359">
        <v>14.559900000000001</v>
      </c>
      <c r="G395" s="359">
        <v>4.3224999999999998</v>
      </c>
      <c r="H395" s="359">
        <v>161.70099999999999</v>
      </c>
      <c r="I395" s="359">
        <v>0.4123</v>
      </c>
      <c r="J395" s="359">
        <v>2.0026000000000002</v>
      </c>
      <c r="K395" s="359">
        <v>36.8765</v>
      </c>
      <c r="L395" s="359">
        <v>4.5404999999999998</v>
      </c>
      <c r="M395" s="359">
        <v>2.3008999999999999</v>
      </c>
      <c r="N395" s="359">
        <v>2.4790999999999999</v>
      </c>
      <c r="O395" s="359">
        <v>5.2114000000000003</v>
      </c>
      <c r="P395" s="359">
        <v>0.72509999999999997</v>
      </c>
      <c r="Q395" s="359">
        <v>1.1989000000000001</v>
      </c>
      <c r="R395" s="359">
        <v>0.49990000000000001</v>
      </c>
      <c r="S395" s="356">
        <v>0.77480000000000004</v>
      </c>
      <c r="U395" s="402">
        <v>40544</v>
      </c>
      <c r="V395" s="359">
        <v>0.58040000000000003</v>
      </c>
      <c r="W395" s="359">
        <v>0.76019999999999999</v>
      </c>
      <c r="X395" s="359">
        <v>0.77280000000000004</v>
      </c>
      <c r="Y395" s="359">
        <v>14.502599999999999</v>
      </c>
      <c r="Z395" s="359">
        <v>4.3182</v>
      </c>
      <c r="AA395" s="359">
        <v>161.11000000000001</v>
      </c>
      <c r="AB395" s="359">
        <v>0.41020000000000001</v>
      </c>
      <c r="AC395" s="359">
        <v>1.9999</v>
      </c>
      <c r="AD395" s="359">
        <v>35.696800000000003</v>
      </c>
      <c r="AE395" s="359">
        <v>4.5308000000000002</v>
      </c>
      <c r="AF395" s="359">
        <v>2.2928000000000002</v>
      </c>
      <c r="AG395" s="359">
        <v>2.4737</v>
      </c>
      <c r="AH395" s="359">
        <v>5.2</v>
      </c>
      <c r="AI395" s="359">
        <v>0.72430000000000005</v>
      </c>
      <c r="AJ395" s="359">
        <v>1.1957</v>
      </c>
      <c r="AK395" s="359">
        <v>0.49940000000000001</v>
      </c>
      <c r="AL395" s="356">
        <v>0.77429999999999999</v>
      </c>
    </row>
    <row r="396" spans="2:38" ht="409.6" x14ac:dyDescent="0.25">
      <c r="B396" s="402">
        <v>40543</v>
      </c>
      <c r="C396" s="359">
        <v>0.58030000000000004</v>
      </c>
      <c r="D396" s="359">
        <v>0.75690000000000002</v>
      </c>
      <c r="E396" s="359">
        <v>0.76910000000000001</v>
      </c>
      <c r="F396" s="359">
        <v>14.651400000000001</v>
      </c>
      <c r="G396" s="359">
        <v>4.3224</v>
      </c>
      <c r="H396" s="359">
        <v>162.32</v>
      </c>
      <c r="I396" s="359">
        <v>0.41220000000000001</v>
      </c>
      <c r="J396" s="359">
        <v>2.0024999999999999</v>
      </c>
      <c r="K396" s="359">
        <v>36.302199999999999</v>
      </c>
      <c r="L396" s="359">
        <v>4.5381999999999998</v>
      </c>
      <c r="M396" s="359">
        <v>2.3016999999999999</v>
      </c>
      <c r="N396" s="359">
        <v>2.4952000000000001</v>
      </c>
      <c r="O396" s="359">
        <v>5.2163000000000004</v>
      </c>
      <c r="P396" s="359">
        <v>0.72350000000000003</v>
      </c>
      <c r="Q396" s="359">
        <v>1.1959</v>
      </c>
      <c r="R396" s="359">
        <v>0.49709999999999999</v>
      </c>
      <c r="S396" s="356">
        <v>0.76900000000000002</v>
      </c>
      <c r="U396" s="402">
        <v>40543</v>
      </c>
      <c r="V396" s="359">
        <v>0.57999999999999996</v>
      </c>
      <c r="W396" s="359">
        <v>0.75649999999999995</v>
      </c>
      <c r="X396" s="359">
        <v>0.76859999999999995</v>
      </c>
      <c r="Y396" s="359">
        <v>14.6014</v>
      </c>
      <c r="Z396" s="359">
        <v>4.3192000000000004</v>
      </c>
      <c r="AA396" s="359">
        <v>161.827</v>
      </c>
      <c r="AB396" s="359">
        <v>0.4103</v>
      </c>
      <c r="AC396" s="359">
        <v>2.0004</v>
      </c>
      <c r="AD396" s="359">
        <v>35.7669</v>
      </c>
      <c r="AE396" s="359">
        <v>4.5326000000000004</v>
      </c>
      <c r="AF396" s="359">
        <v>2.2964000000000002</v>
      </c>
      <c r="AG396" s="359">
        <v>2.4788999999999999</v>
      </c>
      <c r="AH396" s="359">
        <v>5.2066999999999997</v>
      </c>
      <c r="AI396" s="359">
        <v>0.72299999999999998</v>
      </c>
      <c r="AJ396" s="359">
        <v>1.1936</v>
      </c>
      <c r="AK396" s="359">
        <v>0.49690000000000001</v>
      </c>
      <c r="AL396" s="356">
        <v>0.76870000000000005</v>
      </c>
    </row>
    <row r="397" spans="2:38" ht="409.6" x14ac:dyDescent="0.25">
      <c r="B397" s="402">
        <v>40542</v>
      </c>
      <c r="C397" s="359">
        <v>0.57889999999999997</v>
      </c>
      <c r="D397" s="359">
        <v>0.75129999999999997</v>
      </c>
      <c r="E397" s="359">
        <v>0.76100000000000001</v>
      </c>
      <c r="F397" s="359">
        <v>14.655099999999999</v>
      </c>
      <c r="G397" s="359">
        <v>4.3099999999999996</v>
      </c>
      <c r="H397" s="359">
        <v>161.75399999999999</v>
      </c>
      <c r="I397" s="359">
        <v>0.41110000000000002</v>
      </c>
      <c r="J397" s="359">
        <v>1.9970000000000001</v>
      </c>
      <c r="K397" s="359">
        <v>35.7346</v>
      </c>
      <c r="L397" s="359">
        <v>4.5270999999999999</v>
      </c>
      <c r="M397" s="359">
        <v>2.3005</v>
      </c>
      <c r="N397" s="359">
        <v>2.4927999999999999</v>
      </c>
      <c r="O397" s="359">
        <v>5.2030000000000003</v>
      </c>
      <c r="P397" s="359">
        <v>0.72330000000000005</v>
      </c>
      <c r="Q397" s="359">
        <v>1.1872</v>
      </c>
      <c r="R397" s="359">
        <v>0.49370000000000003</v>
      </c>
      <c r="S397" s="356">
        <v>0.76070000000000004</v>
      </c>
      <c r="U397" s="402">
        <v>40542</v>
      </c>
      <c r="V397" s="359">
        <v>0.5786</v>
      </c>
      <c r="W397" s="359">
        <v>0.75080000000000002</v>
      </c>
      <c r="X397" s="359">
        <v>0.76049999999999995</v>
      </c>
      <c r="Y397" s="359">
        <v>14.608700000000001</v>
      </c>
      <c r="Z397" s="359">
        <v>4.3068999999999997</v>
      </c>
      <c r="AA397" s="359">
        <v>161.25299999999999</v>
      </c>
      <c r="AB397" s="359">
        <v>0.40920000000000001</v>
      </c>
      <c r="AC397" s="359">
        <v>1.9948999999999999</v>
      </c>
      <c r="AD397" s="359">
        <v>35.199599999999997</v>
      </c>
      <c r="AE397" s="359">
        <v>4.5204000000000004</v>
      </c>
      <c r="AF397" s="359">
        <v>2.2949999999999999</v>
      </c>
      <c r="AG397" s="359">
        <v>2.4765999999999999</v>
      </c>
      <c r="AH397" s="359">
        <v>5.1939000000000002</v>
      </c>
      <c r="AI397" s="359">
        <v>0.72289999999999999</v>
      </c>
      <c r="AJ397" s="359">
        <v>1.1851</v>
      </c>
      <c r="AK397" s="359">
        <v>0.49340000000000001</v>
      </c>
      <c r="AL397" s="356">
        <v>0.76039999999999996</v>
      </c>
    </row>
    <row r="398" spans="2:38" ht="409.6" x14ac:dyDescent="0.25">
      <c r="B398" s="402">
        <v>40541</v>
      </c>
      <c r="C398" s="359">
        <v>0.57130000000000003</v>
      </c>
      <c r="D398" s="359">
        <v>0.74690000000000001</v>
      </c>
      <c r="E398" s="359">
        <v>0.75619999999999998</v>
      </c>
      <c r="F398" s="359">
        <v>14.51</v>
      </c>
      <c r="G398" s="359">
        <v>4.2624000000000004</v>
      </c>
      <c r="H398" s="359">
        <v>159.79</v>
      </c>
      <c r="I398" s="359">
        <v>0.40649999999999997</v>
      </c>
      <c r="J398" s="359">
        <v>1.9748000000000001</v>
      </c>
      <c r="K398" s="359">
        <v>35.357500000000002</v>
      </c>
      <c r="L398" s="359">
        <v>4.4705000000000004</v>
      </c>
      <c r="M398" s="359">
        <v>2.2814000000000001</v>
      </c>
      <c r="N398" s="359">
        <v>2.4596</v>
      </c>
      <c r="O398" s="359">
        <v>5.1440999999999999</v>
      </c>
      <c r="P398" s="359">
        <v>0.71850000000000003</v>
      </c>
      <c r="Q398" s="359">
        <v>1.1722999999999999</v>
      </c>
      <c r="R398" s="359">
        <v>0.4884</v>
      </c>
      <c r="S398" s="356">
        <v>0.75380000000000003</v>
      </c>
      <c r="U398" s="402">
        <v>40541</v>
      </c>
      <c r="V398" s="359">
        <v>0.57089999999999996</v>
      </c>
      <c r="W398" s="359">
        <v>0.74650000000000005</v>
      </c>
      <c r="X398" s="359">
        <v>0.75560000000000005</v>
      </c>
      <c r="Y398" s="359">
        <v>14.466200000000001</v>
      </c>
      <c r="Z398" s="359">
        <v>4.2588999999999997</v>
      </c>
      <c r="AA398" s="359">
        <v>159.33099999999999</v>
      </c>
      <c r="AB398" s="359">
        <v>0.40460000000000002</v>
      </c>
      <c r="AC398" s="359">
        <v>1.9724999999999999</v>
      </c>
      <c r="AD398" s="359">
        <v>34.825200000000002</v>
      </c>
      <c r="AE398" s="359">
        <v>4.4642999999999997</v>
      </c>
      <c r="AF398" s="359">
        <v>2.2763</v>
      </c>
      <c r="AG398" s="359">
        <v>2.4432999999999998</v>
      </c>
      <c r="AH398" s="359">
        <v>5.1345000000000001</v>
      </c>
      <c r="AI398" s="359">
        <v>0.71789999999999998</v>
      </c>
      <c r="AJ398" s="359">
        <v>1.1698</v>
      </c>
      <c r="AK398" s="359">
        <v>0.48809999999999998</v>
      </c>
      <c r="AL398" s="356">
        <v>0.75339999999999996</v>
      </c>
    </row>
    <row r="399" spans="2:38" ht="409.6" x14ac:dyDescent="0.25">
      <c r="B399" s="402">
        <v>40540</v>
      </c>
      <c r="C399" s="359">
        <v>0.5696</v>
      </c>
      <c r="D399" s="359">
        <v>0.74619999999999997</v>
      </c>
      <c r="E399" s="359">
        <v>0.75429999999999997</v>
      </c>
      <c r="F399" s="359">
        <v>14.438800000000001</v>
      </c>
      <c r="G399" s="359">
        <v>4.2415000000000003</v>
      </c>
      <c r="H399" s="359">
        <v>158.87899999999999</v>
      </c>
      <c r="I399" s="359">
        <v>0.40450000000000003</v>
      </c>
      <c r="J399" s="359">
        <v>1.9654</v>
      </c>
      <c r="K399" s="359">
        <v>35.3459</v>
      </c>
      <c r="L399" s="359">
        <v>4.4668999999999999</v>
      </c>
      <c r="M399" s="359">
        <v>2.2639999999999998</v>
      </c>
      <c r="N399" s="359">
        <v>2.4468999999999999</v>
      </c>
      <c r="O399" s="359">
        <v>5.1128</v>
      </c>
      <c r="P399" s="359">
        <v>0.71960000000000002</v>
      </c>
      <c r="Q399" s="359">
        <v>1.1593</v>
      </c>
      <c r="R399" s="359">
        <v>0.48530000000000001</v>
      </c>
      <c r="S399" s="356">
        <v>0.74819999999999998</v>
      </c>
      <c r="U399" s="402">
        <v>40540</v>
      </c>
      <c r="V399" s="359">
        <v>0.56920000000000004</v>
      </c>
      <c r="W399" s="359">
        <v>0.74560000000000004</v>
      </c>
      <c r="X399" s="359">
        <v>0.75370000000000004</v>
      </c>
      <c r="Y399" s="359">
        <v>14.3931</v>
      </c>
      <c r="Z399" s="359">
        <v>4.2378</v>
      </c>
      <c r="AA399" s="359">
        <v>158.34200000000001</v>
      </c>
      <c r="AB399" s="359">
        <v>0.4027</v>
      </c>
      <c r="AC399" s="359">
        <v>1.9631000000000001</v>
      </c>
      <c r="AD399" s="359">
        <v>34.814900000000002</v>
      </c>
      <c r="AE399" s="359">
        <v>4.4588000000000001</v>
      </c>
      <c r="AF399" s="359">
        <v>2.2581000000000002</v>
      </c>
      <c r="AG399" s="359">
        <v>2.4306999999999999</v>
      </c>
      <c r="AH399" s="359">
        <v>5.1032999999999999</v>
      </c>
      <c r="AI399" s="359">
        <v>0.71889999999999998</v>
      </c>
      <c r="AJ399" s="359">
        <v>1.1563000000000001</v>
      </c>
      <c r="AK399" s="359">
        <v>0.4849</v>
      </c>
      <c r="AL399" s="356">
        <v>0.74780000000000002</v>
      </c>
    </row>
    <row r="400" spans="2:38" ht="409.6" x14ac:dyDescent="0.25">
      <c r="B400" s="402">
        <v>40539</v>
      </c>
      <c r="C400" s="359">
        <v>0.57120000000000004</v>
      </c>
      <c r="D400" s="359">
        <v>0.74590000000000001</v>
      </c>
      <c r="E400" s="359">
        <v>0.75590000000000002</v>
      </c>
      <c r="F400" s="359">
        <v>14.5824</v>
      </c>
      <c r="G400" s="359">
        <v>4.2699999999999996</v>
      </c>
      <c r="H400" s="359">
        <v>159.75399999999999</v>
      </c>
      <c r="I400" s="359">
        <v>0.40810000000000002</v>
      </c>
      <c r="J400" s="359">
        <v>1.9790000000000001</v>
      </c>
      <c r="K400" s="359">
        <v>34.950600000000001</v>
      </c>
      <c r="L400" s="359">
        <v>4.4802</v>
      </c>
      <c r="M400" s="359">
        <v>2.2764000000000002</v>
      </c>
      <c r="N400" s="359">
        <v>2.4579</v>
      </c>
      <c r="O400" s="359">
        <v>5.1368</v>
      </c>
      <c r="P400" s="359">
        <v>0.7208</v>
      </c>
      <c r="Q400" s="359">
        <v>1.1619999999999999</v>
      </c>
      <c r="R400" s="359">
        <v>0.48549999999999999</v>
      </c>
      <c r="S400" s="356">
        <v>0.74919999999999998</v>
      </c>
      <c r="U400" s="402">
        <v>40539</v>
      </c>
      <c r="V400" s="359">
        <v>0.56989999999999996</v>
      </c>
      <c r="W400" s="359">
        <v>0.74419999999999997</v>
      </c>
      <c r="X400" s="359">
        <v>0.754</v>
      </c>
      <c r="Y400" s="359">
        <v>14.400700000000001</v>
      </c>
      <c r="Z400" s="359">
        <v>4.2618</v>
      </c>
      <c r="AA400" s="359">
        <v>159.19</v>
      </c>
      <c r="AB400" s="359">
        <v>0.40429999999999999</v>
      </c>
      <c r="AC400" s="359">
        <v>1.9737</v>
      </c>
      <c r="AD400" s="359">
        <v>34.749699999999997</v>
      </c>
      <c r="AE400" s="359">
        <v>4.4587000000000003</v>
      </c>
      <c r="AF400" s="359">
        <v>2.2523</v>
      </c>
      <c r="AG400" s="359">
        <v>2.4500999999999999</v>
      </c>
      <c r="AH400" s="359">
        <v>5.1223999999999998</v>
      </c>
      <c r="AI400" s="359">
        <v>0.71899999999999997</v>
      </c>
      <c r="AJ400" s="359">
        <v>1.1555</v>
      </c>
      <c r="AK400" s="359">
        <v>0.4844</v>
      </c>
      <c r="AL400" s="356">
        <v>0.74809999999999999</v>
      </c>
    </row>
    <row r="401" spans="2:38" ht="409.6" x14ac:dyDescent="0.25">
      <c r="B401" s="402">
        <v>40538</v>
      </c>
      <c r="C401" s="359">
        <v>0.57130000000000003</v>
      </c>
      <c r="D401" s="359">
        <v>0.74560000000000004</v>
      </c>
      <c r="E401" s="359">
        <v>0.75609999999999999</v>
      </c>
      <c r="F401" s="359">
        <v>14.4734</v>
      </c>
      <c r="G401" s="359">
        <v>4.2576000000000001</v>
      </c>
      <c r="H401" s="359">
        <v>159.40899999999999</v>
      </c>
      <c r="I401" s="359">
        <v>0.40600000000000003</v>
      </c>
      <c r="J401" s="359">
        <v>1.9729000000000001</v>
      </c>
      <c r="K401" s="359">
        <v>35.717500000000001</v>
      </c>
      <c r="L401" s="359">
        <v>4.4813000000000001</v>
      </c>
      <c r="M401" s="359">
        <v>2.2764000000000002</v>
      </c>
      <c r="N401" s="359">
        <v>2.4603999999999999</v>
      </c>
      <c r="O401" s="359">
        <v>5.1372</v>
      </c>
      <c r="P401" s="359">
        <v>0.72099999999999997</v>
      </c>
      <c r="Q401" s="359">
        <v>1.1603000000000001</v>
      </c>
      <c r="R401" s="359">
        <v>0.48559999999999998</v>
      </c>
      <c r="S401" s="356">
        <v>0.74939999999999996</v>
      </c>
      <c r="U401" s="402">
        <v>40538</v>
      </c>
      <c r="V401" s="359">
        <v>0.57020000000000004</v>
      </c>
      <c r="W401" s="359">
        <v>0.74399999999999999</v>
      </c>
      <c r="X401" s="359">
        <v>0.75439999999999996</v>
      </c>
      <c r="Y401" s="359">
        <v>14.4316</v>
      </c>
      <c r="Z401" s="359">
        <v>4.2499000000000002</v>
      </c>
      <c r="AA401" s="359">
        <v>158.74799999999999</v>
      </c>
      <c r="AB401" s="359">
        <v>0.40389999999999998</v>
      </c>
      <c r="AC401" s="359">
        <v>1.9689000000000001</v>
      </c>
      <c r="AD401" s="359">
        <v>34.731000000000002</v>
      </c>
      <c r="AE401" s="359">
        <v>4.4603999999999999</v>
      </c>
      <c r="AF401" s="359">
        <v>2.2526999999999999</v>
      </c>
      <c r="AG401" s="359">
        <v>2.4420999999999999</v>
      </c>
      <c r="AH401" s="359">
        <v>5.1227</v>
      </c>
      <c r="AI401" s="359">
        <v>0.71930000000000005</v>
      </c>
      <c r="AJ401" s="359">
        <v>1.1568000000000001</v>
      </c>
      <c r="AK401" s="359">
        <v>0.48470000000000002</v>
      </c>
      <c r="AL401" s="356">
        <v>0.74839999999999995</v>
      </c>
    </row>
    <row r="402" spans="2:38" ht="409.6" x14ac:dyDescent="0.25">
      <c r="B402" s="402">
        <v>40537</v>
      </c>
      <c r="C402" s="359">
        <v>0.57050000000000001</v>
      </c>
      <c r="D402" s="359">
        <v>0.74570000000000003</v>
      </c>
      <c r="E402" s="359">
        <v>0.75470000000000004</v>
      </c>
      <c r="F402" s="359">
        <v>14.451000000000001</v>
      </c>
      <c r="G402" s="359">
        <v>4.2519999999999998</v>
      </c>
      <c r="H402" s="359">
        <v>159.202</v>
      </c>
      <c r="I402" s="359">
        <v>0.40550000000000003</v>
      </c>
      <c r="J402" s="359">
        <v>1.9702999999999999</v>
      </c>
      <c r="K402" s="359">
        <v>35.671199999999999</v>
      </c>
      <c r="L402" s="359">
        <v>4.4694000000000003</v>
      </c>
      <c r="M402" s="359">
        <v>2.2652000000000001</v>
      </c>
      <c r="N402" s="359">
        <v>2.4571999999999998</v>
      </c>
      <c r="O402" s="359">
        <v>5.1322999999999999</v>
      </c>
      <c r="P402" s="359">
        <v>0.71879999999999999</v>
      </c>
      <c r="Q402" s="359">
        <v>1.1588000000000001</v>
      </c>
      <c r="R402" s="359">
        <v>0.48480000000000001</v>
      </c>
      <c r="S402" s="356">
        <v>0.74850000000000005</v>
      </c>
      <c r="U402" s="402">
        <v>40537</v>
      </c>
      <c r="V402" s="359">
        <v>0.56999999999999995</v>
      </c>
      <c r="W402" s="359">
        <v>0.74490000000000001</v>
      </c>
      <c r="X402" s="359">
        <v>0.75380000000000003</v>
      </c>
      <c r="Y402" s="359">
        <v>14.4053</v>
      </c>
      <c r="Z402" s="359">
        <v>4.2476000000000003</v>
      </c>
      <c r="AA402" s="359">
        <v>158.64599999999999</v>
      </c>
      <c r="AB402" s="359">
        <v>0.40360000000000001</v>
      </c>
      <c r="AC402" s="359">
        <v>1.9677</v>
      </c>
      <c r="AD402" s="359">
        <v>34.708799999999997</v>
      </c>
      <c r="AE402" s="359">
        <v>4.4598000000000004</v>
      </c>
      <c r="AF402" s="359">
        <v>2.2591000000000001</v>
      </c>
      <c r="AG402" s="359">
        <v>2.4405999999999999</v>
      </c>
      <c r="AH402" s="359">
        <v>5.1214000000000004</v>
      </c>
      <c r="AI402" s="359">
        <v>0.71789999999999998</v>
      </c>
      <c r="AJ402" s="359">
        <v>1.1559999999999999</v>
      </c>
      <c r="AK402" s="359">
        <v>0.48430000000000001</v>
      </c>
      <c r="AL402" s="356">
        <v>0.748</v>
      </c>
    </row>
    <row r="403" spans="2:38" ht="409.6" x14ac:dyDescent="0.25">
      <c r="B403" s="402">
        <v>40536</v>
      </c>
      <c r="C403" s="359">
        <v>0.56869999999999998</v>
      </c>
      <c r="D403" s="359">
        <v>0.74360000000000004</v>
      </c>
      <c r="E403" s="359">
        <v>0.75449999999999995</v>
      </c>
      <c r="F403" s="359">
        <v>14.3972</v>
      </c>
      <c r="G403" s="359">
        <v>4.2393999999999998</v>
      </c>
      <c r="H403" s="359">
        <v>157.82</v>
      </c>
      <c r="I403" s="359">
        <v>0.40439999999999998</v>
      </c>
      <c r="J403" s="359">
        <v>1.9644999999999999</v>
      </c>
      <c r="K403" s="359">
        <v>35.235199999999999</v>
      </c>
      <c r="L403" s="359">
        <v>4.4629000000000003</v>
      </c>
      <c r="M403" s="359">
        <v>2.2621000000000002</v>
      </c>
      <c r="N403" s="359">
        <v>2.4468000000000001</v>
      </c>
      <c r="O403" s="359">
        <v>5.1097000000000001</v>
      </c>
      <c r="P403" s="359">
        <v>0.71179999999999999</v>
      </c>
      <c r="Q403" s="359">
        <v>1.1565000000000001</v>
      </c>
      <c r="R403" s="359">
        <v>0.48370000000000002</v>
      </c>
      <c r="S403" s="356">
        <v>0.74519999999999997</v>
      </c>
      <c r="U403" s="402">
        <v>40536</v>
      </c>
      <c r="V403" s="359">
        <v>0.56840000000000002</v>
      </c>
      <c r="W403" s="359">
        <v>0.74319999999999997</v>
      </c>
      <c r="X403" s="359">
        <v>0.754</v>
      </c>
      <c r="Y403" s="359">
        <v>14.3651</v>
      </c>
      <c r="Z403" s="359">
        <v>4.2363999999999997</v>
      </c>
      <c r="AA403" s="359">
        <v>157.423</v>
      </c>
      <c r="AB403" s="359">
        <v>0.40250000000000002</v>
      </c>
      <c r="AC403" s="359">
        <v>1.9624999999999999</v>
      </c>
      <c r="AD403" s="359">
        <v>34.709899999999998</v>
      </c>
      <c r="AE403" s="359">
        <v>4.4573</v>
      </c>
      <c r="AF403" s="359">
        <v>2.2581000000000002</v>
      </c>
      <c r="AG403" s="359">
        <v>2.431</v>
      </c>
      <c r="AH403" s="359">
        <v>5.1006</v>
      </c>
      <c r="AI403" s="359">
        <v>0.71140000000000003</v>
      </c>
      <c r="AJ403" s="359">
        <v>1.1536</v>
      </c>
      <c r="AK403" s="359">
        <v>0.48349999999999999</v>
      </c>
      <c r="AL403" s="356">
        <v>0.745</v>
      </c>
    </row>
    <row r="404" spans="2:38" ht="409.6" x14ac:dyDescent="0.25">
      <c r="B404" s="402">
        <v>40535</v>
      </c>
      <c r="C404" s="359">
        <v>0.56669999999999998</v>
      </c>
      <c r="D404" s="359">
        <v>0.74470000000000003</v>
      </c>
      <c r="E404" s="359">
        <v>0.755</v>
      </c>
      <c r="F404" s="359">
        <v>14.335699999999999</v>
      </c>
      <c r="G404" s="359">
        <v>4.2230999999999996</v>
      </c>
      <c r="H404" s="359">
        <v>156.755</v>
      </c>
      <c r="I404" s="359">
        <v>0.40289999999999998</v>
      </c>
      <c r="J404" s="359">
        <v>1.9572000000000001</v>
      </c>
      <c r="K404" s="359">
        <v>35.047800000000002</v>
      </c>
      <c r="L404" s="359">
        <v>4.4493999999999998</v>
      </c>
      <c r="M404" s="359">
        <v>2.2623000000000002</v>
      </c>
      <c r="N404" s="359">
        <v>2.4357000000000002</v>
      </c>
      <c r="O404" s="359">
        <v>5.0876999999999999</v>
      </c>
      <c r="P404" s="359">
        <v>0.70989999999999998</v>
      </c>
      <c r="Q404" s="359">
        <v>1.155</v>
      </c>
      <c r="R404" s="359">
        <v>0.48130000000000001</v>
      </c>
      <c r="S404" s="356">
        <v>0.74319999999999997</v>
      </c>
      <c r="U404" s="402">
        <v>40535</v>
      </c>
      <c r="V404" s="359">
        <v>0.56640000000000001</v>
      </c>
      <c r="W404" s="359">
        <v>0.74429999999999996</v>
      </c>
      <c r="X404" s="359">
        <v>0.75439999999999996</v>
      </c>
      <c r="Y404" s="359">
        <v>14.3003</v>
      </c>
      <c r="Z404" s="359">
        <v>4.2201000000000004</v>
      </c>
      <c r="AA404" s="359">
        <v>156.38</v>
      </c>
      <c r="AB404" s="359">
        <v>0.40100000000000002</v>
      </c>
      <c r="AC404" s="359">
        <v>1.9551000000000001</v>
      </c>
      <c r="AD404" s="359">
        <v>34.5244</v>
      </c>
      <c r="AE404" s="359">
        <v>4.444</v>
      </c>
      <c r="AF404" s="359">
        <v>2.2585999999999999</v>
      </c>
      <c r="AG404" s="359">
        <v>2.4199000000000002</v>
      </c>
      <c r="AH404" s="359">
        <v>5.0789999999999997</v>
      </c>
      <c r="AI404" s="359">
        <v>0.70940000000000003</v>
      </c>
      <c r="AJ404" s="359">
        <v>1.1518999999999999</v>
      </c>
      <c r="AK404" s="359">
        <v>0.48099999999999998</v>
      </c>
      <c r="AL404" s="356">
        <v>0.7429</v>
      </c>
    </row>
    <row r="405" spans="2:38" ht="409.6" x14ac:dyDescent="0.25">
      <c r="B405" s="402">
        <v>40534</v>
      </c>
      <c r="C405" s="359">
        <v>0.56640000000000001</v>
      </c>
      <c r="D405" s="359">
        <v>0.74750000000000005</v>
      </c>
      <c r="E405" s="359">
        <v>0.75760000000000005</v>
      </c>
      <c r="F405" s="359">
        <v>14.3178</v>
      </c>
      <c r="G405" s="359">
        <v>4.2215999999999996</v>
      </c>
      <c r="H405" s="359">
        <v>156.73699999999999</v>
      </c>
      <c r="I405" s="359">
        <v>0.40279999999999999</v>
      </c>
      <c r="J405" s="359">
        <v>1.9568000000000001</v>
      </c>
      <c r="K405" s="359">
        <v>35.0854</v>
      </c>
      <c r="L405" s="359">
        <v>4.4501999999999997</v>
      </c>
      <c r="M405" s="359">
        <v>2.2656000000000001</v>
      </c>
      <c r="N405" s="359">
        <v>2.4354</v>
      </c>
      <c r="O405" s="359">
        <v>5.0884</v>
      </c>
      <c r="P405" s="359">
        <v>0.71579999999999999</v>
      </c>
      <c r="Q405" s="359">
        <v>1.1595</v>
      </c>
      <c r="R405" s="359">
        <v>0.48010000000000003</v>
      </c>
      <c r="S405" s="356">
        <v>0.74450000000000005</v>
      </c>
      <c r="U405" s="402">
        <v>40534</v>
      </c>
      <c r="V405" s="359">
        <v>0.56610000000000005</v>
      </c>
      <c r="W405" s="359">
        <v>0.74719999999999998</v>
      </c>
      <c r="X405" s="359">
        <v>0.7571</v>
      </c>
      <c r="Y405" s="359">
        <v>14.2852</v>
      </c>
      <c r="Z405" s="359">
        <v>4.2187000000000001</v>
      </c>
      <c r="AA405" s="359">
        <v>156.35900000000001</v>
      </c>
      <c r="AB405" s="359">
        <v>0.40100000000000002</v>
      </c>
      <c r="AC405" s="359">
        <v>1.9548000000000001</v>
      </c>
      <c r="AD405" s="359">
        <v>34.562899999999999</v>
      </c>
      <c r="AE405" s="359">
        <v>4.4448999999999996</v>
      </c>
      <c r="AF405" s="359">
        <v>2.2618999999999998</v>
      </c>
      <c r="AG405" s="359">
        <v>2.4196</v>
      </c>
      <c r="AH405" s="359">
        <v>5.0797999999999996</v>
      </c>
      <c r="AI405" s="359">
        <v>0.71540000000000004</v>
      </c>
      <c r="AJ405" s="359">
        <v>1.1560999999999999</v>
      </c>
      <c r="AK405" s="359">
        <v>0.47989999999999999</v>
      </c>
      <c r="AL405" s="356">
        <v>0.74419999999999997</v>
      </c>
    </row>
    <row r="406" spans="2:38" ht="409.6" x14ac:dyDescent="0.25">
      <c r="B406" s="402">
        <v>40533</v>
      </c>
      <c r="C406" s="359">
        <v>0.56259999999999999</v>
      </c>
      <c r="D406" s="359">
        <v>0.747</v>
      </c>
      <c r="E406" s="359">
        <v>0.75029999999999997</v>
      </c>
      <c r="F406" s="359">
        <v>14.2248</v>
      </c>
      <c r="G406" s="359">
        <v>4.1936999999999998</v>
      </c>
      <c r="H406" s="359">
        <v>154.96600000000001</v>
      </c>
      <c r="I406" s="359">
        <v>0.40010000000000001</v>
      </c>
      <c r="J406" s="359">
        <v>1.9440999999999999</v>
      </c>
      <c r="K406" s="359">
        <v>34.6496</v>
      </c>
      <c r="L406" s="359">
        <v>4.4307999999999996</v>
      </c>
      <c r="M406" s="359">
        <v>2.2517</v>
      </c>
      <c r="N406" s="359">
        <v>2.4224999999999999</v>
      </c>
      <c r="O406" s="359">
        <v>5.0673000000000004</v>
      </c>
      <c r="P406" s="359">
        <v>0.7157</v>
      </c>
      <c r="Q406" s="359">
        <v>1.1519999999999999</v>
      </c>
      <c r="R406" s="359">
        <v>0.47660000000000002</v>
      </c>
      <c r="S406" s="356">
        <v>0.73980000000000001</v>
      </c>
      <c r="U406" s="402">
        <v>40533</v>
      </c>
      <c r="V406" s="359">
        <v>0.56230000000000002</v>
      </c>
      <c r="W406" s="359">
        <v>0.74650000000000005</v>
      </c>
      <c r="X406" s="359">
        <v>0.74970000000000003</v>
      </c>
      <c r="Y406" s="359">
        <v>14.189299999999999</v>
      </c>
      <c r="Z406" s="359">
        <v>4.1904000000000003</v>
      </c>
      <c r="AA406" s="359">
        <v>154.577</v>
      </c>
      <c r="AB406" s="359">
        <v>0.39839999999999998</v>
      </c>
      <c r="AC406" s="359">
        <v>1.9419999999999999</v>
      </c>
      <c r="AD406" s="359">
        <v>34.127299999999998</v>
      </c>
      <c r="AE406" s="359">
        <v>4.4242999999999997</v>
      </c>
      <c r="AF406" s="359">
        <v>2.2469999999999999</v>
      </c>
      <c r="AG406" s="359">
        <v>2.4066000000000001</v>
      </c>
      <c r="AH406" s="359">
        <v>5.0580999999999996</v>
      </c>
      <c r="AI406" s="359">
        <v>0.71509999999999996</v>
      </c>
      <c r="AJ406" s="359">
        <v>1.1489</v>
      </c>
      <c r="AK406" s="359">
        <v>0.4763</v>
      </c>
      <c r="AL406" s="356">
        <v>0.73939999999999995</v>
      </c>
    </row>
    <row r="407" spans="2:38" ht="409.6" x14ac:dyDescent="0.25">
      <c r="B407" s="402">
        <v>40532</v>
      </c>
      <c r="C407" s="359">
        <v>0.55910000000000004</v>
      </c>
      <c r="D407" s="359">
        <v>0.74660000000000004</v>
      </c>
      <c r="E407" s="359">
        <v>0.74739999999999995</v>
      </c>
      <c r="F407" s="359">
        <v>14.1205</v>
      </c>
      <c r="G407" s="359">
        <v>4.1646999999999998</v>
      </c>
      <c r="H407" s="359">
        <v>152.97999999999999</v>
      </c>
      <c r="I407" s="359">
        <v>0.4022</v>
      </c>
      <c r="J407" s="359">
        <v>1.9575</v>
      </c>
      <c r="K407" s="359">
        <v>34.079799999999999</v>
      </c>
      <c r="L407" s="359">
        <v>4.4192999999999998</v>
      </c>
      <c r="M407" s="359">
        <v>2.2294</v>
      </c>
      <c r="N407" s="359">
        <v>2.4091</v>
      </c>
      <c r="O407" s="359">
        <v>5.0446999999999997</v>
      </c>
      <c r="P407" s="359">
        <v>0.71430000000000005</v>
      </c>
      <c r="Q407" s="359">
        <v>1.1427</v>
      </c>
      <c r="R407" s="359">
        <v>0.47460000000000002</v>
      </c>
      <c r="S407" s="356">
        <v>0.7369</v>
      </c>
      <c r="U407" s="402">
        <v>40532</v>
      </c>
      <c r="V407" s="359">
        <v>0.55779999999999996</v>
      </c>
      <c r="W407" s="359">
        <v>0.74490000000000001</v>
      </c>
      <c r="X407" s="359">
        <v>0.74550000000000005</v>
      </c>
      <c r="Y407" s="359">
        <v>14.050800000000001</v>
      </c>
      <c r="Z407" s="359">
        <v>4.1567999999999996</v>
      </c>
      <c r="AA407" s="359">
        <v>151.79599999999999</v>
      </c>
      <c r="AB407" s="359">
        <v>0.39050000000000001</v>
      </c>
      <c r="AC407" s="359">
        <v>1.8987000000000001</v>
      </c>
      <c r="AD407" s="359">
        <v>33.526800000000001</v>
      </c>
      <c r="AE407" s="359">
        <v>4.3981000000000003</v>
      </c>
      <c r="AF407" s="359">
        <v>2.2212000000000001</v>
      </c>
      <c r="AG407" s="359">
        <v>2.3908</v>
      </c>
      <c r="AH407" s="359">
        <v>5.0308999999999999</v>
      </c>
      <c r="AI407" s="359">
        <v>0.71250000000000002</v>
      </c>
      <c r="AJ407" s="359">
        <v>1.1380999999999999</v>
      </c>
      <c r="AK407" s="359">
        <v>0.47349999999999998</v>
      </c>
      <c r="AL407" s="356">
        <v>0.7359</v>
      </c>
    </row>
    <row r="408" spans="2:38" ht="409.6" x14ac:dyDescent="0.25">
      <c r="B408" s="402">
        <v>40531</v>
      </c>
      <c r="C408" s="359">
        <v>0.55889999999999995</v>
      </c>
      <c r="D408" s="359">
        <v>0.74650000000000005</v>
      </c>
      <c r="E408" s="359">
        <v>0.74760000000000004</v>
      </c>
      <c r="F408" s="359">
        <v>14.145200000000001</v>
      </c>
      <c r="G408" s="359">
        <v>4.1619000000000002</v>
      </c>
      <c r="H408" s="359">
        <v>152.77500000000001</v>
      </c>
      <c r="I408" s="359">
        <v>0.39639999999999997</v>
      </c>
      <c r="J408" s="359">
        <v>1.9293</v>
      </c>
      <c r="K408" s="359">
        <v>34.073300000000003</v>
      </c>
      <c r="L408" s="359">
        <v>4.4184000000000001</v>
      </c>
      <c r="M408" s="359">
        <v>2.2265000000000001</v>
      </c>
      <c r="N408" s="359">
        <v>2.4085999999999999</v>
      </c>
      <c r="O408" s="359">
        <v>5.0446999999999997</v>
      </c>
      <c r="P408" s="359">
        <v>0.71419999999999995</v>
      </c>
      <c r="Q408" s="359">
        <v>1.1425000000000001</v>
      </c>
      <c r="R408" s="359">
        <v>0.47439999999999999</v>
      </c>
      <c r="S408" s="356">
        <v>0.73680000000000001</v>
      </c>
      <c r="U408" s="402">
        <v>40531</v>
      </c>
      <c r="V408" s="359">
        <v>0.55769999999999997</v>
      </c>
      <c r="W408" s="359">
        <v>0.74490000000000001</v>
      </c>
      <c r="X408" s="359">
        <v>0.74580000000000002</v>
      </c>
      <c r="Y408" s="359">
        <v>14.1035</v>
      </c>
      <c r="Z408" s="359">
        <v>4.1554000000000002</v>
      </c>
      <c r="AA408" s="359">
        <v>152.34700000000001</v>
      </c>
      <c r="AB408" s="359">
        <v>0.39560000000000001</v>
      </c>
      <c r="AC408" s="359">
        <v>1.9263999999999999</v>
      </c>
      <c r="AD408" s="359">
        <v>33.524500000000003</v>
      </c>
      <c r="AE408" s="359">
        <v>4.3977000000000004</v>
      </c>
      <c r="AF408" s="359">
        <v>2.2214999999999998</v>
      </c>
      <c r="AG408" s="359">
        <v>2.3906000000000001</v>
      </c>
      <c r="AH408" s="359">
        <v>5.0338000000000003</v>
      </c>
      <c r="AI408" s="359">
        <v>0.71250000000000002</v>
      </c>
      <c r="AJ408" s="359">
        <v>1.1379999999999999</v>
      </c>
      <c r="AK408" s="359">
        <v>0.47349999999999998</v>
      </c>
      <c r="AL408" s="356">
        <v>0.73580000000000001</v>
      </c>
    </row>
    <row r="409" spans="2:38" ht="409.6" x14ac:dyDescent="0.25">
      <c r="B409" s="402">
        <v>40530</v>
      </c>
      <c r="C409" s="359">
        <v>0.55800000000000005</v>
      </c>
      <c r="D409" s="359">
        <v>0.74780000000000002</v>
      </c>
      <c r="E409" s="359">
        <v>0.745</v>
      </c>
      <c r="F409" s="359">
        <v>14.0802</v>
      </c>
      <c r="G409" s="359">
        <v>4.1600999999999999</v>
      </c>
      <c r="H409" s="359">
        <v>152.703</v>
      </c>
      <c r="I409" s="359">
        <v>0.39689999999999998</v>
      </c>
      <c r="J409" s="359">
        <v>1.9286000000000001</v>
      </c>
      <c r="K409" s="359">
        <v>34.2697</v>
      </c>
      <c r="L409" s="359">
        <v>4.4028999999999998</v>
      </c>
      <c r="M409" s="359">
        <v>2.2269999999999999</v>
      </c>
      <c r="N409" s="359">
        <v>2.4045999999999998</v>
      </c>
      <c r="O409" s="359">
        <v>5.0373999999999999</v>
      </c>
      <c r="P409" s="359">
        <v>0.71240000000000003</v>
      </c>
      <c r="Q409" s="359">
        <v>1.1378999999999999</v>
      </c>
      <c r="R409" s="359">
        <v>0.47439999999999999</v>
      </c>
      <c r="S409" s="356">
        <v>0.73929999999999996</v>
      </c>
      <c r="U409" s="402">
        <v>40530</v>
      </c>
      <c r="V409" s="359">
        <v>0.55769999999999997</v>
      </c>
      <c r="W409" s="359">
        <v>0.74739999999999995</v>
      </c>
      <c r="X409" s="359">
        <v>0.74460000000000004</v>
      </c>
      <c r="Y409" s="359">
        <v>14.0457</v>
      </c>
      <c r="Z409" s="359">
        <v>4.1573000000000002</v>
      </c>
      <c r="AA409" s="359">
        <v>152.29400000000001</v>
      </c>
      <c r="AB409" s="359">
        <v>0.39529999999999998</v>
      </c>
      <c r="AC409" s="359">
        <v>1.9267000000000001</v>
      </c>
      <c r="AD409" s="359">
        <v>33.7545</v>
      </c>
      <c r="AE409" s="359">
        <v>4.3975</v>
      </c>
      <c r="AF409" s="359">
        <v>2.2227999999999999</v>
      </c>
      <c r="AG409" s="359">
        <v>2.3889999999999998</v>
      </c>
      <c r="AH409" s="359">
        <v>5.0290999999999997</v>
      </c>
      <c r="AI409" s="359">
        <v>0.71189999999999998</v>
      </c>
      <c r="AJ409" s="359">
        <v>1.1346000000000001</v>
      </c>
      <c r="AK409" s="359">
        <v>0.47420000000000001</v>
      </c>
      <c r="AL409" s="356">
        <v>0.73909999999999998</v>
      </c>
    </row>
    <row r="410" spans="2:38" ht="409.6" x14ac:dyDescent="0.25">
      <c r="B410" s="402">
        <v>40529</v>
      </c>
      <c r="C410" s="359">
        <v>0.55840000000000001</v>
      </c>
      <c r="D410" s="359">
        <v>0.748</v>
      </c>
      <c r="E410" s="359">
        <v>0.74209999999999998</v>
      </c>
      <c r="F410" s="359">
        <v>14.059799999999999</v>
      </c>
      <c r="G410" s="359">
        <v>4.1596000000000002</v>
      </c>
      <c r="H410" s="359">
        <v>153.279</v>
      </c>
      <c r="I410" s="359">
        <v>0.39679999999999999</v>
      </c>
      <c r="J410" s="359">
        <v>1.9280999999999999</v>
      </c>
      <c r="K410" s="359">
        <v>34.223599999999998</v>
      </c>
      <c r="L410" s="359">
        <v>4.4082999999999997</v>
      </c>
      <c r="M410" s="359">
        <v>2.2267000000000001</v>
      </c>
      <c r="N410" s="359">
        <v>2.4049999999999998</v>
      </c>
      <c r="O410" s="359">
        <v>5.0511999999999997</v>
      </c>
      <c r="P410" s="359">
        <v>0.71489999999999998</v>
      </c>
      <c r="Q410" s="359">
        <v>1.1254999999999999</v>
      </c>
      <c r="R410" s="359">
        <v>0.47389999999999999</v>
      </c>
      <c r="S410" s="356">
        <v>0.73829999999999996</v>
      </c>
      <c r="U410" s="402">
        <v>40529</v>
      </c>
      <c r="V410" s="359">
        <v>0.55810000000000004</v>
      </c>
      <c r="W410" s="359">
        <v>0.74760000000000004</v>
      </c>
      <c r="X410" s="359">
        <v>0.74170000000000003</v>
      </c>
      <c r="Y410" s="359">
        <v>14.022500000000001</v>
      </c>
      <c r="Z410" s="359">
        <v>4.1566999999999998</v>
      </c>
      <c r="AA410" s="359">
        <v>152.91499999999999</v>
      </c>
      <c r="AB410" s="359">
        <v>0.39510000000000001</v>
      </c>
      <c r="AC410" s="359">
        <v>1.9261999999999999</v>
      </c>
      <c r="AD410" s="359">
        <v>33.708799999999997</v>
      </c>
      <c r="AE410" s="359">
        <v>4.4031000000000002</v>
      </c>
      <c r="AF410" s="359">
        <v>2.2227999999999999</v>
      </c>
      <c r="AG410" s="359">
        <v>2.3894000000000002</v>
      </c>
      <c r="AH410" s="359">
        <v>5.0425000000000004</v>
      </c>
      <c r="AI410" s="359">
        <v>0.71450000000000002</v>
      </c>
      <c r="AJ410" s="359">
        <v>1.1221000000000001</v>
      </c>
      <c r="AK410" s="359">
        <v>0.47370000000000001</v>
      </c>
      <c r="AL410" s="356">
        <v>0.73809999999999998</v>
      </c>
    </row>
    <row r="411" spans="2:38" ht="409.6" x14ac:dyDescent="0.25">
      <c r="B411" s="402">
        <v>40528</v>
      </c>
      <c r="C411" s="359">
        <v>0.56089999999999995</v>
      </c>
      <c r="D411" s="359">
        <v>0.75270000000000004</v>
      </c>
      <c r="E411" s="359">
        <v>0.75209999999999999</v>
      </c>
      <c r="F411" s="359">
        <v>14.145</v>
      </c>
      <c r="G411" s="359">
        <v>4.1868999999999996</v>
      </c>
      <c r="H411" s="359">
        <v>154.84</v>
      </c>
      <c r="I411" s="359">
        <v>0.39929999999999999</v>
      </c>
      <c r="J411" s="359">
        <v>1.9402999999999999</v>
      </c>
      <c r="K411" s="359">
        <v>34.6982</v>
      </c>
      <c r="L411" s="359">
        <v>4.4286000000000003</v>
      </c>
      <c r="M411" s="359">
        <v>2.2412000000000001</v>
      </c>
      <c r="N411" s="359">
        <v>2.4134000000000002</v>
      </c>
      <c r="O411" s="359">
        <v>5.1039000000000003</v>
      </c>
      <c r="P411" s="359">
        <v>0.71909999999999996</v>
      </c>
      <c r="Q411" s="359">
        <v>1.1363000000000001</v>
      </c>
      <c r="R411" s="359">
        <v>0.4763</v>
      </c>
      <c r="S411" s="356">
        <v>0.74739999999999995</v>
      </c>
      <c r="U411" s="402">
        <v>40528</v>
      </c>
      <c r="V411" s="359">
        <v>0.56059999999999999</v>
      </c>
      <c r="W411" s="359">
        <v>0.75229999999999997</v>
      </c>
      <c r="X411" s="359">
        <v>0.75149999999999995</v>
      </c>
      <c r="Y411" s="359">
        <v>14.1081</v>
      </c>
      <c r="Z411" s="359">
        <v>4.1840000000000002</v>
      </c>
      <c r="AA411" s="359">
        <v>154.447</v>
      </c>
      <c r="AB411" s="359">
        <v>0.3977</v>
      </c>
      <c r="AC411" s="359">
        <v>1.9384999999999999</v>
      </c>
      <c r="AD411" s="359">
        <v>34.179200000000002</v>
      </c>
      <c r="AE411" s="359">
        <v>4.4231999999999996</v>
      </c>
      <c r="AF411" s="359">
        <v>2.2372000000000001</v>
      </c>
      <c r="AG411" s="359">
        <v>2.3975</v>
      </c>
      <c r="AH411" s="359">
        <v>5.0953999999999997</v>
      </c>
      <c r="AI411" s="359">
        <v>0.71870000000000001</v>
      </c>
      <c r="AJ411" s="359">
        <v>1.1331</v>
      </c>
      <c r="AK411" s="359">
        <v>0.47599999999999998</v>
      </c>
      <c r="AL411" s="356">
        <v>0.74709999999999999</v>
      </c>
    </row>
    <row r="412" spans="2:38" ht="409.6" x14ac:dyDescent="0.25">
      <c r="B412" s="402">
        <v>40527</v>
      </c>
      <c r="C412" s="359">
        <v>0.56140000000000001</v>
      </c>
      <c r="D412" s="359">
        <v>0.75480000000000003</v>
      </c>
      <c r="E412" s="359">
        <v>0.75819999999999999</v>
      </c>
      <c r="F412" s="359">
        <v>14.1272</v>
      </c>
      <c r="G412" s="359">
        <v>4.1828000000000003</v>
      </c>
      <c r="H412" s="359">
        <v>155.09700000000001</v>
      </c>
      <c r="I412" s="359">
        <v>0.39879999999999999</v>
      </c>
      <c r="J412" s="359">
        <v>1.9379999999999999</v>
      </c>
      <c r="K412" s="359">
        <v>34.904899999999998</v>
      </c>
      <c r="L412" s="359">
        <v>4.4442000000000004</v>
      </c>
      <c r="M412" s="359">
        <v>2.2402000000000002</v>
      </c>
      <c r="N412" s="359">
        <v>2.4136000000000002</v>
      </c>
      <c r="O412" s="359">
        <v>5.1242000000000001</v>
      </c>
      <c r="P412" s="359">
        <v>0.72619999999999996</v>
      </c>
      <c r="Q412" s="359">
        <v>1.1353</v>
      </c>
      <c r="R412" s="359">
        <v>0.4753</v>
      </c>
      <c r="S412" s="356">
        <v>0.75280000000000002</v>
      </c>
      <c r="U412" s="402">
        <v>40527</v>
      </c>
      <c r="V412" s="359">
        <v>0.56120000000000003</v>
      </c>
      <c r="W412" s="359">
        <v>0.75439999999999996</v>
      </c>
      <c r="X412" s="359">
        <v>0.75780000000000003</v>
      </c>
      <c r="Y412" s="359">
        <v>14.087</v>
      </c>
      <c r="Z412" s="359">
        <v>4.18</v>
      </c>
      <c r="AA412" s="359">
        <v>154.708</v>
      </c>
      <c r="AB412" s="359">
        <v>0.3972</v>
      </c>
      <c r="AC412" s="359">
        <v>1.9360999999999999</v>
      </c>
      <c r="AD412" s="359">
        <v>34.387500000000003</v>
      </c>
      <c r="AE412" s="359">
        <v>4.4390000000000001</v>
      </c>
      <c r="AF412" s="359">
        <v>2.2360000000000002</v>
      </c>
      <c r="AG412" s="359">
        <v>2.3976000000000002</v>
      </c>
      <c r="AH412" s="359">
        <v>5.1154000000000002</v>
      </c>
      <c r="AI412" s="359">
        <v>0.7258</v>
      </c>
      <c r="AJ412" s="359">
        <v>1.1317999999999999</v>
      </c>
      <c r="AK412" s="359">
        <v>0.47510000000000002</v>
      </c>
      <c r="AL412" s="356">
        <v>0.75249999999999995</v>
      </c>
    </row>
    <row r="413" spans="2:38" ht="409.6" x14ac:dyDescent="0.25">
      <c r="B413" s="402">
        <v>40526</v>
      </c>
      <c r="C413" s="359">
        <v>0.56640000000000001</v>
      </c>
      <c r="D413" s="359">
        <v>0.75970000000000004</v>
      </c>
      <c r="E413" s="359">
        <v>0.75739999999999996</v>
      </c>
      <c r="F413" s="359">
        <v>14.2318</v>
      </c>
      <c r="G413" s="359">
        <v>4.2108999999999996</v>
      </c>
      <c r="H413" s="359">
        <v>157.07400000000001</v>
      </c>
      <c r="I413" s="359">
        <v>0.40150000000000002</v>
      </c>
      <c r="J413" s="359">
        <v>1.9509000000000001</v>
      </c>
      <c r="K413" s="359">
        <v>35.156799999999997</v>
      </c>
      <c r="L413" s="359">
        <v>4.4977</v>
      </c>
      <c r="M413" s="359">
        <v>2.2688000000000001</v>
      </c>
      <c r="N413" s="359">
        <v>2.4296000000000002</v>
      </c>
      <c r="O413" s="359">
        <v>5.1687000000000003</v>
      </c>
      <c r="P413" s="359">
        <v>0.73470000000000002</v>
      </c>
      <c r="Q413" s="359">
        <v>1.1318999999999999</v>
      </c>
      <c r="R413" s="359">
        <v>0.47549999999999998</v>
      </c>
      <c r="S413" s="356">
        <v>0.75109999999999999</v>
      </c>
      <c r="U413" s="402">
        <v>40526</v>
      </c>
      <c r="V413" s="359">
        <v>0.56620000000000004</v>
      </c>
      <c r="W413" s="359">
        <v>0.75929999999999997</v>
      </c>
      <c r="X413" s="359">
        <v>0.75690000000000002</v>
      </c>
      <c r="Y413" s="359">
        <v>14.192399999999999</v>
      </c>
      <c r="Z413" s="359">
        <v>4.2080000000000002</v>
      </c>
      <c r="AA413" s="359">
        <v>156.613</v>
      </c>
      <c r="AB413" s="359">
        <v>0.39979999999999999</v>
      </c>
      <c r="AC413" s="359">
        <v>1.9490000000000001</v>
      </c>
      <c r="AD413" s="359">
        <v>34.635399999999997</v>
      </c>
      <c r="AE413" s="359">
        <v>4.4916999999999998</v>
      </c>
      <c r="AF413" s="359">
        <v>2.2644000000000002</v>
      </c>
      <c r="AG413" s="359">
        <v>2.4136000000000002</v>
      </c>
      <c r="AH413" s="359">
        <v>5.1596000000000002</v>
      </c>
      <c r="AI413" s="359">
        <v>0.73429999999999995</v>
      </c>
      <c r="AJ413" s="359">
        <v>1.1286</v>
      </c>
      <c r="AK413" s="359">
        <v>0.4753</v>
      </c>
      <c r="AL413" s="356">
        <v>0.75080000000000002</v>
      </c>
    </row>
    <row r="414" spans="2:38" ht="409.6" x14ac:dyDescent="0.25">
      <c r="B414" s="402">
        <v>40525</v>
      </c>
      <c r="C414" s="359">
        <v>0.56540000000000001</v>
      </c>
      <c r="D414" s="359">
        <v>0.75890000000000002</v>
      </c>
      <c r="E414" s="359">
        <v>0.75460000000000005</v>
      </c>
      <c r="F414" s="359">
        <v>14.2614</v>
      </c>
      <c r="G414" s="359">
        <v>4.2126000000000001</v>
      </c>
      <c r="H414" s="359">
        <v>157.48699999999999</v>
      </c>
      <c r="I414" s="359">
        <v>0.40279999999999999</v>
      </c>
      <c r="J414" s="359">
        <v>1.9568000000000001</v>
      </c>
      <c r="K414" s="359">
        <v>34.6083</v>
      </c>
      <c r="L414" s="359">
        <v>4.4961000000000002</v>
      </c>
      <c r="M414" s="359">
        <v>2.2768999999999999</v>
      </c>
      <c r="N414" s="359">
        <v>2.4337</v>
      </c>
      <c r="O414" s="359">
        <v>5.1684999999999999</v>
      </c>
      <c r="P414" s="359">
        <v>0.73370000000000002</v>
      </c>
      <c r="Q414" s="359">
        <v>1.1305000000000001</v>
      </c>
      <c r="R414" s="359">
        <v>0.47320000000000001</v>
      </c>
      <c r="S414" s="356">
        <v>0.74750000000000005</v>
      </c>
      <c r="U414" s="402">
        <v>40525</v>
      </c>
      <c r="V414" s="359">
        <v>0.56420000000000003</v>
      </c>
      <c r="W414" s="359">
        <v>0.75719999999999998</v>
      </c>
      <c r="X414" s="359">
        <v>0.75280000000000002</v>
      </c>
      <c r="Y414" s="359">
        <v>14.1869</v>
      </c>
      <c r="Z414" s="359">
        <v>4.2055999999999996</v>
      </c>
      <c r="AA414" s="359">
        <v>156.70099999999999</v>
      </c>
      <c r="AB414" s="359">
        <v>0.40060000000000001</v>
      </c>
      <c r="AC414" s="359">
        <v>1.9521999999999999</v>
      </c>
      <c r="AD414" s="359">
        <v>34.412700000000001</v>
      </c>
      <c r="AE414" s="359">
        <v>4.4752000000000001</v>
      </c>
      <c r="AF414" s="359">
        <v>2.2707000000000002</v>
      </c>
      <c r="AG414" s="359">
        <v>2.4270999999999998</v>
      </c>
      <c r="AH414" s="359">
        <v>5.1547999999999998</v>
      </c>
      <c r="AI414" s="359">
        <v>0.7319</v>
      </c>
      <c r="AJ414" s="359">
        <v>1.1242000000000001</v>
      </c>
      <c r="AK414" s="359">
        <v>0.4723</v>
      </c>
      <c r="AL414" s="356">
        <v>0.74650000000000005</v>
      </c>
    </row>
    <row r="415" spans="2:38" ht="409.6" x14ac:dyDescent="0.25">
      <c r="B415" s="402">
        <v>40524</v>
      </c>
      <c r="C415" s="359">
        <v>0.56540000000000001</v>
      </c>
      <c r="D415" s="359">
        <v>0.75900000000000001</v>
      </c>
      <c r="E415" s="359">
        <v>0.75470000000000004</v>
      </c>
      <c r="F415" s="359">
        <v>14.235200000000001</v>
      </c>
      <c r="G415" s="359">
        <v>4.2107000000000001</v>
      </c>
      <c r="H415" s="359">
        <v>158.02000000000001</v>
      </c>
      <c r="I415" s="359">
        <v>0.40079999999999999</v>
      </c>
      <c r="J415" s="359">
        <v>1.9504999999999999</v>
      </c>
      <c r="K415" s="359">
        <v>34.9985</v>
      </c>
      <c r="L415" s="359">
        <v>4.4964000000000004</v>
      </c>
      <c r="M415" s="359">
        <v>2.2770999999999999</v>
      </c>
      <c r="N415" s="359">
        <v>2.4291</v>
      </c>
      <c r="O415" s="359">
        <v>5.1699000000000002</v>
      </c>
      <c r="P415" s="359">
        <v>0.73370000000000002</v>
      </c>
      <c r="Q415" s="359">
        <v>1.1245000000000001</v>
      </c>
      <c r="R415" s="359">
        <v>0.47320000000000001</v>
      </c>
      <c r="S415" s="356">
        <v>0.74750000000000005</v>
      </c>
      <c r="U415" s="402">
        <v>40524</v>
      </c>
      <c r="V415" s="359">
        <v>0.56420000000000003</v>
      </c>
      <c r="W415" s="359">
        <v>0.75729999999999997</v>
      </c>
      <c r="X415" s="359">
        <v>0.75290000000000001</v>
      </c>
      <c r="Y415" s="359">
        <v>14.2005</v>
      </c>
      <c r="Z415" s="359">
        <v>4.2035999999999998</v>
      </c>
      <c r="AA415" s="359">
        <v>157.107</v>
      </c>
      <c r="AB415" s="359">
        <v>0.39989999999999998</v>
      </c>
      <c r="AC415" s="359">
        <v>1.9475</v>
      </c>
      <c r="AD415" s="359">
        <v>34.444200000000002</v>
      </c>
      <c r="AE415" s="359">
        <v>4.4755000000000003</v>
      </c>
      <c r="AF415" s="359">
        <v>2.2703000000000002</v>
      </c>
      <c r="AG415" s="359">
        <v>2.4220000000000002</v>
      </c>
      <c r="AH415" s="359">
        <v>5.1557000000000004</v>
      </c>
      <c r="AI415" s="359">
        <v>0.73199999999999998</v>
      </c>
      <c r="AJ415" s="359">
        <v>1.1215999999999999</v>
      </c>
      <c r="AK415" s="359">
        <v>0.4723</v>
      </c>
      <c r="AL415" s="356">
        <v>0.74650000000000005</v>
      </c>
    </row>
    <row r="416" spans="2:38" ht="409.6" x14ac:dyDescent="0.25">
      <c r="B416" s="402">
        <v>40523</v>
      </c>
      <c r="C416" s="359">
        <v>0.56630000000000003</v>
      </c>
      <c r="D416" s="359">
        <v>0.76070000000000004</v>
      </c>
      <c r="E416" s="359">
        <v>0.75719999999999998</v>
      </c>
      <c r="F416" s="359">
        <v>14.253399999999999</v>
      </c>
      <c r="G416" s="359">
        <v>4.2224000000000004</v>
      </c>
      <c r="H416" s="359">
        <v>157.667</v>
      </c>
      <c r="I416" s="359">
        <v>0.40260000000000001</v>
      </c>
      <c r="J416" s="359">
        <v>1.9561999999999999</v>
      </c>
      <c r="K416" s="359">
        <v>35.101500000000001</v>
      </c>
      <c r="L416" s="359">
        <v>4.5124000000000004</v>
      </c>
      <c r="M416" s="359">
        <v>2.2858999999999998</v>
      </c>
      <c r="N416" s="359">
        <v>2.4401000000000002</v>
      </c>
      <c r="O416" s="359">
        <v>5.1700999999999997</v>
      </c>
      <c r="P416" s="359">
        <v>0.73640000000000005</v>
      </c>
      <c r="Q416" s="359">
        <v>1.1282000000000001</v>
      </c>
      <c r="R416" s="359">
        <v>0.47470000000000001</v>
      </c>
      <c r="S416" s="356">
        <v>0.74970000000000003</v>
      </c>
      <c r="U416" s="402">
        <v>40523</v>
      </c>
      <c r="V416" s="359">
        <v>0.56599999999999995</v>
      </c>
      <c r="W416" s="359">
        <v>0.76029999999999998</v>
      </c>
      <c r="X416" s="359">
        <v>0.75670000000000004</v>
      </c>
      <c r="Y416" s="359">
        <v>14.2186</v>
      </c>
      <c r="Z416" s="359">
        <v>4.2195</v>
      </c>
      <c r="AA416" s="359">
        <v>157.18799999999999</v>
      </c>
      <c r="AB416" s="359">
        <v>0.40089999999999998</v>
      </c>
      <c r="AC416" s="359">
        <v>1.9542999999999999</v>
      </c>
      <c r="AD416" s="359">
        <v>34.5794</v>
      </c>
      <c r="AE416" s="359">
        <v>4.5069999999999997</v>
      </c>
      <c r="AF416" s="359">
        <v>2.2808000000000002</v>
      </c>
      <c r="AG416" s="359">
        <v>2.4241999999999999</v>
      </c>
      <c r="AH416" s="359">
        <v>5.1608999999999998</v>
      </c>
      <c r="AI416" s="359">
        <v>0.73599999999999999</v>
      </c>
      <c r="AJ416" s="359">
        <v>1.125</v>
      </c>
      <c r="AK416" s="359">
        <v>0.47449999999999998</v>
      </c>
      <c r="AL416" s="356">
        <v>0.74950000000000006</v>
      </c>
    </row>
    <row r="417" spans="2:38" ht="409.6" x14ac:dyDescent="0.25">
      <c r="B417" s="402">
        <v>40522</v>
      </c>
      <c r="C417" s="359">
        <v>0.56440000000000001</v>
      </c>
      <c r="D417" s="359">
        <v>0.7601</v>
      </c>
      <c r="E417" s="359">
        <v>0.75580000000000003</v>
      </c>
      <c r="F417" s="359">
        <v>14.180199999999999</v>
      </c>
      <c r="G417" s="359">
        <v>4.2123999999999997</v>
      </c>
      <c r="H417" s="359">
        <v>156.977</v>
      </c>
      <c r="I417" s="359">
        <v>0.40160000000000001</v>
      </c>
      <c r="J417" s="359">
        <v>1.9513</v>
      </c>
      <c r="K417" s="359">
        <v>34.973599999999998</v>
      </c>
      <c r="L417" s="359">
        <v>4.4997999999999996</v>
      </c>
      <c r="M417" s="359">
        <v>2.2801</v>
      </c>
      <c r="N417" s="359">
        <v>2.4396</v>
      </c>
      <c r="O417" s="359">
        <v>5.1576000000000004</v>
      </c>
      <c r="P417" s="359">
        <v>0.7369</v>
      </c>
      <c r="Q417" s="359">
        <v>1.1251</v>
      </c>
      <c r="R417" s="359">
        <v>0.4738</v>
      </c>
      <c r="S417" s="356">
        <v>0.748</v>
      </c>
      <c r="U417" s="402">
        <v>40522</v>
      </c>
      <c r="V417" s="359">
        <v>0.56410000000000005</v>
      </c>
      <c r="W417" s="359">
        <v>0.75970000000000004</v>
      </c>
      <c r="X417" s="359">
        <v>0.75529999999999997</v>
      </c>
      <c r="Y417" s="359">
        <v>14.1439</v>
      </c>
      <c r="Z417" s="359">
        <v>4.2095000000000002</v>
      </c>
      <c r="AA417" s="359">
        <v>156.54900000000001</v>
      </c>
      <c r="AB417" s="359">
        <v>0.39989999999999998</v>
      </c>
      <c r="AC417" s="359">
        <v>1.9494</v>
      </c>
      <c r="AD417" s="359">
        <v>34.451000000000001</v>
      </c>
      <c r="AE417" s="359">
        <v>4.4945000000000004</v>
      </c>
      <c r="AF417" s="359">
        <v>2.2755000000000001</v>
      </c>
      <c r="AG417" s="359">
        <v>2.4237000000000002</v>
      </c>
      <c r="AH417" s="359">
        <v>5.1486000000000001</v>
      </c>
      <c r="AI417" s="359">
        <v>0.73650000000000004</v>
      </c>
      <c r="AJ417" s="359">
        <v>1.1216999999999999</v>
      </c>
      <c r="AK417" s="359">
        <v>0.47349999999999998</v>
      </c>
      <c r="AL417" s="356">
        <v>0.74770000000000003</v>
      </c>
    </row>
    <row r="418" spans="2:38" ht="409.6" x14ac:dyDescent="0.25">
      <c r="B418" s="402">
        <v>40521</v>
      </c>
      <c r="C418" s="359">
        <v>0.56810000000000005</v>
      </c>
      <c r="D418" s="359">
        <v>0.76700000000000002</v>
      </c>
      <c r="E418" s="359">
        <v>0.76049999999999995</v>
      </c>
      <c r="F418" s="359">
        <v>14.262600000000001</v>
      </c>
      <c r="G418" s="359">
        <v>4.2371999999999996</v>
      </c>
      <c r="H418" s="359">
        <v>158.256</v>
      </c>
      <c r="I418" s="359">
        <v>0.40400000000000003</v>
      </c>
      <c r="J418" s="359">
        <v>1.9628000000000001</v>
      </c>
      <c r="K418" s="359">
        <v>34.949399999999997</v>
      </c>
      <c r="L418" s="359">
        <v>4.5270999999999999</v>
      </c>
      <c r="M418" s="359">
        <v>2.2984</v>
      </c>
      <c r="N418" s="359">
        <v>2.4512</v>
      </c>
      <c r="O418" s="359">
        <v>5.1982999999999997</v>
      </c>
      <c r="P418" s="359">
        <v>0.74299999999999999</v>
      </c>
      <c r="Q418" s="359">
        <v>1.123</v>
      </c>
      <c r="R418" s="359">
        <v>0.4773</v>
      </c>
      <c r="S418" s="356">
        <v>0.75190000000000001</v>
      </c>
      <c r="U418" s="402">
        <v>40521</v>
      </c>
      <c r="V418" s="359">
        <v>0.56779999999999997</v>
      </c>
      <c r="W418" s="359">
        <v>0.76659999999999995</v>
      </c>
      <c r="X418" s="359">
        <v>0.76</v>
      </c>
      <c r="Y418" s="359">
        <v>14.220700000000001</v>
      </c>
      <c r="Z418" s="359">
        <v>4.2342000000000004</v>
      </c>
      <c r="AA418" s="359">
        <v>157.834</v>
      </c>
      <c r="AB418" s="359">
        <v>0.40229999999999999</v>
      </c>
      <c r="AC418" s="359">
        <v>1.9608000000000001</v>
      </c>
      <c r="AD418" s="359">
        <v>34.424599999999998</v>
      </c>
      <c r="AE418" s="359">
        <v>4.5214999999999996</v>
      </c>
      <c r="AF418" s="359">
        <v>2.2938000000000001</v>
      </c>
      <c r="AG418" s="359">
        <v>2.4352</v>
      </c>
      <c r="AH418" s="359">
        <v>5.1894</v>
      </c>
      <c r="AI418" s="359">
        <v>0.74260000000000004</v>
      </c>
      <c r="AJ418" s="359">
        <v>1.1201000000000001</v>
      </c>
      <c r="AK418" s="359">
        <v>0.47699999999999998</v>
      </c>
      <c r="AL418" s="356">
        <v>0.75160000000000005</v>
      </c>
    </row>
    <row r="419" spans="2:38" ht="409.6" x14ac:dyDescent="0.25">
      <c r="B419" s="402">
        <v>40520</v>
      </c>
      <c r="C419" s="359">
        <v>0.57199999999999995</v>
      </c>
      <c r="D419" s="359">
        <v>0.76949999999999996</v>
      </c>
      <c r="E419" s="359">
        <v>0.76680000000000004</v>
      </c>
      <c r="F419" s="359">
        <v>14.341200000000001</v>
      </c>
      <c r="G419" s="359">
        <v>4.2617000000000003</v>
      </c>
      <c r="H419" s="359">
        <v>159.292</v>
      </c>
      <c r="I419" s="359">
        <v>0.40639999999999998</v>
      </c>
      <c r="J419" s="359">
        <v>1.9748000000000001</v>
      </c>
      <c r="K419" s="359">
        <v>35.472700000000003</v>
      </c>
      <c r="L419" s="359">
        <v>4.5622999999999996</v>
      </c>
      <c r="M419" s="359">
        <v>2.2972000000000001</v>
      </c>
      <c r="N419" s="359">
        <v>2.4645999999999999</v>
      </c>
      <c r="O419" s="359">
        <v>5.2180999999999997</v>
      </c>
      <c r="P419" s="359">
        <v>0.748</v>
      </c>
      <c r="Q419" s="359">
        <v>1.127</v>
      </c>
      <c r="R419" s="359">
        <v>0.48380000000000001</v>
      </c>
      <c r="S419" s="356">
        <v>0.76249999999999996</v>
      </c>
      <c r="U419" s="402">
        <v>40520</v>
      </c>
      <c r="V419" s="359">
        <v>0.57169999999999999</v>
      </c>
      <c r="W419" s="359">
        <v>0.76910000000000001</v>
      </c>
      <c r="X419" s="359">
        <v>0.76619999999999999</v>
      </c>
      <c r="Y419" s="359">
        <v>14.2988</v>
      </c>
      <c r="Z419" s="359">
        <v>4.2587000000000002</v>
      </c>
      <c r="AA419" s="359">
        <v>158.83500000000001</v>
      </c>
      <c r="AB419" s="359">
        <v>0.4047</v>
      </c>
      <c r="AC419" s="359">
        <v>1.9728000000000001</v>
      </c>
      <c r="AD419" s="359">
        <v>34.944499999999998</v>
      </c>
      <c r="AE419" s="359">
        <v>4.5568</v>
      </c>
      <c r="AF419" s="359">
        <v>2.2928999999999999</v>
      </c>
      <c r="AG419" s="359">
        <v>2.4483000000000001</v>
      </c>
      <c r="AH419" s="359">
        <v>5.2089999999999996</v>
      </c>
      <c r="AI419" s="359">
        <v>0.74760000000000004</v>
      </c>
      <c r="AJ419" s="359">
        <v>1.1240000000000001</v>
      </c>
      <c r="AK419" s="359">
        <v>0.48349999999999999</v>
      </c>
      <c r="AL419" s="356">
        <v>0.76219999999999999</v>
      </c>
    </row>
    <row r="420" spans="2:38" ht="409.6" x14ac:dyDescent="0.25">
      <c r="B420" s="402">
        <v>40519</v>
      </c>
      <c r="C420" s="359">
        <v>0.57199999999999995</v>
      </c>
      <c r="D420" s="359">
        <v>0.7712</v>
      </c>
      <c r="E420" s="359">
        <v>0.76639999999999997</v>
      </c>
      <c r="F420" s="359">
        <v>14.356199999999999</v>
      </c>
      <c r="G420" s="359">
        <v>4.2709999999999999</v>
      </c>
      <c r="H420" s="359">
        <v>160.30000000000001</v>
      </c>
      <c r="I420" s="359">
        <v>0.4073</v>
      </c>
      <c r="J420" s="359">
        <v>1.9792000000000001</v>
      </c>
      <c r="K420" s="359">
        <v>35.660400000000003</v>
      </c>
      <c r="L420" s="359">
        <v>4.5720000000000001</v>
      </c>
      <c r="M420" s="359">
        <v>2.2963</v>
      </c>
      <c r="N420" s="359">
        <v>2.4792000000000001</v>
      </c>
      <c r="O420" s="359">
        <v>5.2244000000000002</v>
      </c>
      <c r="P420" s="359">
        <v>0.747</v>
      </c>
      <c r="Q420" s="359">
        <v>1.1315999999999999</v>
      </c>
      <c r="R420" s="359">
        <v>0.48499999999999999</v>
      </c>
      <c r="S420" s="356">
        <v>0.76239999999999997</v>
      </c>
      <c r="U420" s="402">
        <v>40519</v>
      </c>
      <c r="V420" s="359">
        <v>0.57169999999999999</v>
      </c>
      <c r="W420" s="359">
        <v>0.77059999999999995</v>
      </c>
      <c r="X420" s="359">
        <v>0.76590000000000003</v>
      </c>
      <c r="Y420" s="359">
        <v>14.314</v>
      </c>
      <c r="Z420" s="359">
        <v>4.2679999999999998</v>
      </c>
      <c r="AA420" s="359">
        <v>159.85499999999999</v>
      </c>
      <c r="AB420" s="359">
        <v>0.40560000000000002</v>
      </c>
      <c r="AC420" s="359">
        <v>1.9772000000000001</v>
      </c>
      <c r="AD420" s="359">
        <v>35.129800000000003</v>
      </c>
      <c r="AE420" s="359">
        <v>4.5656999999999996</v>
      </c>
      <c r="AF420" s="359">
        <v>2.2917999999999998</v>
      </c>
      <c r="AG420" s="359">
        <v>2.4630000000000001</v>
      </c>
      <c r="AH420" s="359">
        <v>5.2159000000000004</v>
      </c>
      <c r="AI420" s="359">
        <v>0.74650000000000005</v>
      </c>
      <c r="AJ420" s="359">
        <v>1.1294999999999999</v>
      </c>
      <c r="AK420" s="359">
        <v>0.48470000000000002</v>
      </c>
      <c r="AL420" s="356">
        <v>0.7621</v>
      </c>
    </row>
    <row r="421" spans="2:38" ht="409.6" x14ac:dyDescent="0.25">
      <c r="B421" s="402">
        <v>40518</v>
      </c>
      <c r="C421" s="359">
        <v>0.57189999999999996</v>
      </c>
      <c r="D421" s="359">
        <v>0.77239999999999998</v>
      </c>
      <c r="E421" s="359">
        <v>0.77039999999999997</v>
      </c>
      <c r="F421" s="359">
        <v>14.3306</v>
      </c>
      <c r="G421" s="359">
        <v>4.2609000000000004</v>
      </c>
      <c r="H421" s="359">
        <v>158.57900000000001</v>
      </c>
      <c r="I421" s="359">
        <v>0.40699999999999997</v>
      </c>
      <c r="J421" s="359">
        <v>1.9753000000000001</v>
      </c>
      <c r="K421" s="359">
        <v>35.533700000000003</v>
      </c>
      <c r="L421" s="359">
        <v>4.5735000000000001</v>
      </c>
      <c r="M421" s="359">
        <v>2.278</v>
      </c>
      <c r="N421" s="359">
        <v>2.4622000000000002</v>
      </c>
      <c r="O421" s="359">
        <v>5.2140000000000004</v>
      </c>
      <c r="P421" s="359">
        <v>0.74690000000000001</v>
      </c>
      <c r="Q421" s="359">
        <v>1.1339999999999999</v>
      </c>
      <c r="R421" s="359">
        <v>0.48630000000000001</v>
      </c>
      <c r="S421" s="356">
        <v>0.76700000000000002</v>
      </c>
      <c r="U421" s="402">
        <v>40518</v>
      </c>
      <c r="V421" s="359">
        <v>0.56999999999999995</v>
      </c>
      <c r="W421" s="359">
        <v>0.77039999999999997</v>
      </c>
      <c r="X421" s="359">
        <v>0.76780000000000004</v>
      </c>
      <c r="Y421" s="359">
        <v>14.234500000000001</v>
      </c>
      <c r="Z421" s="359">
        <v>4.2484000000000002</v>
      </c>
      <c r="AA421" s="359">
        <v>157.57400000000001</v>
      </c>
      <c r="AB421" s="359">
        <v>0.40339999999999998</v>
      </c>
      <c r="AC421" s="359">
        <v>1.9682999999999999</v>
      </c>
      <c r="AD421" s="359">
        <v>35.292700000000004</v>
      </c>
      <c r="AE421" s="359">
        <v>4.5468999999999999</v>
      </c>
      <c r="AF421" s="359">
        <v>2.2706</v>
      </c>
      <c r="AG421" s="359">
        <v>2.4531000000000001</v>
      </c>
      <c r="AH421" s="359">
        <v>5.1944999999999997</v>
      </c>
      <c r="AI421" s="359">
        <v>0.74429999999999996</v>
      </c>
      <c r="AJ421" s="359">
        <v>1.1279999999999999</v>
      </c>
      <c r="AK421" s="359">
        <v>0.48480000000000001</v>
      </c>
      <c r="AL421" s="356">
        <v>0.7651</v>
      </c>
    </row>
    <row r="422" spans="2:38" ht="409.6" x14ac:dyDescent="0.25">
      <c r="B422" s="402">
        <v>40517</v>
      </c>
      <c r="C422" s="359">
        <v>0.57169999999999999</v>
      </c>
      <c r="D422" s="359">
        <v>0.77210000000000001</v>
      </c>
      <c r="E422" s="359">
        <v>0.77029999999999998</v>
      </c>
      <c r="F422" s="359">
        <v>14.317299999999999</v>
      </c>
      <c r="G422" s="359">
        <v>4.2636000000000003</v>
      </c>
      <c r="H422" s="359">
        <v>159.27000000000001</v>
      </c>
      <c r="I422" s="359">
        <v>0.40739999999999998</v>
      </c>
      <c r="J422" s="359">
        <v>1.9829000000000001</v>
      </c>
      <c r="K422" s="359">
        <v>35.769199999999998</v>
      </c>
      <c r="L422" s="359">
        <v>4.5713999999999997</v>
      </c>
      <c r="M422" s="359">
        <v>2.2776999999999998</v>
      </c>
      <c r="N422" s="359">
        <v>2.4762</v>
      </c>
      <c r="O422" s="359">
        <v>5.2195</v>
      </c>
      <c r="P422" s="359">
        <v>0.74670000000000003</v>
      </c>
      <c r="Q422" s="359">
        <v>1.1357999999999999</v>
      </c>
      <c r="R422" s="359">
        <v>0.48620000000000002</v>
      </c>
      <c r="S422" s="356">
        <v>0.76680000000000004</v>
      </c>
      <c r="U422" s="402">
        <v>40517</v>
      </c>
      <c r="V422" s="359">
        <v>0.57010000000000005</v>
      </c>
      <c r="W422" s="359">
        <v>0.77029999999999998</v>
      </c>
      <c r="X422" s="359">
        <v>0.76790000000000003</v>
      </c>
      <c r="Y422" s="359">
        <v>14.266299999999999</v>
      </c>
      <c r="Z422" s="359">
        <v>4.2538</v>
      </c>
      <c r="AA422" s="359">
        <v>158.71199999999999</v>
      </c>
      <c r="AB422" s="359">
        <v>0.4022</v>
      </c>
      <c r="AC422" s="359">
        <v>1.9574</v>
      </c>
      <c r="AD422" s="359">
        <v>35.182099999999998</v>
      </c>
      <c r="AE422" s="359">
        <v>4.5465999999999998</v>
      </c>
      <c r="AF422" s="359">
        <v>2.2707000000000002</v>
      </c>
      <c r="AG422" s="359">
        <v>2.4558</v>
      </c>
      <c r="AH422" s="359">
        <v>5.2028999999999996</v>
      </c>
      <c r="AI422" s="359">
        <v>0.74439999999999995</v>
      </c>
      <c r="AJ422" s="359">
        <v>1.1304000000000001</v>
      </c>
      <c r="AK422" s="359">
        <v>0.4849</v>
      </c>
      <c r="AL422" s="356">
        <v>0.76519999999999999</v>
      </c>
    </row>
    <row r="423" spans="2:38" ht="409.6" x14ac:dyDescent="0.25">
      <c r="B423" s="402">
        <v>40516</v>
      </c>
      <c r="C423" s="359">
        <v>0.57140000000000002</v>
      </c>
      <c r="D423" s="359">
        <v>0.77290000000000003</v>
      </c>
      <c r="E423" s="359">
        <v>0.76100000000000001</v>
      </c>
      <c r="F423" s="359">
        <v>14.2639</v>
      </c>
      <c r="G423" s="359">
        <v>4.2474999999999996</v>
      </c>
      <c r="H423" s="359">
        <v>158.36500000000001</v>
      </c>
      <c r="I423" s="359">
        <v>0.40510000000000002</v>
      </c>
      <c r="J423" s="359">
        <v>1.9681999999999999</v>
      </c>
      <c r="K423" s="359">
        <v>35.5411</v>
      </c>
      <c r="L423" s="359">
        <v>4.5860000000000003</v>
      </c>
      <c r="M423" s="359">
        <v>2.2755000000000001</v>
      </c>
      <c r="N423" s="359">
        <v>2.4581</v>
      </c>
      <c r="O423" s="359">
        <v>5.2042999999999999</v>
      </c>
      <c r="P423" s="359">
        <v>0.74919999999999998</v>
      </c>
      <c r="Q423" s="359">
        <v>1.1220000000000001</v>
      </c>
      <c r="R423" s="359">
        <v>0.48449999999999999</v>
      </c>
      <c r="S423" s="356">
        <v>0.7581</v>
      </c>
      <c r="U423" s="402">
        <v>40516</v>
      </c>
      <c r="V423" s="359">
        <v>0.57110000000000005</v>
      </c>
      <c r="W423" s="359">
        <v>0.77249999999999996</v>
      </c>
      <c r="X423" s="359">
        <v>0.76049999999999995</v>
      </c>
      <c r="Y423" s="359">
        <v>14.221500000000001</v>
      </c>
      <c r="Z423" s="359">
        <v>4.2446000000000002</v>
      </c>
      <c r="AA423" s="359">
        <v>157.94900000000001</v>
      </c>
      <c r="AB423" s="359">
        <v>0.40339999999999998</v>
      </c>
      <c r="AC423" s="359">
        <v>1.9662999999999999</v>
      </c>
      <c r="AD423" s="359">
        <v>35.014800000000001</v>
      </c>
      <c r="AE423" s="359">
        <v>4.5796000000000001</v>
      </c>
      <c r="AF423" s="359">
        <v>2.2707000000000002</v>
      </c>
      <c r="AG423" s="359">
        <v>2.4420999999999999</v>
      </c>
      <c r="AH423" s="359">
        <v>5.1965000000000003</v>
      </c>
      <c r="AI423" s="359">
        <v>0.74880000000000002</v>
      </c>
      <c r="AJ423" s="359">
        <v>1.1204000000000001</v>
      </c>
      <c r="AK423" s="359">
        <v>0.48430000000000001</v>
      </c>
      <c r="AL423" s="356">
        <v>0.75780000000000003</v>
      </c>
    </row>
    <row r="424" spans="2:38" ht="409.6" x14ac:dyDescent="0.25">
      <c r="B424" s="402">
        <v>40515</v>
      </c>
      <c r="C424" s="359">
        <v>0.57150000000000001</v>
      </c>
      <c r="D424" s="359">
        <v>0.7762</v>
      </c>
      <c r="E424" s="359">
        <v>0.76129999999999998</v>
      </c>
      <c r="F424" s="359">
        <v>14.277900000000001</v>
      </c>
      <c r="G424" s="359">
        <v>4.2537000000000003</v>
      </c>
      <c r="H424" s="359">
        <v>158.99799999999999</v>
      </c>
      <c r="I424" s="359">
        <v>0.40570000000000001</v>
      </c>
      <c r="J424" s="359">
        <v>1.9712000000000001</v>
      </c>
      <c r="K424" s="359">
        <v>35.491399999999999</v>
      </c>
      <c r="L424" s="359">
        <v>4.6074999999999999</v>
      </c>
      <c r="M424" s="359">
        <v>2.2823000000000002</v>
      </c>
      <c r="N424" s="359">
        <v>2.4578000000000002</v>
      </c>
      <c r="O424" s="359">
        <v>5.2207999999999997</v>
      </c>
      <c r="P424" s="359">
        <v>0.75180000000000002</v>
      </c>
      <c r="Q424" s="359">
        <v>1.1185</v>
      </c>
      <c r="R424" s="359">
        <v>0.4819</v>
      </c>
      <c r="S424" s="356">
        <v>0.75180000000000002</v>
      </c>
      <c r="U424" s="402">
        <v>40515</v>
      </c>
      <c r="V424" s="359">
        <v>0.57130000000000003</v>
      </c>
      <c r="W424" s="359">
        <v>0.77569999999999995</v>
      </c>
      <c r="X424" s="359">
        <v>0.76080000000000003</v>
      </c>
      <c r="Y424" s="359">
        <v>14.2362</v>
      </c>
      <c r="Z424" s="359">
        <v>4.2508999999999997</v>
      </c>
      <c r="AA424" s="359">
        <v>158.56800000000001</v>
      </c>
      <c r="AB424" s="359">
        <v>0.40400000000000003</v>
      </c>
      <c r="AC424" s="359">
        <v>1.9693000000000001</v>
      </c>
      <c r="AD424" s="359">
        <v>34.965400000000002</v>
      </c>
      <c r="AE424" s="359">
        <v>4.6018999999999997</v>
      </c>
      <c r="AF424" s="359">
        <v>2.2780999999999998</v>
      </c>
      <c r="AG424" s="359">
        <v>2.4419</v>
      </c>
      <c r="AH424" s="359">
        <v>5.2130999999999998</v>
      </c>
      <c r="AI424" s="359">
        <v>0.75129999999999997</v>
      </c>
      <c r="AJ424" s="359">
        <v>1.1169</v>
      </c>
      <c r="AK424" s="359">
        <v>0.48159999999999997</v>
      </c>
      <c r="AL424" s="356">
        <v>0.75149999999999995</v>
      </c>
    </row>
    <row r="425" spans="2:38" ht="409.6" x14ac:dyDescent="0.25">
      <c r="B425" s="402">
        <v>40514</v>
      </c>
      <c r="C425" s="359">
        <v>0.57110000000000005</v>
      </c>
      <c r="D425" s="359">
        <v>0.7752</v>
      </c>
      <c r="E425" s="359">
        <v>0.76190000000000002</v>
      </c>
      <c r="F425" s="359">
        <v>14.2361</v>
      </c>
      <c r="G425" s="359">
        <v>4.2450000000000001</v>
      </c>
      <c r="H425" s="359">
        <v>159.74100000000001</v>
      </c>
      <c r="I425" s="359">
        <v>0.40479999999999999</v>
      </c>
      <c r="J425" s="359">
        <v>1.9671000000000001</v>
      </c>
      <c r="K425" s="359">
        <v>35.357900000000001</v>
      </c>
      <c r="L425" s="359">
        <v>4.6079999999999997</v>
      </c>
      <c r="M425" s="359">
        <v>2.2873999999999999</v>
      </c>
      <c r="N425" s="359">
        <v>2.4523000000000001</v>
      </c>
      <c r="O425" s="359">
        <v>5.2142999999999997</v>
      </c>
      <c r="P425" s="359">
        <v>0.74819999999999998</v>
      </c>
      <c r="Q425" s="359">
        <v>1.1151</v>
      </c>
      <c r="R425" s="359">
        <v>0.4783</v>
      </c>
      <c r="S425" s="356">
        <v>0.74560000000000004</v>
      </c>
      <c r="U425" s="402">
        <v>40514</v>
      </c>
      <c r="V425" s="359">
        <v>0.57079999999999997</v>
      </c>
      <c r="W425" s="359">
        <v>0.77470000000000006</v>
      </c>
      <c r="X425" s="359">
        <v>0.76139999999999997</v>
      </c>
      <c r="Y425" s="359">
        <v>14.195600000000001</v>
      </c>
      <c r="Z425" s="359">
        <v>4.2422000000000004</v>
      </c>
      <c r="AA425" s="359">
        <v>159.32300000000001</v>
      </c>
      <c r="AB425" s="359">
        <v>0.40310000000000001</v>
      </c>
      <c r="AC425" s="359">
        <v>1.9652000000000001</v>
      </c>
      <c r="AD425" s="359">
        <v>34.832599999999999</v>
      </c>
      <c r="AE425" s="359">
        <v>4.6029</v>
      </c>
      <c r="AF425" s="359">
        <v>2.2827000000000002</v>
      </c>
      <c r="AG425" s="359">
        <v>2.4365999999999999</v>
      </c>
      <c r="AH425" s="359">
        <v>5.2065000000000001</v>
      </c>
      <c r="AI425" s="359">
        <v>0.74780000000000002</v>
      </c>
      <c r="AJ425" s="359">
        <v>1.1133</v>
      </c>
      <c r="AK425" s="359">
        <v>0.47810000000000002</v>
      </c>
      <c r="AL425" s="356">
        <v>0.74529999999999996</v>
      </c>
    </row>
    <row r="426" spans="2:38" ht="409.6" x14ac:dyDescent="0.25">
      <c r="B426" s="402">
        <v>40513</v>
      </c>
      <c r="C426" s="359">
        <v>0.57010000000000005</v>
      </c>
      <c r="D426" s="359">
        <v>0.77490000000000003</v>
      </c>
      <c r="E426" s="359">
        <v>0.76100000000000001</v>
      </c>
      <c r="F426" s="359">
        <v>14.253399999999999</v>
      </c>
      <c r="G426" s="359">
        <v>4.2591000000000001</v>
      </c>
      <c r="H426" s="359">
        <v>161.69200000000001</v>
      </c>
      <c r="I426" s="359">
        <v>0.40620000000000001</v>
      </c>
      <c r="J426" s="359">
        <v>1.9735</v>
      </c>
      <c r="K426" s="359">
        <v>35.369700000000002</v>
      </c>
      <c r="L426" s="359">
        <v>4.6078000000000001</v>
      </c>
      <c r="M426" s="359">
        <v>2.3180999999999998</v>
      </c>
      <c r="N426" s="359">
        <v>2.4611999999999998</v>
      </c>
      <c r="O426" s="359">
        <v>5.2354000000000003</v>
      </c>
      <c r="P426" s="359">
        <v>0.74450000000000005</v>
      </c>
      <c r="Q426" s="359">
        <v>1.1222000000000001</v>
      </c>
      <c r="R426" s="359">
        <v>0.47889999999999999</v>
      </c>
      <c r="S426" s="356">
        <v>0.74470000000000003</v>
      </c>
      <c r="U426" s="402">
        <v>40513</v>
      </c>
      <c r="V426" s="359">
        <v>0.56979999999999997</v>
      </c>
      <c r="W426" s="359">
        <v>0.77449999999999997</v>
      </c>
      <c r="X426" s="359">
        <v>0.76060000000000005</v>
      </c>
      <c r="Y426" s="359">
        <v>14.2163</v>
      </c>
      <c r="Z426" s="359">
        <v>4.2564000000000002</v>
      </c>
      <c r="AA426" s="359">
        <v>161.28700000000001</v>
      </c>
      <c r="AB426" s="359">
        <v>0.40450000000000003</v>
      </c>
      <c r="AC426" s="359">
        <v>1.9717</v>
      </c>
      <c r="AD426" s="359">
        <v>34.844000000000001</v>
      </c>
      <c r="AE426" s="359">
        <v>4.6025999999999998</v>
      </c>
      <c r="AF426" s="359">
        <v>2.3136999999999999</v>
      </c>
      <c r="AG426" s="359">
        <v>2.4455</v>
      </c>
      <c r="AH426" s="359">
        <v>5.2276999999999996</v>
      </c>
      <c r="AI426" s="359">
        <v>0.74409999999999998</v>
      </c>
      <c r="AJ426" s="359">
        <v>1.1202000000000001</v>
      </c>
      <c r="AK426" s="359">
        <v>0.47870000000000001</v>
      </c>
      <c r="AL426" s="356">
        <v>0.74450000000000005</v>
      </c>
    </row>
    <row r="427" spans="2:38" ht="409.6" x14ac:dyDescent="0.25">
      <c r="B427" s="402">
        <v>40512</v>
      </c>
      <c r="C427" s="359">
        <v>0.56730000000000003</v>
      </c>
      <c r="D427" s="359">
        <v>0.77680000000000005</v>
      </c>
      <c r="E427" s="359">
        <v>0.76370000000000005</v>
      </c>
      <c r="F427" s="359">
        <v>14.1219</v>
      </c>
      <c r="G427" s="359">
        <v>4.2385999999999999</v>
      </c>
      <c r="H427" s="359">
        <v>160.43799999999999</v>
      </c>
      <c r="I427" s="359">
        <v>0.4042</v>
      </c>
      <c r="J427" s="359">
        <v>1.9637</v>
      </c>
      <c r="K427" s="359">
        <v>35.170999999999999</v>
      </c>
      <c r="L427" s="359">
        <v>4.6196999999999999</v>
      </c>
      <c r="M427" s="359">
        <v>2.3115999999999999</v>
      </c>
      <c r="N427" s="359">
        <v>2.4542999999999999</v>
      </c>
      <c r="O427" s="359">
        <v>5.2415000000000003</v>
      </c>
      <c r="P427" s="359">
        <v>0.74970000000000003</v>
      </c>
      <c r="Q427" s="359">
        <v>1.1218999999999999</v>
      </c>
      <c r="R427" s="359">
        <v>0.4803</v>
      </c>
      <c r="S427" s="356">
        <v>0.74839999999999995</v>
      </c>
      <c r="U427" s="402">
        <v>40512</v>
      </c>
      <c r="V427" s="359">
        <v>0.56699999999999995</v>
      </c>
      <c r="W427" s="359">
        <v>0.77629999999999999</v>
      </c>
      <c r="X427" s="359">
        <v>0.7631</v>
      </c>
      <c r="Y427" s="359">
        <v>14.082000000000001</v>
      </c>
      <c r="Z427" s="359">
        <v>4.2351999999999999</v>
      </c>
      <c r="AA427" s="359">
        <v>159.98500000000001</v>
      </c>
      <c r="AB427" s="359">
        <v>0.40239999999999998</v>
      </c>
      <c r="AC427" s="359">
        <v>1.9616</v>
      </c>
      <c r="AD427" s="359">
        <v>34.632199999999997</v>
      </c>
      <c r="AE427" s="359">
        <v>4.6131000000000002</v>
      </c>
      <c r="AF427" s="359">
        <v>2.3060999999999998</v>
      </c>
      <c r="AG427" s="359">
        <v>2.4382000000000001</v>
      </c>
      <c r="AH427" s="359">
        <v>5.2329999999999997</v>
      </c>
      <c r="AI427" s="359">
        <v>0.74919999999999998</v>
      </c>
      <c r="AJ427" s="359">
        <v>1.1200000000000001</v>
      </c>
      <c r="AK427" s="359">
        <v>0.47989999999999999</v>
      </c>
      <c r="AL427" s="356">
        <v>0.74809999999999999</v>
      </c>
    </row>
    <row r="428" spans="2:38" ht="409.6" x14ac:dyDescent="0.25">
      <c r="B428" s="402">
        <v>40511</v>
      </c>
      <c r="C428" s="359">
        <v>0.56679999999999997</v>
      </c>
      <c r="D428" s="359">
        <v>0.7782</v>
      </c>
      <c r="E428" s="359">
        <v>0.76659999999999995</v>
      </c>
      <c r="F428" s="359">
        <v>14.1334</v>
      </c>
      <c r="G428" s="359">
        <v>4.2257999999999996</v>
      </c>
      <c r="H428" s="359">
        <v>159.83699999999999</v>
      </c>
      <c r="I428" s="359">
        <v>0.40379999999999999</v>
      </c>
      <c r="J428" s="359">
        <v>1.9592000000000001</v>
      </c>
      <c r="K428" s="359">
        <v>34.806199999999997</v>
      </c>
      <c r="L428" s="359">
        <v>4.6275000000000004</v>
      </c>
      <c r="M428" s="359">
        <v>2.2898000000000001</v>
      </c>
      <c r="N428" s="359">
        <v>2.4485999999999999</v>
      </c>
      <c r="O428" s="359">
        <v>5.2518000000000002</v>
      </c>
      <c r="P428" s="359">
        <v>0.75349999999999995</v>
      </c>
      <c r="Q428" s="359">
        <v>1.117</v>
      </c>
      <c r="R428" s="359">
        <v>0.48159999999999997</v>
      </c>
      <c r="S428" s="356">
        <v>0.75060000000000004</v>
      </c>
      <c r="U428" s="402">
        <v>40511</v>
      </c>
      <c r="V428" s="359">
        <v>0.56559999999999999</v>
      </c>
      <c r="W428" s="359">
        <v>0.77639999999999998</v>
      </c>
      <c r="X428" s="359">
        <v>0.76480000000000004</v>
      </c>
      <c r="Y428" s="359">
        <v>13.879099999999999</v>
      </c>
      <c r="Z428" s="359">
        <v>4.2183999999999999</v>
      </c>
      <c r="AA428" s="359">
        <v>157.27000000000001</v>
      </c>
      <c r="AB428" s="359">
        <v>0.40039999999999998</v>
      </c>
      <c r="AC428" s="359">
        <v>1.9544999999999999</v>
      </c>
      <c r="AD428" s="359">
        <v>34.602499999999999</v>
      </c>
      <c r="AE428" s="359">
        <v>4.6063999999999998</v>
      </c>
      <c r="AF428" s="359">
        <v>2.2818999999999998</v>
      </c>
      <c r="AG428" s="359">
        <v>2.4411999999999998</v>
      </c>
      <c r="AH428" s="359">
        <v>5.2385000000000002</v>
      </c>
      <c r="AI428" s="359">
        <v>0.75170000000000003</v>
      </c>
      <c r="AJ428" s="359">
        <v>1.1120000000000001</v>
      </c>
      <c r="AK428" s="359">
        <v>0.48070000000000002</v>
      </c>
      <c r="AL428" s="356">
        <v>0.74960000000000004</v>
      </c>
    </row>
    <row r="429" spans="2:38" ht="409.6" x14ac:dyDescent="0.25">
      <c r="B429" s="402">
        <v>40510</v>
      </c>
      <c r="C429" s="359">
        <v>0.56689999999999996</v>
      </c>
      <c r="D429" s="359">
        <v>0.77839999999999998</v>
      </c>
      <c r="E429" s="359">
        <v>0.76680000000000004</v>
      </c>
      <c r="F429" s="359">
        <v>14.0291</v>
      </c>
      <c r="G429" s="359">
        <v>4.2237</v>
      </c>
      <c r="H429" s="359">
        <v>158.59100000000001</v>
      </c>
      <c r="I429" s="359">
        <v>0.40200000000000002</v>
      </c>
      <c r="J429" s="359">
        <v>1.9562999999999999</v>
      </c>
      <c r="K429" s="359">
        <v>35.0914</v>
      </c>
      <c r="L429" s="359">
        <v>4.6280999999999999</v>
      </c>
      <c r="M429" s="359">
        <v>2.2877999999999998</v>
      </c>
      <c r="N429" s="359">
        <v>2.452</v>
      </c>
      <c r="O429" s="359">
        <v>5.2606000000000002</v>
      </c>
      <c r="P429" s="359">
        <v>0.75339999999999996</v>
      </c>
      <c r="Q429" s="359">
        <v>1.1173</v>
      </c>
      <c r="R429" s="359">
        <v>0.48159999999999997</v>
      </c>
      <c r="S429" s="356">
        <v>0.75039999999999996</v>
      </c>
      <c r="U429" s="402">
        <v>40510</v>
      </c>
      <c r="V429" s="359">
        <v>0.56569999999999998</v>
      </c>
      <c r="W429" s="359">
        <v>0.77649999999999997</v>
      </c>
      <c r="X429" s="359">
        <v>0.76500000000000001</v>
      </c>
      <c r="Y429" s="359">
        <v>13.980399999999999</v>
      </c>
      <c r="Z429" s="359">
        <v>4.2167000000000003</v>
      </c>
      <c r="AA429" s="359">
        <v>157.97200000000001</v>
      </c>
      <c r="AB429" s="359">
        <v>0.40110000000000001</v>
      </c>
      <c r="AC429" s="359">
        <v>1.9531000000000001</v>
      </c>
      <c r="AD429" s="359">
        <v>34.534500000000001</v>
      </c>
      <c r="AE429" s="359">
        <v>4.6069000000000004</v>
      </c>
      <c r="AF429" s="359">
        <v>2.2818000000000001</v>
      </c>
      <c r="AG429" s="359">
        <v>2.4337</v>
      </c>
      <c r="AH429" s="359">
        <v>5.2464000000000004</v>
      </c>
      <c r="AI429" s="359">
        <v>0.75170000000000003</v>
      </c>
      <c r="AJ429" s="359">
        <v>1.1142000000000001</v>
      </c>
      <c r="AK429" s="359">
        <v>0.48060000000000003</v>
      </c>
      <c r="AL429" s="356">
        <v>0.74939999999999996</v>
      </c>
    </row>
    <row r="430" spans="2:38" ht="409.6" x14ac:dyDescent="0.25">
      <c r="B430" s="402">
        <v>40509</v>
      </c>
      <c r="C430" s="359">
        <v>0.56850000000000001</v>
      </c>
      <c r="D430" s="359">
        <v>0.77869999999999995</v>
      </c>
      <c r="E430" s="359">
        <v>0.76680000000000004</v>
      </c>
      <c r="F430" s="359">
        <v>14.114699999999999</v>
      </c>
      <c r="G430" s="359">
        <v>4.2477999999999998</v>
      </c>
      <c r="H430" s="359">
        <v>159.53299999999999</v>
      </c>
      <c r="I430" s="359">
        <v>0.40500000000000003</v>
      </c>
      <c r="J430" s="359">
        <v>1.9679</v>
      </c>
      <c r="K430" s="359">
        <v>35.299900000000001</v>
      </c>
      <c r="L430" s="359">
        <v>4.6319999999999997</v>
      </c>
      <c r="M430" s="359">
        <v>2.2919</v>
      </c>
      <c r="N430" s="359">
        <v>2.4666000000000001</v>
      </c>
      <c r="O430" s="359">
        <v>5.2925000000000004</v>
      </c>
      <c r="P430" s="359">
        <v>0.75600000000000001</v>
      </c>
      <c r="Q430" s="359">
        <v>1.1238999999999999</v>
      </c>
      <c r="R430" s="359">
        <v>0.48110000000000003</v>
      </c>
      <c r="S430" s="356">
        <v>0.75490000000000002</v>
      </c>
      <c r="U430" s="402">
        <v>40509</v>
      </c>
      <c r="V430" s="359">
        <v>0.56820000000000004</v>
      </c>
      <c r="W430" s="359">
        <v>0.77829999999999999</v>
      </c>
      <c r="X430" s="359">
        <v>0.76629999999999998</v>
      </c>
      <c r="Y430" s="359">
        <v>14.075200000000001</v>
      </c>
      <c r="Z430" s="359">
        <v>4.2447999999999997</v>
      </c>
      <c r="AA430" s="359">
        <v>159.06399999999999</v>
      </c>
      <c r="AB430" s="359">
        <v>0.40329999999999999</v>
      </c>
      <c r="AC430" s="359">
        <v>1.966</v>
      </c>
      <c r="AD430" s="359">
        <v>34.773200000000003</v>
      </c>
      <c r="AE430" s="359">
        <v>4.6265999999999998</v>
      </c>
      <c r="AF430" s="359">
        <v>2.2873999999999999</v>
      </c>
      <c r="AG430" s="359">
        <v>2.4506000000000001</v>
      </c>
      <c r="AH430" s="359">
        <v>5.2840999999999996</v>
      </c>
      <c r="AI430" s="359">
        <v>0.75560000000000005</v>
      </c>
      <c r="AJ430" s="359">
        <v>1.1218999999999999</v>
      </c>
      <c r="AK430" s="359">
        <v>0.48080000000000001</v>
      </c>
      <c r="AL430" s="356">
        <v>0.75460000000000005</v>
      </c>
    </row>
    <row r="431" spans="2:38" ht="409.6" x14ac:dyDescent="0.25">
      <c r="B431" s="402">
        <v>40508</v>
      </c>
      <c r="C431" s="359">
        <v>0.56999999999999995</v>
      </c>
      <c r="D431" s="359">
        <v>0.77539999999999998</v>
      </c>
      <c r="E431" s="359">
        <v>0.76780000000000004</v>
      </c>
      <c r="F431" s="359">
        <v>14.0974</v>
      </c>
      <c r="G431" s="359">
        <v>4.2488000000000001</v>
      </c>
      <c r="H431" s="359">
        <v>157.923</v>
      </c>
      <c r="I431" s="359">
        <v>0.40500000000000003</v>
      </c>
      <c r="J431" s="359">
        <v>1.968</v>
      </c>
      <c r="K431" s="359">
        <v>35.268700000000003</v>
      </c>
      <c r="L431" s="359">
        <v>4.6334</v>
      </c>
      <c r="M431" s="359">
        <v>2.2667999999999999</v>
      </c>
      <c r="N431" s="359">
        <v>2.4569999999999999</v>
      </c>
      <c r="O431" s="359">
        <v>5.2877000000000001</v>
      </c>
      <c r="P431" s="359">
        <v>0.75900000000000001</v>
      </c>
      <c r="Q431" s="359">
        <v>1.1216999999999999</v>
      </c>
      <c r="R431" s="359">
        <v>0.48220000000000002</v>
      </c>
      <c r="S431" s="356">
        <v>0.76019999999999999</v>
      </c>
      <c r="U431" s="402">
        <v>40508</v>
      </c>
      <c r="V431" s="359">
        <v>0.56969999999999998</v>
      </c>
      <c r="W431" s="359">
        <v>0.77500000000000002</v>
      </c>
      <c r="X431" s="359">
        <v>0.76729999999999998</v>
      </c>
      <c r="Y431" s="359">
        <v>14.05</v>
      </c>
      <c r="Z431" s="359">
        <v>4.2457000000000003</v>
      </c>
      <c r="AA431" s="359">
        <v>157.43600000000001</v>
      </c>
      <c r="AB431" s="359">
        <v>0.40339999999999998</v>
      </c>
      <c r="AC431" s="359">
        <v>1.9661</v>
      </c>
      <c r="AD431" s="359">
        <v>34.7423</v>
      </c>
      <c r="AE431" s="359">
        <v>4.6280999999999999</v>
      </c>
      <c r="AF431" s="359">
        <v>2.2618999999999998</v>
      </c>
      <c r="AG431" s="359">
        <v>2.4407999999999999</v>
      </c>
      <c r="AH431" s="359">
        <v>5.2786</v>
      </c>
      <c r="AI431" s="359">
        <v>0.75849999999999995</v>
      </c>
      <c r="AJ431" s="359">
        <v>1.1191</v>
      </c>
      <c r="AK431" s="359">
        <v>0.48199999999999998</v>
      </c>
      <c r="AL431" s="356">
        <v>0.75990000000000002</v>
      </c>
    </row>
    <row r="432" spans="2:38" ht="409.6" x14ac:dyDescent="0.25">
      <c r="B432" s="402">
        <v>40507</v>
      </c>
      <c r="C432" s="359">
        <v>0.5696</v>
      </c>
      <c r="D432" s="359">
        <v>0.77800000000000002</v>
      </c>
      <c r="E432" s="359">
        <v>0.77490000000000003</v>
      </c>
      <c r="F432" s="359">
        <v>14.0968</v>
      </c>
      <c r="G432" s="359">
        <v>4.2507999999999999</v>
      </c>
      <c r="H432" s="359">
        <v>157.321</v>
      </c>
      <c r="I432" s="359">
        <v>0.40500000000000003</v>
      </c>
      <c r="J432" s="359">
        <v>1.9691000000000001</v>
      </c>
      <c r="K432" s="359">
        <v>35.299799999999998</v>
      </c>
      <c r="L432" s="359">
        <v>4.6422999999999996</v>
      </c>
      <c r="M432" s="359">
        <v>2.2629999999999999</v>
      </c>
      <c r="N432" s="359">
        <v>2.4613</v>
      </c>
      <c r="O432" s="359">
        <v>5.3048999999999999</v>
      </c>
      <c r="P432" s="359">
        <v>0.7581</v>
      </c>
      <c r="Q432" s="359">
        <v>1.1273</v>
      </c>
      <c r="R432" s="359">
        <v>0.48220000000000002</v>
      </c>
      <c r="S432" s="356">
        <v>0.76160000000000005</v>
      </c>
      <c r="U432" s="402">
        <v>40507</v>
      </c>
      <c r="V432" s="359">
        <v>0.56940000000000002</v>
      </c>
      <c r="W432" s="359">
        <v>0.77759999999999996</v>
      </c>
      <c r="X432" s="359">
        <v>0.77449999999999997</v>
      </c>
      <c r="Y432" s="359">
        <v>14.053800000000001</v>
      </c>
      <c r="Z432" s="359">
        <v>4.2481</v>
      </c>
      <c r="AA432" s="359">
        <v>156.892</v>
      </c>
      <c r="AB432" s="359">
        <v>0.40339999999999998</v>
      </c>
      <c r="AC432" s="359">
        <v>1.9672000000000001</v>
      </c>
      <c r="AD432" s="359">
        <v>34.7744</v>
      </c>
      <c r="AE432" s="359">
        <v>4.6372</v>
      </c>
      <c r="AF432" s="359">
        <v>2.2585000000000002</v>
      </c>
      <c r="AG432" s="359">
        <v>2.4453</v>
      </c>
      <c r="AH432" s="359">
        <v>5.2972000000000001</v>
      </c>
      <c r="AI432" s="359">
        <v>0.75770000000000004</v>
      </c>
      <c r="AJ432" s="359">
        <v>1.1255999999999999</v>
      </c>
      <c r="AK432" s="359">
        <v>0.48199999999999998</v>
      </c>
      <c r="AL432" s="356">
        <v>0.76129999999999998</v>
      </c>
    </row>
    <row r="433" spans="2:38" ht="409.6" x14ac:dyDescent="0.25">
      <c r="B433" s="402">
        <v>40506</v>
      </c>
      <c r="C433" s="359">
        <v>0.5675</v>
      </c>
      <c r="D433" s="359">
        <v>0.7823</v>
      </c>
      <c r="E433" s="359">
        <v>0.78349999999999997</v>
      </c>
      <c r="F433" s="359">
        <v>14.0815</v>
      </c>
      <c r="G433" s="359">
        <v>4.2453000000000003</v>
      </c>
      <c r="H433" s="359">
        <v>157.04599999999999</v>
      </c>
      <c r="I433" s="359">
        <v>0.40439999999999998</v>
      </c>
      <c r="J433" s="359">
        <v>1.9664999999999999</v>
      </c>
      <c r="K433" s="359">
        <v>35.265500000000003</v>
      </c>
      <c r="L433" s="359">
        <v>4.6454000000000004</v>
      </c>
      <c r="M433" s="359">
        <v>2.2568000000000001</v>
      </c>
      <c r="N433" s="359">
        <v>2.4630000000000001</v>
      </c>
      <c r="O433" s="359">
        <v>5.3346</v>
      </c>
      <c r="P433" s="359">
        <v>0.76049999999999995</v>
      </c>
      <c r="Q433" s="359">
        <v>1.1295999999999999</v>
      </c>
      <c r="R433" s="359">
        <v>0.48270000000000002</v>
      </c>
      <c r="S433" s="356">
        <v>0.76759999999999995</v>
      </c>
      <c r="U433" s="402">
        <v>40506</v>
      </c>
      <c r="V433" s="359">
        <v>0.56730000000000003</v>
      </c>
      <c r="W433" s="359">
        <v>0.78190000000000004</v>
      </c>
      <c r="X433" s="359">
        <v>0.78300000000000003</v>
      </c>
      <c r="Y433" s="359">
        <v>14.039</v>
      </c>
      <c r="Z433" s="359">
        <v>4.2423999999999999</v>
      </c>
      <c r="AA433" s="359">
        <v>156.59899999999999</v>
      </c>
      <c r="AB433" s="359">
        <v>0.4027</v>
      </c>
      <c r="AC433" s="359">
        <v>1.9645999999999999</v>
      </c>
      <c r="AD433" s="359">
        <v>34.740099999999998</v>
      </c>
      <c r="AE433" s="359">
        <v>4.6401000000000003</v>
      </c>
      <c r="AF433" s="359">
        <v>2.2522000000000002</v>
      </c>
      <c r="AG433" s="359">
        <v>2.4468000000000001</v>
      </c>
      <c r="AH433" s="359">
        <v>5.3266</v>
      </c>
      <c r="AI433" s="359">
        <v>0.7601</v>
      </c>
      <c r="AJ433" s="359">
        <v>1.1278999999999999</v>
      </c>
      <c r="AK433" s="359">
        <v>0.48249999999999998</v>
      </c>
      <c r="AL433" s="356">
        <v>0.76739999999999997</v>
      </c>
    </row>
    <row r="434" spans="2:38" ht="409.6" x14ac:dyDescent="0.25">
      <c r="B434" s="402">
        <v>40505</v>
      </c>
      <c r="C434" s="359">
        <v>0.56620000000000004</v>
      </c>
      <c r="D434" s="359">
        <v>0.78339999999999999</v>
      </c>
      <c r="E434" s="359">
        <v>0.78810000000000002</v>
      </c>
      <c r="F434" s="359">
        <v>14.029199999999999</v>
      </c>
      <c r="G434" s="359">
        <v>4.2298</v>
      </c>
      <c r="H434" s="359">
        <v>155.62200000000001</v>
      </c>
      <c r="I434" s="359">
        <v>0.40300000000000002</v>
      </c>
      <c r="J434" s="359">
        <v>1.9592000000000001</v>
      </c>
      <c r="K434" s="359">
        <v>35.190899999999999</v>
      </c>
      <c r="L434" s="359">
        <v>4.6387</v>
      </c>
      <c r="M434" s="359">
        <v>2.2368000000000001</v>
      </c>
      <c r="N434" s="359">
        <v>2.4462999999999999</v>
      </c>
      <c r="O434" s="359">
        <v>5.3244999999999996</v>
      </c>
      <c r="P434" s="359">
        <v>0.76870000000000005</v>
      </c>
      <c r="Q434" s="359">
        <v>1.1225000000000001</v>
      </c>
      <c r="R434" s="359">
        <v>0.48499999999999999</v>
      </c>
      <c r="S434" s="356">
        <v>0.77559999999999996</v>
      </c>
      <c r="U434" s="402">
        <v>40505</v>
      </c>
      <c r="V434" s="359">
        <v>0.56589999999999996</v>
      </c>
      <c r="W434" s="359">
        <v>0.78290000000000004</v>
      </c>
      <c r="X434" s="359">
        <v>0.78749999999999998</v>
      </c>
      <c r="Y434" s="359">
        <v>13.9847</v>
      </c>
      <c r="Z434" s="359">
        <v>4.2267000000000001</v>
      </c>
      <c r="AA434" s="359">
        <v>155.166</v>
      </c>
      <c r="AB434" s="359">
        <v>0.40129999999999999</v>
      </c>
      <c r="AC434" s="359">
        <v>1.9573</v>
      </c>
      <c r="AD434" s="359">
        <v>34.6357</v>
      </c>
      <c r="AE434" s="359">
        <v>4.6323999999999996</v>
      </c>
      <c r="AF434" s="359">
        <v>2.2320000000000002</v>
      </c>
      <c r="AG434" s="359">
        <v>2.4298000000000002</v>
      </c>
      <c r="AH434" s="359">
        <v>5.3156999999999996</v>
      </c>
      <c r="AI434" s="359">
        <v>0.76819999999999999</v>
      </c>
      <c r="AJ434" s="359">
        <v>1.1204000000000001</v>
      </c>
      <c r="AK434" s="359">
        <v>0.48470000000000002</v>
      </c>
      <c r="AL434" s="356">
        <v>0.77529999999999999</v>
      </c>
    </row>
    <row r="435" spans="2:38" ht="409.6" x14ac:dyDescent="0.25">
      <c r="B435" s="402">
        <v>40504</v>
      </c>
      <c r="C435" s="359">
        <v>0.56999999999999995</v>
      </c>
      <c r="D435" s="359">
        <v>0.7903</v>
      </c>
      <c r="E435" s="359">
        <v>0.79300000000000004</v>
      </c>
      <c r="F435" s="359">
        <v>14.0922</v>
      </c>
      <c r="G435" s="359">
        <v>4.2489999999999997</v>
      </c>
      <c r="H435" s="359">
        <v>156.27099999999999</v>
      </c>
      <c r="I435" s="359">
        <v>0.40350000000000003</v>
      </c>
      <c r="J435" s="359">
        <v>1.9599</v>
      </c>
      <c r="K435" s="359">
        <v>35.227499999999999</v>
      </c>
      <c r="L435" s="359">
        <v>4.6802000000000001</v>
      </c>
      <c r="M435" s="359">
        <v>2.2450999999999999</v>
      </c>
      <c r="N435" s="359">
        <v>2.4418000000000002</v>
      </c>
      <c r="O435" s="359">
        <v>5.3448000000000002</v>
      </c>
      <c r="P435" s="359">
        <v>0.77380000000000004</v>
      </c>
      <c r="Q435" s="359">
        <v>1.1245000000000001</v>
      </c>
      <c r="R435" s="359">
        <v>0.4879</v>
      </c>
      <c r="S435" s="356">
        <v>0.77939999999999998</v>
      </c>
      <c r="U435" s="402">
        <v>40504</v>
      </c>
      <c r="V435" s="359">
        <v>0.56889999999999996</v>
      </c>
      <c r="W435" s="359">
        <v>0.78849999999999998</v>
      </c>
      <c r="X435" s="359">
        <v>0.79120000000000001</v>
      </c>
      <c r="Y435" s="359">
        <v>14.0236</v>
      </c>
      <c r="Z435" s="359">
        <v>4.2416999999999998</v>
      </c>
      <c r="AA435" s="359">
        <v>155.56700000000001</v>
      </c>
      <c r="AB435" s="359">
        <v>0.40050000000000002</v>
      </c>
      <c r="AC435" s="359">
        <v>1.9551000000000001</v>
      </c>
      <c r="AD435" s="359">
        <v>35.025300000000001</v>
      </c>
      <c r="AE435" s="359">
        <v>4.6584000000000003</v>
      </c>
      <c r="AF435" s="359">
        <v>2.2383999999999999</v>
      </c>
      <c r="AG435" s="359">
        <v>2.4348000000000001</v>
      </c>
      <c r="AH435" s="359">
        <v>5.3305999999999996</v>
      </c>
      <c r="AI435" s="359">
        <v>0.77200000000000002</v>
      </c>
      <c r="AJ435" s="359">
        <v>1.1198999999999999</v>
      </c>
      <c r="AK435" s="359">
        <v>0.4869</v>
      </c>
      <c r="AL435" s="356">
        <v>0.77829999999999999</v>
      </c>
    </row>
    <row r="436" spans="2:38" ht="409.6" x14ac:dyDescent="0.25">
      <c r="B436" s="402">
        <v>40503</v>
      </c>
      <c r="C436" s="359">
        <v>0.57010000000000005</v>
      </c>
      <c r="D436" s="359">
        <v>0.7903</v>
      </c>
      <c r="E436" s="359">
        <v>0.79290000000000005</v>
      </c>
      <c r="F436" s="359">
        <v>14.090199999999999</v>
      </c>
      <c r="G436" s="359">
        <v>4.2454000000000001</v>
      </c>
      <c r="H436" s="359">
        <v>156.249</v>
      </c>
      <c r="I436" s="359">
        <v>0.40439999999999998</v>
      </c>
      <c r="J436" s="359">
        <v>1.9692000000000001</v>
      </c>
      <c r="K436" s="359">
        <v>35.2226</v>
      </c>
      <c r="L436" s="359">
        <v>4.6814</v>
      </c>
      <c r="M436" s="359">
        <v>2.2437999999999998</v>
      </c>
      <c r="N436" s="359">
        <v>2.4582000000000002</v>
      </c>
      <c r="O436" s="359">
        <v>5.3448000000000002</v>
      </c>
      <c r="P436" s="359">
        <v>0.77380000000000004</v>
      </c>
      <c r="Q436" s="359">
        <v>1.1311</v>
      </c>
      <c r="R436" s="359">
        <v>0.48780000000000001</v>
      </c>
      <c r="S436" s="356">
        <v>0.77929999999999999</v>
      </c>
      <c r="U436" s="402">
        <v>40503</v>
      </c>
      <c r="V436" s="359">
        <v>0.56899999999999995</v>
      </c>
      <c r="W436" s="359">
        <v>0.78849999999999998</v>
      </c>
      <c r="X436" s="359">
        <v>0.79110000000000003</v>
      </c>
      <c r="Y436" s="359">
        <v>14.0221</v>
      </c>
      <c r="Z436" s="359">
        <v>4.2390999999999996</v>
      </c>
      <c r="AA436" s="359">
        <v>155.55099999999999</v>
      </c>
      <c r="AB436" s="359">
        <v>0.40310000000000001</v>
      </c>
      <c r="AC436" s="359">
        <v>1.9635</v>
      </c>
      <c r="AD436" s="359">
        <v>35.021700000000003</v>
      </c>
      <c r="AE436" s="359">
        <v>4.6597999999999997</v>
      </c>
      <c r="AF436" s="359">
        <v>2.2368999999999999</v>
      </c>
      <c r="AG436" s="359">
        <v>2.4394999999999998</v>
      </c>
      <c r="AH436" s="359">
        <v>5.3311999999999999</v>
      </c>
      <c r="AI436" s="359">
        <v>0.77200000000000002</v>
      </c>
      <c r="AJ436" s="359">
        <v>1.125</v>
      </c>
      <c r="AK436" s="359">
        <v>0.4869</v>
      </c>
      <c r="AL436" s="356">
        <v>0.77829999999999999</v>
      </c>
    </row>
    <row r="437" spans="2:38" ht="409.6" x14ac:dyDescent="0.25">
      <c r="B437" s="402">
        <v>40502</v>
      </c>
      <c r="C437" s="359">
        <v>0.56920000000000004</v>
      </c>
      <c r="D437" s="359">
        <v>0.78820000000000001</v>
      </c>
      <c r="E437" s="359">
        <v>0.79290000000000005</v>
      </c>
      <c r="F437" s="359">
        <v>14.0464</v>
      </c>
      <c r="G437" s="359">
        <v>4.2401</v>
      </c>
      <c r="H437" s="359">
        <v>156.16900000000001</v>
      </c>
      <c r="I437" s="359">
        <v>0.40400000000000003</v>
      </c>
      <c r="J437" s="359">
        <v>1.9641</v>
      </c>
      <c r="K437" s="359">
        <v>35.317700000000002</v>
      </c>
      <c r="L437" s="359">
        <v>4.6562000000000001</v>
      </c>
      <c r="M437" s="359">
        <v>2.2406999999999999</v>
      </c>
      <c r="N437" s="359">
        <v>2.4529999999999998</v>
      </c>
      <c r="O437" s="359">
        <v>5.3391000000000002</v>
      </c>
      <c r="P437" s="359">
        <v>0.77370000000000005</v>
      </c>
      <c r="Q437" s="359">
        <v>1.1233</v>
      </c>
      <c r="R437" s="359">
        <v>0.4854</v>
      </c>
      <c r="S437" s="356">
        <v>0.77759999999999996</v>
      </c>
      <c r="U437" s="402">
        <v>40502</v>
      </c>
      <c r="V437" s="359">
        <v>0.56899999999999995</v>
      </c>
      <c r="W437" s="359">
        <v>0.78779999999999994</v>
      </c>
      <c r="X437" s="359">
        <v>0.79239999999999999</v>
      </c>
      <c r="Y437" s="359">
        <v>14.0045</v>
      </c>
      <c r="Z437" s="359">
        <v>4.2374000000000001</v>
      </c>
      <c r="AA437" s="359">
        <v>155.73699999999999</v>
      </c>
      <c r="AB437" s="359">
        <v>0.40229999999999999</v>
      </c>
      <c r="AC437" s="359">
        <v>1.9622999999999999</v>
      </c>
      <c r="AD437" s="359">
        <v>34.794899999999998</v>
      </c>
      <c r="AE437" s="359">
        <v>4.6509</v>
      </c>
      <c r="AF437" s="359">
        <v>2.2362000000000002</v>
      </c>
      <c r="AG437" s="359">
        <v>2.4367000000000001</v>
      </c>
      <c r="AH437" s="359">
        <v>5.3308</v>
      </c>
      <c r="AI437" s="359">
        <v>0.77329999999999999</v>
      </c>
      <c r="AJ437" s="359">
        <v>1.1209</v>
      </c>
      <c r="AK437" s="359">
        <v>0.48520000000000002</v>
      </c>
      <c r="AL437" s="356">
        <v>0.77729999999999999</v>
      </c>
    </row>
    <row r="438" spans="2:38" ht="409.6" x14ac:dyDescent="0.25">
      <c r="B438" s="402">
        <v>40501</v>
      </c>
      <c r="C438" s="359">
        <v>0.56979999999999997</v>
      </c>
      <c r="D438" s="359">
        <v>0.78620000000000001</v>
      </c>
      <c r="E438" s="359">
        <v>0.79039999999999999</v>
      </c>
      <c r="F438" s="359">
        <v>14.033099999999999</v>
      </c>
      <c r="G438" s="359">
        <v>4.2411000000000003</v>
      </c>
      <c r="H438" s="359">
        <v>156.77099999999999</v>
      </c>
      <c r="I438" s="359">
        <v>0.40410000000000001</v>
      </c>
      <c r="J438" s="359">
        <v>1.9645999999999999</v>
      </c>
      <c r="K438" s="359">
        <v>35.319299999999998</v>
      </c>
      <c r="L438" s="359">
        <v>4.6519000000000004</v>
      </c>
      <c r="M438" s="359">
        <v>2.2429000000000001</v>
      </c>
      <c r="N438" s="359">
        <v>2.4521999999999999</v>
      </c>
      <c r="O438" s="359">
        <v>5.3304</v>
      </c>
      <c r="P438" s="359">
        <v>0.76790000000000003</v>
      </c>
      <c r="Q438" s="359">
        <v>1.1223000000000001</v>
      </c>
      <c r="R438" s="359">
        <v>0.48559999999999998</v>
      </c>
      <c r="S438" s="356">
        <v>0.77480000000000004</v>
      </c>
      <c r="U438" s="402">
        <v>40501</v>
      </c>
      <c r="V438" s="359">
        <v>0.5696</v>
      </c>
      <c r="W438" s="359">
        <v>0.78580000000000005</v>
      </c>
      <c r="X438" s="359">
        <v>0.78990000000000005</v>
      </c>
      <c r="Y438" s="359">
        <v>13.9903</v>
      </c>
      <c r="Z438" s="359">
        <v>4.2382999999999997</v>
      </c>
      <c r="AA438" s="359">
        <v>156.33799999999999</v>
      </c>
      <c r="AB438" s="359">
        <v>0.40239999999999998</v>
      </c>
      <c r="AC438" s="359">
        <v>1.9628000000000001</v>
      </c>
      <c r="AD438" s="359">
        <v>34.794600000000003</v>
      </c>
      <c r="AE438" s="359">
        <v>4.6466000000000003</v>
      </c>
      <c r="AF438" s="359">
        <v>2.2385000000000002</v>
      </c>
      <c r="AG438" s="359">
        <v>2.4359000000000002</v>
      </c>
      <c r="AH438" s="359">
        <v>5.3220999999999998</v>
      </c>
      <c r="AI438" s="359">
        <v>0.76749999999999996</v>
      </c>
      <c r="AJ438" s="359">
        <v>1.1201000000000001</v>
      </c>
      <c r="AK438" s="359">
        <v>0.48530000000000001</v>
      </c>
      <c r="AL438" s="356">
        <v>0.77459999999999996</v>
      </c>
    </row>
    <row r="439" spans="2:38" ht="409.6" x14ac:dyDescent="0.25">
      <c r="B439" s="402">
        <v>40500</v>
      </c>
      <c r="C439" s="359">
        <v>0.56899999999999995</v>
      </c>
      <c r="D439" s="359">
        <v>0.78620000000000001</v>
      </c>
      <c r="E439" s="359">
        <v>0.7853</v>
      </c>
      <c r="F439" s="359">
        <v>14.022</v>
      </c>
      <c r="G439" s="359">
        <v>4.2403000000000004</v>
      </c>
      <c r="H439" s="359">
        <v>157.82400000000001</v>
      </c>
      <c r="I439" s="359">
        <v>0.40400000000000003</v>
      </c>
      <c r="J439" s="359">
        <v>1.9641999999999999</v>
      </c>
      <c r="K439" s="359">
        <v>35.148099999999999</v>
      </c>
      <c r="L439" s="359">
        <v>4.6562999999999999</v>
      </c>
      <c r="M439" s="359">
        <v>2.2528000000000001</v>
      </c>
      <c r="N439" s="359">
        <v>2.4489999999999998</v>
      </c>
      <c r="O439" s="359">
        <v>5.3418999999999999</v>
      </c>
      <c r="P439" s="359">
        <v>0.76419999999999999</v>
      </c>
      <c r="Q439" s="359">
        <v>1.1220000000000001</v>
      </c>
      <c r="R439" s="359">
        <v>0.48349999999999999</v>
      </c>
      <c r="S439" s="356">
        <v>0.76839999999999997</v>
      </c>
      <c r="U439" s="402">
        <v>40500</v>
      </c>
      <c r="V439" s="359">
        <v>0.56869999999999998</v>
      </c>
      <c r="W439" s="359">
        <v>0.78580000000000005</v>
      </c>
      <c r="X439" s="359">
        <v>0.78490000000000004</v>
      </c>
      <c r="Y439" s="359">
        <v>13.9779</v>
      </c>
      <c r="Z439" s="359">
        <v>4.2374999999999998</v>
      </c>
      <c r="AA439" s="359">
        <v>157.38800000000001</v>
      </c>
      <c r="AB439" s="359">
        <v>0.40229999999999999</v>
      </c>
      <c r="AC439" s="359">
        <v>1.9623999999999999</v>
      </c>
      <c r="AD439" s="359">
        <v>34.625599999999999</v>
      </c>
      <c r="AE439" s="359">
        <v>4.6512000000000002</v>
      </c>
      <c r="AF439" s="359">
        <v>2.2482000000000002</v>
      </c>
      <c r="AG439" s="359">
        <v>2.4329000000000001</v>
      </c>
      <c r="AH439" s="359">
        <v>5.3338000000000001</v>
      </c>
      <c r="AI439" s="359">
        <v>0.76380000000000003</v>
      </c>
      <c r="AJ439" s="359">
        <v>1.1200000000000001</v>
      </c>
      <c r="AK439" s="359">
        <v>0.48330000000000001</v>
      </c>
      <c r="AL439" s="356">
        <v>0.76819999999999999</v>
      </c>
    </row>
    <row r="440" spans="2:38" ht="409.6" x14ac:dyDescent="0.25">
      <c r="B440" s="402">
        <v>40499</v>
      </c>
      <c r="C440" s="359">
        <v>0.56810000000000005</v>
      </c>
      <c r="D440" s="359">
        <v>0.78580000000000005</v>
      </c>
      <c r="E440" s="359">
        <v>0.78200000000000003</v>
      </c>
      <c r="F440" s="359">
        <v>14.017300000000001</v>
      </c>
      <c r="G440" s="359">
        <v>4.2401999999999997</v>
      </c>
      <c r="H440" s="359">
        <v>157.911</v>
      </c>
      <c r="I440" s="359">
        <v>0.40400000000000003</v>
      </c>
      <c r="J440" s="359">
        <v>1.9642999999999999</v>
      </c>
      <c r="K440" s="359">
        <v>35.1434</v>
      </c>
      <c r="L440" s="359">
        <v>4.6355000000000004</v>
      </c>
      <c r="M440" s="359">
        <v>2.246</v>
      </c>
      <c r="N440" s="359">
        <v>2.4489999999999998</v>
      </c>
      <c r="O440" s="359">
        <v>5.3354999999999997</v>
      </c>
      <c r="P440" s="359">
        <v>0.76129999999999998</v>
      </c>
      <c r="Q440" s="359">
        <v>1.1240000000000001</v>
      </c>
      <c r="R440" s="359">
        <v>0.48199999999999998</v>
      </c>
      <c r="S440" s="356">
        <v>0.77129999999999999</v>
      </c>
      <c r="U440" s="402">
        <v>40499</v>
      </c>
      <c r="V440" s="359">
        <v>0.56779999999999997</v>
      </c>
      <c r="W440" s="359">
        <v>0.78549999999999998</v>
      </c>
      <c r="X440" s="359">
        <v>0.78139999999999998</v>
      </c>
      <c r="Y440" s="359">
        <v>13.9742</v>
      </c>
      <c r="Z440" s="359">
        <v>4.2370000000000001</v>
      </c>
      <c r="AA440" s="359">
        <v>157.471</v>
      </c>
      <c r="AB440" s="359">
        <v>0.4022</v>
      </c>
      <c r="AC440" s="359">
        <v>1.9621999999999999</v>
      </c>
      <c r="AD440" s="359">
        <v>34.590600000000002</v>
      </c>
      <c r="AE440" s="359">
        <v>4.6298000000000004</v>
      </c>
      <c r="AF440" s="359">
        <v>2.2412999999999998</v>
      </c>
      <c r="AG440" s="359">
        <v>2.4325999999999999</v>
      </c>
      <c r="AH440" s="359">
        <v>5.3270999999999997</v>
      </c>
      <c r="AI440" s="359">
        <v>0.76080000000000003</v>
      </c>
      <c r="AJ440" s="359">
        <v>1.1218999999999999</v>
      </c>
      <c r="AK440" s="359">
        <v>0.48180000000000001</v>
      </c>
      <c r="AL440" s="356">
        <v>0.77100000000000002</v>
      </c>
    </row>
    <row r="441" spans="2:38" ht="409.6" x14ac:dyDescent="0.25">
      <c r="B441" s="402">
        <v>40498</v>
      </c>
      <c r="C441" s="359">
        <v>0.56659999999999999</v>
      </c>
      <c r="D441" s="359">
        <v>0.78400000000000003</v>
      </c>
      <c r="E441" s="359">
        <v>0.78149999999999997</v>
      </c>
      <c r="F441" s="359">
        <v>13.994199999999999</v>
      </c>
      <c r="G441" s="359">
        <v>4.2321999999999997</v>
      </c>
      <c r="H441" s="359">
        <v>157.14599999999999</v>
      </c>
      <c r="I441" s="359">
        <v>0.40339999999999998</v>
      </c>
      <c r="J441" s="359">
        <v>1.9607000000000001</v>
      </c>
      <c r="K441" s="359">
        <v>35.102800000000002</v>
      </c>
      <c r="L441" s="359">
        <v>4.6204999999999998</v>
      </c>
      <c r="M441" s="359">
        <v>2.2349999999999999</v>
      </c>
      <c r="N441" s="359">
        <v>2.4457</v>
      </c>
      <c r="O441" s="359">
        <v>5.3228999999999997</v>
      </c>
      <c r="P441" s="359">
        <v>0.75960000000000005</v>
      </c>
      <c r="Q441" s="359">
        <v>1.1185</v>
      </c>
      <c r="R441" s="359">
        <v>0.48060000000000003</v>
      </c>
      <c r="S441" s="356">
        <v>0.77359999999999995</v>
      </c>
      <c r="U441" s="402">
        <v>40498</v>
      </c>
      <c r="V441" s="359">
        <v>0.56630000000000003</v>
      </c>
      <c r="W441" s="359">
        <v>0.78359999999999996</v>
      </c>
      <c r="X441" s="359">
        <v>0.78100000000000003</v>
      </c>
      <c r="Y441" s="359">
        <v>13.952299999999999</v>
      </c>
      <c r="Z441" s="359">
        <v>4.2291999999999996</v>
      </c>
      <c r="AA441" s="359">
        <v>156.69999999999999</v>
      </c>
      <c r="AB441" s="359">
        <v>0.4017</v>
      </c>
      <c r="AC441" s="359">
        <v>1.9588000000000001</v>
      </c>
      <c r="AD441" s="359">
        <v>34.577300000000001</v>
      </c>
      <c r="AE441" s="359">
        <v>4.6142000000000003</v>
      </c>
      <c r="AF441" s="359">
        <v>2.2303999999999999</v>
      </c>
      <c r="AG441" s="359">
        <v>2.4293</v>
      </c>
      <c r="AH441" s="359">
        <v>5.3144</v>
      </c>
      <c r="AI441" s="359">
        <v>0.7591</v>
      </c>
      <c r="AJ441" s="359">
        <v>1.1166</v>
      </c>
      <c r="AK441" s="359">
        <v>0.48039999999999999</v>
      </c>
      <c r="AL441" s="356">
        <v>0.77329999999999999</v>
      </c>
    </row>
    <row r="442" spans="2:38" ht="409.6" x14ac:dyDescent="0.25">
      <c r="B442" s="402">
        <v>40497</v>
      </c>
      <c r="C442" s="359">
        <v>0.56569999999999998</v>
      </c>
      <c r="D442" s="359">
        <v>0.78639999999999999</v>
      </c>
      <c r="E442" s="359">
        <v>0.78400000000000003</v>
      </c>
      <c r="F442" s="359">
        <v>13.946</v>
      </c>
      <c r="G442" s="359">
        <v>4.2145000000000001</v>
      </c>
      <c r="H442" s="359">
        <v>156.76900000000001</v>
      </c>
      <c r="I442" s="359">
        <v>0.40210000000000001</v>
      </c>
      <c r="J442" s="359">
        <v>1.9534</v>
      </c>
      <c r="K442" s="359">
        <v>34.601799999999997</v>
      </c>
      <c r="L442" s="359">
        <v>4.6166999999999998</v>
      </c>
      <c r="M442" s="359">
        <v>2.2332999999999998</v>
      </c>
      <c r="N442" s="359">
        <v>2.4331999999999998</v>
      </c>
      <c r="O442" s="359">
        <v>5.3193000000000001</v>
      </c>
      <c r="P442" s="359">
        <v>0.75960000000000005</v>
      </c>
      <c r="Q442" s="359">
        <v>1.1174999999999999</v>
      </c>
      <c r="R442" s="359">
        <v>0.48049999999999998</v>
      </c>
      <c r="S442" s="356">
        <v>0.77410000000000001</v>
      </c>
      <c r="U442" s="402">
        <v>40497</v>
      </c>
      <c r="V442" s="359">
        <v>0.5645</v>
      </c>
      <c r="W442" s="359">
        <v>0.78459999999999996</v>
      </c>
      <c r="X442" s="359">
        <v>0.78220000000000001</v>
      </c>
      <c r="Y442" s="359">
        <v>13.8835</v>
      </c>
      <c r="Z442" s="359">
        <v>4.2073</v>
      </c>
      <c r="AA442" s="359">
        <v>156.024</v>
      </c>
      <c r="AB442" s="359">
        <v>0.39910000000000001</v>
      </c>
      <c r="AC442" s="359">
        <v>1.9488000000000001</v>
      </c>
      <c r="AD442" s="359">
        <v>34.402500000000003</v>
      </c>
      <c r="AE442" s="359">
        <v>4.5952999999999999</v>
      </c>
      <c r="AF442" s="359">
        <v>2.2231000000000001</v>
      </c>
      <c r="AG442" s="359">
        <v>2.4146000000000001</v>
      </c>
      <c r="AH442" s="359">
        <v>5.3010999999999999</v>
      </c>
      <c r="AI442" s="359">
        <v>0.75780000000000003</v>
      </c>
      <c r="AJ442" s="359">
        <v>1.1113999999999999</v>
      </c>
      <c r="AK442" s="359">
        <v>0.47960000000000003</v>
      </c>
      <c r="AL442" s="356">
        <v>0.77310000000000001</v>
      </c>
    </row>
    <row r="443" spans="2:38" ht="409.6" x14ac:dyDescent="0.25">
      <c r="B443" s="402">
        <v>40496</v>
      </c>
      <c r="C443" s="359">
        <v>0.56559999999999999</v>
      </c>
      <c r="D443" s="359">
        <v>0.78649999999999998</v>
      </c>
      <c r="E443" s="359">
        <v>0.78410000000000002</v>
      </c>
      <c r="F443" s="359">
        <v>13.941599999999999</v>
      </c>
      <c r="G443" s="359">
        <v>4.2119999999999997</v>
      </c>
      <c r="H443" s="359">
        <v>156.761</v>
      </c>
      <c r="I443" s="359">
        <v>0.40250000000000002</v>
      </c>
      <c r="J443" s="359">
        <v>1.9561999999999999</v>
      </c>
      <c r="K443" s="359">
        <v>34.931699999999999</v>
      </c>
      <c r="L443" s="359">
        <v>4.6162999999999998</v>
      </c>
      <c r="M443" s="359">
        <v>2.2317</v>
      </c>
      <c r="N443" s="359">
        <v>2.4333</v>
      </c>
      <c r="O443" s="359">
        <v>5.33</v>
      </c>
      <c r="P443" s="359">
        <v>0.75970000000000004</v>
      </c>
      <c r="Q443" s="359">
        <v>1.1149</v>
      </c>
      <c r="R443" s="359">
        <v>0.48049999999999998</v>
      </c>
      <c r="S443" s="356">
        <v>0.77410000000000001</v>
      </c>
      <c r="U443" s="402">
        <v>40496</v>
      </c>
      <c r="V443" s="359">
        <v>0.5645</v>
      </c>
      <c r="W443" s="359">
        <v>0.78469999999999995</v>
      </c>
      <c r="X443" s="359">
        <v>0.7823</v>
      </c>
      <c r="Y443" s="359">
        <v>13.8848</v>
      </c>
      <c r="Z443" s="359">
        <v>4.2058</v>
      </c>
      <c r="AA443" s="359">
        <v>156.11699999999999</v>
      </c>
      <c r="AB443" s="359">
        <v>0.39850000000000002</v>
      </c>
      <c r="AC443" s="359">
        <v>1.9447000000000001</v>
      </c>
      <c r="AD443" s="359">
        <v>34.377899999999997</v>
      </c>
      <c r="AE443" s="359">
        <v>4.5949</v>
      </c>
      <c r="AF443" s="359">
        <v>2.2216999999999998</v>
      </c>
      <c r="AG443" s="359">
        <v>2.4146999999999998</v>
      </c>
      <c r="AH443" s="359">
        <v>5.2907999999999999</v>
      </c>
      <c r="AI443" s="359">
        <v>0.75800000000000001</v>
      </c>
      <c r="AJ443" s="359">
        <v>1.1103000000000001</v>
      </c>
      <c r="AK443" s="359">
        <v>0.47960000000000003</v>
      </c>
      <c r="AL443" s="356">
        <v>0.77310000000000001</v>
      </c>
    </row>
    <row r="444" spans="2:38" ht="409.6" x14ac:dyDescent="0.25">
      <c r="B444" s="402">
        <v>40495</v>
      </c>
      <c r="C444" s="359">
        <v>0.56830000000000003</v>
      </c>
      <c r="D444" s="359">
        <v>0.78320000000000001</v>
      </c>
      <c r="E444" s="359">
        <v>0.78300000000000003</v>
      </c>
      <c r="F444" s="359">
        <v>14.0021</v>
      </c>
      <c r="G444" s="359">
        <v>4.2320000000000002</v>
      </c>
      <c r="H444" s="359">
        <v>157.25</v>
      </c>
      <c r="I444" s="359">
        <v>0.40329999999999999</v>
      </c>
      <c r="J444" s="359">
        <v>1.9608000000000001</v>
      </c>
      <c r="K444" s="359">
        <v>35.097200000000001</v>
      </c>
      <c r="L444" s="359">
        <v>4.6199000000000003</v>
      </c>
      <c r="M444" s="359">
        <v>2.2361</v>
      </c>
      <c r="N444" s="359">
        <v>2.4422999999999999</v>
      </c>
      <c r="O444" s="359">
        <v>5.3211000000000004</v>
      </c>
      <c r="P444" s="359">
        <v>0.75790000000000002</v>
      </c>
      <c r="Q444" s="359">
        <v>1.1166</v>
      </c>
      <c r="R444" s="359">
        <v>0.48230000000000001</v>
      </c>
      <c r="S444" s="356">
        <v>0.77649999999999997</v>
      </c>
      <c r="U444" s="402">
        <v>40495</v>
      </c>
      <c r="V444" s="359">
        <v>0.56799999999999995</v>
      </c>
      <c r="W444" s="359">
        <v>0.78280000000000005</v>
      </c>
      <c r="X444" s="359">
        <v>0.78249999999999997</v>
      </c>
      <c r="Y444" s="359">
        <v>13.9604</v>
      </c>
      <c r="Z444" s="359">
        <v>4.2290999999999999</v>
      </c>
      <c r="AA444" s="359">
        <v>156.821</v>
      </c>
      <c r="AB444" s="359">
        <v>0.40160000000000001</v>
      </c>
      <c r="AC444" s="359">
        <v>1.9589000000000001</v>
      </c>
      <c r="AD444" s="359">
        <v>34.5642</v>
      </c>
      <c r="AE444" s="359">
        <v>4.6143999999999998</v>
      </c>
      <c r="AF444" s="359">
        <v>2.2313000000000001</v>
      </c>
      <c r="AG444" s="359">
        <v>2.4258999999999999</v>
      </c>
      <c r="AH444" s="359">
        <v>5.3133999999999997</v>
      </c>
      <c r="AI444" s="359">
        <v>0.75749999999999995</v>
      </c>
      <c r="AJ444" s="359">
        <v>1.1147</v>
      </c>
      <c r="AK444" s="359">
        <v>0.48199999999999998</v>
      </c>
      <c r="AL444" s="356">
        <v>0.7762</v>
      </c>
    </row>
    <row r="445" spans="2:38" ht="409.6" x14ac:dyDescent="0.25">
      <c r="B445" s="402">
        <v>40494</v>
      </c>
      <c r="C445" s="359">
        <v>0.57020000000000004</v>
      </c>
      <c r="D445" s="359">
        <v>0.78169999999999995</v>
      </c>
      <c r="E445" s="359">
        <v>0.78480000000000005</v>
      </c>
      <c r="F445" s="359">
        <v>14.0932</v>
      </c>
      <c r="G445" s="359">
        <v>4.2591000000000001</v>
      </c>
      <c r="H445" s="359">
        <v>157.976</v>
      </c>
      <c r="I445" s="359">
        <v>0.40589999999999998</v>
      </c>
      <c r="J445" s="359">
        <v>1.9733000000000001</v>
      </c>
      <c r="K445" s="359">
        <v>35.374899999999997</v>
      </c>
      <c r="L445" s="359">
        <v>4.6143000000000001</v>
      </c>
      <c r="M445" s="359">
        <v>2.2391000000000001</v>
      </c>
      <c r="N445" s="359">
        <v>2.4565000000000001</v>
      </c>
      <c r="O445" s="359">
        <v>5.3269000000000002</v>
      </c>
      <c r="P445" s="359">
        <v>0.76100000000000001</v>
      </c>
      <c r="Q445" s="359">
        <v>1.1181000000000001</v>
      </c>
      <c r="R445" s="359">
        <v>0.48549999999999999</v>
      </c>
      <c r="S445" s="356">
        <v>0.7833</v>
      </c>
      <c r="U445" s="402">
        <v>40494</v>
      </c>
      <c r="V445" s="359">
        <v>0.56989999999999996</v>
      </c>
      <c r="W445" s="359">
        <v>0.78139999999999998</v>
      </c>
      <c r="X445" s="359">
        <v>0.78439999999999999</v>
      </c>
      <c r="Y445" s="359">
        <v>14.052099999999999</v>
      </c>
      <c r="Z445" s="359">
        <v>4.2563000000000004</v>
      </c>
      <c r="AA445" s="359">
        <v>157.53700000000001</v>
      </c>
      <c r="AB445" s="359">
        <v>0.4042</v>
      </c>
      <c r="AC445" s="359">
        <v>1.9715</v>
      </c>
      <c r="AD445" s="359">
        <v>34.847099999999998</v>
      </c>
      <c r="AE445" s="359">
        <v>4.609</v>
      </c>
      <c r="AF445" s="359">
        <v>2.2342</v>
      </c>
      <c r="AG445" s="359">
        <v>2.4401000000000002</v>
      </c>
      <c r="AH445" s="359">
        <v>5.3188000000000004</v>
      </c>
      <c r="AI445" s="359">
        <v>0.76060000000000005</v>
      </c>
      <c r="AJ445" s="359">
        <v>1.1164000000000001</v>
      </c>
      <c r="AK445" s="359">
        <v>0.48530000000000001</v>
      </c>
      <c r="AL445" s="356">
        <v>0.78300000000000003</v>
      </c>
    </row>
    <row r="446" spans="2:38" ht="409.6" x14ac:dyDescent="0.25">
      <c r="B446" s="402">
        <v>40493</v>
      </c>
      <c r="C446" s="359">
        <v>0.56620000000000004</v>
      </c>
      <c r="D446" s="359">
        <v>0.77690000000000003</v>
      </c>
      <c r="E446" s="359">
        <v>0.78280000000000005</v>
      </c>
      <c r="F446" s="359">
        <v>13.9504</v>
      </c>
      <c r="G446" s="359">
        <v>4.2203999999999997</v>
      </c>
      <c r="H446" s="359">
        <v>155.31299999999999</v>
      </c>
      <c r="I446" s="359">
        <v>0.4022</v>
      </c>
      <c r="J446" s="359">
        <v>1.9554</v>
      </c>
      <c r="K446" s="359">
        <v>34.927799999999998</v>
      </c>
      <c r="L446" s="359">
        <v>4.57</v>
      </c>
      <c r="M446" s="359">
        <v>2.2065000000000001</v>
      </c>
      <c r="N446" s="359">
        <v>2.4321000000000002</v>
      </c>
      <c r="O446" s="359">
        <v>5.2652999999999999</v>
      </c>
      <c r="P446" s="359">
        <v>0.75660000000000005</v>
      </c>
      <c r="Q446" s="359">
        <v>1.1041000000000001</v>
      </c>
      <c r="R446" s="359">
        <v>0.48609999999999998</v>
      </c>
      <c r="S446" s="356">
        <v>0.77929999999999999</v>
      </c>
      <c r="U446" s="402">
        <v>40493</v>
      </c>
      <c r="V446" s="359">
        <v>0.56599999999999995</v>
      </c>
      <c r="W446" s="359">
        <v>0.77659999999999996</v>
      </c>
      <c r="X446" s="359">
        <v>0.7823</v>
      </c>
      <c r="Y446" s="359">
        <v>13.907</v>
      </c>
      <c r="Z446" s="359">
        <v>4.2178000000000004</v>
      </c>
      <c r="AA446" s="359">
        <v>154.86600000000001</v>
      </c>
      <c r="AB446" s="359">
        <v>0.40050000000000002</v>
      </c>
      <c r="AC446" s="359">
        <v>1.9536</v>
      </c>
      <c r="AD446" s="359">
        <v>34.406999999999996</v>
      </c>
      <c r="AE446" s="359">
        <v>4.5648</v>
      </c>
      <c r="AF446" s="359">
        <v>2.2019000000000002</v>
      </c>
      <c r="AG446" s="359">
        <v>2.4157000000000002</v>
      </c>
      <c r="AH446" s="359">
        <v>5.2576000000000001</v>
      </c>
      <c r="AI446" s="359">
        <v>0.75619999999999998</v>
      </c>
      <c r="AJ446" s="359">
        <v>1.1025</v>
      </c>
      <c r="AK446" s="359">
        <v>0.4859</v>
      </c>
      <c r="AL446" s="356">
        <v>0.77910000000000001</v>
      </c>
    </row>
    <row r="447" spans="2:38" ht="409.6" x14ac:dyDescent="0.25">
      <c r="B447" s="402">
        <v>40492</v>
      </c>
      <c r="C447" s="359">
        <v>0.56630000000000003</v>
      </c>
      <c r="D447" s="359">
        <v>0.77700000000000002</v>
      </c>
      <c r="E447" s="359">
        <v>0.78859999999999997</v>
      </c>
      <c r="F447" s="359">
        <v>13.9437</v>
      </c>
      <c r="G447" s="359">
        <v>4.2247000000000003</v>
      </c>
      <c r="H447" s="359">
        <v>155.67400000000001</v>
      </c>
      <c r="I447" s="359">
        <v>0.40260000000000001</v>
      </c>
      <c r="J447" s="359">
        <v>1.9574</v>
      </c>
      <c r="K447" s="359">
        <v>35.020099999999999</v>
      </c>
      <c r="L447" s="359">
        <v>4.5750999999999999</v>
      </c>
      <c r="M447" s="359">
        <v>2.2210999999999999</v>
      </c>
      <c r="N447" s="359">
        <v>2.4336000000000002</v>
      </c>
      <c r="O447" s="359">
        <v>5.2750000000000004</v>
      </c>
      <c r="P447" s="359">
        <v>0.75860000000000005</v>
      </c>
      <c r="Q447" s="359">
        <v>1.1099000000000001</v>
      </c>
      <c r="R447" s="359">
        <v>0.48799999999999999</v>
      </c>
      <c r="S447" s="356">
        <v>0.7863</v>
      </c>
      <c r="U447" s="402">
        <v>40492</v>
      </c>
      <c r="V447" s="359">
        <v>0.56610000000000005</v>
      </c>
      <c r="W447" s="359">
        <v>0.77659999999999996</v>
      </c>
      <c r="X447" s="359">
        <v>0.78810000000000002</v>
      </c>
      <c r="Y447" s="359">
        <v>13.9001</v>
      </c>
      <c r="Z447" s="359">
        <v>4.2220000000000004</v>
      </c>
      <c r="AA447" s="359">
        <v>155.22300000000001</v>
      </c>
      <c r="AB447" s="359">
        <v>0.40089999999999998</v>
      </c>
      <c r="AC447" s="359">
        <v>1.9555</v>
      </c>
      <c r="AD447" s="359">
        <v>34.4985</v>
      </c>
      <c r="AE447" s="359">
        <v>4.5698999999999996</v>
      </c>
      <c r="AF447" s="359">
        <v>2.2166999999999999</v>
      </c>
      <c r="AG447" s="359">
        <v>2.4171</v>
      </c>
      <c r="AH447" s="359">
        <v>5.2671000000000001</v>
      </c>
      <c r="AI447" s="359">
        <v>0.75819999999999999</v>
      </c>
      <c r="AJ447" s="359">
        <v>1.1081000000000001</v>
      </c>
      <c r="AK447" s="359">
        <v>0.48780000000000001</v>
      </c>
      <c r="AL447" s="356">
        <v>0.78600000000000003</v>
      </c>
    </row>
    <row r="448" spans="2:38" ht="409.6" x14ac:dyDescent="0.25">
      <c r="B448" s="402">
        <v>40491</v>
      </c>
      <c r="C448" s="359">
        <v>0.5655</v>
      </c>
      <c r="D448" s="359">
        <v>0.77980000000000005</v>
      </c>
      <c r="E448" s="359">
        <v>0.7913</v>
      </c>
      <c r="F448" s="359">
        <v>13.936</v>
      </c>
      <c r="G448" s="359">
        <v>4.2239000000000004</v>
      </c>
      <c r="H448" s="359">
        <v>155.82499999999999</v>
      </c>
      <c r="I448" s="359">
        <v>0.40260000000000001</v>
      </c>
      <c r="J448" s="359">
        <v>1.9571000000000001</v>
      </c>
      <c r="K448" s="359">
        <v>35.047699999999999</v>
      </c>
      <c r="L448" s="359">
        <v>4.5754000000000001</v>
      </c>
      <c r="M448" s="359">
        <v>2.2267000000000001</v>
      </c>
      <c r="N448" s="359">
        <v>2.4380999999999999</v>
      </c>
      <c r="O448" s="359">
        <v>5.2710999999999997</v>
      </c>
      <c r="P448" s="359">
        <v>0.76149999999999995</v>
      </c>
      <c r="Q448" s="359">
        <v>1.1121000000000001</v>
      </c>
      <c r="R448" s="359">
        <v>0.4889</v>
      </c>
      <c r="S448" s="356">
        <v>0.7893</v>
      </c>
      <c r="U448" s="402">
        <v>40491</v>
      </c>
      <c r="V448" s="359">
        <v>0.56520000000000004</v>
      </c>
      <c r="W448" s="359">
        <v>0.77929999999999999</v>
      </c>
      <c r="X448" s="359">
        <v>0.79069999999999996</v>
      </c>
      <c r="Y448" s="359">
        <v>13.8933</v>
      </c>
      <c r="Z448" s="359">
        <v>4.2210000000000001</v>
      </c>
      <c r="AA448" s="359">
        <v>155.37899999999999</v>
      </c>
      <c r="AB448" s="359">
        <v>0.40079999999999999</v>
      </c>
      <c r="AC448" s="359">
        <v>1.9552</v>
      </c>
      <c r="AD448" s="359">
        <v>34.523899999999998</v>
      </c>
      <c r="AE448" s="359">
        <v>4.5692000000000004</v>
      </c>
      <c r="AF448" s="359">
        <v>2.2221000000000002</v>
      </c>
      <c r="AG448" s="359">
        <v>2.4214000000000002</v>
      </c>
      <c r="AH448" s="359">
        <v>5.2626999999999997</v>
      </c>
      <c r="AI448" s="359">
        <v>0.7611</v>
      </c>
      <c r="AJ448" s="359">
        <v>1.1104000000000001</v>
      </c>
      <c r="AK448" s="359">
        <v>0.48870000000000002</v>
      </c>
      <c r="AL448" s="356">
        <v>0.78900000000000003</v>
      </c>
    </row>
    <row r="449" spans="2:38" ht="409.6" x14ac:dyDescent="0.25">
      <c r="B449" s="402">
        <v>40490</v>
      </c>
      <c r="C449" s="359">
        <v>0.56759999999999999</v>
      </c>
      <c r="D449" s="359">
        <v>0.78410000000000002</v>
      </c>
      <c r="E449" s="359">
        <v>0.79659999999999997</v>
      </c>
      <c r="F449" s="359">
        <v>13.968299999999999</v>
      </c>
      <c r="G449" s="359">
        <v>4.2161</v>
      </c>
      <c r="H449" s="359">
        <v>155.73099999999999</v>
      </c>
      <c r="I449" s="359">
        <v>0.40229999999999999</v>
      </c>
      <c r="J449" s="359">
        <v>1.9539</v>
      </c>
      <c r="K449" s="359">
        <v>34.233600000000003</v>
      </c>
      <c r="L449" s="359">
        <v>4.5938999999999997</v>
      </c>
      <c r="M449" s="359">
        <v>2.2214</v>
      </c>
      <c r="N449" s="359">
        <v>2.4300000000000002</v>
      </c>
      <c r="O449" s="359">
        <v>5.2618</v>
      </c>
      <c r="P449" s="359">
        <v>0.76690000000000003</v>
      </c>
      <c r="Q449" s="359">
        <v>1.1142000000000001</v>
      </c>
      <c r="R449" s="359">
        <v>0.49209999999999998</v>
      </c>
      <c r="S449" s="356">
        <v>0.79610000000000003</v>
      </c>
      <c r="U449" s="402">
        <v>40490</v>
      </c>
      <c r="V449" s="359">
        <v>0.5665</v>
      </c>
      <c r="W449" s="359">
        <v>0.78220000000000001</v>
      </c>
      <c r="X449" s="359">
        <v>0.79479999999999995</v>
      </c>
      <c r="Y449" s="359">
        <v>13.8918</v>
      </c>
      <c r="Z449" s="359">
        <v>4.2088000000000001</v>
      </c>
      <c r="AA449" s="359">
        <v>154.947</v>
      </c>
      <c r="AB449" s="359">
        <v>0.40010000000000001</v>
      </c>
      <c r="AC449" s="359">
        <v>1.9496</v>
      </c>
      <c r="AD449" s="359">
        <v>34.031599999999997</v>
      </c>
      <c r="AE449" s="359">
        <v>4.5721999999999996</v>
      </c>
      <c r="AF449" s="359">
        <v>2.2143999999999999</v>
      </c>
      <c r="AG449" s="359">
        <v>2.411</v>
      </c>
      <c r="AH449" s="359">
        <v>5.2503000000000002</v>
      </c>
      <c r="AI449" s="359">
        <v>0.7651</v>
      </c>
      <c r="AJ449" s="359">
        <v>1.1095999999999999</v>
      </c>
      <c r="AK449" s="359">
        <v>0.49120000000000003</v>
      </c>
      <c r="AL449" s="356">
        <v>0.79510000000000003</v>
      </c>
    </row>
    <row r="450" spans="2:38" ht="409.6" x14ac:dyDescent="0.25">
      <c r="B450" s="402">
        <v>40489</v>
      </c>
      <c r="C450" s="359">
        <v>0.56759999999999999</v>
      </c>
      <c r="D450" s="359">
        <v>0.78410000000000002</v>
      </c>
      <c r="E450" s="359">
        <v>0.79659999999999997</v>
      </c>
      <c r="F450" s="359">
        <v>13.968299999999999</v>
      </c>
      <c r="G450" s="359">
        <v>4.2302</v>
      </c>
      <c r="H450" s="359">
        <v>155.73099999999999</v>
      </c>
      <c r="I450" s="359">
        <v>0.39900000000000002</v>
      </c>
      <c r="J450" s="359">
        <v>1.9491000000000001</v>
      </c>
      <c r="K450" s="359">
        <v>34.791400000000003</v>
      </c>
      <c r="L450" s="359">
        <v>4.5938999999999997</v>
      </c>
      <c r="M450" s="359">
        <v>2.2206000000000001</v>
      </c>
      <c r="N450" s="359">
        <v>2.4300000000000002</v>
      </c>
      <c r="O450" s="359">
        <v>5.2739000000000003</v>
      </c>
      <c r="P450" s="359">
        <v>0.76690000000000003</v>
      </c>
      <c r="Q450" s="359">
        <v>1.1131</v>
      </c>
      <c r="R450" s="359">
        <v>0.49209999999999998</v>
      </c>
      <c r="S450" s="356">
        <v>0.79610000000000003</v>
      </c>
      <c r="U450" s="402">
        <v>40489</v>
      </c>
      <c r="V450" s="359">
        <v>0.5665</v>
      </c>
      <c r="W450" s="359">
        <v>0.78220000000000001</v>
      </c>
      <c r="X450" s="359">
        <v>0.79479999999999995</v>
      </c>
      <c r="Y450" s="359">
        <v>13.8918</v>
      </c>
      <c r="Z450" s="359">
        <v>4.2221000000000002</v>
      </c>
      <c r="AA450" s="359">
        <v>154.947</v>
      </c>
      <c r="AB450" s="359">
        <v>0.39639999999999997</v>
      </c>
      <c r="AC450" s="359">
        <v>1.9455</v>
      </c>
      <c r="AD450" s="359">
        <v>34.24</v>
      </c>
      <c r="AE450" s="359">
        <v>4.5721999999999996</v>
      </c>
      <c r="AF450" s="359">
        <v>2.2147000000000001</v>
      </c>
      <c r="AG450" s="359">
        <v>2.411</v>
      </c>
      <c r="AH450" s="359">
        <v>5.2531999999999996</v>
      </c>
      <c r="AI450" s="359">
        <v>0.7651</v>
      </c>
      <c r="AJ450" s="359">
        <v>1.1101000000000001</v>
      </c>
      <c r="AK450" s="359">
        <v>0.49120000000000003</v>
      </c>
      <c r="AL450" s="356">
        <v>0.79510000000000003</v>
      </c>
    </row>
    <row r="451" spans="2:38" ht="409.6" x14ac:dyDescent="0.25">
      <c r="B451" s="402">
        <v>40488</v>
      </c>
      <c r="C451" s="359">
        <v>0.56140000000000001</v>
      </c>
      <c r="D451" s="359">
        <v>0.78269999999999995</v>
      </c>
      <c r="E451" s="359">
        <v>0.79600000000000004</v>
      </c>
      <c r="F451" s="359">
        <v>13.845499999999999</v>
      </c>
      <c r="G451" s="359">
        <v>4.1959999999999997</v>
      </c>
      <c r="H451" s="359">
        <v>154.32499999999999</v>
      </c>
      <c r="I451" s="359">
        <v>0.39800000000000002</v>
      </c>
      <c r="J451" s="359">
        <v>1.944</v>
      </c>
      <c r="K451" s="359">
        <v>34.700000000000003</v>
      </c>
      <c r="L451" s="359">
        <v>4.5662000000000003</v>
      </c>
      <c r="M451" s="359">
        <v>2.2040999999999999</v>
      </c>
      <c r="N451" s="359">
        <v>2.4236</v>
      </c>
      <c r="O451" s="359">
        <v>5.2309000000000001</v>
      </c>
      <c r="P451" s="359">
        <v>0.76149999999999995</v>
      </c>
      <c r="Q451" s="359">
        <v>1.1102000000000001</v>
      </c>
      <c r="R451" s="359">
        <v>0.48920000000000002</v>
      </c>
      <c r="S451" s="356">
        <v>0.79400000000000004</v>
      </c>
      <c r="U451" s="402">
        <v>40488</v>
      </c>
      <c r="V451" s="359">
        <v>0.56110000000000004</v>
      </c>
      <c r="W451" s="359">
        <v>0.7823</v>
      </c>
      <c r="X451" s="359">
        <v>0.79549999999999998</v>
      </c>
      <c r="Y451" s="359">
        <v>13.8018</v>
      </c>
      <c r="Z451" s="359">
        <v>4.1931000000000003</v>
      </c>
      <c r="AA451" s="359">
        <v>153.88</v>
      </c>
      <c r="AB451" s="359">
        <v>0.3957</v>
      </c>
      <c r="AC451" s="359">
        <v>1.9421999999999999</v>
      </c>
      <c r="AD451" s="359">
        <v>34.180999999999997</v>
      </c>
      <c r="AE451" s="359">
        <v>4.5601000000000003</v>
      </c>
      <c r="AF451" s="359">
        <v>2.1993999999999998</v>
      </c>
      <c r="AG451" s="359">
        <v>2.4068000000000001</v>
      </c>
      <c r="AH451" s="359">
        <v>5.2225000000000001</v>
      </c>
      <c r="AI451" s="359">
        <v>0.7611</v>
      </c>
      <c r="AJ451" s="359">
        <v>1.1082000000000001</v>
      </c>
      <c r="AK451" s="359">
        <v>0.4889</v>
      </c>
      <c r="AL451" s="356">
        <v>0.79379999999999995</v>
      </c>
    </row>
    <row r="452" spans="2:38" ht="409.6" x14ac:dyDescent="0.25">
      <c r="B452" s="402">
        <v>40487</v>
      </c>
      <c r="C452" s="359">
        <v>0.55700000000000005</v>
      </c>
      <c r="D452" s="359">
        <v>0.78269999999999995</v>
      </c>
      <c r="E452" s="359">
        <v>0.79410000000000003</v>
      </c>
      <c r="F452" s="359">
        <v>13.632099999999999</v>
      </c>
      <c r="G452" s="359">
        <v>4.1448</v>
      </c>
      <c r="H452" s="359">
        <v>151.68</v>
      </c>
      <c r="I452" s="359">
        <v>0.3947</v>
      </c>
      <c r="J452" s="359">
        <v>1.9201999999999999</v>
      </c>
      <c r="K452" s="359">
        <v>34.613599999999998</v>
      </c>
      <c r="L452" s="359">
        <v>4.5529000000000002</v>
      </c>
      <c r="M452" s="359">
        <v>2.1728000000000001</v>
      </c>
      <c r="N452" s="359">
        <v>2.3948999999999998</v>
      </c>
      <c r="O452" s="359">
        <v>5.16</v>
      </c>
      <c r="P452" s="359">
        <v>0.76419999999999999</v>
      </c>
      <c r="Q452" s="359">
        <v>1.1031</v>
      </c>
      <c r="R452" s="359">
        <v>0.48809999999999998</v>
      </c>
      <c r="S452" s="356">
        <v>0.78979999999999995</v>
      </c>
      <c r="U452" s="402">
        <v>40487</v>
      </c>
      <c r="V452" s="359">
        <v>0.55679999999999996</v>
      </c>
      <c r="W452" s="359">
        <v>0.7823</v>
      </c>
      <c r="X452" s="359">
        <v>0.79359999999999997</v>
      </c>
      <c r="Y452" s="359">
        <v>13.591100000000001</v>
      </c>
      <c r="Z452" s="359">
        <v>4.1421999999999999</v>
      </c>
      <c r="AA452" s="359">
        <v>151.27000000000001</v>
      </c>
      <c r="AB452" s="359">
        <v>0.39300000000000002</v>
      </c>
      <c r="AC452" s="359">
        <v>1.9184000000000001</v>
      </c>
      <c r="AD452" s="359">
        <v>34.084000000000003</v>
      </c>
      <c r="AE452" s="359">
        <v>4.5476999999999999</v>
      </c>
      <c r="AF452" s="359">
        <v>2.1684999999999999</v>
      </c>
      <c r="AG452" s="359">
        <v>2.3784000000000001</v>
      </c>
      <c r="AH452" s="359">
        <v>5.1519000000000004</v>
      </c>
      <c r="AI452" s="359">
        <v>0.76380000000000003</v>
      </c>
      <c r="AJ452" s="359">
        <v>1.1012999999999999</v>
      </c>
      <c r="AK452" s="359">
        <v>0.4879</v>
      </c>
      <c r="AL452" s="356">
        <v>0.78949999999999998</v>
      </c>
    </row>
    <row r="453" spans="2:38" ht="409.6" x14ac:dyDescent="0.25">
      <c r="B453" s="402">
        <v>40486</v>
      </c>
      <c r="C453" s="359">
        <v>0.55130000000000001</v>
      </c>
      <c r="D453" s="359">
        <v>0.7752</v>
      </c>
      <c r="E453" s="359">
        <v>0.78059999999999996</v>
      </c>
      <c r="F453" s="359">
        <v>13.518700000000001</v>
      </c>
      <c r="G453" s="359">
        <v>4.1073000000000004</v>
      </c>
      <c r="H453" s="359">
        <v>149.99600000000001</v>
      </c>
      <c r="I453" s="359">
        <v>0.39229999999999998</v>
      </c>
      <c r="J453" s="359">
        <v>1.9026000000000001</v>
      </c>
      <c r="K453" s="359">
        <v>34.182600000000001</v>
      </c>
      <c r="L453" s="359">
        <v>4.5213999999999999</v>
      </c>
      <c r="M453" s="359">
        <v>2.1671</v>
      </c>
      <c r="N453" s="359">
        <v>2.3761000000000001</v>
      </c>
      <c r="O453" s="359">
        <v>5.1397000000000004</v>
      </c>
      <c r="P453" s="359">
        <v>0.75760000000000005</v>
      </c>
      <c r="Q453" s="359">
        <v>1.0908</v>
      </c>
      <c r="R453" s="359">
        <v>0.48159999999999997</v>
      </c>
      <c r="S453" s="356">
        <v>0.77380000000000004</v>
      </c>
      <c r="U453" s="402">
        <v>40486</v>
      </c>
      <c r="V453" s="359">
        <v>0.55110000000000003</v>
      </c>
      <c r="W453" s="359">
        <v>0.77490000000000003</v>
      </c>
      <c r="X453" s="359">
        <v>0.78010000000000002</v>
      </c>
      <c r="Y453" s="359">
        <v>13.4756</v>
      </c>
      <c r="Z453" s="359">
        <v>4.1044999999999998</v>
      </c>
      <c r="AA453" s="359">
        <v>149.54</v>
      </c>
      <c r="AB453" s="359">
        <v>0.39050000000000001</v>
      </c>
      <c r="AC453" s="359">
        <v>1.9008</v>
      </c>
      <c r="AD453" s="359">
        <v>33.674500000000002</v>
      </c>
      <c r="AE453" s="359">
        <v>4.516</v>
      </c>
      <c r="AF453" s="359">
        <v>2.1625000000000001</v>
      </c>
      <c r="AG453" s="359">
        <v>2.3597999999999999</v>
      </c>
      <c r="AH453" s="359">
        <v>5.1315</v>
      </c>
      <c r="AI453" s="359">
        <v>0.75719999999999998</v>
      </c>
      <c r="AJ453" s="359">
        <v>1.0889</v>
      </c>
      <c r="AK453" s="359">
        <v>0.48139999999999999</v>
      </c>
      <c r="AL453" s="356">
        <v>0.77359999999999995</v>
      </c>
    </row>
    <row r="454" spans="2:38" ht="409.6" x14ac:dyDescent="0.25">
      <c r="B454" s="402">
        <v>40485</v>
      </c>
      <c r="C454" s="359">
        <v>0.55059999999999998</v>
      </c>
      <c r="D454" s="359">
        <v>0.77190000000000003</v>
      </c>
      <c r="E454" s="359">
        <v>0.77769999999999995</v>
      </c>
      <c r="F454" s="359">
        <v>13.482799999999999</v>
      </c>
      <c r="G454" s="359">
        <v>4.0959000000000003</v>
      </c>
      <c r="H454" s="359">
        <v>148.93299999999999</v>
      </c>
      <c r="I454" s="359">
        <v>0.39129999999999998</v>
      </c>
      <c r="J454" s="359">
        <v>1.8971</v>
      </c>
      <c r="K454" s="359">
        <v>34.209699999999998</v>
      </c>
      <c r="L454" s="359">
        <v>4.4988000000000001</v>
      </c>
      <c r="M454" s="359">
        <v>2.1726000000000001</v>
      </c>
      <c r="N454" s="359">
        <v>2.3601000000000001</v>
      </c>
      <c r="O454" s="359">
        <v>5.1116999999999999</v>
      </c>
      <c r="P454" s="359">
        <v>0.75800000000000001</v>
      </c>
      <c r="Q454" s="359">
        <v>1.0886</v>
      </c>
      <c r="R454" s="359">
        <v>0.47949999999999998</v>
      </c>
      <c r="S454" s="356">
        <v>0.76880000000000004</v>
      </c>
      <c r="U454" s="402">
        <v>40485</v>
      </c>
      <c r="V454" s="359">
        <v>0.55030000000000001</v>
      </c>
      <c r="W454" s="359">
        <v>0.77159999999999995</v>
      </c>
      <c r="X454" s="359">
        <v>0.7772</v>
      </c>
      <c r="Y454" s="359">
        <v>13.436</v>
      </c>
      <c r="Z454" s="359">
        <v>4.0930999999999997</v>
      </c>
      <c r="AA454" s="359">
        <v>148.47399999999999</v>
      </c>
      <c r="AB454" s="359">
        <v>0.38950000000000001</v>
      </c>
      <c r="AC454" s="359">
        <v>1.8953</v>
      </c>
      <c r="AD454" s="359">
        <v>33.6907</v>
      </c>
      <c r="AE454" s="359">
        <v>4.4932999999999996</v>
      </c>
      <c r="AF454" s="359">
        <v>2.1678000000000002</v>
      </c>
      <c r="AG454" s="359">
        <v>2.3439000000000001</v>
      </c>
      <c r="AH454" s="359">
        <v>5.1035000000000004</v>
      </c>
      <c r="AI454" s="359">
        <v>0.75760000000000005</v>
      </c>
      <c r="AJ454" s="359">
        <v>1.0868</v>
      </c>
      <c r="AK454" s="359">
        <v>0.47920000000000001</v>
      </c>
      <c r="AL454" s="356">
        <v>0.76849999999999996</v>
      </c>
    </row>
    <row r="455" spans="2:38" ht="409.6" x14ac:dyDescent="0.25">
      <c r="B455" s="402">
        <v>40484</v>
      </c>
      <c r="C455" s="359">
        <v>0.54990000000000006</v>
      </c>
      <c r="D455" s="359">
        <v>0.77659999999999996</v>
      </c>
      <c r="E455" s="359">
        <v>0.78010000000000002</v>
      </c>
      <c r="F455" s="359">
        <v>13.539099999999999</v>
      </c>
      <c r="G455" s="359">
        <v>4.1059000000000001</v>
      </c>
      <c r="H455" s="359">
        <v>149.375</v>
      </c>
      <c r="I455" s="359">
        <v>0.3911</v>
      </c>
      <c r="J455" s="359">
        <v>1.9015</v>
      </c>
      <c r="K455" s="359">
        <v>34.263399999999997</v>
      </c>
      <c r="L455" s="359">
        <v>4.4866999999999999</v>
      </c>
      <c r="M455" s="359">
        <v>2.1873</v>
      </c>
      <c r="N455" s="359">
        <v>2.3641000000000001</v>
      </c>
      <c r="O455" s="359">
        <v>5.1163999999999996</v>
      </c>
      <c r="P455" s="359">
        <v>0.7571</v>
      </c>
      <c r="Q455" s="359">
        <v>1.0948</v>
      </c>
      <c r="R455" s="359">
        <v>0.4778</v>
      </c>
      <c r="S455" s="356">
        <v>0.76680000000000004</v>
      </c>
      <c r="U455" s="402">
        <v>40484</v>
      </c>
      <c r="V455" s="359">
        <v>0.54949999999999999</v>
      </c>
      <c r="W455" s="359">
        <v>0.7762</v>
      </c>
      <c r="X455" s="359">
        <v>0.77939999999999998</v>
      </c>
      <c r="Y455" s="359">
        <v>13.482900000000001</v>
      </c>
      <c r="Z455" s="359">
        <v>4.1020000000000003</v>
      </c>
      <c r="AA455" s="359">
        <v>148.84100000000001</v>
      </c>
      <c r="AB455" s="359">
        <v>0.38940000000000002</v>
      </c>
      <c r="AC455" s="359">
        <v>1.8992</v>
      </c>
      <c r="AD455" s="359">
        <v>33.71</v>
      </c>
      <c r="AE455" s="359">
        <v>4.4798</v>
      </c>
      <c r="AF455" s="359">
        <v>2.1816</v>
      </c>
      <c r="AG455" s="359">
        <v>2.3473999999999999</v>
      </c>
      <c r="AH455" s="359">
        <v>5.1067999999999998</v>
      </c>
      <c r="AI455" s="359">
        <v>0.75649999999999995</v>
      </c>
      <c r="AJ455" s="359">
        <v>1.0926</v>
      </c>
      <c r="AK455" s="359">
        <v>0.47749999999999998</v>
      </c>
      <c r="AL455" s="356">
        <v>0.76639999999999997</v>
      </c>
    </row>
    <row r="456" spans="2:38" ht="409.6" x14ac:dyDescent="0.25">
      <c r="B456" s="402">
        <v>40483</v>
      </c>
      <c r="C456" s="359">
        <v>0.54990000000000006</v>
      </c>
      <c r="D456" s="359">
        <v>0.77980000000000005</v>
      </c>
      <c r="E456" s="359">
        <v>0.78220000000000001</v>
      </c>
      <c r="F456" s="359">
        <v>13.594200000000001</v>
      </c>
      <c r="G456" s="359">
        <v>4.1055999999999999</v>
      </c>
      <c r="H456" s="359">
        <v>150.012</v>
      </c>
      <c r="I456" s="359">
        <v>0.3957</v>
      </c>
      <c r="J456" s="359">
        <v>1.9256</v>
      </c>
      <c r="K456" s="359">
        <v>34.1</v>
      </c>
      <c r="L456" s="359">
        <v>4.4912999999999998</v>
      </c>
      <c r="M456" s="359">
        <v>2.1848000000000001</v>
      </c>
      <c r="N456" s="359">
        <v>2.3641999999999999</v>
      </c>
      <c r="O456" s="359">
        <v>5.1151999999999997</v>
      </c>
      <c r="P456" s="359">
        <v>0.75370000000000004</v>
      </c>
      <c r="Q456" s="359">
        <v>1.1009</v>
      </c>
      <c r="R456" s="359">
        <v>0.47820000000000001</v>
      </c>
      <c r="S456" s="356">
        <v>0.76680000000000004</v>
      </c>
      <c r="U456" s="402">
        <v>40483</v>
      </c>
      <c r="V456" s="359">
        <v>0.54879999999999995</v>
      </c>
      <c r="W456" s="359">
        <v>0.77790000000000004</v>
      </c>
      <c r="X456" s="359">
        <v>0.78039999999999998</v>
      </c>
      <c r="Y456" s="359">
        <v>13.5373</v>
      </c>
      <c r="Z456" s="359">
        <v>4.0987</v>
      </c>
      <c r="AA456" s="359">
        <v>149.50700000000001</v>
      </c>
      <c r="AB456" s="359">
        <v>0.38419999999999999</v>
      </c>
      <c r="AC456" s="359">
        <v>1.8682000000000001</v>
      </c>
      <c r="AD456" s="359">
        <v>33.560899999999997</v>
      </c>
      <c r="AE456" s="359">
        <v>4.4701000000000004</v>
      </c>
      <c r="AF456" s="359">
        <v>2.1796000000000002</v>
      </c>
      <c r="AG456" s="359">
        <v>2.3458000000000001</v>
      </c>
      <c r="AH456" s="359">
        <v>5.1025</v>
      </c>
      <c r="AI456" s="359">
        <v>0.75190000000000001</v>
      </c>
      <c r="AJ456" s="359">
        <v>1.0964</v>
      </c>
      <c r="AK456" s="359">
        <v>0.4773</v>
      </c>
      <c r="AL456" s="356">
        <v>0.76580000000000004</v>
      </c>
    </row>
    <row r="457" spans="2:38" ht="409.6" x14ac:dyDescent="0.25">
      <c r="B457" s="402">
        <v>40482</v>
      </c>
      <c r="C457" s="359">
        <v>0.55010000000000003</v>
      </c>
      <c r="D457" s="359">
        <v>0.78</v>
      </c>
      <c r="E457" s="359">
        <v>0.78220000000000001</v>
      </c>
      <c r="F457" s="359">
        <v>13.575200000000001</v>
      </c>
      <c r="G457" s="359">
        <v>4.1017999999999999</v>
      </c>
      <c r="H457" s="359">
        <v>150.67400000000001</v>
      </c>
      <c r="I457" s="359">
        <v>0.3926</v>
      </c>
      <c r="J457" s="359">
        <v>1.9081999999999999</v>
      </c>
      <c r="K457" s="359">
        <v>34.238599999999998</v>
      </c>
      <c r="L457" s="359">
        <v>4.4927999999999999</v>
      </c>
      <c r="M457" s="359">
        <v>2.1838000000000002</v>
      </c>
      <c r="N457" s="359">
        <v>2.3668999999999998</v>
      </c>
      <c r="O457" s="359">
        <v>5.1191000000000004</v>
      </c>
      <c r="P457" s="359">
        <v>0.75380000000000003</v>
      </c>
      <c r="Q457" s="359">
        <v>1.1002000000000001</v>
      </c>
      <c r="R457" s="359">
        <v>0.4783</v>
      </c>
      <c r="S457" s="356">
        <v>0.76700000000000002</v>
      </c>
      <c r="U457" s="402">
        <v>40482</v>
      </c>
      <c r="V457" s="359">
        <v>0.54900000000000004</v>
      </c>
      <c r="W457" s="359">
        <v>0.7782</v>
      </c>
      <c r="X457" s="359">
        <v>0.78039999999999998</v>
      </c>
      <c r="Y457" s="359">
        <v>13.4962</v>
      </c>
      <c r="Z457" s="359">
        <v>4.0949</v>
      </c>
      <c r="AA457" s="359">
        <v>150.08799999999999</v>
      </c>
      <c r="AB457" s="359">
        <v>0.3906</v>
      </c>
      <c r="AC457" s="359">
        <v>1.9045000000000001</v>
      </c>
      <c r="AD457" s="359">
        <v>33.697099999999999</v>
      </c>
      <c r="AE457" s="359">
        <v>4.4717000000000002</v>
      </c>
      <c r="AF457" s="359">
        <v>2.1787999999999998</v>
      </c>
      <c r="AG457" s="359">
        <v>2.3485</v>
      </c>
      <c r="AH457" s="359">
        <v>5.1047000000000002</v>
      </c>
      <c r="AI457" s="359">
        <v>0.75209999999999999</v>
      </c>
      <c r="AJ457" s="359">
        <v>1.0980000000000001</v>
      </c>
      <c r="AK457" s="359">
        <v>0.47739999999999999</v>
      </c>
      <c r="AL457" s="356">
        <v>0.76600000000000001</v>
      </c>
    </row>
    <row r="458" spans="2:38" ht="409.6" x14ac:dyDescent="0.25">
      <c r="B458" s="402">
        <v>40481</v>
      </c>
      <c r="C458" s="359">
        <v>0.54510000000000003</v>
      </c>
      <c r="D458" s="359">
        <v>0.7752</v>
      </c>
      <c r="E458" s="359">
        <v>0.77310000000000001</v>
      </c>
      <c r="F458" s="359">
        <v>13.454499999999999</v>
      </c>
      <c r="G458" s="359">
        <v>4.0683999999999996</v>
      </c>
      <c r="H458" s="359">
        <v>148.768</v>
      </c>
      <c r="I458" s="359">
        <v>0.3876</v>
      </c>
      <c r="J458" s="359">
        <v>1.8841000000000001</v>
      </c>
      <c r="K458" s="359">
        <v>33.805599999999998</v>
      </c>
      <c r="L458" s="359">
        <v>4.4690000000000003</v>
      </c>
      <c r="M458" s="359">
        <v>2.1703999999999999</v>
      </c>
      <c r="N458" s="359">
        <v>2.3369</v>
      </c>
      <c r="O458" s="359">
        <v>5.1028000000000002</v>
      </c>
      <c r="P458" s="359">
        <v>0.74639999999999995</v>
      </c>
      <c r="Q458" s="359">
        <v>1.0879000000000001</v>
      </c>
      <c r="R458" s="359">
        <v>0.47460000000000002</v>
      </c>
      <c r="S458" s="356">
        <v>0.75729999999999997</v>
      </c>
      <c r="U458" s="402">
        <v>40481</v>
      </c>
      <c r="V458" s="359">
        <v>0.54490000000000005</v>
      </c>
      <c r="W458" s="359">
        <v>0.77480000000000004</v>
      </c>
      <c r="X458" s="359">
        <v>0.77249999999999996</v>
      </c>
      <c r="Y458" s="359">
        <v>13.410500000000001</v>
      </c>
      <c r="Z458" s="359">
        <v>4.0655000000000001</v>
      </c>
      <c r="AA458" s="359">
        <v>148.328</v>
      </c>
      <c r="AB458" s="359">
        <v>0.38600000000000001</v>
      </c>
      <c r="AC458" s="359">
        <v>1.8822000000000001</v>
      </c>
      <c r="AD458" s="359">
        <v>33.302</v>
      </c>
      <c r="AE458" s="359">
        <v>4.4630999999999998</v>
      </c>
      <c r="AF458" s="359">
        <v>2.1659999999999999</v>
      </c>
      <c r="AG458" s="359">
        <v>2.3209</v>
      </c>
      <c r="AH458" s="359">
        <v>5.0937999999999999</v>
      </c>
      <c r="AI458" s="359">
        <v>0.746</v>
      </c>
      <c r="AJ458" s="359">
        <v>1.0844</v>
      </c>
      <c r="AK458" s="359">
        <v>0.4743</v>
      </c>
      <c r="AL458" s="356">
        <v>0.75700000000000001</v>
      </c>
    </row>
    <row r="459" spans="2:38" ht="409.6" x14ac:dyDescent="0.25">
      <c r="B459" s="402">
        <v>40480</v>
      </c>
      <c r="C459" s="359">
        <v>0.54190000000000005</v>
      </c>
      <c r="D459" s="359">
        <v>0.76919999999999999</v>
      </c>
      <c r="E459" s="359">
        <v>0.76990000000000003</v>
      </c>
      <c r="F459" s="359">
        <v>13.3698</v>
      </c>
      <c r="G459" s="359">
        <v>4.0419999999999998</v>
      </c>
      <c r="H459" s="359">
        <v>148.68899999999999</v>
      </c>
      <c r="I459" s="359">
        <v>0.38579999999999998</v>
      </c>
      <c r="J459" s="359">
        <v>1.8714999999999999</v>
      </c>
      <c r="K459" s="359">
        <v>33.6708</v>
      </c>
      <c r="L459" s="359">
        <v>4.4240000000000004</v>
      </c>
      <c r="M459" s="359">
        <v>2.1522000000000001</v>
      </c>
      <c r="N459" s="359">
        <v>2.3182999999999998</v>
      </c>
      <c r="O459" s="359">
        <v>5.0618999999999996</v>
      </c>
      <c r="P459" s="359">
        <v>0.74050000000000005</v>
      </c>
      <c r="Q459" s="359">
        <v>1.0785</v>
      </c>
      <c r="R459" s="359">
        <v>0.47349999999999998</v>
      </c>
      <c r="S459" s="356">
        <v>0.75180000000000002</v>
      </c>
      <c r="U459" s="402">
        <v>40480</v>
      </c>
      <c r="V459" s="359">
        <v>0.54149999999999998</v>
      </c>
      <c r="W459" s="359">
        <v>0.76839999999999997</v>
      </c>
      <c r="X459" s="359">
        <v>0.76910000000000001</v>
      </c>
      <c r="Y459" s="359">
        <v>13.3255</v>
      </c>
      <c r="Z459" s="359">
        <v>4.0381</v>
      </c>
      <c r="AA459" s="359">
        <v>148.233</v>
      </c>
      <c r="AB459" s="359">
        <v>0.38419999999999999</v>
      </c>
      <c r="AC459" s="359">
        <v>1.8693</v>
      </c>
      <c r="AD459" s="359">
        <v>33.161999999999999</v>
      </c>
      <c r="AE459" s="359">
        <v>4.4173</v>
      </c>
      <c r="AF459" s="359">
        <v>2.1474000000000002</v>
      </c>
      <c r="AG459" s="359">
        <v>2.3018000000000001</v>
      </c>
      <c r="AH459" s="359">
        <v>5.0522999999999998</v>
      </c>
      <c r="AI459" s="359">
        <v>0.7399</v>
      </c>
      <c r="AJ459" s="359">
        <v>1.0764</v>
      </c>
      <c r="AK459" s="359">
        <v>0.47310000000000002</v>
      </c>
      <c r="AL459" s="356">
        <v>0.75129999999999997</v>
      </c>
    </row>
    <row r="460" spans="2:38" ht="409.6" x14ac:dyDescent="0.25">
      <c r="B460" s="402">
        <v>40479</v>
      </c>
      <c r="C460" s="359">
        <v>0.5403</v>
      </c>
      <c r="D460" s="359">
        <v>0.76770000000000005</v>
      </c>
      <c r="E460" s="359">
        <v>0.76749999999999996</v>
      </c>
      <c r="F460" s="359">
        <v>13.3391</v>
      </c>
      <c r="G460" s="359">
        <v>4.0305999999999997</v>
      </c>
      <c r="H460" s="359">
        <v>148.85400000000001</v>
      </c>
      <c r="I460" s="359">
        <v>0.38390000000000002</v>
      </c>
      <c r="J460" s="359">
        <v>1.8662000000000001</v>
      </c>
      <c r="K460" s="359">
        <v>33.343200000000003</v>
      </c>
      <c r="L460" s="359">
        <v>4.3968999999999996</v>
      </c>
      <c r="M460" s="359">
        <v>2.1373000000000002</v>
      </c>
      <c r="N460" s="359">
        <v>2.3172999999999999</v>
      </c>
      <c r="O460" s="359">
        <v>5.0442</v>
      </c>
      <c r="P460" s="359">
        <v>0.73719999999999997</v>
      </c>
      <c r="Q460" s="359">
        <v>1.0729</v>
      </c>
      <c r="R460" s="359">
        <v>0.4718</v>
      </c>
      <c r="S460" s="356">
        <v>0.74539999999999995</v>
      </c>
      <c r="U460" s="402">
        <v>40479</v>
      </c>
      <c r="V460" s="359">
        <v>0.53990000000000005</v>
      </c>
      <c r="W460" s="359">
        <v>0.76690000000000003</v>
      </c>
      <c r="X460" s="359">
        <v>0.76670000000000005</v>
      </c>
      <c r="Y460" s="359">
        <v>13.2964</v>
      </c>
      <c r="Z460" s="359">
        <v>4.0266999999999999</v>
      </c>
      <c r="AA460" s="359">
        <v>148.4</v>
      </c>
      <c r="AB460" s="359">
        <v>0.3821</v>
      </c>
      <c r="AC460" s="359">
        <v>1.8638999999999999</v>
      </c>
      <c r="AD460" s="359">
        <v>32.836300000000001</v>
      </c>
      <c r="AE460" s="359">
        <v>4.3902999999999999</v>
      </c>
      <c r="AF460" s="359">
        <v>2.1324999999999998</v>
      </c>
      <c r="AG460" s="359">
        <v>2.3010000000000002</v>
      </c>
      <c r="AH460" s="359">
        <v>5.0349000000000004</v>
      </c>
      <c r="AI460" s="359">
        <v>0.73650000000000004</v>
      </c>
      <c r="AJ460" s="359">
        <v>1.0706</v>
      </c>
      <c r="AK460" s="359">
        <v>0.47139999999999999</v>
      </c>
      <c r="AL460" s="356">
        <v>0.74490000000000001</v>
      </c>
    </row>
    <row r="461" spans="2:38" ht="409.6" x14ac:dyDescent="0.25">
      <c r="B461" s="402">
        <v>40478</v>
      </c>
      <c r="C461" s="359">
        <v>0.53990000000000005</v>
      </c>
      <c r="D461" s="359">
        <v>0.76060000000000005</v>
      </c>
      <c r="E461" s="359">
        <v>0.76770000000000005</v>
      </c>
      <c r="F461" s="359">
        <v>13.305400000000001</v>
      </c>
      <c r="G461" s="359">
        <v>4.0271999999999997</v>
      </c>
      <c r="H461" s="359">
        <v>148.24299999999999</v>
      </c>
      <c r="I461" s="359">
        <v>0.3836</v>
      </c>
      <c r="J461" s="359">
        <v>1.8648</v>
      </c>
      <c r="K461" s="359">
        <v>33.4236</v>
      </c>
      <c r="L461" s="359">
        <v>4.3807</v>
      </c>
      <c r="M461" s="359">
        <v>2.125</v>
      </c>
      <c r="N461" s="359">
        <v>2.3155999999999999</v>
      </c>
      <c r="O461" s="359">
        <v>5.0101000000000004</v>
      </c>
      <c r="P461" s="359">
        <v>0.73440000000000005</v>
      </c>
      <c r="Q461" s="359">
        <v>1.0690999999999999</v>
      </c>
      <c r="R461" s="359">
        <v>0.47449999999999998</v>
      </c>
      <c r="S461" s="356">
        <v>0.75080000000000002</v>
      </c>
      <c r="U461" s="402">
        <v>40478</v>
      </c>
      <c r="V461" s="359">
        <v>0.53949999999999998</v>
      </c>
      <c r="W461" s="359">
        <v>0.75980000000000003</v>
      </c>
      <c r="X461" s="359">
        <v>0.76690000000000003</v>
      </c>
      <c r="Y461" s="359">
        <v>13.2624</v>
      </c>
      <c r="Z461" s="359">
        <v>4.0232999999999999</v>
      </c>
      <c r="AA461" s="359">
        <v>147.792</v>
      </c>
      <c r="AB461" s="359">
        <v>0.38179999999999997</v>
      </c>
      <c r="AC461" s="359">
        <v>1.8625</v>
      </c>
      <c r="AD461" s="359">
        <v>32.915300000000002</v>
      </c>
      <c r="AE461" s="359">
        <v>4.3739999999999997</v>
      </c>
      <c r="AF461" s="359">
        <v>2.1200999999999999</v>
      </c>
      <c r="AG461" s="359">
        <v>2.2991999999999999</v>
      </c>
      <c r="AH461" s="359">
        <v>5.0006000000000004</v>
      </c>
      <c r="AI461" s="359">
        <v>0.73380000000000001</v>
      </c>
      <c r="AJ461" s="359">
        <v>1.0670999999999999</v>
      </c>
      <c r="AK461" s="359">
        <v>0.47410000000000002</v>
      </c>
      <c r="AL461" s="356">
        <v>0.75039999999999996</v>
      </c>
    </row>
    <row r="462" spans="2:38" ht="409.6" x14ac:dyDescent="0.25">
      <c r="B462" s="402">
        <v>40477</v>
      </c>
      <c r="C462" s="359">
        <v>0.53790000000000004</v>
      </c>
      <c r="D462" s="359">
        <v>0.75860000000000005</v>
      </c>
      <c r="E462" s="359">
        <v>0.76849999999999996</v>
      </c>
      <c r="F462" s="359">
        <v>13.215199999999999</v>
      </c>
      <c r="G462" s="359">
        <v>4.0125000000000002</v>
      </c>
      <c r="H462" s="359">
        <v>147.37700000000001</v>
      </c>
      <c r="I462" s="359">
        <v>0.3821</v>
      </c>
      <c r="J462" s="359">
        <v>1.8579000000000001</v>
      </c>
      <c r="K462" s="359">
        <v>33.444699999999997</v>
      </c>
      <c r="L462" s="359">
        <v>4.3524000000000003</v>
      </c>
      <c r="M462" s="359">
        <v>2.1215000000000002</v>
      </c>
      <c r="N462" s="359">
        <v>2.3043999999999998</v>
      </c>
      <c r="O462" s="359">
        <v>4.9526000000000003</v>
      </c>
      <c r="P462" s="359">
        <v>0.73170000000000002</v>
      </c>
      <c r="Q462" s="359">
        <v>1.0681</v>
      </c>
      <c r="R462" s="359">
        <v>0.47899999999999998</v>
      </c>
      <c r="S462" s="356">
        <v>0.75390000000000001</v>
      </c>
      <c r="U462" s="402">
        <v>40477</v>
      </c>
      <c r="V462" s="359">
        <v>0.53749999999999998</v>
      </c>
      <c r="W462" s="359">
        <v>0.75780000000000003</v>
      </c>
      <c r="X462" s="359">
        <v>0.76770000000000005</v>
      </c>
      <c r="Y462" s="359">
        <v>13.1709</v>
      </c>
      <c r="Z462" s="359">
        <v>4.0087000000000002</v>
      </c>
      <c r="AA462" s="359">
        <v>146.911</v>
      </c>
      <c r="AB462" s="359">
        <v>0.38040000000000002</v>
      </c>
      <c r="AC462" s="359">
        <v>1.8556999999999999</v>
      </c>
      <c r="AD462" s="359">
        <v>32.931100000000001</v>
      </c>
      <c r="AE462" s="359">
        <v>4.3456000000000001</v>
      </c>
      <c r="AF462" s="359">
        <v>2.1164999999999998</v>
      </c>
      <c r="AG462" s="359">
        <v>2.2879</v>
      </c>
      <c r="AH462" s="359">
        <v>4.9432</v>
      </c>
      <c r="AI462" s="359">
        <v>0.73109999999999997</v>
      </c>
      <c r="AJ462" s="359">
        <v>1.0661</v>
      </c>
      <c r="AK462" s="359">
        <v>0.47860000000000003</v>
      </c>
      <c r="AL462" s="356">
        <v>0.75339999999999996</v>
      </c>
    </row>
    <row r="463" spans="2:38" ht="409.6" x14ac:dyDescent="0.25">
      <c r="B463" s="402">
        <v>40476</v>
      </c>
      <c r="C463" s="359">
        <v>0.53569999999999995</v>
      </c>
      <c r="D463" s="359">
        <v>0.76049999999999995</v>
      </c>
      <c r="E463" s="359">
        <v>0.7671</v>
      </c>
      <c r="F463" s="359">
        <v>13.194900000000001</v>
      </c>
      <c r="G463" s="359">
        <v>4.0035999999999996</v>
      </c>
      <c r="H463" s="359">
        <v>147.96700000000001</v>
      </c>
      <c r="I463" s="359">
        <v>0.38540000000000002</v>
      </c>
      <c r="J463" s="359">
        <v>1.8758999999999999</v>
      </c>
      <c r="K463" s="359">
        <v>33.166400000000003</v>
      </c>
      <c r="L463" s="359">
        <v>4.3399000000000001</v>
      </c>
      <c r="M463" s="359">
        <v>2.1293000000000002</v>
      </c>
      <c r="N463" s="359">
        <v>2.3176000000000001</v>
      </c>
      <c r="O463" s="359">
        <v>4.9553000000000003</v>
      </c>
      <c r="P463" s="359">
        <v>0.73050000000000004</v>
      </c>
      <c r="Q463" s="359">
        <v>1.0681</v>
      </c>
      <c r="R463" s="359">
        <v>0.47689999999999999</v>
      </c>
      <c r="S463" s="356">
        <v>0.74750000000000005</v>
      </c>
      <c r="U463" s="402">
        <v>40476</v>
      </c>
      <c r="V463" s="359">
        <v>0.53459999999999996</v>
      </c>
      <c r="W463" s="359">
        <v>0.75880000000000003</v>
      </c>
      <c r="X463" s="359">
        <v>0.76529999999999998</v>
      </c>
      <c r="Y463" s="359">
        <v>13.1532</v>
      </c>
      <c r="Z463" s="359">
        <v>3.9969999999999999</v>
      </c>
      <c r="AA463" s="359">
        <v>147.47800000000001</v>
      </c>
      <c r="AB463" s="359">
        <v>0.37419999999999998</v>
      </c>
      <c r="AC463" s="359">
        <v>1.8198000000000001</v>
      </c>
      <c r="AD463" s="359">
        <v>32.640500000000003</v>
      </c>
      <c r="AE463" s="359">
        <v>4.3192000000000004</v>
      </c>
      <c r="AF463" s="359">
        <v>2.1236000000000002</v>
      </c>
      <c r="AG463" s="359">
        <v>2.2995000000000001</v>
      </c>
      <c r="AH463" s="359">
        <v>4.9428000000000001</v>
      </c>
      <c r="AI463" s="359">
        <v>0.72870000000000001</v>
      </c>
      <c r="AJ463" s="359">
        <v>1.0637000000000001</v>
      </c>
      <c r="AK463" s="359">
        <v>0.47589999999999999</v>
      </c>
      <c r="AL463" s="356">
        <v>0.74650000000000005</v>
      </c>
    </row>
    <row r="464" spans="2:38" ht="409.6" x14ac:dyDescent="0.25">
      <c r="B464" s="402">
        <v>40475</v>
      </c>
      <c r="C464" s="359">
        <v>0.53559999999999997</v>
      </c>
      <c r="D464" s="359">
        <v>0.76049999999999995</v>
      </c>
      <c r="E464" s="359">
        <v>0.76680000000000004</v>
      </c>
      <c r="F464" s="359">
        <v>13.165800000000001</v>
      </c>
      <c r="G464" s="359">
        <v>3.9941</v>
      </c>
      <c r="H464" s="359">
        <v>147.845</v>
      </c>
      <c r="I464" s="359">
        <v>0.38279999999999997</v>
      </c>
      <c r="J464" s="359">
        <v>1.8529</v>
      </c>
      <c r="K464" s="359">
        <v>33.331899999999997</v>
      </c>
      <c r="L464" s="359">
        <v>4.3388</v>
      </c>
      <c r="M464" s="359">
        <v>2.1238000000000001</v>
      </c>
      <c r="N464" s="359">
        <v>2.3022</v>
      </c>
      <c r="O464" s="359">
        <v>4.9519000000000002</v>
      </c>
      <c r="P464" s="359">
        <v>0.73029999999999995</v>
      </c>
      <c r="Q464" s="359">
        <v>1.0654999999999999</v>
      </c>
      <c r="R464" s="359">
        <v>0.47670000000000001</v>
      </c>
      <c r="S464" s="356">
        <v>0.74719999999999998</v>
      </c>
      <c r="U464" s="402">
        <v>40475</v>
      </c>
      <c r="V464" s="359">
        <v>0.53449999999999998</v>
      </c>
      <c r="W464" s="359">
        <v>0.75870000000000004</v>
      </c>
      <c r="X464" s="359">
        <v>0.76500000000000001</v>
      </c>
      <c r="Y464" s="359">
        <v>13.118399999999999</v>
      </c>
      <c r="Z464" s="359">
        <v>3.9876999999999998</v>
      </c>
      <c r="AA464" s="359">
        <v>147.27099999999999</v>
      </c>
      <c r="AB464" s="359">
        <v>0.38069999999999998</v>
      </c>
      <c r="AC464" s="359">
        <v>1.8492999999999999</v>
      </c>
      <c r="AD464" s="359">
        <v>32.8033</v>
      </c>
      <c r="AE464" s="359">
        <v>4.3179999999999996</v>
      </c>
      <c r="AF464" s="359">
        <v>2.1164000000000001</v>
      </c>
      <c r="AG464" s="359">
        <v>2.2955000000000001</v>
      </c>
      <c r="AH464" s="359">
        <v>4.9353999999999996</v>
      </c>
      <c r="AI464" s="359">
        <v>0.72860000000000003</v>
      </c>
      <c r="AJ464" s="359">
        <v>1.0632999999999999</v>
      </c>
      <c r="AK464" s="359">
        <v>0.47570000000000001</v>
      </c>
      <c r="AL464" s="356">
        <v>0.74619999999999997</v>
      </c>
    </row>
    <row r="465" spans="2:38" ht="409.6" x14ac:dyDescent="0.25">
      <c r="B465" s="402">
        <v>40474</v>
      </c>
      <c r="C465" s="359">
        <v>0.53680000000000005</v>
      </c>
      <c r="D465" s="359">
        <v>0.76259999999999994</v>
      </c>
      <c r="E465" s="359">
        <v>0.76739999999999997</v>
      </c>
      <c r="F465" s="359">
        <v>13.220499999999999</v>
      </c>
      <c r="G465" s="359">
        <v>4.0039999999999996</v>
      </c>
      <c r="H465" s="359">
        <v>147.922</v>
      </c>
      <c r="I465" s="359">
        <v>0.38300000000000001</v>
      </c>
      <c r="J465" s="359">
        <v>1.8539000000000001</v>
      </c>
      <c r="K465" s="359">
        <v>33.349299999999999</v>
      </c>
      <c r="L465" s="359">
        <v>4.3628</v>
      </c>
      <c r="M465" s="359">
        <v>2.1324999999999998</v>
      </c>
      <c r="N465" s="359">
        <v>2.3187000000000002</v>
      </c>
      <c r="O465" s="359">
        <v>4.9720000000000004</v>
      </c>
      <c r="P465" s="359">
        <v>0.72840000000000005</v>
      </c>
      <c r="Q465" s="359">
        <v>1.0672999999999999</v>
      </c>
      <c r="R465" s="359">
        <v>0.47639999999999999</v>
      </c>
      <c r="S465" s="356">
        <v>0.74760000000000004</v>
      </c>
      <c r="U465" s="402">
        <v>40474</v>
      </c>
      <c r="V465" s="359">
        <v>0.53639999999999999</v>
      </c>
      <c r="W465" s="359">
        <v>0.76180000000000003</v>
      </c>
      <c r="X465" s="359">
        <v>0.76659999999999995</v>
      </c>
      <c r="Y465" s="359">
        <v>13.177199999999999</v>
      </c>
      <c r="Z465" s="359">
        <v>4.0002000000000004</v>
      </c>
      <c r="AA465" s="359">
        <v>147.45500000000001</v>
      </c>
      <c r="AB465" s="359">
        <v>0.38119999999999998</v>
      </c>
      <c r="AC465" s="359">
        <v>1.8516999999999999</v>
      </c>
      <c r="AD465" s="359">
        <v>32.844299999999997</v>
      </c>
      <c r="AE465" s="359">
        <v>4.3560999999999996</v>
      </c>
      <c r="AF465" s="359">
        <v>2.1273</v>
      </c>
      <c r="AG465" s="359">
        <v>2.3022999999999998</v>
      </c>
      <c r="AH465" s="359">
        <v>4.9626999999999999</v>
      </c>
      <c r="AI465" s="359">
        <v>0.7278</v>
      </c>
      <c r="AJ465" s="359">
        <v>1.0650999999999999</v>
      </c>
      <c r="AK465" s="359">
        <v>0.47599999999999998</v>
      </c>
      <c r="AL465" s="356">
        <v>0.74709999999999999</v>
      </c>
    </row>
    <row r="466" spans="2:38" ht="409.6" x14ac:dyDescent="0.25">
      <c r="B466" s="402">
        <v>40473</v>
      </c>
      <c r="C466" s="359">
        <v>0.53700000000000003</v>
      </c>
      <c r="D466" s="359">
        <v>0.76319999999999999</v>
      </c>
      <c r="E466" s="359">
        <v>0.76749999999999996</v>
      </c>
      <c r="F466" s="359">
        <v>13.2098</v>
      </c>
      <c r="G466" s="359">
        <v>4.0057</v>
      </c>
      <c r="H466" s="359">
        <v>147.99600000000001</v>
      </c>
      <c r="I466" s="359">
        <v>0.38350000000000001</v>
      </c>
      <c r="J466" s="359">
        <v>1.8548</v>
      </c>
      <c r="K466" s="359">
        <v>33.609099999999998</v>
      </c>
      <c r="L466" s="359">
        <v>4.3738999999999999</v>
      </c>
      <c r="M466" s="359">
        <v>2.1282999999999999</v>
      </c>
      <c r="N466" s="359">
        <v>2.3201000000000001</v>
      </c>
      <c r="O466" s="359">
        <v>4.9863</v>
      </c>
      <c r="P466" s="359">
        <v>0.72399999999999998</v>
      </c>
      <c r="Q466" s="359">
        <v>1.0684</v>
      </c>
      <c r="R466" s="359">
        <v>0.47620000000000001</v>
      </c>
      <c r="S466" s="356">
        <v>0.75019999999999998</v>
      </c>
      <c r="U466" s="402">
        <v>40473</v>
      </c>
      <c r="V466" s="359">
        <v>0.53659999999999997</v>
      </c>
      <c r="W466" s="359">
        <v>0.76239999999999997</v>
      </c>
      <c r="X466" s="359">
        <v>0.76670000000000005</v>
      </c>
      <c r="Y466" s="359">
        <v>13.165699999999999</v>
      </c>
      <c r="Z466" s="359">
        <v>4.0019</v>
      </c>
      <c r="AA466" s="359">
        <v>147.54900000000001</v>
      </c>
      <c r="AB466" s="359">
        <v>0.38159999999999999</v>
      </c>
      <c r="AC466" s="359">
        <v>1.8525</v>
      </c>
      <c r="AD466" s="359">
        <v>33.105899999999998</v>
      </c>
      <c r="AE466" s="359">
        <v>4.3673000000000002</v>
      </c>
      <c r="AF466" s="359">
        <v>2.1234000000000002</v>
      </c>
      <c r="AG466" s="359">
        <v>2.3037000000000001</v>
      </c>
      <c r="AH466" s="359">
        <v>4.9767999999999999</v>
      </c>
      <c r="AI466" s="359">
        <v>0.72340000000000004</v>
      </c>
      <c r="AJ466" s="359">
        <v>1.0664</v>
      </c>
      <c r="AK466" s="359">
        <v>0.4758</v>
      </c>
      <c r="AL466" s="356">
        <v>0.74970000000000003</v>
      </c>
    </row>
    <row r="467" spans="2:38" ht="409.6" x14ac:dyDescent="0.25">
      <c r="B467" s="402">
        <v>40472</v>
      </c>
      <c r="C467" s="359">
        <v>0.54120000000000001</v>
      </c>
      <c r="D467" s="359">
        <v>0.76570000000000005</v>
      </c>
      <c r="E467" s="359">
        <v>0.7712</v>
      </c>
      <c r="F467" s="359">
        <v>13.2875</v>
      </c>
      <c r="G467" s="359">
        <v>4.0369999999999999</v>
      </c>
      <c r="H467" s="359">
        <v>149.84399999999999</v>
      </c>
      <c r="I467" s="359">
        <v>0.3861</v>
      </c>
      <c r="J467" s="359">
        <v>1.8692</v>
      </c>
      <c r="K467" s="359">
        <v>33.702599999999997</v>
      </c>
      <c r="L467" s="359">
        <v>4.4145000000000003</v>
      </c>
      <c r="M467" s="359">
        <v>2.1454</v>
      </c>
      <c r="N467" s="359">
        <v>2.3361999999999998</v>
      </c>
      <c r="O467" s="359">
        <v>5.0437000000000003</v>
      </c>
      <c r="P467" s="359">
        <v>0.7238</v>
      </c>
      <c r="Q467" s="359">
        <v>1.0726</v>
      </c>
      <c r="R467" s="359">
        <v>0.47589999999999999</v>
      </c>
      <c r="S467" s="356">
        <v>0.75080000000000002</v>
      </c>
      <c r="U467" s="402">
        <v>40472</v>
      </c>
      <c r="V467" s="359">
        <v>0.54079999999999995</v>
      </c>
      <c r="W467" s="359">
        <v>0.76490000000000002</v>
      </c>
      <c r="X467" s="359">
        <v>0.77039999999999997</v>
      </c>
      <c r="Y467" s="359">
        <v>13.2445</v>
      </c>
      <c r="Z467" s="359">
        <v>4.0331999999999999</v>
      </c>
      <c r="AA467" s="359">
        <v>149.398</v>
      </c>
      <c r="AB467" s="359">
        <v>0.38440000000000002</v>
      </c>
      <c r="AC467" s="359">
        <v>1.867</v>
      </c>
      <c r="AD467" s="359">
        <v>33.194800000000001</v>
      </c>
      <c r="AE467" s="359">
        <v>4.4077999999999999</v>
      </c>
      <c r="AF467" s="359">
        <v>2.1404999999999998</v>
      </c>
      <c r="AG467" s="359">
        <v>2.3197000000000001</v>
      </c>
      <c r="AH467" s="359">
        <v>5.0343</v>
      </c>
      <c r="AI467" s="359">
        <v>0.72319999999999995</v>
      </c>
      <c r="AJ467" s="359">
        <v>1.0705</v>
      </c>
      <c r="AK467" s="359">
        <v>0.47549999999999998</v>
      </c>
      <c r="AL467" s="356">
        <v>0.75029999999999997</v>
      </c>
    </row>
    <row r="468" spans="2:38" ht="409.6" x14ac:dyDescent="0.25">
      <c r="B468" s="402">
        <v>40471</v>
      </c>
      <c r="C468" s="359">
        <v>0.54190000000000005</v>
      </c>
      <c r="D468" s="359">
        <v>0.76649999999999996</v>
      </c>
      <c r="E468" s="359">
        <v>0.7702</v>
      </c>
      <c r="F468" s="359">
        <v>13.3049</v>
      </c>
      <c r="G468" s="359">
        <v>4.0416999999999996</v>
      </c>
      <c r="H468" s="359">
        <v>150.215</v>
      </c>
      <c r="I468" s="359">
        <v>0.38500000000000001</v>
      </c>
      <c r="J468" s="359">
        <v>1.8714999999999999</v>
      </c>
      <c r="K468" s="359">
        <v>33.540100000000002</v>
      </c>
      <c r="L468" s="359">
        <v>4.4236000000000004</v>
      </c>
      <c r="M468" s="359">
        <v>2.1400999999999999</v>
      </c>
      <c r="N468" s="359">
        <v>2.3336000000000001</v>
      </c>
      <c r="O468" s="359">
        <v>5.0518000000000001</v>
      </c>
      <c r="P468" s="359">
        <v>0.72499999999999998</v>
      </c>
      <c r="Q468" s="359">
        <v>1.0717000000000001</v>
      </c>
      <c r="R468" s="359">
        <v>0.4758</v>
      </c>
      <c r="S468" s="356">
        <v>0.75029999999999997</v>
      </c>
      <c r="U468" s="402">
        <v>40471</v>
      </c>
      <c r="V468" s="359">
        <v>0.54149999999999998</v>
      </c>
      <c r="W468" s="359">
        <v>0.76580000000000004</v>
      </c>
      <c r="X468" s="359">
        <v>0.76939999999999997</v>
      </c>
      <c r="Y468" s="359">
        <v>13.260999999999999</v>
      </c>
      <c r="Z468" s="359">
        <v>4.0378999999999996</v>
      </c>
      <c r="AA468" s="359">
        <v>149.77099999999999</v>
      </c>
      <c r="AB468" s="359">
        <v>0.38319999999999999</v>
      </c>
      <c r="AC468" s="359">
        <v>1.8692</v>
      </c>
      <c r="AD468" s="359">
        <v>33.032200000000003</v>
      </c>
      <c r="AE468" s="359">
        <v>4.4169999999999998</v>
      </c>
      <c r="AF468" s="359">
        <v>2.1352000000000002</v>
      </c>
      <c r="AG468" s="359">
        <v>2.3172000000000001</v>
      </c>
      <c r="AH468" s="359">
        <v>5.0425000000000004</v>
      </c>
      <c r="AI468" s="359">
        <v>0.72440000000000004</v>
      </c>
      <c r="AJ468" s="359">
        <v>1.0694999999999999</v>
      </c>
      <c r="AK468" s="359">
        <v>0.47539999999999999</v>
      </c>
      <c r="AL468" s="356">
        <v>0.74980000000000002</v>
      </c>
    </row>
    <row r="469" spans="2:38" ht="409.6" x14ac:dyDescent="0.25">
      <c r="B469" s="402">
        <v>40470</v>
      </c>
      <c r="C469" s="359">
        <v>0.54220000000000002</v>
      </c>
      <c r="D469" s="359">
        <v>0.76419999999999999</v>
      </c>
      <c r="E469" s="359">
        <v>0.76839999999999997</v>
      </c>
      <c r="F469" s="359">
        <v>13.3056</v>
      </c>
      <c r="G469" s="359">
        <v>4.0434999999999999</v>
      </c>
      <c r="H469" s="359">
        <v>149.75200000000001</v>
      </c>
      <c r="I469" s="359">
        <v>0.3851</v>
      </c>
      <c r="J469" s="359">
        <v>1.8725000000000001</v>
      </c>
      <c r="K469" s="359">
        <v>33.494999999999997</v>
      </c>
      <c r="L469" s="359">
        <v>4.4118000000000004</v>
      </c>
      <c r="M469" s="359">
        <v>2.1267999999999998</v>
      </c>
      <c r="N469" s="359">
        <v>2.3296999999999999</v>
      </c>
      <c r="O469" s="359">
        <v>5.0353000000000003</v>
      </c>
      <c r="P469" s="359">
        <v>0.72430000000000005</v>
      </c>
      <c r="Q469" s="359">
        <v>1.0717000000000001</v>
      </c>
      <c r="R469" s="359">
        <v>0.4748</v>
      </c>
      <c r="S469" s="356">
        <v>0.75490000000000002</v>
      </c>
      <c r="U469" s="402">
        <v>40470</v>
      </c>
      <c r="V469" s="359">
        <v>0.54179999999999995</v>
      </c>
      <c r="W469" s="359">
        <v>0.76339999999999997</v>
      </c>
      <c r="X469" s="359">
        <v>0.76759999999999995</v>
      </c>
      <c r="Y469" s="359">
        <v>13.262499999999999</v>
      </c>
      <c r="Z469" s="359">
        <v>4.0396000000000001</v>
      </c>
      <c r="AA469" s="359">
        <v>149.29499999999999</v>
      </c>
      <c r="AB469" s="359">
        <v>0.38340000000000002</v>
      </c>
      <c r="AC469" s="359">
        <v>1.8702000000000001</v>
      </c>
      <c r="AD469" s="359">
        <v>32.985399999999998</v>
      </c>
      <c r="AE469" s="359">
        <v>4.4048999999999996</v>
      </c>
      <c r="AF469" s="359">
        <v>2.1219999999999999</v>
      </c>
      <c r="AG469" s="359">
        <v>2.3130999999999999</v>
      </c>
      <c r="AH469" s="359">
        <v>5.0255999999999998</v>
      </c>
      <c r="AI469" s="359">
        <v>0.72370000000000001</v>
      </c>
      <c r="AJ469" s="359">
        <v>1.0697000000000001</v>
      </c>
      <c r="AK469" s="359">
        <v>0.47439999999999999</v>
      </c>
      <c r="AL469" s="356">
        <v>0.75449999999999995</v>
      </c>
    </row>
    <row r="470" spans="2:38" ht="409.6" x14ac:dyDescent="0.25">
      <c r="B470" s="402">
        <v>40469</v>
      </c>
      <c r="C470" s="359">
        <v>0.54149999999999998</v>
      </c>
      <c r="D470" s="359">
        <v>0.76380000000000003</v>
      </c>
      <c r="E470" s="359">
        <v>0.76500000000000001</v>
      </c>
      <c r="F470" s="359">
        <v>13.267300000000001</v>
      </c>
      <c r="G470" s="359">
        <v>4.0349000000000004</v>
      </c>
      <c r="H470" s="359">
        <v>148.50899999999999</v>
      </c>
      <c r="I470" s="359">
        <v>0.38929999999999998</v>
      </c>
      <c r="J470" s="359">
        <v>1.8959999999999999</v>
      </c>
      <c r="K470" s="359">
        <v>33.501899999999999</v>
      </c>
      <c r="L470" s="359">
        <v>4.3912000000000004</v>
      </c>
      <c r="M470" s="359">
        <v>2.1547999999999998</v>
      </c>
      <c r="N470" s="359">
        <v>2.3199000000000001</v>
      </c>
      <c r="O470" s="359">
        <v>5.0190000000000001</v>
      </c>
      <c r="P470" s="359">
        <v>0.72599999999999998</v>
      </c>
      <c r="Q470" s="359">
        <v>1.0680000000000001</v>
      </c>
      <c r="R470" s="359">
        <v>0.47339999999999999</v>
      </c>
      <c r="S470" s="356">
        <v>0.75670000000000004</v>
      </c>
      <c r="U470" s="402">
        <v>40469</v>
      </c>
      <c r="V470" s="359">
        <v>0.54039999999999999</v>
      </c>
      <c r="W470" s="359">
        <v>0.7621</v>
      </c>
      <c r="X470" s="359">
        <v>0.76319999999999999</v>
      </c>
      <c r="Y470" s="359">
        <v>13.226599999999999</v>
      </c>
      <c r="Z470" s="359">
        <v>4.0281000000000002</v>
      </c>
      <c r="AA470" s="359">
        <v>148.07400000000001</v>
      </c>
      <c r="AB470" s="359">
        <v>0.378</v>
      </c>
      <c r="AC470" s="359">
        <v>1.8393999999999999</v>
      </c>
      <c r="AD470" s="359">
        <v>32.9709</v>
      </c>
      <c r="AE470" s="359">
        <v>4.3703000000000003</v>
      </c>
      <c r="AF470" s="359">
        <v>2.0762999999999998</v>
      </c>
      <c r="AG470" s="359">
        <v>2.3016999999999999</v>
      </c>
      <c r="AH470" s="359">
        <v>4.9966999999999997</v>
      </c>
      <c r="AI470" s="359">
        <v>0.72430000000000005</v>
      </c>
      <c r="AJ470" s="359">
        <v>1.0636000000000001</v>
      </c>
      <c r="AK470" s="359">
        <v>0.47239999999999999</v>
      </c>
      <c r="AL470" s="356">
        <v>0.75570000000000004</v>
      </c>
    </row>
    <row r="471" spans="2:38" ht="409.6" x14ac:dyDescent="0.25">
      <c r="B471" s="402">
        <v>40468</v>
      </c>
      <c r="C471" s="359">
        <v>0.54149999999999998</v>
      </c>
      <c r="D471" s="359">
        <v>0.76400000000000001</v>
      </c>
      <c r="E471" s="359">
        <v>0.76490000000000002</v>
      </c>
      <c r="F471" s="359">
        <v>13.2676</v>
      </c>
      <c r="G471" s="359">
        <v>4.0354999999999999</v>
      </c>
      <c r="H471" s="359">
        <v>148.495</v>
      </c>
      <c r="I471" s="359">
        <v>0.38550000000000001</v>
      </c>
      <c r="J471" s="359">
        <v>1.8771</v>
      </c>
      <c r="K471" s="359">
        <v>33.528399999999998</v>
      </c>
      <c r="L471" s="359">
        <v>4.3916000000000004</v>
      </c>
      <c r="M471" s="359">
        <v>2.1120999999999999</v>
      </c>
      <c r="N471" s="359">
        <v>2.3199000000000001</v>
      </c>
      <c r="O471" s="359">
        <v>5.0217000000000001</v>
      </c>
      <c r="P471" s="359">
        <v>0.72619999999999996</v>
      </c>
      <c r="Q471" s="359">
        <v>1.0680000000000001</v>
      </c>
      <c r="R471" s="359">
        <v>0.4733</v>
      </c>
      <c r="S471" s="356">
        <v>0.75670000000000004</v>
      </c>
      <c r="U471" s="402">
        <v>40468</v>
      </c>
      <c r="V471" s="359">
        <v>0.54039999999999999</v>
      </c>
      <c r="W471" s="359">
        <v>0.76229999999999998</v>
      </c>
      <c r="X471" s="359">
        <v>0.7631</v>
      </c>
      <c r="Y471" s="359">
        <v>13.2356</v>
      </c>
      <c r="Z471" s="359">
        <v>4.0285000000000002</v>
      </c>
      <c r="AA471" s="359">
        <v>148.072</v>
      </c>
      <c r="AB471" s="359">
        <v>0.38179999999999997</v>
      </c>
      <c r="AC471" s="359">
        <v>1.8593</v>
      </c>
      <c r="AD471" s="359">
        <v>32.997399999999999</v>
      </c>
      <c r="AE471" s="359">
        <v>4.3707000000000003</v>
      </c>
      <c r="AF471" s="359">
        <v>2.1074999999999999</v>
      </c>
      <c r="AG471" s="359">
        <v>2.3016999999999999</v>
      </c>
      <c r="AH471" s="359">
        <v>4.9992000000000001</v>
      </c>
      <c r="AI471" s="359">
        <v>0.72450000000000003</v>
      </c>
      <c r="AJ471" s="359">
        <v>1.0636000000000001</v>
      </c>
      <c r="AK471" s="359">
        <v>0.47239999999999999</v>
      </c>
      <c r="AL471" s="356">
        <v>0.75570000000000004</v>
      </c>
    </row>
    <row r="472" spans="2:38" ht="409.6" x14ac:dyDescent="0.25">
      <c r="B472" s="402">
        <v>40467</v>
      </c>
      <c r="C472" s="359">
        <v>0.53910000000000002</v>
      </c>
      <c r="D472" s="359">
        <v>0.76319999999999999</v>
      </c>
      <c r="E472" s="359">
        <v>0.7631</v>
      </c>
      <c r="F472" s="359">
        <v>13.2248</v>
      </c>
      <c r="G472" s="359">
        <v>4.0202999999999998</v>
      </c>
      <c r="H472" s="359">
        <v>148.16499999999999</v>
      </c>
      <c r="I472" s="359">
        <v>0.38300000000000001</v>
      </c>
      <c r="J472" s="359">
        <v>1.8620000000000001</v>
      </c>
      <c r="K472" s="359">
        <v>33.4116</v>
      </c>
      <c r="L472" s="359">
        <v>4.3680000000000003</v>
      </c>
      <c r="M472" s="359">
        <v>2.1074999999999999</v>
      </c>
      <c r="N472" s="359">
        <v>2.3129</v>
      </c>
      <c r="O472" s="359">
        <v>4.9874000000000001</v>
      </c>
      <c r="P472" s="359">
        <v>0.7238</v>
      </c>
      <c r="Q472" s="359">
        <v>1.0674999999999999</v>
      </c>
      <c r="R472" s="359">
        <v>0.47239999999999999</v>
      </c>
      <c r="S472" s="356">
        <v>0.75700000000000001</v>
      </c>
      <c r="U472" s="402">
        <v>40467</v>
      </c>
      <c r="V472" s="359">
        <v>0.53869999999999996</v>
      </c>
      <c r="W472" s="359">
        <v>0.76229999999999998</v>
      </c>
      <c r="X472" s="359">
        <v>0.76229999999999998</v>
      </c>
      <c r="Y472" s="359">
        <v>13.180400000000001</v>
      </c>
      <c r="Z472" s="359">
        <v>4.0164</v>
      </c>
      <c r="AA472" s="359">
        <v>147.684</v>
      </c>
      <c r="AB472" s="359">
        <v>0.38129999999999997</v>
      </c>
      <c r="AC472" s="359">
        <v>1.8596999999999999</v>
      </c>
      <c r="AD472" s="359">
        <v>32.905299999999997</v>
      </c>
      <c r="AE472" s="359">
        <v>4.3612000000000002</v>
      </c>
      <c r="AF472" s="359">
        <v>2.1023000000000001</v>
      </c>
      <c r="AG472" s="359">
        <v>2.2963</v>
      </c>
      <c r="AH472" s="359">
        <v>4.9781000000000004</v>
      </c>
      <c r="AI472" s="359">
        <v>0.72309999999999997</v>
      </c>
      <c r="AJ472" s="359">
        <v>1.0653999999999999</v>
      </c>
      <c r="AK472" s="359">
        <v>0.47199999999999998</v>
      </c>
      <c r="AL472" s="356">
        <v>0.75649999999999995</v>
      </c>
    </row>
    <row r="473" spans="2:38" ht="409.6" x14ac:dyDescent="0.25">
      <c r="B473" s="402">
        <v>40466</v>
      </c>
      <c r="C473" s="359">
        <v>0.54010000000000002</v>
      </c>
      <c r="D473" s="359">
        <v>0.76419999999999999</v>
      </c>
      <c r="E473" s="359">
        <v>0.76190000000000002</v>
      </c>
      <c r="F473" s="359">
        <v>13.226599999999999</v>
      </c>
      <c r="G473" s="359">
        <v>4.0279999999999996</v>
      </c>
      <c r="H473" s="359">
        <v>147.81800000000001</v>
      </c>
      <c r="I473" s="359">
        <v>0.38419999999999999</v>
      </c>
      <c r="J473" s="359">
        <v>1.8653999999999999</v>
      </c>
      <c r="K473" s="359">
        <v>33.637700000000002</v>
      </c>
      <c r="L473" s="359">
        <v>4.3628</v>
      </c>
      <c r="M473" s="359">
        <v>2.1107</v>
      </c>
      <c r="N473" s="359">
        <v>2.3182999999999998</v>
      </c>
      <c r="O473" s="359">
        <v>4.9882999999999997</v>
      </c>
      <c r="P473" s="359">
        <v>0.72360000000000002</v>
      </c>
      <c r="Q473" s="359">
        <v>1.0674999999999999</v>
      </c>
      <c r="R473" s="359">
        <v>0.47499999999999998</v>
      </c>
      <c r="S473" s="356">
        <v>0.76019999999999999</v>
      </c>
      <c r="U473" s="402">
        <v>40466</v>
      </c>
      <c r="V473" s="359">
        <v>0.53969999999999996</v>
      </c>
      <c r="W473" s="359">
        <v>0.76339999999999997</v>
      </c>
      <c r="X473" s="359">
        <v>0.7611</v>
      </c>
      <c r="Y473" s="359">
        <v>13.1843</v>
      </c>
      <c r="Z473" s="359">
        <v>4.0240999999999998</v>
      </c>
      <c r="AA473" s="359">
        <v>147.352</v>
      </c>
      <c r="AB473" s="359">
        <v>0.3826</v>
      </c>
      <c r="AC473" s="359">
        <v>1.8632</v>
      </c>
      <c r="AD473" s="359">
        <v>33.131</v>
      </c>
      <c r="AE473" s="359">
        <v>4.3559999999999999</v>
      </c>
      <c r="AF473" s="359">
        <v>2.1057999999999999</v>
      </c>
      <c r="AG473" s="359">
        <v>2.3016999999999999</v>
      </c>
      <c r="AH473" s="359">
        <v>4.9787999999999997</v>
      </c>
      <c r="AI473" s="359">
        <v>0.72299999999999998</v>
      </c>
      <c r="AJ473" s="359">
        <v>1.0653999999999999</v>
      </c>
      <c r="AK473" s="359">
        <v>0.47460000000000002</v>
      </c>
      <c r="AL473" s="356">
        <v>0.75970000000000004</v>
      </c>
    </row>
    <row r="474" spans="2:38" ht="409.6" x14ac:dyDescent="0.25">
      <c r="B474" s="402">
        <v>40465</v>
      </c>
      <c r="C474" s="359">
        <v>0.54400000000000004</v>
      </c>
      <c r="D474" s="359">
        <v>0.76819999999999999</v>
      </c>
      <c r="E474" s="359">
        <v>0.76370000000000005</v>
      </c>
      <c r="F474" s="359">
        <v>13.3361</v>
      </c>
      <c r="G474" s="359">
        <v>4.0564999999999998</v>
      </c>
      <c r="H474" s="359">
        <v>148.68</v>
      </c>
      <c r="I474" s="359">
        <v>0.38619999999999999</v>
      </c>
      <c r="J474" s="359">
        <v>1.8787</v>
      </c>
      <c r="K474" s="359">
        <v>33.882899999999999</v>
      </c>
      <c r="L474" s="359">
        <v>4.4169999999999998</v>
      </c>
      <c r="M474" s="359">
        <v>2.1435</v>
      </c>
      <c r="N474" s="359">
        <v>2.3334000000000001</v>
      </c>
      <c r="O474" s="359">
        <v>5.0404999999999998</v>
      </c>
      <c r="P474" s="359">
        <v>0.72750000000000004</v>
      </c>
      <c r="Q474" s="359">
        <v>1.0714999999999999</v>
      </c>
      <c r="R474" s="359">
        <v>0.47910000000000003</v>
      </c>
      <c r="S474" s="356">
        <v>0.75949999999999995</v>
      </c>
      <c r="U474" s="402">
        <v>40465</v>
      </c>
      <c r="V474" s="359">
        <v>0.54349999999999998</v>
      </c>
      <c r="W474" s="359">
        <v>0.76739999999999997</v>
      </c>
      <c r="X474" s="359">
        <v>0.76290000000000002</v>
      </c>
      <c r="Y474" s="359">
        <v>13.291700000000001</v>
      </c>
      <c r="Z474" s="359">
        <v>4.0525000000000002</v>
      </c>
      <c r="AA474" s="359">
        <v>148.214</v>
      </c>
      <c r="AB474" s="359">
        <v>0.3846</v>
      </c>
      <c r="AC474" s="359">
        <v>1.8764000000000001</v>
      </c>
      <c r="AD474" s="359">
        <v>33.369399999999999</v>
      </c>
      <c r="AE474" s="359">
        <v>4.4103000000000003</v>
      </c>
      <c r="AF474" s="359">
        <v>2.1385000000000001</v>
      </c>
      <c r="AG474" s="359">
        <v>2.3167</v>
      </c>
      <c r="AH474" s="359">
        <v>5.0308999999999999</v>
      </c>
      <c r="AI474" s="359">
        <v>0.7268</v>
      </c>
      <c r="AJ474" s="359">
        <v>1.0694999999999999</v>
      </c>
      <c r="AK474" s="359">
        <v>0.47860000000000003</v>
      </c>
      <c r="AL474" s="356">
        <v>0.7591</v>
      </c>
    </row>
    <row r="475" spans="2:38" ht="409.6" x14ac:dyDescent="0.25">
      <c r="B475" s="402">
        <v>40464</v>
      </c>
      <c r="C475" s="359">
        <v>0.54310000000000003</v>
      </c>
      <c r="D475" s="359">
        <v>0.7661</v>
      </c>
      <c r="E475" s="359">
        <v>0.76259999999999994</v>
      </c>
      <c r="F475" s="359">
        <v>13.3337</v>
      </c>
      <c r="G475" s="359">
        <v>4.0503999999999998</v>
      </c>
      <c r="H475" s="359">
        <v>148.97900000000001</v>
      </c>
      <c r="I475" s="359">
        <v>0.38579999999999998</v>
      </c>
      <c r="J475" s="359">
        <v>1.8757999999999999</v>
      </c>
      <c r="K475" s="359">
        <v>33.701300000000003</v>
      </c>
      <c r="L475" s="359">
        <v>4.4225000000000003</v>
      </c>
      <c r="M475" s="359">
        <v>2.1539999999999999</v>
      </c>
      <c r="N475" s="359">
        <v>2.3321999999999998</v>
      </c>
      <c r="O475" s="359">
        <v>5.0335000000000001</v>
      </c>
      <c r="P475" s="359">
        <v>0.7238</v>
      </c>
      <c r="Q475" s="359">
        <v>1.0687</v>
      </c>
      <c r="R475" s="359">
        <v>0.47510000000000002</v>
      </c>
      <c r="S475" s="356">
        <v>0.75209999999999999</v>
      </c>
      <c r="U475" s="402">
        <v>40464</v>
      </c>
      <c r="V475" s="359">
        <v>0.54269999999999996</v>
      </c>
      <c r="W475" s="359">
        <v>0.76529999999999998</v>
      </c>
      <c r="X475" s="359">
        <v>0.76180000000000003</v>
      </c>
      <c r="Y475" s="359">
        <v>13.289</v>
      </c>
      <c r="Z475" s="359">
        <v>4.0465999999999998</v>
      </c>
      <c r="AA475" s="359">
        <v>148.523</v>
      </c>
      <c r="AB475" s="359">
        <v>0.3841</v>
      </c>
      <c r="AC475" s="359">
        <v>1.8734999999999999</v>
      </c>
      <c r="AD475" s="359">
        <v>33.159999999999997</v>
      </c>
      <c r="AE475" s="359">
        <v>4.4158999999999997</v>
      </c>
      <c r="AF475" s="359">
        <v>2.1488999999999998</v>
      </c>
      <c r="AG475" s="359">
        <v>2.3157999999999999</v>
      </c>
      <c r="AH475" s="359">
        <v>5.0242000000000004</v>
      </c>
      <c r="AI475" s="359">
        <v>0.72319999999999995</v>
      </c>
      <c r="AJ475" s="359">
        <v>1.0667</v>
      </c>
      <c r="AK475" s="359">
        <v>0.47470000000000001</v>
      </c>
      <c r="AL475" s="356">
        <v>0.75160000000000005</v>
      </c>
    </row>
    <row r="476" spans="2:38" ht="409.6" x14ac:dyDescent="0.25">
      <c r="B476" s="402">
        <v>40463</v>
      </c>
      <c r="C476" s="359">
        <v>0.54090000000000005</v>
      </c>
      <c r="D476" s="359">
        <v>0.76480000000000004</v>
      </c>
      <c r="E476" s="359">
        <v>0.76239999999999997</v>
      </c>
      <c r="F476" s="359">
        <v>13.278</v>
      </c>
      <c r="G476" s="359">
        <v>4.0342000000000002</v>
      </c>
      <c r="H476" s="359">
        <v>148.48099999999999</v>
      </c>
      <c r="I476" s="359">
        <v>0.38419999999999999</v>
      </c>
      <c r="J476" s="359">
        <v>1.8682000000000001</v>
      </c>
      <c r="K476" s="359">
        <v>33.385899999999999</v>
      </c>
      <c r="L476" s="359">
        <v>4.3925000000000001</v>
      </c>
      <c r="M476" s="359">
        <v>2.1454</v>
      </c>
      <c r="N476" s="359">
        <v>2.3159999999999998</v>
      </c>
      <c r="O476" s="359">
        <v>5.0145</v>
      </c>
      <c r="P476" s="359">
        <v>0.72550000000000003</v>
      </c>
      <c r="Q476" s="359">
        <v>1.0643</v>
      </c>
      <c r="R476" s="359">
        <v>0.47320000000000001</v>
      </c>
      <c r="S476" s="356">
        <v>0.75319999999999998</v>
      </c>
      <c r="U476" s="402">
        <v>40463</v>
      </c>
      <c r="V476" s="359">
        <v>0.54049999999999998</v>
      </c>
      <c r="W476" s="359">
        <v>0.76400000000000001</v>
      </c>
      <c r="X476" s="359">
        <v>0.76160000000000005</v>
      </c>
      <c r="Y476" s="359">
        <v>13.230499999999999</v>
      </c>
      <c r="Z476" s="359">
        <v>4.0303000000000004</v>
      </c>
      <c r="AA476" s="359">
        <v>147.988</v>
      </c>
      <c r="AB476" s="359">
        <v>0.38250000000000001</v>
      </c>
      <c r="AC476" s="359">
        <v>1.8660000000000001</v>
      </c>
      <c r="AD476" s="359">
        <v>32.715400000000002</v>
      </c>
      <c r="AE476" s="359">
        <v>4.3853</v>
      </c>
      <c r="AF476" s="359">
        <v>2.1402000000000001</v>
      </c>
      <c r="AG476" s="359">
        <v>2.2995000000000001</v>
      </c>
      <c r="AH476" s="359">
        <v>5.0046999999999997</v>
      </c>
      <c r="AI476" s="359">
        <v>0.7248</v>
      </c>
      <c r="AJ476" s="359">
        <v>1.0623</v>
      </c>
      <c r="AK476" s="359">
        <v>0.4728</v>
      </c>
      <c r="AL476" s="356">
        <v>0.75270000000000004</v>
      </c>
    </row>
    <row r="477" spans="2:38" ht="409.6" x14ac:dyDescent="0.25">
      <c r="B477" s="402">
        <v>40462</v>
      </c>
      <c r="C477" s="359">
        <v>0.54269999999999996</v>
      </c>
      <c r="D477" s="359">
        <v>0.76790000000000003</v>
      </c>
      <c r="E477" s="359">
        <v>0.7651</v>
      </c>
      <c r="F477" s="359">
        <v>13.311299999999999</v>
      </c>
      <c r="G477" s="359">
        <v>4.0494000000000003</v>
      </c>
      <c r="H477" s="359">
        <v>149.434</v>
      </c>
      <c r="I477" s="359">
        <v>0.38390000000000002</v>
      </c>
      <c r="J477" s="359">
        <v>1.8668</v>
      </c>
      <c r="K477" s="359">
        <v>33.052900000000001</v>
      </c>
      <c r="L477" s="359">
        <v>4.4039999999999999</v>
      </c>
      <c r="M477" s="359">
        <v>2.1943999999999999</v>
      </c>
      <c r="N477" s="359">
        <v>2.3079999999999998</v>
      </c>
      <c r="O477" s="359">
        <v>5.0134999999999996</v>
      </c>
      <c r="P477" s="359">
        <v>0.72829999999999995</v>
      </c>
      <c r="Q477" s="359">
        <v>1.0706</v>
      </c>
      <c r="R477" s="359">
        <v>0.47410000000000002</v>
      </c>
      <c r="S477" s="356">
        <v>0.75639999999999996</v>
      </c>
      <c r="U477" s="402">
        <v>40462</v>
      </c>
      <c r="V477" s="359">
        <v>0.54159999999999997</v>
      </c>
      <c r="W477" s="359">
        <v>0.76619999999999999</v>
      </c>
      <c r="X477" s="359">
        <v>0.76329999999999998</v>
      </c>
      <c r="Y477" s="359">
        <v>13.2616</v>
      </c>
      <c r="Z477" s="359">
        <v>4.0431999999999997</v>
      </c>
      <c r="AA477" s="359">
        <v>148.90199999999999</v>
      </c>
      <c r="AB477" s="359">
        <v>0.38179999999999997</v>
      </c>
      <c r="AC477" s="359">
        <v>1.8625</v>
      </c>
      <c r="AD477" s="359">
        <v>32.857700000000001</v>
      </c>
      <c r="AE477" s="359">
        <v>4.383</v>
      </c>
      <c r="AF477" s="359">
        <v>2.1273</v>
      </c>
      <c r="AG477" s="359">
        <v>2.3016000000000001</v>
      </c>
      <c r="AH477" s="359">
        <v>5.0015000000000001</v>
      </c>
      <c r="AI477" s="359">
        <v>0.72660000000000002</v>
      </c>
      <c r="AJ477" s="359">
        <v>1.0650999999999999</v>
      </c>
      <c r="AK477" s="359">
        <v>0.47320000000000001</v>
      </c>
      <c r="AL477" s="356">
        <v>0.75529999999999997</v>
      </c>
    </row>
    <row r="478" spans="2:38" ht="409.6" x14ac:dyDescent="0.25">
      <c r="B478" s="402">
        <v>40461</v>
      </c>
      <c r="C478" s="359">
        <v>0.54279999999999995</v>
      </c>
      <c r="D478" s="359">
        <v>0.76819999999999999</v>
      </c>
      <c r="E478" s="359">
        <v>0.7651</v>
      </c>
      <c r="F478" s="359">
        <v>13.3116</v>
      </c>
      <c r="G478" s="359">
        <v>4.0509000000000004</v>
      </c>
      <c r="H478" s="359">
        <v>149.40700000000001</v>
      </c>
      <c r="I478" s="359">
        <v>0.39050000000000001</v>
      </c>
      <c r="J478" s="359">
        <v>1.9028</v>
      </c>
      <c r="K478" s="359">
        <v>33.378</v>
      </c>
      <c r="L478" s="359">
        <v>4.4055999999999997</v>
      </c>
      <c r="M478" s="359">
        <v>2.1815000000000002</v>
      </c>
      <c r="N478" s="359">
        <v>2.3243999999999998</v>
      </c>
      <c r="O478" s="359">
        <v>5.0532000000000004</v>
      </c>
      <c r="P478" s="359">
        <v>0.72840000000000005</v>
      </c>
      <c r="Q478" s="359">
        <v>1.0708</v>
      </c>
      <c r="R478" s="359">
        <v>0.47389999999999999</v>
      </c>
      <c r="S478" s="356">
        <v>0.75629999999999997</v>
      </c>
      <c r="U478" s="402">
        <v>40461</v>
      </c>
      <c r="V478" s="359">
        <v>0.54169999999999996</v>
      </c>
      <c r="W478" s="359">
        <v>0.76649999999999996</v>
      </c>
      <c r="X478" s="359">
        <v>0.76329999999999998</v>
      </c>
      <c r="Y478" s="359">
        <v>13.2714</v>
      </c>
      <c r="Z478" s="359">
        <v>4.0448000000000004</v>
      </c>
      <c r="AA478" s="359">
        <v>148.983</v>
      </c>
      <c r="AB478" s="359">
        <v>0.37909999999999999</v>
      </c>
      <c r="AC478" s="359">
        <v>1.8460000000000001</v>
      </c>
      <c r="AD478" s="359">
        <v>32.827800000000003</v>
      </c>
      <c r="AE478" s="359">
        <v>4.3846999999999996</v>
      </c>
      <c r="AF478" s="359">
        <v>2.1322000000000001</v>
      </c>
      <c r="AG478" s="359">
        <v>2.3062</v>
      </c>
      <c r="AH478" s="359">
        <v>5.0292000000000003</v>
      </c>
      <c r="AI478" s="359">
        <v>0.72670000000000001</v>
      </c>
      <c r="AJ478" s="359">
        <v>1.0663</v>
      </c>
      <c r="AK478" s="359">
        <v>0.47299999999999998</v>
      </c>
      <c r="AL478" s="356">
        <v>0.75529999999999997</v>
      </c>
    </row>
    <row r="479" spans="2:38" ht="409.6" x14ac:dyDescent="0.25">
      <c r="B479" s="402">
        <v>40460</v>
      </c>
      <c r="C479" s="359">
        <v>0.53949999999999998</v>
      </c>
      <c r="D479" s="359">
        <v>0.76519999999999999</v>
      </c>
      <c r="E479" s="359">
        <v>0.76300000000000001</v>
      </c>
      <c r="F479" s="359">
        <v>13.234999999999999</v>
      </c>
      <c r="G479" s="359">
        <v>4.0228000000000002</v>
      </c>
      <c r="H479" s="359">
        <v>148.488</v>
      </c>
      <c r="I479" s="359">
        <v>0.38319999999999999</v>
      </c>
      <c r="J479" s="359">
        <v>1.8632</v>
      </c>
      <c r="K479" s="359">
        <v>33.158000000000001</v>
      </c>
      <c r="L479" s="359">
        <v>4.3746999999999998</v>
      </c>
      <c r="M479" s="359">
        <v>2.1465999999999998</v>
      </c>
      <c r="N479" s="359">
        <v>2.31</v>
      </c>
      <c r="O479" s="359">
        <v>5.0179999999999998</v>
      </c>
      <c r="P479" s="359">
        <v>0.72440000000000004</v>
      </c>
      <c r="Q479" s="359">
        <v>1.0672999999999999</v>
      </c>
      <c r="R479" s="359">
        <v>0.47220000000000001</v>
      </c>
      <c r="S479" s="356">
        <v>0.75080000000000002</v>
      </c>
      <c r="U479" s="402">
        <v>40460</v>
      </c>
      <c r="V479" s="359">
        <v>0.53910000000000002</v>
      </c>
      <c r="W479" s="359">
        <v>0.76480000000000004</v>
      </c>
      <c r="X479" s="359">
        <v>0.76219999999999999</v>
      </c>
      <c r="Y479" s="359">
        <v>13.19</v>
      </c>
      <c r="Z479" s="359">
        <v>4.0187999999999997</v>
      </c>
      <c r="AA479" s="359">
        <v>148</v>
      </c>
      <c r="AB479" s="359">
        <v>0.38150000000000001</v>
      </c>
      <c r="AC479" s="359">
        <v>1.8609</v>
      </c>
      <c r="AD479" s="359">
        <v>32.651499999999999</v>
      </c>
      <c r="AE479" s="359">
        <v>4.3676000000000004</v>
      </c>
      <c r="AF479" s="359">
        <v>2.1410999999999998</v>
      </c>
      <c r="AG479" s="359">
        <v>2.2934999999999999</v>
      </c>
      <c r="AH479" s="359">
        <v>5.008</v>
      </c>
      <c r="AI479" s="359">
        <v>0.72370000000000001</v>
      </c>
      <c r="AJ479" s="359">
        <v>1.0649999999999999</v>
      </c>
      <c r="AK479" s="359">
        <v>0.4718</v>
      </c>
      <c r="AL479" s="356">
        <v>0.75029999999999997</v>
      </c>
    </row>
    <row r="480" spans="2:38" ht="409.6" x14ac:dyDescent="0.25">
      <c r="B480" s="402">
        <v>40459</v>
      </c>
      <c r="C480" s="359">
        <v>0.54069999999999996</v>
      </c>
      <c r="D480" s="359">
        <v>0.76519999999999999</v>
      </c>
      <c r="E480" s="359">
        <v>0.76400000000000001</v>
      </c>
      <c r="F480" s="359">
        <v>13.273199999999999</v>
      </c>
      <c r="G480" s="359">
        <v>4.0312999999999999</v>
      </c>
      <c r="H480" s="359">
        <v>147.88300000000001</v>
      </c>
      <c r="I480" s="359">
        <v>0.38400000000000001</v>
      </c>
      <c r="J480" s="359">
        <v>1.8673999999999999</v>
      </c>
      <c r="K480" s="359">
        <v>33.570500000000003</v>
      </c>
      <c r="L480" s="359">
        <v>4.3681000000000001</v>
      </c>
      <c r="M480" s="359">
        <v>2.1471</v>
      </c>
      <c r="N480" s="359">
        <v>2.3146</v>
      </c>
      <c r="O480" s="359">
        <v>5.032</v>
      </c>
      <c r="P480" s="359">
        <v>0.72599999999999998</v>
      </c>
      <c r="Q480" s="359">
        <v>1.0722</v>
      </c>
      <c r="R480" s="359">
        <v>0.4738</v>
      </c>
      <c r="S480" s="356">
        <v>0.75370000000000004</v>
      </c>
      <c r="U480" s="402">
        <v>40459</v>
      </c>
      <c r="V480" s="359">
        <v>0.5403</v>
      </c>
      <c r="W480" s="359">
        <v>0.76439999999999997</v>
      </c>
      <c r="X480" s="359">
        <v>0.76319999999999999</v>
      </c>
      <c r="Y480" s="359">
        <v>13.2196</v>
      </c>
      <c r="Z480" s="359">
        <v>4.0274000000000001</v>
      </c>
      <c r="AA480" s="359">
        <v>147.32400000000001</v>
      </c>
      <c r="AB480" s="359">
        <v>0.38240000000000002</v>
      </c>
      <c r="AC480" s="359">
        <v>1.8651</v>
      </c>
      <c r="AD480" s="359">
        <v>33.042499999999997</v>
      </c>
      <c r="AE480" s="359">
        <v>4.3613</v>
      </c>
      <c r="AF480" s="359">
        <v>2.1421000000000001</v>
      </c>
      <c r="AG480" s="359">
        <v>2.2980999999999998</v>
      </c>
      <c r="AH480" s="359">
        <v>5.0225</v>
      </c>
      <c r="AI480" s="359">
        <v>0.72529999999999994</v>
      </c>
      <c r="AJ480" s="359">
        <v>1.07</v>
      </c>
      <c r="AK480" s="359">
        <v>0.47339999999999999</v>
      </c>
      <c r="AL480" s="356">
        <v>0.75329999999999997</v>
      </c>
    </row>
    <row r="481" spans="2:38" ht="409.6" x14ac:dyDescent="0.25">
      <c r="B481" s="402">
        <v>40458</v>
      </c>
      <c r="C481" s="359">
        <v>0.54159999999999997</v>
      </c>
      <c r="D481" s="359">
        <v>0.77100000000000002</v>
      </c>
      <c r="E481" s="359">
        <v>0.76119999999999999</v>
      </c>
      <c r="F481" s="359">
        <v>13.2835</v>
      </c>
      <c r="G481" s="359">
        <v>4.0376000000000003</v>
      </c>
      <c r="H481" s="359">
        <v>146.744</v>
      </c>
      <c r="I481" s="359">
        <v>0.38469999999999999</v>
      </c>
      <c r="J481" s="359">
        <v>1.8705000000000001</v>
      </c>
      <c r="K481" s="359">
        <v>33.714500000000001</v>
      </c>
      <c r="L481" s="359">
        <v>4.3550000000000004</v>
      </c>
      <c r="M481" s="359">
        <v>2.1419000000000001</v>
      </c>
      <c r="N481" s="359">
        <v>2.3199999999999998</v>
      </c>
      <c r="O481" s="359">
        <v>5.0381999999999998</v>
      </c>
      <c r="P481" s="359">
        <v>0.72460000000000002</v>
      </c>
      <c r="Q481" s="359">
        <v>1.0683</v>
      </c>
      <c r="R481" s="359">
        <v>0.47299999999999998</v>
      </c>
      <c r="S481" s="356">
        <v>0.75160000000000005</v>
      </c>
      <c r="U481" s="402">
        <v>40458</v>
      </c>
      <c r="V481" s="359">
        <v>0.54120000000000001</v>
      </c>
      <c r="W481" s="359">
        <v>0.7702</v>
      </c>
      <c r="X481" s="359">
        <v>0.76039999999999996</v>
      </c>
      <c r="Y481" s="359">
        <v>13.230600000000001</v>
      </c>
      <c r="Z481" s="359">
        <v>4.0338000000000003</v>
      </c>
      <c r="AA481" s="359">
        <v>146.19</v>
      </c>
      <c r="AB481" s="359">
        <v>0.38300000000000001</v>
      </c>
      <c r="AC481" s="359">
        <v>1.8682000000000001</v>
      </c>
      <c r="AD481" s="359">
        <v>33.205500000000001</v>
      </c>
      <c r="AE481" s="359">
        <v>4.3483000000000001</v>
      </c>
      <c r="AF481" s="359">
        <v>2.1368</v>
      </c>
      <c r="AG481" s="359">
        <v>2.3035000000000001</v>
      </c>
      <c r="AH481" s="359">
        <v>5.0288000000000004</v>
      </c>
      <c r="AI481" s="359">
        <v>0.72399999999999998</v>
      </c>
      <c r="AJ481" s="359">
        <v>1.0663</v>
      </c>
      <c r="AK481" s="359">
        <v>0.47260000000000002</v>
      </c>
      <c r="AL481" s="356">
        <v>0.75119999999999998</v>
      </c>
    </row>
    <row r="482" spans="2:38" ht="409.6" x14ac:dyDescent="0.25">
      <c r="B482" s="402">
        <v>40457</v>
      </c>
      <c r="C482" s="359">
        <v>0.54049999999999998</v>
      </c>
      <c r="D482" s="359">
        <v>0.77300000000000002</v>
      </c>
      <c r="E482" s="359">
        <v>0.75990000000000002</v>
      </c>
      <c r="F482" s="359">
        <v>13.264099999999999</v>
      </c>
      <c r="G482" s="359">
        <v>4.03</v>
      </c>
      <c r="H482" s="359">
        <v>147.18799999999999</v>
      </c>
      <c r="I482" s="359">
        <v>0.38400000000000001</v>
      </c>
      <c r="J482" s="359">
        <v>1.867</v>
      </c>
      <c r="K482" s="359">
        <v>33.5991</v>
      </c>
      <c r="L482" s="359">
        <v>4.3509000000000002</v>
      </c>
      <c r="M482" s="359">
        <v>2.1436000000000002</v>
      </c>
      <c r="N482" s="359">
        <v>2.3180999999999998</v>
      </c>
      <c r="O482" s="359">
        <v>5.0087999999999999</v>
      </c>
      <c r="P482" s="359">
        <v>0.72150000000000003</v>
      </c>
      <c r="Q482" s="359">
        <v>1.0739000000000001</v>
      </c>
      <c r="R482" s="359">
        <v>0.46939999999999998</v>
      </c>
      <c r="S482" s="356">
        <v>0.74490000000000001</v>
      </c>
      <c r="U482" s="402">
        <v>40457</v>
      </c>
      <c r="V482" s="359">
        <v>0.54010000000000002</v>
      </c>
      <c r="W482" s="359">
        <v>0.7722</v>
      </c>
      <c r="X482" s="359">
        <v>0.7591</v>
      </c>
      <c r="Y482" s="359">
        <v>13.218299999999999</v>
      </c>
      <c r="Z482" s="359">
        <v>4.0260999999999996</v>
      </c>
      <c r="AA482" s="359">
        <v>146.71700000000001</v>
      </c>
      <c r="AB482" s="359">
        <v>0.38229999999999997</v>
      </c>
      <c r="AC482" s="359">
        <v>1.8647</v>
      </c>
      <c r="AD482" s="359">
        <v>33.092399999999998</v>
      </c>
      <c r="AE482" s="359">
        <v>4.3441999999999998</v>
      </c>
      <c r="AF482" s="359">
        <v>2.1383999999999999</v>
      </c>
      <c r="AG482" s="359">
        <v>2.3018000000000001</v>
      </c>
      <c r="AH482" s="359">
        <v>4.9993999999999996</v>
      </c>
      <c r="AI482" s="359">
        <v>0.7208</v>
      </c>
      <c r="AJ482" s="359">
        <v>1.0719000000000001</v>
      </c>
      <c r="AK482" s="359">
        <v>0.46899999999999997</v>
      </c>
      <c r="AL482" s="356">
        <v>0.74439999999999995</v>
      </c>
    </row>
    <row r="483" spans="2:38" ht="409.6" x14ac:dyDescent="0.25">
      <c r="B483" s="402">
        <v>40456</v>
      </c>
      <c r="C483" s="359">
        <v>0.5413</v>
      </c>
      <c r="D483" s="359">
        <v>0.76670000000000005</v>
      </c>
      <c r="E483" s="359">
        <v>0.7581</v>
      </c>
      <c r="F483" s="359">
        <v>13.268700000000001</v>
      </c>
      <c r="G483" s="359">
        <v>4.0350000000000001</v>
      </c>
      <c r="H483" s="359">
        <v>148.16300000000001</v>
      </c>
      <c r="I483" s="359">
        <v>0.38450000000000001</v>
      </c>
      <c r="J483" s="359">
        <v>1.8694</v>
      </c>
      <c r="K483" s="359">
        <v>33.568399999999997</v>
      </c>
      <c r="L483" s="359">
        <v>4.3509000000000002</v>
      </c>
      <c r="M483" s="359">
        <v>2.1427</v>
      </c>
      <c r="N483" s="359">
        <v>2.3227000000000002</v>
      </c>
      <c r="O483" s="359">
        <v>5.0105000000000004</v>
      </c>
      <c r="P483" s="359">
        <v>0.7228</v>
      </c>
      <c r="Q483" s="359">
        <v>1.0758000000000001</v>
      </c>
      <c r="R483" s="359">
        <v>0.46899999999999997</v>
      </c>
      <c r="S483" s="356">
        <v>0.7419</v>
      </c>
      <c r="U483" s="402">
        <v>40456</v>
      </c>
      <c r="V483" s="359">
        <v>0.54079999999999995</v>
      </c>
      <c r="W483" s="359">
        <v>0.76590000000000003</v>
      </c>
      <c r="X483" s="359">
        <v>0.75729999999999997</v>
      </c>
      <c r="Y483" s="359">
        <v>13.226800000000001</v>
      </c>
      <c r="Z483" s="359">
        <v>4.0311000000000003</v>
      </c>
      <c r="AA483" s="359">
        <v>147.71199999999999</v>
      </c>
      <c r="AB483" s="359">
        <v>0.38279999999999997</v>
      </c>
      <c r="AC483" s="359">
        <v>1.8671</v>
      </c>
      <c r="AD483" s="359">
        <v>33.058700000000002</v>
      </c>
      <c r="AE483" s="359">
        <v>4.3441000000000001</v>
      </c>
      <c r="AF483" s="359">
        <v>2.1377000000000002</v>
      </c>
      <c r="AG483" s="359">
        <v>2.3064</v>
      </c>
      <c r="AH483" s="359">
        <v>5.0007999999999999</v>
      </c>
      <c r="AI483" s="359">
        <v>0.72219999999999995</v>
      </c>
      <c r="AJ483" s="359">
        <v>1.0737000000000001</v>
      </c>
      <c r="AK483" s="359">
        <v>0.46860000000000002</v>
      </c>
      <c r="AL483" s="356">
        <v>0.74139999999999995</v>
      </c>
    </row>
    <row r="484" spans="2:38" ht="409.6" x14ac:dyDescent="0.25">
      <c r="B484" s="402">
        <v>40455</v>
      </c>
      <c r="C484" s="359">
        <v>0.5403</v>
      </c>
      <c r="D484" s="359">
        <v>0.76600000000000001</v>
      </c>
      <c r="E484" s="359">
        <v>0.75990000000000002</v>
      </c>
      <c r="F484" s="359">
        <v>13.252800000000001</v>
      </c>
      <c r="G484" s="359">
        <v>4.0281000000000002</v>
      </c>
      <c r="H484" s="359">
        <v>148.226</v>
      </c>
      <c r="I484" s="359">
        <v>0.38829999999999998</v>
      </c>
      <c r="J484" s="359">
        <v>1.8912</v>
      </c>
      <c r="K484" s="359">
        <v>33.5488</v>
      </c>
      <c r="L484" s="359">
        <v>4.3474000000000004</v>
      </c>
      <c r="M484" s="359">
        <v>2.1305999999999998</v>
      </c>
      <c r="N484" s="359">
        <v>2.3172000000000001</v>
      </c>
      <c r="O484" s="359">
        <v>4.9981999999999998</v>
      </c>
      <c r="P484" s="359">
        <v>0.72570000000000001</v>
      </c>
      <c r="Q484" s="359">
        <v>1.0777000000000001</v>
      </c>
      <c r="R484" s="359">
        <v>0.47110000000000002</v>
      </c>
      <c r="S484" s="356">
        <v>0.74490000000000001</v>
      </c>
      <c r="U484" s="402">
        <v>40455</v>
      </c>
      <c r="V484" s="359">
        <v>0.53920000000000001</v>
      </c>
      <c r="W484" s="359">
        <v>0.76419999999999999</v>
      </c>
      <c r="X484" s="359">
        <v>0.75819999999999999</v>
      </c>
      <c r="Y484" s="359">
        <v>13.2103</v>
      </c>
      <c r="Z484" s="359">
        <v>4.0212000000000003</v>
      </c>
      <c r="AA484" s="359">
        <v>147.66800000000001</v>
      </c>
      <c r="AB484" s="359">
        <v>0.377</v>
      </c>
      <c r="AC484" s="359">
        <v>1.8346</v>
      </c>
      <c r="AD484" s="359">
        <v>33.017099999999999</v>
      </c>
      <c r="AE484" s="359">
        <v>4.3266</v>
      </c>
      <c r="AF484" s="359">
        <v>2.1242999999999999</v>
      </c>
      <c r="AG484" s="359">
        <v>2.2991000000000001</v>
      </c>
      <c r="AH484" s="359">
        <v>4.9852999999999996</v>
      </c>
      <c r="AI484" s="359">
        <v>0.72399999999999998</v>
      </c>
      <c r="AJ484" s="359">
        <v>1.0732999999999999</v>
      </c>
      <c r="AK484" s="359">
        <v>0.47020000000000001</v>
      </c>
      <c r="AL484" s="356">
        <v>0.74390000000000001</v>
      </c>
    </row>
    <row r="485" spans="2:38" ht="409.6" x14ac:dyDescent="0.25">
      <c r="B485" s="402">
        <v>40454</v>
      </c>
      <c r="C485" s="359">
        <v>0.5403</v>
      </c>
      <c r="D485" s="359">
        <v>0.76590000000000003</v>
      </c>
      <c r="E485" s="359">
        <v>0.75990000000000002</v>
      </c>
      <c r="F485" s="359">
        <v>13.2958</v>
      </c>
      <c r="G485" s="359">
        <v>4.0266000000000002</v>
      </c>
      <c r="H485" s="359">
        <v>149.23099999999999</v>
      </c>
      <c r="I485" s="359">
        <v>0.38550000000000001</v>
      </c>
      <c r="J485" s="359">
        <v>1.8743000000000001</v>
      </c>
      <c r="K485" s="359">
        <v>33.703299999999999</v>
      </c>
      <c r="L485" s="359">
        <v>4.3470000000000004</v>
      </c>
      <c r="M485" s="359">
        <v>2.1326000000000001</v>
      </c>
      <c r="N485" s="359">
        <v>2.3218000000000001</v>
      </c>
      <c r="O485" s="359">
        <v>5.0018000000000002</v>
      </c>
      <c r="P485" s="359">
        <v>0.72570000000000001</v>
      </c>
      <c r="Q485" s="359">
        <v>1.077</v>
      </c>
      <c r="R485" s="359">
        <v>0.47099999999999997</v>
      </c>
      <c r="S485" s="356">
        <v>0.74490000000000001</v>
      </c>
      <c r="U485" s="402">
        <v>40454</v>
      </c>
      <c r="V485" s="359">
        <v>0.53920000000000001</v>
      </c>
      <c r="W485" s="359">
        <v>0.76419999999999999</v>
      </c>
      <c r="X485" s="359">
        <v>0.75819999999999999</v>
      </c>
      <c r="Y485" s="359">
        <v>13.2408</v>
      </c>
      <c r="Z485" s="359">
        <v>4.0190999999999999</v>
      </c>
      <c r="AA485" s="359">
        <v>148.63999999999999</v>
      </c>
      <c r="AB485" s="359">
        <v>0.38350000000000001</v>
      </c>
      <c r="AC485" s="359">
        <v>1.8707</v>
      </c>
      <c r="AD485" s="359">
        <v>33.170400000000001</v>
      </c>
      <c r="AE485" s="359">
        <v>4.3262999999999998</v>
      </c>
      <c r="AF485" s="359">
        <v>2.1246999999999998</v>
      </c>
      <c r="AG485" s="359">
        <v>2.3037999999999998</v>
      </c>
      <c r="AH485" s="359">
        <v>4.9875999999999996</v>
      </c>
      <c r="AI485" s="359">
        <v>0.72399999999999998</v>
      </c>
      <c r="AJ485" s="359">
        <v>1.0746</v>
      </c>
      <c r="AK485" s="359">
        <v>0.47010000000000002</v>
      </c>
      <c r="AL485" s="356">
        <v>0.74390000000000001</v>
      </c>
    </row>
    <row r="486" spans="2:38" ht="409.6" x14ac:dyDescent="0.25">
      <c r="B486" s="402">
        <v>40453</v>
      </c>
      <c r="C486" s="359">
        <v>0.53979999999999995</v>
      </c>
      <c r="D486" s="359">
        <v>0.76339999999999997</v>
      </c>
      <c r="E486" s="359">
        <v>0.76</v>
      </c>
      <c r="F486" s="359">
        <v>13.223699999999999</v>
      </c>
      <c r="G486" s="359">
        <v>4.0228999999999999</v>
      </c>
      <c r="H486" s="359">
        <v>148.42099999999999</v>
      </c>
      <c r="I486" s="359">
        <v>0.38340000000000002</v>
      </c>
      <c r="J486" s="359">
        <v>1.8641000000000001</v>
      </c>
      <c r="K486" s="359">
        <v>33.520499999999998</v>
      </c>
      <c r="L486" s="359">
        <v>4.3334999999999999</v>
      </c>
      <c r="M486" s="359">
        <v>2.1318999999999999</v>
      </c>
      <c r="N486" s="359">
        <v>2.3092999999999999</v>
      </c>
      <c r="O486" s="359">
        <v>4.9756999999999998</v>
      </c>
      <c r="P486" s="359">
        <v>0.72450000000000003</v>
      </c>
      <c r="Q486" s="359">
        <v>1.0718000000000001</v>
      </c>
      <c r="R486" s="359">
        <v>0.46870000000000001</v>
      </c>
      <c r="S486" s="356">
        <v>0.74080000000000001</v>
      </c>
      <c r="U486" s="402">
        <v>40453</v>
      </c>
      <c r="V486" s="359">
        <v>0.53939999999999999</v>
      </c>
      <c r="W486" s="359">
        <v>0.76259999999999994</v>
      </c>
      <c r="X486" s="359">
        <v>0.75919999999999999</v>
      </c>
      <c r="Y486" s="359">
        <v>13.1784</v>
      </c>
      <c r="Z486" s="359">
        <v>4.0190000000000001</v>
      </c>
      <c r="AA486" s="359">
        <v>147.93899999999999</v>
      </c>
      <c r="AB486" s="359">
        <v>0.38169999999999998</v>
      </c>
      <c r="AC486" s="359">
        <v>1.8619000000000001</v>
      </c>
      <c r="AD486" s="359">
        <v>33.014099999999999</v>
      </c>
      <c r="AE486" s="359">
        <v>4.3266</v>
      </c>
      <c r="AF486" s="359">
        <v>2.1269</v>
      </c>
      <c r="AG486" s="359">
        <v>2.2930000000000001</v>
      </c>
      <c r="AH486" s="359">
        <v>4.9661</v>
      </c>
      <c r="AI486" s="359">
        <v>0.72389999999999999</v>
      </c>
      <c r="AJ486" s="359">
        <v>1.0692999999999999</v>
      </c>
      <c r="AK486" s="359">
        <v>0.46829999999999999</v>
      </c>
      <c r="AL486" s="356">
        <v>0.74039999999999995</v>
      </c>
    </row>
    <row r="487" spans="2:38" ht="409.6" x14ac:dyDescent="0.25">
      <c r="B487" s="402">
        <v>40452</v>
      </c>
      <c r="C487" s="359">
        <v>0.54069999999999996</v>
      </c>
      <c r="D487" s="359">
        <v>0.76139999999999997</v>
      </c>
      <c r="E487" s="359">
        <v>0.7591</v>
      </c>
      <c r="F487" s="359">
        <v>13.3141</v>
      </c>
      <c r="G487" s="359">
        <v>4.0297999999999998</v>
      </c>
      <c r="H487" s="359">
        <v>149.876</v>
      </c>
      <c r="I487" s="359">
        <v>0.3841</v>
      </c>
      <c r="J487" s="359">
        <v>1.8674999999999999</v>
      </c>
      <c r="K487" s="359">
        <v>33.458199999999998</v>
      </c>
      <c r="L487" s="359">
        <v>4.3239999999999998</v>
      </c>
      <c r="M487" s="359">
        <v>2.1526000000000001</v>
      </c>
      <c r="N487" s="359">
        <v>2.3170000000000002</v>
      </c>
      <c r="O487" s="359">
        <v>4.9618000000000002</v>
      </c>
      <c r="P487" s="359">
        <v>0.72050000000000003</v>
      </c>
      <c r="Q487" s="359">
        <v>1.0688</v>
      </c>
      <c r="R487" s="359">
        <v>0.46629999999999999</v>
      </c>
      <c r="S487" s="356">
        <v>0.73660000000000003</v>
      </c>
      <c r="U487" s="402">
        <v>40452</v>
      </c>
      <c r="V487" s="359">
        <v>0.5403</v>
      </c>
      <c r="W487" s="359">
        <v>0.76060000000000005</v>
      </c>
      <c r="X487" s="359">
        <v>0.75829999999999997</v>
      </c>
      <c r="Y487" s="359">
        <v>13.270899999999999</v>
      </c>
      <c r="Z487" s="359">
        <v>4.0258000000000003</v>
      </c>
      <c r="AA487" s="359">
        <v>149.422</v>
      </c>
      <c r="AB487" s="359">
        <v>0.38240000000000002</v>
      </c>
      <c r="AC487" s="359">
        <v>1.8652</v>
      </c>
      <c r="AD487" s="359">
        <v>32.948599999999999</v>
      </c>
      <c r="AE487" s="359">
        <v>4.3173000000000004</v>
      </c>
      <c r="AF487" s="359">
        <v>2.1478000000000002</v>
      </c>
      <c r="AG487" s="359">
        <v>2.3008000000000002</v>
      </c>
      <c r="AH487" s="359">
        <v>4.9523999999999999</v>
      </c>
      <c r="AI487" s="359">
        <v>0.71989999999999998</v>
      </c>
      <c r="AJ487" s="359">
        <v>1.0664</v>
      </c>
      <c r="AK487" s="359">
        <v>0.46589999999999998</v>
      </c>
      <c r="AL487" s="356">
        <v>0.73619999999999997</v>
      </c>
    </row>
    <row r="488" spans="2:38" ht="409.6" x14ac:dyDescent="0.25">
      <c r="B488" s="402">
        <v>40451</v>
      </c>
      <c r="C488" s="359">
        <v>0.54269999999999996</v>
      </c>
      <c r="D488" s="359">
        <v>0.76160000000000005</v>
      </c>
      <c r="E488" s="359">
        <v>0.76029999999999998</v>
      </c>
      <c r="F488" s="359">
        <v>13.3626</v>
      </c>
      <c r="G488" s="359">
        <v>4.0444000000000004</v>
      </c>
      <c r="H488" s="359">
        <v>150.36199999999999</v>
      </c>
      <c r="I488" s="359">
        <v>0.38550000000000001</v>
      </c>
      <c r="J488" s="359">
        <v>1.8743000000000001</v>
      </c>
      <c r="K488" s="359">
        <v>33.747300000000003</v>
      </c>
      <c r="L488" s="359">
        <v>4.3230000000000004</v>
      </c>
      <c r="M488" s="359">
        <v>2.1577000000000002</v>
      </c>
      <c r="N488" s="359">
        <v>2.3246000000000002</v>
      </c>
      <c r="O488" s="359">
        <v>4.9744999999999999</v>
      </c>
      <c r="P488" s="359">
        <v>0.72109999999999996</v>
      </c>
      <c r="Q488" s="359">
        <v>1.0766</v>
      </c>
      <c r="R488" s="359">
        <v>0.46729999999999999</v>
      </c>
      <c r="S488" s="356">
        <v>0.73860000000000003</v>
      </c>
      <c r="U488" s="402">
        <v>40451</v>
      </c>
      <c r="V488" s="359">
        <v>0.5423</v>
      </c>
      <c r="W488" s="359">
        <v>0.76080000000000003</v>
      </c>
      <c r="X488" s="359">
        <v>0.75949999999999995</v>
      </c>
      <c r="Y488" s="359">
        <v>13.3163</v>
      </c>
      <c r="Z488" s="359">
        <v>4.0404</v>
      </c>
      <c r="AA488" s="359">
        <v>149.893</v>
      </c>
      <c r="AB488" s="359">
        <v>0.38379999999999997</v>
      </c>
      <c r="AC488" s="359">
        <v>1.8720000000000001</v>
      </c>
      <c r="AD488" s="359">
        <v>33.236899999999999</v>
      </c>
      <c r="AE488" s="359">
        <v>4.3164999999999996</v>
      </c>
      <c r="AF488" s="359">
        <v>2.1528</v>
      </c>
      <c r="AG488" s="359">
        <v>2.3083</v>
      </c>
      <c r="AH488" s="359">
        <v>4.9650999999999996</v>
      </c>
      <c r="AI488" s="359">
        <v>0.72050000000000003</v>
      </c>
      <c r="AJ488" s="359">
        <v>1.0744</v>
      </c>
      <c r="AK488" s="359">
        <v>0.46689999999999998</v>
      </c>
      <c r="AL488" s="356">
        <v>0.73809999999999998</v>
      </c>
    </row>
    <row r="489" spans="2:38" ht="409.6" x14ac:dyDescent="0.25">
      <c r="B489" s="402">
        <v>40450</v>
      </c>
      <c r="C489" s="359">
        <v>0.54520000000000002</v>
      </c>
      <c r="D489" s="359">
        <v>0.76449999999999996</v>
      </c>
      <c r="E489" s="359">
        <v>0.75939999999999996</v>
      </c>
      <c r="F489" s="359">
        <v>13.4335</v>
      </c>
      <c r="G489" s="359">
        <v>4.0631000000000004</v>
      </c>
      <c r="H489" s="359">
        <v>151.44200000000001</v>
      </c>
      <c r="I489" s="359">
        <v>0.38729999999999998</v>
      </c>
      <c r="J489" s="359">
        <v>1.883</v>
      </c>
      <c r="K489" s="359">
        <v>33.8429</v>
      </c>
      <c r="L489" s="359">
        <v>4.3413000000000004</v>
      </c>
      <c r="M489" s="359">
        <v>2.1663999999999999</v>
      </c>
      <c r="N489" s="359">
        <v>2.3311999999999999</v>
      </c>
      <c r="O489" s="359">
        <v>5.0266999999999999</v>
      </c>
      <c r="P489" s="359">
        <v>0.72209999999999996</v>
      </c>
      <c r="Q489" s="359">
        <v>1.0824</v>
      </c>
      <c r="R489" s="359">
        <v>0.46550000000000002</v>
      </c>
      <c r="S489" s="356">
        <v>0.7359</v>
      </c>
      <c r="U489" s="402">
        <v>40450</v>
      </c>
      <c r="V489" s="359">
        <v>0.54479999999999995</v>
      </c>
      <c r="W489" s="359">
        <v>0.76370000000000005</v>
      </c>
      <c r="X489" s="359">
        <v>0.75860000000000005</v>
      </c>
      <c r="Y489" s="359">
        <v>13.3872</v>
      </c>
      <c r="Z489" s="359">
        <v>4.0591999999999997</v>
      </c>
      <c r="AA489" s="359">
        <v>150.989</v>
      </c>
      <c r="AB489" s="359">
        <v>0.3856</v>
      </c>
      <c r="AC489" s="359">
        <v>1.8808</v>
      </c>
      <c r="AD489" s="359">
        <v>33.331400000000002</v>
      </c>
      <c r="AE489" s="359">
        <v>4.3348000000000004</v>
      </c>
      <c r="AF489" s="359">
        <v>2.1614</v>
      </c>
      <c r="AG489" s="359">
        <v>2.3149999999999999</v>
      </c>
      <c r="AH489" s="359">
        <v>5.0175000000000001</v>
      </c>
      <c r="AI489" s="359">
        <v>0.72150000000000003</v>
      </c>
      <c r="AJ489" s="359">
        <v>1.0801000000000001</v>
      </c>
      <c r="AK489" s="359">
        <v>0.46510000000000001</v>
      </c>
      <c r="AL489" s="356">
        <v>0.73550000000000004</v>
      </c>
    </row>
    <row r="490" spans="2:38" ht="409.6" x14ac:dyDescent="0.25">
      <c r="B490" s="402">
        <v>40449</v>
      </c>
      <c r="C490" s="359">
        <v>0.54569999999999996</v>
      </c>
      <c r="D490" s="359">
        <v>0.76529999999999998</v>
      </c>
      <c r="E490" s="359">
        <v>0.75370000000000004</v>
      </c>
      <c r="F490" s="359">
        <v>13.4434</v>
      </c>
      <c r="G490" s="359">
        <v>4.0659000000000001</v>
      </c>
      <c r="H490" s="359">
        <v>151.434</v>
      </c>
      <c r="I490" s="359">
        <v>0.3876</v>
      </c>
      <c r="J490" s="359">
        <v>1.8846000000000001</v>
      </c>
      <c r="K490" s="359">
        <v>33.806199999999997</v>
      </c>
      <c r="L490" s="359">
        <v>4.3278999999999996</v>
      </c>
      <c r="M490" s="359">
        <v>2.1591999999999998</v>
      </c>
      <c r="N490" s="359">
        <v>2.3249</v>
      </c>
      <c r="O490" s="359">
        <v>5.0157999999999996</v>
      </c>
      <c r="P490" s="359">
        <v>0.72360000000000002</v>
      </c>
      <c r="Q490" s="359">
        <v>1.0838000000000001</v>
      </c>
      <c r="R490" s="359">
        <v>0.4642</v>
      </c>
      <c r="S490" s="356">
        <v>0.7349</v>
      </c>
      <c r="U490" s="402">
        <v>40449</v>
      </c>
      <c r="V490" s="359">
        <v>0.54530000000000001</v>
      </c>
      <c r="W490" s="359">
        <v>0.76439999999999997</v>
      </c>
      <c r="X490" s="359">
        <v>0.75290000000000001</v>
      </c>
      <c r="Y490" s="359">
        <v>13.3985</v>
      </c>
      <c r="Z490" s="359">
        <v>4.0620000000000003</v>
      </c>
      <c r="AA490" s="359">
        <v>150.97200000000001</v>
      </c>
      <c r="AB490" s="359">
        <v>0.38590000000000002</v>
      </c>
      <c r="AC490" s="359">
        <v>1.8824000000000001</v>
      </c>
      <c r="AD490" s="359">
        <v>33.2943</v>
      </c>
      <c r="AE490" s="359">
        <v>4.3211000000000004</v>
      </c>
      <c r="AF490" s="359">
        <v>2.1539999999999999</v>
      </c>
      <c r="AG490" s="359">
        <v>2.3087</v>
      </c>
      <c r="AH490" s="359">
        <v>5.0061999999999998</v>
      </c>
      <c r="AI490" s="359">
        <v>0.72299999999999998</v>
      </c>
      <c r="AJ490" s="359">
        <v>1.0814999999999999</v>
      </c>
      <c r="AK490" s="359">
        <v>0.46379999999999999</v>
      </c>
      <c r="AL490" s="356">
        <v>0.73450000000000004</v>
      </c>
    </row>
    <row r="491" spans="2:38" ht="409.6" x14ac:dyDescent="0.25">
      <c r="B491" s="402">
        <v>40448</v>
      </c>
      <c r="C491" s="359">
        <v>0.54469999999999996</v>
      </c>
      <c r="D491" s="359">
        <v>0.76619999999999999</v>
      </c>
      <c r="E491" s="359">
        <v>0.75260000000000005</v>
      </c>
      <c r="F491" s="359">
        <v>13.443899999999999</v>
      </c>
      <c r="G491" s="359">
        <v>4.0598999999999998</v>
      </c>
      <c r="H491" s="359">
        <v>151.27099999999999</v>
      </c>
      <c r="I491" s="359">
        <v>0.39190000000000003</v>
      </c>
      <c r="J491" s="359">
        <v>1.9065000000000001</v>
      </c>
      <c r="K491" s="359">
        <v>33.805500000000002</v>
      </c>
      <c r="L491" s="359">
        <v>4.3304999999999998</v>
      </c>
      <c r="M491" s="359">
        <v>2.1551</v>
      </c>
      <c r="N491" s="359">
        <v>2.3195999999999999</v>
      </c>
      <c r="O491" s="359">
        <v>5.0082000000000004</v>
      </c>
      <c r="P491" s="359">
        <v>0.72219999999999995</v>
      </c>
      <c r="Q491" s="359">
        <v>1.0855999999999999</v>
      </c>
      <c r="R491" s="359">
        <v>0.46429999999999999</v>
      </c>
      <c r="S491" s="356">
        <v>0.73460000000000003</v>
      </c>
      <c r="U491" s="402">
        <v>40448</v>
      </c>
      <c r="V491" s="359">
        <v>0.54349999999999998</v>
      </c>
      <c r="W491" s="359">
        <v>0.76449999999999996</v>
      </c>
      <c r="X491" s="359">
        <v>0.75090000000000001</v>
      </c>
      <c r="Y491" s="359">
        <v>13.402100000000001</v>
      </c>
      <c r="Z491" s="359">
        <v>4.0537000000000001</v>
      </c>
      <c r="AA491" s="359">
        <v>150.827</v>
      </c>
      <c r="AB491" s="359">
        <v>0.3805</v>
      </c>
      <c r="AC491" s="359">
        <v>1.8494999999999999</v>
      </c>
      <c r="AD491" s="359">
        <v>33.270600000000002</v>
      </c>
      <c r="AE491" s="359">
        <v>4.3099999999999996</v>
      </c>
      <c r="AF491" s="359">
        <v>2.1499000000000001</v>
      </c>
      <c r="AG491" s="359">
        <v>2.3018000000000001</v>
      </c>
      <c r="AH491" s="359">
        <v>4.9980000000000002</v>
      </c>
      <c r="AI491" s="359">
        <v>0.72040000000000004</v>
      </c>
      <c r="AJ491" s="359">
        <v>1.0811999999999999</v>
      </c>
      <c r="AK491" s="359">
        <v>0.46339999999999998</v>
      </c>
      <c r="AL491" s="356">
        <v>0.73360000000000003</v>
      </c>
    </row>
    <row r="492" spans="2:38" ht="409.6" x14ac:dyDescent="0.25">
      <c r="B492" s="402">
        <v>40447</v>
      </c>
      <c r="C492" s="359">
        <v>0.54459999999999997</v>
      </c>
      <c r="D492" s="359">
        <v>0.76629999999999998</v>
      </c>
      <c r="E492" s="359">
        <v>0.75260000000000005</v>
      </c>
      <c r="F492" s="359">
        <v>13.4404</v>
      </c>
      <c r="G492" s="359">
        <v>4.0629999999999997</v>
      </c>
      <c r="H492" s="359">
        <v>151.21</v>
      </c>
      <c r="I492" s="359">
        <v>0.38890000000000002</v>
      </c>
      <c r="J492" s="359">
        <v>1.8903000000000001</v>
      </c>
      <c r="K492" s="359">
        <v>34.011600000000001</v>
      </c>
      <c r="L492" s="359">
        <v>4.3308</v>
      </c>
      <c r="M492" s="359">
        <v>2.1537000000000002</v>
      </c>
      <c r="N492" s="359">
        <v>2.3281000000000001</v>
      </c>
      <c r="O492" s="359">
        <v>5.0007999999999999</v>
      </c>
      <c r="P492" s="359">
        <v>0.72209999999999996</v>
      </c>
      <c r="Q492" s="359">
        <v>1.0855999999999999</v>
      </c>
      <c r="R492" s="359">
        <v>0.46429999999999999</v>
      </c>
      <c r="S492" s="356">
        <v>0.73450000000000004</v>
      </c>
      <c r="U492" s="402">
        <v>40447</v>
      </c>
      <c r="V492" s="359">
        <v>0.54349999999999998</v>
      </c>
      <c r="W492" s="359">
        <v>0.76449999999999996</v>
      </c>
      <c r="X492" s="359">
        <v>0.75080000000000002</v>
      </c>
      <c r="Y492" s="359">
        <v>13.3583</v>
      </c>
      <c r="Z492" s="359">
        <v>4.0552000000000001</v>
      </c>
      <c r="AA492" s="359">
        <v>150.506</v>
      </c>
      <c r="AB492" s="359">
        <v>0.38700000000000001</v>
      </c>
      <c r="AC492" s="359">
        <v>1.887</v>
      </c>
      <c r="AD492" s="359">
        <v>33.471899999999998</v>
      </c>
      <c r="AE492" s="359">
        <v>4.3102</v>
      </c>
      <c r="AF492" s="359">
        <v>2.1476999999999999</v>
      </c>
      <c r="AG492" s="359">
        <v>2.3102</v>
      </c>
      <c r="AH492" s="359">
        <v>4.9866000000000001</v>
      </c>
      <c r="AI492" s="359">
        <v>0.72040000000000004</v>
      </c>
      <c r="AJ492" s="359">
        <v>1.083</v>
      </c>
      <c r="AK492" s="359">
        <v>0.46339999999999998</v>
      </c>
      <c r="AL492" s="356">
        <v>0.73350000000000004</v>
      </c>
    </row>
    <row r="493" spans="2:38" ht="409.6" x14ac:dyDescent="0.25">
      <c r="B493" s="402">
        <v>40446</v>
      </c>
      <c r="C493" s="359">
        <v>0.54559999999999997</v>
      </c>
      <c r="D493" s="359">
        <v>0.76629999999999998</v>
      </c>
      <c r="E493" s="359">
        <v>0.75329999999999997</v>
      </c>
      <c r="F493" s="359">
        <v>13.451000000000001</v>
      </c>
      <c r="G493" s="359">
        <v>4.0651999999999999</v>
      </c>
      <c r="H493" s="359">
        <v>152.221</v>
      </c>
      <c r="I493" s="359">
        <v>0.3876</v>
      </c>
      <c r="J493" s="359">
        <v>1.8841000000000001</v>
      </c>
      <c r="K493" s="359">
        <v>33.899700000000003</v>
      </c>
      <c r="L493" s="359">
        <v>4.33</v>
      </c>
      <c r="M493" s="359">
        <v>2.1657000000000002</v>
      </c>
      <c r="N493" s="359">
        <v>2.3203999999999998</v>
      </c>
      <c r="O493" s="359">
        <v>5.0205000000000002</v>
      </c>
      <c r="P493" s="359">
        <v>0.71989999999999998</v>
      </c>
      <c r="Q493" s="359">
        <v>1.0851999999999999</v>
      </c>
      <c r="R493" s="359">
        <v>0.46489999999999998</v>
      </c>
      <c r="S493" s="356">
        <v>0.73209999999999997</v>
      </c>
      <c r="U493" s="402">
        <v>40446</v>
      </c>
      <c r="V493" s="359">
        <v>0.54520000000000002</v>
      </c>
      <c r="W493" s="359">
        <v>0.76549999999999996</v>
      </c>
      <c r="X493" s="359">
        <v>0.75260000000000005</v>
      </c>
      <c r="Y493" s="359">
        <v>13.3988</v>
      </c>
      <c r="Z493" s="359">
        <v>4.0613000000000001</v>
      </c>
      <c r="AA493" s="359">
        <v>151.72900000000001</v>
      </c>
      <c r="AB493" s="359">
        <v>0.38600000000000001</v>
      </c>
      <c r="AC493" s="359">
        <v>1.8821000000000001</v>
      </c>
      <c r="AD493" s="359">
        <v>33.386000000000003</v>
      </c>
      <c r="AE493" s="359">
        <v>4.3231000000000002</v>
      </c>
      <c r="AF493" s="359">
        <v>2.1602000000000001</v>
      </c>
      <c r="AG493" s="359">
        <v>2.3043</v>
      </c>
      <c r="AH493" s="359">
        <v>5.0113000000000003</v>
      </c>
      <c r="AI493" s="359">
        <v>0.71919999999999995</v>
      </c>
      <c r="AJ493" s="359">
        <v>1.0829</v>
      </c>
      <c r="AK493" s="359">
        <v>0.46450000000000002</v>
      </c>
      <c r="AL493" s="356">
        <v>0.73160000000000003</v>
      </c>
    </row>
    <row r="494" spans="2:38" ht="409.6" x14ac:dyDescent="0.25">
      <c r="B494" s="402">
        <v>40445</v>
      </c>
      <c r="C494" s="359">
        <v>0.54720000000000002</v>
      </c>
      <c r="D494" s="359">
        <v>0.76749999999999996</v>
      </c>
      <c r="E494" s="359">
        <v>0.75429999999999997</v>
      </c>
      <c r="F494" s="359">
        <v>13.481</v>
      </c>
      <c r="G494" s="359">
        <v>4.0768000000000004</v>
      </c>
      <c r="H494" s="359">
        <v>153.37100000000001</v>
      </c>
      <c r="I494" s="359">
        <v>0.38869999999999999</v>
      </c>
      <c r="J494" s="359">
        <v>1.8897999999999999</v>
      </c>
      <c r="K494" s="359">
        <v>33.9773</v>
      </c>
      <c r="L494" s="359">
        <v>4.3318000000000003</v>
      </c>
      <c r="M494" s="359">
        <v>2.1726000000000001</v>
      </c>
      <c r="N494" s="359">
        <v>2.34</v>
      </c>
      <c r="O494" s="359">
        <v>5.0358999999999998</v>
      </c>
      <c r="P494" s="359">
        <v>0.72040000000000004</v>
      </c>
      <c r="Q494" s="359">
        <v>1.0864</v>
      </c>
      <c r="R494" s="359">
        <v>0.46589999999999998</v>
      </c>
      <c r="S494" s="356">
        <v>0.73050000000000004</v>
      </c>
      <c r="U494" s="402">
        <v>40445</v>
      </c>
      <c r="V494" s="359">
        <v>0.54669999999999996</v>
      </c>
      <c r="W494" s="359">
        <v>0.76670000000000005</v>
      </c>
      <c r="X494" s="359">
        <v>0.75349999999999995</v>
      </c>
      <c r="Y494" s="359">
        <v>13.436500000000001</v>
      </c>
      <c r="Z494" s="359">
        <v>4.0728999999999997</v>
      </c>
      <c r="AA494" s="359">
        <v>152.90299999999999</v>
      </c>
      <c r="AB494" s="359">
        <v>0.38700000000000001</v>
      </c>
      <c r="AC494" s="359">
        <v>1.8874</v>
      </c>
      <c r="AD494" s="359">
        <v>33.462699999999998</v>
      </c>
      <c r="AE494" s="359">
        <v>4.3250000000000002</v>
      </c>
      <c r="AF494" s="359">
        <v>2.1675</v>
      </c>
      <c r="AG494" s="359">
        <v>2.3239000000000001</v>
      </c>
      <c r="AH494" s="359">
        <v>5.0263999999999998</v>
      </c>
      <c r="AI494" s="359">
        <v>0.71970000000000001</v>
      </c>
      <c r="AJ494" s="359">
        <v>1.0841000000000001</v>
      </c>
      <c r="AK494" s="359">
        <v>0.46550000000000002</v>
      </c>
      <c r="AL494" s="356">
        <v>0.73</v>
      </c>
    </row>
    <row r="495" spans="2:38" ht="409.6" x14ac:dyDescent="0.25">
      <c r="B495" s="402">
        <v>40444</v>
      </c>
      <c r="C495" s="359">
        <v>0.55220000000000002</v>
      </c>
      <c r="D495" s="359">
        <v>0.77200000000000002</v>
      </c>
      <c r="E495" s="359">
        <v>0.75729999999999997</v>
      </c>
      <c r="F495" s="359">
        <v>13.5998</v>
      </c>
      <c r="G495" s="359">
        <v>4.1139000000000001</v>
      </c>
      <c r="H495" s="359">
        <v>154.40100000000001</v>
      </c>
      <c r="I495" s="359">
        <v>0.39219999999999999</v>
      </c>
      <c r="J495" s="359">
        <v>1.907</v>
      </c>
      <c r="K495" s="359">
        <v>34.496600000000001</v>
      </c>
      <c r="L495" s="359">
        <v>4.3636999999999997</v>
      </c>
      <c r="M495" s="359">
        <v>2.1793999999999998</v>
      </c>
      <c r="N495" s="359">
        <v>2.3561000000000001</v>
      </c>
      <c r="O495" s="359">
        <v>5.0503999999999998</v>
      </c>
      <c r="P495" s="359">
        <v>0.73040000000000005</v>
      </c>
      <c r="Q495" s="359">
        <v>1.0961000000000001</v>
      </c>
      <c r="R495" s="359">
        <v>0.47099999999999997</v>
      </c>
      <c r="S495" s="356">
        <v>0.73760000000000003</v>
      </c>
      <c r="U495" s="402">
        <v>40444</v>
      </c>
      <c r="V495" s="359">
        <v>0.55169999999999997</v>
      </c>
      <c r="W495" s="359">
        <v>0.7712</v>
      </c>
      <c r="X495" s="359">
        <v>0.75649999999999995</v>
      </c>
      <c r="Y495" s="359">
        <v>13.5565</v>
      </c>
      <c r="Z495" s="359">
        <v>4.1098999999999997</v>
      </c>
      <c r="AA495" s="359">
        <v>153.94</v>
      </c>
      <c r="AB495" s="359">
        <v>0.39050000000000001</v>
      </c>
      <c r="AC495" s="359">
        <v>1.9047000000000001</v>
      </c>
      <c r="AD495" s="359">
        <v>33.9786</v>
      </c>
      <c r="AE495" s="359">
        <v>4.3571</v>
      </c>
      <c r="AF495" s="359">
        <v>2.1745000000000001</v>
      </c>
      <c r="AG495" s="359">
        <v>2.3399000000000001</v>
      </c>
      <c r="AH495" s="359">
        <v>5.0410000000000004</v>
      </c>
      <c r="AI495" s="359">
        <v>0.7298</v>
      </c>
      <c r="AJ495" s="359">
        <v>1.0938000000000001</v>
      </c>
      <c r="AK495" s="359">
        <v>0.47060000000000002</v>
      </c>
      <c r="AL495" s="356">
        <v>0.73709999999999998</v>
      </c>
    </row>
    <row r="496" spans="2:38" ht="409.6" x14ac:dyDescent="0.25">
      <c r="B496" s="402">
        <v>40443</v>
      </c>
      <c r="C496" s="359">
        <v>0.55549999999999999</v>
      </c>
      <c r="D496" s="359">
        <v>0.77</v>
      </c>
      <c r="E496" s="359">
        <v>0.75139999999999996</v>
      </c>
      <c r="F496" s="359">
        <v>13.71</v>
      </c>
      <c r="G496" s="359">
        <v>4.1376999999999997</v>
      </c>
      <c r="H496" s="359">
        <v>155.821</v>
      </c>
      <c r="I496" s="359">
        <v>0.39460000000000001</v>
      </c>
      <c r="J496" s="359">
        <v>1.9184000000000001</v>
      </c>
      <c r="K496" s="359">
        <v>34.580500000000001</v>
      </c>
      <c r="L496" s="359">
        <v>4.4019000000000004</v>
      </c>
      <c r="M496" s="359">
        <v>2.1924000000000001</v>
      </c>
      <c r="N496" s="359">
        <v>2.3767</v>
      </c>
      <c r="O496" s="359">
        <v>5.0765000000000002</v>
      </c>
      <c r="P496" s="359">
        <v>0.73199999999999998</v>
      </c>
      <c r="Q496" s="359">
        <v>1.0893999999999999</v>
      </c>
      <c r="R496" s="359">
        <v>0.46910000000000002</v>
      </c>
      <c r="S496" s="356">
        <v>0.72970000000000002</v>
      </c>
      <c r="U496" s="402">
        <v>40443</v>
      </c>
      <c r="V496" s="359">
        <v>0.55500000000000005</v>
      </c>
      <c r="W496" s="359">
        <v>0.76910000000000001</v>
      </c>
      <c r="X496" s="359">
        <v>0.75060000000000004</v>
      </c>
      <c r="Y496" s="359">
        <v>13.6646</v>
      </c>
      <c r="Z496" s="359">
        <v>4.1337000000000002</v>
      </c>
      <c r="AA496" s="359">
        <v>155.34399999999999</v>
      </c>
      <c r="AB496" s="359">
        <v>0.39279999999999998</v>
      </c>
      <c r="AC496" s="359">
        <v>1.9159999999999999</v>
      </c>
      <c r="AD496" s="359">
        <v>34.058</v>
      </c>
      <c r="AE496" s="359">
        <v>4.3951000000000002</v>
      </c>
      <c r="AF496" s="359">
        <v>2.1873</v>
      </c>
      <c r="AG496" s="359">
        <v>2.3605</v>
      </c>
      <c r="AH496" s="359">
        <v>5.0669000000000004</v>
      </c>
      <c r="AI496" s="359">
        <v>0.73140000000000005</v>
      </c>
      <c r="AJ496" s="359">
        <v>1.087</v>
      </c>
      <c r="AK496" s="359">
        <v>0.46870000000000001</v>
      </c>
      <c r="AL496" s="356">
        <v>0.72919999999999996</v>
      </c>
    </row>
    <row r="497" spans="2:38" ht="409.6" x14ac:dyDescent="0.25">
      <c r="B497" s="402">
        <v>40442</v>
      </c>
      <c r="C497" s="359">
        <v>0.55779999999999996</v>
      </c>
      <c r="D497" s="359">
        <v>0.77129999999999999</v>
      </c>
      <c r="E497" s="359">
        <v>0.75149999999999995</v>
      </c>
      <c r="F497" s="359">
        <v>13.771699999999999</v>
      </c>
      <c r="G497" s="359">
        <v>4.1542000000000003</v>
      </c>
      <c r="H497" s="359">
        <v>157.01900000000001</v>
      </c>
      <c r="I497" s="359">
        <v>0.3962</v>
      </c>
      <c r="J497" s="359">
        <v>1.9263999999999999</v>
      </c>
      <c r="K497" s="359">
        <v>34.623899999999999</v>
      </c>
      <c r="L497" s="359">
        <v>4.4271000000000003</v>
      </c>
      <c r="M497" s="359">
        <v>2.2025999999999999</v>
      </c>
      <c r="N497" s="359">
        <v>2.3835000000000002</v>
      </c>
      <c r="O497" s="359">
        <v>5.1265000000000001</v>
      </c>
      <c r="P497" s="359">
        <v>0.73409999999999997</v>
      </c>
      <c r="Q497" s="359">
        <v>1.0901000000000001</v>
      </c>
      <c r="R497" s="359">
        <v>0.4677</v>
      </c>
      <c r="S497" s="356">
        <v>0.72929999999999995</v>
      </c>
      <c r="U497" s="402">
        <v>40442</v>
      </c>
      <c r="V497" s="359">
        <v>0.55730000000000002</v>
      </c>
      <c r="W497" s="359">
        <v>0.77039999999999997</v>
      </c>
      <c r="X497" s="359">
        <v>0.75070000000000003</v>
      </c>
      <c r="Y497" s="359">
        <v>13.726100000000001</v>
      </c>
      <c r="Z497" s="359">
        <v>4.1501999999999999</v>
      </c>
      <c r="AA497" s="359">
        <v>156.53399999999999</v>
      </c>
      <c r="AB497" s="359">
        <v>0.39439999999999997</v>
      </c>
      <c r="AC497" s="359">
        <v>1.9239999999999999</v>
      </c>
      <c r="AD497" s="359">
        <v>34.1</v>
      </c>
      <c r="AE497" s="359">
        <v>4.42</v>
      </c>
      <c r="AF497" s="359">
        <v>2.1976</v>
      </c>
      <c r="AG497" s="359">
        <v>2.3673999999999999</v>
      </c>
      <c r="AH497" s="359">
        <v>5.1166</v>
      </c>
      <c r="AI497" s="359">
        <v>0.73340000000000005</v>
      </c>
      <c r="AJ497" s="359">
        <v>1.0876999999999999</v>
      </c>
      <c r="AK497" s="359">
        <v>0.46729999999999999</v>
      </c>
      <c r="AL497" s="356">
        <v>0.72889999999999999</v>
      </c>
    </row>
    <row r="498" spans="2:38" ht="409.6" x14ac:dyDescent="0.25">
      <c r="B498" s="402">
        <v>40441</v>
      </c>
      <c r="C498" s="359">
        <v>0.55659999999999998</v>
      </c>
      <c r="D498" s="359">
        <v>0.77580000000000005</v>
      </c>
      <c r="E498" s="359">
        <v>0.75070000000000003</v>
      </c>
      <c r="F498" s="359">
        <v>13.7555</v>
      </c>
      <c r="G498" s="359">
        <v>4.1475999999999997</v>
      </c>
      <c r="H498" s="359">
        <v>157.39500000000001</v>
      </c>
      <c r="I498" s="359">
        <v>0.40029999999999999</v>
      </c>
      <c r="J498" s="359">
        <v>1.9512</v>
      </c>
      <c r="K498" s="359">
        <v>34.453099999999999</v>
      </c>
      <c r="L498" s="359">
        <v>4.4467999999999996</v>
      </c>
      <c r="M498" s="359">
        <v>2.2174</v>
      </c>
      <c r="N498" s="359">
        <v>2.3736999999999999</v>
      </c>
      <c r="O498" s="359">
        <v>5.1386000000000003</v>
      </c>
      <c r="P498" s="359">
        <v>0.73370000000000002</v>
      </c>
      <c r="Q498" s="359">
        <v>1.0891999999999999</v>
      </c>
      <c r="R498" s="359">
        <v>0.4647</v>
      </c>
      <c r="S498" s="356">
        <v>0.72619999999999996</v>
      </c>
      <c r="U498" s="402">
        <v>40441</v>
      </c>
      <c r="V498" s="359">
        <v>0.55549999999999999</v>
      </c>
      <c r="W498" s="359">
        <v>0.77410000000000001</v>
      </c>
      <c r="X498" s="359">
        <v>0.74890000000000001</v>
      </c>
      <c r="Y498" s="359">
        <v>13.709</v>
      </c>
      <c r="Z498" s="359">
        <v>4.1412000000000004</v>
      </c>
      <c r="AA498" s="359">
        <v>156.84</v>
      </c>
      <c r="AB498" s="359">
        <v>0.38869999999999999</v>
      </c>
      <c r="AC498" s="359">
        <v>1.8929</v>
      </c>
      <c r="AD498" s="359">
        <v>33.905000000000001</v>
      </c>
      <c r="AE498" s="359">
        <v>4.4261999999999997</v>
      </c>
      <c r="AF498" s="359">
        <v>2.1875</v>
      </c>
      <c r="AG498" s="359">
        <v>2.3559000000000001</v>
      </c>
      <c r="AH498" s="359">
        <v>5.1268000000000002</v>
      </c>
      <c r="AI498" s="359">
        <v>0.73199999999999998</v>
      </c>
      <c r="AJ498" s="359">
        <v>1.0848</v>
      </c>
      <c r="AK498" s="359">
        <v>0.46379999999999999</v>
      </c>
      <c r="AL498" s="356">
        <v>0.72519999999999996</v>
      </c>
    </row>
    <row r="499" spans="2:38" ht="409.6" x14ac:dyDescent="0.25">
      <c r="B499" s="402">
        <v>40440</v>
      </c>
      <c r="C499" s="359">
        <v>0.55659999999999998</v>
      </c>
      <c r="D499" s="359">
        <v>0.77580000000000005</v>
      </c>
      <c r="E499" s="359">
        <v>0.75070000000000003</v>
      </c>
      <c r="F499" s="359">
        <v>13.7509</v>
      </c>
      <c r="G499" s="359">
        <v>4.1452</v>
      </c>
      <c r="H499" s="359">
        <v>157.25299999999999</v>
      </c>
      <c r="I499" s="359">
        <v>0.4</v>
      </c>
      <c r="J499" s="359">
        <v>1.9498</v>
      </c>
      <c r="K499" s="359">
        <v>34.442399999999999</v>
      </c>
      <c r="L499" s="359">
        <v>4.4471999999999996</v>
      </c>
      <c r="M499" s="359">
        <v>2.2290999999999999</v>
      </c>
      <c r="N499" s="359">
        <v>2.3734999999999999</v>
      </c>
      <c r="O499" s="359">
        <v>5.1333000000000002</v>
      </c>
      <c r="P499" s="359">
        <v>0.73360000000000003</v>
      </c>
      <c r="Q499" s="359">
        <v>1.0891</v>
      </c>
      <c r="R499" s="359">
        <v>0.4647</v>
      </c>
      <c r="S499" s="356">
        <v>0.72609999999999997</v>
      </c>
      <c r="U499" s="402">
        <v>40440</v>
      </c>
      <c r="V499" s="359">
        <v>0.5554</v>
      </c>
      <c r="W499" s="359">
        <v>0.77400000000000002</v>
      </c>
      <c r="X499" s="359">
        <v>0.74890000000000001</v>
      </c>
      <c r="Y499" s="359">
        <v>13.7102</v>
      </c>
      <c r="Z499" s="359">
        <v>4.1386000000000003</v>
      </c>
      <c r="AA499" s="359">
        <v>156.81899999999999</v>
      </c>
      <c r="AB499" s="359">
        <v>0.38840000000000002</v>
      </c>
      <c r="AC499" s="359">
        <v>1.8915</v>
      </c>
      <c r="AD499" s="359">
        <v>33.878700000000002</v>
      </c>
      <c r="AE499" s="359">
        <v>4.4265999999999996</v>
      </c>
      <c r="AF499" s="359">
        <v>2.1730999999999998</v>
      </c>
      <c r="AG499" s="359">
        <v>2.3557000000000001</v>
      </c>
      <c r="AH499" s="359">
        <v>5.1216999999999997</v>
      </c>
      <c r="AI499" s="359">
        <v>0.7319</v>
      </c>
      <c r="AJ499" s="359">
        <v>1.0847</v>
      </c>
      <c r="AK499" s="359">
        <v>0.4637</v>
      </c>
      <c r="AL499" s="356">
        <v>0.72509999999999997</v>
      </c>
    </row>
    <row r="500" spans="2:38" ht="409.6" x14ac:dyDescent="0.25">
      <c r="B500" s="402">
        <v>40439</v>
      </c>
      <c r="C500" s="359">
        <v>0.55630000000000002</v>
      </c>
      <c r="D500" s="359">
        <v>0.77410000000000001</v>
      </c>
      <c r="E500" s="359">
        <v>0.74760000000000004</v>
      </c>
      <c r="F500" s="359">
        <v>13.748100000000001</v>
      </c>
      <c r="G500" s="359">
        <v>4.1425000000000001</v>
      </c>
      <c r="H500" s="359">
        <v>157.316</v>
      </c>
      <c r="I500" s="359">
        <v>0.39510000000000001</v>
      </c>
      <c r="J500" s="359">
        <v>1.921</v>
      </c>
      <c r="K500" s="359">
        <v>34.494199999999999</v>
      </c>
      <c r="L500" s="359">
        <v>4.4344999999999999</v>
      </c>
      <c r="M500" s="359">
        <v>2.2025000000000001</v>
      </c>
      <c r="N500" s="359">
        <v>2.3738000000000001</v>
      </c>
      <c r="O500" s="359">
        <v>5.1306000000000003</v>
      </c>
      <c r="P500" s="359">
        <v>0.73780000000000001</v>
      </c>
      <c r="Q500" s="359">
        <v>1.0891</v>
      </c>
      <c r="R500" s="359">
        <v>0.46510000000000001</v>
      </c>
      <c r="S500" s="356">
        <v>0.7278</v>
      </c>
      <c r="U500" s="402">
        <v>40439</v>
      </c>
      <c r="V500" s="359">
        <v>0.55600000000000005</v>
      </c>
      <c r="W500" s="359">
        <v>0.77370000000000005</v>
      </c>
      <c r="X500" s="359">
        <v>0.74709999999999999</v>
      </c>
      <c r="Y500" s="359">
        <v>13.7056</v>
      </c>
      <c r="Z500" s="359">
        <v>4.1395999999999997</v>
      </c>
      <c r="AA500" s="359">
        <v>156.88</v>
      </c>
      <c r="AB500" s="359">
        <v>0.39340000000000003</v>
      </c>
      <c r="AC500" s="359">
        <v>1.9192</v>
      </c>
      <c r="AD500" s="359">
        <v>33.980200000000004</v>
      </c>
      <c r="AE500" s="359">
        <v>4.4287999999999998</v>
      </c>
      <c r="AF500" s="359">
        <v>2.1981000000000002</v>
      </c>
      <c r="AG500" s="359">
        <v>2.3582999999999998</v>
      </c>
      <c r="AH500" s="359">
        <v>5.1223999999999998</v>
      </c>
      <c r="AI500" s="359">
        <v>0.73740000000000006</v>
      </c>
      <c r="AJ500" s="359">
        <v>1.0871</v>
      </c>
      <c r="AK500" s="359">
        <v>0.46489999999999998</v>
      </c>
      <c r="AL500" s="356">
        <v>0.72760000000000002</v>
      </c>
    </row>
    <row r="501" spans="2:38" ht="409.6" x14ac:dyDescent="0.25">
      <c r="B501" s="402">
        <v>40438</v>
      </c>
      <c r="C501" s="359">
        <v>0.55489999999999995</v>
      </c>
      <c r="D501" s="359">
        <v>0.77410000000000001</v>
      </c>
      <c r="E501" s="359">
        <v>0.74399999999999999</v>
      </c>
      <c r="F501" s="359">
        <v>13.698</v>
      </c>
      <c r="G501" s="359">
        <v>4.1322000000000001</v>
      </c>
      <c r="H501" s="359">
        <v>156.97399999999999</v>
      </c>
      <c r="I501" s="359">
        <v>0.39410000000000001</v>
      </c>
      <c r="J501" s="359">
        <v>1.9162999999999999</v>
      </c>
      <c r="K501" s="359">
        <v>34.4816</v>
      </c>
      <c r="L501" s="359">
        <v>4.415</v>
      </c>
      <c r="M501" s="359">
        <v>2.1916000000000002</v>
      </c>
      <c r="N501" s="359">
        <v>2.3620000000000001</v>
      </c>
      <c r="O501" s="359">
        <v>5.1180000000000003</v>
      </c>
      <c r="P501" s="359">
        <v>0.73060000000000003</v>
      </c>
      <c r="Q501" s="359">
        <v>1.0834999999999999</v>
      </c>
      <c r="R501" s="359">
        <v>0.46410000000000001</v>
      </c>
      <c r="S501" s="356">
        <v>0.72450000000000003</v>
      </c>
      <c r="U501" s="402">
        <v>40438</v>
      </c>
      <c r="V501" s="359">
        <v>0.5544</v>
      </c>
      <c r="W501" s="359">
        <v>0.77329999999999999</v>
      </c>
      <c r="X501" s="359">
        <v>0.74319999999999997</v>
      </c>
      <c r="Y501" s="359">
        <v>13.654400000000001</v>
      </c>
      <c r="Z501" s="359">
        <v>4.1280999999999999</v>
      </c>
      <c r="AA501" s="359">
        <v>156.50700000000001</v>
      </c>
      <c r="AB501" s="359">
        <v>0.39240000000000003</v>
      </c>
      <c r="AC501" s="359">
        <v>1.9139999999999999</v>
      </c>
      <c r="AD501" s="359">
        <v>33.96</v>
      </c>
      <c r="AE501" s="359">
        <v>4.4081000000000001</v>
      </c>
      <c r="AF501" s="359">
        <v>2.1865000000000001</v>
      </c>
      <c r="AG501" s="359">
        <v>2.3458999999999999</v>
      </c>
      <c r="AH501" s="359">
        <v>5.1082999999999998</v>
      </c>
      <c r="AI501" s="359">
        <v>0.72989999999999999</v>
      </c>
      <c r="AJ501" s="359">
        <v>1.0811999999999999</v>
      </c>
      <c r="AK501" s="359">
        <v>0.4637</v>
      </c>
      <c r="AL501" s="356">
        <v>0.72399999999999998</v>
      </c>
    </row>
    <row r="502" spans="2:38" ht="409.6" x14ac:dyDescent="0.25">
      <c r="B502" s="402">
        <v>40437</v>
      </c>
      <c r="C502" s="359">
        <v>0.56379999999999997</v>
      </c>
      <c r="D502" s="359">
        <v>0.78129999999999999</v>
      </c>
      <c r="E502" s="359">
        <v>0.75360000000000005</v>
      </c>
      <c r="F502" s="359">
        <v>13.889099999999999</v>
      </c>
      <c r="G502" s="359">
        <v>4.1988000000000003</v>
      </c>
      <c r="H502" s="359">
        <v>159.05500000000001</v>
      </c>
      <c r="I502" s="359">
        <v>0.40039999999999998</v>
      </c>
      <c r="J502" s="359">
        <v>1.9472</v>
      </c>
      <c r="K502" s="359">
        <v>35.1922</v>
      </c>
      <c r="L502" s="359">
        <v>4.4554999999999998</v>
      </c>
      <c r="M502" s="359">
        <v>2.2204999999999999</v>
      </c>
      <c r="N502" s="359">
        <v>2.3971</v>
      </c>
      <c r="O502" s="359">
        <v>5.1942000000000004</v>
      </c>
      <c r="P502" s="359">
        <v>0.73450000000000004</v>
      </c>
      <c r="Q502" s="359">
        <v>1.0934999999999999</v>
      </c>
      <c r="R502" s="359">
        <v>0.47089999999999999</v>
      </c>
      <c r="S502" s="356">
        <v>0.73240000000000005</v>
      </c>
      <c r="U502" s="402">
        <v>40437</v>
      </c>
      <c r="V502" s="359">
        <v>0.56340000000000001</v>
      </c>
      <c r="W502" s="359">
        <v>0.78049999999999997</v>
      </c>
      <c r="X502" s="359">
        <v>0.75280000000000002</v>
      </c>
      <c r="Y502" s="359">
        <v>13.843999999999999</v>
      </c>
      <c r="Z502" s="359">
        <v>4.1947000000000001</v>
      </c>
      <c r="AA502" s="359">
        <v>158.578</v>
      </c>
      <c r="AB502" s="359">
        <v>0.3987</v>
      </c>
      <c r="AC502" s="359">
        <v>1.9448000000000001</v>
      </c>
      <c r="AD502" s="359">
        <v>34.662799999999997</v>
      </c>
      <c r="AE502" s="359">
        <v>4.4485999999999999</v>
      </c>
      <c r="AF502" s="359">
        <v>2.2153</v>
      </c>
      <c r="AG502" s="359">
        <v>2.3809</v>
      </c>
      <c r="AH502" s="359">
        <v>5.1844999999999999</v>
      </c>
      <c r="AI502" s="359">
        <v>0.7339</v>
      </c>
      <c r="AJ502" s="359">
        <v>1.0911999999999999</v>
      </c>
      <c r="AK502" s="359">
        <v>0.47049999999999997</v>
      </c>
      <c r="AL502" s="356">
        <v>0.73199999999999998</v>
      </c>
    </row>
    <row r="503" spans="2:38" ht="409.6" x14ac:dyDescent="0.25">
      <c r="B503" s="402">
        <v>40436</v>
      </c>
      <c r="C503" s="359">
        <v>0.56659999999999999</v>
      </c>
      <c r="D503" s="359">
        <v>0.78139999999999998</v>
      </c>
      <c r="E503" s="359">
        <v>0.75180000000000002</v>
      </c>
      <c r="F503" s="359">
        <v>13.9489</v>
      </c>
      <c r="G503" s="359">
        <v>4.2191999999999998</v>
      </c>
      <c r="H503" s="359">
        <v>160.4</v>
      </c>
      <c r="I503" s="359">
        <v>0.40239999999999998</v>
      </c>
      <c r="J503" s="359">
        <v>1.9568000000000001</v>
      </c>
      <c r="K503" s="359">
        <v>35.355499999999999</v>
      </c>
      <c r="L503" s="359">
        <v>4.4584000000000001</v>
      </c>
      <c r="M503" s="359">
        <v>2.2311999999999999</v>
      </c>
      <c r="N503" s="359">
        <v>2.4077000000000002</v>
      </c>
      <c r="O503" s="359">
        <v>5.2156000000000002</v>
      </c>
      <c r="P503" s="359">
        <v>0.73209999999999997</v>
      </c>
      <c r="Q503" s="359">
        <v>1.0953999999999999</v>
      </c>
      <c r="R503" s="359">
        <v>0.47349999999999998</v>
      </c>
      <c r="S503" s="356">
        <v>0.73199999999999998</v>
      </c>
      <c r="U503" s="402">
        <v>40436</v>
      </c>
      <c r="V503" s="359">
        <v>0.56610000000000005</v>
      </c>
      <c r="W503" s="359">
        <v>0.78049999999999997</v>
      </c>
      <c r="X503" s="359">
        <v>0.751</v>
      </c>
      <c r="Y503" s="359">
        <v>13.905200000000001</v>
      </c>
      <c r="Z503" s="359">
        <v>4.2152000000000003</v>
      </c>
      <c r="AA503" s="359">
        <v>159.92099999999999</v>
      </c>
      <c r="AB503" s="359">
        <v>0.4007</v>
      </c>
      <c r="AC503" s="359">
        <v>1.9543999999999999</v>
      </c>
      <c r="AD503" s="359">
        <v>34.823900000000002</v>
      </c>
      <c r="AE503" s="359">
        <v>4.4516</v>
      </c>
      <c r="AF503" s="359">
        <v>2.2261000000000002</v>
      </c>
      <c r="AG503" s="359">
        <v>2.3915000000000002</v>
      </c>
      <c r="AH503" s="359">
        <v>5.2060000000000004</v>
      </c>
      <c r="AI503" s="359">
        <v>0.73150000000000004</v>
      </c>
      <c r="AJ503" s="359">
        <v>1.0931999999999999</v>
      </c>
      <c r="AK503" s="359">
        <v>0.47310000000000002</v>
      </c>
      <c r="AL503" s="356">
        <v>0.73150000000000004</v>
      </c>
    </row>
    <row r="504" spans="2:38" ht="409.6" x14ac:dyDescent="0.25">
      <c r="B504" s="402">
        <v>40435</v>
      </c>
      <c r="C504" s="359">
        <v>0.57079999999999997</v>
      </c>
      <c r="D504" s="359">
        <v>0.78510000000000002</v>
      </c>
      <c r="E504" s="359">
        <v>0.75460000000000005</v>
      </c>
      <c r="F504" s="359">
        <v>14.0947</v>
      </c>
      <c r="G504" s="359">
        <v>4.2503000000000002</v>
      </c>
      <c r="H504" s="359">
        <v>162.018</v>
      </c>
      <c r="I504" s="359">
        <v>0.4052</v>
      </c>
      <c r="J504" s="359">
        <v>1.9710000000000001</v>
      </c>
      <c r="K504" s="359">
        <v>35.620100000000001</v>
      </c>
      <c r="L504" s="359">
        <v>4.4859999999999998</v>
      </c>
      <c r="M504" s="359">
        <v>2.2477</v>
      </c>
      <c r="N504" s="359">
        <v>2.4371999999999998</v>
      </c>
      <c r="O504" s="359">
        <v>5.2458999999999998</v>
      </c>
      <c r="P504" s="359">
        <v>0.74129999999999996</v>
      </c>
      <c r="Q504" s="359">
        <v>1.0953999999999999</v>
      </c>
      <c r="R504" s="359">
        <v>0.4748</v>
      </c>
      <c r="S504" s="356">
        <v>0.73250000000000004</v>
      </c>
      <c r="U504" s="402">
        <v>40435</v>
      </c>
      <c r="V504" s="359">
        <v>0.57030000000000003</v>
      </c>
      <c r="W504" s="359">
        <v>0.78420000000000001</v>
      </c>
      <c r="X504" s="359">
        <v>0.75380000000000003</v>
      </c>
      <c r="Y504" s="359">
        <v>14.049899999999999</v>
      </c>
      <c r="Z504" s="359">
        <v>4.2462999999999997</v>
      </c>
      <c r="AA504" s="359">
        <v>161.53700000000001</v>
      </c>
      <c r="AB504" s="359">
        <v>0.4037</v>
      </c>
      <c r="AC504" s="359">
        <v>1.9686999999999999</v>
      </c>
      <c r="AD504" s="359">
        <v>35.045299999999997</v>
      </c>
      <c r="AE504" s="359">
        <v>4.4789000000000003</v>
      </c>
      <c r="AF504" s="359">
        <v>2.2425000000000002</v>
      </c>
      <c r="AG504" s="359">
        <v>2.4211</v>
      </c>
      <c r="AH504" s="359">
        <v>5.2359</v>
      </c>
      <c r="AI504" s="359">
        <v>0.74070000000000003</v>
      </c>
      <c r="AJ504" s="359">
        <v>1.093</v>
      </c>
      <c r="AK504" s="359">
        <v>0.47439999999999999</v>
      </c>
      <c r="AL504" s="356">
        <v>0.73199999999999998</v>
      </c>
    </row>
    <row r="505" spans="2:38" ht="409.6" x14ac:dyDescent="0.25">
      <c r="B505" s="402">
        <v>40434</v>
      </c>
      <c r="C505" s="359">
        <v>0.57520000000000004</v>
      </c>
      <c r="D505" s="359">
        <v>0.7873</v>
      </c>
      <c r="E505" s="359">
        <v>0.75639999999999996</v>
      </c>
      <c r="F505" s="359">
        <v>14.1866</v>
      </c>
      <c r="G505" s="359">
        <v>4.2725</v>
      </c>
      <c r="H505" s="359">
        <v>163.203</v>
      </c>
      <c r="I505" s="359">
        <v>0.40589999999999998</v>
      </c>
      <c r="J505" s="359">
        <v>1.9743999999999999</v>
      </c>
      <c r="K505" s="359">
        <v>35.333100000000002</v>
      </c>
      <c r="L505" s="359">
        <v>4.5290999999999997</v>
      </c>
      <c r="M505" s="359">
        <v>2.2631000000000001</v>
      </c>
      <c r="N505" s="359">
        <v>2.4554999999999998</v>
      </c>
      <c r="O505" s="359">
        <v>5.2919999999999998</v>
      </c>
      <c r="P505" s="359">
        <v>0.74399999999999999</v>
      </c>
      <c r="Q505" s="359">
        <v>1.0911</v>
      </c>
      <c r="R505" s="359">
        <v>0.47489999999999999</v>
      </c>
      <c r="S505" s="356">
        <v>0.72929999999999995</v>
      </c>
      <c r="U505" s="402">
        <v>40434</v>
      </c>
      <c r="V505" s="359">
        <v>0.57389999999999997</v>
      </c>
      <c r="W505" s="359">
        <v>0.78539999999999999</v>
      </c>
      <c r="X505" s="359">
        <v>0.75460000000000005</v>
      </c>
      <c r="Y505" s="359">
        <v>14.128399999999999</v>
      </c>
      <c r="Z505" s="359">
        <v>4.2659000000000002</v>
      </c>
      <c r="AA505" s="359">
        <v>162.63200000000001</v>
      </c>
      <c r="AB505" s="359">
        <v>0.4037</v>
      </c>
      <c r="AC505" s="359">
        <v>1.9696</v>
      </c>
      <c r="AD505" s="359">
        <v>35.139499999999998</v>
      </c>
      <c r="AE505" s="359">
        <v>4.5084</v>
      </c>
      <c r="AF505" s="359">
        <v>2.2585999999999999</v>
      </c>
      <c r="AG505" s="359">
        <v>2.4376000000000002</v>
      </c>
      <c r="AH505" s="359">
        <v>5.2782</v>
      </c>
      <c r="AI505" s="359">
        <v>0.74229999999999996</v>
      </c>
      <c r="AJ505" s="359">
        <v>1.0864</v>
      </c>
      <c r="AK505" s="359">
        <v>0.47370000000000001</v>
      </c>
      <c r="AL505" s="356">
        <v>0.72829999999999995</v>
      </c>
    </row>
    <row r="506" spans="2:38" ht="409.6" x14ac:dyDescent="0.25">
      <c r="B506" s="402">
        <v>40433</v>
      </c>
      <c r="C506" s="359">
        <v>0.57509999999999994</v>
      </c>
      <c r="D506" s="359">
        <v>0.7873</v>
      </c>
      <c r="E506" s="359">
        <v>0.75639999999999996</v>
      </c>
      <c r="F506" s="359">
        <v>14.159599999999999</v>
      </c>
      <c r="G506" s="359">
        <v>4.2755999999999998</v>
      </c>
      <c r="H506" s="359">
        <v>163.17599999999999</v>
      </c>
      <c r="I506" s="359">
        <v>0.41339999999999999</v>
      </c>
      <c r="J506" s="359">
        <v>2.0142000000000002</v>
      </c>
      <c r="K506" s="359">
        <v>35.754800000000003</v>
      </c>
      <c r="L506" s="359">
        <v>4.5290999999999997</v>
      </c>
      <c r="M506" s="359">
        <v>2.2644000000000002</v>
      </c>
      <c r="N506" s="359">
        <v>2.4546999999999999</v>
      </c>
      <c r="O506" s="359">
        <v>5.2889999999999997</v>
      </c>
      <c r="P506" s="359">
        <v>0.74370000000000003</v>
      </c>
      <c r="Q506" s="359">
        <v>1.0982000000000001</v>
      </c>
      <c r="R506" s="359">
        <v>0.4748</v>
      </c>
      <c r="S506" s="356">
        <v>0.72899999999999998</v>
      </c>
      <c r="U506" s="402">
        <v>40433</v>
      </c>
      <c r="V506" s="359">
        <v>0.57389999999999997</v>
      </c>
      <c r="W506" s="359">
        <v>0.78539999999999999</v>
      </c>
      <c r="X506" s="359">
        <v>0.75460000000000005</v>
      </c>
      <c r="Y506" s="359">
        <v>14.1183</v>
      </c>
      <c r="Z506" s="359">
        <v>4.2685000000000004</v>
      </c>
      <c r="AA506" s="359">
        <v>162.73400000000001</v>
      </c>
      <c r="AB506" s="359">
        <v>0.40129999999999999</v>
      </c>
      <c r="AC506" s="359">
        <v>1.9540999999999999</v>
      </c>
      <c r="AD506" s="359">
        <v>35.188800000000001</v>
      </c>
      <c r="AE506" s="359">
        <v>4.5083000000000002</v>
      </c>
      <c r="AF506" s="359">
        <v>2.2563</v>
      </c>
      <c r="AG506" s="359">
        <v>2.4367999999999999</v>
      </c>
      <c r="AH506" s="359">
        <v>5.2755999999999998</v>
      </c>
      <c r="AI506" s="359">
        <v>0.74199999999999999</v>
      </c>
      <c r="AJ506" s="359">
        <v>1.0936999999999999</v>
      </c>
      <c r="AK506" s="359">
        <v>0.47370000000000001</v>
      </c>
      <c r="AL506" s="356">
        <v>0.72799999999999998</v>
      </c>
    </row>
    <row r="507" spans="2:38" ht="409.6" x14ac:dyDescent="0.25">
      <c r="B507" s="402">
        <v>40432</v>
      </c>
      <c r="C507" s="359">
        <v>0.57220000000000004</v>
      </c>
      <c r="D507" s="359">
        <v>0.78669999999999995</v>
      </c>
      <c r="E507" s="359">
        <v>0.75180000000000002</v>
      </c>
      <c r="F507" s="359">
        <v>14.143000000000001</v>
      </c>
      <c r="G507" s="359">
        <v>4.2605000000000004</v>
      </c>
      <c r="H507" s="359">
        <v>162.78100000000001</v>
      </c>
      <c r="I507" s="359">
        <v>0.40639999999999998</v>
      </c>
      <c r="J507" s="359">
        <v>1.9762</v>
      </c>
      <c r="K507" s="359">
        <v>35.443399999999997</v>
      </c>
      <c r="L507" s="359">
        <v>4.5011000000000001</v>
      </c>
      <c r="M507" s="359">
        <v>2.254</v>
      </c>
      <c r="N507" s="359">
        <v>2.4495</v>
      </c>
      <c r="O507" s="359">
        <v>5.2732999999999999</v>
      </c>
      <c r="P507" s="359">
        <v>0.74229999999999996</v>
      </c>
      <c r="Q507" s="359">
        <v>1.0975999999999999</v>
      </c>
      <c r="R507" s="359">
        <v>0.4723</v>
      </c>
      <c r="S507" s="356">
        <v>0.72729999999999995</v>
      </c>
      <c r="U507" s="402">
        <v>40432</v>
      </c>
      <c r="V507" s="359">
        <v>0.57169999999999999</v>
      </c>
      <c r="W507" s="359">
        <v>0.78580000000000005</v>
      </c>
      <c r="X507" s="359">
        <v>0.75109999999999999</v>
      </c>
      <c r="Y507" s="359">
        <v>14.099399999999999</v>
      </c>
      <c r="Z507" s="359">
        <v>4.2565</v>
      </c>
      <c r="AA507" s="359">
        <v>162.31700000000001</v>
      </c>
      <c r="AB507" s="359">
        <v>0.4047</v>
      </c>
      <c r="AC507" s="359">
        <v>1.9738</v>
      </c>
      <c r="AD507" s="359">
        <v>34.907299999999999</v>
      </c>
      <c r="AE507" s="359">
        <v>4.4941000000000004</v>
      </c>
      <c r="AF507" s="359">
        <v>2.2490000000000001</v>
      </c>
      <c r="AG507" s="359">
        <v>2.4333999999999998</v>
      </c>
      <c r="AH507" s="359">
        <v>5.2636000000000003</v>
      </c>
      <c r="AI507" s="359">
        <v>0.74170000000000003</v>
      </c>
      <c r="AJ507" s="359">
        <v>1.0949</v>
      </c>
      <c r="AK507" s="359">
        <v>0.47189999999999999</v>
      </c>
      <c r="AL507" s="356">
        <v>0.7268</v>
      </c>
    </row>
    <row r="508" spans="2:38" ht="409.6" x14ac:dyDescent="0.25">
      <c r="B508" s="402">
        <v>40431</v>
      </c>
      <c r="C508" s="359">
        <v>0.57079999999999997</v>
      </c>
      <c r="D508" s="359">
        <v>0.78510000000000002</v>
      </c>
      <c r="E508" s="359">
        <v>0.75060000000000004</v>
      </c>
      <c r="F508" s="359">
        <v>14.114699999999999</v>
      </c>
      <c r="G508" s="359">
        <v>4.2497999999999996</v>
      </c>
      <c r="H508" s="359">
        <v>163.29</v>
      </c>
      <c r="I508" s="359">
        <v>0.40539999999999998</v>
      </c>
      <c r="J508" s="359">
        <v>1.9712000000000001</v>
      </c>
      <c r="K508" s="359">
        <v>35.276200000000003</v>
      </c>
      <c r="L508" s="359">
        <v>4.4912999999999998</v>
      </c>
      <c r="M508" s="359">
        <v>2.2507999999999999</v>
      </c>
      <c r="N508" s="359">
        <v>2.4483000000000001</v>
      </c>
      <c r="O508" s="359">
        <v>5.2793999999999999</v>
      </c>
      <c r="P508" s="359">
        <v>0.73509999999999998</v>
      </c>
      <c r="Q508" s="359">
        <v>1.0983000000000001</v>
      </c>
      <c r="R508" s="359">
        <v>0.47020000000000001</v>
      </c>
      <c r="S508" s="356">
        <v>0.72540000000000004</v>
      </c>
      <c r="U508" s="402">
        <v>40431</v>
      </c>
      <c r="V508" s="359">
        <v>0.57030000000000003</v>
      </c>
      <c r="W508" s="359">
        <v>0.78420000000000001</v>
      </c>
      <c r="X508" s="359">
        <v>0.74980000000000002</v>
      </c>
      <c r="Y508" s="359">
        <v>14.069900000000001</v>
      </c>
      <c r="Z508" s="359">
        <v>4.2457000000000003</v>
      </c>
      <c r="AA508" s="359">
        <v>162.798</v>
      </c>
      <c r="AB508" s="359">
        <v>0.40360000000000001</v>
      </c>
      <c r="AC508" s="359">
        <v>1.9686999999999999</v>
      </c>
      <c r="AD508" s="359">
        <v>34.739800000000002</v>
      </c>
      <c r="AE508" s="359">
        <v>4.4843999999999999</v>
      </c>
      <c r="AF508" s="359">
        <v>2.2456</v>
      </c>
      <c r="AG508" s="359">
        <v>2.4321000000000002</v>
      </c>
      <c r="AH508" s="359">
        <v>5.2694999999999999</v>
      </c>
      <c r="AI508" s="359">
        <v>0.73440000000000005</v>
      </c>
      <c r="AJ508" s="359">
        <v>1.0956999999999999</v>
      </c>
      <c r="AK508" s="359">
        <v>0.46970000000000001</v>
      </c>
      <c r="AL508" s="356">
        <v>0.72489999999999999</v>
      </c>
    </row>
    <row r="509" spans="2:38" ht="409.6" x14ac:dyDescent="0.25">
      <c r="B509" s="402">
        <v>40430</v>
      </c>
      <c r="C509" s="359">
        <v>0.56689999999999996</v>
      </c>
      <c r="D509" s="359">
        <v>0.78659999999999997</v>
      </c>
      <c r="E509" s="359">
        <v>0.75170000000000003</v>
      </c>
      <c r="F509" s="359">
        <v>14.0214</v>
      </c>
      <c r="G509" s="359">
        <v>4.2207999999999997</v>
      </c>
      <c r="H509" s="359">
        <v>163.411</v>
      </c>
      <c r="I509" s="359">
        <v>0.40260000000000001</v>
      </c>
      <c r="J509" s="359">
        <v>1.9578</v>
      </c>
      <c r="K509" s="359">
        <v>35.057400000000001</v>
      </c>
      <c r="L509" s="359">
        <v>4.4720000000000004</v>
      </c>
      <c r="M509" s="359">
        <v>2.2387999999999999</v>
      </c>
      <c r="N509" s="359">
        <v>2.4369000000000001</v>
      </c>
      <c r="O509" s="359">
        <v>5.26</v>
      </c>
      <c r="P509" s="359">
        <v>0.72819999999999996</v>
      </c>
      <c r="Q509" s="359">
        <v>1.0932999999999999</v>
      </c>
      <c r="R509" s="359">
        <v>0.46650000000000003</v>
      </c>
      <c r="S509" s="356">
        <v>0.72070000000000001</v>
      </c>
      <c r="U509" s="402">
        <v>40430</v>
      </c>
      <c r="V509" s="359">
        <v>0.56640000000000001</v>
      </c>
      <c r="W509" s="359">
        <v>0.78569999999999995</v>
      </c>
      <c r="X509" s="359">
        <v>0.75090000000000001</v>
      </c>
      <c r="Y509" s="359">
        <v>13.978899999999999</v>
      </c>
      <c r="Z509" s="359">
        <v>4.2168000000000001</v>
      </c>
      <c r="AA509" s="359">
        <v>162.95599999999999</v>
      </c>
      <c r="AB509" s="359">
        <v>0.40089999999999998</v>
      </c>
      <c r="AC509" s="359">
        <v>1.9554</v>
      </c>
      <c r="AD509" s="359">
        <v>34.525100000000002</v>
      </c>
      <c r="AE509" s="359">
        <v>4.4654999999999996</v>
      </c>
      <c r="AF509" s="359">
        <v>2.2338</v>
      </c>
      <c r="AG509" s="359">
        <v>2.4209999999999998</v>
      </c>
      <c r="AH509" s="359">
        <v>5.2503000000000002</v>
      </c>
      <c r="AI509" s="359">
        <v>0.72750000000000004</v>
      </c>
      <c r="AJ509" s="359">
        <v>1.0909</v>
      </c>
      <c r="AK509" s="359">
        <v>0.46600000000000003</v>
      </c>
      <c r="AL509" s="356">
        <v>0.72030000000000005</v>
      </c>
    </row>
    <row r="510" spans="2:38" ht="409.6" x14ac:dyDescent="0.25">
      <c r="B510" s="402">
        <v>40429</v>
      </c>
      <c r="C510" s="359">
        <v>0.56599999999999995</v>
      </c>
      <c r="D510" s="359">
        <v>0.79090000000000005</v>
      </c>
      <c r="E510" s="359">
        <v>0.75219999999999998</v>
      </c>
      <c r="F510" s="359">
        <v>14.0099</v>
      </c>
      <c r="G510" s="359">
        <v>4.2142999999999997</v>
      </c>
      <c r="H510" s="359">
        <v>162.70400000000001</v>
      </c>
      <c r="I510" s="359">
        <v>0.40200000000000002</v>
      </c>
      <c r="J510" s="359">
        <v>1.9548000000000001</v>
      </c>
      <c r="K510" s="359">
        <v>34.903199999999998</v>
      </c>
      <c r="L510" s="359">
        <v>4.4656000000000002</v>
      </c>
      <c r="M510" s="359">
        <v>2.2330999999999999</v>
      </c>
      <c r="N510" s="359">
        <v>2.4333999999999998</v>
      </c>
      <c r="O510" s="359">
        <v>5.2723000000000004</v>
      </c>
      <c r="P510" s="359">
        <v>0.72960000000000003</v>
      </c>
      <c r="Q510" s="359">
        <v>1.0916999999999999</v>
      </c>
      <c r="R510" s="359">
        <v>0.47</v>
      </c>
      <c r="S510" s="356">
        <v>0.72150000000000003</v>
      </c>
      <c r="U510" s="402">
        <v>40429</v>
      </c>
      <c r="V510" s="359">
        <v>0.5655</v>
      </c>
      <c r="W510" s="359">
        <v>0.79</v>
      </c>
      <c r="X510" s="359">
        <v>0.75139999999999996</v>
      </c>
      <c r="Y510" s="359">
        <v>13.9681</v>
      </c>
      <c r="Z510" s="359">
        <v>4.2102000000000004</v>
      </c>
      <c r="AA510" s="359">
        <v>162.24799999999999</v>
      </c>
      <c r="AB510" s="359">
        <v>0.40029999999999999</v>
      </c>
      <c r="AC510" s="359">
        <v>1.9522999999999999</v>
      </c>
      <c r="AD510" s="359">
        <v>34.371000000000002</v>
      </c>
      <c r="AE510" s="359">
        <v>4.4589999999999996</v>
      </c>
      <c r="AF510" s="359">
        <v>2.2282000000000002</v>
      </c>
      <c r="AG510" s="359">
        <v>2.4174000000000002</v>
      </c>
      <c r="AH510" s="359">
        <v>5.2625000000000002</v>
      </c>
      <c r="AI510" s="359">
        <v>0.72899999999999998</v>
      </c>
      <c r="AJ510" s="359">
        <v>1.0892999999999999</v>
      </c>
      <c r="AK510" s="359">
        <v>0.46960000000000002</v>
      </c>
      <c r="AL510" s="356">
        <v>0.72099999999999997</v>
      </c>
    </row>
    <row r="511" spans="2:38" ht="409.6" x14ac:dyDescent="0.25">
      <c r="B511" s="402">
        <v>40428</v>
      </c>
      <c r="C511" s="359">
        <v>0.5615</v>
      </c>
      <c r="D511" s="359">
        <v>0.78920000000000001</v>
      </c>
      <c r="E511" s="359">
        <v>0.74960000000000004</v>
      </c>
      <c r="F511" s="359">
        <v>13.892300000000001</v>
      </c>
      <c r="G511" s="359">
        <v>4.1806000000000001</v>
      </c>
      <c r="H511" s="359">
        <v>159.88900000000001</v>
      </c>
      <c r="I511" s="359">
        <v>0.39879999999999999</v>
      </c>
      <c r="J511" s="359">
        <v>1.9392</v>
      </c>
      <c r="K511" s="359">
        <v>34.853499999999997</v>
      </c>
      <c r="L511" s="359">
        <v>4.4219999999999997</v>
      </c>
      <c r="M511" s="359">
        <v>2.2090000000000001</v>
      </c>
      <c r="N511" s="359">
        <v>2.4091999999999998</v>
      </c>
      <c r="O511" s="359">
        <v>5.2245999999999997</v>
      </c>
      <c r="P511" s="359">
        <v>0.73370000000000002</v>
      </c>
      <c r="Q511" s="359">
        <v>1.0871</v>
      </c>
      <c r="R511" s="359">
        <v>0.46949999999999997</v>
      </c>
      <c r="S511" s="356">
        <v>0.72340000000000004</v>
      </c>
      <c r="U511" s="402">
        <v>40428</v>
      </c>
      <c r="V511" s="359">
        <v>0.56100000000000005</v>
      </c>
      <c r="W511" s="359">
        <v>0.7883</v>
      </c>
      <c r="X511" s="359">
        <v>0.74880000000000002</v>
      </c>
      <c r="Y511" s="359">
        <v>13.843999999999999</v>
      </c>
      <c r="Z511" s="359">
        <v>4.1764999999999999</v>
      </c>
      <c r="AA511" s="359">
        <v>159.38399999999999</v>
      </c>
      <c r="AB511" s="359">
        <v>0.39710000000000001</v>
      </c>
      <c r="AC511" s="359">
        <v>1.9367000000000001</v>
      </c>
      <c r="AD511" s="359">
        <v>34.325699999999998</v>
      </c>
      <c r="AE511" s="359">
        <v>4.4146000000000001</v>
      </c>
      <c r="AF511" s="359">
        <v>2.2037</v>
      </c>
      <c r="AG511" s="359">
        <v>2.3931</v>
      </c>
      <c r="AH511" s="359">
        <v>5.2144000000000004</v>
      </c>
      <c r="AI511" s="359">
        <v>0.73309999999999997</v>
      </c>
      <c r="AJ511" s="359">
        <v>1.0842000000000001</v>
      </c>
      <c r="AK511" s="359">
        <v>0.46910000000000002</v>
      </c>
      <c r="AL511" s="356">
        <v>0.72299999999999998</v>
      </c>
    </row>
    <row r="512" spans="2:38" ht="409.6" x14ac:dyDescent="0.25">
      <c r="B512" s="402">
        <v>40427</v>
      </c>
      <c r="C512" s="359">
        <v>0.5595</v>
      </c>
      <c r="D512" s="359">
        <v>0.78759999999999997</v>
      </c>
      <c r="E512" s="359">
        <v>0.74970000000000003</v>
      </c>
      <c r="F512" s="359">
        <v>13.8207</v>
      </c>
      <c r="G512" s="359">
        <v>4.1639999999999997</v>
      </c>
      <c r="H512" s="359">
        <v>159.291</v>
      </c>
      <c r="I512" s="359">
        <v>0.3982</v>
      </c>
      <c r="J512" s="359">
        <v>1.9334</v>
      </c>
      <c r="K512" s="359">
        <v>34.5383</v>
      </c>
      <c r="L512" s="359">
        <v>4.4104000000000001</v>
      </c>
      <c r="M512" s="359">
        <v>2.2418</v>
      </c>
      <c r="N512" s="359">
        <v>2.4013</v>
      </c>
      <c r="O512" s="359">
        <v>5.2107999999999999</v>
      </c>
      <c r="P512" s="359">
        <v>0.73350000000000004</v>
      </c>
      <c r="Q512" s="359">
        <v>1.0839000000000001</v>
      </c>
      <c r="R512" s="359">
        <v>0.46689999999999998</v>
      </c>
      <c r="S512" s="356">
        <v>0.72119999999999995</v>
      </c>
      <c r="U512" s="402">
        <v>40427</v>
      </c>
      <c r="V512" s="359">
        <v>0.55759999999999998</v>
      </c>
      <c r="W512" s="359">
        <v>0.78459999999999996</v>
      </c>
      <c r="X512" s="359">
        <v>0.747</v>
      </c>
      <c r="Y512" s="359">
        <v>13.7563</v>
      </c>
      <c r="Z512" s="359">
        <v>4.1520999999999999</v>
      </c>
      <c r="AA512" s="359">
        <v>158.21100000000001</v>
      </c>
      <c r="AB512" s="359">
        <v>0.39439999999999997</v>
      </c>
      <c r="AC512" s="359">
        <v>1.9260999999999999</v>
      </c>
      <c r="AD512" s="359">
        <v>34.302</v>
      </c>
      <c r="AE512" s="359">
        <v>4.3841999999999999</v>
      </c>
      <c r="AF512" s="359">
        <v>2.1694</v>
      </c>
      <c r="AG512" s="359">
        <v>2.3805000000000001</v>
      </c>
      <c r="AH512" s="359">
        <v>5.1932999999999998</v>
      </c>
      <c r="AI512" s="359">
        <v>0.73080000000000001</v>
      </c>
      <c r="AJ512" s="359">
        <v>1.0770999999999999</v>
      </c>
      <c r="AK512" s="359">
        <v>0.46539999999999998</v>
      </c>
      <c r="AL512" s="356">
        <v>0.71930000000000005</v>
      </c>
    </row>
    <row r="513" spans="2:38" ht="409.6" x14ac:dyDescent="0.25">
      <c r="B513" s="402">
        <v>40426</v>
      </c>
      <c r="C513" s="359">
        <v>0.55959999999999999</v>
      </c>
      <c r="D513" s="359">
        <v>0.78739999999999999</v>
      </c>
      <c r="E513" s="359">
        <v>0.74970000000000003</v>
      </c>
      <c r="F513" s="359">
        <v>13.841900000000001</v>
      </c>
      <c r="G513" s="359">
        <v>4.1673</v>
      </c>
      <c r="H513" s="359">
        <v>159.33699999999999</v>
      </c>
      <c r="I513" s="359">
        <v>0.40229999999999999</v>
      </c>
      <c r="J513" s="359">
        <v>1.9612000000000001</v>
      </c>
      <c r="K513" s="359">
        <v>34.810400000000001</v>
      </c>
      <c r="L513" s="359">
        <v>4.4107000000000003</v>
      </c>
      <c r="M513" s="359">
        <v>2.2372000000000001</v>
      </c>
      <c r="N513" s="359">
        <v>2.4016999999999999</v>
      </c>
      <c r="O513" s="359">
        <v>5.2176999999999998</v>
      </c>
      <c r="P513" s="359">
        <v>0.73360000000000003</v>
      </c>
      <c r="Q513" s="359">
        <v>1.0855999999999999</v>
      </c>
      <c r="R513" s="359">
        <v>0.46689999999999998</v>
      </c>
      <c r="S513" s="356">
        <v>0.72130000000000005</v>
      </c>
      <c r="U513" s="402">
        <v>40426</v>
      </c>
      <c r="V513" s="359">
        <v>0.55789999999999995</v>
      </c>
      <c r="W513" s="359">
        <v>0.78490000000000004</v>
      </c>
      <c r="X513" s="359">
        <v>0.74729999999999996</v>
      </c>
      <c r="Y513" s="359">
        <v>13.79</v>
      </c>
      <c r="Z513" s="359">
        <v>4.1571999999999996</v>
      </c>
      <c r="AA513" s="359">
        <v>158.77199999999999</v>
      </c>
      <c r="AB513" s="359">
        <v>0.39019999999999999</v>
      </c>
      <c r="AC513" s="359">
        <v>1.901</v>
      </c>
      <c r="AD513" s="359">
        <v>34.230200000000004</v>
      </c>
      <c r="AE513" s="359">
        <v>4.3865999999999996</v>
      </c>
      <c r="AF513" s="359">
        <v>2.177</v>
      </c>
      <c r="AG513" s="359">
        <v>2.3820000000000001</v>
      </c>
      <c r="AH513" s="359">
        <v>5.2016999999999998</v>
      </c>
      <c r="AI513" s="359">
        <v>0.73129999999999995</v>
      </c>
      <c r="AJ513" s="359">
        <v>1.0803</v>
      </c>
      <c r="AK513" s="359">
        <v>0.46560000000000001</v>
      </c>
      <c r="AL513" s="356">
        <v>0.71970000000000001</v>
      </c>
    </row>
    <row r="514" spans="2:38" ht="409.6" x14ac:dyDescent="0.25">
      <c r="B514" s="402">
        <v>40425</v>
      </c>
      <c r="C514" s="359">
        <v>0.55879999999999996</v>
      </c>
      <c r="D514" s="359">
        <v>0.7873</v>
      </c>
      <c r="E514" s="359">
        <v>0.75260000000000005</v>
      </c>
      <c r="F514" s="359">
        <v>13.8178</v>
      </c>
      <c r="G514" s="359">
        <v>4.1604999999999999</v>
      </c>
      <c r="H514" s="359">
        <v>158.99299999999999</v>
      </c>
      <c r="I514" s="359">
        <v>0.39689999999999998</v>
      </c>
      <c r="J514" s="359">
        <v>1.9298999999999999</v>
      </c>
      <c r="K514" s="359">
        <v>34.691699999999997</v>
      </c>
      <c r="L514" s="359">
        <v>4.4042000000000003</v>
      </c>
      <c r="M514" s="359">
        <v>2.2081</v>
      </c>
      <c r="N514" s="359">
        <v>2.3969</v>
      </c>
      <c r="O514" s="359">
        <v>5.2039999999999997</v>
      </c>
      <c r="P514" s="359">
        <v>0.73</v>
      </c>
      <c r="Q514" s="359">
        <v>1.0815999999999999</v>
      </c>
      <c r="R514" s="359">
        <v>0.46550000000000002</v>
      </c>
      <c r="S514" s="356">
        <v>0.71819999999999995</v>
      </c>
      <c r="U514" s="402">
        <v>40425</v>
      </c>
      <c r="V514" s="359">
        <v>0.55840000000000001</v>
      </c>
      <c r="W514" s="359">
        <v>0.78639999999999999</v>
      </c>
      <c r="X514" s="359">
        <v>0.75180000000000002</v>
      </c>
      <c r="Y514" s="359">
        <v>13.7753</v>
      </c>
      <c r="Z514" s="359">
        <v>4.1565000000000003</v>
      </c>
      <c r="AA514" s="359">
        <v>158.529</v>
      </c>
      <c r="AB514" s="359">
        <v>0.3952</v>
      </c>
      <c r="AC514" s="359">
        <v>1.9276</v>
      </c>
      <c r="AD514" s="359">
        <v>34.167099999999998</v>
      </c>
      <c r="AE514" s="359">
        <v>4.3973000000000004</v>
      </c>
      <c r="AF514" s="359">
        <v>2.2027999999999999</v>
      </c>
      <c r="AG514" s="359">
        <v>2.3809999999999998</v>
      </c>
      <c r="AH514" s="359">
        <v>5.194</v>
      </c>
      <c r="AI514" s="359">
        <v>0.72929999999999995</v>
      </c>
      <c r="AJ514" s="359">
        <v>1.0790999999999999</v>
      </c>
      <c r="AK514" s="359">
        <v>0.46510000000000001</v>
      </c>
      <c r="AL514" s="356">
        <v>0.7177</v>
      </c>
    </row>
    <row r="515" spans="2:38" ht="409.6" x14ac:dyDescent="0.25">
      <c r="B515" s="402">
        <v>40424</v>
      </c>
      <c r="C515" s="359">
        <v>0.55810000000000004</v>
      </c>
      <c r="D515" s="359">
        <v>0.78680000000000005</v>
      </c>
      <c r="E515" s="359">
        <v>0.75249999999999995</v>
      </c>
      <c r="F515" s="359">
        <v>13.805099999999999</v>
      </c>
      <c r="G515" s="359">
        <v>4.1548999999999996</v>
      </c>
      <c r="H515" s="359">
        <v>158.947</v>
      </c>
      <c r="I515" s="359">
        <v>0.39639999999999997</v>
      </c>
      <c r="J515" s="359">
        <v>1.9273</v>
      </c>
      <c r="K515" s="359">
        <v>34.555399999999999</v>
      </c>
      <c r="L515" s="359">
        <v>4.4089999999999998</v>
      </c>
      <c r="M515" s="359">
        <v>2.2151999999999998</v>
      </c>
      <c r="N515" s="359">
        <v>2.3868999999999998</v>
      </c>
      <c r="O515" s="359">
        <v>5.2022000000000004</v>
      </c>
      <c r="P515" s="359">
        <v>0.72450000000000003</v>
      </c>
      <c r="Q515" s="359">
        <v>1.0821000000000001</v>
      </c>
      <c r="R515" s="359">
        <v>0.46439999999999998</v>
      </c>
      <c r="S515" s="356">
        <v>0.71499999999999997</v>
      </c>
      <c r="U515" s="402">
        <v>40424</v>
      </c>
      <c r="V515" s="359">
        <v>0.55759999999999998</v>
      </c>
      <c r="W515" s="359">
        <v>0.78590000000000004</v>
      </c>
      <c r="X515" s="359">
        <v>0.75170000000000003</v>
      </c>
      <c r="Y515" s="359">
        <v>13.7645</v>
      </c>
      <c r="Z515" s="359">
        <v>4.1509</v>
      </c>
      <c r="AA515" s="359">
        <v>158.49199999999999</v>
      </c>
      <c r="AB515" s="359">
        <v>0.39460000000000001</v>
      </c>
      <c r="AC515" s="359">
        <v>1.925</v>
      </c>
      <c r="AD515" s="359">
        <v>34.031199999999998</v>
      </c>
      <c r="AE515" s="359">
        <v>4.4021999999999997</v>
      </c>
      <c r="AF515" s="359">
        <v>2.2103000000000002</v>
      </c>
      <c r="AG515" s="359">
        <v>2.3711000000000002</v>
      </c>
      <c r="AH515" s="359">
        <v>5.1920999999999999</v>
      </c>
      <c r="AI515" s="359">
        <v>0.7238</v>
      </c>
      <c r="AJ515" s="359">
        <v>1.0798000000000001</v>
      </c>
      <c r="AK515" s="359">
        <v>0.46400000000000002</v>
      </c>
      <c r="AL515" s="356">
        <v>0.71460000000000001</v>
      </c>
    </row>
    <row r="516" spans="2:38" ht="409.6" x14ac:dyDescent="0.25">
      <c r="B516" s="402">
        <v>40423</v>
      </c>
      <c r="C516" s="359">
        <v>0.55389999999999995</v>
      </c>
      <c r="D516" s="359">
        <v>0.78210000000000002</v>
      </c>
      <c r="E516" s="359">
        <v>0.74809999999999999</v>
      </c>
      <c r="F516" s="359">
        <v>13.710900000000001</v>
      </c>
      <c r="G516" s="359">
        <v>4.1235999999999997</v>
      </c>
      <c r="H516" s="359">
        <v>158.392</v>
      </c>
      <c r="I516" s="359">
        <v>0.39340000000000003</v>
      </c>
      <c r="J516" s="359">
        <v>1.9128000000000001</v>
      </c>
      <c r="K516" s="359">
        <v>34.316899999999997</v>
      </c>
      <c r="L516" s="359">
        <v>4.4032999999999998</v>
      </c>
      <c r="M516" s="359">
        <v>2.2073999999999998</v>
      </c>
      <c r="N516" s="359">
        <v>2.3643000000000001</v>
      </c>
      <c r="O516" s="359">
        <v>5.1741000000000001</v>
      </c>
      <c r="P516" s="359">
        <v>0.71809999999999996</v>
      </c>
      <c r="Q516" s="359">
        <v>1.0760000000000001</v>
      </c>
      <c r="R516" s="359">
        <v>0.45900000000000002</v>
      </c>
      <c r="S516" s="356">
        <v>0.70779999999999998</v>
      </c>
      <c r="U516" s="402">
        <v>40423</v>
      </c>
      <c r="V516" s="359">
        <v>0.5534</v>
      </c>
      <c r="W516" s="359">
        <v>0.78129999999999999</v>
      </c>
      <c r="X516" s="359">
        <v>0.74729999999999996</v>
      </c>
      <c r="Y516" s="359">
        <v>13.6698</v>
      </c>
      <c r="Z516" s="359">
        <v>4.1195000000000004</v>
      </c>
      <c r="AA516" s="359">
        <v>157.922</v>
      </c>
      <c r="AB516" s="359">
        <v>0.39169999999999999</v>
      </c>
      <c r="AC516" s="359">
        <v>1.9105000000000001</v>
      </c>
      <c r="AD516" s="359">
        <v>33.796100000000003</v>
      </c>
      <c r="AE516" s="359">
        <v>4.3967999999999998</v>
      </c>
      <c r="AF516" s="359">
        <v>2.2023999999999999</v>
      </c>
      <c r="AG516" s="359">
        <v>2.3485999999999998</v>
      </c>
      <c r="AH516" s="359">
        <v>5.1642000000000001</v>
      </c>
      <c r="AI516" s="359">
        <v>0.71750000000000003</v>
      </c>
      <c r="AJ516" s="359">
        <v>1.0737000000000001</v>
      </c>
      <c r="AK516" s="359">
        <v>0.45860000000000001</v>
      </c>
      <c r="AL516" s="356">
        <v>0.70730000000000004</v>
      </c>
    </row>
    <row r="517" spans="2:38" ht="409.6" x14ac:dyDescent="0.25">
      <c r="B517" s="402">
        <v>40422</v>
      </c>
      <c r="C517" s="359">
        <v>0.5514</v>
      </c>
      <c r="D517" s="359">
        <v>0.78590000000000004</v>
      </c>
      <c r="E517" s="359">
        <v>0.74339999999999995</v>
      </c>
      <c r="F517" s="359">
        <v>13.6867</v>
      </c>
      <c r="G517" s="359">
        <v>4.1054000000000004</v>
      </c>
      <c r="H517" s="359">
        <v>158.37299999999999</v>
      </c>
      <c r="I517" s="359">
        <v>0.39169999999999999</v>
      </c>
      <c r="J517" s="359">
        <v>1.9043000000000001</v>
      </c>
      <c r="K517" s="359">
        <v>34.104100000000003</v>
      </c>
      <c r="L517" s="359">
        <v>4.4137000000000004</v>
      </c>
      <c r="M517" s="359">
        <v>2.2088000000000001</v>
      </c>
      <c r="N517" s="359">
        <v>2.3529</v>
      </c>
      <c r="O517" s="359">
        <v>5.1742999999999997</v>
      </c>
      <c r="P517" s="359">
        <v>0.71240000000000003</v>
      </c>
      <c r="Q517" s="359">
        <v>1.0677000000000001</v>
      </c>
      <c r="R517" s="359">
        <v>0.45440000000000003</v>
      </c>
      <c r="S517" s="356">
        <v>0.69920000000000004</v>
      </c>
      <c r="U517" s="402">
        <v>40422</v>
      </c>
      <c r="V517" s="359">
        <v>0.55089999999999995</v>
      </c>
      <c r="W517" s="359">
        <v>0.78500000000000003</v>
      </c>
      <c r="X517" s="359">
        <v>0.74260000000000004</v>
      </c>
      <c r="Y517" s="359">
        <v>13.6473</v>
      </c>
      <c r="Z517" s="359">
        <v>4.1013000000000002</v>
      </c>
      <c r="AA517" s="359">
        <v>157.928</v>
      </c>
      <c r="AB517" s="359">
        <v>0.38990000000000002</v>
      </c>
      <c r="AC517" s="359">
        <v>1.9018999999999999</v>
      </c>
      <c r="AD517" s="359">
        <v>33.585900000000002</v>
      </c>
      <c r="AE517" s="359">
        <v>4.4073000000000002</v>
      </c>
      <c r="AF517" s="359">
        <v>2.2037</v>
      </c>
      <c r="AG517" s="359">
        <v>2.3374000000000001</v>
      </c>
      <c r="AH517" s="359">
        <v>5.1645000000000003</v>
      </c>
      <c r="AI517" s="359">
        <v>0.71179999999999999</v>
      </c>
      <c r="AJ517" s="359">
        <v>1.0652999999999999</v>
      </c>
      <c r="AK517" s="359">
        <v>0.45400000000000001</v>
      </c>
      <c r="AL517" s="356">
        <v>0.69869999999999999</v>
      </c>
    </row>
    <row r="518" spans="2:38" ht="409.6" x14ac:dyDescent="0.25">
      <c r="B518" s="402">
        <v>40421</v>
      </c>
      <c r="C518" s="359">
        <v>0.55879999999999996</v>
      </c>
      <c r="D518" s="359">
        <v>0.79200000000000004</v>
      </c>
      <c r="E518" s="359">
        <v>0.74729999999999996</v>
      </c>
      <c r="F518" s="359">
        <v>13.8736</v>
      </c>
      <c r="G518" s="359">
        <v>4.1612999999999998</v>
      </c>
      <c r="H518" s="359">
        <v>158.98500000000001</v>
      </c>
      <c r="I518" s="359">
        <v>0.39689999999999998</v>
      </c>
      <c r="J518" s="359">
        <v>1.9298</v>
      </c>
      <c r="K518" s="359">
        <v>34.6355</v>
      </c>
      <c r="L518" s="359">
        <v>4.4550999999999998</v>
      </c>
      <c r="M518" s="359">
        <v>2.2256</v>
      </c>
      <c r="N518" s="359">
        <v>2.3734999999999999</v>
      </c>
      <c r="O518" s="359">
        <v>5.2481</v>
      </c>
      <c r="P518" s="359">
        <v>0.72919999999999996</v>
      </c>
      <c r="Q518" s="359">
        <v>1.0797000000000001</v>
      </c>
      <c r="R518" s="359">
        <v>0.45750000000000002</v>
      </c>
      <c r="S518" s="356">
        <v>0.7097</v>
      </c>
      <c r="U518" s="402">
        <v>40421</v>
      </c>
      <c r="V518" s="359">
        <v>0.55830000000000002</v>
      </c>
      <c r="W518" s="359">
        <v>0.79110000000000003</v>
      </c>
      <c r="X518" s="359">
        <v>0.74660000000000004</v>
      </c>
      <c r="Y518" s="359">
        <v>13.8314</v>
      </c>
      <c r="Z518" s="359">
        <v>4.1571999999999996</v>
      </c>
      <c r="AA518" s="359">
        <v>158.49700000000001</v>
      </c>
      <c r="AB518" s="359">
        <v>0.3952</v>
      </c>
      <c r="AC518" s="359">
        <v>1.9275</v>
      </c>
      <c r="AD518" s="359">
        <v>34.110599999999998</v>
      </c>
      <c r="AE518" s="359">
        <v>4.4482999999999997</v>
      </c>
      <c r="AF518" s="359">
        <v>2.2206999999999999</v>
      </c>
      <c r="AG518" s="359">
        <v>2.3576999999999999</v>
      </c>
      <c r="AH518" s="359">
        <v>5.2378</v>
      </c>
      <c r="AI518" s="359">
        <v>0.72850000000000004</v>
      </c>
      <c r="AJ518" s="359">
        <v>1.077</v>
      </c>
      <c r="AK518" s="359">
        <v>0.45710000000000001</v>
      </c>
      <c r="AL518" s="356">
        <v>0.70920000000000005</v>
      </c>
    </row>
    <row r="519" spans="2:38" ht="409.6" x14ac:dyDescent="0.25">
      <c r="B519" s="402">
        <v>40420</v>
      </c>
      <c r="C519" s="359">
        <v>0.55769999999999997</v>
      </c>
      <c r="D519" s="359">
        <v>0.79169999999999996</v>
      </c>
      <c r="E519" s="359">
        <v>0.748</v>
      </c>
      <c r="F519" s="359">
        <v>13.871</v>
      </c>
      <c r="G519" s="359">
        <v>4.1547000000000001</v>
      </c>
      <c r="H519" s="359">
        <v>159.041</v>
      </c>
      <c r="I519" s="359">
        <v>0.40039999999999998</v>
      </c>
      <c r="J519" s="359">
        <v>1.9521999999999999</v>
      </c>
      <c r="K519" s="359">
        <v>34.703299999999999</v>
      </c>
      <c r="L519" s="359">
        <v>4.4451999999999998</v>
      </c>
      <c r="M519" s="359">
        <v>2.2557</v>
      </c>
      <c r="N519" s="359">
        <v>2.3723999999999998</v>
      </c>
      <c r="O519" s="359">
        <v>5.2336</v>
      </c>
      <c r="P519" s="359">
        <v>0.73180000000000001</v>
      </c>
      <c r="Q519" s="359">
        <v>1.0819000000000001</v>
      </c>
      <c r="R519" s="359">
        <v>0.45839999999999997</v>
      </c>
      <c r="S519" s="356">
        <v>0.71160000000000001</v>
      </c>
      <c r="U519" s="402">
        <v>40420</v>
      </c>
      <c r="V519" s="359">
        <v>0.55649999999999999</v>
      </c>
      <c r="W519" s="359">
        <v>0.78979999999999995</v>
      </c>
      <c r="X519" s="359">
        <v>0.74629999999999996</v>
      </c>
      <c r="Y519" s="359">
        <v>13.742699999999999</v>
      </c>
      <c r="Z519" s="359">
        <v>4.1479999999999997</v>
      </c>
      <c r="AA519" s="359">
        <v>157.732</v>
      </c>
      <c r="AB519" s="359">
        <v>0.38869999999999999</v>
      </c>
      <c r="AC519" s="359">
        <v>1.8937999999999999</v>
      </c>
      <c r="AD519" s="359">
        <v>34.1526</v>
      </c>
      <c r="AE519" s="359">
        <v>4.4245999999999999</v>
      </c>
      <c r="AF519" s="359">
        <v>2.1877</v>
      </c>
      <c r="AG519" s="359">
        <v>2.3548</v>
      </c>
      <c r="AH519" s="359">
        <v>5.2077999999999998</v>
      </c>
      <c r="AI519" s="359">
        <v>0.73</v>
      </c>
      <c r="AJ519" s="359">
        <v>1.0774999999999999</v>
      </c>
      <c r="AK519" s="359">
        <v>0.45739999999999997</v>
      </c>
      <c r="AL519" s="356">
        <v>0.71060000000000001</v>
      </c>
    </row>
    <row r="520" spans="2:38" ht="409.6" x14ac:dyDescent="0.25">
      <c r="B520" s="402">
        <v>40419</v>
      </c>
      <c r="C520" s="359">
        <v>0.55759999999999998</v>
      </c>
      <c r="D520" s="359">
        <v>0.79169999999999996</v>
      </c>
      <c r="E520" s="359">
        <v>0.74780000000000002</v>
      </c>
      <c r="F520" s="359">
        <v>13.8698</v>
      </c>
      <c r="G520" s="359">
        <v>4.1506999999999996</v>
      </c>
      <c r="H520" s="359">
        <v>159.035</v>
      </c>
      <c r="I520" s="359">
        <v>0.40039999999999998</v>
      </c>
      <c r="J520" s="359">
        <v>1.9521999999999999</v>
      </c>
      <c r="K520" s="359">
        <v>34.679299999999998</v>
      </c>
      <c r="L520" s="359">
        <v>4.4433999999999996</v>
      </c>
      <c r="M520" s="359">
        <v>2.2553000000000001</v>
      </c>
      <c r="N520" s="359">
        <v>2.3717000000000001</v>
      </c>
      <c r="O520" s="359">
        <v>5.2339000000000002</v>
      </c>
      <c r="P520" s="359">
        <v>0.73160000000000003</v>
      </c>
      <c r="Q520" s="359">
        <v>1.0815999999999999</v>
      </c>
      <c r="R520" s="359">
        <v>0.4582</v>
      </c>
      <c r="S520" s="356">
        <v>0.71140000000000003</v>
      </c>
      <c r="U520" s="402">
        <v>40419</v>
      </c>
      <c r="V520" s="359">
        <v>0.55630000000000002</v>
      </c>
      <c r="W520" s="359">
        <v>0.78979999999999995</v>
      </c>
      <c r="X520" s="359">
        <v>0.74609999999999999</v>
      </c>
      <c r="Y520" s="359">
        <v>13.7386</v>
      </c>
      <c r="Z520" s="359">
        <v>4.1440999999999999</v>
      </c>
      <c r="AA520" s="359">
        <v>157.696</v>
      </c>
      <c r="AB520" s="359">
        <v>0.38869999999999999</v>
      </c>
      <c r="AC520" s="359">
        <v>1.8937999999999999</v>
      </c>
      <c r="AD520" s="359">
        <v>34.131100000000004</v>
      </c>
      <c r="AE520" s="359">
        <v>4.4229000000000003</v>
      </c>
      <c r="AF520" s="359">
        <v>2.1884999999999999</v>
      </c>
      <c r="AG520" s="359">
        <v>2.3542000000000001</v>
      </c>
      <c r="AH520" s="359">
        <v>5.2210000000000001</v>
      </c>
      <c r="AI520" s="359">
        <v>0.7298</v>
      </c>
      <c r="AJ520" s="359">
        <v>1.0771999999999999</v>
      </c>
      <c r="AK520" s="359">
        <v>0.45729999999999998</v>
      </c>
      <c r="AL520" s="356">
        <v>0.71040000000000003</v>
      </c>
    </row>
    <row r="521" spans="2:38" ht="409.6" x14ac:dyDescent="0.25">
      <c r="B521" s="402">
        <v>40418</v>
      </c>
      <c r="C521" s="359">
        <v>0.55610000000000004</v>
      </c>
      <c r="D521" s="359">
        <v>0.79379999999999995</v>
      </c>
      <c r="E521" s="359">
        <v>0.74809999999999999</v>
      </c>
      <c r="F521" s="359">
        <v>13.7896</v>
      </c>
      <c r="G521" s="359">
        <v>4.1414</v>
      </c>
      <c r="H521" s="359">
        <v>158.077</v>
      </c>
      <c r="I521" s="359">
        <v>0.39489999999999997</v>
      </c>
      <c r="J521" s="359">
        <v>1.9204000000000001</v>
      </c>
      <c r="K521" s="359">
        <v>34.553600000000003</v>
      </c>
      <c r="L521" s="359">
        <v>4.4433999999999996</v>
      </c>
      <c r="M521" s="359">
        <v>2.2155999999999998</v>
      </c>
      <c r="N521" s="359">
        <v>2.3650000000000002</v>
      </c>
      <c r="O521" s="359">
        <v>5.2241</v>
      </c>
      <c r="P521" s="359">
        <v>0.72589999999999999</v>
      </c>
      <c r="Q521" s="359">
        <v>1.0765</v>
      </c>
      <c r="R521" s="359">
        <v>0.45629999999999998</v>
      </c>
      <c r="S521" s="356">
        <v>0.70760000000000001</v>
      </c>
      <c r="U521" s="402">
        <v>40418</v>
      </c>
      <c r="V521" s="359">
        <v>0.55559999999999998</v>
      </c>
      <c r="W521" s="359">
        <v>0.79290000000000005</v>
      </c>
      <c r="X521" s="359">
        <v>0.74729999999999996</v>
      </c>
      <c r="Y521" s="359">
        <v>13.746</v>
      </c>
      <c r="Z521" s="359">
        <v>4.1375000000000002</v>
      </c>
      <c r="AA521" s="359">
        <v>157.59299999999999</v>
      </c>
      <c r="AB521" s="359">
        <v>0.39319999999999999</v>
      </c>
      <c r="AC521" s="359">
        <v>1.9179999999999999</v>
      </c>
      <c r="AD521" s="359">
        <v>34.031399999999998</v>
      </c>
      <c r="AE521" s="359">
        <v>4.4367999999999999</v>
      </c>
      <c r="AF521" s="359">
        <v>2.2105999999999999</v>
      </c>
      <c r="AG521" s="359">
        <v>2.3494000000000002</v>
      </c>
      <c r="AH521" s="359">
        <v>5.2145999999999999</v>
      </c>
      <c r="AI521" s="359">
        <v>0.72529999999999994</v>
      </c>
      <c r="AJ521" s="359">
        <v>1.0743</v>
      </c>
      <c r="AK521" s="359">
        <v>0.45590000000000003</v>
      </c>
      <c r="AL521" s="356">
        <v>0.70709999999999995</v>
      </c>
    </row>
    <row r="522" spans="2:38" ht="409.6" x14ac:dyDescent="0.25">
      <c r="B522" s="402">
        <v>40417</v>
      </c>
      <c r="C522" s="359">
        <v>0.55420000000000003</v>
      </c>
      <c r="D522" s="359">
        <v>0.79379999999999995</v>
      </c>
      <c r="E522" s="359">
        <v>0.74409999999999998</v>
      </c>
      <c r="F522" s="359">
        <v>13.792400000000001</v>
      </c>
      <c r="G522" s="359">
        <v>4.1273</v>
      </c>
      <c r="H522" s="359">
        <v>157.29599999999999</v>
      </c>
      <c r="I522" s="359">
        <v>0.39360000000000001</v>
      </c>
      <c r="J522" s="359">
        <v>1.9139999999999999</v>
      </c>
      <c r="K522" s="359">
        <v>34.398600000000002</v>
      </c>
      <c r="L522" s="359">
        <v>4.4333</v>
      </c>
      <c r="M522" s="359">
        <v>2.2122999999999999</v>
      </c>
      <c r="N522" s="359">
        <v>2.3609</v>
      </c>
      <c r="O522" s="359">
        <v>5.2206999999999999</v>
      </c>
      <c r="P522" s="359">
        <v>0.72340000000000004</v>
      </c>
      <c r="Q522" s="359">
        <v>1.0730999999999999</v>
      </c>
      <c r="R522" s="359">
        <v>0.45319999999999999</v>
      </c>
      <c r="S522" s="356">
        <v>0.70430000000000004</v>
      </c>
      <c r="U522" s="402">
        <v>40417</v>
      </c>
      <c r="V522" s="359">
        <v>0.55369999999999997</v>
      </c>
      <c r="W522" s="359">
        <v>0.79290000000000005</v>
      </c>
      <c r="X522" s="359">
        <v>0.74329999999999996</v>
      </c>
      <c r="Y522" s="359">
        <v>13.750999999999999</v>
      </c>
      <c r="Z522" s="359">
        <v>4.1233000000000004</v>
      </c>
      <c r="AA522" s="359">
        <v>156.83099999999999</v>
      </c>
      <c r="AB522" s="359">
        <v>0.39190000000000003</v>
      </c>
      <c r="AC522" s="359">
        <v>1.9116</v>
      </c>
      <c r="AD522" s="359">
        <v>33.877400000000002</v>
      </c>
      <c r="AE522" s="359">
        <v>4.4268999999999998</v>
      </c>
      <c r="AF522" s="359">
        <v>2.2073999999999998</v>
      </c>
      <c r="AG522" s="359">
        <v>2.3452999999999999</v>
      </c>
      <c r="AH522" s="359">
        <v>5.2111000000000001</v>
      </c>
      <c r="AI522" s="359">
        <v>0.72270000000000001</v>
      </c>
      <c r="AJ522" s="359">
        <v>1.0709</v>
      </c>
      <c r="AK522" s="359">
        <v>0.45279999999999998</v>
      </c>
      <c r="AL522" s="356">
        <v>0.70389999999999997</v>
      </c>
    </row>
    <row r="523" spans="2:38" ht="409.6" x14ac:dyDescent="0.25">
      <c r="B523" s="402">
        <v>40416</v>
      </c>
      <c r="C523" s="359">
        <v>0.55330000000000001</v>
      </c>
      <c r="D523" s="359">
        <v>0.79349999999999998</v>
      </c>
      <c r="E523" s="359">
        <v>0.74339999999999995</v>
      </c>
      <c r="F523" s="359">
        <v>13.7934</v>
      </c>
      <c r="G523" s="359">
        <v>4.1207000000000003</v>
      </c>
      <c r="H523" s="359">
        <v>157.16</v>
      </c>
      <c r="I523" s="359">
        <v>0.39300000000000002</v>
      </c>
      <c r="J523" s="359">
        <v>1.9108000000000001</v>
      </c>
      <c r="K523" s="359">
        <v>34.3491</v>
      </c>
      <c r="L523" s="359">
        <v>4.4286000000000003</v>
      </c>
      <c r="M523" s="359">
        <v>2.2164000000000001</v>
      </c>
      <c r="N523" s="359">
        <v>2.3521999999999998</v>
      </c>
      <c r="O523" s="359">
        <v>5.2325999999999997</v>
      </c>
      <c r="P523" s="359">
        <v>0.72060000000000002</v>
      </c>
      <c r="Q523" s="359">
        <v>1.0708</v>
      </c>
      <c r="R523" s="359">
        <v>0.4536</v>
      </c>
      <c r="S523" s="356">
        <v>0.7</v>
      </c>
      <c r="U523" s="402">
        <v>40416</v>
      </c>
      <c r="V523" s="359">
        <v>0.55279999999999996</v>
      </c>
      <c r="W523" s="359">
        <v>0.79259999999999997</v>
      </c>
      <c r="X523" s="359">
        <v>0.74260000000000004</v>
      </c>
      <c r="Y523" s="359">
        <v>13.752599999999999</v>
      </c>
      <c r="Z523" s="359">
        <v>4.1166999999999998</v>
      </c>
      <c r="AA523" s="359">
        <v>156.69800000000001</v>
      </c>
      <c r="AB523" s="359">
        <v>0.39119999999999999</v>
      </c>
      <c r="AC523" s="359">
        <v>1.9084000000000001</v>
      </c>
      <c r="AD523" s="359">
        <v>33.829000000000001</v>
      </c>
      <c r="AE523" s="359">
        <v>4.4221000000000004</v>
      </c>
      <c r="AF523" s="359">
        <v>2.2115</v>
      </c>
      <c r="AG523" s="359">
        <v>2.3367</v>
      </c>
      <c r="AH523" s="359">
        <v>5.2230999999999996</v>
      </c>
      <c r="AI523" s="359">
        <v>0.71989999999999998</v>
      </c>
      <c r="AJ523" s="359">
        <v>1.0686</v>
      </c>
      <c r="AK523" s="359">
        <v>0.45319999999999999</v>
      </c>
      <c r="AL523" s="356">
        <v>0.6996</v>
      </c>
    </row>
    <row r="524" spans="2:38" ht="409.6" x14ac:dyDescent="0.25">
      <c r="B524" s="402">
        <v>40415</v>
      </c>
      <c r="C524" s="359">
        <v>0.55689999999999995</v>
      </c>
      <c r="D524" s="359">
        <v>0.79600000000000004</v>
      </c>
      <c r="E524" s="359">
        <v>0.74609999999999999</v>
      </c>
      <c r="F524" s="359">
        <v>13.8622</v>
      </c>
      <c r="G524" s="359">
        <v>4.1486999999999998</v>
      </c>
      <c r="H524" s="359">
        <v>158.13399999999999</v>
      </c>
      <c r="I524" s="359">
        <v>0.39550000000000002</v>
      </c>
      <c r="J524" s="359">
        <v>1.9235</v>
      </c>
      <c r="K524" s="359">
        <v>34.503799999999998</v>
      </c>
      <c r="L524" s="359">
        <v>4.4286000000000003</v>
      </c>
      <c r="M524" s="359">
        <v>2.2368999999999999</v>
      </c>
      <c r="N524" s="359">
        <v>2.3666999999999998</v>
      </c>
      <c r="O524" s="359">
        <v>5.2493999999999996</v>
      </c>
      <c r="P524" s="359">
        <v>0.73070000000000002</v>
      </c>
      <c r="Q524" s="359">
        <v>1.0789</v>
      </c>
      <c r="R524" s="359">
        <v>0.45660000000000001</v>
      </c>
      <c r="S524" s="356">
        <v>0.70430000000000004</v>
      </c>
      <c r="U524" s="402">
        <v>40415</v>
      </c>
      <c r="V524" s="359">
        <v>0.55649999999999999</v>
      </c>
      <c r="W524" s="359">
        <v>0.79510000000000003</v>
      </c>
      <c r="X524" s="359">
        <v>0.74529999999999996</v>
      </c>
      <c r="Y524" s="359">
        <v>13.821999999999999</v>
      </c>
      <c r="Z524" s="359">
        <v>4.1447000000000003</v>
      </c>
      <c r="AA524" s="359">
        <v>157.697</v>
      </c>
      <c r="AB524" s="359">
        <v>0.39379999999999998</v>
      </c>
      <c r="AC524" s="359">
        <v>1.9211</v>
      </c>
      <c r="AD524" s="359">
        <v>33.916400000000003</v>
      </c>
      <c r="AE524" s="359">
        <v>4.4219999999999997</v>
      </c>
      <c r="AF524" s="359">
        <v>2.2319</v>
      </c>
      <c r="AG524" s="359">
        <v>2.351</v>
      </c>
      <c r="AH524" s="359">
        <v>5.2398999999999996</v>
      </c>
      <c r="AI524" s="359">
        <v>0.73009999999999997</v>
      </c>
      <c r="AJ524" s="359">
        <v>1.0767</v>
      </c>
      <c r="AK524" s="359">
        <v>0.45619999999999999</v>
      </c>
      <c r="AL524" s="356">
        <v>0.70379999999999998</v>
      </c>
    </row>
    <row r="525" spans="2:38" ht="409.6" x14ac:dyDescent="0.25">
      <c r="B525" s="402">
        <v>40414</v>
      </c>
      <c r="C525" s="359">
        <v>0.55789999999999995</v>
      </c>
      <c r="D525" s="359">
        <v>0.79269999999999996</v>
      </c>
      <c r="E525" s="359">
        <v>0.74270000000000003</v>
      </c>
      <c r="F525" s="359">
        <v>13.8544</v>
      </c>
      <c r="G525" s="359">
        <v>4.1561000000000003</v>
      </c>
      <c r="H525" s="359">
        <v>157.01300000000001</v>
      </c>
      <c r="I525" s="359">
        <v>0.3962</v>
      </c>
      <c r="J525" s="359">
        <v>1.9266000000000001</v>
      </c>
      <c r="K525" s="359">
        <v>34.275799999999997</v>
      </c>
      <c r="L525" s="359">
        <v>4.4147999999999996</v>
      </c>
      <c r="M525" s="359">
        <v>2.2301000000000002</v>
      </c>
      <c r="N525" s="359">
        <v>2.3660999999999999</v>
      </c>
      <c r="O525" s="359">
        <v>5.2446999999999999</v>
      </c>
      <c r="P525" s="359">
        <v>0.73399999999999999</v>
      </c>
      <c r="Q525" s="359">
        <v>1.0775999999999999</v>
      </c>
      <c r="R525" s="359">
        <v>0.45540000000000003</v>
      </c>
      <c r="S525" s="356">
        <v>0.70799999999999996</v>
      </c>
      <c r="U525" s="402">
        <v>40414</v>
      </c>
      <c r="V525" s="359">
        <v>0.55740000000000001</v>
      </c>
      <c r="W525" s="359">
        <v>0.79179999999999995</v>
      </c>
      <c r="X525" s="359">
        <v>0.74199999999999999</v>
      </c>
      <c r="Y525" s="359">
        <v>13.8118</v>
      </c>
      <c r="Z525" s="359">
        <v>4.1520999999999999</v>
      </c>
      <c r="AA525" s="359">
        <v>156.54599999999999</v>
      </c>
      <c r="AB525" s="359">
        <v>0.39439999999999997</v>
      </c>
      <c r="AC525" s="359">
        <v>1.9241999999999999</v>
      </c>
      <c r="AD525" s="359">
        <v>33.752099999999999</v>
      </c>
      <c r="AE525" s="359">
        <v>4.4082999999999997</v>
      </c>
      <c r="AF525" s="359">
        <v>2.2252999999999998</v>
      </c>
      <c r="AG525" s="359">
        <v>2.3504</v>
      </c>
      <c r="AH525" s="359">
        <v>5.2348999999999997</v>
      </c>
      <c r="AI525" s="359">
        <v>0.73340000000000005</v>
      </c>
      <c r="AJ525" s="359">
        <v>1.0753999999999999</v>
      </c>
      <c r="AK525" s="359">
        <v>0.45500000000000002</v>
      </c>
      <c r="AL525" s="356">
        <v>0.70750000000000002</v>
      </c>
    </row>
    <row r="526" spans="2:38" ht="409.6" x14ac:dyDescent="0.25">
      <c r="B526" s="402">
        <v>40413</v>
      </c>
      <c r="C526" s="359">
        <v>0.55649999999999999</v>
      </c>
      <c r="D526" s="359">
        <v>0.79290000000000005</v>
      </c>
      <c r="E526" s="359">
        <v>0.74109999999999998</v>
      </c>
      <c r="F526" s="359">
        <v>13.8468</v>
      </c>
      <c r="G526" s="359">
        <v>4.1493000000000002</v>
      </c>
      <c r="H526" s="359">
        <v>155.38300000000001</v>
      </c>
      <c r="I526" s="359">
        <v>0.39950000000000002</v>
      </c>
      <c r="J526" s="359">
        <v>1.9477</v>
      </c>
      <c r="K526" s="359">
        <v>34.237200000000001</v>
      </c>
      <c r="L526" s="359">
        <v>4.4162999999999997</v>
      </c>
      <c r="M526" s="359">
        <v>2.2406000000000001</v>
      </c>
      <c r="N526" s="359">
        <v>2.3632</v>
      </c>
      <c r="O526" s="359">
        <v>5.2544000000000004</v>
      </c>
      <c r="P526" s="359">
        <v>0.73150000000000004</v>
      </c>
      <c r="Q526" s="359">
        <v>1.0748</v>
      </c>
      <c r="R526" s="359">
        <v>0.45540000000000003</v>
      </c>
      <c r="S526" s="356">
        <v>0.70699999999999996</v>
      </c>
      <c r="U526" s="402">
        <v>40413</v>
      </c>
      <c r="V526" s="359">
        <v>0.55530000000000002</v>
      </c>
      <c r="W526" s="359">
        <v>0.78920000000000001</v>
      </c>
      <c r="X526" s="359">
        <v>0.73929999999999996</v>
      </c>
      <c r="Y526" s="359">
        <v>13.802199999999999</v>
      </c>
      <c r="Z526" s="359">
        <v>4.1428000000000003</v>
      </c>
      <c r="AA526" s="359">
        <v>154.851</v>
      </c>
      <c r="AB526" s="359">
        <v>0.38779999999999998</v>
      </c>
      <c r="AC526" s="359">
        <v>1.8894</v>
      </c>
      <c r="AD526" s="359">
        <v>33.078200000000002</v>
      </c>
      <c r="AE526" s="359">
        <v>4.3959000000000001</v>
      </c>
      <c r="AF526" s="359">
        <v>2.1856</v>
      </c>
      <c r="AG526" s="359">
        <v>2.3456999999999999</v>
      </c>
      <c r="AH526" s="359">
        <v>5.2435999999999998</v>
      </c>
      <c r="AI526" s="359">
        <v>0.7298</v>
      </c>
      <c r="AJ526" s="359">
        <v>1.0704</v>
      </c>
      <c r="AK526" s="359">
        <v>0.45440000000000003</v>
      </c>
      <c r="AL526" s="356">
        <v>0.70599999999999996</v>
      </c>
    </row>
    <row r="527" spans="2:38" ht="409.6" x14ac:dyDescent="0.25">
      <c r="B527" s="402">
        <v>40412</v>
      </c>
      <c r="C527" s="359">
        <v>0.55659999999999998</v>
      </c>
      <c r="D527" s="359">
        <v>0.79249999999999998</v>
      </c>
      <c r="E527" s="359">
        <v>0.74109999999999998</v>
      </c>
      <c r="F527" s="359">
        <v>13.8621</v>
      </c>
      <c r="G527" s="359">
        <v>4.1462000000000003</v>
      </c>
      <c r="H527" s="359">
        <v>155.74199999999999</v>
      </c>
      <c r="I527" s="359">
        <v>0.40039999999999998</v>
      </c>
      <c r="J527" s="359">
        <v>1.9525999999999999</v>
      </c>
      <c r="K527" s="359">
        <v>34.322299999999998</v>
      </c>
      <c r="L527" s="359">
        <v>4.4164000000000003</v>
      </c>
      <c r="M527" s="359">
        <v>2.2549999999999999</v>
      </c>
      <c r="N527" s="359">
        <v>2.3637000000000001</v>
      </c>
      <c r="O527" s="359">
        <v>5.2651000000000003</v>
      </c>
      <c r="P527" s="359">
        <v>0.73160000000000003</v>
      </c>
      <c r="Q527" s="359">
        <v>1.075</v>
      </c>
      <c r="R527" s="359">
        <v>0.45540000000000003</v>
      </c>
      <c r="S527" s="356">
        <v>0.70720000000000005</v>
      </c>
      <c r="U527" s="402">
        <v>40412</v>
      </c>
      <c r="V527" s="359">
        <v>0.5554</v>
      </c>
      <c r="W527" s="359">
        <v>0.78879999999999995</v>
      </c>
      <c r="X527" s="359">
        <v>0.73929999999999996</v>
      </c>
      <c r="Y527" s="359">
        <v>13.821400000000001</v>
      </c>
      <c r="Z527" s="359">
        <v>4.1390000000000002</v>
      </c>
      <c r="AA527" s="359">
        <v>155.31</v>
      </c>
      <c r="AB527" s="359">
        <v>0.38869999999999999</v>
      </c>
      <c r="AC527" s="359">
        <v>1.8940999999999999</v>
      </c>
      <c r="AD527" s="359">
        <v>33.160800000000002</v>
      </c>
      <c r="AE527" s="359">
        <v>4.3960999999999997</v>
      </c>
      <c r="AF527" s="359">
        <v>2.1739999999999999</v>
      </c>
      <c r="AG527" s="359">
        <v>2.3462000000000001</v>
      </c>
      <c r="AH527" s="359">
        <v>5.2351000000000001</v>
      </c>
      <c r="AI527" s="359">
        <v>0.72989999999999999</v>
      </c>
      <c r="AJ527" s="359">
        <v>1.0706</v>
      </c>
      <c r="AK527" s="359">
        <v>0.45450000000000002</v>
      </c>
      <c r="AL527" s="356">
        <v>0.70620000000000005</v>
      </c>
    </row>
    <row r="528" spans="2:38" ht="409.6" x14ac:dyDescent="0.25">
      <c r="B528" s="402">
        <v>40411</v>
      </c>
      <c r="C528" s="359">
        <v>0.55330000000000001</v>
      </c>
      <c r="D528" s="359">
        <v>0.7923</v>
      </c>
      <c r="E528" s="359">
        <v>0.73699999999999999</v>
      </c>
      <c r="F528" s="359">
        <v>13.754099999999999</v>
      </c>
      <c r="G528" s="359">
        <v>4.1226000000000003</v>
      </c>
      <c r="H528" s="359">
        <v>154.46700000000001</v>
      </c>
      <c r="I528" s="359">
        <v>0.39300000000000002</v>
      </c>
      <c r="J528" s="359">
        <v>1.9109</v>
      </c>
      <c r="K528" s="359">
        <v>33.866100000000003</v>
      </c>
      <c r="L528" s="359">
        <v>4.3956999999999997</v>
      </c>
      <c r="M528" s="359">
        <v>2.2004999999999999</v>
      </c>
      <c r="N528" s="359">
        <v>2.3492999999999999</v>
      </c>
      <c r="O528" s="359">
        <v>5.2340999999999998</v>
      </c>
      <c r="P528" s="359">
        <v>0.72899999999999998</v>
      </c>
      <c r="Q528" s="359">
        <v>1.0679000000000001</v>
      </c>
      <c r="R528" s="359">
        <v>0.45369999999999999</v>
      </c>
      <c r="S528" s="356">
        <v>0.7046</v>
      </c>
      <c r="U528" s="402">
        <v>40411</v>
      </c>
      <c r="V528" s="359">
        <v>0.55279999999999996</v>
      </c>
      <c r="W528" s="359">
        <v>0.79139999999999999</v>
      </c>
      <c r="X528" s="359">
        <v>0.73619999999999997</v>
      </c>
      <c r="Y528" s="359">
        <v>13.712</v>
      </c>
      <c r="Z528" s="359">
        <v>4.1185999999999998</v>
      </c>
      <c r="AA528" s="359">
        <v>154.01900000000001</v>
      </c>
      <c r="AB528" s="359">
        <v>0.39119999999999999</v>
      </c>
      <c r="AC528" s="359">
        <v>1.9085000000000001</v>
      </c>
      <c r="AD528" s="359">
        <v>33.344900000000003</v>
      </c>
      <c r="AE528" s="359">
        <v>4.3891999999999998</v>
      </c>
      <c r="AF528" s="359">
        <v>2.1957</v>
      </c>
      <c r="AG528" s="359">
        <v>2.3336000000000001</v>
      </c>
      <c r="AH528" s="359">
        <v>5.2243000000000004</v>
      </c>
      <c r="AI528" s="359">
        <v>0.72829999999999995</v>
      </c>
      <c r="AJ528" s="359">
        <v>1.0657000000000001</v>
      </c>
      <c r="AK528" s="359">
        <v>0.45329999999999998</v>
      </c>
      <c r="AL528" s="356">
        <v>0.70409999999999995</v>
      </c>
    </row>
    <row r="529" spans="2:38" ht="409.6" x14ac:dyDescent="0.25">
      <c r="B529" s="402">
        <v>40410</v>
      </c>
      <c r="C529" s="359">
        <v>0.55410000000000004</v>
      </c>
      <c r="D529" s="359">
        <v>0.79300000000000004</v>
      </c>
      <c r="E529" s="359">
        <v>0.73450000000000004</v>
      </c>
      <c r="F529" s="359">
        <v>13.763999999999999</v>
      </c>
      <c r="G529" s="359">
        <v>4.1285999999999996</v>
      </c>
      <c r="H529" s="359">
        <v>153.97200000000001</v>
      </c>
      <c r="I529" s="359">
        <v>0.39350000000000002</v>
      </c>
      <c r="J529" s="359">
        <v>1.9137</v>
      </c>
      <c r="K529" s="359">
        <v>34.1663</v>
      </c>
      <c r="L529" s="359">
        <v>4.3901000000000003</v>
      </c>
      <c r="M529" s="359">
        <v>2.1907000000000001</v>
      </c>
      <c r="N529" s="359">
        <v>2.347</v>
      </c>
      <c r="O529" s="359">
        <v>5.2431000000000001</v>
      </c>
      <c r="P529" s="359">
        <v>0.73680000000000001</v>
      </c>
      <c r="Q529" s="359">
        <v>1.0702</v>
      </c>
      <c r="R529" s="359">
        <v>0.4556</v>
      </c>
      <c r="S529" s="356">
        <v>0.71079999999999999</v>
      </c>
      <c r="U529" s="402">
        <v>40410</v>
      </c>
      <c r="V529" s="359">
        <v>0.55369999999999997</v>
      </c>
      <c r="W529" s="359">
        <v>0.79210000000000003</v>
      </c>
      <c r="X529" s="359">
        <v>0.73370000000000002</v>
      </c>
      <c r="Y529" s="359">
        <v>13.7218</v>
      </c>
      <c r="Z529" s="359">
        <v>4.1246</v>
      </c>
      <c r="AA529" s="359">
        <v>153.53299999999999</v>
      </c>
      <c r="AB529" s="359">
        <v>0.39179999999999998</v>
      </c>
      <c r="AC529" s="359">
        <v>1.9114</v>
      </c>
      <c r="AD529" s="359">
        <v>33.646099999999997</v>
      </c>
      <c r="AE529" s="359">
        <v>4.3837000000000002</v>
      </c>
      <c r="AF529" s="359">
        <v>2.1858</v>
      </c>
      <c r="AG529" s="359">
        <v>2.3313000000000001</v>
      </c>
      <c r="AH529" s="359">
        <v>5.2333999999999996</v>
      </c>
      <c r="AI529" s="359">
        <v>0.73619999999999997</v>
      </c>
      <c r="AJ529" s="359">
        <v>1.0681</v>
      </c>
      <c r="AK529" s="359">
        <v>0.45519999999999999</v>
      </c>
      <c r="AL529" s="356">
        <v>0.71030000000000004</v>
      </c>
    </row>
    <row r="530" spans="2:38" ht="409.6" x14ac:dyDescent="0.25">
      <c r="B530" s="402">
        <v>40409</v>
      </c>
      <c r="C530" s="359">
        <v>0.55579999999999996</v>
      </c>
      <c r="D530" s="359">
        <v>0.79400000000000004</v>
      </c>
      <c r="E530" s="359">
        <v>0.73699999999999999</v>
      </c>
      <c r="F530" s="359">
        <v>13.7981</v>
      </c>
      <c r="G530" s="359">
        <v>4.1406000000000001</v>
      </c>
      <c r="H530" s="359">
        <v>154.54599999999999</v>
      </c>
      <c r="I530" s="359">
        <v>0.3947</v>
      </c>
      <c r="J530" s="359">
        <v>1.9194</v>
      </c>
      <c r="K530" s="359">
        <v>34.491700000000002</v>
      </c>
      <c r="L530" s="359">
        <v>4.4029999999999996</v>
      </c>
      <c r="M530" s="359">
        <v>2.1930999999999998</v>
      </c>
      <c r="N530" s="359">
        <v>2.3599000000000001</v>
      </c>
      <c r="O530" s="359">
        <v>5.2499000000000002</v>
      </c>
      <c r="P530" s="359">
        <v>0.745</v>
      </c>
      <c r="Q530" s="359">
        <v>1.0718000000000001</v>
      </c>
      <c r="R530" s="359">
        <v>0.45839999999999997</v>
      </c>
      <c r="S530" s="356">
        <v>0.71499999999999997</v>
      </c>
      <c r="U530" s="402">
        <v>40409</v>
      </c>
      <c r="V530" s="359">
        <v>0.55530000000000002</v>
      </c>
      <c r="W530" s="359">
        <v>0.79310000000000003</v>
      </c>
      <c r="X530" s="359">
        <v>0.73619999999999997</v>
      </c>
      <c r="Y530" s="359">
        <v>13.754300000000001</v>
      </c>
      <c r="Z530" s="359">
        <v>4.1364999999999998</v>
      </c>
      <c r="AA530" s="359">
        <v>154.11199999999999</v>
      </c>
      <c r="AB530" s="359">
        <v>0.39300000000000002</v>
      </c>
      <c r="AC530" s="359">
        <v>1.917</v>
      </c>
      <c r="AD530" s="359">
        <v>33.969499999999996</v>
      </c>
      <c r="AE530" s="359">
        <v>4.3963999999999999</v>
      </c>
      <c r="AF530" s="359">
        <v>2.1884999999999999</v>
      </c>
      <c r="AG530" s="359">
        <v>2.3439999999999999</v>
      </c>
      <c r="AH530" s="359">
        <v>5.24</v>
      </c>
      <c r="AI530" s="359">
        <v>0.74429999999999996</v>
      </c>
      <c r="AJ530" s="359">
        <v>1.0694999999999999</v>
      </c>
      <c r="AK530" s="359">
        <v>0.45800000000000002</v>
      </c>
      <c r="AL530" s="356">
        <v>0.71460000000000001</v>
      </c>
    </row>
    <row r="531" spans="2:38" ht="409.6" x14ac:dyDescent="0.25">
      <c r="B531" s="402">
        <v>40408</v>
      </c>
      <c r="C531" s="359">
        <v>0.55269999999999997</v>
      </c>
      <c r="D531" s="359">
        <v>0.78749999999999998</v>
      </c>
      <c r="E531" s="359">
        <v>0.73740000000000006</v>
      </c>
      <c r="F531" s="359">
        <v>13.7293</v>
      </c>
      <c r="G531" s="359">
        <v>4.1174999999999997</v>
      </c>
      <c r="H531" s="359">
        <v>154.38499999999999</v>
      </c>
      <c r="I531" s="359">
        <v>0.39250000000000002</v>
      </c>
      <c r="J531" s="359">
        <v>1.9088000000000001</v>
      </c>
      <c r="K531" s="359">
        <v>34.396999999999998</v>
      </c>
      <c r="L531" s="359">
        <v>4.3699000000000003</v>
      </c>
      <c r="M531" s="359">
        <v>2.1917</v>
      </c>
      <c r="N531" s="359">
        <v>2.3456999999999999</v>
      </c>
      <c r="O531" s="359">
        <v>5.2153</v>
      </c>
      <c r="P531" s="359">
        <v>0.74129999999999996</v>
      </c>
      <c r="Q531" s="359">
        <v>1.0672999999999999</v>
      </c>
      <c r="R531" s="359">
        <v>0.45540000000000003</v>
      </c>
      <c r="S531" s="356">
        <v>0.71140000000000003</v>
      </c>
      <c r="U531" s="402">
        <v>40408</v>
      </c>
      <c r="V531" s="359">
        <v>0.55220000000000002</v>
      </c>
      <c r="W531" s="359">
        <v>0.78659999999999997</v>
      </c>
      <c r="X531" s="359">
        <v>0.73670000000000002</v>
      </c>
      <c r="Y531" s="359">
        <v>13.686999999999999</v>
      </c>
      <c r="Z531" s="359">
        <v>4.1135000000000002</v>
      </c>
      <c r="AA531" s="359">
        <v>153.934</v>
      </c>
      <c r="AB531" s="359">
        <v>0.39079999999999998</v>
      </c>
      <c r="AC531" s="359">
        <v>1.9064000000000001</v>
      </c>
      <c r="AD531" s="359">
        <v>33.877899999999997</v>
      </c>
      <c r="AE531" s="359">
        <v>4.3634000000000004</v>
      </c>
      <c r="AF531" s="359">
        <v>2.1867999999999999</v>
      </c>
      <c r="AG531" s="359">
        <v>2.3298999999999999</v>
      </c>
      <c r="AH531" s="359">
        <v>5.2054</v>
      </c>
      <c r="AI531" s="359">
        <v>0.74070000000000003</v>
      </c>
      <c r="AJ531" s="359">
        <v>1.0650999999999999</v>
      </c>
      <c r="AK531" s="359">
        <v>0.45500000000000002</v>
      </c>
      <c r="AL531" s="356">
        <v>0.71089999999999998</v>
      </c>
    </row>
    <row r="532" spans="2:38" ht="409.6" x14ac:dyDescent="0.25">
      <c r="B532" s="402">
        <v>40407</v>
      </c>
      <c r="C532" s="359">
        <v>0.55049999999999999</v>
      </c>
      <c r="D532" s="359">
        <v>0.78949999999999998</v>
      </c>
      <c r="E532" s="359">
        <v>0.73550000000000004</v>
      </c>
      <c r="F532" s="359">
        <v>13.7056</v>
      </c>
      <c r="G532" s="359">
        <v>4.1013000000000002</v>
      </c>
      <c r="H532" s="359">
        <v>154.44300000000001</v>
      </c>
      <c r="I532" s="359">
        <v>0.39100000000000001</v>
      </c>
      <c r="J532" s="359">
        <v>1.9012</v>
      </c>
      <c r="K532" s="359">
        <v>34.128599999999999</v>
      </c>
      <c r="L532" s="359">
        <v>4.3632999999999997</v>
      </c>
      <c r="M532" s="359">
        <v>2.1989000000000001</v>
      </c>
      <c r="N532" s="359">
        <v>2.3349000000000002</v>
      </c>
      <c r="O532" s="359">
        <v>5.2256999999999998</v>
      </c>
      <c r="P532" s="359">
        <v>0.73470000000000002</v>
      </c>
      <c r="Q532" s="359">
        <v>1.0668</v>
      </c>
      <c r="R532" s="359">
        <v>0.45150000000000001</v>
      </c>
      <c r="S532" s="356">
        <v>0.7056</v>
      </c>
      <c r="U532" s="402">
        <v>40407</v>
      </c>
      <c r="V532" s="359">
        <v>0.55000000000000004</v>
      </c>
      <c r="W532" s="359">
        <v>0.78910000000000002</v>
      </c>
      <c r="X532" s="359">
        <v>0.73470000000000002</v>
      </c>
      <c r="Y532" s="359">
        <v>13.6623</v>
      </c>
      <c r="Z532" s="359">
        <v>4.0972999999999997</v>
      </c>
      <c r="AA532" s="359">
        <v>153.98500000000001</v>
      </c>
      <c r="AB532" s="359">
        <v>0.38929999999999998</v>
      </c>
      <c r="AC532" s="359">
        <v>1.8989</v>
      </c>
      <c r="AD532" s="359">
        <v>33.611499999999999</v>
      </c>
      <c r="AE532" s="359">
        <v>4.3567999999999998</v>
      </c>
      <c r="AF532" s="359">
        <v>2.1939000000000002</v>
      </c>
      <c r="AG532" s="359">
        <v>2.3193000000000001</v>
      </c>
      <c r="AH532" s="359">
        <v>5.2159000000000004</v>
      </c>
      <c r="AI532" s="359">
        <v>0.73399999999999999</v>
      </c>
      <c r="AJ532" s="359">
        <v>1.0645</v>
      </c>
      <c r="AK532" s="359">
        <v>0.4511</v>
      </c>
      <c r="AL532" s="356">
        <v>0.70509999999999995</v>
      </c>
    </row>
    <row r="533" spans="2:38" ht="409.6" x14ac:dyDescent="0.25">
      <c r="B533" s="402">
        <v>40406</v>
      </c>
      <c r="C533" s="359">
        <v>0.55369999999999997</v>
      </c>
      <c r="D533" s="359">
        <v>0.79149999999999998</v>
      </c>
      <c r="E533" s="359">
        <v>0.73580000000000001</v>
      </c>
      <c r="F533" s="359">
        <v>13.801500000000001</v>
      </c>
      <c r="G533" s="359">
        <v>4.1224999999999996</v>
      </c>
      <c r="H533" s="359">
        <v>155.94200000000001</v>
      </c>
      <c r="I533" s="359">
        <v>0.39729999999999999</v>
      </c>
      <c r="J533" s="359">
        <v>1.9374</v>
      </c>
      <c r="K533" s="359">
        <v>34.037599999999998</v>
      </c>
      <c r="L533" s="359">
        <v>4.3948</v>
      </c>
      <c r="M533" s="359">
        <v>2.218</v>
      </c>
      <c r="N533" s="359">
        <v>2.3485</v>
      </c>
      <c r="O533" s="359">
        <v>5.2568000000000001</v>
      </c>
      <c r="P533" s="359">
        <v>0.74229999999999996</v>
      </c>
      <c r="Q533" s="359">
        <v>1.0713999999999999</v>
      </c>
      <c r="R533" s="359">
        <v>0.45290000000000002</v>
      </c>
      <c r="S533" s="356">
        <v>0.70589999999999997</v>
      </c>
      <c r="U533" s="402">
        <v>40406</v>
      </c>
      <c r="V533" s="359">
        <v>0.55179999999999996</v>
      </c>
      <c r="W533" s="359">
        <v>0.78949999999999998</v>
      </c>
      <c r="X533" s="359">
        <v>0.73319999999999996</v>
      </c>
      <c r="Y533" s="359">
        <v>13.681699999999999</v>
      </c>
      <c r="Z533" s="359">
        <v>4.1116000000000001</v>
      </c>
      <c r="AA533" s="359">
        <v>154.70099999999999</v>
      </c>
      <c r="AB533" s="359">
        <v>0.38529999999999998</v>
      </c>
      <c r="AC533" s="359">
        <v>1.8774</v>
      </c>
      <c r="AD533" s="359">
        <v>33.456000000000003</v>
      </c>
      <c r="AE533" s="359">
        <v>4.3697999999999997</v>
      </c>
      <c r="AF533" s="359">
        <v>2.2065999999999999</v>
      </c>
      <c r="AG533" s="359">
        <v>2.3285999999999998</v>
      </c>
      <c r="AH533" s="359">
        <v>5.2397</v>
      </c>
      <c r="AI533" s="359">
        <v>0.73970000000000002</v>
      </c>
      <c r="AJ533" s="359">
        <v>1.0660000000000001</v>
      </c>
      <c r="AK533" s="359">
        <v>0.45140000000000002</v>
      </c>
      <c r="AL533" s="356">
        <v>0.70420000000000005</v>
      </c>
    </row>
    <row r="534" spans="2:38" ht="409.6" x14ac:dyDescent="0.25">
      <c r="B534" s="402">
        <v>40405</v>
      </c>
      <c r="C534" s="359">
        <v>0.55379999999999996</v>
      </c>
      <c r="D534" s="359">
        <v>0.79139999999999999</v>
      </c>
      <c r="E534" s="359">
        <v>0.73599999999999999</v>
      </c>
      <c r="F534" s="359">
        <v>13.702999999999999</v>
      </c>
      <c r="G534" s="359">
        <v>4.1231</v>
      </c>
      <c r="H534" s="359">
        <v>154.77099999999999</v>
      </c>
      <c r="I534" s="359">
        <v>0.39140000000000003</v>
      </c>
      <c r="J534" s="359">
        <v>1.9035</v>
      </c>
      <c r="K534" s="359">
        <v>34.046199999999999</v>
      </c>
      <c r="L534" s="359">
        <v>4.3956999999999997</v>
      </c>
      <c r="M534" s="359">
        <v>2.2185000000000001</v>
      </c>
      <c r="N534" s="359">
        <v>2.3408000000000002</v>
      </c>
      <c r="O534" s="359">
        <v>5.2619999999999996</v>
      </c>
      <c r="P534" s="359">
        <v>0.74239999999999995</v>
      </c>
      <c r="Q534" s="359">
        <v>1.0726</v>
      </c>
      <c r="R534" s="359">
        <v>0.45300000000000001</v>
      </c>
      <c r="S534" s="356">
        <v>0.70609999999999995</v>
      </c>
      <c r="U534" s="402">
        <v>40405</v>
      </c>
      <c r="V534" s="359">
        <v>0.55230000000000001</v>
      </c>
      <c r="W534" s="359">
        <v>0.78949999999999998</v>
      </c>
      <c r="X534" s="359">
        <v>0.73380000000000001</v>
      </c>
      <c r="Y534" s="359">
        <v>13.6404</v>
      </c>
      <c r="Z534" s="359">
        <v>4.1127000000000002</v>
      </c>
      <c r="AA534" s="359">
        <v>154.08699999999999</v>
      </c>
      <c r="AB534" s="359">
        <v>0.38919999999999999</v>
      </c>
      <c r="AC534" s="359">
        <v>1.8985000000000001</v>
      </c>
      <c r="AD534" s="359">
        <v>33.481999999999999</v>
      </c>
      <c r="AE534" s="359">
        <v>4.3727</v>
      </c>
      <c r="AF534" s="359">
        <v>2.2063999999999999</v>
      </c>
      <c r="AG534" s="359">
        <v>2.3218999999999999</v>
      </c>
      <c r="AH534" s="359">
        <v>5.2438000000000002</v>
      </c>
      <c r="AI534" s="359">
        <v>0.74019999999999997</v>
      </c>
      <c r="AJ534" s="359">
        <v>1.0698000000000001</v>
      </c>
      <c r="AK534" s="359">
        <v>0.45179999999999998</v>
      </c>
      <c r="AL534" s="356">
        <v>0.7046</v>
      </c>
    </row>
    <row r="535" spans="2:38" ht="409.6" x14ac:dyDescent="0.25">
      <c r="B535" s="402">
        <v>40404</v>
      </c>
      <c r="C535" s="359">
        <v>0.55469999999999997</v>
      </c>
      <c r="D535" s="359">
        <v>0.79179999999999995</v>
      </c>
      <c r="E535" s="359">
        <v>0.7389</v>
      </c>
      <c r="F535" s="359">
        <v>13.790800000000001</v>
      </c>
      <c r="G535" s="359">
        <v>4.1329000000000002</v>
      </c>
      <c r="H535" s="359">
        <v>155.76300000000001</v>
      </c>
      <c r="I535" s="359">
        <v>0.39389999999999997</v>
      </c>
      <c r="J535" s="359">
        <v>1.9157</v>
      </c>
      <c r="K535" s="359">
        <v>34.264400000000002</v>
      </c>
      <c r="L535" s="359">
        <v>4.3970000000000002</v>
      </c>
      <c r="M535" s="359">
        <v>2.2216999999999998</v>
      </c>
      <c r="N535" s="359">
        <v>2.3557999999999999</v>
      </c>
      <c r="O535" s="359">
        <v>5.2690000000000001</v>
      </c>
      <c r="P535" s="359">
        <v>0.74750000000000005</v>
      </c>
      <c r="Q535" s="359">
        <v>1.0771999999999999</v>
      </c>
      <c r="R535" s="359">
        <v>0.45529999999999998</v>
      </c>
      <c r="S535" s="356">
        <v>0.71060000000000001</v>
      </c>
      <c r="U535" s="402">
        <v>40404</v>
      </c>
      <c r="V535" s="359">
        <v>0.55420000000000003</v>
      </c>
      <c r="W535" s="359">
        <v>0.79090000000000005</v>
      </c>
      <c r="X535" s="359">
        <v>0.73809999999999998</v>
      </c>
      <c r="Y535" s="359">
        <v>13.7468</v>
      </c>
      <c r="Z535" s="359">
        <v>4.1288999999999998</v>
      </c>
      <c r="AA535" s="359">
        <v>155.28899999999999</v>
      </c>
      <c r="AB535" s="359">
        <v>0.39219999999999999</v>
      </c>
      <c r="AC535" s="359">
        <v>1.9133</v>
      </c>
      <c r="AD535" s="359">
        <v>33.743099999999998</v>
      </c>
      <c r="AE535" s="359">
        <v>4.3905000000000003</v>
      </c>
      <c r="AF535" s="359">
        <v>2.2168000000000001</v>
      </c>
      <c r="AG535" s="359">
        <v>2.3401000000000001</v>
      </c>
      <c r="AH535" s="359">
        <v>5.2591999999999999</v>
      </c>
      <c r="AI535" s="359">
        <v>0.74680000000000002</v>
      </c>
      <c r="AJ535" s="359">
        <v>1.075</v>
      </c>
      <c r="AK535" s="359">
        <v>0.45490000000000003</v>
      </c>
      <c r="AL535" s="356">
        <v>0.71009999999999995</v>
      </c>
    </row>
    <row r="536" spans="2:38" ht="409.6" x14ac:dyDescent="0.25">
      <c r="B536" s="402">
        <v>40403</v>
      </c>
      <c r="C536" s="359">
        <v>0.55320000000000003</v>
      </c>
      <c r="D536" s="359">
        <v>0.79400000000000004</v>
      </c>
      <c r="E536" s="359">
        <v>0.74339999999999995</v>
      </c>
      <c r="F536" s="359">
        <v>13.738799999999999</v>
      </c>
      <c r="G536" s="359">
        <v>4.1218000000000004</v>
      </c>
      <c r="H536" s="359">
        <v>155.73500000000001</v>
      </c>
      <c r="I536" s="359">
        <v>0.39290000000000003</v>
      </c>
      <c r="J536" s="359">
        <v>1.9104000000000001</v>
      </c>
      <c r="K536" s="359">
        <v>33.956000000000003</v>
      </c>
      <c r="L536" s="359">
        <v>4.3997000000000002</v>
      </c>
      <c r="M536" s="359">
        <v>2.2187999999999999</v>
      </c>
      <c r="N536" s="359">
        <v>2.3475999999999999</v>
      </c>
      <c r="O536" s="359">
        <v>5.2478999999999996</v>
      </c>
      <c r="P536" s="359">
        <v>0.749</v>
      </c>
      <c r="Q536" s="359">
        <v>1.0814999999999999</v>
      </c>
      <c r="R536" s="359">
        <v>0.45529999999999998</v>
      </c>
      <c r="S536" s="356">
        <v>0.71079999999999999</v>
      </c>
      <c r="U536" s="402">
        <v>40403</v>
      </c>
      <c r="V536" s="359">
        <v>0.55269999999999997</v>
      </c>
      <c r="W536" s="359">
        <v>0.79310000000000003</v>
      </c>
      <c r="X536" s="359">
        <v>0.74260000000000004</v>
      </c>
      <c r="Y536" s="359">
        <v>13.697100000000001</v>
      </c>
      <c r="Z536" s="359">
        <v>4.1178999999999997</v>
      </c>
      <c r="AA536" s="359">
        <v>155.28100000000001</v>
      </c>
      <c r="AB536" s="359">
        <v>0.3911</v>
      </c>
      <c r="AC536" s="359">
        <v>1.9080999999999999</v>
      </c>
      <c r="AD536" s="359">
        <v>33.437399999999997</v>
      </c>
      <c r="AE536" s="359">
        <v>4.3933</v>
      </c>
      <c r="AF536" s="359">
        <v>2.214</v>
      </c>
      <c r="AG536" s="359">
        <v>2.3319000000000001</v>
      </c>
      <c r="AH536" s="359">
        <v>5.2381000000000002</v>
      </c>
      <c r="AI536" s="359">
        <v>0.74839999999999995</v>
      </c>
      <c r="AJ536" s="359">
        <v>1.0792999999999999</v>
      </c>
      <c r="AK536" s="359">
        <v>0.45490000000000003</v>
      </c>
      <c r="AL536" s="356">
        <v>0.71040000000000003</v>
      </c>
    </row>
    <row r="537" spans="2:38" ht="409.6" x14ac:dyDescent="0.25">
      <c r="B537" s="402">
        <v>40402</v>
      </c>
      <c r="C537" s="359">
        <v>0.55320000000000003</v>
      </c>
      <c r="D537" s="359">
        <v>0.79590000000000005</v>
      </c>
      <c r="E537" s="359">
        <v>0.74709999999999999</v>
      </c>
      <c r="F537" s="359">
        <v>13.7295</v>
      </c>
      <c r="G537" s="359">
        <v>4.1215000000000002</v>
      </c>
      <c r="H537" s="359">
        <v>155.84399999999999</v>
      </c>
      <c r="I537" s="359">
        <v>0.39279999999999998</v>
      </c>
      <c r="J537" s="359">
        <v>1.9104000000000001</v>
      </c>
      <c r="K537" s="359">
        <v>34.0627</v>
      </c>
      <c r="L537" s="359">
        <v>4.4099000000000004</v>
      </c>
      <c r="M537" s="359">
        <v>2.2153</v>
      </c>
      <c r="N537" s="359">
        <v>2.3538999999999999</v>
      </c>
      <c r="O537" s="359">
        <v>5.2461000000000002</v>
      </c>
      <c r="P537" s="359">
        <v>0.75770000000000004</v>
      </c>
      <c r="Q537" s="359">
        <v>1.0868</v>
      </c>
      <c r="R537" s="359">
        <v>0.45689999999999997</v>
      </c>
      <c r="S537" s="356">
        <v>0.71799999999999997</v>
      </c>
      <c r="U537" s="402">
        <v>40402</v>
      </c>
      <c r="V537" s="359">
        <v>0.55269999999999997</v>
      </c>
      <c r="W537" s="359">
        <v>0.79500000000000004</v>
      </c>
      <c r="X537" s="359">
        <v>0.74639999999999995</v>
      </c>
      <c r="Y537" s="359">
        <v>13.679600000000001</v>
      </c>
      <c r="Z537" s="359">
        <v>4.1174999999999997</v>
      </c>
      <c r="AA537" s="359">
        <v>155.30500000000001</v>
      </c>
      <c r="AB537" s="359">
        <v>0.3911</v>
      </c>
      <c r="AC537" s="359">
        <v>1.9080999999999999</v>
      </c>
      <c r="AD537" s="359">
        <v>33.542700000000004</v>
      </c>
      <c r="AE537" s="359">
        <v>4.4035000000000002</v>
      </c>
      <c r="AF537" s="359">
        <v>2.2099000000000002</v>
      </c>
      <c r="AG537" s="359">
        <v>2.3380000000000001</v>
      </c>
      <c r="AH537" s="359">
        <v>5.2363999999999997</v>
      </c>
      <c r="AI537" s="359">
        <v>0.7571</v>
      </c>
      <c r="AJ537" s="359">
        <v>1.0845</v>
      </c>
      <c r="AK537" s="359">
        <v>0.45650000000000002</v>
      </c>
      <c r="AL537" s="356">
        <v>0.71750000000000003</v>
      </c>
    </row>
    <row r="538" spans="2:38" ht="409.6" x14ac:dyDescent="0.25">
      <c r="B538" s="402">
        <v>40401</v>
      </c>
      <c r="C538" s="359">
        <v>0.54949999999999999</v>
      </c>
      <c r="D538" s="359">
        <v>0.79330000000000001</v>
      </c>
      <c r="E538" s="359">
        <v>0.74670000000000003</v>
      </c>
      <c r="F538" s="359">
        <v>13.616199999999999</v>
      </c>
      <c r="G538" s="359">
        <v>4.0941999999999998</v>
      </c>
      <c r="H538" s="359">
        <v>153.45099999999999</v>
      </c>
      <c r="I538" s="359">
        <v>0.39019999999999999</v>
      </c>
      <c r="J538" s="359">
        <v>1.8976999999999999</v>
      </c>
      <c r="K538" s="359">
        <v>33.981400000000001</v>
      </c>
      <c r="L538" s="359">
        <v>4.3536000000000001</v>
      </c>
      <c r="M538" s="359">
        <v>2.1873999999999998</v>
      </c>
      <c r="N538" s="359">
        <v>2.3371</v>
      </c>
      <c r="O538" s="359">
        <v>5.1768999999999998</v>
      </c>
      <c r="P538" s="359">
        <v>0.76160000000000005</v>
      </c>
      <c r="Q538" s="359">
        <v>1.0827</v>
      </c>
      <c r="R538" s="359">
        <v>0.45760000000000001</v>
      </c>
      <c r="S538" s="356">
        <v>0.72230000000000005</v>
      </c>
      <c r="U538" s="402">
        <v>40401</v>
      </c>
      <c r="V538" s="359">
        <v>0.54900000000000004</v>
      </c>
      <c r="W538" s="359">
        <v>0.79239999999999999</v>
      </c>
      <c r="X538" s="359">
        <v>0.74590000000000001</v>
      </c>
      <c r="Y538" s="359">
        <v>13.5662</v>
      </c>
      <c r="Z538" s="359">
        <v>4.0902000000000003</v>
      </c>
      <c r="AA538" s="359">
        <v>152.93299999999999</v>
      </c>
      <c r="AB538" s="359">
        <v>0.38850000000000001</v>
      </c>
      <c r="AC538" s="359">
        <v>1.8954</v>
      </c>
      <c r="AD538" s="359">
        <v>33.463000000000001</v>
      </c>
      <c r="AE538" s="359">
        <v>4.3470000000000004</v>
      </c>
      <c r="AF538" s="359">
        <v>2.1819999999999999</v>
      </c>
      <c r="AG538" s="359">
        <v>2.3210999999999999</v>
      </c>
      <c r="AH538" s="359">
        <v>5.1669999999999998</v>
      </c>
      <c r="AI538" s="359">
        <v>0.76090000000000002</v>
      </c>
      <c r="AJ538" s="359">
        <v>1.0803</v>
      </c>
      <c r="AK538" s="359">
        <v>0.45710000000000001</v>
      </c>
      <c r="AL538" s="356">
        <v>0.7218</v>
      </c>
    </row>
    <row r="539" spans="2:38" ht="409.6" x14ac:dyDescent="0.25">
      <c r="B539" s="402">
        <v>40400</v>
      </c>
      <c r="C539" s="359">
        <v>0.55100000000000005</v>
      </c>
      <c r="D539" s="359">
        <v>0.79590000000000005</v>
      </c>
      <c r="E539" s="359">
        <v>0.75049999999999994</v>
      </c>
      <c r="F539" s="359">
        <v>13.667999999999999</v>
      </c>
      <c r="G539" s="359">
        <v>4.1055999999999999</v>
      </c>
      <c r="H539" s="359">
        <v>153.857</v>
      </c>
      <c r="I539" s="359">
        <v>0.39069999999999999</v>
      </c>
      <c r="J539" s="359">
        <v>1.9024000000000001</v>
      </c>
      <c r="K539" s="359">
        <v>34.230899999999998</v>
      </c>
      <c r="L539" s="359">
        <v>4.3552999999999997</v>
      </c>
      <c r="M539" s="359">
        <v>2.1939000000000002</v>
      </c>
      <c r="N539" s="359">
        <v>2.3389000000000002</v>
      </c>
      <c r="O539" s="359">
        <v>5.1821999999999999</v>
      </c>
      <c r="P539" s="359">
        <v>0.76170000000000004</v>
      </c>
      <c r="Q539" s="359">
        <v>1.0891</v>
      </c>
      <c r="R539" s="359">
        <v>0.45810000000000001</v>
      </c>
      <c r="S539" s="356">
        <v>0.73029999999999995</v>
      </c>
      <c r="U539" s="402">
        <v>40400</v>
      </c>
      <c r="V539" s="359">
        <v>0.55049999999999999</v>
      </c>
      <c r="W539" s="359">
        <v>0.79500000000000004</v>
      </c>
      <c r="X539" s="359">
        <v>0.74970000000000003</v>
      </c>
      <c r="Y539" s="359">
        <v>13.625</v>
      </c>
      <c r="Z539" s="359">
        <v>4.1016000000000004</v>
      </c>
      <c r="AA539" s="359">
        <v>153.39400000000001</v>
      </c>
      <c r="AB539" s="359">
        <v>0.38990000000000002</v>
      </c>
      <c r="AC539" s="359">
        <v>1.9008</v>
      </c>
      <c r="AD539" s="359">
        <v>33.713700000000003</v>
      </c>
      <c r="AE539" s="359">
        <v>4.3483999999999998</v>
      </c>
      <c r="AF539" s="359">
        <v>2.1890999999999998</v>
      </c>
      <c r="AG539" s="359">
        <v>2.3228</v>
      </c>
      <c r="AH539" s="359">
        <v>5.1717000000000004</v>
      </c>
      <c r="AI539" s="359">
        <v>0.7611</v>
      </c>
      <c r="AJ539" s="359">
        <v>1.0868</v>
      </c>
      <c r="AK539" s="359">
        <v>0.4577</v>
      </c>
      <c r="AL539" s="356">
        <v>0.7298</v>
      </c>
    </row>
    <row r="540" spans="2:38" ht="409.6" x14ac:dyDescent="0.25">
      <c r="B540" s="402">
        <v>40399</v>
      </c>
      <c r="C540" s="359">
        <v>0.55249999999999999</v>
      </c>
      <c r="D540" s="359">
        <v>0.79969999999999997</v>
      </c>
      <c r="E540" s="359">
        <v>0.75380000000000003</v>
      </c>
      <c r="F540" s="359">
        <v>13.7387</v>
      </c>
      <c r="G540" s="359">
        <v>4.1146000000000003</v>
      </c>
      <c r="H540" s="359">
        <v>154.786</v>
      </c>
      <c r="I540" s="359">
        <v>0.39269999999999999</v>
      </c>
      <c r="J540" s="359">
        <v>1.9073</v>
      </c>
      <c r="K540" s="359">
        <v>34.482399999999998</v>
      </c>
      <c r="L540" s="359">
        <v>4.3741000000000003</v>
      </c>
      <c r="M540" s="359">
        <v>2.2048000000000001</v>
      </c>
      <c r="N540" s="359">
        <v>2.3494000000000002</v>
      </c>
      <c r="O540" s="359">
        <v>5.1943999999999999</v>
      </c>
      <c r="P540" s="359">
        <v>0.76239999999999997</v>
      </c>
      <c r="Q540" s="359">
        <v>1.0952999999999999</v>
      </c>
      <c r="R540" s="359">
        <v>0.4602</v>
      </c>
      <c r="S540" s="356">
        <v>0.73350000000000004</v>
      </c>
      <c r="U540" s="402">
        <v>40399</v>
      </c>
      <c r="V540" s="359">
        <v>0.55130000000000001</v>
      </c>
      <c r="W540" s="359">
        <v>0.79769999999999996</v>
      </c>
      <c r="X540" s="359">
        <v>0.752</v>
      </c>
      <c r="Y540" s="359">
        <v>13.6891</v>
      </c>
      <c r="Z540" s="359">
        <v>4.1081000000000003</v>
      </c>
      <c r="AA540" s="359">
        <v>154.12899999999999</v>
      </c>
      <c r="AB540" s="359">
        <v>0.38969999999999999</v>
      </c>
      <c r="AC540" s="359">
        <v>1.9026000000000001</v>
      </c>
      <c r="AD540" s="359">
        <v>33.938099999999999</v>
      </c>
      <c r="AE540" s="359">
        <v>4.3533999999999997</v>
      </c>
      <c r="AF540" s="359">
        <v>2.2006000000000001</v>
      </c>
      <c r="AG540" s="359">
        <v>2.3315000000000001</v>
      </c>
      <c r="AH540" s="359">
        <v>5.1833999999999998</v>
      </c>
      <c r="AI540" s="359">
        <v>0.76060000000000005</v>
      </c>
      <c r="AJ540" s="359">
        <v>1.0893999999999999</v>
      </c>
      <c r="AK540" s="359">
        <v>0.4592</v>
      </c>
      <c r="AL540" s="356">
        <v>0.73250000000000004</v>
      </c>
    </row>
    <row r="541" spans="2:38" ht="409.6" x14ac:dyDescent="0.25">
      <c r="B541" s="402">
        <v>40398</v>
      </c>
      <c r="C541" s="359">
        <v>0.55269999999999997</v>
      </c>
      <c r="D541" s="359">
        <v>0.79979999999999996</v>
      </c>
      <c r="E541" s="359">
        <v>0.75409999999999999</v>
      </c>
      <c r="F541" s="359">
        <v>13.7265</v>
      </c>
      <c r="G541" s="359">
        <v>4.1162000000000001</v>
      </c>
      <c r="H541" s="359">
        <v>154.89099999999999</v>
      </c>
      <c r="I541" s="359">
        <v>0.39639999999999997</v>
      </c>
      <c r="J541" s="359">
        <v>1.9335</v>
      </c>
      <c r="K541" s="359">
        <v>34.493200000000002</v>
      </c>
      <c r="L541" s="359">
        <v>4.3752000000000004</v>
      </c>
      <c r="M541" s="359">
        <v>2.2057000000000002</v>
      </c>
      <c r="N541" s="359">
        <v>2.3500999999999999</v>
      </c>
      <c r="O541" s="359">
        <v>5.1967999999999996</v>
      </c>
      <c r="P541" s="359">
        <v>0.76270000000000004</v>
      </c>
      <c r="Q541" s="359">
        <v>1.0976999999999999</v>
      </c>
      <c r="R541" s="359">
        <v>0.46039999999999998</v>
      </c>
      <c r="S541" s="356">
        <v>0.73370000000000002</v>
      </c>
      <c r="U541" s="402">
        <v>40398</v>
      </c>
      <c r="V541" s="359">
        <v>0.55159999999999998</v>
      </c>
      <c r="W541" s="359">
        <v>0.79779999999999995</v>
      </c>
      <c r="X541" s="359">
        <v>0.75229999999999997</v>
      </c>
      <c r="Y541" s="359">
        <v>13.6816</v>
      </c>
      <c r="Z541" s="359">
        <v>4.1094999999999997</v>
      </c>
      <c r="AA541" s="359">
        <v>154.41300000000001</v>
      </c>
      <c r="AB541" s="359">
        <v>0.38479999999999998</v>
      </c>
      <c r="AC541" s="359">
        <v>1.8756999999999999</v>
      </c>
      <c r="AD541" s="359">
        <v>33.950099999999999</v>
      </c>
      <c r="AE541" s="359">
        <v>4.3545999999999996</v>
      </c>
      <c r="AF541" s="359">
        <v>2.1995</v>
      </c>
      <c r="AG541" s="359">
        <v>2.3323</v>
      </c>
      <c r="AH541" s="359">
        <v>5.1847000000000003</v>
      </c>
      <c r="AI541" s="359">
        <v>0.76090000000000002</v>
      </c>
      <c r="AJ541" s="359">
        <v>1.0932999999999999</v>
      </c>
      <c r="AK541" s="359">
        <v>0.45950000000000002</v>
      </c>
      <c r="AL541" s="356">
        <v>0.73270000000000002</v>
      </c>
    </row>
    <row r="542" spans="2:38" ht="409.6" x14ac:dyDescent="0.25">
      <c r="B542" s="402">
        <v>40397</v>
      </c>
      <c r="C542" s="359">
        <v>0.55179999999999996</v>
      </c>
      <c r="D542" s="359">
        <v>0.79659999999999997</v>
      </c>
      <c r="E542" s="359">
        <v>0.74650000000000005</v>
      </c>
      <c r="F542" s="359">
        <v>13.6881</v>
      </c>
      <c r="G542" s="359">
        <v>4.1116999999999999</v>
      </c>
      <c r="H542" s="359">
        <v>154.387</v>
      </c>
      <c r="I542" s="359">
        <v>0.39179999999999998</v>
      </c>
      <c r="J542" s="359">
        <v>1.9057999999999999</v>
      </c>
      <c r="K542" s="359">
        <v>34.343200000000003</v>
      </c>
      <c r="L542" s="359">
        <v>4.3571999999999997</v>
      </c>
      <c r="M542" s="359">
        <v>2.2027000000000001</v>
      </c>
      <c r="N542" s="359">
        <v>2.3473000000000002</v>
      </c>
      <c r="O542" s="359">
        <v>5.1859999999999999</v>
      </c>
      <c r="P542" s="359">
        <v>0.76139999999999997</v>
      </c>
      <c r="Q542" s="359">
        <v>1.0928</v>
      </c>
      <c r="R542" s="359">
        <v>0.45860000000000001</v>
      </c>
      <c r="S542" s="356">
        <v>0.73009999999999997</v>
      </c>
      <c r="U542" s="402">
        <v>40397</v>
      </c>
      <c r="V542" s="359">
        <v>0.55130000000000001</v>
      </c>
      <c r="W542" s="359">
        <v>0.79620000000000002</v>
      </c>
      <c r="X542" s="359">
        <v>0.74570000000000003</v>
      </c>
      <c r="Y542" s="359">
        <v>13.650399999999999</v>
      </c>
      <c r="Z542" s="359">
        <v>4.1077000000000004</v>
      </c>
      <c r="AA542" s="359">
        <v>153.96899999999999</v>
      </c>
      <c r="AB542" s="359">
        <v>0.3901</v>
      </c>
      <c r="AC542" s="359">
        <v>1.9034</v>
      </c>
      <c r="AD542" s="359">
        <v>33.824599999999997</v>
      </c>
      <c r="AE542" s="359">
        <v>4.3509000000000002</v>
      </c>
      <c r="AF542" s="359">
        <v>2.1981999999999999</v>
      </c>
      <c r="AG542" s="359">
        <v>2.3311999999999999</v>
      </c>
      <c r="AH542" s="359">
        <v>5.1760000000000002</v>
      </c>
      <c r="AI542" s="359">
        <v>0.76060000000000005</v>
      </c>
      <c r="AJ542" s="359">
        <v>1.0904</v>
      </c>
      <c r="AK542" s="359">
        <v>0.4582</v>
      </c>
      <c r="AL542" s="356">
        <v>0.72960000000000003</v>
      </c>
    </row>
    <row r="543" spans="2:38" ht="409.6" x14ac:dyDescent="0.25">
      <c r="B543" s="402">
        <v>40396</v>
      </c>
      <c r="C543" s="359">
        <v>0.55269999999999997</v>
      </c>
      <c r="D543" s="359">
        <v>0.79620000000000002</v>
      </c>
      <c r="E543" s="359">
        <v>0.73899999999999999</v>
      </c>
      <c r="F543" s="359">
        <v>13.6693</v>
      </c>
      <c r="G543" s="359">
        <v>4.1181999999999999</v>
      </c>
      <c r="H543" s="359">
        <v>154.98400000000001</v>
      </c>
      <c r="I543" s="359">
        <v>0.39240000000000003</v>
      </c>
      <c r="J543" s="359">
        <v>1.9088000000000001</v>
      </c>
      <c r="K543" s="359">
        <v>34.201999999999998</v>
      </c>
      <c r="L543" s="359">
        <v>4.3619000000000003</v>
      </c>
      <c r="M543" s="359">
        <v>2.2048000000000001</v>
      </c>
      <c r="N543" s="359">
        <v>2.3589000000000002</v>
      </c>
      <c r="O543" s="359">
        <v>5.1955</v>
      </c>
      <c r="P543" s="359">
        <v>0.7631</v>
      </c>
      <c r="Q543" s="359">
        <v>1.0941000000000001</v>
      </c>
      <c r="R543" s="359">
        <v>0.45860000000000001</v>
      </c>
      <c r="S543" s="356">
        <v>0.72789999999999999</v>
      </c>
      <c r="U543" s="402">
        <v>40396</v>
      </c>
      <c r="V543" s="359">
        <v>0.55220000000000002</v>
      </c>
      <c r="W543" s="359">
        <v>0.79530000000000001</v>
      </c>
      <c r="X543" s="359">
        <v>0.73819999999999997</v>
      </c>
      <c r="Y543" s="359">
        <v>13.630100000000001</v>
      </c>
      <c r="Z543" s="359">
        <v>4.1140999999999996</v>
      </c>
      <c r="AA543" s="359">
        <v>154.57900000000001</v>
      </c>
      <c r="AB543" s="359">
        <v>0.39069999999999999</v>
      </c>
      <c r="AC543" s="359">
        <v>1.9064000000000001</v>
      </c>
      <c r="AD543" s="359">
        <v>33.681800000000003</v>
      </c>
      <c r="AE543" s="359">
        <v>4.3558000000000003</v>
      </c>
      <c r="AF543" s="359">
        <v>2.1999</v>
      </c>
      <c r="AG543" s="359">
        <v>2.3428</v>
      </c>
      <c r="AH543" s="359">
        <v>5.1853999999999996</v>
      </c>
      <c r="AI543" s="359">
        <v>0.76239999999999997</v>
      </c>
      <c r="AJ543" s="359">
        <v>1.0918000000000001</v>
      </c>
      <c r="AK543" s="359">
        <v>0.4582</v>
      </c>
      <c r="AL543" s="356">
        <v>0.72750000000000004</v>
      </c>
    </row>
    <row r="544" spans="2:38" ht="409.6" x14ac:dyDescent="0.25">
      <c r="B544" s="402">
        <v>40395</v>
      </c>
      <c r="C544" s="359">
        <v>0.55640000000000001</v>
      </c>
      <c r="D544" s="359">
        <v>0.8024</v>
      </c>
      <c r="E544" s="359">
        <v>0.74990000000000001</v>
      </c>
      <c r="F544" s="359">
        <v>13.763</v>
      </c>
      <c r="G544" s="359">
        <v>4.1458000000000004</v>
      </c>
      <c r="H544" s="359">
        <v>156.756</v>
      </c>
      <c r="I544" s="359">
        <v>0.39500000000000002</v>
      </c>
      <c r="J544" s="359">
        <v>1.9216</v>
      </c>
      <c r="K544" s="359">
        <v>34.4313</v>
      </c>
      <c r="L544" s="359">
        <v>4.3918999999999997</v>
      </c>
      <c r="M544" s="359">
        <v>2.2271999999999998</v>
      </c>
      <c r="N544" s="359">
        <v>2.3721999999999999</v>
      </c>
      <c r="O544" s="359">
        <v>5.226</v>
      </c>
      <c r="P544" s="359">
        <v>0.76739999999999997</v>
      </c>
      <c r="Q544" s="359">
        <v>1.1006</v>
      </c>
      <c r="R544" s="359">
        <v>0.4612</v>
      </c>
      <c r="S544" s="356">
        <v>0.73370000000000002</v>
      </c>
      <c r="U544" s="402">
        <v>40395</v>
      </c>
      <c r="V544" s="359">
        <v>0.55589999999999995</v>
      </c>
      <c r="W544" s="359">
        <v>0.80159999999999998</v>
      </c>
      <c r="X544" s="359">
        <v>0.74909999999999999</v>
      </c>
      <c r="Y544" s="359">
        <v>13.725300000000001</v>
      </c>
      <c r="Z544" s="359">
        <v>4.1417000000000002</v>
      </c>
      <c r="AA544" s="359">
        <v>156.32499999999999</v>
      </c>
      <c r="AB544" s="359">
        <v>0.39329999999999998</v>
      </c>
      <c r="AC544" s="359">
        <v>1.9192</v>
      </c>
      <c r="AD544" s="359">
        <v>33.908099999999997</v>
      </c>
      <c r="AE544" s="359">
        <v>4.3856999999999999</v>
      </c>
      <c r="AF544" s="359">
        <v>2.2225000000000001</v>
      </c>
      <c r="AG544" s="359">
        <v>2.3559999999999999</v>
      </c>
      <c r="AH544" s="359">
        <v>5.2160000000000002</v>
      </c>
      <c r="AI544" s="359">
        <v>0.76670000000000005</v>
      </c>
      <c r="AJ544" s="359">
        <v>1.0984</v>
      </c>
      <c r="AK544" s="359">
        <v>0.46079999999999999</v>
      </c>
      <c r="AL544" s="356">
        <v>0.73319999999999996</v>
      </c>
    </row>
    <row r="545" spans="2:38" ht="409.6" x14ac:dyDescent="0.25">
      <c r="B545" s="402">
        <v>40394</v>
      </c>
      <c r="C545" s="359">
        <v>0.55520000000000003</v>
      </c>
      <c r="D545" s="359">
        <v>0.80479999999999996</v>
      </c>
      <c r="E545" s="359">
        <v>0.75149999999999995</v>
      </c>
      <c r="F545" s="359">
        <v>13.7469</v>
      </c>
      <c r="G545" s="359">
        <v>4.1371000000000002</v>
      </c>
      <c r="H545" s="359">
        <v>156.48699999999999</v>
      </c>
      <c r="I545" s="359">
        <v>0.39419999999999999</v>
      </c>
      <c r="J545" s="359">
        <v>1.9177</v>
      </c>
      <c r="K545" s="359">
        <v>34.462699999999998</v>
      </c>
      <c r="L545" s="359">
        <v>4.3784999999999998</v>
      </c>
      <c r="M545" s="359">
        <v>2.2193999999999998</v>
      </c>
      <c r="N545" s="359">
        <v>2.3591000000000002</v>
      </c>
      <c r="O545" s="359">
        <v>5.2038000000000002</v>
      </c>
      <c r="P545" s="359">
        <v>0.76180000000000003</v>
      </c>
      <c r="Q545" s="359">
        <v>1.0967</v>
      </c>
      <c r="R545" s="359">
        <v>0.4607</v>
      </c>
      <c r="S545" s="356">
        <v>0.73370000000000002</v>
      </c>
      <c r="U545" s="402">
        <v>40394</v>
      </c>
      <c r="V545" s="359">
        <v>0.55479999999999996</v>
      </c>
      <c r="W545" s="359">
        <v>0.80400000000000005</v>
      </c>
      <c r="X545" s="359">
        <v>0.75070000000000003</v>
      </c>
      <c r="Y545" s="359">
        <v>13.7089</v>
      </c>
      <c r="Z545" s="359">
        <v>4.1329000000000002</v>
      </c>
      <c r="AA545" s="359">
        <v>156.03700000000001</v>
      </c>
      <c r="AB545" s="359">
        <v>0.39250000000000002</v>
      </c>
      <c r="AC545" s="359">
        <v>1.9153</v>
      </c>
      <c r="AD545" s="359">
        <v>33.939799999999998</v>
      </c>
      <c r="AE545" s="359">
        <v>4.3723999999999998</v>
      </c>
      <c r="AF545" s="359">
        <v>2.2147000000000001</v>
      </c>
      <c r="AG545" s="359">
        <v>2.3428</v>
      </c>
      <c r="AH545" s="359">
        <v>5.1938000000000004</v>
      </c>
      <c r="AI545" s="359">
        <v>0.7611</v>
      </c>
      <c r="AJ545" s="359">
        <v>1.0943000000000001</v>
      </c>
      <c r="AK545" s="359">
        <v>0.46029999999999999</v>
      </c>
      <c r="AL545" s="356">
        <v>0.73319999999999996</v>
      </c>
    </row>
    <row r="546" spans="2:38" ht="409.6" x14ac:dyDescent="0.25">
      <c r="B546" s="402">
        <v>40393</v>
      </c>
      <c r="C546" s="359">
        <v>0.55810000000000004</v>
      </c>
      <c r="D546" s="359">
        <v>0.80310000000000004</v>
      </c>
      <c r="E546" s="359">
        <v>0.74970000000000003</v>
      </c>
      <c r="F546" s="359">
        <v>13.8062</v>
      </c>
      <c r="G546" s="359">
        <v>4.1585999999999999</v>
      </c>
      <c r="H546" s="359">
        <v>157.422</v>
      </c>
      <c r="I546" s="359">
        <v>0.39629999999999999</v>
      </c>
      <c r="J546" s="359">
        <v>1.9276</v>
      </c>
      <c r="K546" s="359">
        <v>34.552199999999999</v>
      </c>
      <c r="L546" s="359">
        <v>4.3966000000000003</v>
      </c>
      <c r="M546" s="359">
        <v>2.2263000000000002</v>
      </c>
      <c r="N546" s="359">
        <v>2.3742000000000001</v>
      </c>
      <c r="O546" s="359">
        <v>5.2298</v>
      </c>
      <c r="P546" s="359">
        <v>0.76259999999999994</v>
      </c>
      <c r="Q546" s="359">
        <v>1.0971</v>
      </c>
      <c r="R546" s="359">
        <v>0.46250000000000002</v>
      </c>
      <c r="S546" s="356">
        <v>0.73209999999999997</v>
      </c>
      <c r="U546" s="402">
        <v>40393</v>
      </c>
      <c r="V546" s="359">
        <v>0.55759999999999998</v>
      </c>
      <c r="W546" s="359">
        <v>0.80230000000000001</v>
      </c>
      <c r="X546" s="359">
        <v>0.74890000000000001</v>
      </c>
      <c r="Y546" s="359">
        <v>13.7675</v>
      </c>
      <c r="Z546" s="359">
        <v>4.1543999999999999</v>
      </c>
      <c r="AA546" s="359">
        <v>156.964</v>
      </c>
      <c r="AB546" s="359">
        <v>0.39450000000000002</v>
      </c>
      <c r="AC546" s="359">
        <v>1.9252</v>
      </c>
      <c r="AD546" s="359">
        <v>34.0274</v>
      </c>
      <c r="AE546" s="359">
        <v>4.3903999999999996</v>
      </c>
      <c r="AF546" s="359">
        <v>2.2214999999999998</v>
      </c>
      <c r="AG546" s="359">
        <v>2.3580000000000001</v>
      </c>
      <c r="AH546" s="359">
        <v>5.2196999999999996</v>
      </c>
      <c r="AI546" s="359">
        <v>0.76190000000000002</v>
      </c>
      <c r="AJ546" s="359">
        <v>1.0946</v>
      </c>
      <c r="AK546" s="359">
        <v>0.46210000000000001</v>
      </c>
      <c r="AL546" s="356">
        <v>0.73160000000000003</v>
      </c>
    </row>
    <row r="547" spans="2:38" ht="409.6" x14ac:dyDescent="0.25">
      <c r="B547" s="402">
        <v>40392</v>
      </c>
      <c r="C547" s="359">
        <v>0.55689999999999995</v>
      </c>
      <c r="D547" s="359">
        <v>0.80400000000000005</v>
      </c>
      <c r="E547" s="359">
        <v>0.74839999999999995</v>
      </c>
      <c r="F547" s="359">
        <v>13.830299999999999</v>
      </c>
      <c r="G547" s="359">
        <v>4.1426999999999996</v>
      </c>
      <c r="H547" s="359">
        <v>158.17599999999999</v>
      </c>
      <c r="I547" s="359">
        <v>0.4002</v>
      </c>
      <c r="J547" s="359">
        <v>1.952</v>
      </c>
      <c r="K547" s="359">
        <v>34.321300000000001</v>
      </c>
      <c r="L547" s="359">
        <v>4.4211999999999998</v>
      </c>
      <c r="M547" s="359">
        <v>2.2322000000000002</v>
      </c>
      <c r="N547" s="359">
        <v>2.3694000000000002</v>
      </c>
      <c r="O547" s="359">
        <v>5.2343999999999999</v>
      </c>
      <c r="P547" s="359">
        <v>0.75660000000000005</v>
      </c>
      <c r="Q547" s="359">
        <v>1.0954999999999999</v>
      </c>
      <c r="R547" s="359">
        <v>0.4632</v>
      </c>
      <c r="S547" s="356">
        <v>0.72650000000000003</v>
      </c>
      <c r="U547" s="402">
        <v>40392</v>
      </c>
      <c r="V547" s="359">
        <v>0.55569999999999997</v>
      </c>
      <c r="W547" s="359">
        <v>0.80159999999999998</v>
      </c>
      <c r="X547" s="359">
        <v>0.74660000000000004</v>
      </c>
      <c r="Y547" s="359">
        <v>13.755699999999999</v>
      </c>
      <c r="Z547" s="359">
        <v>4.1360999999999999</v>
      </c>
      <c r="AA547" s="359">
        <v>157.40199999999999</v>
      </c>
      <c r="AB547" s="359">
        <v>0.38850000000000001</v>
      </c>
      <c r="AC547" s="359">
        <v>1.8935999999999999</v>
      </c>
      <c r="AD547" s="359">
        <v>33.771999999999998</v>
      </c>
      <c r="AE547" s="359">
        <v>4.4005000000000001</v>
      </c>
      <c r="AF547" s="359">
        <v>2.226</v>
      </c>
      <c r="AG547" s="359">
        <v>2.3515999999999999</v>
      </c>
      <c r="AH547" s="359">
        <v>5.2233000000000001</v>
      </c>
      <c r="AI547" s="359">
        <v>0.75470000000000004</v>
      </c>
      <c r="AJ547" s="359">
        <v>1.091</v>
      </c>
      <c r="AK547" s="359">
        <v>0.4622</v>
      </c>
      <c r="AL547" s="356">
        <v>0.72550000000000003</v>
      </c>
    </row>
    <row r="548" spans="2:38" ht="409.6" x14ac:dyDescent="0.25">
      <c r="B548" s="402">
        <v>40391</v>
      </c>
      <c r="C548" s="359">
        <v>0.55689999999999995</v>
      </c>
      <c r="D548" s="359">
        <v>0.80389999999999995</v>
      </c>
      <c r="E548" s="359">
        <v>0.74850000000000005</v>
      </c>
      <c r="F548" s="359">
        <v>13.8248</v>
      </c>
      <c r="G548" s="359">
        <v>4.1520000000000001</v>
      </c>
      <c r="H548" s="359">
        <v>158.72900000000001</v>
      </c>
      <c r="I548" s="359">
        <v>0.39500000000000002</v>
      </c>
      <c r="J548" s="359">
        <v>1.9239999999999999</v>
      </c>
      <c r="K548" s="359">
        <v>34.3048</v>
      </c>
      <c r="L548" s="359">
        <v>4.4218000000000002</v>
      </c>
      <c r="M548" s="359">
        <v>2.2355999999999998</v>
      </c>
      <c r="N548" s="359">
        <v>2.3733</v>
      </c>
      <c r="O548" s="359">
        <v>5.2474999999999996</v>
      </c>
      <c r="P548" s="359">
        <v>0.75660000000000005</v>
      </c>
      <c r="Q548" s="359">
        <v>1.0974999999999999</v>
      </c>
      <c r="R548" s="359">
        <v>0.46329999999999999</v>
      </c>
      <c r="S548" s="356">
        <v>0.72660000000000002</v>
      </c>
      <c r="U548" s="402">
        <v>40391</v>
      </c>
      <c r="V548" s="359">
        <v>0.55569999999999997</v>
      </c>
      <c r="W548" s="359">
        <v>0.80189999999999995</v>
      </c>
      <c r="X548" s="359">
        <v>0.74670000000000003</v>
      </c>
      <c r="Y548" s="359">
        <v>13.7927</v>
      </c>
      <c r="Z548" s="359">
        <v>4.1454000000000004</v>
      </c>
      <c r="AA548" s="359">
        <v>158.16200000000001</v>
      </c>
      <c r="AB548" s="359">
        <v>0.39410000000000001</v>
      </c>
      <c r="AC548" s="359">
        <v>1.9211</v>
      </c>
      <c r="AD548" s="359">
        <v>33.756700000000002</v>
      </c>
      <c r="AE548" s="359">
        <v>4.4012000000000002</v>
      </c>
      <c r="AF548" s="359">
        <v>2.2301000000000002</v>
      </c>
      <c r="AG548" s="359">
        <v>2.3555999999999999</v>
      </c>
      <c r="AH548" s="359">
        <v>5.2336999999999998</v>
      </c>
      <c r="AI548" s="359">
        <v>0.75480000000000003</v>
      </c>
      <c r="AJ548" s="359">
        <v>1.0933999999999999</v>
      </c>
      <c r="AK548" s="359">
        <v>0.46229999999999999</v>
      </c>
      <c r="AL548" s="356">
        <v>0.72560000000000002</v>
      </c>
    </row>
    <row r="549" spans="2:38" ht="409.6" x14ac:dyDescent="0.25">
      <c r="B549" s="402">
        <v>40390</v>
      </c>
      <c r="C549" s="359">
        <v>0.55469999999999997</v>
      </c>
      <c r="D549" s="359">
        <v>0.80259999999999998</v>
      </c>
      <c r="E549" s="359">
        <v>0.74690000000000001</v>
      </c>
      <c r="F549" s="359">
        <v>13.766500000000001</v>
      </c>
      <c r="G549" s="359">
        <v>4.1336000000000004</v>
      </c>
      <c r="H549" s="359">
        <v>158.05199999999999</v>
      </c>
      <c r="I549" s="359">
        <v>0.39369999999999999</v>
      </c>
      <c r="J549" s="359">
        <v>1.9157999999999999</v>
      </c>
      <c r="K549" s="359">
        <v>34.158499999999997</v>
      </c>
      <c r="L549" s="359">
        <v>4.4076000000000004</v>
      </c>
      <c r="M549" s="359">
        <v>2.2250000000000001</v>
      </c>
      <c r="N549" s="359">
        <v>2.3632</v>
      </c>
      <c r="O549" s="359">
        <v>5.2346000000000004</v>
      </c>
      <c r="P549" s="359">
        <v>0.753</v>
      </c>
      <c r="Q549" s="359">
        <v>1.0933999999999999</v>
      </c>
      <c r="R549" s="359">
        <v>0.46260000000000001</v>
      </c>
      <c r="S549" s="356">
        <v>0.72350000000000003</v>
      </c>
      <c r="U549" s="402">
        <v>40390</v>
      </c>
      <c r="V549" s="359">
        <v>0.55430000000000001</v>
      </c>
      <c r="W549" s="359">
        <v>0.80210000000000004</v>
      </c>
      <c r="X549" s="359">
        <v>0.74609999999999999</v>
      </c>
      <c r="Y549" s="359">
        <v>13.723699999999999</v>
      </c>
      <c r="Z549" s="359">
        <v>4.1294000000000004</v>
      </c>
      <c r="AA549" s="359">
        <v>157.596</v>
      </c>
      <c r="AB549" s="359">
        <v>0.39229999999999998</v>
      </c>
      <c r="AC549" s="359">
        <v>1.9136</v>
      </c>
      <c r="AD549" s="359">
        <v>33.635800000000003</v>
      </c>
      <c r="AE549" s="359">
        <v>4.4012000000000002</v>
      </c>
      <c r="AF549" s="359">
        <v>2.2200000000000002</v>
      </c>
      <c r="AG549" s="359">
        <v>2.3471000000000002</v>
      </c>
      <c r="AH549" s="359">
        <v>5.2247000000000003</v>
      </c>
      <c r="AI549" s="359">
        <v>0.75219999999999998</v>
      </c>
      <c r="AJ549" s="359">
        <v>1.0909</v>
      </c>
      <c r="AK549" s="359">
        <v>0.46210000000000001</v>
      </c>
      <c r="AL549" s="356">
        <v>0.72299999999999998</v>
      </c>
    </row>
    <row r="550" spans="2:38" ht="409.6" x14ac:dyDescent="0.25">
      <c r="B550" s="402">
        <v>40389</v>
      </c>
      <c r="C550" s="359">
        <v>0.5554</v>
      </c>
      <c r="D550" s="359">
        <v>0.80600000000000005</v>
      </c>
      <c r="E550" s="359">
        <v>0.75060000000000004</v>
      </c>
      <c r="F550" s="359">
        <v>13.7654</v>
      </c>
      <c r="G550" s="359">
        <v>4.1386000000000003</v>
      </c>
      <c r="H550" s="359">
        <v>157.73599999999999</v>
      </c>
      <c r="I550" s="359">
        <v>0.39450000000000002</v>
      </c>
      <c r="J550" s="359">
        <v>1.9184000000000001</v>
      </c>
      <c r="K550" s="359">
        <v>34.525799999999997</v>
      </c>
      <c r="L550" s="359">
        <v>4.4347000000000003</v>
      </c>
      <c r="M550" s="359">
        <v>2.2244999999999999</v>
      </c>
      <c r="N550" s="359">
        <v>2.3681999999999999</v>
      </c>
      <c r="O550" s="359">
        <v>5.2618</v>
      </c>
      <c r="P550" s="359">
        <v>0.75900000000000001</v>
      </c>
      <c r="Q550" s="359">
        <v>1.0972</v>
      </c>
      <c r="R550" s="359">
        <v>0.46450000000000002</v>
      </c>
      <c r="S550" s="356">
        <v>0.72560000000000002</v>
      </c>
      <c r="U550" s="402">
        <v>40389</v>
      </c>
      <c r="V550" s="359">
        <v>0.55489999999999995</v>
      </c>
      <c r="W550" s="359">
        <v>0.80510000000000004</v>
      </c>
      <c r="X550" s="359">
        <v>0.74980000000000002</v>
      </c>
      <c r="Y550" s="359">
        <v>13.7263</v>
      </c>
      <c r="Z550" s="359">
        <v>4.1345000000000001</v>
      </c>
      <c r="AA550" s="359">
        <v>157.27500000000001</v>
      </c>
      <c r="AB550" s="359">
        <v>0.39269999999999999</v>
      </c>
      <c r="AC550" s="359">
        <v>1.9158999999999999</v>
      </c>
      <c r="AD550" s="359">
        <v>34.002800000000001</v>
      </c>
      <c r="AE550" s="359">
        <v>4.4284999999999997</v>
      </c>
      <c r="AF550" s="359">
        <v>2.2198000000000002</v>
      </c>
      <c r="AG550" s="359">
        <v>2.3521000000000001</v>
      </c>
      <c r="AH550" s="359">
        <v>5.2518000000000002</v>
      </c>
      <c r="AI550" s="359">
        <v>0.75829999999999997</v>
      </c>
      <c r="AJ550" s="359">
        <v>1.0949</v>
      </c>
      <c r="AK550" s="359">
        <v>0.46410000000000001</v>
      </c>
      <c r="AL550" s="356">
        <v>0.72509999999999997</v>
      </c>
    </row>
    <row r="551" spans="2:38" ht="409.6" x14ac:dyDescent="0.25">
      <c r="B551" s="402">
        <v>40388</v>
      </c>
      <c r="C551" s="359">
        <v>0.56079999999999997</v>
      </c>
      <c r="D551" s="359">
        <v>0.81589999999999996</v>
      </c>
      <c r="E551" s="359">
        <v>0.75419999999999998</v>
      </c>
      <c r="F551" s="359">
        <v>13.9725</v>
      </c>
      <c r="G551" s="359">
        <v>4.1795999999999998</v>
      </c>
      <c r="H551" s="359">
        <v>158.90299999999999</v>
      </c>
      <c r="I551" s="359">
        <v>0.39829999999999999</v>
      </c>
      <c r="J551" s="359">
        <v>1.9371</v>
      </c>
      <c r="K551" s="359">
        <v>34.802300000000002</v>
      </c>
      <c r="L551" s="359">
        <v>4.4909999999999997</v>
      </c>
      <c r="M551" s="359">
        <v>2.2473000000000001</v>
      </c>
      <c r="N551" s="359">
        <v>2.3921000000000001</v>
      </c>
      <c r="O551" s="359">
        <v>5.3243</v>
      </c>
      <c r="P551" s="359">
        <v>0.77159999999999995</v>
      </c>
      <c r="Q551" s="359">
        <v>1.1026</v>
      </c>
      <c r="R551" s="359">
        <v>0.46750000000000003</v>
      </c>
      <c r="S551" s="356">
        <v>0.72909999999999997</v>
      </c>
      <c r="U551" s="402">
        <v>40388</v>
      </c>
      <c r="V551" s="359">
        <v>0.56040000000000001</v>
      </c>
      <c r="W551" s="359">
        <v>0.81499999999999995</v>
      </c>
      <c r="X551" s="359">
        <v>0.75339999999999996</v>
      </c>
      <c r="Y551" s="359">
        <v>13.936299999999999</v>
      </c>
      <c r="Z551" s="359">
        <v>4.1755000000000004</v>
      </c>
      <c r="AA551" s="359">
        <v>158.46600000000001</v>
      </c>
      <c r="AB551" s="359">
        <v>0.39650000000000002</v>
      </c>
      <c r="AC551" s="359">
        <v>1.9347000000000001</v>
      </c>
      <c r="AD551" s="359">
        <v>34.274999999999999</v>
      </c>
      <c r="AE551" s="359">
        <v>4.4847000000000001</v>
      </c>
      <c r="AF551" s="359">
        <v>2.2427999999999999</v>
      </c>
      <c r="AG551" s="359">
        <v>2.3759999999999999</v>
      </c>
      <c r="AH551" s="359">
        <v>5.3143000000000002</v>
      </c>
      <c r="AI551" s="359">
        <v>0.77090000000000003</v>
      </c>
      <c r="AJ551" s="359">
        <v>1.1002000000000001</v>
      </c>
      <c r="AK551" s="359">
        <v>0.46710000000000002</v>
      </c>
      <c r="AL551" s="356">
        <v>0.72860000000000003</v>
      </c>
    </row>
    <row r="552" spans="2:38" ht="409.6" x14ac:dyDescent="0.25">
      <c r="B552" s="402">
        <v>40387</v>
      </c>
      <c r="C552" s="359">
        <v>0.5655</v>
      </c>
      <c r="D552" s="359">
        <v>0.81399999999999995</v>
      </c>
      <c r="E552" s="359">
        <v>0.75890000000000002</v>
      </c>
      <c r="F552" s="359">
        <v>14.195499999999999</v>
      </c>
      <c r="G552" s="359">
        <v>4.2145999999999999</v>
      </c>
      <c r="H552" s="359">
        <v>160.845</v>
      </c>
      <c r="I552" s="359">
        <v>0.40200000000000002</v>
      </c>
      <c r="J552" s="359">
        <v>1.9531000000000001</v>
      </c>
      <c r="K552" s="359">
        <v>34.991999999999997</v>
      </c>
      <c r="L552" s="359">
        <v>4.5274000000000001</v>
      </c>
      <c r="M552" s="359">
        <v>2.2694000000000001</v>
      </c>
      <c r="N552" s="359">
        <v>2.4102000000000001</v>
      </c>
      <c r="O552" s="359">
        <v>5.3587999999999996</v>
      </c>
      <c r="P552" s="359">
        <v>0.7772</v>
      </c>
      <c r="Q552" s="359">
        <v>1.1122000000000001</v>
      </c>
      <c r="R552" s="359">
        <v>0.47320000000000001</v>
      </c>
      <c r="S552" s="356">
        <v>0.7349</v>
      </c>
      <c r="U552" s="402">
        <v>40387</v>
      </c>
      <c r="V552" s="359">
        <v>0.56499999999999995</v>
      </c>
      <c r="W552" s="359">
        <v>0.81320000000000003</v>
      </c>
      <c r="X552" s="359">
        <v>0.75800000000000001</v>
      </c>
      <c r="Y552" s="359">
        <v>14.154299999999999</v>
      </c>
      <c r="Z552" s="359">
        <v>4.2104999999999997</v>
      </c>
      <c r="AA552" s="359">
        <v>160.38900000000001</v>
      </c>
      <c r="AB552" s="359">
        <v>0.39979999999999999</v>
      </c>
      <c r="AC552" s="359">
        <v>1.9505999999999999</v>
      </c>
      <c r="AD552" s="359">
        <v>34.4604</v>
      </c>
      <c r="AE552" s="359">
        <v>4.5212000000000003</v>
      </c>
      <c r="AF552" s="359">
        <v>2.2644000000000002</v>
      </c>
      <c r="AG552" s="359">
        <v>2.3938999999999999</v>
      </c>
      <c r="AH552" s="359">
        <v>5.3487999999999998</v>
      </c>
      <c r="AI552" s="359">
        <v>0.77649999999999997</v>
      </c>
      <c r="AJ552" s="359">
        <v>1.1099000000000001</v>
      </c>
      <c r="AK552" s="359">
        <v>0.4728</v>
      </c>
      <c r="AL552" s="356">
        <v>0.73440000000000005</v>
      </c>
    </row>
    <row r="553" spans="2:38" ht="409.6" x14ac:dyDescent="0.25">
      <c r="B553" s="402">
        <v>40386</v>
      </c>
      <c r="C553" s="359">
        <v>0.56469999999999998</v>
      </c>
      <c r="D553" s="359">
        <v>0.81369999999999998</v>
      </c>
      <c r="E553" s="359">
        <v>0.75629999999999997</v>
      </c>
      <c r="F553" s="359">
        <v>14.2103</v>
      </c>
      <c r="G553" s="359">
        <v>4.2088999999999999</v>
      </c>
      <c r="H553" s="359">
        <v>162.08799999999999</v>
      </c>
      <c r="I553" s="359">
        <v>0.40189999999999998</v>
      </c>
      <c r="J553" s="359">
        <v>1.9503999999999999</v>
      </c>
      <c r="K553" s="359">
        <v>35.0852</v>
      </c>
      <c r="L553" s="359">
        <v>4.5186000000000002</v>
      </c>
      <c r="M553" s="359">
        <v>2.2814000000000001</v>
      </c>
      <c r="N553" s="359">
        <v>2.4102999999999999</v>
      </c>
      <c r="O553" s="359">
        <v>5.3491999999999997</v>
      </c>
      <c r="P553" s="359">
        <v>0.76800000000000002</v>
      </c>
      <c r="Q553" s="359">
        <v>1.1102000000000001</v>
      </c>
      <c r="R553" s="359">
        <v>0.47220000000000001</v>
      </c>
      <c r="S553" s="356">
        <v>0.73109999999999997</v>
      </c>
      <c r="U553" s="402">
        <v>40386</v>
      </c>
      <c r="V553" s="359">
        <v>0.56420000000000003</v>
      </c>
      <c r="W553" s="359">
        <v>0.81289999999999996</v>
      </c>
      <c r="X553" s="359">
        <v>0.75529999999999997</v>
      </c>
      <c r="Y553" s="359">
        <v>14.17</v>
      </c>
      <c r="Z553" s="359">
        <v>4.2046000000000001</v>
      </c>
      <c r="AA553" s="359">
        <v>161.614</v>
      </c>
      <c r="AB553" s="359">
        <v>0.39950000000000002</v>
      </c>
      <c r="AC553" s="359">
        <v>1.9479</v>
      </c>
      <c r="AD553" s="359">
        <v>34.546300000000002</v>
      </c>
      <c r="AE553" s="359">
        <v>4.5122999999999998</v>
      </c>
      <c r="AF553" s="359">
        <v>2.2761999999999998</v>
      </c>
      <c r="AG553" s="359">
        <v>2.3940999999999999</v>
      </c>
      <c r="AH553" s="359">
        <v>5.3388999999999998</v>
      </c>
      <c r="AI553" s="359">
        <v>0.76729999999999998</v>
      </c>
      <c r="AJ553" s="359">
        <v>1.1077999999999999</v>
      </c>
      <c r="AK553" s="359">
        <v>0.4718</v>
      </c>
      <c r="AL553" s="356">
        <v>0.73060000000000003</v>
      </c>
    </row>
    <row r="554" spans="2:38" ht="409.6" x14ac:dyDescent="0.25">
      <c r="B554" s="402">
        <v>40385</v>
      </c>
      <c r="C554" s="359">
        <v>0.56399999999999995</v>
      </c>
      <c r="D554" s="359">
        <v>0.81299999999999994</v>
      </c>
      <c r="E554" s="359">
        <v>0.75429999999999997</v>
      </c>
      <c r="F554" s="359">
        <v>14.2195</v>
      </c>
      <c r="G554" s="359">
        <v>4.1996000000000002</v>
      </c>
      <c r="H554" s="359">
        <v>162.643</v>
      </c>
      <c r="I554" s="359">
        <v>0.4</v>
      </c>
      <c r="J554" s="359">
        <v>1.9457</v>
      </c>
      <c r="K554" s="359">
        <v>34.755400000000002</v>
      </c>
      <c r="L554" s="359">
        <v>4.5026000000000002</v>
      </c>
      <c r="M554" s="359">
        <v>2.3319000000000001</v>
      </c>
      <c r="N554" s="359">
        <v>2.4217</v>
      </c>
      <c r="O554" s="359">
        <v>5.319</v>
      </c>
      <c r="P554" s="359">
        <v>0.76790000000000003</v>
      </c>
      <c r="Q554" s="359">
        <v>1.1104000000000001</v>
      </c>
      <c r="R554" s="359">
        <v>0.47199999999999998</v>
      </c>
      <c r="S554" s="356">
        <v>0.72770000000000001</v>
      </c>
      <c r="U554" s="402">
        <v>40385</v>
      </c>
      <c r="V554" s="359">
        <v>0.56279999999999997</v>
      </c>
      <c r="W554" s="359">
        <v>0.81100000000000005</v>
      </c>
      <c r="X554" s="359">
        <v>0.75249999999999995</v>
      </c>
      <c r="Y554" s="359">
        <v>14.073399999999999</v>
      </c>
      <c r="Z554" s="359">
        <v>4.1932</v>
      </c>
      <c r="AA554" s="359">
        <v>161.155</v>
      </c>
      <c r="AB554" s="359">
        <v>0.39779999999999999</v>
      </c>
      <c r="AC554" s="359">
        <v>1.9408000000000001</v>
      </c>
      <c r="AD554" s="359">
        <v>34.5623</v>
      </c>
      <c r="AE554" s="359">
        <v>4.4819000000000004</v>
      </c>
      <c r="AF554" s="359">
        <v>2.2606999999999999</v>
      </c>
      <c r="AG554" s="359">
        <v>2.4037999999999999</v>
      </c>
      <c r="AH554" s="359">
        <v>5.3076999999999996</v>
      </c>
      <c r="AI554" s="359">
        <v>0.7661</v>
      </c>
      <c r="AJ554" s="359">
        <v>1.105</v>
      </c>
      <c r="AK554" s="359">
        <v>0.47110000000000002</v>
      </c>
      <c r="AL554" s="356">
        <v>0.72670000000000001</v>
      </c>
    </row>
    <row r="555" spans="2:38" ht="409.6" x14ac:dyDescent="0.25">
      <c r="B555" s="402">
        <v>40384</v>
      </c>
      <c r="C555" s="359">
        <v>0.56389999999999996</v>
      </c>
      <c r="D555" s="359">
        <v>0.81299999999999994</v>
      </c>
      <c r="E555" s="359">
        <v>0.75419999999999998</v>
      </c>
      <c r="F555" s="359">
        <v>14.2301</v>
      </c>
      <c r="G555" s="359">
        <v>4.2164000000000001</v>
      </c>
      <c r="H555" s="359">
        <v>162.678</v>
      </c>
      <c r="I555" s="359">
        <v>0.40689999999999998</v>
      </c>
      <c r="J555" s="359">
        <v>1.9817</v>
      </c>
      <c r="K555" s="359">
        <v>35.5227</v>
      </c>
      <c r="L555" s="359">
        <v>4.5025000000000004</v>
      </c>
      <c r="M555" s="359">
        <v>2.3327</v>
      </c>
      <c r="N555" s="359">
        <v>2.4218999999999999</v>
      </c>
      <c r="O555" s="359">
        <v>5.3502000000000001</v>
      </c>
      <c r="P555" s="359">
        <v>0.76790000000000003</v>
      </c>
      <c r="Q555" s="359">
        <v>1.109</v>
      </c>
      <c r="R555" s="359">
        <v>0.47199999999999998</v>
      </c>
      <c r="S555" s="356">
        <v>0.7278</v>
      </c>
      <c r="U555" s="402">
        <v>40384</v>
      </c>
      <c r="V555" s="359">
        <v>0.56269999999999998</v>
      </c>
      <c r="W555" s="359">
        <v>0.81100000000000005</v>
      </c>
      <c r="X555" s="359">
        <v>0.75249999999999995</v>
      </c>
      <c r="Y555" s="359">
        <v>14.188700000000001</v>
      </c>
      <c r="Z555" s="359">
        <v>4.2098000000000004</v>
      </c>
      <c r="AA555" s="359">
        <v>162.23699999999999</v>
      </c>
      <c r="AB555" s="359">
        <v>0.39500000000000002</v>
      </c>
      <c r="AC555" s="359">
        <v>1.9225000000000001</v>
      </c>
      <c r="AD555" s="359">
        <v>34.404000000000003</v>
      </c>
      <c r="AE555" s="359">
        <v>4.4817</v>
      </c>
      <c r="AF555" s="359">
        <v>2.2610999999999999</v>
      </c>
      <c r="AG555" s="359">
        <v>2.4039999999999999</v>
      </c>
      <c r="AH555" s="359">
        <v>5.3388999999999998</v>
      </c>
      <c r="AI555" s="359">
        <v>0.76619999999999999</v>
      </c>
      <c r="AJ555" s="359">
        <v>1.1046</v>
      </c>
      <c r="AK555" s="359">
        <v>0.47110000000000002</v>
      </c>
      <c r="AL555" s="356">
        <v>0.7268</v>
      </c>
    </row>
    <row r="556" spans="2:38" ht="409.6" x14ac:dyDescent="0.25">
      <c r="B556" s="402">
        <v>40383</v>
      </c>
      <c r="C556" s="359">
        <v>0.5635</v>
      </c>
      <c r="D556" s="359">
        <v>0.8125</v>
      </c>
      <c r="E556" s="359">
        <v>0.75429999999999997</v>
      </c>
      <c r="F556" s="359">
        <v>14.191599999999999</v>
      </c>
      <c r="G556" s="359">
        <v>4.1996000000000002</v>
      </c>
      <c r="H556" s="359">
        <v>161.477</v>
      </c>
      <c r="I556" s="359">
        <v>0.4007</v>
      </c>
      <c r="J556" s="359">
        <v>1.9462999999999999</v>
      </c>
      <c r="K556" s="359">
        <v>34.976900000000001</v>
      </c>
      <c r="L556" s="359">
        <v>4.4904000000000002</v>
      </c>
      <c r="M556" s="359">
        <v>2.2957000000000001</v>
      </c>
      <c r="N556" s="359">
        <v>2.4121000000000001</v>
      </c>
      <c r="O556" s="359">
        <v>5.3174999999999999</v>
      </c>
      <c r="P556" s="359">
        <v>0.76139999999999997</v>
      </c>
      <c r="Q556" s="359">
        <v>1.1052</v>
      </c>
      <c r="R556" s="359">
        <v>0.4723</v>
      </c>
      <c r="S556" s="356">
        <v>0.72629999999999995</v>
      </c>
      <c r="U556" s="402">
        <v>40383</v>
      </c>
      <c r="V556" s="359">
        <v>0.56299999999999994</v>
      </c>
      <c r="W556" s="359">
        <v>0.81200000000000006</v>
      </c>
      <c r="X556" s="359">
        <v>0.75349999999999995</v>
      </c>
      <c r="Y556" s="359">
        <v>14.1485</v>
      </c>
      <c r="Z556" s="359">
        <v>4.1954000000000002</v>
      </c>
      <c r="AA556" s="359">
        <v>160.99799999999999</v>
      </c>
      <c r="AB556" s="359">
        <v>0.39889999999999998</v>
      </c>
      <c r="AC556" s="359">
        <v>1.9438</v>
      </c>
      <c r="AD556" s="359">
        <v>34.445599999999999</v>
      </c>
      <c r="AE556" s="359">
        <v>4.4839000000000002</v>
      </c>
      <c r="AF556" s="359">
        <v>2.2905000000000002</v>
      </c>
      <c r="AG556" s="359">
        <v>2.3959000000000001</v>
      </c>
      <c r="AH556" s="359">
        <v>5.3075999999999999</v>
      </c>
      <c r="AI556" s="359">
        <v>0.76070000000000004</v>
      </c>
      <c r="AJ556" s="359">
        <v>1.1028</v>
      </c>
      <c r="AK556" s="359">
        <v>0.47189999999999999</v>
      </c>
      <c r="AL556" s="356">
        <v>0.72570000000000001</v>
      </c>
    </row>
    <row r="557" spans="2:38" ht="409.6" x14ac:dyDescent="0.25">
      <c r="B557" s="402">
        <v>40382</v>
      </c>
      <c r="C557" s="359">
        <v>0.56079999999999997</v>
      </c>
      <c r="D557" s="359">
        <v>0.81269999999999998</v>
      </c>
      <c r="E557" s="359">
        <v>0.75080000000000002</v>
      </c>
      <c r="F557" s="359">
        <v>14.146699999999999</v>
      </c>
      <c r="G557" s="359">
        <v>4.1791</v>
      </c>
      <c r="H557" s="359">
        <v>159.72</v>
      </c>
      <c r="I557" s="359">
        <v>0.3982</v>
      </c>
      <c r="J557" s="359">
        <v>1.9368000000000001</v>
      </c>
      <c r="K557" s="359">
        <v>34.782200000000003</v>
      </c>
      <c r="L557" s="359">
        <v>4.4794999999999998</v>
      </c>
      <c r="M557" s="359">
        <v>2.2984</v>
      </c>
      <c r="N557" s="359">
        <v>2.3978000000000002</v>
      </c>
      <c r="O557" s="359">
        <v>5.2991000000000001</v>
      </c>
      <c r="P557" s="359">
        <v>0.75229999999999997</v>
      </c>
      <c r="Q557" s="359">
        <v>1.0988</v>
      </c>
      <c r="R557" s="359">
        <v>0.4728</v>
      </c>
      <c r="S557" s="356">
        <v>0.72060000000000002</v>
      </c>
      <c r="U557" s="402">
        <v>40382</v>
      </c>
      <c r="V557" s="359">
        <v>0.56030000000000002</v>
      </c>
      <c r="W557" s="359">
        <v>0.81179999999999997</v>
      </c>
      <c r="X557" s="359">
        <v>0.75</v>
      </c>
      <c r="Y557" s="359">
        <v>14.106999999999999</v>
      </c>
      <c r="Z557" s="359">
        <v>4.1749000000000001</v>
      </c>
      <c r="AA557" s="359">
        <v>159.15899999999999</v>
      </c>
      <c r="AB557" s="359">
        <v>0.39650000000000002</v>
      </c>
      <c r="AC557" s="359">
        <v>1.9342999999999999</v>
      </c>
      <c r="AD557" s="359">
        <v>34.254600000000003</v>
      </c>
      <c r="AE557" s="359">
        <v>4.4733000000000001</v>
      </c>
      <c r="AF557" s="359">
        <v>2.2934999999999999</v>
      </c>
      <c r="AG557" s="359">
        <v>2.3818000000000001</v>
      </c>
      <c r="AH557" s="359">
        <v>5.2892000000000001</v>
      </c>
      <c r="AI557" s="359">
        <v>0.75160000000000005</v>
      </c>
      <c r="AJ557" s="359">
        <v>1.0964</v>
      </c>
      <c r="AK557" s="359">
        <v>0.47239999999999999</v>
      </c>
      <c r="AL557" s="356">
        <v>0.72009999999999996</v>
      </c>
    </row>
    <row r="558" spans="2:38" ht="409.6" x14ac:dyDescent="0.25">
      <c r="B558" s="402">
        <v>40381</v>
      </c>
      <c r="C558" s="359">
        <v>0.55910000000000004</v>
      </c>
      <c r="D558" s="359">
        <v>0.81310000000000004</v>
      </c>
      <c r="E558" s="359">
        <v>0.74670000000000003</v>
      </c>
      <c r="F558" s="359">
        <v>14.1755</v>
      </c>
      <c r="G558" s="359">
        <v>4.1665999999999999</v>
      </c>
      <c r="H558" s="359">
        <v>159.97999999999999</v>
      </c>
      <c r="I558" s="359">
        <v>0.39710000000000001</v>
      </c>
      <c r="J558" s="359">
        <v>1.9309000000000001</v>
      </c>
      <c r="K558" s="359">
        <v>34.616599999999998</v>
      </c>
      <c r="L558" s="359">
        <v>4.4886999999999997</v>
      </c>
      <c r="M558" s="359">
        <v>2.2978999999999998</v>
      </c>
      <c r="N558" s="359">
        <v>2.391</v>
      </c>
      <c r="O558" s="359">
        <v>5.2911999999999999</v>
      </c>
      <c r="P558" s="359">
        <v>0.75409999999999999</v>
      </c>
      <c r="Q558" s="359">
        <v>1.0973999999999999</v>
      </c>
      <c r="R558" s="359">
        <v>0.47070000000000001</v>
      </c>
      <c r="S558" s="356">
        <v>0.71709999999999996</v>
      </c>
      <c r="U558" s="402">
        <v>40381</v>
      </c>
      <c r="V558" s="359">
        <v>0.55859999999999999</v>
      </c>
      <c r="W558" s="359">
        <v>0.81220000000000003</v>
      </c>
      <c r="X558" s="359">
        <v>0.74590000000000001</v>
      </c>
      <c r="Y558" s="359">
        <v>14.136799999999999</v>
      </c>
      <c r="Z558" s="359">
        <v>4.1624999999999996</v>
      </c>
      <c r="AA558" s="359">
        <v>159.50200000000001</v>
      </c>
      <c r="AB558" s="359">
        <v>0.39529999999999998</v>
      </c>
      <c r="AC558" s="359">
        <v>1.9285000000000001</v>
      </c>
      <c r="AD558" s="359">
        <v>34.090400000000002</v>
      </c>
      <c r="AE558" s="359">
        <v>4.4824000000000002</v>
      </c>
      <c r="AF558" s="359">
        <v>2.2925</v>
      </c>
      <c r="AG558" s="359">
        <v>2.3751000000000002</v>
      </c>
      <c r="AH558" s="359">
        <v>5.2812000000000001</v>
      </c>
      <c r="AI558" s="359">
        <v>0.75339999999999996</v>
      </c>
      <c r="AJ558" s="359">
        <v>1.095</v>
      </c>
      <c r="AK558" s="359">
        <v>0.4703</v>
      </c>
      <c r="AL558" s="356">
        <v>0.71660000000000001</v>
      </c>
    </row>
    <row r="559" spans="2:38" ht="409.6" x14ac:dyDescent="0.25">
      <c r="B559" s="402">
        <v>40380</v>
      </c>
      <c r="C559" s="359">
        <v>0.55179999999999996</v>
      </c>
      <c r="D559" s="359">
        <v>0.81179999999999997</v>
      </c>
      <c r="E559" s="359">
        <v>0.74990000000000001</v>
      </c>
      <c r="F559" s="359">
        <v>13.998100000000001</v>
      </c>
      <c r="G559" s="359">
        <v>4.1127000000000002</v>
      </c>
      <c r="H559" s="359">
        <v>159.37299999999999</v>
      </c>
      <c r="I559" s="359">
        <v>0.39190000000000003</v>
      </c>
      <c r="J559" s="359">
        <v>1.9058999999999999</v>
      </c>
      <c r="K559" s="359">
        <v>34.280099999999997</v>
      </c>
      <c r="L559" s="359">
        <v>4.4870999999999999</v>
      </c>
      <c r="M559" s="359">
        <v>2.2770999999999999</v>
      </c>
      <c r="N559" s="359">
        <v>2.3641999999999999</v>
      </c>
      <c r="O559" s="359">
        <v>5.2514000000000003</v>
      </c>
      <c r="P559" s="359">
        <v>0.74960000000000004</v>
      </c>
      <c r="Q559" s="359">
        <v>1.0945</v>
      </c>
      <c r="R559" s="359">
        <v>0.46779999999999999</v>
      </c>
      <c r="S559" s="356">
        <v>0.71299999999999997</v>
      </c>
      <c r="U559" s="402">
        <v>40380</v>
      </c>
      <c r="V559" s="359">
        <v>0.5514</v>
      </c>
      <c r="W559" s="359">
        <v>0.81089999999999995</v>
      </c>
      <c r="X559" s="359">
        <v>0.74909999999999999</v>
      </c>
      <c r="Y559" s="359">
        <v>13.9613</v>
      </c>
      <c r="Z559" s="359">
        <v>4.1085000000000003</v>
      </c>
      <c r="AA559" s="359">
        <v>158.89599999999999</v>
      </c>
      <c r="AB559" s="359">
        <v>0.39019999999999999</v>
      </c>
      <c r="AC559" s="359">
        <v>1.9035</v>
      </c>
      <c r="AD559" s="359">
        <v>33.760300000000001</v>
      </c>
      <c r="AE559" s="359">
        <v>4.4805999999999999</v>
      </c>
      <c r="AF559" s="359">
        <v>2.2717999999999998</v>
      </c>
      <c r="AG559" s="359">
        <v>2.3483000000000001</v>
      </c>
      <c r="AH559" s="359">
        <v>5.2407000000000004</v>
      </c>
      <c r="AI559" s="359">
        <v>0.74890000000000001</v>
      </c>
      <c r="AJ559" s="359">
        <v>1.0921000000000001</v>
      </c>
      <c r="AK559" s="359">
        <v>0.46729999999999999</v>
      </c>
      <c r="AL559" s="356">
        <v>0.71260000000000001</v>
      </c>
    </row>
    <row r="560" spans="2:38" ht="409.6" x14ac:dyDescent="0.25">
      <c r="B560" s="402">
        <v>40379</v>
      </c>
      <c r="C560" s="359">
        <v>0.5464</v>
      </c>
      <c r="D560" s="359">
        <v>0.81420000000000003</v>
      </c>
      <c r="E560" s="359">
        <v>0.74570000000000003</v>
      </c>
      <c r="F560" s="359">
        <v>13.8978</v>
      </c>
      <c r="G560" s="359">
        <v>4.0727000000000002</v>
      </c>
      <c r="H560" s="359">
        <v>158.43299999999999</v>
      </c>
      <c r="I560" s="359">
        <v>0.38790000000000002</v>
      </c>
      <c r="J560" s="359">
        <v>1.8872</v>
      </c>
      <c r="K560" s="359">
        <v>33.839399999999998</v>
      </c>
      <c r="L560" s="359">
        <v>4.4547999999999996</v>
      </c>
      <c r="M560" s="359">
        <v>2.2595999999999998</v>
      </c>
      <c r="N560" s="359">
        <v>2.3401999999999998</v>
      </c>
      <c r="O560" s="359">
        <v>5.2087000000000003</v>
      </c>
      <c r="P560" s="359">
        <v>0.74370000000000003</v>
      </c>
      <c r="Q560" s="359">
        <v>1.0901000000000001</v>
      </c>
      <c r="R560" s="359">
        <v>0.46350000000000002</v>
      </c>
      <c r="S560" s="356">
        <v>0.70740000000000003</v>
      </c>
      <c r="U560" s="402">
        <v>40379</v>
      </c>
      <c r="V560" s="359">
        <v>0.54600000000000004</v>
      </c>
      <c r="W560" s="359">
        <v>0.81330000000000002</v>
      </c>
      <c r="X560" s="359">
        <v>0.74490000000000001</v>
      </c>
      <c r="Y560" s="359">
        <v>13.8597</v>
      </c>
      <c r="Z560" s="359">
        <v>4.0686</v>
      </c>
      <c r="AA560" s="359">
        <v>157.96600000000001</v>
      </c>
      <c r="AB560" s="359">
        <v>0.38619999999999999</v>
      </c>
      <c r="AC560" s="359">
        <v>1.8848</v>
      </c>
      <c r="AD560" s="359">
        <v>33.325099999999999</v>
      </c>
      <c r="AE560" s="359">
        <v>4.4485000000000001</v>
      </c>
      <c r="AF560" s="359">
        <v>2.2549000000000001</v>
      </c>
      <c r="AG560" s="359">
        <v>2.3245</v>
      </c>
      <c r="AH560" s="359">
        <v>5.1988000000000003</v>
      </c>
      <c r="AI560" s="359">
        <v>0.74299999999999999</v>
      </c>
      <c r="AJ560" s="359">
        <v>1.0878000000000001</v>
      </c>
      <c r="AK560" s="359">
        <v>0.46300000000000002</v>
      </c>
      <c r="AL560" s="356">
        <v>0.70689999999999997</v>
      </c>
    </row>
    <row r="561" spans="2:38" ht="409.6" x14ac:dyDescent="0.25">
      <c r="B561" s="402">
        <v>40378</v>
      </c>
      <c r="C561" s="359">
        <v>0.55020000000000002</v>
      </c>
      <c r="D561" s="359">
        <v>0.81899999999999995</v>
      </c>
      <c r="E561" s="359">
        <v>0.75239999999999996</v>
      </c>
      <c r="F561" s="359">
        <v>14.006600000000001</v>
      </c>
      <c r="G561" s="359">
        <v>4.1007999999999996</v>
      </c>
      <c r="H561" s="359">
        <v>155.22</v>
      </c>
      <c r="I561" s="359">
        <v>0.39429999999999998</v>
      </c>
      <c r="J561" s="359">
        <v>1.9259999999999999</v>
      </c>
      <c r="K561" s="359">
        <v>34.006</v>
      </c>
      <c r="L561" s="359">
        <v>4.4618000000000002</v>
      </c>
      <c r="M561" s="359">
        <v>2.2858000000000001</v>
      </c>
      <c r="N561" s="359">
        <v>2.3557999999999999</v>
      </c>
      <c r="O561" s="359">
        <v>5.2264999999999997</v>
      </c>
      <c r="P561" s="359">
        <v>0.74729999999999996</v>
      </c>
      <c r="Q561" s="359">
        <v>1.0989</v>
      </c>
      <c r="R561" s="359">
        <v>0.46489999999999998</v>
      </c>
      <c r="S561" s="356">
        <v>0.71099999999999997</v>
      </c>
      <c r="U561" s="402">
        <v>40378</v>
      </c>
      <c r="V561" s="359">
        <v>0.54900000000000004</v>
      </c>
      <c r="W561" s="359">
        <v>0.81699999999999995</v>
      </c>
      <c r="X561" s="359">
        <v>0.75060000000000004</v>
      </c>
      <c r="Y561" s="359">
        <v>13.963900000000001</v>
      </c>
      <c r="Z561" s="359">
        <v>4.0942999999999996</v>
      </c>
      <c r="AA561" s="359">
        <v>154.73400000000001</v>
      </c>
      <c r="AB561" s="359">
        <v>0.38269999999999998</v>
      </c>
      <c r="AC561" s="359">
        <v>1.8683000000000001</v>
      </c>
      <c r="AD561" s="359">
        <v>33.463200000000001</v>
      </c>
      <c r="AE561" s="359">
        <v>4.4413</v>
      </c>
      <c r="AF561" s="359">
        <v>2.2166000000000001</v>
      </c>
      <c r="AG561" s="359">
        <v>2.3382999999999998</v>
      </c>
      <c r="AH561" s="359">
        <v>5.2152000000000003</v>
      </c>
      <c r="AI561" s="359">
        <v>0.74550000000000005</v>
      </c>
      <c r="AJ561" s="359">
        <v>1.0945</v>
      </c>
      <c r="AK561" s="359">
        <v>0.46400000000000002</v>
      </c>
      <c r="AL561" s="356">
        <v>0.71</v>
      </c>
    </row>
    <row r="562" spans="2:38" ht="409.6" x14ac:dyDescent="0.25">
      <c r="B562" s="402">
        <v>40377</v>
      </c>
      <c r="C562" s="359">
        <v>0.55020000000000002</v>
      </c>
      <c r="D562" s="359">
        <v>0.81899999999999995</v>
      </c>
      <c r="E562" s="359">
        <v>0.75249999999999995</v>
      </c>
      <c r="F562" s="359">
        <v>14.0144</v>
      </c>
      <c r="G562" s="359">
        <v>4.1005000000000003</v>
      </c>
      <c r="H562" s="359">
        <v>155.185</v>
      </c>
      <c r="I562" s="359">
        <v>0.39429999999999998</v>
      </c>
      <c r="J562" s="359">
        <v>1.9260999999999999</v>
      </c>
      <c r="K562" s="359">
        <v>34.589599999999997</v>
      </c>
      <c r="L562" s="359">
        <v>4.4621000000000004</v>
      </c>
      <c r="M562" s="359">
        <v>2.2795000000000001</v>
      </c>
      <c r="N562" s="359">
        <v>2.3561000000000001</v>
      </c>
      <c r="O562" s="359">
        <v>5.2251000000000003</v>
      </c>
      <c r="P562" s="359">
        <v>0.74739999999999995</v>
      </c>
      <c r="Q562" s="359">
        <v>1.099</v>
      </c>
      <c r="R562" s="359">
        <v>0.46489999999999998</v>
      </c>
      <c r="S562" s="356">
        <v>0.71109999999999995</v>
      </c>
      <c r="U562" s="402">
        <v>40377</v>
      </c>
      <c r="V562" s="359">
        <v>0.54900000000000004</v>
      </c>
      <c r="W562" s="359">
        <v>0.81699999999999995</v>
      </c>
      <c r="X562" s="359">
        <v>0.75080000000000002</v>
      </c>
      <c r="Y562" s="359">
        <v>13.9734</v>
      </c>
      <c r="Z562" s="359">
        <v>4.0936000000000003</v>
      </c>
      <c r="AA562" s="359">
        <v>154.75399999999999</v>
      </c>
      <c r="AB562" s="359">
        <v>0.38279999999999997</v>
      </c>
      <c r="AC562" s="359">
        <v>1.8685</v>
      </c>
      <c r="AD562" s="359">
        <v>33.4636</v>
      </c>
      <c r="AE562" s="359">
        <v>4.4417</v>
      </c>
      <c r="AF562" s="359">
        <v>2.2256</v>
      </c>
      <c r="AG562" s="359">
        <v>2.3386</v>
      </c>
      <c r="AH562" s="359">
        <v>5.2129000000000003</v>
      </c>
      <c r="AI562" s="359">
        <v>0.74570000000000003</v>
      </c>
      <c r="AJ562" s="359">
        <v>1.0946</v>
      </c>
      <c r="AK562" s="359">
        <v>0.46400000000000002</v>
      </c>
      <c r="AL562" s="356">
        <v>0.71009999999999995</v>
      </c>
    </row>
    <row r="563" spans="2:38" ht="409.6" x14ac:dyDescent="0.25">
      <c r="B563" s="402">
        <v>40376</v>
      </c>
      <c r="C563" s="359">
        <v>0.55259999999999998</v>
      </c>
      <c r="D563" s="359">
        <v>0.81810000000000005</v>
      </c>
      <c r="E563" s="359">
        <v>0.74929999999999997</v>
      </c>
      <c r="F563" s="359">
        <v>14.0662</v>
      </c>
      <c r="G563" s="359">
        <v>4.1185999999999998</v>
      </c>
      <c r="H563" s="359">
        <v>155.536</v>
      </c>
      <c r="I563" s="359">
        <v>0.39240000000000003</v>
      </c>
      <c r="J563" s="359">
        <v>1.9088000000000001</v>
      </c>
      <c r="K563" s="359">
        <v>34.3065</v>
      </c>
      <c r="L563" s="359">
        <v>4.4497</v>
      </c>
      <c r="M563" s="359">
        <v>2.2644000000000002</v>
      </c>
      <c r="N563" s="359">
        <v>2.3654000000000002</v>
      </c>
      <c r="O563" s="359">
        <v>5.2354000000000003</v>
      </c>
      <c r="P563" s="359">
        <v>0.74809999999999999</v>
      </c>
      <c r="Q563" s="359">
        <v>1.0995999999999999</v>
      </c>
      <c r="R563" s="359">
        <v>0.46560000000000001</v>
      </c>
      <c r="S563" s="356">
        <v>0.71519999999999995</v>
      </c>
      <c r="U563" s="402">
        <v>40376</v>
      </c>
      <c r="V563" s="359">
        <v>0.55220000000000002</v>
      </c>
      <c r="W563" s="359">
        <v>0.81720000000000004</v>
      </c>
      <c r="X563" s="359">
        <v>0.74850000000000005</v>
      </c>
      <c r="Y563" s="359">
        <v>14.0266</v>
      </c>
      <c r="Z563" s="359">
        <v>4.1144999999999996</v>
      </c>
      <c r="AA563" s="359">
        <v>155.08000000000001</v>
      </c>
      <c r="AB563" s="359">
        <v>0.39069999999999999</v>
      </c>
      <c r="AC563" s="359">
        <v>1.9064000000000001</v>
      </c>
      <c r="AD563" s="359">
        <v>33.758600000000001</v>
      </c>
      <c r="AE563" s="359">
        <v>4.4436</v>
      </c>
      <c r="AF563" s="359">
        <v>2.2585999999999999</v>
      </c>
      <c r="AG563" s="359">
        <v>2.3494999999999999</v>
      </c>
      <c r="AH563" s="359">
        <v>5.2252999999999998</v>
      </c>
      <c r="AI563" s="359">
        <v>0.74739999999999995</v>
      </c>
      <c r="AJ563" s="359">
        <v>1.0973999999999999</v>
      </c>
      <c r="AK563" s="359">
        <v>0.46510000000000001</v>
      </c>
      <c r="AL563" s="356">
        <v>0.7147</v>
      </c>
    </row>
    <row r="564" spans="2:38" ht="409.6" x14ac:dyDescent="0.25">
      <c r="B564" s="402">
        <v>40375</v>
      </c>
      <c r="C564" s="359">
        <v>0.56340000000000001</v>
      </c>
      <c r="D564" s="359">
        <v>0.82140000000000002</v>
      </c>
      <c r="E564" s="359">
        <v>0.749</v>
      </c>
      <c r="F564" s="359">
        <v>14.3596</v>
      </c>
      <c r="G564" s="359">
        <v>4.1984000000000004</v>
      </c>
      <c r="H564" s="359">
        <v>157.517</v>
      </c>
      <c r="I564" s="359">
        <v>0.40010000000000001</v>
      </c>
      <c r="J564" s="359">
        <v>1.9460999999999999</v>
      </c>
      <c r="K564" s="359">
        <v>35.072600000000001</v>
      </c>
      <c r="L564" s="359">
        <v>4.4850000000000003</v>
      </c>
      <c r="M564" s="359">
        <v>2.2926000000000002</v>
      </c>
      <c r="N564" s="359">
        <v>2.4076</v>
      </c>
      <c r="O564" s="359">
        <v>5.3063000000000002</v>
      </c>
      <c r="P564" s="359">
        <v>0.75670000000000004</v>
      </c>
      <c r="Q564" s="359">
        <v>1.1124000000000001</v>
      </c>
      <c r="R564" s="359">
        <v>0.47110000000000002</v>
      </c>
      <c r="S564" s="356">
        <v>0.72289999999999999</v>
      </c>
      <c r="U564" s="402">
        <v>40375</v>
      </c>
      <c r="V564" s="359">
        <v>0.56299999999999994</v>
      </c>
      <c r="W564" s="359">
        <v>0.8206</v>
      </c>
      <c r="X564" s="359">
        <v>0.74819999999999998</v>
      </c>
      <c r="Y564" s="359">
        <v>14.3179</v>
      </c>
      <c r="Z564" s="359">
        <v>4.1943999999999999</v>
      </c>
      <c r="AA564" s="359">
        <v>157.001</v>
      </c>
      <c r="AB564" s="359">
        <v>0.39829999999999999</v>
      </c>
      <c r="AC564" s="359">
        <v>1.9436</v>
      </c>
      <c r="AD564" s="359">
        <v>34.542499999999997</v>
      </c>
      <c r="AE564" s="359">
        <v>4.4789000000000003</v>
      </c>
      <c r="AF564" s="359">
        <v>2.2875999999999999</v>
      </c>
      <c r="AG564" s="359">
        <v>2.3915000000000002</v>
      </c>
      <c r="AH564" s="359">
        <v>5.2968000000000002</v>
      </c>
      <c r="AI564" s="359">
        <v>0.75600000000000001</v>
      </c>
      <c r="AJ564" s="359">
        <v>1.1101000000000001</v>
      </c>
      <c r="AK564" s="359">
        <v>0.47070000000000001</v>
      </c>
      <c r="AL564" s="356">
        <v>0.72250000000000003</v>
      </c>
    </row>
    <row r="565" spans="2:38" ht="409.6" x14ac:dyDescent="0.25">
      <c r="B565" s="402">
        <v>40374</v>
      </c>
      <c r="C565" s="359">
        <v>0.56589999999999996</v>
      </c>
      <c r="D565" s="359">
        <v>0.81599999999999995</v>
      </c>
      <c r="E565" s="359">
        <v>0.74350000000000005</v>
      </c>
      <c r="F565" s="359">
        <v>14.42</v>
      </c>
      <c r="G565" s="359">
        <v>4.2171000000000003</v>
      </c>
      <c r="H565" s="359">
        <v>157.465</v>
      </c>
      <c r="I565" s="359">
        <v>0.40160000000000001</v>
      </c>
      <c r="J565" s="359">
        <v>1.9540999999999999</v>
      </c>
      <c r="K565" s="359">
        <v>35.417999999999999</v>
      </c>
      <c r="L565" s="359">
        <v>4.4912999999999998</v>
      </c>
      <c r="M565" s="359">
        <v>2.2993000000000001</v>
      </c>
      <c r="N565" s="359">
        <v>2.4146999999999998</v>
      </c>
      <c r="O565" s="359">
        <v>5.3235999999999999</v>
      </c>
      <c r="P565" s="359">
        <v>0.76070000000000004</v>
      </c>
      <c r="Q565" s="359">
        <v>1.1112</v>
      </c>
      <c r="R565" s="359">
        <v>0.4723</v>
      </c>
      <c r="S565" s="356">
        <v>0.72</v>
      </c>
      <c r="U565" s="402">
        <v>40374</v>
      </c>
      <c r="V565" s="359">
        <v>0.56540000000000001</v>
      </c>
      <c r="W565" s="359">
        <v>0.81510000000000005</v>
      </c>
      <c r="X565" s="359">
        <v>0.74270000000000003</v>
      </c>
      <c r="Y565" s="359">
        <v>14.375299999999999</v>
      </c>
      <c r="Z565" s="359">
        <v>4.2130999999999998</v>
      </c>
      <c r="AA565" s="359">
        <v>156.95400000000001</v>
      </c>
      <c r="AB565" s="359">
        <v>0.4002</v>
      </c>
      <c r="AC565" s="359">
        <v>1.952</v>
      </c>
      <c r="AD565" s="359">
        <v>34.7605</v>
      </c>
      <c r="AE565" s="359">
        <v>4.4851999999999999</v>
      </c>
      <c r="AF565" s="359">
        <v>2.2945000000000002</v>
      </c>
      <c r="AG565" s="359">
        <v>2.3986999999999998</v>
      </c>
      <c r="AH565" s="359">
        <v>5.3137999999999996</v>
      </c>
      <c r="AI565" s="359">
        <v>0.76</v>
      </c>
      <c r="AJ565" s="359">
        <v>1.1089</v>
      </c>
      <c r="AK565" s="359">
        <v>0.47189999999999999</v>
      </c>
      <c r="AL565" s="356">
        <v>0.71950000000000003</v>
      </c>
    </row>
    <row r="566" spans="2:38" ht="409.6" x14ac:dyDescent="0.25">
      <c r="B566" s="402">
        <v>40373</v>
      </c>
      <c r="C566" s="359">
        <v>0.56569999999999998</v>
      </c>
      <c r="D566" s="359">
        <v>0.81510000000000005</v>
      </c>
      <c r="E566" s="359">
        <v>0.73829999999999996</v>
      </c>
      <c r="F566" s="359">
        <v>14.3688</v>
      </c>
      <c r="G566" s="359">
        <v>4.2182000000000004</v>
      </c>
      <c r="H566" s="359">
        <v>157.50200000000001</v>
      </c>
      <c r="I566" s="359">
        <v>0.4012</v>
      </c>
      <c r="J566" s="359">
        <v>1.9532</v>
      </c>
      <c r="K566" s="359">
        <v>35.232199999999999</v>
      </c>
      <c r="L566" s="359">
        <v>4.5115999999999996</v>
      </c>
      <c r="M566" s="359">
        <v>2.3043999999999998</v>
      </c>
      <c r="N566" s="359">
        <v>2.4146999999999998</v>
      </c>
      <c r="O566" s="359">
        <v>5.3327</v>
      </c>
      <c r="P566" s="359">
        <v>0.75609999999999999</v>
      </c>
      <c r="Q566" s="359">
        <v>1.1094999999999999</v>
      </c>
      <c r="R566" s="359">
        <v>0.47310000000000002</v>
      </c>
      <c r="S566" s="356">
        <v>0.71440000000000003</v>
      </c>
      <c r="U566" s="402">
        <v>40373</v>
      </c>
      <c r="V566" s="359">
        <v>0.56520000000000004</v>
      </c>
      <c r="W566" s="359">
        <v>0.81420000000000003</v>
      </c>
      <c r="X566" s="359">
        <v>0.73740000000000006</v>
      </c>
      <c r="Y566" s="359">
        <v>14.328099999999999</v>
      </c>
      <c r="Z566" s="359">
        <v>4.2141000000000002</v>
      </c>
      <c r="AA566" s="359">
        <v>157.03299999999999</v>
      </c>
      <c r="AB566" s="359">
        <v>0.40029999999999999</v>
      </c>
      <c r="AC566" s="359">
        <v>1.9516</v>
      </c>
      <c r="AD566" s="359">
        <v>34.699399999999997</v>
      </c>
      <c r="AE566" s="359">
        <v>4.5052000000000003</v>
      </c>
      <c r="AF566" s="359">
        <v>2.2995999999999999</v>
      </c>
      <c r="AG566" s="359">
        <v>2.3986999999999998</v>
      </c>
      <c r="AH566" s="359">
        <v>5.3224999999999998</v>
      </c>
      <c r="AI566" s="359">
        <v>0.75539999999999996</v>
      </c>
      <c r="AJ566" s="359">
        <v>1.1071</v>
      </c>
      <c r="AK566" s="359">
        <v>0.47270000000000001</v>
      </c>
      <c r="AL566" s="356">
        <v>0.71389999999999998</v>
      </c>
    </row>
    <row r="567" spans="2:38" ht="409.6" x14ac:dyDescent="0.25">
      <c r="B567" s="402">
        <v>40372</v>
      </c>
      <c r="C567" s="359">
        <v>0.56379999999999997</v>
      </c>
      <c r="D567" s="359">
        <v>0.81200000000000006</v>
      </c>
      <c r="E567" s="359">
        <v>0.73380000000000001</v>
      </c>
      <c r="F567" s="359">
        <v>14.2898</v>
      </c>
      <c r="G567" s="359">
        <v>4.2032999999999996</v>
      </c>
      <c r="H567" s="359">
        <v>157.38499999999999</v>
      </c>
      <c r="I567" s="359">
        <v>0.40029999999999999</v>
      </c>
      <c r="J567" s="359">
        <v>1.9469000000000001</v>
      </c>
      <c r="K567" s="359">
        <v>34.927399999999999</v>
      </c>
      <c r="L567" s="359">
        <v>4.5194999999999999</v>
      </c>
      <c r="M567" s="359">
        <v>2.2970999999999999</v>
      </c>
      <c r="N567" s="359">
        <v>2.4014000000000002</v>
      </c>
      <c r="O567" s="359">
        <v>5.3346</v>
      </c>
      <c r="P567" s="359">
        <v>0.75309999999999999</v>
      </c>
      <c r="Q567" s="359">
        <v>1.1042000000000001</v>
      </c>
      <c r="R567" s="359">
        <v>0.47239999999999999</v>
      </c>
      <c r="S567" s="356">
        <v>0.70930000000000004</v>
      </c>
      <c r="U567" s="402">
        <v>40372</v>
      </c>
      <c r="V567" s="359">
        <v>0.56320000000000003</v>
      </c>
      <c r="W567" s="359">
        <v>0.81120000000000003</v>
      </c>
      <c r="X567" s="359">
        <v>0.73299999999999998</v>
      </c>
      <c r="Y567" s="359">
        <v>14.250999999999999</v>
      </c>
      <c r="Z567" s="359">
        <v>4.1989000000000001</v>
      </c>
      <c r="AA567" s="359">
        <v>156.98500000000001</v>
      </c>
      <c r="AB567" s="359">
        <v>0.39860000000000001</v>
      </c>
      <c r="AC567" s="359">
        <v>1.9443999999999999</v>
      </c>
      <c r="AD567" s="359">
        <v>34.395200000000003</v>
      </c>
      <c r="AE567" s="359">
        <v>4.5129999999999999</v>
      </c>
      <c r="AF567" s="359">
        <v>2.2924000000000002</v>
      </c>
      <c r="AG567" s="359">
        <v>2.3855</v>
      </c>
      <c r="AH567" s="359">
        <v>5.3246000000000002</v>
      </c>
      <c r="AI567" s="359">
        <v>0.75239999999999996</v>
      </c>
      <c r="AJ567" s="359">
        <v>1.1021000000000001</v>
      </c>
      <c r="AK567" s="359">
        <v>0.47189999999999999</v>
      </c>
      <c r="AL567" s="356">
        <v>0.7087</v>
      </c>
    </row>
    <row r="568" spans="2:38" ht="409.6" x14ac:dyDescent="0.25">
      <c r="B568" s="402">
        <v>40371</v>
      </c>
      <c r="C568" s="359">
        <v>0.56299999999999994</v>
      </c>
      <c r="D568" s="359">
        <v>0.81130000000000002</v>
      </c>
      <c r="E568" s="359">
        <v>0.73560000000000003</v>
      </c>
      <c r="F568" s="359">
        <v>14.2666</v>
      </c>
      <c r="G568" s="359">
        <v>4.1958000000000002</v>
      </c>
      <c r="H568" s="359">
        <v>157.46600000000001</v>
      </c>
      <c r="I568" s="359">
        <v>0.40129999999999999</v>
      </c>
      <c r="J568" s="359">
        <v>1.9542999999999999</v>
      </c>
      <c r="K568" s="359">
        <v>34.947299999999998</v>
      </c>
      <c r="L568" s="359">
        <v>4.5332999999999997</v>
      </c>
      <c r="M568" s="359">
        <v>2.2932999999999999</v>
      </c>
      <c r="N568" s="359">
        <v>2.3889999999999998</v>
      </c>
      <c r="O568" s="359">
        <v>5.3311000000000002</v>
      </c>
      <c r="P568" s="359">
        <v>0.75270000000000004</v>
      </c>
      <c r="Q568" s="359">
        <v>1.1056999999999999</v>
      </c>
      <c r="R568" s="359">
        <v>0.4723</v>
      </c>
      <c r="S568" s="356">
        <v>0.71130000000000004</v>
      </c>
      <c r="U568" s="402">
        <v>40371</v>
      </c>
      <c r="V568" s="359">
        <v>0.56179999999999997</v>
      </c>
      <c r="W568" s="359">
        <v>0.80869999999999997</v>
      </c>
      <c r="X568" s="359">
        <v>0.7339</v>
      </c>
      <c r="Y568" s="359">
        <v>14.207599999999999</v>
      </c>
      <c r="Z568" s="359">
        <v>4.1891999999999996</v>
      </c>
      <c r="AA568" s="359">
        <v>156.77099999999999</v>
      </c>
      <c r="AB568" s="359">
        <v>0.39500000000000002</v>
      </c>
      <c r="AC568" s="359">
        <v>1.9294</v>
      </c>
      <c r="AD568" s="359">
        <v>34.392499999999998</v>
      </c>
      <c r="AE568" s="359">
        <v>4.5126999999999997</v>
      </c>
      <c r="AF568" s="359">
        <v>2.2854000000000001</v>
      </c>
      <c r="AG568" s="359">
        <v>2.3715000000000002</v>
      </c>
      <c r="AH568" s="359">
        <v>5.3155000000000001</v>
      </c>
      <c r="AI568" s="359">
        <v>0.75090000000000001</v>
      </c>
      <c r="AJ568" s="359">
        <v>1.1012999999999999</v>
      </c>
      <c r="AK568" s="359">
        <v>0.4713</v>
      </c>
      <c r="AL568" s="356">
        <v>0.71030000000000004</v>
      </c>
    </row>
    <row r="569" spans="2:38" ht="409.6" x14ac:dyDescent="0.25">
      <c r="B569" s="402">
        <v>40370</v>
      </c>
      <c r="C569" s="359">
        <v>0.56299999999999994</v>
      </c>
      <c r="D569" s="359">
        <v>0.81100000000000005</v>
      </c>
      <c r="E569" s="359">
        <v>0.73570000000000002</v>
      </c>
      <c r="F569" s="359">
        <v>14.2722</v>
      </c>
      <c r="G569" s="359">
        <v>4.1951999999999998</v>
      </c>
      <c r="H569" s="359">
        <v>157.524</v>
      </c>
      <c r="I569" s="359">
        <v>0.3997</v>
      </c>
      <c r="J569" s="359">
        <v>1.9428000000000001</v>
      </c>
      <c r="K569" s="359">
        <v>34.852200000000003</v>
      </c>
      <c r="L569" s="359">
        <v>4.5332999999999997</v>
      </c>
      <c r="M569" s="359">
        <v>2.2936000000000001</v>
      </c>
      <c r="N569" s="359">
        <v>2.3871000000000002</v>
      </c>
      <c r="O569" s="359">
        <v>5.3357999999999999</v>
      </c>
      <c r="P569" s="359">
        <v>0.75270000000000004</v>
      </c>
      <c r="Q569" s="359">
        <v>1.1043000000000001</v>
      </c>
      <c r="R569" s="359">
        <v>0.4723</v>
      </c>
      <c r="S569" s="356">
        <v>0.71130000000000004</v>
      </c>
      <c r="U569" s="402">
        <v>40370</v>
      </c>
      <c r="V569" s="359">
        <v>0.56169999999999998</v>
      </c>
      <c r="W569" s="359">
        <v>0.80900000000000005</v>
      </c>
      <c r="X569" s="359">
        <v>0.73399999999999999</v>
      </c>
      <c r="Y569" s="359">
        <v>14.204599999999999</v>
      </c>
      <c r="Z569" s="359">
        <v>4.1868999999999996</v>
      </c>
      <c r="AA569" s="359">
        <v>156.66399999999999</v>
      </c>
      <c r="AB569" s="359">
        <v>0.39700000000000002</v>
      </c>
      <c r="AC569" s="359">
        <v>1.9392</v>
      </c>
      <c r="AD569" s="359">
        <v>34.298400000000001</v>
      </c>
      <c r="AE569" s="359">
        <v>4.5128000000000004</v>
      </c>
      <c r="AF569" s="359">
        <v>2.2837999999999998</v>
      </c>
      <c r="AG569" s="359">
        <v>2.3696000000000002</v>
      </c>
      <c r="AH569" s="359">
        <v>5.3141999999999996</v>
      </c>
      <c r="AI569" s="359">
        <v>0.75090000000000001</v>
      </c>
      <c r="AJ569" s="359">
        <v>1.101</v>
      </c>
      <c r="AK569" s="359">
        <v>0.4713</v>
      </c>
      <c r="AL569" s="356">
        <v>0.71030000000000004</v>
      </c>
    </row>
    <row r="570" spans="2:38" ht="409.6" x14ac:dyDescent="0.25">
      <c r="B570" s="402">
        <v>40369</v>
      </c>
      <c r="C570" s="359">
        <v>0.5605</v>
      </c>
      <c r="D570" s="359">
        <v>0.80979999999999996</v>
      </c>
      <c r="E570" s="359">
        <v>0.73580000000000001</v>
      </c>
      <c r="F570" s="359">
        <v>14.2217</v>
      </c>
      <c r="G570" s="359">
        <v>4.1787999999999998</v>
      </c>
      <c r="H570" s="359">
        <v>157.036</v>
      </c>
      <c r="I570" s="359">
        <v>0.39789999999999998</v>
      </c>
      <c r="J570" s="359">
        <v>1.9357</v>
      </c>
      <c r="K570" s="359">
        <v>34.765300000000003</v>
      </c>
      <c r="L570" s="359">
        <v>4.5157999999999996</v>
      </c>
      <c r="M570" s="359">
        <v>2.2835000000000001</v>
      </c>
      <c r="N570" s="359">
        <v>2.3812000000000002</v>
      </c>
      <c r="O570" s="359">
        <v>5.3226000000000004</v>
      </c>
      <c r="P570" s="359">
        <v>0.74870000000000003</v>
      </c>
      <c r="Q570" s="359">
        <v>1.1015999999999999</v>
      </c>
      <c r="R570" s="359">
        <v>0.46910000000000002</v>
      </c>
      <c r="S570" s="356">
        <v>0.70950000000000002</v>
      </c>
      <c r="U570" s="402">
        <v>40369</v>
      </c>
      <c r="V570" s="359">
        <v>0.56000000000000005</v>
      </c>
      <c r="W570" s="359">
        <v>0.80940000000000001</v>
      </c>
      <c r="X570" s="359">
        <v>0.73499999999999999</v>
      </c>
      <c r="Y570" s="359">
        <v>14.1852</v>
      </c>
      <c r="Z570" s="359">
        <v>4.1746999999999996</v>
      </c>
      <c r="AA570" s="359">
        <v>156.63300000000001</v>
      </c>
      <c r="AB570" s="359">
        <v>0.3962</v>
      </c>
      <c r="AC570" s="359">
        <v>1.9333</v>
      </c>
      <c r="AD570" s="359">
        <v>34.237699999999997</v>
      </c>
      <c r="AE570" s="359">
        <v>4.5095000000000001</v>
      </c>
      <c r="AF570" s="359">
        <v>2.2789000000000001</v>
      </c>
      <c r="AG570" s="359">
        <v>2.3654000000000002</v>
      </c>
      <c r="AH570" s="359">
        <v>5.3127000000000004</v>
      </c>
      <c r="AI570" s="359">
        <v>0.748</v>
      </c>
      <c r="AJ570" s="359">
        <v>1.0991</v>
      </c>
      <c r="AK570" s="359">
        <v>0.46870000000000001</v>
      </c>
      <c r="AL570" s="356">
        <v>0.70899999999999996</v>
      </c>
    </row>
    <row r="571" spans="2:38" ht="409.6" x14ac:dyDescent="0.25">
      <c r="B571" s="402">
        <v>40368</v>
      </c>
      <c r="C571" s="359">
        <v>0.55830000000000002</v>
      </c>
      <c r="D571" s="359">
        <v>0.80920000000000003</v>
      </c>
      <c r="E571" s="359">
        <v>0.73870000000000002</v>
      </c>
      <c r="F571" s="359">
        <v>14.222899999999999</v>
      </c>
      <c r="G571" s="359">
        <v>4.1622000000000003</v>
      </c>
      <c r="H571" s="359">
        <v>157.24</v>
      </c>
      <c r="I571" s="359">
        <v>0.3962</v>
      </c>
      <c r="J571" s="359">
        <v>1.9281999999999999</v>
      </c>
      <c r="K571" s="359">
        <v>34.700400000000002</v>
      </c>
      <c r="L571" s="359">
        <v>4.5101000000000004</v>
      </c>
      <c r="M571" s="359">
        <v>2.2812000000000001</v>
      </c>
      <c r="N571" s="359">
        <v>2.3691</v>
      </c>
      <c r="O571" s="359">
        <v>5.3369</v>
      </c>
      <c r="P571" s="359">
        <v>0.74380000000000002</v>
      </c>
      <c r="Q571" s="359">
        <v>1.0978000000000001</v>
      </c>
      <c r="R571" s="359">
        <v>0.46660000000000001</v>
      </c>
      <c r="S571" s="356">
        <v>0.70709999999999995</v>
      </c>
      <c r="U571" s="402">
        <v>40368</v>
      </c>
      <c r="V571" s="359">
        <v>0.55789999999999995</v>
      </c>
      <c r="W571" s="359">
        <v>0.80840000000000001</v>
      </c>
      <c r="X571" s="359">
        <v>0.7379</v>
      </c>
      <c r="Y571" s="359">
        <v>14.1843</v>
      </c>
      <c r="Z571" s="359">
        <v>4.1581000000000001</v>
      </c>
      <c r="AA571" s="359">
        <v>156.846</v>
      </c>
      <c r="AB571" s="359">
        <v>0.39450000000000002</v>
      </c>
      <c r="AC571" s="359">
        <v>1.9258</v>
      </c>
      <c r="AD571" s="359">
        <v>34.154699999999998</v>
      </c>
      <c r="AE571" s="359">
        <v>4.5039999999999996</v>
      </c>
      <c r="AF571" s="359">
        <v>2.2766999999999999</v>
      </c>
      <c r="AG571" s="359">
        <v>2.3534000000000002</v>
      </c>
      <c r="AH571" s="359">
        <v>5.3270999999999997</v>
      </c>
      <c r="AI571" s="359">
        <v>0.74309999999999998</v>
      </c>
      <c r="AJ571" s="359">
        <v>1.0953999999999999</v>
      </c>
      <c r="AK571" s="359">
        <v>0.46610000000000001</v>
      </c>
      <c r="AL571" s="356">
        <v>0.70660000000000001</v>
      </c>
    </row>
    <row r="572" spans="2:38" ht="409.6" x14ac:dyDescent="0.25">
      <c r="B572" s="402">
        <v>40367</v>
      </c>
      <c r="C572" s="359">
        <v>0.5524</v>
      </c>
      <c r="D572" s="359">
        <v>0.81569999999999998</v>
      </c>
      <c r="E572" s="359">
        <v>0.73399999999999999</v>
      </c>
      <c r="F572" s="359">
        <v>14.108700000000001</v>
      </c>
      <c r="G572" s="359">
        <v>4.1170999999999998</v>
      </c>
      <c r="H572" s="359">
        <v>157.00899999999999</v>
      </c>
      <c r="I572" s="359">
        <v>0.39200000000000002</v>
      </c>
      <c r="J572" s="359">
        <v>1.9076</v>
      </c>
      <c r="K572" s="359">
        <v>34.264800000000001</v>
      </c>
      <c r="L572" s="359">
        <v>4.4676999999999998</v>
      </c>
      <c r="M572" s="359">
        <v>2.2706</v>
      </c>
      <c r="N572" s="359">
        <v>2.3454999999999999</v>
      </c>
      <c r="O572" s="359">
        <v>5.3042999999999996</v>
      </c>
      <c r="P572" s="359">
        <v>0.7359</v>
      </c>
      <c r="Q572" s="359">
        <v>1.085</v>
      </c>
      <c r="R572" s="359">
        <v>0.45939999999999998</v>
      </c>
      <c r="S572" s="356">
        <v>0.69599999999999995</v>
      </c>
      <c r="U572" s="402">
        <v>40367</v>
      </c>
      <c r="V572" s="359">
        <v>0.55189999999999995</v>
      </c>
      <c r="W572" s="359">
        <v>0.81489999999999996</v>
      </c>
      <c r="X572" s="359">
        <v>0.73319999999999996</v>
      </c>
      <c r="Y572" s="359">
        <v>14.069100000000001</v>
      </c>
      <c r="Z572" s="359">
        <v>4.1130000000000004</v>
      </c>
      <c r="AA572" s="359">
        <v>156.619</v>
      </c>
      <c r="AB572" s="359">
        <v>0.39029999999999998</v>
      </c>
      <c r="AC572" s="359">
        <v>1.9052</v>
      </c>
      <c r="AD572" s="359">
        <v>33.744399999999999</v>
      </c>
      <c r="AE572" s="359">
        <v>4.4615999999999998</v>
      </c>
      <c r="AF572" s="359">
        <v>2.2658</v>
      </c>
      <c r="AG572" s="359">
        <v>2.33</v>
      </c>
      <c r="AH572" s="359">
        <v>5.2946</v>
      </c>
      <c r="AI572" s="359">
        <v>0.73519999999999996</v>
      </c>
      <c r="AJ572" s="359">
        <v>1.0828</v>
      </c>
      <c r="AK572" s="359">
        <v>0.45900000000000002</v>
      </c>
      <c r="AL572" s="356">
        <v>0.69550000000000001</v>
      </c>
    </row>
    <row r="573" spans="2:38" ht="409.6" x14ac:dyDescent="0.25">
      <c r="B573" s="402">
        <v>40366</v>
      </c>
      <c r="C573" s="359">
        <v>0.5504</v>
      </c>
      <c r="D573" s="359">
        <v>0.81679999999999997</v>
      </c>
      <c r="E573" s="359">
        <v>0.73309999999999997</v>
      </c>
      <c r="F573" s="359">
        <v>14.059100000000001</v>
      </c>
      <c r="G573" s="359">
        <v>4.1025</v>
      </c>
      <c r="H573" s="359">
        <v>156.93799999999999</v>
      </c>
      <c r="I573" s="359">
        <v>0.39040000000000002</v>
      </c>
      <c r="J573" s="359">
        <v>1.901</v>
      </c>
      <c r="K573" s="359">
        <v>34.217500000000001</v>
      </c>
      <c r="L573" s="359">
        <v>4.4414999999999996</v>
      </c>
      <c r="M573" s="359">
        <v>2.2624</v>
      </c>
      <c r="N573" s="359">
        <v>2.3370000000000002</v>
      </c>
      <c r="O573" s="359">
        <v>5.2972999999999999</v>
      </c>
      <c r="P573" s="359">
        <v>0.73540000000000005</v>
      </c>
      <c r="Q573" s="359">
        <v>1.0807</v>
      </c>
      <c r="R573" s="359">
        <v>0.45700000000000002</v>
      </c>
      <c r="S573" s="356">
        <v>0.69330000000000003</v>
      </c>
      <c r="U573" s="402">
        <v>40366</v>
      </c>
      <c r="V573" s="359">
        <v>0.55000000000000004</v>
      </c>
      <c r="W573" s="359">
        <v>0.81589999999999996</v>
      </c>
      <c r="X573" s="359">
        <v>0.73229999999999995</v>
      </c>
      <c r="Y573" s="359">
        <v>14.017300000000001</v>
      </c>
      <c r="Z573" s="359">
        <v>4.0984999999999996</v>
      </c>
      <c r="AA573" s="359">
        <v>156.512</v>
      </c>
      <c r="AB573" s="359">
        <v>0.38869999999999999</v>
      </c>
      <c r="AC573" s="359">
        <v>1.8986000000000001</v>
      </c>
      <c r="AD573" s="359">
        <v>33.695599999999999</v>
      </c>
      <c r="AE573" s="359">
        <v>4.4355000000000002</v>
      </c>
      <c r="AF573" s="359">
        <v>2.2576999999999998</v>
      </c>
      <c r="AG573" s="359">
        <v>2.3216000000000001</v>
      </c>
      <c r="AH573" s="359">
        <v>5.2874999999999996</v>
      </c>
      <c r="AI573" s="359">
        <v>0.73470000000000002</v>
      </c>
      <c r="AJ573" s="359">
        <v>1.0782</v>
      </c>
      <c r="AK573" s="359">
        <v>0.45660000000000001</v>
      </c>
      <c r="AL573" s="356">
        <v>0.69289999999999996</v>
      </c>
    </row>
    <row r="574" spans="2:38" ht="409.6" x14ac:dyDescent="0.25">
      <c r="B574" s="402">
        <v>40365</v>
      </c>
      <c r="C574" s="359">
        <v>0.54990000000000006</v>
      </c>
      <c r="D574" s="359">
        <v>0.82</v>
      </c>
      <c r="E574" s="359">
        <v>0.73319999999999996</v>
      </c>
      <c r="F574" s="359">
        <v>14.090999999999999</v>
      </c>
      <c r="G574" s="359">
        <v>4.0979999999999999</v>
      </c>
      <c r="H574" s="359">
        <v>157.23699999999999</v>
      </c>
      <c r="I574" s="359">
        <v>0.38990000000000002</v>
      </c>
      <c r="J574" s="359">
        <v>1.8991</v>
      </c>
      <c r="K574" s="359">
        <v>34.073399999999999</v>
      </c>
      <c r="L574" s="359">
        <v>4.4427000000000003</v>
      </c>
      <c r="M574" s="359">
        <v>2.2677</v>
      </c>
      <c r="N574" s="359">
        <v>2.3508</v>
      </c>
      <c r="O574" s="359">
        <v>5.2914000000000003</v>
      </c>
      <c r="P574" s="359">
        <v>0.73350000000000004</v>
      </c>
      <c r="Q574" s="359">
        <v>1.0792999999999999</v>
      </c>
      <c r="R574" s="359">
        <v>0.45519999999999999</v>
      </c>
      <c r="S574" s="356">
        <v>0.68920000000000003</v>
      </c>
      <c r="U574" s="402">
        <v>40365</v>
      </c>
      <c r="V574" s="359">
        <v>0.5494</v>
      </c>
      <c r="W574" s="359">
        <v>0.81910000000000005</v>
      </c>
      <c r="X574" s="359">
        <v>0.73229999999999995</v>
      </c>
      <c r="Y574" s="359">
        <v>14.05</v>
      </c>
      <c r="Z574" s="359">
        <v>4.0937999999999999</v>
      </c>
      <c r="AA574" s="359">
        <v>156.78200000000001</v>
      </c>
      <c r="AB574" s="359">
        <v>0.38829999999999998</v>
      </c>
      <c r="AC574" s="359">
        <v>1.8968</v>
      </c>
      <c r="AD574" s="359">
        <v>33.554600000000001</v>
      </c>
      <c r="AE574" s="359">
        <v>4.4363000000000001</v>
      </c>
      <c r="AF574" s="359">
        <v>2.2627999999999999</v>
      </c>
      <c r="AG574" s="359">
        <v>2.3353000000000002</v>
      </c>
      <c r="AH574" s="359">
        <v>5.2809999999999997</v>
      </c>
      <c r="AI574" s="359">
        <v>0.73280000000000001</v>
      </c>
      <c r="AJ574" s="359">
        <v>1.0765</v>
      </c>
      <c r="AK574" s="359">
        <v>0.45479999999999998</v>
      </c>
      <c r="AL574" s="356">
        <v>0.68869999999999998</v>
      </c>
    </row>
    <row r="575" spans="2:38" ht="409.6" x14ac:dyDescent="0.25">
      <c r="B575" s="402">
        <v>40364</v>
      </c>
      <c r="C575" s="359">
        <v>0.54859999999999998</v>
      </c>
      <c r="D575" s="359">
        <v>0.81889999999999996</v>
      </c>
      <c r="E575" s="359">
        <v>0.73229999999999995</v>
      </c>
      <c r="F575" s="359">
        <v>14.1174</v>
      </c>
      <c r="G575" s="359">
        <v>4.0853999999999999</v>
      </c>
      <c r="H575" s="359">
        <v>157.02099999999999</v>
      </c>
      <c r="I575" s="359">
        <v>0.39410000000000001</v>
      </c>
      <c r="J575" s="359">
        <v>1.919</v>
      </c>
      <c r="K575" s="359">
        <v>34.005499999999998</v>
      </c>
      <c r="L575" s="359">
        <v>4.4404000000000003</v>
      </c>
      <c r="M575" s="359">
        <v>2.3109999999999999</v>
      </c>
      <c r="N575" s="359">
        <v>2.3584000000000001</v>
      </c>
      <c r="O575" s="359">
        <v>5.2569999999999997</v>
      </c>
      <c r="P575" s="359">
        <v>0.73270000000000002</v>
      </c>
      <c r="Q575" s="359">
        <v>1.0819000000000001</v>
      </c>
      <c r="R575" s="359">
        <v>0.45379999999999998</v>
      </c>
      <c r="S575" s="356">
        <v>0.68899999999999995</v>
      </c>
      <c r="U575" s="402">
        <v>40364</v>
      </c>
      <c r="V575" s="359">
        <v>0.54730000000000001</v>
      </c>
      <c r="W575" s="359">
        <v>0.81679999999999997</v>
      </c>
      <c r="X575" s="359">
        <v>0.73050000000000004</v>
      </c>
      <c r="Y575" s="359">
        <v>14.0504</v>
      </c>
      <c r="Z575" s="359">
        <v>4.0785</v>
      </c>
      <c r="AA575" s="359">
        <v>156.32599999999999</v>
      </c>
      <c r="AB575" s="359">
        <v>0.3826</v>
      </c>
      <c r="AC575" s="359">
        <v>1.8613999999999999</v>
      </c>
      <c r="AD575" s="359">
        <v>33.460099999999997</v>
      </c>
      <c r="AE575" s="359">
        <v>4.4196999999999997</v>
      </c>
      <c r="AF575" s="359">
        <v>2.2416999999999998</v>
      </c>
      <c r="AG575" s="359">
        <v>2.3410000000000002</v>
      </c>
      <c r="AH575" s="359">
        <v>5.2409999999999997</v>
      </c>
      <c r="AI575" s="359">
        <v>0.73089999999999999</v>
      </c>
      <c r="AJ575" s="359">
        <v>1.0773999999999999</v>
      </c>
      <c r="AK575" s="359">
        <v>0.45269999999999999</v>
      </c>
      <c r="AL575" s="356">
        <v>0.68799999999999994</v>
      </c>
    </row>
    <row r="576" spans="2:38" ht="409.6" x14ac:dyDescent="0.25">
      <c r="B576" s="402">
        <v>40363</v>
      </c>
      <c r="C576" s="359">
        <v>0.54849999999999999</v>
      </c>
      <c r="D576" s="359">
        <v>0.81879999999999997</v>
      </c>
      <c r="E576" s="359">
        <v>0.73229999999999995</v>
      </c>
      <c r="F576" s="359">
        <v>14.099</v>
      </c>
      <c r="G576" s="359">
        <v>4.0827</v>
      </c>
      <c r="H576" s="359">
        <v>156.70599999999999</v>
      </c>
      <c r="I576" s="359">
        <v>0.39400000000000002</v>
      </c>
      <c r="J576" s="359">
        <v>1.9189000000000001</v>
      </c>
      <c r="K576" s="359">
        <v>34.045099999999998</v>
      </c>
      <c r="L576" s="359">
        <v>4.4400000000000004</v>
      </c>
      <c r="M576" s="359">
        <v>2.3087</v>
      </c>
      <c r="N576" s="359">
        <v>2.3582999999999998</v>
      </c>
      <c r="O576" s="359">
        <v>5.2557</v>
      </c>
      <c r="P576" s="359">
        <v>0.73260000000000003</v>
      </c>
      <c r="Q576" s="359">
        <v>1.0818000000000001</v>
      </c>
      <c r="R576" s="359">
        <v>0.45369999999999999</v>
      </c>
      <c r="S576" s="356">
        <v>0.68899999999999995</v>
      </c>
      <c r="U576" s="402">
        <v>40363</v>
      </c>
      <c r="V576" s="359">
        <v>0.54730000000000001</v>
      </c>
      <c r="W576" s="359">
        <v>0.81679999999999997</v>
      </c>
      <c r="X576" s="359">
        <v>0.73060000000000003</v>
      </c>
      <c r="Y576" s="359">
        <v>14.0579</v>
      </c>
      <c r="Z576" s="359">
        <v>4.0761000000000003</v>
      </c>
      <c r="AA576" s="359">
        <v>156.27199999999999</v>
      </c>
      <c r="AB576" s="359">
        <v>0.38269999999999998</v>
      </c>
      <c r="AC576" s="359">
        <v>1.8614999999999999</v>
      </c>
      <c r="AD576" s="359">
        <v>33.415100000000002</v>
      </c>
      <c r="AE576" s="359">
        <v>4.4198000000000004</v>
      </c>
      <c r="AF576" s="359">
        <v>2.2425999999999999</v>
      </c>
      <c r="AG576" s="359">
        <v>2.3411</v>
      </c>
      <c r="AH576" s="359">
        <v>5.2438000000000002</v>
      </c>
      <c r="AI576" s="359">
        <v>0.73089999999999999</v>
      </c>
      <c r="AJ576" s="359">
        <v>1.0774999999999999</v>
      </c>
      <c r="AK576" s="359">
        <v>0.45269999999999999</v>
      </c>
      <c r="AL576" s="356">
        <v>0.68799999999999994</v>
      </c>
    </row>
    <row r="577" spans="2:38" ht="409.6" x14ac:dyDescent="0.25">
      <c r="B577" s="402">
        <v>40362</v>
      </c>
      <c r="C577" s="359">
        <v>0.55200000000000005</v>
      </c>
      <c r="D577" s="359">
        <v>0.81920000000000004</v>
      </c>
      <c r="E577" s="359">
        <v>0.73499999999999999</v>
      </c>
      <c r="F577" s="359">
        <v>14.2098</v>
      </c>
      <c r="G577" s="359">
        <v>4.1131000000000002</v>
      </c>
      <c r="H577" s="359">
        <v>157.86699999999999</v>
      </c>
      <c r="I577" s="359">
        <v>0.39150000000000001</v>
      </c>
      <c r="J577" s="359">
        <v>1.9066000000000001</v>
      </c>
      <c r="K577" s="359">
        <v>34.246099999999998</v>
      </c>
      <c r="L577" s="359">
        <v>4.4546999999999999</v>
      </c>
      <c r="M577" s="359">
        <v>2.2927</v>
      </c>
      <c r="N577" s="359">
        <v>2.3780999999999999</v>
      </c>
      <c r="O577" s="359">
        <v>5.2915999999999999</v>
      </c>
      <c r="P577" s="359">
        <v>0.73650000000000004</v>
      </c>
      <c r="Q577" s="359">
        <v>1.0884</v>
      </c>
      <c r="R577" s="359">
        <v>0.45579999999999998</v>
      </c>
      <c r="S577" s="356">
        <v>0.69199999999999995</v>
      </c>
      <c r="U577" s="402">
        <v>40362</v>
      </c>
      <c r="V577" s="359">
        <v>0.55159999999999998</v>
      </c>
      <c r="W577" s="359">
        <v>0.81830000000000003</v>
      </c>
      <c r="X577" s="359">
        <v>0.73419999999999996</v>
      </c>
      <c r="Y577" s="359">
        <v>14.165100000000001</v>
      </c>
      <c r="Z577" s="359">
        <v>4.109</v>
      </c>
      <c r="AA577" s="359">
        <v>157.38399999999999</v>
      </c>
      <c r="AB577" s="359">
        <v>0.38979999999999998</v>
      </c>
      <c r="AC577" s="359">
        <v>1.9040999999999999</v>
      </c>
      <c r="AD577" s="359">
        <v>33.726799999999997</v>
      </c>
      <c r="AE577" s="359">
        <v>4.4482999999999997</v>
      </c>
      <c r="AF577" s="359">
        <v>2.2877999999999998</v>
      </c>
      <c r="AG577" s="359">
        <v>2.3626</v>
      </c>
      <c r="AH577" s="359">
        <v>5.282</v>
      </c>
      <c r="AI577" s="359">
        <v>0.73580000000000001</v>
      </c>
      <c r="AJ577" s="359">
        <v>1.0859000000000001</v>
      </c>
      <c r="AK577" s="359">
        <v>0.45540000000000003</v>
      </c>
      <c r="AL577" s="356">
        <v>0.69159999999999999</v>
      </c>
    </row>
    <row r="578" spans="2:38" ht="409.6" x14ac:dyDescent="0.25">
      <c r="B578" s="402">
        <v>40361</v>
      </c>
      <c r="C578" s="359">
        <v>0.55449999999999999</v>
      </c>
      <c r="D578" s="359">
        <v>0.8175</v>
      </c>
      <c r="E578" s="359">
        <v>0.7288</v>
      </c>
      <c r="F578" s="359">
        <v>14.2857</v>
      </c>
      <c r="G578" s="359">
        <v>4.1304999999999996</v>
      </c>
      <c r="H578" s="359">
        <v>159.09800000000001</v>
      </c>
      <c r="I578" s="359">
        <v>0.39319999999999999</v>
      </c>
      <c r="J578" s="359">
        <v>1.9151</v>
      </c>
      <c r="K578" s="359">
        <v>34.487200000000001</v>
      </c>
      <c r="L578" s="359">
        <v>4.4546999999999999</v>
      </c>
      <c r="M578" s="359">
        <v>2.3077999999999999</v>
      </c>
      <c r="N578" s="359">
        <v>2.4138999999999999</v>
      </c>
      <c r="O578" s="359">
        <v>5.3194999999999997</v>
      </c>
      <c r="P578" s="359">
        <v>0.73219999999999996</v>
      </c>
      <c r="Q578" s="359">
        <v>1.0861000000000001</v>
      </c>
      <c r="R578" s="359">
        <v>0.45619999999999999</v>
      </c>
      <c r="S578" s="356">
        <v>0.68540000000000001</v>
      </c>
      <c r="U578" s="402">
        <v>40361</v>
      </c>
      <c r="V578" s="359">
        <v>0.55400000000000005</v>
      </c>
      <c r="W578" s="359">
        <v>0.81659999999999999</v>
      </c>
      <c r="X578" s="359">
        <v>0.72799999999999998</v>
      </c>
      <c r="Y578" s="359">
        <v>14.2484</v>
      </c>
      <c r="Z578" s="359">
        <v>4.1265000000000001</v>
      </c>
      <c r="AA578" s="359">
        <v>158.661</v>
      </c>
      <c r="AB578" s="359">
        <v>0.39150000000000001</v>
      </c>
      <c r="AC578" s="359">
        <v>1.9126000000000001</v>
      </c>
      <c r="AD578" s="359">
        <v>33.965499999999999</v>
      </c>
      <c r="AE578" s="359">
        <v>4.4486999999999997</v>
      </c>
      <c r="AF578" s="359">
        <v>2.3029000000000002</v>
      </c>
      <c r="AG578" s="359">
        <v>2.3984999999999999</v>
      </c>
      <c r="AH578" s="359">
        <v>5.3098999999999998</v>
      </c>
      <c r="AI578" s="359">
        <v>0.73150000000000004</v>
      </c>
      <c r="AJ578" s="359">
        <v>1.0840000000000001</v>
      </c>
      <c r="AK578" s="359">
        <v>0.45579999999999998</v>
      </c>
      <c r="AL578" s="356">
        <v>0.68489999999999995</v>
      </c>
    </row>
    <row r="579" spans="2:38" ht="409.6" x14ac:dyDescent="0.25">
      <c r="B579" s="402">
        <v>40360</v>
      </c>
      <c r="C579" s="359">
        <v>0.56389999999999996</v>
      </c>
      <c r="D579" s="359">
        <v>0.8135</v>
      </c>
      <c r="E579" s="359">
        <v>0.72940000000000005</v>
      </c>
      <c r="F579" s="359">
        <v>14.525700000000001</v>
      </c>
      <c r="G579" s="359">
        <v>4.2011000000000003</v>
      </c>
      <c r="H579" s="359">
        <v>161.38900000000001</v>
      </c>
      <c r="I579" s="359">
        <v>0.4</v>
      </c>
      <c r="J579" s="359">
        <v>1.9477</v>
      </c>
      <c r="K579" s="359">
        <v>34.995100000000001</v>
      </c>
      <c r="L579" s="359">
        <v>4.4823000000000004</v>
      </c>
      <c r="M579" s="359">
        <v>2.3372000000000002</v>
      </c>
      <c r="N579" s="359">
        <v>2.4647999999999999</v>
      </c>
      <c r="O579" s="359">
        <v>5.3705999999999996</v>
      </c>
      <c r="P579" s="359">
        <v>0.74619999999999997</v>
      </c>
      <c r="Q579" s="359">
        <v>1.0932999999999999</v>
      </c>
      <c r="R579" s="359">
        <v>0.46050000000000002</v>
      </c>
      <c r="S579" s="356">
        <v>0.69079999999999997</v>
      </c>
      <c r="U579" s="402">
        <v>40360</v>
      </c>
      <c r="V579" s="359">
        <v>0.5635</v>
      </c>
      <c r="W579" s="359">
        <v>0.81259999999999999</v>
      </c>
      <c r="X579" s="359">
        <v>0.72870000000000001</v>
      </c>
      <c r="Y579" s="359">
        <v>14.4815</v>
      </c>
      <c r="Z579" s="359">
        <v>4.1970000000000001</v>
      </c>
      <c r="AA579" s="359">
        <v>160.96100000000001</v>
      </c>
      <c r="AB579" s="359">
        <v>0.3982</v>
      </c>
      <c r="AC579" s="359">
        <v>1.9452</v>
      </c>
      <c r="AD579" s="359">
        <v>34.4649</v>
      </c>
      <c r="AE579" s="359">
        <v>4.476</v>
      </c>
      <c r="AF579" s="359">
        <v>2.3315000000000001</v>
      </c>
      <c r="AG579" s="359">
        <v>2.4493</v>
      </c>
      <c r="AH579" s="359">
        <v>5.3606999999999996</v>
      </c>
      <c r="AI579" s="359">
        <v>0.74550000000000005</v>
      </c>
      <c r="AJ579" s="359">
        <v>1.0911999999999999</v>
      </c>
      <c r="AK579" s="359">
        <v>0.46010000000000001</v>
      </c>
      <c r="AL579" s="356">
        <v>0.69030000000000002</v>
      </c>
    </row>
    <row r="580" spans="2:38" ht="409.6" x14ac:dyDescent="0.25">
      <c r="B580" s="402">
        <v>40359</v>
      </c>
      <c r="C580" s="359">
        <v>0.5706</v>
      </c>
      <c r="D580" s="359">
        <v>0.81330000000000002</v>
      </c>
      <c r="E580" s="359">
        <v>0.73019999999999996</v>
      </c>
      <c r="F580" s="359">
        <v>14.7181</v>
      </c>
      <c r="G580" s="359">
        <v>4.2496999999999998</v>
      </c>
      <c r="H580" s="359">
        <v>163.91499999999999</v>
      </c>
      <c r="I580" s="359">
        <v>0.40489999999999998</v>
      </c>
      <c r="J580" s="359">
        <v>1.9705999999999999</v>
      </c>
      <c r="K580" s="359">
        <v>35.297800000000002</v>
      </c>
      <c r="L580" s="359">
        <v>4.5199999999999996</v>
      </c>
      <c r="M580" s="359">
        <v>2.3731</v>
      </c>
      <c r="N580" s="359">
        <v>2.5070999999999999</v>
      </c>
      <c r="O580" s="359">
        <v>5.4364999999999997</v>
      </c>
      <c r="P580" s="359">
        <v>0.75580000000000003</v>
      </c>
      <c r="Q580" s="359">
        <v>1.1032999999999999</v>
      </c>
      <c r="R580" s="359">
        <v>0.4622</v>
      </c>
      <c r="S580" s="356">
        <v>0.69640000000000002</v>
      </c>
      <c r="U580" s="402">
        <v>40359</v>
      </c>
      <c r="V580" s="359">
        <v>0.57010000000000005</v>
      </c>
      <c r="W580" s="359">
        <v>0.81240000000000001</v>
      </c>
      <c r="X580" s="359">
        <v>0.72940000000000005</v>
      </c>
      <c r="Y580" s="359">
        <v>14.675700000000001</v>
      </c>
      <c r="Z580" s="359">
        <v>4.2454999999999998</v>
      </c>
      <c r="AA580" s="359">
        <v>163.49100000000001</v>
      </c>
      <c r="AB580" s="359">
        <v>0.40310000000000001</v>
      </c>
      <c r="AC580" s="359">
        <v>1.9681</v>
      </c>
      <c r="AD580" s="359">
        <v>34.7607</v>
      </c>
      <c r="AE580" s="359">
        <v>4.5138999999999996</v>
      </c>
      <c r="AF580" s="359">
        <v>2.3679999999999999</v>
      </c>
      <c r="AG580" s="359">
        <v>2.4914999999999998</v>
      </c>
      <c r="AH580" s="359">
        <v>5.4265999999999996</v>
      </c>
      <c r="AI580" s="359">
        <v>0.75509999999999999</v>
      </c>
      <c r="AJ580" s="359">
        <v>1.101</v>
      </c>
      <c r="AK580" s="359">
        <v>0.46179999999999999</v>
      </c>
      <c r="AL580" s="356">
        <v>0.69589999999999996</v>
      </c>
    </row>
    <row r="581" spans="2:38" ht="409.6" x14ac:dyDescent="0.25">
      <c r="B581" s="402">
        <v>40358</v>
      </c>
      <c r="C581" s="359">
        <v>0.57509999999999994</v>
      </c>
      <c r="D581" s="359">
        <v>0.81210000000000004</v>
      </c>
      <c r="E581" s="359">
        <v>0.73409999999999997</v>
      </c>
      <c r="F581" s="359">
        <v>14.819100000000001</v>
      </c>
      <c r="G581" s="359">
        <v>4.2813999999999997</v>
      </c>
      <c r="H581" s="359">
        <v>163.91499999999999</v>
      </c>
      <c r="I581" s="359">
        <v>0.4078</v>
      </c>
      <c r="J581" s="359">
        <v>1.986</v>
      </c>
      <c r="K581" s="359">
        <v>35.735799999999998</v>
      </c>
      <c r="L581" s="359">
        <v>4.5662000000000003</v>
      </c>
      <c r="M581" s="359">
        <v>2.3773</v>
      </c>
      <c r="N581" s="359">
        <v>2.5019</v>
      </c>
      <c r="O581" s="359">
        <v>5.4909999999999997</v>
      </c>
      <c r="P581" s="359">
        <v>0.77139999999999997</v>
      </c>
      <c r="Q581" s="359">
        <v>1.1156999999999999</v>
      </c>
      <c r="R581" s="359">
        <v>0.47060000000000002</v>
      </c>
      <c r="S581" s="356">
        <v>0.70920000000000005</v>
      </c>
      <c r="U581" s="402">
        <v>40358</v>
      </c>
      <c r="V581" s="359">
        <v>0.5746</v>
      </c>
      <c r="W581" s="359">
        <v>0.81130000000000002</v>
      </c>
      <c r="X581" s="359">
        <v>0.73329999999999995</v>
      </c>
      <c r="Y581" s="359">
        <v>14.7753</v>
      </c>
      <c r="Z581" s="359">
        <v>4.2771999999999997</v>
      </c>
      <c r="AA581" s="359">
        <v>163.48400000000001</v>
      </c>
      <c r="AB581" s="359">
        <v>0.40610000000000002</v>
      </c>
      <c r="AC581" s="359">
        <v>1.9835</v>
      </c>
      <c r="AD581" s="359">
        <v>35.195</v>
      </c>
      <c r="AE581" s="359">
        <v>4.5601000000000003</v>
      </c>
      <c r="AF581" s="359">
        <v>2.3723999999999998</v>
      </c>
      <c r="AG581" s="359">
        <v>2.4860000000000002</v>
      </c>
      <c r="AH581" s="359">
        <v>5.4806999999999997</v>
      </c>
      <c r="AI581" s="359">
        <v>0.77070000000000005</v>
      </c>
      <c r="AJ581" s="359">
        <v>1.1134999999999999</v>
      </c>
      <c r="AK581" s="359">
        <v>0.47010000000000002</v>
      </c>
      <c r="AL581" s="356">
        <v>0.7087</v>
      </c>
    </row>
    <row r="582" spans="2:38" ht="409.6" x14ac:dyDescent="0.25">
      <c r="B582" s="402">
        <v>40357</v>
      </c>
      <c r="C582" s="359">
        <v>0.57779999999999998</v>
      </c>
      <c r="D582" s="359">
        <v>0.81789999999999996</v>
      </c>
      <c r="E582" s="359">
        <v>0.7399</v>
      </c>
      <c r="F582" s="359">
        <v>14.9162</v>
      </c>
      <c r="G582" s="359">
        <v>4.3098000000000001</v>
      </c>
      <c r="H582" s="359">
        <v>164.44</v>
      </c>
      <c r="I582" s="359">
        <v>0.41639999999999999</v>
      </c>
      <c r="J582" s="359">
        <v>2.0224000000000002</v>
      </c>
      <c r="K582" s="359">
        <v>35.994999999999997</v>
      </c>
      <c r="L582" s="359">
        <v>4.6128999999999998</v>
      </c>
      <c r="M582" s="359">
        <v>2.3757000000000001</v>
      </c>
      <c r="N582" s="359">
        <v>2.4843000000000002</v>
      </c>
      <c r="O582" s="359">
        <v>5.5179999999999998</v>
      </c>
      <c r="P582" s="359">
        <v>0.7802</v>
      </c>
      <c r="Q582" s="359">
        <v>1.1287</v>
      </c>
      <c r="R582" s="359">
        <v>0.47449999999999998</v>
      </c>
      <c r="S582" s="356">
        <v>0.71440000000000003</v>
      </c>
      <c r="U582" s="402">
        <v>40357</v>
      </c>
      <c r="V582" s="359">
        <v>0.57650000000000001</v>
      </c>
      <c r="W582" s="359">
        <v>0.81579999999999997</v>
      </c>
      <c r="X582" s="359">
        <v>0.73809999999999998</v>
      </c>
      <c r="Y582" s="359">
        <v>14.872</v>
      </c>
      <c r="Z582" s="359">
        <v>4.3030999999999997</v>
      </c>
      <c r="AA582" s="359">
        <v>163.98400000000001</v>
      </c>
      <c r="AB582" s="359">
        <v>0.4042</v>
      </c>
      <c r="AC582" s="359">
        <v>1.9619</v>
      </c>
      <c r="AD582" s="359">
        <v>35.445300000000003</v>
      </c>
      <c r="AE582" s="359">
        <v>4.5922000000000001</v>
      </c>
      <c r="AF582" s="359">
        <v>2.371</v>
      </c>
      <c r="AG582" s="359">
        <v>2.4664999999999999</v>
      </c>
      <c r="AH582" s="359">
        <v>5.5030999999999999</v>
      </c>
      <c r="AI582" s="359">
        <v>0.77839999999999998</v>
      </c>
      <c r="AJ582" s="359">
        <v>1.1242000000000001</v>
      </c>
      <c r="AK582" s="359">
        <v>0.47349999999999998</v>
      </c>
      <c r="AL582" s="356">
        <v>0.71340000000000003</v>
      </c>
    </row>
    <row r="583" spans="2:38" ht="409.6" x14ac:dyDescent="0.25">
      <c r="B583" s="402">
        <v>40356</v>
      </c>
      <c r="C583" s="359">
        <v>0.57779999999999998</v>
      </c>
      <c r="D583" s="359">
        <v>0.81779999999999997</v>
      </c>
      <c r="E583" s="359">
        <v>0.7399</v>
      </c>
      <c r="F583" s="359">
        <v>14.895799999999999</v>
      </c>
      <c r="G583" s="359">
        <v>4.3029000000000002</v>
      </c>
      <c r="H583" s="359">
        <v>164.57400000000001</v>
      </c>
      <c r="I583" s="359">
        <v>0.41099999999999998</v>
      </c>
      <c r="J583" s="359">
        <v>2.0019</v>
      </c>
      <c r="K583" s="359">
        <v>35.980499999999999</v>
      </c>
      <c r="L583" s="359">
        <v>4.6124999999999998</v>
      </c>
      <c r="M583" s="359">
        <v>2.3784999999999998</v>
      </c>
      <c r="N583" s="359">
        <v>2.4828999999999999</v>
      </c>
      <c r="O583" s="359">
        <v>5.5339999999999998</v>
      </c>
      <c r="P583" s="359">
        <v>0.78</v>
      </c>
      <c r="Q583" s="359">
        <v>1.1286</v>
      </c>
      <c r="R583" s="359">
        <v>0.47449999999999998</v>
      </c>
      <c r="S583" s="356">
        <v>0.71440000000000003</v>
      </c>
      <c r="U583" s="402">
        <v>40356</v>
      </c>
      <c r="V583" s="359">
        <v>0.57650000000000001</v>
      </c>
      <c r="W583" s="359">
        <v>0.81579999999999997</v>
      </c>
      <c r="X583" s="359">
        <v>0.73809999999999998</v>
      </c>
      <c r="Y583" s="359">
        <v>14.8215</v>
      </c>
      <c r="Z583" s="359">
        <v>4.2897999999999996</v>
      </c>
      <c r="AA583" s="359">
        <v>164.13</v>
      </c>
      <c r="AB583" s="359">
        <v>0.40899999999999997</v>
      </c>
      <c r="AC583" s="359">
        <v>1.9979</v>
      </c>
      <c r="AD583" s="359">
        <v>35.374400000000001</v>
      </c>
      <c r="AE583" s="359">
        <v>4.5917000000000003</v>
      </c>
      <c r="AF583" s="359">
        <v>2.3725000000000001</v>
      </c>
      <c r="AG583" s="359">
        <v>2.4651000000000001</v>
      </c>
      <c r="AH583" s="359">
        <v>5.5227000000000004</v>
      </c>
      <c r="AI583" s="359">
        <v>0.7782</v>
      </c>
      <c r="AJ583" s="359">
        <v>1.1242000000000001</v>
      </c>
      <c r="AK583" s="359">
        <v>0.47349999999999998</v>
      </c>
      <c r="AL583" s="356">
        <v>0.71340000000000003</v>
      </c>
    </row>
    <row r="584" spans="2:38" ht="409.6" x14ac:dyDescent="0.25">
      <c r="B584" s="402">
        <v>40355</v>
      </c>
      <c r="C584" s="359">
        <v>0.57440000000000002</v>
      </c>
      <c r="D584" s="359">
        <v>0.81699999999999995</v>
      </c>
      <c r="E584" s="359">
        <v>0.73609999999999998</v>
      </c>
      <c r="F584" s="359">
        <v>14.825699999999999</v>
      </c>
      <c r="G584" s="359">
        <v>4.2759</v>
      </c>
      <c r="H584" s="359">
        <v>163.43</v>
      </c>
      <c r="I584" s="359">
        <v>0.4073</v>
      </c>
      <c r="J584" s="359">
        <v>1.9839</v>
      </c>
      <c r="K584" s="359">
        <v>35.6556</v>
      </c>
      <c r="L584" s="359">
        <v>4.5945</v>
      </c>
      <c r="M584" s="359">
        <v>2.3675999999999999</v>
      </c>
      <c r="N584" s="359">
        <v>2.4603999999999999</v>
      </c>
      <c r="O584" s="359">
        <v>5.4988999999999999</v>
      </c>
      <c r="P584" s="359">
        <v>0.77759999999999996</v>
      </c>
      <c r="Q584" s="359">
        <v>1.1183000000000001</v>
      </c>
      <c r="R584" s="359">
        <v>0.47320000000000001</v>
      </c>
      <c r="S584" s="356">
        <v>0.70789999999999997</v>
      </c>
      <c r="U584" s="402">
        <v>40355</v>
      </c>
      <c r="V584" s="359">
        <v>0.57389999999999997</v>
      </c>
      <c r="W584" s="359">
        <v>0.81620000000000004</v>
      </c>
      <c r="X584" s="359">
        <v>0.73529999999999995</v>
      </c>
      <c r="Y584" s="359">
        <v>14.786099999999999</v>
      </c>
      <c r="Z584" s="359">
        <v>4.2714999999999996</v>
      </c>
      <c r="AA584" s="359">
        <v>162.98500000000001</v>
      </c>
      <c r="AB584" s="359">
        <v>0.40550000000000003</v>
      </c>
      <c r="AC584" s="359">
        <v>1.9812000000000001</v>
      </c>
      <c r="AD584" s="359">
        <v>35.078800000000001</v>
      </c>
      <c r="AE584" s="359">
        <v>4.5879000000000003</v>
      </c>
      <c r="AF584" s="359">
        <v>2.3624000000000001</v>
      </c>
      <c r="AG584" s="359">
        <v>2.4445000000000001</v>
      </c>
      <c r="AH584" s="359">
        <v>5.4885999999999999</v>
      </c>
      <c r="AI584" s="359">
        <v>0.77680000000000005</v>
      </c>
      <c r="AJ584" s="359">
        <v>1.1160000000000001</v>
      </c>
      <c r="AK584" s="359">
        <v>0.4728</v>
      </c>
      <c r="AL584" s="356">
        <v>0.70740000000000003</v>
      </c>
    </row>
    <row r="585" spans="2:38" ht="409.6" x14ac:dyDescent="0.25">
      <c r="B585" s="402">
        <v>40354</v>
      </c>
      <c r="C585" s="359">
        <v>0.57530000000000003</v>
      </c>
      <c r="D585" s="359">
        <v>0.81520000000000004</v>
      </c>
      <c r="E585" s="359">
        <v>0.73809999999999998</v>
      </c>
      <c r="F585" s="359">
        <v>14.8307</v>
      </c>
      <c r="G585" s="359">
        <v>4.2820999999999998</v>
      </c>
      <c r="H585" s="359">
        <v>162.57</v>
      </c>
      <c r="I585" s="359">
        <v>0.4078</v>
      </c>
      <c r="J585" s="359">
        <v>1.9870000000000001</v>
      </c>
      <c r="K585" s="359">
        <v>35.780500000000004</v>
      </c>
      <c r="L585" s="359">
        <v>4.5953999999999997</v>
      </c>
      <c r="M585" s="359">
        <v>2.3593999999999999</v>
      </c>
      <c r="N585" s="359">
        <v>2.4419</v>
      </c>
      <c r="O585" s="359">
        <v>5.5087000000000002</v>
      </c>
      <c r="P585" s="359">
        <v>0.78200000000000003</v>
      </c>
      <c r="Q585" s="359">
        <v>1.1183000000000001</v>
      </c>
      <c r="R585" s="359">
        <v>0.47349999999999998</v>
      </c>
      <c r="S585" s="356">
        <v>0.70860000000000001</v>
      </c>
      <c r="U585" s="402">
        <v>40354</v>
      </c>
      <c r="V585" s="359">
        <v>0.57479999999999998</v>
      </c>
      <c r="W585" s="359">
        <v>0.81430000000000002</v>
      </c>
      <c r="X585" s="359">
        <v>0.73729999999999996</v>
      </c>
      <c r="Y585" s="359">
        <v>14.790900000000001</v>
      </c>
      <c r="Z585" s="359">
        <v>4.2778</v>
      </c>
      <c r="AA585" s="359">
        <v>162.13300000000001</v>
      </c>
      <c r="AB585" s="359">
        <v>0.40610000000000002</v>
      </c>
      <c r="AC585" s="359">
        <v>1.9843999999999999</v>
      </c>
      <c r="AD585" s="359">
        <v>35.2376</v>
      </c>
      <c r="AE585" s="359">
        <v>4.5888</v>
      </c>
      <c r="AF585" s="359">
        <v>2.3544999999999998</v>
      </c>
      <c r="AG585" s="359">
        <v>2.4258999999999999</v>
      </c>
      <c r="AH585" s="359">
        <v>5.4985999999999997</v>
      </c>
      <c r="AI585" s="359">
        <v>0.78120000000000001</v>
      </c>
      <c r="AJ585" s="359">
        <v>1.1158999999999999</v>
      </c>
      <c r="AK585" s="359">
        <v>0.47310000000000002</v>
      </c>
      <c r="AL585" s="356">
        <v>0.70809999999999995</v>
      </c>
    </row>
    <row r="586" spans="2:38" ht="409.6" x14ac:dyDescent="0.25">
      <c r="B586" s="402">
        <v>40353</v>
      </c>
      <c r="C586" s="359">
        <v>0.57830000000000004</v>
      </c>
      <c r="D586" s="359">
        <v>0.81440000000000001</v>
      </c>
      <c r="E586" s="359">
        <v>0.73529999999999995</v>
      </c>
      <c r="F586" s="359">
        <v>14.8931</v>
      </c>
      <c r="G586" s="359">
        <v>4.3040000000000003</v>
      </c>
      <c r="H586" s="359">
        <v>162.17400000000001</v>
      </c>
      <c r="I586" s="359">
        <v>0.41</v>
      </c>
      <c r="J586" s="359">
        <v>1.9971000000000001</v>
      </c>
      <c r="K586" s="359">
        <v>35.869100000000003</v>
      </c>
      <c r="L586" s="359">
        <v>4.5995999999999997</v>
      </c>
      <c r="M586" s="359">
        <v>2.3529</v>
      </c>
      <c r="N586" s="359">
        <v>2.4542999999999999</v>
      </c>
      <c r="O586" s="359">
        <v>5.5171000000000001</v>
      </c>
      <c r="P586" s="359">
        <v>0.7863</v>
      </c>
      <c r="Q586" s="359">
        <v>1.1146</v>
      </c>
      <c r="R586" s="359">
        <v>0.47649999999999998</v>
      </c>
      <c r="S586" s="356">
        <v>0.70960000000000001</v>
      </c>
      <c r="U586" s="402">
        <v>40353</v>
      </c>
      <c r="V586" s="359">
        <v>0.57769999999999999</v>
      </c>
      <c r="W586" s="359">
        <v>0.81359999999999999</v>
      </c>
      <c r="X586" s="359">
        <v>0.73450000000000004</v>
      </c>
      <c r="Y586" s="359">
        <v>14.851000000000001</v>
      </c>
      <c r="Z586" s="359">
        <v>4.2995999999999999</v>
      </c>
      <c r="AA586" s="359">
        <v>161.72399999999999</v>
      </c>
      <c r="AB586" s="359">
        <v>0.4083</v>
      </c>
      <c r="AC586" s="359">
        <v>1.9944</v>
      </c>
      <c r="AD586" s="359">
        <v>35.322899999999997</v>
      </c>
      <c r="AE586" s="359">
        <v>4.593</v>
      </c>
      <c r="AF586" s="359">
        <v>2.3479999999999999</v>
      </c>
      <c r="AG586" s="359">
        <v>2.4384000000000001</v>
      </c>
      <c r="AH586" s="359">
        <v>5.5069999999999997</v>
      </c>
      <c r="AI586" s="359">
        <v>0.78549999999999998</v>
      </c>
      <c r="AJ586" s="359">
        <v>1.1123000000000001</v>
      </c>
      <c r="AK586" s="359">
        <v>0.47599999999999998</v>
      </c>
      <c r="AL586" s="356">
        <v>0.70909999999999995</v>
      </c>
    </row>
    <row r="587" spans="2:38" ht="409.6" x14ac:dyDescent="0.25">
      <c r="B587" s="402">
        <v>40352</v>
      </c>
      <c r="C587" s="359">
        <v>0.57579999999999998</v>
      </c>
      <c r="D587" s="359">
        <v>0.80710000000000004</v>
      </c>
      <c r="E587" s="359">
        <v>0.72430000000000005</v>
      </c>
      <c r="F587" s="359">
        <v>14.851699999999999</v>
      </c>
      <c r="G587" s="359">
        <v>4.2857000000000003</v>
      </c>
      <c r="H587" s="359">
        <v>161.20099999999999</v>
      </c>
      <c r="I587" s="359">
        <v>0.4083</v>
      </c>
      <c r="J587" s="359">
        <v>1.9886999999999999</v>
      </c>
      <c r="K587" s="359">
        <v>35.578299999999999</v>
      </c>
      <c r="L587" s="359">
        <v>4.5647000000000002</v>
      </c>
      <c r="M587" s="359">
        <v>2.3365</v>
      </c>
      <c r="N587" s="359">
        <v>2.4405999999999999</v>
      </c>
      <c r="O587" s="359">
        <v>5.4954000000000001</v>
      </c>
      <c r="P587" s="359">
        <v>0.78439999999999999</v>
      </c>
      <c r="Q587" s="359">
        <v>1.1053999999999999</v>
      </c>
      <c r="R587" s="359">
        <v>0.47899999999999998</v>
      </c>
      <c r="S587" s="356">
        <v>0.7077</v>
      </c>
      <c r="U587" s="402">
        <v>40352</v>
      </c>
      <c r="V587" s="359">
        <v>0.57530000000000003</v>
      </c>
      <c r="W587" s="359">
        <v>0.80630000000000002</v>
      </c>
      <c r="X587" s="359">
        <v>0.72340000000000004</v>
      </c>
      <c r="Y587" s="359">
        <v>14.811500000000001</v>
      </c>
      <c r="Z587" s="359">
        <v>4.2812999999999999</v>
      </c>
      <c r="AA587" s="359">
        <v>160.78200000000001</v>
      </c>
      <c r="AB587" s="359">
        <v>0.40649999999999997</v>
      </c>
      <c r="AC587" s="359">
        <v>1.9861</v>
      </c>
      <c r="AD587" s="359">
        <v>35.036700000000003</v>
      </c>
      <c r="AE587" s="359">
        <v>4.5580999999999996</v>
      </c>
      <c r="AF587" s="359">
        <v>2.3317999999999999</v>
      </c>
      <c r="AG587" s="359">
        <v>2.4247999999999998</v>
      </c>
      <c r="AH587" s="359">
        <v>5.4854000000000003</v>
      </c>
      <c r="AI587" s="359">
        <v>0.78369999999999995</v>
      </c>
      <c r="AJ587" s="359">
        <v>1.1032999999999999</v>
      </c>
      <c r="AK587" s="359">
        <v>0.47849999999999998</v>
      </c>
      <c r="AL587" s="356">
        <v>0.70720000000000005</v>
      </c>
    </row>
    <row r="588" spans="2:38" ht="409.6" x14ac:dyDescent="0.25">
      <c r="B588" s="402">
        <v>40351</v>
      </c>
      <c r="C588" s="359">
        <v>0.57509999999999994</v>
      </c>
      <c r="D588" s="359">
        <v>0.80810000000000004</v>
      </c>
      <c r="E588" s="359">
        <v>0.72560000000000002</v>
      </c>
      <c r="F588" s="359">
        <v>14.817299999999999</v>
      </c>
      <c r="G588" s="359">
        <v>4.2792000000000003</v>
      </c>
      <c r="H588" s="359">
        <v>160.19900000000001</v>
      </c>
      <c r="I588" s="359">
        <v>0.4078</v>
      </c>
      <c r="J588" s="359">
        <v>1.9862</v>
      </c>
      <c r="K588" s="359">
        <v>35.588200000000001</v>
      </c>
      <c r="L588" s="359">
        <v>4.5252999999999997</v>
      </c>
      <c r="M588" s="359">
        <v>2.3239999999999998</v>
      </c>
      <c r="N588" s="359">
        <v>2.4363999999999999</v>
      </c>
      <c r="O588" s="359">
        <v>5.4740000000000002</v>
      </c>
      <c r="P588" s="359">
        <v>0.78939999999999999</v>
      </c>
      <c r="Q588" s="359">
        <v>1.1060000000000001</v>
      </c>
      <c r="R588" s="359">
        <v>0.48020000000000002</v>
      </c>
      <c r="S588" s="356">
        <v>0.71220000000000006</v>
      </c>
      <c r="U588" s="402">
        <v>40351</v>
      </c>
      <c r="V588" s="359">
        <v>0.5746</v>
      </c>
      <c r="W588" s="359">
        <v>0.80720000000000003</v>
      </c>
      <c r="X588" s="359">
        <v>0.7248</v>
      </c>
      <c r="Y588" s="359">
        <v>14.775</v>
      </c>
      <c r="Z588" s="359">
        <v>4.2747999999999999</v>
      </c>
      <c r="AA588" s="359">
        <v>159.749</v>
      </c>
      <c r="AB588" s="359">
        <v>0.40589999999999998</v>
      </c>
      <c r="AC588" s="359">
        <v>1.9836</v>
      </c>
      <c r="AD588" s="359">
        <v>35.046799999999998</v>
      </c>
      <c r="AE588" s="359">
        <v>4.5187999999999997</v>
      </c>
      <c r="AF588" s="359">
        <v>2.3189000000000002</v>
      </c>
      <c r="AG588" s="359">
        <v>2.4203999999999999</v>
      </c>
      <c r="AH588" s="359">
        <v>5.4638</v>
      </c>
      <c r="AI588" s="359">
        <v>0.78859999999999997</v>
      </c>
      <c r="AJ588" s="359">
        <v>1.1037999999999999</v>
      </c>
      <c r="AK588" s="359">
        <v>0.47970000000000002</v>
      </c>
      <c r="AL588" s="356">
        <v>0.7117</v>
      </c>
    </row>
    <row r="589" spans="2:38" ht="409.6" x14ac:dyDescent="0.25">
      <c r="B589" s="402">
        <v>40350</v>
      </c>
      <c r="C589" s="359">
        <v>0.57130000000000003</v>
      </c>
      <c r="D589" s="359">
        <v>0.81130000000000002</v>
      </c>
      <c r="E589" s="359">
        <v>0.72350000000000003</v>
      </c>
      <c r="F589" s="359">
        <v>14.7508</v>
      </c>
      <c r="G589" s="359">
        <v>4.2572000000000001</v>
      </c>
      <c r="H589" s="359">
        <v>160.114</v>
      </c>
      <c r="I589" s="359">
        <v>0.40670000000000001</v>
      </c>
      <c r="J589" s="359">
        <v>1.9847999999999999</v>
      </c>
      <c r="K589" s="359">
        <v>35.712200000000003</v>
      </c>
      <c r="L589" s="359">
        <v>4.5091999999999999</v>
      </c>
      <c r="M589" s="359">
        <v>2.3170000000000002</v>
      </c>
      <c r="N589" s="359">
        <v>2.4346999999999999</v>
      </c>
      <c r="O589" s="359">
        <v>5.4664000000000001</v>
      </c>
      <c r="P589" s="359">
        <v>0.78469999999999995</v>
      </c>
      <c r="Q589" s="359">
        <v>1.1047</v>
      </c>
      <c r="R589" s="359">
        <v>0.47760000000000002</v>
      </c>
      <c r="S589" s="356">
        <v>0.70779999999999998</v>
      </c>
      <c r="U589" s="402">
        <v>40350</v>
      </c>
      <c r="V589" s="359">
        <v>0.56999999999999995</v>
      </c>
      <c r="W589" s="359">
        <v>0.80940000000000001</v>
      </c>
      <c r="X589" s="359">
        <v>0.72170000000000001</v>
      </c>
      <c r="Y589" s="359">
        <v>14.6999</v>
      </c>
      <c r="Z589" s="359">
        <v>4.2503000000000002</v>
      </c>
      <c r="AA589" s="359">
        <v>159.577</v>
      </c>
      <c r="AB589" s="359">
        <v>0.40150000000000002</v>
      </c>
      <c r="AC589" s="359">
        <v>1.9595</v>
      </c>
      <c r="AD589" s="359">
        <v>34.518099999999997</v>
      </c>
      <c r="AE589" s="359">
        <v>4.4882999999999997</v>
      </c>
      <c r="AF589" s="359">
        <v>2.3113999999999999</v>
      </c>
      <c r="AG589" s="359">
        <v>2.4169</v>
      </c>
      <c r="AH589" s="359">
        <v>5.4523000000000001</v>
      </c>
      <c r="AI589" s="359">
        <v>0.78269999999999995</v>
      </c>
      <c r="AJ589" s="359">
        <v>1.1002000000000001</v>
      </c>
      <c r="AK589" s="359">
        <v>0.47660000000000002</v>
      </c>
      <c r="AL589" s="356">
        <v>0.70669999999999999</v>
      </c>
    </row>
    <row r="590" spans="2:38" ht="409.6" x14ac:dyDescent="0.25">
      <c r="B590" s="402">
        <v>40349</v>
      </c>
      <c r="C590" s="359">
        <v>0.5706</v>
      </c>
      <c r="D590" s="359">
        <v>0.81079999999999997</v>
      </c>
      <c r="E590" s="359">
        <v>0.72109999999999996</v>
      </c>
      <c r="F590" s="359">
        <v>14.714700000000001</v>
      </c>
      <c r="G590" s="359">
        <v>4.2455999999999996</v>
      </c>
      <c r="H590" s="359">
        <v>159.66800000000001</v>
      </c>
      <c r="I590" s="359">
        <v>0.40960000000000002</v>
      </c>
      <c r="J590" s="359">
        <v>1.9994000000000001</v>
      </c>
      <c r="K590" s="359">
        <v>35.606999999999999</v>
      </c>
      <c r="L590" s="359">
        <v>4.5022000000000002</v>
      </c>
      <c r="M590" s="359">
        <v>2.3197999999999999</v>
      </c>
      <c r="N590" s="359">
        <v>2.4279000000000002</v>
      </c>
      <c r="O590" s="359">
        <v>5.4573999999999998</v>
      </c>
      <c r="P590" s="359">
        <v>0.7833</v>
      </c>
      <c r="Q590" s="359">
        <v>1.1015999999999999</v>
      </c>
      <c r="R590" s="359">
        <v>0.47670000000000001</v>
      </c>
      <c r="S590" s="356">
        <v>0.70579999999999998</v>
      </c>
      <c r="U590" s="402">
        <v>40349</v>
      </c>
      <c r="V590" s="359">
        <v>0.56989999999999996</v>
      </c>
      <c r="W590" s="359">
        <v>0.81010000000000004</v>
      </c>
      <c r="X590" s="359">
        <v>0.72009999999999996</v>
      </c>
      <c r="Y590" s="359">
        <v>14.677099999999999</v>
      </c>
      <c r="Z590" s="359">
        <v>4.2405999999999997</v>
      </c>
      <c r="AA590" s="359">
        <v>159.18700000000001</v>
      </c>
      <c r="AB590" s="359">
        <v>0.39779999999999999</v>
      </c>
      <c r="AC590" s="359">
        <v>1.9403999999999999</v>
      </c>
      <c r="AD590" s="359">
        <v>34.561900000000001</v>
      </c>
      <c r="AE590" s="359">
        <v>4.4931999999999999</v>
      </c>
      <c r="AF590" s="359">
        <v>2.3029999999999999</v>
      </c>
      <c r="AG590" s="359">
        <v>2.4114</v>
      </c>
      <c r="AH590" s="359">
        <v>5.4477000000000002</v>
      </c>
      <c r="AI590" s="359">
        <v>0.78239999999999998</v>
      </c>
      <c r="AJ590" s="359">
        <v>1.0976999999999999</v>
      </c>
      <c r="AK590" s="359">
        <v>0.47610000000000002</v>
      </c>
      <c r="AL590" s="356">
        <v>0.70509999999999995</v>
      </c>
    </row>
    <row r="591" spans="2:38" ht="409.6" x14ac:dyDescent="0.25">
      <c r="B591" s="402">
        <v>40348</v>
      </c>
      <c r="C591" s="359">
        <v>0.5696</v>
      </c>
      <c r="D591" s="359">
        <v>0.81120000000000003</v>
      </c>
      <c r="E591" s="359">
        <v>0.72350000000000003</v>
      </c>
      <c r="F591" s="359">
        <v>14.67</v>
      </c>
      <c r="G591" s="359">
        <v>4.2375999999999996</v>
      </c>
      <c r="H591" s="359">
        <v>159.52199999999999</v>
      </c>
      <c r="I591" s="359">
        <v>0.4037</v>
      </c>
      <c r="J591" s="359">
        <v>1.9671000000000001</v>
      </c>
      <c r="K591" s="359">
        <v>35.303100000000001</v>
      </c>
      <c r="L591" s="359">
        <v>4.4866999999999999</v>
      </c>
      <c r="M591" s="359">
        <v>2.3159999999999998</v>
      </c>
      <c r="N591" s="359">
        <v>2.4226999999999999</v>
      </c>
      <c r="O591" s="359">
        <v>5.4476000000000004</v>
      </c>
      <c r="P591" s="359">
        <v>0.78290000000000004</v>
      </c>
      <c r="Q591" s="359">
        <v>1.0986</v>
      </c>
      <c r="R591" s="359">
        <v>0.4758</v>
      </c>
      <c r="S591" s="356">
        <v>0.70499999999999996</v>
      </c>
      <c r="U591" s="402">
        <v>40348</v>
      </c>
      <c r="V591" s="359">
        <v>0.56910000000000005</v>
      </c>
      <c r="W591" s="359">
        <v>0.81069999999999998</v>
      </c>
      <c r="X591" s="359">
        <v>0.72270000000000001</v>
      </c>
      <c r="Y591" s="359">
        <v>14.626099999999999</v>
      </c>
      <c r="Z591" s="359">
        <v>4.2332000000000001</v>
      </c>
      <c r="AA591" s="359">
        <v>159.01300000000001</v>
      </c>
      <c r="AB591" s="359">
        <v>0.40189999999999998</v>
      </c>
      <c r="AC591" s="359">
        <v>1.9644999999999999</v>
      </c>
      <c r="AD591" s="359">
        <v>34.7654</v>
      </c>
      <c r="AE591" s="359">
        <v>4.4801000000000002</v>
      </c>
      <c r="AF591" s="359">
        <v>2.3111000000000002</v>
      </c>
      <c r="AG591" s="359">
        <v>2.4068000000000001</v>
      </c>
      <c r="AH591" s="359">
        <v>5.4375999999999998</v>
      </c>
      <c r="AI591" s="359">
        <v>0.78210000000000002</v>
      </c>
      <c r="AJ591" s="359">
        <v>1.0962000000000001</v>
      </c>
      <c r="AK591" s="359">
        <v>0.4753</v>
      </c>
      <c r="AL591" s="356">
        <v>0.70450000000000002</v>
      </c>
    </row>
    <row r="592" spans="2:38" ht="409.6" x14ac:dyDescent="0.25">
      <c r="B592" s="402">
        <v>40347</v>
      </c>
      <c r="C592" s="359">
        <v>0.56740000000000002</v>
      </c>
      <c r="D592" s="359">
        <v>0.81089999999999995</v>
      </c>
      <c r="E592" s="359">
        <v>0.71960000000000002</v>
      </c>
      <c r="F592" s="359">
        <v>14.616199999999999</v>
      </c>
      <c r="G592" s="359">
        <v>4.2213000000000003</v>
      </c>
      <c r="H592" s="359">
        <v>158.98500000000001</v>
      </c>
      <c r="I592" s="359">
        <v>0.4022</v>
      </c>
      <c r="J592" s="359">
        <v>1.9597</v>
      </c>
      <c r="K592" s="359">
        <v>35.157400000000003</v>
      </c>
      <c r="L592" s="359">
        <v>4.4720000000000004</v>
      </c>
      <c r="M592" s="359">
        <v>2.3146</v>
      </c>
      <c r="N592" s="359">
        <v>2.4091</v>
      </c>
      <c r="O592" s="359">
        <v>5.4428999999999998</v>
      </c>
      <c r="P592" s="359">
        <v>0.78280000000000005</v>
      </c>
      <c r="Q592" s="359">
        <v>1.0954999999999999</v>
      </c>
      <c r="R592" s="359">
        <v>0.47420000000000001</v>
      </c>
      <c r="S592" s="356">
        <v>0.70050000000000001</v>
      </c>
      <c r="U592" s="402">
        <v>40347</v>
      </c>
      <c r="V592" s="359">
        <v>0.56689999999999996</v>
      </c>
      <c r="W592" s="359">
        <v>0.81010000000000004</v>
      </c>
      <c r="X592" s="359">
        <v>0.71879999999999999</v>
      </c>
      <c r="Y592" s="359">
        <v>14.571099999999999</v>
      </c>
      <c r="Z592" s="359">
        <v>4.2169999999999996</v>
      </c>
      <c r="AA592" s="359">
        <v>158.51400000000001</v>
      </c>
      <c r="AB592" s="359">
        <v>0.40039999999999998</v>
      </c>
      <c r="AC592" s="359">
        <v>1.9571000000000001</v>
      </c>
      <c r="AD592" s="359">
        <v>34.622799999999998</v>
      </c>
      <c r="AE592" s="359">
        <v>4.4653999999999998</v>
      </c>
      <c r="AF592" s="359">
        <v>2.3094000000000001</v>
      </c>
      <c r="AG592" s="359">
        <v>2.3933</v>
      </c>
      <c r="AH592" s="359">
        <v>5.4328000000000003</v>
      </c>
      <c r="AI592" s="359">
        <v>0.78210000000000002</v>
      </c>
      <c r="AJ592" s="359">
        <v>1.0932999999999999</v>
      </c>
      <c r="AK592" s="359">
        <v>0.47370000000000001</v>
      </c>
      <c r="AL592" s="356">
        <v>0.7</v>
      </c>
    </row>
    <row r="593" spans="2:38" ht="409.6" x14ac:dyDescent="0.25">
      <c r="B593" s="402">
        <v>40346</v>
      </c>
      <c r="C593" s="359">
        <v>0.56620000000000004</v>
      </c>
      <c r="D593" s="359">
        <v>0.80700000000000005</v>
      </c>
      <c r="E593" s="359">
        <v>0.71540000000000004</v>
      </c>
      <c r="F593" s="359">
        <v>14.5565</v>
      </c>
      <c r="G593" s="359">
        <v>4.2112999999999996</v>
      </c>
      <c r="H593" s="359">
        <v>158.535</v>
      </c>
      <c r="I593" s="359">
        <v>0.40139999999999998</v>
      </c>
      <c r="J593" s="359">
        <v>1.9553</v>
      </c>
      <c r="K593" s="359">
        <v>35.218800000000002</v>
      </c>
      <c r="L593" s="359">
        <v>4.4577</v>
      </c>
      <c r="M593" s="359">
        <v>2.3069999999999999</v>
      </c>
      <c r="N593" s="359">
        <v>2.4009999999999998</v>
      </c>
      <c r="O593" s="359">
        <v>5.4307999999999996</v>
      </c>
      <c r="P593" s="359">
        <v>0.78710000000000002</v>
      </c>
      <c r="Q593" s="359">
        <v>1.0909</v>
      </c>
      <c r="R593" s="359">
        <v>0.4708</v>
      </c>
      <c r="S593" s="356">
        <v>0.69669999999999999</v>
      </c>
      <c r="U593" s="402">
        <v>40346</v>
      </c>
      <c r="V593" s="359">
        <v>0.56559999999999999</v>
      </c>
      <c r="W593" s="359">
        <v>0.80620000000000003</v>
      </c>
      <c r="X593" s="359">
        <v>0.71460000000000001</v>
      </c>
      <c r="Y593" s="359">
        <v>14.511900000000001</v>
      </c>
      <c r="Z593" s="359">
        <v>4.2069999999999999</v>
      </c>
      <c r="AA593" s="359">
        <v>158.03700000000001</v>
      </c>
      <c r="AB593" s="359">
        <v>0.39960000000000001</v>
      </c>
      <c r="AC593" s="359">
        <v>1.9527000000000001</v>
      </c>
      <c r="AD593" s="359">
        <v>34.685299999999998</v>
      </c>
      <c r="AE593" s="359">
        <v>4.4512999999999998</v>
      </c>
      <c r="AF593" s="359">
        <v>2.3018000000000001</v>
      </c>
      <c r="AG593" s="359">
        <v>2.3854000000000002</v>
      </c>
      <c r="AH593" s="359">
        <v>5.4210000000000003</v>
      </c>
      <c r="AI593" s="359">
        <v>0.7863</v>
      </c>
      <c r="AJ593" s="359">
        <v>1.0887</v>
      </c>
      <c r="AK593" s="359">
        <v>0.4703</v>
      </c>
      <c r="AL593" s="356">
        <v>0.69620000000000004</v>
      </c>
    </row>
    <row r="594" spans="2:38" ht="409.6" x14ac:dyDescent="0.25">
      <c r="B594" s="402">
        <v>40345</v>
      </c>
      <c r="C594" s="359">
        <v>0.5665</v>
      </c>
      <c r="D594" s="359">
        <v>0.80930000000000002</v>
      </c>
      <c r="E594" s="359">
        <v>0.71550000000000002</v>
      </c>
      <c r="F594" s="359">
        <v>14.535600000000001</v>
      </c>
      <c r="G594" s="359">
        <v>4.2130000000000001</v>
      </c>
      <c r="H594" s="359">
        <v>158.43700000000001</v>
      </c>
      <c r="I594" s="359">
        <v>0.40160000000000001</v>
      </c>
      <c r="J594" s="359">
        <v>1.9562999999999999</v>
      </c>
      <c r="K594" s="359">
        <v>35.212400000000002</v>
      </c>
      <c r="L594" s="359">
        <v>4.4527999999999999</v>
      </c>
      <c r="M594" s="359">
        <v>2.3069000000000002</v>
      </c>
      <c r="N594" s="359">
        <v>2.4020000000000001</v>
      </c>
      <c r="O594" s="359">
        <v>5.4396000000000004</v>
      </c>
      <c r="P594" s="359">
        <v>0.79090000000000005</v>
      </c>
      <c r="Q594" s="359">
        <v>1.0933999999999999</v>
      </c>
      <c r="R594" s="359">
        <v>0.47049999999999997</v>
      </c>
      <c r="S594" s="356">
        <v>0.69489999999999996</v>
      </c>
      <c r="U594" s="402">
        <v>40345</v>
      </c>
      <c r="V594" s="359">
        <v>0.56589999999999996</v>
      </c>
      <c r="W594" s="359">
        <v>0.8085</v>
      </c>
      <c r="X594" s="359">
        <v>0.7147</v>
      </c>
      <c r="Y594" s="359">
        <v>14.493499999999999</v>
      </c>
      <c r="Z594" s="359">
        <v>4.2087000000000003</v>
      </c>
      <c r="AA594" s="359">
        <v>157.97499999999999</v>
      </c>
      <c r="AB594" s="359">
        <v>0.39979999999999999</v>
      </c>
      <c r="AC594" s="359">
        <v>1.9538</v>
      </c>
      <c r="AD594" s="359">
        <v>34.678100000000001</v>
      </c>
      <c r="AE594" s="359">
        <v>4.4463999999999997</v>
      </c>
      <c r="AF594" s="359">
        <v>2.3018999999999998</v>
      </c>
      <c r="AG594" s="359">
        <v>2.3864000000000001</v>
      </c>
      <c r="AH594" s="359">
        <v>5.4298000000000002</v>
      </c>
      <c r="AI594" s="359">
        <v>0.79020000000000001</v>
      </c>
      <c r="AJ594" s="359">
        <v>1.0911</v>
      </c>
      <c r="AK594" s="359">
        <v>0.47010000000000002</v>
      </c>
      <c r="AL594" s="356">
        <v>0.69440000000000002</v>
      </c>
    </row>
    <row r="595" spans="2:38" ht="409.6" x14ac:dyDescent="0.25">
      <c r="B595" s="402">
        <v>40344</v>
      </c>
      <c r="C595" s="359">
        <v>0.56950000000000001</v>
      </c>
      <c r="D595" s="359">
        <v>0.81</v>
      </c>
      <c r="E595" s="359">
        <v>0.71679999999999999</v>
      </c>
      <c r="F595" s="359">
        <v>14.638299999999999</v>
      </c>
      <c r="G595" s="359">
        <v>4.2361000000000004</v>
      </c>
      <c r="H595" s="359">
        <v>159.43100000000001</v>
      </c>
      <c r="I595" s="359">
        <v>0.40379999999999999</v>
      </c>
      <c r="J595" s="359">
        <v>1.9670000000000001</v>
      </c>
      <c r="K595" s="359">
        <v>35.708300000000001</v>
      </c>
      <c r="L595" s="359">
        <v>4.4641999999999999</v>
      </c>
      <c r="M595" s="359">
        <v>2.3260000000000001</v>
      </c>
      <c r="N595" s="359">
        <v>2.4100999999999999</v>
      </c>
      <c r="O595" s="359">
        <v>5.4603000000000002</v>
      </c>
      <c r="P595" s="359">
        <v>0.79390000000000005</v>
      </c>
      <c r="Q595" s="359">
        <v>1.0944</v>
      </c>
      <c r="R595" s="359">
        <v>0.47320000000000001</v>
      </c>
      <c r="S595" s="356">
        <v>0.69640000000000002</v>
      </c>
      <c r="U595" s="402">
        <v>40344</v>
      </c>
      <c r="V595" s="359">
        <v>0.56899999999999995</v>
      </c>
      <c r="W595" s="359">
        <v>0.80910000000000004</v>
      </c>
      <c r="X595" s="359">
        <v>0.71599999999999997</v>
      </c>
      <c r="Y595" s="359">
        <v>14.5936</v>
      </c>
      <c r="Z595" s="359">
        <v>4.2317</v>
      </c>
      <c r="AA595" s="359">
        <v>158.96</v>
      </c>
      <c r="AB595" s="359">
        <v>0.40200000000000002</v>
      </c>
      <c r="AC595" s="359">
        <v>1.9643999999999999</v>
      </c>
      <c r="AD595" s="359">
        <v>35.131300000000003</v>
      </c>
      <c r="AE595" s="359">
        <v>4.4577</v>
      </c>
      <c r="AF595" s="359">
        <v>2.3207</v>
      </c>
      <c r="AG595" s="359">
        <v>2.3944000000000001</v>
      </c>
      <c r="AH595" s="359">
        <v>5.4501999999999997</v>
      </c>
      <c r="AI595" s="359">
        <v>0.79320000000000002</v>
      </c>
      <c r="AJ595" s="359">
        <v>1.0921000000000001</v>
      </c>
      <c r="AK595" s="359">
        <v>0.4728</v>
      </c>
      <c r="AL595" s="356">
        <v>0.69589999999999996</v>
      </c>
    </row>
    <row r="596" spans="2:38" ht="409.6" x14ac:dyDescent="0.25">
      <c r="B596" s="402">
        <v>40343</v>
      </c>
      <c r="C596" s="359">
        <v>0.57040000000000002</v>
      </c>
      <c r="D596" s="359">
        <v>0.81220000000000003</v>
      </c>
      <c r="E596" s="359">
        <v>0.71330000000000005</v>
      </c>
      <c r="F596" s="359">
        <v>14.744199999999999</v>
      </c>
      <c r="G596" s="359">
        <v>4.2523</v>
      </c>
      <c r="H596" s="359">
        <v>161.22499999999999</v>
      </c>
      <c r="I596" s="359">
        <v>0.40899999999999997</v>
      </c>
      <c r="J596" s="359">
        <v>1.9961</v>
      </c>
      <c r="K596" s="359">
        <v>35.518599999999999</v>
      </c>
      <c r="L596" s="359">
        <v>4.4709000000000003</v>
      </c>
      <c r="M596" s="359">
        <v>2.3451</v>
      </c>
      <c r="N596" s="359">
        <v>2.4260999999999999</v>
      </c>
      <c r="O596" s="359">
        <v>5.4813000000000001</v>
      </c>
      <c r="P596" s="359">
        <v>0.79420000000000002</v>
      </c>
      <c r="Q596" s="359">
        <v>1.0916999999999999</v>
      </c>
      <c r="R596" s="359">
        <v>0.47470000000000001</v>
      </c>
      <c r="S596" s="356">
        <v>0.69059999999999999</v>
      </c>
      <c r="U596" s="402">
        <v>40343</v>
      </c>
      <c r="V596" s="359">
        <v>0.56910000000000005</v>
      </c>
      <c r="W596" s="359">
        <v>0.81030000000000002</v>
      </c>
      <c r="X596" s="359">
        <v>0.71150000000000002</v>
      </c>
      <c r="Y596" s="359">
        <v>14.6784</v>
      </c>
      <c r="Z596" s="359">
        <v>4.2454999999999998</v>
      </c>
      <c r="AA596" s="359">
        <v>160.54599999999999</v>
      </c>
      <c r="AB596" s="359">
        <v>0.39710000000000001</v>
      </c>
      <c r="AC596" s="359">
        <v>1.9362999999999999</v>
      </c>
      <c r="AD596" s="359">
        <v>34.956000000000003</v>
      </c>
      <c r="AE596" s="359">
        <v>4.4507000000000003</v>
      </c>
      <c r="AF596" s="359">
        <v>2.3386999999999998</v>
      </c>
      <c r="AG596" s="359">
        <v>2.4087999999999998</v>
      </c>
      <c r="AH596" s="359">
        <v>5.4698000000000002</v>
      </c>
      <c r="AI596" s="359">
        <v>0.79239999999999999</v>
      </c>
      <c r="AJ596" s="359">
        <v>1.0872999999999999</v>
      </c>
      <c r="AK596" s="359">
        <v>0.47370000000000001</v>
      </c>
      <c r="AL596" s="356">
        <v>0.68959999999999999</v>
      </c>
    </row>
    <row r="597" spans="2:38" ht="409.6" x14ac:dyDescent="0.25">
      <c r="B597" s="402">
        <v>40342</v>
      </c>
      <c r="C597" s="359">
        <v>0.57030000000000003</v>
      </c>
      <c r="D597" s="359">
        <v>0.81240000000000001</v>
      </c>
      <c r="E597" s="359">
        <v>0.71319999999999995</v>
      </c>
      <c r="F597" s="359">
        <v>14.700200000000001</v>
      </c>
      <c r="G597" s="359">
        <v>4.2412000000000001</v>
      </c>
      <c r="H597" s="359">
        <v>159.934</v>
      </c>
      <c r="I597" s="359">
        <v>0.40450000000000003</v>
      </c>
      <c r="J597" s="359">
        <v>1.9710000000000001</v>
      </c>
      <c r="K597" s="359">
        <v>35.656300000000002</v>
      </c>
      <c r="L597" s="359">
        <v>4.4702999999999999</v>
      </c>
      <c r="M597" s="359">
        <v>2.3388</v>
      </c>
      <c r="N597" s="359">
        <v>2.4171999999999998</v>
      </c>
      <c r="O597" s="359">
        <v>5.4650999999999996</v>
      </c>
      <c r="P597" s="359">
        <v>0.79410000000000003</v>
      </c>
      <c r="Q597" s="359">
        <v>1.0919000000000001</v>
      </c>
      <c r="R597" s="359">
        <v>0.47470000000000001</v>
      </c>
      <c r="S597" s="356">
        <v>0.6905</v>
      </c>
      <c r="U597" s="402">
        <v>40342</v>
      </c>
      <c r="V597" s="359">
        <v>0.56899999999999995</v>
      </c>
      <c r="W597" s="359">
        <v>0.81040000000000001</v>
      </c>
      <c r="X597" s="359">
        <v>0.71150000000000002</v>
      </c>
      <c r="Y597" s="359">
        <v>14.645200000000001</v>
      </c>
      <c r="Z597" s="359">
        <v>4.2339000000000002</v>
      </c>
      <c r="AA597" s="359">
        <v>159.34299999999999</v>
      </c>
      <c r="AB597" s="359">
        <v>0.40239999999999998</v>
      </c>
      <c r="AC597" s="359">
        <v>1.9669000000000001</v>
      </c>
      <c r="AD597" s="359">
        <v>35.091799999999999</v>
      </c>
      <c r="AE597" s="359">
        <v>4.4500999999999999</v>
      </c>
      <c r="AF597" s="359">
        <v>2.3329</v>
      </c>
      <c r="AG597" s="359">
        <v>2.3999000000000001</v>
      </c>
      <c r="AH597" s="359">
        <v>5.4488000000000003</v>
      </c>
      <c r="AI597" s="359">
        <v>0.7923</v>
      </c>
      <c r="AJ597" s="359">
        <v>1.0888</v>
      </c>
      <c r="AK597" s="359">
        <v>0.47370000000000001</v>
      </c>
      <c r="AL597" s="356">
        <v>0.6895</v>
      </c>
    </row>
    <row r="598" spans="2:38" ht="409.6" x14ac:dyDescent="0.25">
      <c r="B598" s="402">
        <v>40341</v>
      </c>
      <c r="C598" s="359">
        <v>0.56710000000000005</v>
      </c>
      <c r="D598" s="359">
        <v>0.8105</v>
      </c>
      <c r="E598" s="359">
        <v>0.7097</v>
      </c>
      <c r="F598" s="359">
        <v>14.6084</v>
      </c>
      <c r="G598" s="359">
        <v>4.2187999999999999</v>
      </c>
      <c r="H598" s="359">
        <v>158.935</v>
      </c>
      <c r="I598" s="359">
        <v>0.40200000000000002</v>
      </c>
      <c r="J598" s="359">
        <v>1.9587000000000001</v>
      </c>
      <c r="K598" s="359">
        <v>35.433500000000002</v>
      </c>
      <c r="L598" s="359">
        <v>4.4522000000000004</v>
      </c>
      <c r="M598" s="359">
        <v>2.3250000000000002</v>
      </c>
      <c r="N598" s="359">
        <v>2.4020999999999999</v>
      </c>
      <c r="O598" s="359">
        <v>5.4356</v>
      </c>
      <c r="P598" s="359">
        <v>0.7873</v>
      </c>
      <c r="Q598" s="359">
        <v>1.0851</v>
      </c>
      <c r="R598" s="359">
        <v>0.46960000000000002</v>
      </c>
      <c r="S598" s="356">
        <v>0.68620000000000003</v>
      </c>
      <c r="U598" s="402">
        <v>40341</v>
      </c>
      <c r="V598" s="359">
        <v>0.56659999999999999</v>
      </c>
      <c r="W598" s="359">
        <v>0.80969999999999998</v>
      </c>
      <c r="X598" s="359">
        <v>0.70889999999999997</v>
      </c>
      <c r="Y598" s="359">
        <v>14.563800000000001</v>
      </c>
      <c r="Z598" s="359">
        <v>4.2144000000000004</v>
      </c>
      <c r="AA598" s="359">
        <v>158.45599999999999</v>
      </c>
      <c r="AB598" s="359">
        <v>0.40010000000000001</v>
      </c>
      <c r="AC598" s="359">
        <v>1.956</v>
      </c>
      <c r="AD598" s="359">
        <v>34.896599999999999</v>
      </c>
      <c r="AE598" s="359">
        <v>4.4455</v>
      </c>
      <c r="AF598" s="359">
        <v>2.3195999999999999</v>
      </c>
      <c r="AG598" s="359">
        <v>2.3866000000000001</v>
      </c>
      <c r="AH598" s="359">
        <v>5.4255000000000004</v>
      </c>
      <c r="AI598" s="359">
        <v>0.78649999999999998</v>
      </c>
      <c r="AJ598" s="359">
        <v>1.0828</v>
      </c>
      <c r="AK598" s="359">
        <v>0.46920000000000001</v>
      </c>
      <c r="AL598" s="356">
        <v>0.68569999999999998</v>
      </c>
    </row>
    <row r="599" spans="2:38" ht="409.6" x14ac:dyDescent="0.25">
      <c r="B599" s="402">
        <v>40340</v>
      </c>
      <c r="C599" s="359">
        <v>0.56520000000000004</v>
      </c>
      <c r="D599" s="359">
        <v>0.80910000000000004</v>
      </c>
      <c r="E599" s="359">
        <v>0.70650000000000002</v>
      </c>
      <c r="F599" s="359">
        <v>14.6318</v>
      </c>
      <c r="G599" s="359">
        <v>4.2050000000000001</v>
      </c>
      <c r="H599" s="359">
        <v>158.614</v>
      </c>
      <c r="I599" s="359">
        <v>0.40100000000000002</v>
      </c>
      <c r="J599" s="359">
        <v>1.9520999999999999</v>
      </c>
      <c r="K599" s="359">
        <v>35.249899999999997</v>
      </c>
      <c r="L599" s="359">
        <v>4.4569999999999999</v>
      </c>
      <c r="M599" s="359">
        <v>2.3260999999999998</v>
      </c>
      <c r="N599" s="359">
        <v>2.3904000000000001</v>
      </c>
      <c r="O599" s="359">
        <v>5.4184000000000001</v>
      </c>
      <c r="P599" s="359">
        <v>0.78069999999999995</v>
      </c>
      <c r="Q599" s="359">
        <v>1.0866</v>
      </c>
      <c r="R599" s="359">
        <v>0.46639999999999998</v>
      </c>
      <c r="S599" s="356">
        <v>0.68240000000000001</v>
      </c>
      <c r="U599" s="402">
        <v>40340</v>
      </c>
      <c r="V599" s="359">
        <v>0.56469999999999998</v>
      </c>
      <c r="W599" s="359">
        <v>0.80820000000000003</v>
      </c>
      <c r="X599" s="359">
        <v>0.70569999999999999</v>
      </c>
      <c r="Y599" s="359">
        <v>14.587</v>
      </c>
      <c r="Z599" s="359">
        <v>4.2007000000000003</v>
      </c>
      <c r="AA599" s="359">
        <v>158.17599999999999</v>
      </c>
      <c r="AB599" s="359">
        <v>0.3992</v>
      </c>
      <c r="AC599" s="359">
        <v>1.9494</v>
      </c>
      <c r="AD599" s="359">
        <v>34.715699999999998</v>
      </c>
      <c r="AE599" s="359">
        <v>4.4504999999999999</v>
      </c>
      <c r="AF599" s="359">
        <v>2.3212000000000002</v>
      </c>
      <c r="AG599" s="359">
        <v>2.375</v>
      </c>
      <c r="AH599" s="359">
        <v>5.4085999999999999</v>
      </c>
      <c r="AI599" s="359">
        <v>0.77990000000000004</v>
      </c>
      <c r="AJ599" s="359">
        <v>1.0844</v>
      </c>
      <c r="AK599" s="359">
        <v>0.46600000000000003</v>
      </c>
      <c r="AL599" s="356">
        <v>0.68189999999999995</v>
      </c>
    </row>
    <row r="600" spans="2:38" ht="409.6" x14ac:dyDescent="0.25">
      <c r="B600" s="402">
        <v>40339</v>
      </c>
      <c r="C600" s="359">
        <v>0.55710000000000004</v>
      </c>
      <c r="D600" s="359">
        <v>0.80659999999999998</v>
      </c>
      <c r="E600" s="359">
        <v>0.69799999999999995</v>
      </c>
      <c r="F600" s="359">
        <v>14.4733</v>
      </c>
      <c r="G600" s="359">
        <v>4.1445999999999996</v>
      </c>
      <c r="H600" s="359">
        <v>157.304</v>
      </c>
      <c r="I600" s="359">
        <v>0.39500000000000002</v>
      </c>
      <c r="J600" s="359">
        <v>1.9240999999999999</v>
      </c>
      <c r="K600" s="359">
        <v>34.589399999999998</v>
      </c>
      <c r="L600" s="359">
        <v>4.4279000000000002</v>
      </c>
      <c r="M600" s="359">
        <v>2.2999999999999998</v>
      </c>
      <c r="N600" s="359">
        <v>2.3523999999999998</v>
      </c>
      <c r="O600" s="359">
        <v>5.3651</v>
      </c>
      <c r="P600" s="359">
        <v>0.76739999999999997</v>
      </c>
      <c r="Q600" s="359">
        <v>1.069</v>
      </c>
      <c r="R600" s="359">
        <v>0.46039999999999998</v>
      </c>
      <c r="S600" s="356">
        <v>0.66790000000000005</v>
      </c>
      <c r="U600" s="402">
        <v>40339</v>
      </c>
      <c r="V600" s="359">
        <v>0.55659999999999998</v>
      </c>
      <c r="W600" s="359">
        <v>0.80579999999999996</v>
      </c>
      <c r="X600" s="359">
        <v>0.69720000000000004</v>
      </c>
      <c r="Y600" s="359">
        <v>14.4283</v>
      </c>
      <c r="Z600" s="359">
        <v>4.1402999999999999</v>
      </c>
      <c r="AA600" s="359">
        <v>156.86199999999999</v>
      </c>
      <c r="AB600" s="359">
        <v>0.39319999999999999</v>
      </c>
      <c r="AC600" s="359">
        <v>1.9215</v>
      </c>
      <c r="AD600" s="359">
        <v>34.064900000000002</v>
      </c>
      <c r="AE600" s="359">
        <v>4.4215</v>
      </c>
      <c r="AF600" s="359">
        <v>2.2949999999999999</v>
      </c>
      <c r="AG600" s="359">
        <v>2.3372999999999999</v>
      </c>
      <c r="AH600" s="359">
        <v>5.3552999999999997</v>
      </c>
      <c r="AI600" s="359">
        <v>0.76670000000000005</v>
      </c>
      <c r="AJ600" s="359">
        <v>1.0669</v>
      </c>
      <c r="AK600" s="359">
        <v>0.45989999999999998</v>
      </c>
      <c r="AL600" s="356">
        <v>0.66739999999999999</v>
      </c>
    </row>
    <row r="601" spans="2:38" ht="409.6" x14ac:dyDescent="0.25">
      <c r="B601" s="402">
        <v>40338</v>
      </c>
      <c r="C601" s="359">
        <v>0.55510000000000004</v>
      </c>
      <c r="D601" s="359">
        <v>0.80900000000000005</v>
      </c>
      <c r="E601" s="359">
        <v>0.69899999999999995</v>
      </c>
      <c r="F601" s="359">
        <v>14.4396</v>
      </c>
      <c r="G601" s="359">
        <v>4.1291000000000002</v>
      </c>
      <c r="H601" s="359">
        <v>157.93899999999999</v>
      </c>
      <c r="I601" s="359">
        <v>0.39360000000000001</v>
      </c>
      <c r="J601" s="359">
        <v>1.9172</v>
      </c>
      <c r="K601" s="359">
        <v>34.400700000000001</v>
      </c>
      <c r="L601" s="359">
        <v>4.4324000000000003</v>
      </c>
      <c r="M601" s="359">
        <v>2.3014000000000001</v>
      </c>
      <c r="N601" s="359">
        <v>2.347</v>
      </c>
      <c r="O601" s="359">
        <v>5.3643000000000001</v>
      </c>
      <c r="P601" s="359">
        <v>0.76700000000000002</v>
      </c>
      <c r="Q601" s="359">
        <v>1.0647</v>
      </c>
      <c r="R601" s="359">
        <v>0.45950000000000002</v>
      </c>
      <c r="S601" s="356">
        <v>0.66310000000000002</v>
      </c>
      <c r="U601" s="402">
        <v>40338</v>
      </c>
      <c r="V601" s="359">
        <v>0.55459999999999998</v>
      </c>
      <c r="W601" s="359">
        <v>0.80820000000000003</v>
      </c>
      <c r="X601" s="359">
        <v>0.69820000000000004</v>
      </c>
      <c r="Y601" s="359">
        <v>14.394299999999999</v>
      </c>
      <c r="Z601" s="359">
        <v>4.1247999999999996</v>
      </c>
      <c r="AA601" s="359">
        <v>157.43700000000001</v>
      </c>
      <c r="AB601" s="359">
        <v>0.39179999999999998</v>
      </c>
      <c r="AC601" s="359">
        <v>1.9145000000000001</v>
      </c>
      <c r="AD601" s="359">
        <v>33.875599999999999</v>
      </c>
      <c r="AE601" s="359">
        <v>4.4257999999999997</v>
      </c>
      <c r="AF601" s="359">
        <v>2.2961</v>
      </c>
      <c r="AG601" s="359">
        <v>2.3319000000000001</v>
      </c>
      <c r="AH601" s="359">
        <v>5.3544999999999998</v>
      </c>
      <c r="AI601" s="359">
        <v>0.76619999999999999</v>
      </c>
      <c r="AJ601" s="359">
        <v>1.0626</v>
      </c>
      <c r="AK601" s="359">
        <v>0.45900000000000002</v>
      </c>
      <c r="AL601" s="356">
        <v>0.66259999999999997</v>
      </c>
    </row>
    <row r="602" spans="2:38" ht="409.6" x14ac:dyDescent="0.25">
      <c r="B602" s="402">
        <v>40337</v>
      </c>
      <c r="C602" s="359">
        <v>0.55610000000000004</v>
      </c>
      <c r="D602" s="359">
        <v>0.81389999999999996</v>
      </c>
      <c r="E602" s="359">
        <v>0.70369999999999999</v>
      </c>
      <c r="F602" s="359">
        <v>14.439</v>
      </c>
      <c r="G602" s="359">
        <v>4.1364999999999998</v>
      </c>
      <c r="H602" s="359">
        <v>159.45599999999999</v>
      </c>
      <c r="I602" s="359">
        <v>0.39439999999999997</v>
      </c>
      <c r="J602" s="359">
        <v>1.9207000000000001</v>
      </c>
      <c r="K602" s="359">
        <v>34.319600000000001</v>
      </c>
      <c r="L602" s="359">
        <v>4.4263000000000003</v>
      </c>
      <c r="M602" s="359">
        <v>2.3159999999999998</v>
      </c>
      <c r="N602" s="359">
        <v>2.3561999999999999</v>
      </c>
      <c r="O602" s="359">
        <v>5.3665000000000003</v>
      </c>
      <c r="P602" s="359">
        <v>0.77239999999999998</v>
      </c>
      <c r="Q602" s="359">
        <v>1.0664</v>
      </c>
      <c r="R602" s="359">
        <v>0.45900000000000002</v>
      </c>
      <c r="S602" s="356">
        <v>0.66410000000000002</v>
      </c>
      <c r="U602" s="402">
        <v>40337</v>
      </c>
      <c r="V602" s="359">
        <v>0.55559999999999998</v>
      </c>
      <c r="W602" s="359">
        <v>0.81299999999999994</v>
      </c>
      <c r="X602" s="359">
        <v>0.70289999999999997</v>
      </c>
      <c r="Y602" s="359">
        <v>14.391500000000001</v>
      </c>
      <c r="Z602" s="359">
        <v>4.1322000000000001</v>
      </c>
      <c r="AA602" s="359">
        <v>158.971</v>
      </c>
      <c r="AB602" s="359">
        <v>0.3926</v>
      </c>
      <c r="AC602" s="359">
        <v>1.9180999999999999</v>
      </c>
      <c r="AD602" s="359">
        <v>33.794199999999996</v>
      </c>
      <c r="AE602" s="359">
        <v>4.4199000000000002</v>
      </c>
      <c r="AF602" s="359">
        <v>2.3108</v>
      </c>
      <c r="AG602" s="359">
        <v>2.3412000000000002</v>
      </c>
      <c r="AH602" s="359">
        <v>5.3569000000000004</v>
      </c>
      <c r="AI602" s="359">
        <v>0.77170000000000005</v>
      </c>
      <c r="AJ602" s="359">
        <v>1.0640000000000001</v>
      </c>
      <c r="AK602" s="359">
        <v>0.45860000000000001</v>
      </c>
      <c r="AL602" s="356">
        <v>0.66359999999999997</v>
      </c>
    </row>
    <row r="603" spans="2:38" ht="409.6" x14ac:dyDescent="0.25">
      <c r="B603" s="402">
        <v>40336</v>
      </c>
      <c r="C603" s="359">
        <v>0.56120000000000003</v>
      </c>
      <c r="D603" s="359">
        <v>0.81569999999999998</v>
      </c>
      <c r="E603" s="359">
        <v>0.71360000000000001</v>
      </c>
      <c r="F603" s="359">
        <v>14.5678</v>
      </c>
      <c r="G603" s="359">
        <v>4.1650999999999998</v>
      </c>
      <c r="H603" s="359">
        <v>161.762</v>
      </c>
      <c r="I603" s="359">
        <v>0.40189999999999998</v>
      </c>
      <c r="J603" s="359">
        <v>1.958</v>
      </c>
      <c r="K603" s="359">
        <v>34.611800000000002</v>
      </c>
      <c r="L603" s="359">
        <v>4.4343000000000004</v>
      </c>
      <c r="M603" s="359">
        <v>2.3403</v>
      </c>
      <c r="N603" s="359">
        <v>2.3647999999999998</v>
      </c>
      <c r="O603" s="359">
        <v>5.3795999999999999</v>
      </c>
      <c r="P603" s="359">
        <v>0.78110000000000002</v>
      </c>
      <c r="Q603" s="359">
        <v>1.073</v>
      </c>
      <c r="R603" s="359">
        <v>0.46460000000000001</v>
      </c>
      <c r="S603" s="356">
        <v>0.67120000000000002</v>
      </c>
      <c r="U603" s="402">
        <v>40336</v>
      </c>
      <c r="V603" s="359">
        <v>0.55989999999999995</v>
      </c>
      <c r="W603" s="359">
        <v>0.81369999999999998</v>
      </c>
      <c r="X603" s="359">
        <v>0.71179999999999999</v>
      </c>
      <c r="Y603" s="359">
        <v>14.496499999999999</v>
      </c>
      <c r="Z603" s="359">
        <v>4.1581999999999999</v>
      </c>
      <c r="AA603" s="359">
        <v>161.02500000000001</v>
      </c>
      <c r="AB603" s="359">
        <v>0.3901</v>
      </c>
      <c r="AC603" s="359">
        <v>1.8993</v>
      </c>
      <c r="AD603" s="359">
        <v>34.057600000000001</v>
      </c>
      <c r="AE603" s="359">
        <v>4.4142999999999999</v>
      </c>
      <c r="AF603" s="359">
        <v>2.3342999999999998</v>
      </c>
      <c r="AG603" s="359">
        <v>2.3479000000000001</v>
      </c>
      <c r="AH603" s="359">
        <v>5.3678999999999997</v>
      </c>
      <c r="AI603" s="359">
        <v>0.7792</v>
      </c>
      <c r="AJ603" s="359">
        <v>1.0687</v>
      </c>
      <c r="AK603" s="359">
        <v>0.46360000000000001</v>
      </c>
      <c r="AL603" s="356">
        <v>0.67020000000000002</v>
      </c>
    </row>
    <row r="604" spans="2:38" ht="409.6" x14ac:dyDescent="0.25">
      <c r="B604" s="402">
        <v>40335</v>
      </c>
      <c r="C604" s="359">
        <v>0.56120000000000003</v>
      </c>
      <c r="D604" s="359">
        <v>0.81569999999999998</v>
      </c>
      <c r="E604" s="359">
        <v>0.7137</v>
      </c>
      <c r="F604" s="359">
        <v>14.542999999999999</v>
      </c>
      <c r="G604" s="359">
        <v>4.1624999999999996</v>
      </c>
      <c r="H604" s="359">
        <v>161.24</v>
      </c>
      <c r="I604" s="359">
        <v>0.40200000000000002</v>
      </c>
      <c r="J604" s="359">
        <v>1.9584999999999999</v>
      </c>
      <c r="K604" s="359">
        <v>34.619599999999998</v>
      </c>
      <c r="L604" s="359">
        <v>4.4340999999999999</v>
      </c>
      <c r="M604" s="359">
        <v>2.3405</v>
      </c>
      <c r="N604" s="359">
        <v>2.3653</v>
      </c>
      <c r="O604" s="359">
        <v>5.3724999999999996</v>
      </c>
      <c r="P604" s="359">
        <v>0.78120000000000001</v>
      </c>
      <c r="Q604" s="359">
        <v>1.0731999999999999</v>
      </c>
      <c r="R604" s="359">
        <v>0.46460000000000001</v>
      </c>
      <c r="S604" s="356">
        <v>0.67130000000000001</v>
      </c>
      <c r="U604" s="402">
        <v>40335</v>
      </c>
      <c r="V604" s="359">
        <v>0.55989999999999995</v>
      </c>
      <c r="W604" s="359">
        <v>0.81369999999999998</v>
      </c>
      <c r="X604" s="359">
        <v>0.71199999999999997</v>
      </c>
      <c r="Y604" s="359">
        <v>14.501200000000001</v>
      </c>
      <c r="Z604" s="359">
        <v>4.1555999999999997</v>
      </c>
      <c r="AA604" s="359">
        <v>160.79900000000001</v>
      </c>
      <c r="AB604" s="359">
        <v>0.39019999999999999</v>
      </c>
      <c r="AC604" s="359">
        <v>1.8996999999999999</v>
      </c>
      <c r="AD604" s="359">
        <v>34.063200000000002</v>
      </c>
      <c r="AE604" s="359">
        <v>4.4141000000000004</v>
      </c>
      <c r="AF604" s="359">
        <v>2.3336000000000001</v>
      </c>
      <c r="AG604" s="359">
        <v>2.3483999999999998</v>
      </c>
      <c r="AH604" s="359">
        <v>5.3611000000000004</v>
      </c>
      <c r="AI604" s="359">
        <v>0.77929999999999999</v>
      </c>
      <c r="AJ604" s="359">
        <v>1.0689</v>
      </c>
      <c r="AK604" s="359">
        <v>0.46360000000000001</v>
      </c>
      <c r="AL604" s="356">
        <v>0.67030000000000001</v>
      </c>
    </row>
    <row r="605" spans="2:38" ht="409.6" x14ac:dyDescent="0.25">
      <c r="B605" s="402">
        <v>40334</v>
      </c>
      <c r="C605" s="359">
        <v>0.56120000000000003</v>
      </c>
      <c r="D605" s="359">
        <v>0.81210000000000004</v>
      </c>
      <c r="E605" s="359">
        <v>0.71020000000000005</v>
      </c>
      <c r="F605" s="359">
        <v>14.5564</v>
      </c>
      <c r="G605" s="359">
        <v>4.1755000000000004</v>
      </c>
      <c r="H605" s="359">
        <v>160.33099999999999</v>
      </c>
      <c r="I605" s="359">
        <v>0.39810000000000001</v>
      </c>
      <c r="J605" s="359">
        <v>1.9381999999999999</v>
      </c>
      <c r="K605" s="359">
        <v>34.504300000000001</v>
      </c>
      <c r="L605" s="359">
        <v>4.4226000000000001</v>
      </c>
      <c r="M605" s="359">
        <v>2.3288000000000002</v>
      </c>
      <c r="N605" s="359">
        <v>2.3692000000000002</v>
      </c>
      <c r="O605" s="359">
        <v>5.3703000000000003</v>
      </c>
      <c r="P605" s="359">
        <v>0.78469999999999995</v>
      </c>
      <c r="Q605" s="359">
        <v>1.0804</v>
      </c>
      <c r="R605" s="359">
        <v>0.46560000000000001</v>
      </c>
      <c r="S605" s="356">
        <v>0.67830000000000001</v>
      </c>
      <c r="U605" s="402">
        <v>40334</v>
      </c>
      <c r="V605" s="359">
        <v>0.56069999999999998</v>
      </c>
      <c r="W605" s="359">
        <v>0.81120000000000003</v>
      </c>
      <c r="X605" s="359">
        <v>0.70940000000000003</v>
      </c>
      <c r="Y605" s="359">
        <v>14.510300000000001</v>
      </c>
      <c r="Z605" s="359">
        <v>4.1711999999999998</v>
      </c>
      <c r="AA605" s="359">
        <v>159.852</v>
      </c>
      <c r="AB605" s="359">
        <v>0.3962</v>
      </c>
      <c r="AC605" s="359">
        <v>1.9356</v>
      </c>
      <c r="AD605" s="359">
        <v>33.973700000000001</v>
      </c>
      <c r="AE605" s="359">
        <v>4.4160000000000004</v>
      </c>
      <c r="AF605" s="359">
        <v>2.3224</v>
      </c>
      <c r="AG605" s="359">
        <v>2.3538999999999999</v>
      </c>
      <c r="AH605" s="359">
        <v>5.3609</v>
      </c>
      <c r="AI605" s="359">
        <v>0.78400000000000003</v>
      </c>
      <c r="AJ605" s="359">
        <v>1.0784</v>
      </c>
      <c r="AK605" s="359">
        <v>0.46510000000000001</v>
      </c>
      <c r="AL605" s="356">
        <v>0.67769999999999997</v>
      </c>
    </row>
    <row r="606" spans="2:38" ht="409.6" x14ac:dyDescent="0.25">
      <c r="B606" s="402">
        <v>40333</v>
      </c>
      <c r="C606" s="359">
        <v>0.55979999999999996</v>
      </c>
      <c r="D606" s="359">
        <v>0.81010000000000004</v>
      </c>
      <c r="E606" s="359">
        <v>0.71179999999999999</v>
      </c>
      <c r="F606" s="359">
        <v>14.4421</v>
      </c>
      <c r="G606" s="359">
        <v>4.1654</v>
      </c>
      <c r="H606" s="359">
        <v>155.489</v>
      </c>
      <c r="I606" s="359">
        <v>0.39679999999999999</v>
      </c>
      <c r="J606" s="359">
        <v>1.9332</v>
      </c>
      <c r="K606" s="359">
        <v>34.5246</v>
      </c>
      <c r="L606" s="359">
        <v>4.4115000000000002</v>
      </c>
      <c r="M606" s="359">
        <v>2.2909999999999999</v>
      </c>
      <c r="N606" s="359">
        <v>2.3519999999999999</v>
      </c>
      <c r="O606" s="359">
        <v>5.3410000000000002</v>
      </c>
      <c r="P606" s="359">
        <v>0.79049999999999998</v>
      </c>
      <c r="Q606" s="359">
        <v>1.0818000000000001</v>
      </c>
      <c r="R606" s="359">
        <v>0.46739999999999998</v>
      </c>
      <c r="S606" s="356">
        <v>0.68500000000000005</v>
      </c>
      <c r="U606" s="402">
        <v>40333</v>
      </c>
      <c r="V606" s="359">
        <v>0.55920000000000003</v>
      </c>
      <c r="W606" s="359">
        <v>0.80920000000000003</v>
      </c>
      <c r="X606" s="359">
        <v>0.71099999999999997</v>
      </c>
      <c r="Y606" s="359">
        <v>14.3977</v>
      </c>
      <c r="Z606" s="359">
        <v>4.1611000000000002</v>
      </c>
      <c r="AA606" s="359">
        <v>155.023</v>
      </c>
      <c r="AB606" s="359">
        <v>0.39500000000000002</v>
      </c>
      <c r="AC606" s="359">
        <v>1.9306000000000001</v>
      </c>
      <c r="AD606" s="359">
        <v>33.9953</v>
      </c>
      <c r="AE606" s="359">
        <v>4.4050000000000002</v>
      </c>
      <c r="AF606" s="359">
        <v>2.2856999999999998</v>
      </c>
      <c r="AG606" s="359">
        <v>2.3365</v>
      </c>
      <c r="AH606" s="359">
        <v>5.3311999999999999</v>
      </c>
      <c r="AI606" s="359">
        <v>0.78969999999999996</v>
      </c>
      <c r="AJ606" s="359">
        <v>1.0797000000000001</v>
      </c>
      <c r="AK606" s="359">
        <v>0.46689999999999998</v>
      </c>
      <c r="AL606" s="356">
        <v>0.6845</v>
      </c>
    </row>
    <row r="607" spans="2:38" ht="409.6" x14ac:dyDescent="0.25">
      <c r="B607" s="402">
        <v>40332</v>
      </c>
      <c r="C607" s="359">
        <v>0.55389999999999995</v>
      </c>
      <c r="D607" s="359">
        <v>0.81189999999999996</v>
      </c>
      <c r="E607" s="359">
        <v>0.70950000000000002</v>
      </c>
      <c r="F607" s="359">
        <v>14.277699999999999</v>
      </c>
      <c r="G607" s="359">
        <v>4.1215000000000002</v>
      </c>
      <c r="H607" s="359">
        <v>152.96600000000001</v>
      </c>
      <c r="I607" s="359">
        <v>0.39290000000000003</v>
      </c>
      <c r="J607" s="359">
        <v>1.913</v>
      </c>
      <c r="K607" s="359">
        <v>34.319899999999997</v>
      </c>
      <c r="L607" s="359">
        <v>4.3913000000000002</v>
      </c>
      <c r="M607" s="359">
        <v>2.2734999999999999</v>
      </c>
      <c r="N607" s="359">
        <v>2.3266</v>
      </c>
      <c r="O607" s="359">
        <v>5.2988</v>
      </c>
      <c r="P607" s="359">
        <v>0.78310000000000002</v>
      </c>
      <c r="Q607" s="359">
        <v>1.0709</v>
      </c>
      <c r="R607" s="359">
        <v>0.46179999999999999</v>
      </c>
      <c r="S607" s="356">
        <v>0.67700000000000005</v>
      </c>
      <c r="U607" s="402">
        <v>40332</v>
      </c>
      <c r="V607" s="359">
        <v>0.5534</v>
      </c>
      <c r="W607" s="359">
        <v>0.81100000000000005</v>
      </c>
      <c r="X607" s="359">
        <v>0.7087</v>
      </c>
      <c r="Y607" s="359">
        <v>14.230600000000001</v>
      </c>
      <c r="Z607" s="359">
        <v>4.1173000000000002</v>
      </c>
      <c r="AA607" s="359">
        <v>152.47999999999999</v>
      </c>
      <c r="AB607" s="359">
        <v>0.39100000000000001</v>
      </c>
      <c r="AC607" s="359">
        <v>1.9105000000000001</v>
      </c>
      <c r="AD607" s="359">
        <v>33.796700000000001</v>
      </c>
      <c r="AE607" s="359">
        <v>4.3849999999999998</v>
      </c>
      <c r="AF607" s="359">
        <v>2.2682000000000002</v>
      </c>
      <c r="AG607" s="359">
        <v>2.3113999999999999</v>
      </c>
      <c r="AH607" s="359">
        <v>5.2893999999999997</v>
      </c>
      <c r="AI607" s="359">
        <v>0.78239999999999998</v>
      </c>
      <c r="AJ607" s="359">
        <v>1.0688</v>
      </c>
      <c r="AK607" s="359">
        <v>0.46129999999999999</v>
      </c>
      <c r="AL607" s="356">
        <v>0.67649999999999999</v>
      </c>
    </row>
    <row r="608" spans="2:38" ht="409.6" x14ac:dyDescent="0.25">
      <c r="B608" s="402">
        <v>40331</v>
      </c>
      <c r="C608" s="359">
        <v>0.55379999999999996</v>
      </c>
      <c r="D608" s="359">
        <v>0.81010000000000004</v>
      </c>
      <c r="E608" s="359">
        <v>0.71050000000000002</v>
      </c>
      <c r="F608" s="359">
        <v>14.218299999999999</v>
      </c>
      <c r="G608" s="359">
        <v>4.1204000000000001</v>
      </c>
      <c r="H608" s="359">
        <v>153.15299999999999</v>
      </c>
      <c r="I608" s="359">
        <v>0.39279999999999998</v>
      </c>
      <c r="J608" s="359">
        <v>1.9127000000000001</v>
      </c>
      <c r="K608" s="359">
        <v>34.310200000000002</v>
      </c>
      <c r="L608" s="359">
        <v>4.3947000000000003</v>
      </c>
      <c r="M608" s="359">
        <v>2.2747000000000002</v>
      </c>
      <c r="N608" s="359">
        <v>2.3246000000000002</v>
      </c>
      <c r="O608" s="359">
        <v>5.3197999999999999</v>
      </c>
      <c r="P608" s="359">
        <v>0.78500000000000003</v>
      </c>
      <c r="Q608" s="359">
        <v>1.0714999999999999</v>
      </c>
      <c r="R608" s="359">
        <v>0.46439999999999998</v>
      </c>
      <c r="S608" s="356">
        <v>0.67710000000000004</v>
      </c>
      <c r="U608" s="402">
        <v>40331</v>
      </c>
      <c r="V608" s="359">
        <v>0.55330000000000001</v>
      </c>
      <c r="W608" s="359">
        <v>0.80930000000000002</v>
      </c>
      <c r="X608" s="359">
        <v>0.7097</v>
      </c>
      <c r="Y608" s="359">
        <v>14.1729</v>
      </c>
      <c r="Z608" s="359">
        <v>4.1162999999999998</v>
      </c>
      <c r="AA608" s="359">
        <v>152.68799999999999</v>
      </c>
      <c r="AB608" s="359">
        <v>0.39100000000000001</v>
      </c>
      <c r="AC608" s="359">
        <v>1.9101999999999999</v>
      </c>
      <c r="AD608" s="359">
        <v>33.787300000000002</v>
      </c>
      <c r="AE608" s="359">
        <v>4.3883999999999999</v>
      </c>
      <c r="AF608" s="359">
        <v>2.2692999999999999</v>
      </c>
      <c r="AG608" s="359">
        <v>2.3092999999999999</v>
      </c>
      <c r="AH608" s="359">
        <v>5.3102999999999998</v>
      </c>
      <c r="AI608" s="359">
        <v>0.7843</v>
      </c>
      <c r="AJ608" s="359">
        <v>1.0692999999999999</v>
      </c>
      <c r="AK608" s="359">
        <v>0.46389999999999998</v>
      </c>
      <c r="AL608" s="356">
        <v>0.67659999999999998</v>
      </c>
    </row>
    <row r="609" spans="2:38" ht="409.6" x14ac:dyDescent="0.25">
      <c r="B609" s="402">
        <v>40330</v>
      </c>
      <c r="C609" s="359">
        <v>0.55369999999999997</v>
      </c>
      <c r="D609" s="359">
        <v>0.8054</v>
      </c>
      <c r="E609" s="359">
        <v>0.71350000000000002</v>
      </c>
      <c r="F609" s="359">
        <v>14.1432</v>
      </c>
      <c r="G609" s="359">
        <v>4.1193999999999997</v>
      </c>
      <c r="H609" s="359">
        <v>152.55099999999999</v>
      </c>
      <c r="I609" s="359">
        <v>0.39290000000000003</v>
      </c>
      <c r="J609" s="359">
        <v>1.9123000000000001</v>
      </c>
      <c r="K609" s="359">
        <v>34.281300000000002</v>
      </c>
      <c r="L609" s="359">
        <v>4.4009999999999998</v>
      </c>
      <c r="M609" s="359">
        <v>2.2589999999999999</v>
      </c>
      <c r="N609" s="359">
        <v>2.3258999999999999</v>
      </c>
      <c r="O609" s="359">
        <v>5.3280000000000003</v>
      </c>
      <c r="P609" s="359">
        <v>0.7873</v>
      </c>
      <c r="Q609" s="359">
        <v>1.0720000000000001</v>
      </c>
      <c r="R609" s="359">
        <v>0.46949999999999997</v>
      </c>
      <c r="S609" s="356">
        <v>0.68100000000000005</v>
      </c>
      <c r="U609" s="402">
        <v>40330</v>
      </c>
      <c r="V609" s="359">
        <v>0.55310000000000004</v>
      </c>
      <c r="W609" s="359">
        <v>0.80449999999999999</v>
      </c>
      <c r="X609" s="359">
        <v>0.71260000000000001</v>
      </c>
      <c r="Y609" s="359">
        <v>14.087400000000001</v>
      </c>
      <c r="Z609" s="359">
        <v>4.1147</v>
      </c>
      <c r="AA609" s="359">
        <v>151.917</v>
      </c>
      <c r="AB609" s="359">
        <v>0.39100000000000001</v>
      </c>
      <c r="AC609" s="359">
        <v>1.9095</v>
      </c>
      <c r="AD609" s="359">
        <v>33.756300000000003</v>
      </c>
      <c r="AE609" s="359">
        <v>4.3936000000000002</v>
      </c>
      <c r="AF609" s="359">
        <v>2.2522000000000002</v>
      </c>
      <c r="AG609" s="359">
        <v>2.3104</v>
      </c>
      <c r="AH609" s="359">
        <v>5.3166000000000002</v>
      </c>
      <c r="AI609" s="359">
        <v>0.78649999999999998</v>
      </c>
      <c r="AJ609" s="359">
        <v>1.0692999999999999</v>
      </c>
      <c r="AK609" s="359">
        <v>0.46899999999999997</v>
      </c>
      <c r="AL609" s="356">
        <v>0.68049999999999999</v>
      </c>
    </row>
    <row r="610" spans="2:38" ht="409.6" x14ac:dyDescent="0.25">
      <c r="B610" s="402">
        <v>40329</v>
      </c>
      <c r="C610" s="359">
        <v>0.55389999999999995</v>
      </c>
      <c r="D610" s="359">
        <v>0.80230000000000001</v>
      </c>
      <c r="E610" s="359">
        <v>0.71679999999999999</v>
      </c>
      <c r="F610" s="359">
        <v>14.3713</v>
      </c>
      <c r="G610" s="359">
        <v>4.1205999999999996</v>
      </c>
      <c r="H610" s="359">
        <v>152.75</v>
      </c>
      <c r="I610" s="359">
        <v>0.39269999999999999</v>
      </c>
      <c r="J610" s="359">
        <v>1.9105000000000001</v>
      </c>
      <c r="K610" s="359">
        <v>33.800199999999997</v>
      </c>
      <c r="L610" s="359">
        <v>4.4145000000000003</v>
      </c>
      <c r="M610" s="359">
        <v>2.2469999999999999</v>
      </c>
      <c r="N610" s="359">
        <v>2.3062</v>
      </c>
      <c r="O610" s="359">
        <v>5.3361999999999998</v>
      </c>
      <c r="P610" s="359">
        <v>0.78790000000000004</v>
      </c>
      <c r="Q610" s="359">
        <v>1.069</v>
      </c>
      <c r="R610" s="359">
        <v>0.47049999999999997</v>
      </c>
      <c r="S610" s="356">
        <v>0.6794</v>
      </c>
      <c r="U610" s="402">
        <v>40329</v>
      </c>
      <c r="V610" s="359">
        <v>0.55259999999999998</v>
      </c>
      <c r="W610" s="359">
        <v>0.8004</v>
      </c>
      <c r="X610" s="359">
        <v>0.71499999999999997</v>
      </c>
      <c r="Y610" s="359">
        <v>14.231999999999999</v>
      </c>
      <c r="Z610" s="359">
        <v>4.1128999999999998</v>
      </c>
      <c r="AA610" s="359">
        <v>151.34399999999999</v>
      </c>
      <c r="AB610" s="359">
        <v>0.38969999999999999</v>
      </c>
      <c r="AC610" s="359">
        <v>1.9045000000000001</v>
      </c>
      <c r="AD610" s="359">
        <v>33.614699999999999</v>
      </c>
      <c r="AE610" s="359">
        <v>4.3944000000000001</v>
      </c>
      <c r="AF610" s="359">
        <v>2.2412000000000001</v>
      </c>
      <c r="AG610" s="359">
        <v>2.2972000000000001</v>
      </c>
      <c r="AH610" s="359">
        <v>5.3238000000000003</v>
      </c>
      <c r="AI610" s="359">
        <v>0.78600000000000003</v>
      </c>
      <c r="AJ610" s="359">
        <v>1.0610999999999999</v>
      </c>
      <c r="AK610" s="359">
        <v>0.46939999999999998</v>
      </c>
      <c r="AL610" s="356">
        <v>0.6784</v>
      </c>
    </row>
    <row r="611" spans="2:38" ht="409.6" x14ac:dyDescent="0.25">
      <c r="B611" s="402">
        <v>40328</v>
      </c>
      <c r="C611" s="359">
        <v>0.55389999999999995</v>
      </c>
      <c r="D611" s="359">
        <v>0.80220000000000002</v>
      </c>
      <c r="E611" s="359">
        <v>0.71699999999999997</v>
      </c>
      <c r="F611" s="359">
        <v>14.238</v>
      </c>
      <c r="G611" s="359">
        <v>4.0876999999999999</v>
      </c>
      <c r="H611" s="359">
        <v>151.49199999999999</v>
      </c>
      <c r="I611" s="359">
        <v>0.39760000000000001</v>
      </c>
      <c r="J611" s="359">
        <v>1.9390000000000001</v>
      </c>
      <c r="K611" s="359">
        <v>34.3142</v>
      </c>
      <c r="L611" s="359">
        <v>4.4147999999999996</v>
      </c>
      <c r="M611" s="359">
        <v>2.2641</v>
      </c>
      <c r="N611" s="359">
        <v>2.2968000000000002</v>
      </c>
      <c r="O611" s="359">
        <v>5.2992999999999997</v>
      </c>
      <c r="P611" s="359">
        <v>0.78800000000000003</v>
      </c>
      <c r="Q611" s="359">
        <v>1.0637000000000001</v>
      </c>
      <c r="R611" s="359">
        <v>0.47039999999999998</v>
      </c>
      <c r="S611" s="356">
        <v>0.67949999999999999</v>
      </c>
      <c r="U611" s="402">
        <v>40328</v>
      </c>
      <c r="V611" s="359">
        <v>0.55259999999999998</v>
      </c>
      <c r="W611" s="359">
        <v>0.80030000000000001</v>
      </c>
      <c r="X611" s="359">
        <v>0.71530000000000005</v>
      </c>
      <c r="Y611" s="359">
        <v>14.1967</v>
      </c>
      <c r="Z611" s="359">
        <v>4.0810000000000004</v>
      </c>
      <c r="AA611" s="359">
        <v>151.066</v>
      </c>
      <c r="AB611" s="359">
        <v>0.38590000000000002</v>
      </c>
      <c r="AC611" s="359">
        <v>1.8808</v>
      </c>
      <c r="AD611" s="359">
        <v>33.766399999999997</v>
      </c>
      <c r="AE611" s="359">
        <v>4.3947000000000003</v>
      </c>
      <c r="AF611" s="359">
        <v>2.2446999999999999</v>
      </c>
      <c r="AG611" s="359">
        <v>2.2799</v>
      </c>
      <c r="AH611" s="359">
        <v>5.2881</v>
      </c>
      <c r="AI611" s="359">
        <v>0.78610000000000002</v>
      </c>
      <c r="AJ611" s="359">
        <v>1.0595000000000001</v>
      </c>
      <c r="AK611" s="359">
        <v>0.46939999999999998</v>
      </c>
      <c r="AL611" s="356">
        <v>0.67849999999999999</v>
      </c>
    </row>
    <row r="612" spans="2:38" ht="409.6" x14ac:dyDescent="0.25">
      <c r="B612" s="402">
        <v>40327</v>
      </c>
      <c r="C612" s="359">
        <v>0.55149999999999999</v>
      </c>
      <c r="D612" s="359">
        <v>0.80159999999999998</v>
      </c>
      <c r="E612" s="359">
        <v>0.71450000000000002</v>
      </c>
      <c r="F612" s="359">
        <v>14.220499999999999</v>
      </c>
      <c r="G612" s="359">
        <v>4.1036999999999999</v>
      </c>
      <c r="H612" s="359">
        <v>151.69499999999999</v>
      </c>
      <c r="I612" s="359">
        <v>0.39100000000000001</v>
      </c>
      <c r="J612" s="359">
        <v>1.9048</v>
      </c>
      <c r="K612" s="359">
        <v>34.1417</v>
      </c>
      <c r="L612" s="359">
        <v>4.3929</v>
      </c>
      <c r="M612" s="359">
        <v>2.2477999999999998</v>
      </c>
      <c r="N612" s="359">
        <v>2.2974999999999999</v>
      </c>
      <c r="O612" s="359">
        <v>5.335</v>
      </c>
      <c r="P612" s="359">
        <v>0.78600000000000003</v>
      </c>
      <c r="Q612" s="359">
        <v>1.0640000000000001</v>
      </c>
      <c r="R612" s="359">
        <v>0.46879999999999999</v>
      </c>
      <c r="S612" s="356">
        <v>0.68069999999999997</v>
      </c>
      <c r="U612" s="402">
        <v>40327</v>
      </c>
      <c r="V612" s="359">
        <v>0.55100000000000005</v>
      </c>
      <c r="W612" s="359">
        <v>0.80069999999999997</v>
      </c>
      <c r="X612" s="359">
        <v>0.7137</v>
      </c>
      <c r="Y612" s="359">
        <v>14.1683</v>
      </c>
      <c r="Z612" s="359">
        <v>4.0994999999999999</v>
      </c>
      <c r="AA612" s="359">
        <v>151.16800000000001</v>
      </c>
      <c r="AB612" s="359">
        <v>0.38919999999999999</v>
      </c>
      <c r="AC612" s="359">
        <v>1.9021999999999999</v>
      </c>
      <c r="AD612" s="359">
        <v>33.622199999999999</v>
      </c>
      <c r="AE612" s="359">
        <v>4.3859000000000004</v>
      </c>
      <c r="AF612" s="359">
        <v>2.2383000000000002</v>
      </c>
      <c r="AG612" s="359">
        <v>2.2823000000000002</v>
      </c>
      <c r="AH612" s="359">
        <v>5.3250000000000002</v>
      </c>
      <c r="AI612" s="359">
        <v>0.78520000000000001</v>
      </c>
      <c r="AJ612" s="359">
        <v>1.0618000000000001</v>
      </c>
      <c r="AK612" s="359">
        <v>0.46829999999999999</v>
      </c>
      <c r="AL612" s="356">
        <v>0.68020000000000003</v>
      </c>
    </row>
    <row r="613" spans="2:38" ht="409.6" x14ac:dyDescent="0.25">
      <c r="B613" s="402">
        <v>40326</v>
      </c>
      <c r="C613" s="359">
        <v>0.54959999999999998</v>
      </c>
      <c r="D613" s="359">
        <v>0.80430000000000001</v>
      </c>
      <c r="E613" s="359">
        <v>0.71330000000000005</v>
      </c>
      <c r="F613" s="359">
        <v>14.0968</v>
      </c>
      <c r="G613" s="359">
        <v>4.0895000000000001</v>
      </c>
      <c r="H613" s="359">
        <v>152.18600000000001</v>
      </c>
      <c r="I613" s="359">
        <v>0.38969999999999999</v>
      </c>
      <c r="J613" s="359">
        <v>1.8983000000000001</v>
      </c>
      <c r="K613" s="359">
        <v>33.969799999999999</v>
      </c>
      <c r="L613" s="359">
        <v>4.3882000000000003</v>
      </c>
      <c r="M613" s="359">
        <v>2.2509999999999999</v>
      </c>
      <c r="N613" s="359">
        <v>2.2905000000000002</v>
      </c>
      <c r="O613" s="359">
        <v>5.3362999999999996</v>
      </c>
      <c r="P613" s="359">
        <v>0.78049999999999997</v>
      </c>
      <c r="Q613" s="359">
        <v>1.0593999999999999</v>
      </c>
      <c r="R613" s="359">
        <v>0.46579999999999999</v>
      </c>
      <c r="S613" s="356">
        <v>0.67600000000000005</v>
      </c>
      <c r="U613" s="402">
        <v>40326</v>
      </c>
      <c r="V613" s="359">
        <v>0.54910000000000003</v>
      </c>
      <c r="W613" s="359">
        <v>0.80349999999999999</v>
      </c>
      <c r="X613" s="359">
        <v>0.71240000000000003</v>
      </c>
      <c r="Y613" s="359">
        <v>14.039899999999999</v>
      </c>
      <c r="Z613" s="359">
        <v>4.0853000000000002</v>
      </c>
      <c r="AA613" s="359">
        <v>151.613</v>
      </c>
      <c r="AB613" s="359">
        <v>0.38790000000000002</v>
      </c>
      <c r="AC613" s="359">
        <v>1.8957999999999999</v>
      </c>
      <c r="AD613" s="359">
        <v>33.405700000000003</v>
      </c>
      <c r="AE613" s="359">
        <v>4.3810000000000002</v>
      </c>
      <c r="AF613" s="359">
        <v>2.2357999999999998</v>
      </c>
      <c r="AG613" s="359">
        <v>2.2753000000000001</v>
      </c>
      <c r="AH613" s="359">
        <v>5.3261000000000003</v>
      </c>
      <c r="AI613" s="359">
        <v>0.77969999999999995</v>
      </c>
      <c r="AJ613" s="359">
        <v>1.0569999999999999</v>
      </c>
      <c r="AK613" s="359">
        <v>0.46529999999999999</v>
      </c>
      <c r="AL613" s="356">
        <v>0.67549999999999999</v>
      </c>
    </row>
    <row r="614" spans="2:38" ht="409.6" x14ac:dyDescent="0.25">
      <c r="B614" s="402">
        <v>40325</v>
      </c>
      <c r="C614" s="359">
        <v>0.54490000000000005</v>
      </c>
      <c r="D614" s="359">
        <v>0.80710000000000004</v>
      </c>
      <c r="E614" s="359">
        <v>0.71309999999999996</v>
      </c>
      <c r="F614" s="359">
        <v>13.9659</v>
      </c>
      <c r="G614" s="359">
        <v>4.0541999999999998</v>
      </c>
      <c r="H614" s="359">
        <v>151.84100000000001</v>
      </c>
      <c r="I614" s="359">
        <v>0.38629999999999998</v>
      </c>
      <c r="J614" s="359">
        <v>1.8817999999999999</v>
      </c>
      <c r="K614" s="359">
        <v>33.5139</v>
      </c>
      <c r="L614" s="359">
        <v>4.3711000000000002</v>
      </c>
      <c r="M614" s="359">
        <v>2.2504</v>
      </c>
      <c r="N614" s="359">
        <v>2.2782</v>
      </c>
      <c r="O614" s="359">
        <v>5.3041</v>
      </c>
      <c r="P614" s="359">
        <v>0.77380000000000004</v>
      </c>
      <c r="Q614" s="359">
        <v>1.0567</v>
      </c>
      <c r="R614" s="359">
        <v>0.46410000000000001</v>
      </c>
      <c r="S614" s="356">
        <v>0.66810000000000003</v>
      </c>
      <c r="U614" s="402">
        <v>40325</v>
      </c>
      <c r="V614" s="359">
        <v>0.5444</v>
      </c>
      <c r="W614" s="359">
        <v>0.80620000000000003</v>
      </c>
      <c r="X614" s="359">
        <v>0.71230000000000004</v>
      </c>
      <c r="Y614" s="359">
        <v>13.9146</v>
      </c>
      <c r="Z614" s="359">
        <v>4.05</v>
      </c>
      <c r="AA614" s="359">
        <v>151.30799999999999</v>
      </c>
      <c r="AB614" s="359">
        <v>0.38450000000000001</v>
      </c>
      <c r="AC614" s="359">
        <v>1.8792</v>
      </c>
      <c r="AD614" s="359">
        <v>32.998800000000003</v>
      </c>
      <c r="AE614" s="359">
        <v>4.3643000000000001</v>
      </c>
      <c r="AF614" s="359">
        <v>2.2418999999999998</v>
      </c>
      <c r="AG614" s="359">
        <v>2.2631999999999999</v>
      </c>
      <c r="AH614" s="359">
        <v>5.2941000000000003</v>
      </c>
      <c r="AI614" s="359">
        <v>0.77300000000000002</v>
      </c>
      <c r="AJ614" s="359">
        <v>1.0546</v>
      </c>
      <c r="AK614" s="359">
        <v>0.4637</v>
      </c>
      <c r="AL614" s="356">
        <v>0.66759999999999997</v>
      </c>
    </row>
    <row r="615" spans="2:38" ht="409.6" x14ac:dyDescent="0.25">
      <c r="B615" s="402">
        <v>40324</v>
      </c>
      <c r="C615" s="359">
        <v>0.5413</v>
      </c>
      <c r="D615" s="359">
        <v>0.81440000000000001</v>
      </c>
      <c r="E615" s="359">
        <v>0.71479999999999999</v>
      </c>
      <c r="F615" s="359">
        <v>13.902799999999999</v>
      </c>
      <c r="G615" s="359">
        <v>4.0282</v>
      </c>
      <c r="H615" s="359">
        <v>151.899</v>
      </c>
      <c r="I615" s="359">
        <v>0.38379999999999997</v>
      </c>
      <c r="J615" s="359">
        <v>1.8695999999999999</v>
      </c>
      <c r="K615" s="359">
        <v>33.303199999999997</v>
      </c>
      <c r="L615" s="359">
        <v>4.3940000000000001</v>
      </c>
      <c r="M615" s="359">
        <v>2.25</v>
      </c>
      <c r="N615" s="359">
        <v>2.2726000000000002</v>
      </c>
      <c r="O615" s="359">
        <v>5.3183999999999996</v>
      </c>
      <c r="P615" s="359">
        <v>0.77159999999999995</v>
      </c>
      <c r="Q615" s="359">
        <v>1.0569</v>
      </c>
      <c r="R615" s="359">
        <v>0.46300000000000002</v>
      </c>
      <c r="S615" s="356">
        <v>0.66359999999999997</v>
      </c>
      <c r="U615" s="402">
        <v>40324</v>
      </c>
      <c r="V615" s="359">
        <v>0.54079999999999995</v>
      </c>
      <c r="W615" s="359">
        <v>0.8135</v>
      </c>
      <c r="X615" s="359">
        <v>0.71389999999999998</v>
      </c>
      <c r="Y615" s="359">
        <v>13.8492</v>
      </c>
      <c r="Z615" s="359">
        <v>4.024</v>
      </c>
      <c r="AA615" s="359">
        <v>151.31399999999999</v>
      </c>
      <c r="AB615" s="359">
        <v>0.38200000000000001</v>
      </c>
      <c r="AC615" s="359">
        <v>1.8671</v>
      </c>
      <c r="AD615" s="359">
        <v>32.790999999999997</v>
      </c>
      <c r="AE615" s="359">
        <v>4.3875000000000002</v>
      </c>
      <c r="AF615" s="359">
        <v>2.2435</v>
      </c>
      <c r="AG615" s="359">
        <v>2.2576999999999998</v>
      </c>
      <c r="AH615" s="359">
        <v>5.3087999999999997</v>
      </c>
      <c r="AI615" s="359">
        <v>0.77080000000000004</v>
      </c>
      <c r="AJ615" s="359">
        <v>1.0549999999999999</v>
      </c>
      <c r="AK615" s="359">
        <v>0.46250000000000002</v>
      </c>
      <c r="AL615" s="356">
        <v>0.66310000000000002</v>
      </c>
    </row>
    <row r="616" spans="2:38" ht="409.6" x14ac:dyDescent="0.25">
      <c r="B616" s="402">
        <v>40323</v>
      </c>
      <c r="C616" s="359">
        <v>0.54279999999999995</v>
      </c>
      <c r="D616" s="359">
        <v>0.81189999999999996</v>
      </c>
      <c r="E616" s="359">
        <v>0.71389999999999998</v>
      </c>
      <c r="F616" s="359">
        <v>13.912100000000001</v>
      </c>
      <c r="G616" s="359">
        <v>4.0396000000000001</v>
      </c>
      <c r="H616" s="359">
        <v>151.173</v>
      </c>
      <c r="I616" s="359">
        <v>0.38479999999999998</v>
      </c>
      <c r="J616" s="359">
        <v>1.8746</v>
      </c>
      <c r="K616" s="359">
        <v>34.105800000000002</v>
      </c>
      <c r="L616" s="359">
        <v>4.3836000000000004</v>
      </c>
      <c r="M616" s="359">
        <v>2.2286999999999999</v>
      </c>
      <c r="N616" s="359">
        <v>2.2831999999999999</v>
      </c>
      <c r="O616" s="359">
        <v>5.3011999999999997</v>
      </c>
      <c r="P616" s="359">
        <v>0.77980000000000005</v>
      </c>
      <c r="Q616" s="359">
        <v>1.0593999999999999</v>
      </c>
      <c r="R616" s="359">
        <v>0.46710000000000002</v>
      </c>
      <c r="S616" s="356">
        <v>0.67410000000000003</v>
      </c>
      <c r="U616" s="402">
        <v>40323</v>
      </c>
      <c r="V616" s="359">
        <v>0.5423</v>
      </c>
      <c r="W616" s="359">
        <v>0.81120000000000003</v>
      </c>
      <c r="X616" s="359">
        <v>0.71309999999999996</v>
      </c>
      <c r="Y616" s="359">
        <v>13.8552</v>
      </c>
      <c r="Z616" s="359">
        <v>4.0358000000000001</v>
      </c>
      <c r="AA616" s="359">
        <v>150.61600000000001</v>
      </c>
      <c r="AB616" s="359">
        <v>0.38300000000000001</v>
      </c>
      <c r="AC616" s="359">
        <v>1.8722000000000001</v>
      </c>
      <c r="AD616" s="359">
        <v>32.993600000000001</v>
      </c>
      <c r="AE616" s="359">
        <v>4.3772000000000002</v>
      </c>
      <c r="AF616" s="359">
        <v>2.2221000000000002</v>
      </c>
      <c r="AG616" s="359">
        <v>2.2761</v>
      </c>
      <c r="AH616" s="359">
        <v>5.2941000000000003</v>
      </c>
      <c r="AI616" s="359">
        <v>0.77910000000000001</v>
      </c>
      <c r="AJ616" s="359">
        <v>1.0573999999999999</v>
      </c>
      <c r="AK616" s="359">
        <v>0.46660000000000001</v>
      </c>
      <c r="AL616" s="356">
        <v>0.67359999999999998</v>
      </c>
    </row>
    <row r="617" spans="2:38" ht="409.6" x14ac:dyDescent="0.25">
      <c r="B617" s="402">
        <v>40322</v>
      </c>
      <c r="C617" s="359">
        <v>0.54020000000000001</v>
      </c>
      <c r="D617" s="359">
        <v>0.81610000000000005</v>
      </c>
      <c r="E617" s="359">
        <v>0.72009999999999996</v>
      </c>
      <c r="F617" s="359">
        <v>13.8771</v>
      </c>
      <c r="G617" s="359">
        <v>4.0225999999999997</v>
      </c>
      <c r="H617" s="359">
        <v>150.65100000000001</v>
      </c>
      <c r="I617" s="359">
        <v>0.38779999999999998</v>
      </c>
      <c r="J617" s="359">
        <v>1.8931</v>
      </c>
      <c r="K617" s="359">
        <v>34.067999999999998</v>
      </c>
      <c r="L617" s="359">
        <v>4.3882000000000003</v>
      </c>
      <c r="M617" s="359">
        <v>2.2216</v>
      </c>
      <c r="N617" s="359">
        <v>2.2673999999999999</v>
      </c>
      <c r="O617" s="359">
        <v>5.3068</v>
      </c>
      <c r="P617" s="359">
        <v>0.78100000000000003</v>
      </c>
      <c r="Q617" s="359">
        <v>1.0697000000000001</v>
      </c>
      <c r="R617" s="359">
        <v>0.46929999999999999</v>
      </c>
      <c r="S617" s="356">
        <v>0.67920000000000003</v>
      </c>
      <c r="U617" s="402">
        <v>40322</v>
      </c>
      <c r="V617" s="359">
        <v>0.53900000000000003</v>
      </c>
      <c r="W617" s="359">
        <v>0.81410000000000005</v>
      </c>
      <c r="X617" s="359">
        <v>0.71830000000000005</v>
      </c>
      <c r="Y617" s="359">
        <v>13.8139</v>
      </c>
      <c r="Z617" s="359">
        <v>4.016</v>
      </c>
      <c r="AA617" s="359">
        <v>150.00200000000001</v>
      </c>
      <c r="AB617" s="359">
        <v>0.37640000000000001</v>
      </c>
      <c r="AC617" s="359">
        <v>1.8363</v>
      </c>
      <c r="AD617" s="359">
        <v>33.532299999999999</v>
      </c>
      <c r="AE617" s="359">
        <v>4.3681999999999999</v>
      </c>
      <c r="AF617" s="359">
        <v>2.2130000000000001</v>
      </c>
      <c r="AG617" s="359">
        <v>2.2505000000000002</v>
      </c>
      <c r="AH617" s="359">
        <v>5.2949000000000002</v>
      </c>
      <c r="AI617" s="359">
        <v>0.7792</v>
      </c>
      <c r="AJ617" s="359">
        <v>1.0653999999999999</v>
      </c>
      <c r="AK617" s="359">
        <v>0.46820000000000001</v>
      </c>
      <c r="AL617" s="356">
        <v>0.67820000000000003</v>
      </c>
    </row>
    <row r="618" spans="2:38" ht="409.6" x14ac:dyDescent="0.25">
      <c r="B618" s="402">
        <v>40321</v>
      </c>
      <c r="C618" s="359">
        <v>0.54039999999999999</v>
      </c>
      <c r="D618" s="359">
        <v>0.81620000000000004</v>
      </c>
      <c r="E618" s="359">
        <v>0.72009999999999996</v>
      </c>
      <c r="F618" s="359">
        <v>13.9434</v>
      </c>
      <c r="G618" s="359">
        <v>4.0227000000000004</v>
      </c>
      <c r="H618" s="359">
        <v>151.61799999999999</v>
      </c>
      <c r="I618" s="359">
        <v>0.38350000000000001</v>
      </c>
      <c r="J618" s="359">
        <v>1.8683000000000001</v>
      </c>
      <c r="K618" s="359">
        <v>34.061500000000002</v>
      </c>
      <c r="L618" s="359">
        <v>4.3875000000000002</v>
      </c>
      <c r="M618" s="359">
        <v>2.2277999999999998</v>
      </c>
      <c r="N618" s="359">
        <v>2.2753000000000001</v>
      </c>
      <c r="O618" s="359">
        <v>5.2996999999999996</v>
      </c>
      <c r="P618" s="359">
        <v>0.78100000000000003</v>
      </c>
      <c r="Q618" s="359">
        <v>1.0743</v>
      </c>
      <c r="R618" s="359">
        <v>0.46920000000000001</v>
      </c>
      <c r="S618" s="356">
        <v>0.67920000000000003</v>
      </c>
      <c r="U618" s="402">
        <v>40321</v>
      </c>
      <c r="V618" s="359">
        <v>0.53910000000000002</v>
      </c>
      <c r="W618" s="359">
        <v>0.81420000000000003</v>
      </c>
      <c r="X618" s="359">
        <v>0.71830000000000005</v>
      </c>
      <c r="Y618" s="359">
        <v>13.8704</v>
      </c>
      <c r="Z618" s="359">
        <v>4.0136000000000003</v>
      </c>
      <c r="AA618" s="359">
        <v>150.79599999999999</v>
      </c>
      <c r="AB618" s="359">
        <v>0.38140000000000002</v>
      </c>
      <c r="AC618" s="359">
        <v>1.8643000000000001</v>
      </c>
      <c r="AD618" s="359">
        <v>33.525100000000002</v>
      </c>
      <c r="AE618" s="359">
        <v>4.3674999999999997</v>
      </c>
      <c r="AF618" s="359">
        <v>2.2136999999999998</v>
      </c>
      <c r="AG618" s="359">
        <v>2.2584</v>
      </c>
      <c r="AH618" s="359">
        <v>5.2918000000000003</v>
      </c>
      <c r="AI618" s="359">
        <v>0.77910000000000001</v>
      </c>
      <c r="AJ618" s="359">
        <v>1.0713999999999999</v>
      </c>
      <c r="AK618" s="359">
        <v>0.46820000000000001</v>
      </c>
      <c r="AL618" s="356">
        <v>0.67820000000000003</v>
      </c>
    </row>
    <row r="619" spans="2:38" ht="409.6" x14ac:dyDescent="0.25">
      <c r="B619" s="402">
        <v>40320</v>
      </c>
      <c r="C619" s="359">
        <v>0.5373</v>
      </c>
      <c r="D619" s="359">
        <v>0.81479999999999997</v>
      </c>
      <c r="E619" s="359">
        <v>0.71819999999999995</v>
      </c>
      <c r="F619" s="359">
        <v>13.8491</v>
      </c>
      <c r="G619" s="359">
        <v>3.9990999999999999</v>
      </c>
      <c r="H619" s="359">
        <v>150.59299999999999</v>
      </c>
      <c r="I619" s="359">
        <v>0.38090000000000002</v>
      </c>
      <c r="J619" s="359">
        <v>1.8555999999999999</v>
      </c>
      <c r="K619" s="359">
        <v>33.831200000000003</v>
      </c>
      <c r="L619" s="359">
        <v>4.3741000000000003</v>
      </c>
      <c r="M619" s="359">
        <v>2.2227999999999999</v>
      </c>
      <c r="N619" s="359">
        <v>2.2599</v>
      </c>
      <c r="O619" s="359">
        <v>5.2946999999999997</v>
      </c>
      <c r="P619" s="359">
        <v>0.77559999999999996</v>
      </c>
      <c r="Q619" s="359">
        <v>1.0670999999999999</v>
      </c>
      <c r="R619" s="359">
        <v>0.46789999999999998</v>
      </c>
      <c r="S619" s="356">
        <v>0.67459999999999998</v>
      </c>
      <c r="U619" s="402">
        <v>40320</v>
      </c>
      <c r="V619" s="359">
        <v>0.53680000000000005</v>
      </c>
      <c r="W619" s="359">
        <v>0.81389999999999996</v>
      </c>
      <c r="X619" s="359">
        <v>0.71740000000000004</v>
      </c>
      <c r="Y619" s="359">
        <v>13.786300000000001</v>
      </c>
      <c r="Z619" s="359">
        <v>3.9948999999999999</v>
      </c>
      <c r="AA619" s="359">
        <v>149.88200000000001</v>
      </c>
      <c r="AB619" s="359">
        <v>0.37909999999999999</v>
      </c>
      <c r="AC619" s="359">
        <v>1.853</v>
      </c>
      <c r="AD619" s="359">
        <v>33.321899999999999</v>
      </c>
      <c r="AE619" s="359">
        <v>4.3672000000000004</v>
      </c>
      <c r="AF619" s="359">
        <v>2.2153999999999998</v>
      </c>
      <c r="AG619" s="359">
        <v>2.2446999999999999</v>
      </c>
      <c r="AH619" s="359">
        <v>5.2850999999999999</v>
      </c>
      <c r="AI619" s="359">
        <v>0.77480000000000004</v>
      </c>
      <c r="AJ619" s="359">
        <v>1.0649</v>
      </c>
      <c r="AK619" s="359">
        <v>0.46739999999999998</v>
      </c>
      <c r="AL619" s="356">
        <v>0.67410000000000003</v>
      </c>
    </row>
    <row r="620" spans="2:38" ht="409.6" x14ac:dyDescent="0.25">
      <c r="B620" s="402">
        <v>40319</v>
      </c>
      <c r="C620" s="359">
        <v>0.54300000000000004</v>
      </c>
      <c r="D620" s="359">
        <v>0.81269999999999998</v>
      </c>
      <c r="E620" s="359">
        <v>0.71319999999999995</v>
      </c>
      <c r="F620" s="359">
        <v>14.0245</v>
      </c>
      <c r="G620" s="359">
        <v>4.0411999999999999</v>
      </c>
      <c r="H620" s="359">
        <v>152.80500000000001</v>
      </c>
      <c r="I620" s="359">
        <v>0.38490000000000002</v>
      </c>
      <c r="J620" s="359">
        <v>1.8754</v>
      </c>
      <c r="K620" s="359">
        <v>33.840699999999998</v>
      </c>
      <c r="L620" s="359">
        <v>4.3659999999999997</v>
      </c>
      <c r="M620" s="359">
        <v>2.2517</v>
      </c>
      <c r="N620" s="359">
        <v>2.2936000000000001</v>
      </c>
      <c r="O620" s="359">
        <v>5.3090000000000002</v>
      </c>
      <c r="P620" s="359">
        <v>0.77459999999999996</v>
      </c>
      <c r="Q620" s="359">
        <v>1.0681</v>
      </c>
      <c r="R620" s="359">
        <v>0.46889999999999998</v>
      </c>
      <c r="S620" s="356">
        <v>0.67300000000000004</v>
      </c>
      <c r="U620" s="402">
        <v>40319</v>
      </c>
      <c r="V620" s="359">
        <v>0.54249999999999998</v>
      </c>
      <c r="W620" s="359">
        <v>0.81179999999999997</v>
      </c>
      <c r="X620" s="359">
        <v>0.71240000000000003</v>
      </c>
      <c r="Y620" s="359">
        <v>13.969900000000001</v>
      </c>
      <c r="Z620" s="359">
        <v>4.0369999999999999</v>
      </c>
      <c r="AA620" s="359">
        <v>152.22</v>
      </c>
      <c r="AB620" s="359">
        <v>0.3831</v>
      </c>
      <c r="AC620" s="359">
        <v>1.8728</v>
      </c>
      <c r="AD620" s="359">
        <v>33.326000000000001</v>
      </c>
      <c r="AE620" s="359">
        <v>4.3593999999999999</v>
      </c>
      <c r="AF620" s="359">
        <v>2.2458999999999998</v>
      </c>
      <c r="AG620" s="359">
        <v>2.2784</v>
      </c>
      <c r="AH620" s="359">
        <v>5.2995000000000001</v>
      </c>
      <c r="AI620" s="359">
        <v>0.77380000000000004</v>
      </c>
      <c r="AJ620" s="359">
        <v>1.0660000000000001</v>
      </c>
      <c r="AK620" s="359">
        <v>0.46850000000000003</v>
      </c>
      <c r="AL620" s="356">
        <v>0.67249999999999999</v>
      </c>
    </row>
    <row r="621" spans="2:38" ht="409.6" x14ac:dyDescent="0.25">
      <c r="B621" s="402">
        <v>40318</v>
      </c>
      <c r="C621" s="359">
        <v>0.55330000000000001</v>
      </c>
      <c r="D621" s="359">
        <v>0.8014</v>
      </c>
      <c r="E621" s="359">
        <v>0.71009999999999995</v>
      </c>
      <c r="F621" s="359">
        <v>14.214399999999999</v>
      </c>
      <c r="G621" s="359">
        <v>4.1173000000000002</v>
      </c>
      <c r="H621" s="359">
        <v>155.23599999999999</v>
      </c>
      <c r="I621" s="359">
        <v>0.39229999999999998</v>
      </c>
      <c r="J621" s="359">
        <v>1.9111</v>
      </c>
      <c r="K621" s="359">
        <v>34.155099999999997</v>
      </c>
      <c r="L621" s="359">
        <v>4.3417000000000003</v>
      </c>
      <c r="M621" s="359">
        <v>2.2621000000000002</v>
      </c>
      <c r="N621" s="359">
        <v>2.3329</v>
      </c>
      <c r="O621" s="359">
        <v>5.3339999999999996</v>
      </c>
      <c r="P621" s="359">
        <v>0.78129999999999999</v>
      </c>
      <c r="Q621" s="359">
        <v>1.0709</v>
      </c>
      <c r="R621" s="359">
        <v>0.47349999999999998</v>
      </c>
      <c r="S621" s="356">
        <v>0.67879999999999996</v>
      </c>
      <c r="U621" s="402">
        <v>40318</v>
      </c>
      <c r="V621" s="359">
        <v>0.55279999999999996</v>
      </c>
      <c r="W621" s="359">
        <v>0.80049999999999999</v>
      </c>
      <c r="X621" s="359">
        <v>0.70930000000000004</v>
      </c>
      <c r="Y621" s="359">
        <v>14.1593</v>
      </c>
      <c r="Z621" s="359">
        <v>4.1131000000000002</v>
      </c>
      <c r="AA621" s="359">
        <v>154.601</v>
      </c>
      <c r="AB621" s="359">
        <v>0.3906</v>
      </c>
      <c r="AC621" s="359">
        <v>1.9085000000000001</v>
      </c>
      <c r="AD621" s="359">
        <v>33.631999999999998</v>
      </c>
      <c r="AE621" s="359">
        <v>4.3352000000000004</v>
      </c>
      <c r="AF621" s="359">
        <v>2.2557999999999998</v>
      </c>
      <c r="AG621" s="359">
        <v>2.3176000000000001</v>
      </c>
      <c r="AH621" s="359">
        <v>5.3246000000000002</v>
      </c>
      <c r="AI621" s="359">
        <v>0.78049999999999997</v>
      </c>
      <c r="AJ621" s="359">
        <v>1.0689</v>
      </c>
      <c r="AK621" s="359">
        <v>0.47310000000000002</v>
      </c>
      <c r="AL621" s="356">
        <v>0.67830000000000001</v>
      </c>
    </row>
    <row r="622" spans="2:38" ht="409.6" x14ac:dyDescent="0.25">
      <c r="B622" s="402">
        <v>40317</v>
      </c>
      <c r="C622" s="359">
        <v>0.56559999999999999</v>
      </c>
      <c r="D622" s="359">
        <v>0.8004</v>
      </c>
      <c r="E622" s="359">
        <v>0.72099999999999997</v>
      </c>
      <c r="F622" s="359">
        <v>14.430199999999999</v>
      </c>
      <c r="G622" s="359">
        <v>4.2088000000000001</v>
      </c>
      <c r="H622" s="359">
        <v>157.28</v>
      </c>
      <c r="I622" s="359">
        <v>0.40100000000000002</v>
      </c>
      <c r="J622" s="359">
        <v>1.9536</v>
      </c>
      <c r="K622" s="359">
        <v>34.943800000000003</v>
      </c>
      <c r="L622" s="359">
        <v>4.3765000000000001</v>
      </c>
      <c r="M622" s="359">
        <v>2.2736999999999998</v>
      </c>
      <c r="N622" s="359">
        <v>2.3733</v>
      </c>
      <c r="O622" s="359">
        <v>5.4123000000000001</v>
      </c>
      <c r="P622" s="359">
        <v>0.79290000000000005</v>
      </c>
      <c r="Q622" s="359">
        <v>1.0793999999999999</v>
      </c>
      <c r="R622" s="359">
        <v>0.48420000000000002</v>
      </c>
      <c r="S622" s="356">
        <v>0.69869999999999999</v>
      </c>
      <c r="U622" s="402">
        <v>40317</v>
      </c>
      <c r="V622" s="359">
        <v>0.56510000000000005</v>
      </c>
      <c r="W622" s="359">
        <v>0.79959999999999998</v>
      </c>
      <c r="X622" s="359">
        <v>0.72019999999999995</v>
      </c>
      <c r="Y622" s="359">
        <v>14.3855</v>
      </c>
      <c r="Z622" s="359">
        <v>4.2045000000000003</v>
      </c>
      <c r="AA622" s="359">
        <v>156.815</v>
      </c>
      <c r="AB622" s="359">
        <v>0.39910000000000001</v>
      </c>
      <c r="AC622" s="359">
        <v>1.9510000000000001</v>
      </c>
      <c r="AD622" s="359">
        <v>34.410899999999998</v>
      </c>
      <c r="AE622" s="359">
        <v>4.3701999999999996</v>
      </c>
      <c r="AF622" s="359">
        <v>2.2681</v>
      </c>
      <c r="AG622" s="359">
        <v>2.3574999999999999</v>
      </c>
      <c r="AH622" s="359">
        <v>5.4025999999999996</v>
      </c>
      <c r="AI622" s="359">
        <v>0.79220000000000002</v>
      </c>
      <c r="AJ622" s="359">
        <v>1.0772999999999999</v>
      </c>
      <c r="AK622" s="359">
        <v>0.48370000000000002</v>
      </c>
      <c r="AL622" s="356">
        <v>0.69810000000000005</v>
      </c>
    </row>
    <row r="623" spans="2:38" ht="409.6" x14ac:dyDescent="0.25">
      <c r="B623" s="402">
        <v>40316</v>
      </c>
      <c r="C623" s="359">
        <v>0.56730000000000003</v>
      </c>
      <c r="D623" s="359">
        <v>0.79790000000000005</v>
      </c>
      <c r="E623" s="359">
        <v>0.72560000000000002</v>
      </c>
      <c r="F623" s="359">
        <v>14.5023</v>
      </c>
      <c r="G623" s="359">
        <v>4.2210000000000001</v>
      </c>
      <c r="H623" s="359">
        <v>157.876</v>
      </c>
      <c r="I623" s="359">
        <v>0.40210000000000001</v>
      </c>
      <c r="J623" s="359">
        <v>1.9592000000000001</v>
      </c>
      <c r="K623" s="359">
        <v>35.1492</v>
      </c>
      <c r="L623" s="359">
        <v>4.3771000000000004</v>
      </c>
      <c r="M623" s="359">
        <v>2.2827999999999999</v>
      </c>
      <c r="N623" s="359">
        <v>2.3881000000000001</v>
      </c>
      <c r="O623" s="359">
        <v>5.4433999999999996</v>
      </c>
      <c r="P623" s="359">
        <v>0.79469999999999996</v>
      </c>
      <c r="Q623" s="359">
        <v>1.0827</v>
      </c>
      <c r="R623" s="359">
        <v>0.48499999999999999</v>
      </c>
      <c r="S623" s="356">
        <v>0.69940000000000002</v>
      </c>
      <c r="U623" s="402">
        <v>40316</v>
      </c>
      <c r="V623" s="359">
        <v>0.56679999999999997</v>
      </c>
      <c r="W623" s="359">
        <v>0.79710000000000003</v>
      </c>
      <c r="X623" s="359">
        <v>0.7248</v>
      </c>
      <c r="Y623" s="359">
        <v>14.459</v>
      </c>
      <c r="Z623" s="359">
        <v>4.2167000000000003</v>
      </c>
      <c r="AA623" s="359">
        <v>157.41499999999999</v>
      </c>
      <c r="AB623" s="359">
        <v>0.4002</v>
      </c>
      <c r="AC623" s="359">
        <v>1.9565999999999999</v>
      </c>
      <c r="AD623" s="359">
        <v>34.572099999999999</v>
      </c>
      <c r="AE623" s="359">
        <v>4.3707000000000003</v>
      </c>
      <c r="AF623" s="359">
        <v>2.2774999999999999</v>
      </c>
      <c r="AG623" s="359">
        <v>2.3723999999999998</v>
      </c>
      <c r="AH623" s="359">
        <v>5.4333999999999998</v>
      </c>
      <c r="AI623" s="359">
        <v>0.79400000000000004</v>
      </c>
      <c r="AJ623" s="359">
        <v>1.0802</v>
      </c>
      <c r="AK623" s="359">
        <v>0.48449999999999999</v>
      </c>
      <c r="AL623" s="356">
        <v>0.69879999999999998</v>
      </c>
    </row>
    <row r="624" spans="2:38" ht="409.6" x14ac:dyDescent="0.25">
      <c r="B624" s="402">
        <v>40315</v>
      </c>
      <c r="C624" s="359">
        <v>0.57299999999999995</v>
      </c>
      <c r="D624" s="359">
        <v>0.79920000000000002</v>
      </c>
      <c r="E624" s="359">
        <v>0.7329</v>
      </c>
      <c r="F624" s="359">
        <v>14.6012</v>
      </c>
      <c r="G624" s="359">
        <v>4.2493999999999996</v>
      </c>
      <c r="H624" s="359">
        <v>158.322</v>
      </c>
      <c r="I624" s="359">
        <v>0.41120000000000001</v>
      </c>
      <c r="J624" s="359">
        <v>2.0055999999999998</v>
      </c>
      <c r="K624" s="359">
        <v>35.204500000000003</v>
      </c>
      <c r="L624" s="359">
        <v>4.4275000000000002</v>
      </c>
      <c r="M624" s="359">
        <v>2.2995000000000001</v>
      </c>
      <c r="N624" s="359">
        <v>2.3978999999999999</v>
      </c>
      <c r="O624" s="359">
        <v>5.4856999999999996</v>
      </c>
      <c r="P624" s="359">
        <v>0.80259999999999998</v>
      </c>
      <c r="Q624" s="359">
        <v>1.0927</v>
      </c>
      <c r="R624" s="359">
        <v>0.48699999999999999</v>
      </c>
      <c r="S624" s="356">
        <v>0.70760000000000001</v>
      </c>
      <c r="U624" s="402">
        <v>40315</v>
      </c>
      <c r="V624" s="359">
        <v>0.57169999999999999</v>
      </c>
      <c r="W624" s="359">
        <v>0.79720000000000002</v>
      </c>
      <c r="X624" s="359">
        <v>0.73109999999999997</v>
      </c>
      <c r="Y624" s="359">
        <v>14.5336</v>
      </c>
      <c r="Z624" s="359">
        <v>4.2427000000000001</v>
      </c>
      <c r="AA624" s="359">
        <v>157.63</v>
      </c>
      <c r="AB624" s="359">
        <v>0.39910000000000001</v>
      </c>
      <c r="AC624" s="359">
        <v>1.9455</v>
      </c>
      <c r="AD624" s="359">
        <v>34.639699999999998</v>
      </c>
      <c r="AE624" s="359">
        <v>4.4070999999999998</v>
      </c>
      <c r="AF624" s="359">
        <v>2.2896000000000001</v>
      </c>
      <c r="AG624" s="359">
        <v>2.3803999999999998</v>
      </c>
      <c r="AH624" s="359">
        <v>5.4741999999999997</v>
      </c>
      <c r="AI624" s="359">
        <v>0.80079999999999996</v>
      </c>
      <c r="AJ624" s="359">
        <v>1.0884</v>
      </c>
      <c r="AK624" s="359">
        <v>0.48599999999999999</v>
      </c>
      <c r="AL624" s="356">
        <v>0.70660000000000001</v>
      </c>
    </row>
    <row r="625" spans="2:38" ht="409.6" x14ac:dyDescent="0.25">
      <c r="B625" s="402">
        <v>40314</v>
      </c>
      <c r="C625" s="359">
        <v>0.57279999999999998</v>
      </c>
      <c r="D625" s="359">
        <v>0.79920000000000002</v>
      </c>
      <c r="E625" s="359">
        <v>0.73299999999999998</v>
      </c>
      <c r="F625" s="359">
        <v>14.4709</v>
      </c>
      <c r="G625" s="359">
        <v>4.2602000000000002</v>
      </c>
      <c r="H625" s="359">
        <v>156.76400000000001</v>
      </c>
      <c r="I625" s="359">
        <v>0.40260000000000001</v>
      </c>
      <c r="J625" s="359">
        <v>1.9614</v>
      </c>
      <c r="K625" s="359">
        <v>35.026000000000003</v>
      </c>
      <c r="L625" s="359">
        <v>4.4271000000000003</v>
      </c>
      <c r="M625" s="359">
        <v>2.3058999999999998</v>
      </c>
      <c r="N625" s="359">
        <v>2.3854000000000002</v>
      </c>
      <c r="O625" s="359">
        <v>5.48</v>
      </c>
      <c r="P625" s="359">
        <v>0.80259999999999998</v>
      </c>
      <c r="Q625" s="359">
        <v>1.0857000000000001</v>
      </c>
      <c r="R625" s="359">
        <v>0.48699999999999999</v>
      </c>
      <c r="S625" s="356">
        <v>0.70760000000000001</v>
      </c>
      <c r="U625" s="402">
        <v>40314</v>
      </c>
      <c r="V625" s="359">
        <v>0.57150000000000001</v>
      </c>
      <c r="W625" s="359">
        <v>0.79730000000000001</v>
      </c>
      <c r="X625" s="359">
        <v>0.73119999999999996</v>
      </c>
      <c r="Y625" s="359">
        <v>14.4198</v>
      </c>
      <c r="Z625" s="359">
        <v>4.2527999999999997</v>
      </c>
      <c r="AA625" s="359">
        <v>156.167</v>
      </c>
      <c r="AB625" s="359">
        <v>0.40050000000000002</v>
      </c>
      <c r="AC625" s="359">
        <v>1.9575</v>
      </c>
      <c r="AD625" s="359">
        <v>34.466099999999997</v>
      </c>
      <c r="AE625" s="359">
        <v>4.4067999999999996</v>
      </c>
      <c r="AF625" s="359">
        <v>2.2902</v>
      </c>
      <c r="AG625" s="359">
        <v>2.3679000000000001</v>
      </c>
      <c r="AH625" s="359">
        <v>5.4652000000000003</v>
      </c>
      <c r="AI625" s="359">
        <v>0.80079999999999996</v>
      </c>
      <c r="AJ625" s="359">
        <v>1.0826</v>
      </c>
      <c r="AK625" s="359">
        <v>0.48599999999999999</v>
      </c>
      <c r="AL625" s="356">
        <v>0.70660000000000001</v>
      </c>
    </row>
    <row r="626" spans="2:38" ht="409.6" x14ac:dyDescent="0.25">
      <c r="B626" s="402">
        <v>40313</v>
      </c>
      <c r="C626" s="359">
        <v>0.57099999999999995</v>
      </c>
      <c r="D626" s="359">
        <v>0.79849999999999999</v>
      </c>
      <c r="E626" s="359">
        <v>0.73170000000000002</v>
      </c>
      <c r="F626" s="359">
        <v>14.5497</v>
      </c>
      <c r="G626" s="359">
        <v>4.2481</v>
      </c>
      <c r="H626" s="359">
        <v>157.61799999999999</v>
      </c>
      <c r="I626" s="359">
        <v>0.40479999999999999</v>
      </c>
      <c r="J626" s="359">
        <v>1.9721</v>
      </c>
      <c r="K626" s="359">
        <v>35.216799999999999</v>
      </c>
      <c r="L626" s="359">
        <v>4.4200999999999997</v>
      </c>
      <c r="M626" s="359">
        <v>2.2820999999999998</v>
      </c>
      <c r="N626" s="359">
        <v>2.3984000000000001</v>
      </c>
      <c r="O626" s="359">
        <v>5.4698000000000002</v>
      </c>
      <c r="P626" s="359">
        <v>0.80010000000000003</v>
      </c>
      <c r="Q626" s="359">
        <v>1.0915999999999999</v>
      </c>
      <c r="R626" s="359">
        <v>0.48849999999999999</v>
      </c>
      <c r="S626" s="356">
        <v>0.71150000000000002</v>
      </c>
      <c r="U626" s="402">
        <v>40313</v>
      </c>
      <c r="V626" s="359">
        <v>0.57050000000000001</v>
      </c>
      <c r="W626" s="359">
        <v>0.79769999999999996</v>
      </c>
      <c r="X626" s="359">
        <v>0.73089999999999999</v>
      </c>
      <c r="Y626" s="359">
        <v>14.5085</v>
      </c>
      <c r="Z626" s="359">
        <v>4.2439</v>
      </c>
      <c r="AA626" s="359">
        <v>157.12700000000001</v>
      </c>
      <c r="AB626" s="359">
        <v>0.40289999999999998</v>
      </c>
      <c r="AC626" s="359">
        <v>1.9695</v>
      </c>
      <c r="AD626" s="359">
        <v>34.677999999999997</v>
      </c>
      <c r="AE626" s="359">
        <v>4.4135999999999997</v>
      </c>
      <c r="AF626" s="359">
        <v>2.2755999999999998</v>
      </c>
      <c r="AG626" s="359">
        <v>2.3824999999999998</v>
      </c>
      <c r="AH626" s="359">
        <v>5.46</v>
      </c>
      <c r="AI626" s="359">
        <v>0.7994</v>
      </c>
      <c r="AJ626" s="359">
        <v>1.0891999999999999</v>
      </c>
      <c r="AK626" s="359">
        <v>0.48799999999999999</v>
      </c>
      <c r="AL626" s="356">
        <v>0.71089999999999998</v>
      </c>
    </row>
    <row r="627" spans="2:38" ht="409.6" x14ac:dyDescent="0.25">
      <c r="B627" s="402">
        <v>40312</v>
      </c>
      <c r="C627" s="359">
        <v>0.5696</v>
      </c>
      <c r="D627" s="359">
        <v>0.79800000000000004</v>
      </c>
      <c r="E627" s="359">
        <v>0.72860000000000003</v>
      </c>
      <c r="F627" s="359">
        <v>14.4785</v>
      </c>
      <c r="G627" s="359">
        <v>4.2373000000000003</v>
      </c>
      <c r="H627" s="359">
        <v>155.29599999999999</v>
      </c>
      <c r="I627" s="359">
        <v>0.40379999999999999</v>
      </c>
      <c r="J627" s="359">
        <v>1.9671000000000001</v>
      </c>
      <c r="K627" s="359">
        <v>35.222000000000001</v>
      </c>
      <c r="L627" s="359">
        <v>4.4172000000000002</v>
      </c>
      <c r="M627" s="359">
        <v>2.2519</v>
      </c>
      <c r="N627" s="359">
        <v>2.3784000000000001</v>
      </c>
      <c r="O627" s="359">
        <v>5.4429999999999996</v>
      </c>
      <c r="P627" s="359">
        <v>0.79859999999999998</v>
      </c>
      <c r="Q627" s="359">
        <v>1.0895999999999999</v>
      </c>
      <c r="R627" s="359">
        <v>0.48649999999999999</v>
      </c>
      <c r="S627" s="356">
        <v>0.71730000000000005</v>
      </c>
      <c r="U627" s="402">
        <v>40312</v>
      </c>
      <c r="V627" s="359">
        <v>0.56910000000000005</v>
      </c>
      <c r="W627" s="359">
        <v>0.79720000000000002</v>
      </c>
      <c r="X627" s="359">
        <v>0.7278</v>
      </c>
      <c r="Y627" s="359">
        <v>14.4306</v>
      </c>
      <c r="Z627" s="359">
        <v>4.2331000000000003</v>
      </c>
      <c r="AA627" s="359">
        <v>154.774</v>
      </c>
      <c r="AB627" s="359">
        <v>0.40200000000000002</v>
      </c>
      <c r="AC627" s="359">
        <v>1.9645999999999999</v>
      </c>
      <c r="AD627" s="359">
        <v>34.268500000000003</v>
      </c>
      <c r="AE627" s="359">
        <v>4.4108999999999998</v>
      </c>
      <c r="AF627" s="359">
        <v>2.2467999999999999</v>
      </c>
      <c r="AG627" s="359">
        <v>2.3624000000000001</v>
      </c>
      <c r="AH627" s="359">
        <v>5.4328000000000003</v>
      </c>
      <c r="AI627" s="359">
        <v>0.79790000000000005</v>
      </c>
      <c r="AJ627" s="359">
        <v>1.0879000000000001</v>
      </c>
      <c r="AK627" s="359">
        <v>0.48609999999999998</v>
      </c>
      <c r="AL627" s="356">
        <v>0.71679999999999999</v>
      </c>
    </row>
    <row r="628" spans="2:38" ht="409.6" x14ac:dyDescent="0.25">
      <c r="B628" s="402">
        <v>40311</v>
      </c>
      <c r="C628" s="359">
        <v>0.56540000000000001</v>
      </c>
      <c r="D628" s="359">
        <v>0.80059999999999998</v>
      </c>
      <c r="E628" s="359">
        <v>0.72909999999999997</v>
      </c>
      <c r="F628" s="359">
        <v>14.3903</v>
      </c>
      <c r="G628" s="359">
        <v>4.2073999999999998</v>
      </c>
      <c r="H628" s="359">
        <v>154.87100000000001</v>
      </c>
      <c r="I628" s="359">
        <v>0.40089999999999998</v>
      </c>
      <c r="J628" s="359">
        <v>1.9527000000000001</v>
      </c>
      <c r="K628" s="359">
        <v>34.970599999999997</v>
      </c>
      <c r="L628" s="359">
        <v>4.4101999999999997</v>
      </c>
      <c r="M628" s="359">
        <v>2.2557999999999998</v>
      </c>
      <c r="N628" s="359">
        <v>2.3668999999999998</v>
      </c>
      <c r="O628" s="359">
        <v>5.4203999999999999</v>
      </c>
      <c r="P628" s="359">
        <v>0.79449999999999998</v>
      </c>
      <c r="Q628" s="359">
        <v>1.0944</v>
      </c>
      <c r="R628" s="359">
        <v>0.48049999999999998</v>
      </c>
      <c r="S628" s="356">
        <v>0.71550000000000002</v>
      </c>
      <c r="U628" s="402">
        <v>40311</v>
      </c>
      <c r="V628" s="359">
        <v>0.56489999999999996</v>
      </c>
      <c r="W628" s="359">
        <v>0.79979999999999996</v>
      </c>
      <c r="X628" s="359">
        <v>0.72829999999999995</v>
      </c>
      <c r="Y628" s="359">
        <v>14.3451</v>
      </c>
      <c r="Z628" s="359">
        <v>4.2034000000000002</v>
      </c>
      <c r="AA628" s="359">
        <v>154.36199999999999</v>
      </c>
      <c r="AB628" s="359">
        <v>0.39910000000000001</v>
      </c>
      <c r="AC628" s="359">
        <v>1.9501999999999999</v>
      </c>
      <c r="AD628" s="359">
        <v>34.440199999999997</v>
      </c>
      <c r="AE628" s="359">
        <v>4.4040999999999997</v>
      </c>
      <c r="AF628" s="359">
        <v>2.2507000000000001</v>
      </c>
      <c r="AG628" s="359">
        <v>2.3511000000000002</v>
      </c>
      <c r="AH628" s="359">
        <v>5.4105999999999996</v>
      </c>
      <c r="AI628" s="359">
        <v>0.79379999999999995</v>
      </c>
      <c r="AJ628" s="359">
        <v>1.0918000000000001</v>
      </c>
      <c r="AK628" s="359">
        <v>0.48010000000000003</v>
      </c>
      <c r="AL628" s="356">
        <v>0.71509999999999996</v>
      </c>
    </row>
    <row r="629" spans="2:38" ht="409.6" x14ac:dyDescent="0.25">
      <c r="B629" s="402">
        <v>40310</v>
      </c>
      <c r="C629" s="359">
        <v>0.56589999999999996</v>
      </c>
      <c r="D629" s="359">
        <v>0.80149999999999999</v>
      </c>
      <c r="E629" s="359">
        <v>0.7359</v>
      </c>
      <c r="F629" s="359">
        <v>14.4688</v>
      </c>
      <c r="G629" s="359">
        <v>4.2117000000000004</v>
      </c>
      <c r="H629" s="359">
        <v>155.74199999999999</v>
      </c>
      <c r="I629" s="359">
        <v>0.4007</v>
      </c>
      <c r="J629" s="359">
        <v>1.9544999999999999</v>
      </c>
      <c r="K629" s="359">
        <v>34.914700000000003</v>
      </c>
      <c r="L629" s="359">
        <v>4.4394</v>
      </c>
      <c r="M629" s="359">
        <v>2.2837000000000001</v>
      </c>
      <c r="N629" s="359">
        <v>2.3702000000000001</v>
      </c>
      <c r="O629" s="359">
        <v>5.4554</v>
      </c>
      <c r="P629" s="359">
        <v>0.79800000000000004</v>
      </c>
      <c r="Q629" s="359">
        <v>1.1031</v>
      </c>
      <c r="R629" s="359">
        <v>0.48399999999999999</v>
      </c>
      <c r="S629" s="356">
        <v>0.71919999999999995</v>
      </c>
      <c r="U629" s="402">
        <v>40310</v>
      </c>
      <c r="V629" s="359">
        <v>0.56540000000000001</v>
      </c>
      <c r="W629" s="359">
        <v>0.80059999999999998</v>
      </c>
      <c r="X629" s="359">
        <v>0.73509999999999998</v>
      </c>
      <c r="Y629" s="359">
        <v>14.4169</v>
      </c>
      <c r="Z629" s="359">
        <v>4.2076000000000002</v>
      </c>
      <c r="AA629" s="359">
        <v>155.196</v>
      </c>
      <c r="AB629" s="359">
        <v>0.39889999999999998</v>
      </c>
      <c r="AC629" s="359">
        <v>1.952</v>
      </c>
      <c r="AD629" s="359">
        <v>34.381999999999998</v>
      </c>
      <c r="AE629" s="359">
        <v>4.4330999999999996</v>
      </c>
      <c r="AF629" s="359">
        <v>2.2774000000000001</v>
      </c>
      <c r="AG629" s="359">
        <v>2.3542000000000001</v>
      </c>
      <c r="AH629" s="359">
        <v>5.4455</v>
      </c>
      <c r="AI629" s="359">
        <v>0.79730000000000001</v>
      </c>
      <c r="AJ629" s="359">
        <v>1.1007</v>
      </c>
      <c r="AK629" s="359">
        <v>0.48349999999999999</v>
      </c>
      <c r="AL629" s="356">
        <v>0.71870000000000001</v>
      </c>
    </row>
    <row r="630" spans="2:38" ht="409.6" x14ac:dyDescent="0.25">
      <c r="B630" s="402">
        <v>40309</v>
      </c>
      <c r="C630" s="359">
        <v>0.56100000000000005</v>
      </c>
      <c r="D630" s="359">
        <v>0.80210000000000004</v>
      </c>
      <c r="E630" s="359">
        <v>0.74280000000000002</v>
      </c>
      <c r="F630" s="359">
        <v>14.3855</v>
      </c>
      <c r="G630" s="359">
        <v>4.1756000000000002</v>
      </c>
      <c r="H630" s="359">
        <v>153.94900000000001</v>
      </c>
      <c r="I630" s="359">
        <v>0.39729999999999999</v>
      </c>
      <c r="J630" s="359">
        <v>1.9377</v>
      </c>
      <c r="K630" s="359">
        <v>35.078200000000002</v>
      </c>
      <c r="L630" s="359">
        <v>4.4215</v>
      </c>
      <c r="M630" s="359">
        <v>2.2584</v>
      </c>
      <c r="N630" s="359">
        <v>2.3412000000000002</v>
      </c>
      <c r="O630" s="359">
        <v>5.4257999999999997</v>
      </c>
      <c r="P630" s="359">
        <v>0.79879999999999995</v>
      </c>
      <c r="Q630" s="359">
        <v>1.1042000000000001</v>
      </c>
      <c r="R630" s="359">
        <v>0.48520000000000002</v>
      </c>
      <c r="S630" s="356">
        <v>0.72419999999999995</v>
      </c>
      <c r="U630" s="402">
        <v>40309</v>
      </c>
      <c r="V630" s="359">
        <v>0.56059999999999999</v>
      </c>
      <c r="W630" s="359">
        <v>0.80130000000000001</v>
      </c>
      <c r="X630" s="359">
        <v>0.74199999999999999</v>
      </c>
      <c r="Y630" s="359">
        <v>14.3363</v>
      </c>
      <c r="Z630" s="359">
        <v>4.1715999999999998</v>
      </c>
      <c r="AA630" s="359">
        <v>153.42699999999999</v>
      </c>
      <c r="AB630" s="359">
        <v>0.39550000000000002</v>
      </c>
      <c r="AC630" s="359">
        <v>1.9352</v>
      </c>
      <c r="AD630" s="359">
        <v>34.550699999999999</v>
      </c>
      <c r="AE630" s="359">
        <v>4.4151999999999996</v>
      </c>
      <c r="AF630" s="359">
        <v>2.2524999999999999</v>
      </c>
      <c r="AG630" s="359">
        <v>2.3250999999999999</v>
      </c>
      <c r="AH630" s="359">
        <v>5.4161999999999999</v>
      </c>
      <c r="AI630" s="359">
        <v>0.79810000000000003</v>
      </c>
      <c r="AJ630" s="359">
        <v>1.1014999999999999</v>
      </c>
      <c r="AK630" s="359">
        <v>0.48480000000000001</v>
      </c>
      <c r="AL630" s="356">
        <v>0.72370000000000001</v>
      </c>
    </row>
    <row r="631" spans="2:38" ht="409.6" x14ac:dyDescent="0.25">
      <c r="B631" s="402">
        <v>40308</v>
      </c>
      <c r="C631" s="359">
        <v>0.56020000000000003</v>
      </c>
      <c r="D631" s="359">
        <v>0.80549999999999999</v>
      </c>
      <c r="E631" s="359">
        <v>0.74680000000000002</v>
      </c>
      <c r="F631" s="359">
        <v>14.520200000000001</v>
      </c>
      <c r="G631" s="359">
        <v>4.1856</v>
      </c>
      <c r="H631" s="359">
        <v>157.56299999999999</v>
      </c>
      <c r="I631" s="359">
        <v>0.40310000000000001</v>
      </c>
      <c r="J631" s="359">
        <v>1.9696</v>
      </c>
      <c r="K631" s="359">
        <v>35.031399999999998</v>
      </c>
      <c r="L631" s="359">
        <v>4.4545000000000003</v>
      </c>
      <c r="M631" s="359">
        <v>2.3551000000000002</v>
      </c>
      <c r="N631" s="359">
        <v>2.3683999999999998</v>
      </c>
      <c r="O631" s="359">
        <v>5.4878999999999998</v>
      </c>
      <c r="P631" s="359">
        <v>0.79249999999999998</v>
      </c>
      <c r="Q631" s="359">
        <v>1.1194999999999999</v>
      </c>
      <c r="R631" s="359">
        <v>0.48359999999999997</v>
      </c>
      <c r="S631" s="356">
        <v>0.71540000000000004</v>
      </c>
      <c r="U631" s="402">
        <v>40308</v>
      </c>
      <c r="V631" s="359">
        <v>0.55879999999999996</v>
      </c>
      <c r="W631" s="359">
        <v>0.80349999999999999</v>
      </c>
      <c r="X631" s="359">
        <v>0.74490000000000001</v>
      </c>
      <c r="Y631" s="359">
        <v>14.477</v>
      </c>
      <c r="Z631" s="359">
        <v>4.1786000000000003</v>
      </c>
      <c r="AA631" s="359">
        <v>157.113</v>
      </c>
      <c r="AB631" s="359">
        <v>0.39119999999999999</v>
      </c>
      <c r="AC631" s="359">
        <v>1.9106000000000001</v>
      </c>
      <c r="AD631" s="359">
        <v>34.473300000000002</v>
      </c>
      <c r="AE631" s="359">
        <v>4.4336000000000002</v>
      </c>
      <c r="AF631" s="359">
        <v>2.2846000000000002</v>
      </c>
      <c r="AG631" s="359">
        <v>2.3506</v>
      </c>
      <c r="AH631" s="359">
        <v>5.4757999999999996</v>
      </c>
      <c r="AI631" s="359">
        <v>0.79049999999999998</v>
      </c>
      <c r="AJ631" s="359">
        <v>1.115</v>
      </c>
      <c r="AK631" s="359">
        <v>0.48259999999999997</v>
      </c>
      <c r="AL631" s="356">
        <v>0.71430000000000005</v>
      </c>
    </row>
    <row r="632" spans="2:38" ht="409.6" x14ac:dyDescent="0.25">
      <c r="B632" s="402">
        <v>40307</v>
      </c>
      <c r="C632" s="359">
        <v>0.56059999999999999</v>
      </c>
      <c r="D632" s="359">
        <v>0.80559999999999998</v>
      </c>
      <c r="E632" s="359">
        <v>0.74660000000000004</v>
      </c>
      <c r="F632" s="359">
        <v>14.5108</v>
      </c>
      <c r="G632" s="359">
        <v>4.1839000000000004</v>
      </c>
      <c r="H632" s="359">
        <v>157.46199999999999</v>
      </c>
      <c r="I632" s="359">
        <v>0.40279999999999999</v>
      </c>
      <c r="J632" s="359">
        <v>1.9683999999999999</v>
      </c>
      <c r="K632" s="359">
        <v>35.460900000000002</v>
      </c>
      <c r="L632" s="359">
        <v>4.4550000000000001</v>
      </c>
      <c r="M632" s="359">
        <v>2.3468</v>
      </c>
      <c r="N632" s="359">
        <v>2.3668999999999998</v>
      </c>
      <c r="O632" s="359">
        <v>5.5008999999999997</v>
      </c>
      <c r="P632" s="359">
        <v>0.79220000000000002</v>
      </c>
      <c r="Q632" s="359">
        <v>1.1188</v>
      </c>
      <c r="R632" s="359">
        <v>0.4834</v>
      </c>
      <c r="S632" s="356">
        <v>0.71489999999999998</v>
      </c>
      <c r="U632" s="402">
        <v>40307</v>
      </c>
      <c r="V632" s="359">
        <v>0.55940000000000001</v>
      </c>
      <c r="W632" s="359">
        <v>0.80359999999999998</v>
      </c>
      <c r="X632" s="359">
        <v>0.74490000000000001</v>
      </c>
      <c r="Y632" s="359">
        <v>14.469099999999999</v>
      </c>
      <c r="Z632" s="359">
        <v>4.1772999999999998</v>
      </c>
      <c r="AA632" s="359">
        <v>157.02699999999999</v>
      </c>
      <c r="AB632" s="359">
        <v>0.39100000000000001</v>
      </c>
      <c r="AC632" s="359">
        <v>1.9095</v>
      </c>
      <c r="AD632" s="359">
        <v>34.288600000000002</v>
      </c>
      <c r="AE632" s="359">
        <v>4.4344999999999999</v>
      </c>
      <c r="AF632" s="359">
        <v>2.2871000000000001</v>
      </c>
      <c r="AG632" s="359">
        <v>2.3492999999999999</v>
      </c>
      <c r="AH632" s="359">
        <v>5.4896000000000003</v>
      </c>
      <c r="AI632" s="359">
        <v>0.79039999999999999</v>
      </c>
      <c r="AJ632" s="359">
        <v>1.1144000000000001</v>
      </c>
      <c r="AK632" s="359">
        <v>0.4824</v>
      </c>
      <c r="AL632" s="356">
        <v>0.71389999999999998</v>
      </c>
    </row>
    <row r="633" spans="2:38" ht="409.6" x14ac:dyDescent="0.25">
      <c r="B633" s="402">
        <v>40306</v>
      </c>
      <c r="C633" s="359">
        <v>0.56040000000000001</v>
      </c>
      <c r="D633" s="359">
        <v>0.80220000000000002</v>
      </c>
      <c r="E633" s="359">
        <v>0.74539999999999995</v>
      </c>
      <c r="F633" s="359">
        <v>14.547800000000001</v>
      </c>
      <c r="G633" s="359">
        <v>4.1711</v>
      </c>
      <c r="H633" s="359">
        <v>157.607</v>
      </c>
      <c r="I633" s="359">
        <v>0.39729999999999999</v>
      </c>
      <c r="J633" s="359">
        <v>1.9353</v>
      </c>
      <c r="K633" s="359">
        <v>34.880600000000001</v>
      </c>
      <c r="L633" s="359">
        <v>4.4474999999999998</v>
      </c>
      <c r="M633" s="359">
        <v>2.3289</v>
      </c>
      <c r="N633" s="359">
        <v>2.3563999999999998</v>
      </c>
      <c r="O633" s="359">
        <v>5.4844999999999997</v>
      </c>
      <c r="P633" s="359">
        <v>0.79190000000000005</v>
      </c>
      <c r="Q633" s="359">
        <v>1.1181000000000001</v>
      </c>
      <c r="R633" s="359">
        <v>0.48399999999999999</v>
      </c>
      <c r="S633" s="356">
        <v>0.71240000000000003</v>
      </c>
      <c r="U633" s="402">
        <v>40306</v>
      </c>
      <c r="V633" s="359">
        <v>0.55989999999999995</v>
      </c>
      <c r="W633" s="359">
        <v>0.80130000000000001</v>
      </c>
      <c r="X633" s="359">
        <v>0.74450000000000005</v>
      </c>
      <c r="Y633" s="359">
        <v>14.4915</v>
      </c>
      <c r="Z633" s="359">
        <v>4.1669</v>
      </c>
      <c r="AA633" s="359">
        <v>156.93899999999999</v>
      </c>
      <c r="AB633" s="359">
        <v>0.39539999999999997</v>
      </c>
      <c r="AC633" s="359">
        <v>1.9327000000000001</v>
      </c>
      <c r="AD633" s="359">
        <v>34.320700000000002</v>
      </c>
      <c r="AE633" s="359">
        <v>4.4404000000000003</v>
      </c>
      <c r="AF633" s="359">
        <v>2.3220000000000001</v>
      </c>
      <c r="AG633" s="359">
        <v>2.3405</v>
      </c>
      <c r="AH633" s="359">
        <v>5.4748000000000001</v>
      </c>
      <c r="AI633" s="359">
        <v>0.79110000000000003</v>
      </c>
      <c r="AJ633" s="359">
        <v>1.1153</v>
      </c>
      <c r="AK633" s="359">
        <v>0.48359999999999997</v>
      </c>
      <c r="AL633" s="356">
        <v>0.71189999999999998</v>
      </c>
    </row>
    <row r="634" spans="2:38" ht="409.6" x14ac:dyDescent="0.25">
      <c r="B634" s="402">
        <v>40305</v>
      </c>
      <c r="C634" s="359">
        <v>0.56589999999999996</v>
      </c>
      <c r="D634" s="359">
        <v>0.80189999999999995</v>
      </c>
      <c r="E634" s="359">
        <v>0.74880000000000002</v>
      </c>
      <c r="F634" s="359">
        <v>14.7872</v>
      </c>
      <c r="G634" s="359">
        <v>4.2125000000000004</v>
      </c>
      <c r="H634" s="359">
        <v>158.464</v>
      </c>
      <c r="I634" s="359">
        <v>0.4012</v>
      </c>
      <c r="J634" s="359">
        <v>1.9544999999999999</v>
      </c>
      <c r="K634" s="359">
        <v>34.995199999999997</v>
      </c>
      <c r="L634" s="359">
        <v>4.4260999999999999</v>
      </c>
      <c r="M634" s="359">
        <v>2.3334000000000001</v>
      </c>
      <c r="N634" s="359">
        <v>2.3755999999999999</v>
      </c>
      <c r="O634" s="359">
        <v>5.5117000000000003</v>
      </c>
      <c r="P634" s="359">
        <v>0.80230000000000001</v>
      </c>
      <c r="Q634" s="359">
        <v>1.119</v>
      </c>
      <c r="R634" s="359">
        <v>0.48060000000000003</v>
      </c>
      <c r="S634" s="356">
        <v>0.72060000000000002</v>
      </c>
      <c r="U634" s="402">
        <v>40305</v>
      </c>
      <c r="V634" s="359">
        <v>0.56540000000000001</v>
      </c>
      <c r="W634" s="359">
        <v>0.80100000000000005</v>
      </c>
      <c r="X634" s="359">
        <v>0.748</v>
      </c>
      <c r="Y634" s="359">
        <v>14.7393</v>
      </c>
      <c r="Z634" s="359">
        <v>4.2083000000000004</v>
      </c>
      <c r="AA634" s="359">
        <v>157.97900000000001</v>
      </c>
      <c r="AB634" s="359">
        <v>0.39929999999999999</v>
      </c>
      <c r="AC634" s="359">
        <v>1.952</v>
      </c>
      <c r="AD634" s="359">
        <v>34.459000000000003</v>
      </c>
      <c r="AE634" s="359">
        <v>4.4196</v>
      </c>
      <c r="AF634" s="359">
        <v>2.3277999999999999</v>
      </c>
      <c r="AG634" s="359">
        <v>2.3595000000000002</v>
      </c>
      <c r="AH634" s="359">
        <v>5.5021000000000004</v>
      </c>
      <c r="AI634" s="359">
        <v>0.80149999999999999</v>
      </c>
      <c r="AJ634" s="359">
        <v>1.1152</v>
      </c>
      <c r="AK634" s="359">
        <v>0.48010000000000003</v>
      </c>
      <c r="AL634" s="356">
        <v>0.72009999999999996</v>
      </c>
    </row>
    <row r="635" spans="2:38" ht="409.6" x14ac:dyDescent="0.25">
      <c r="B635" s="402">
        <v>40304</v>
      </c>
      <c r="C635" s="359">
        <v>0.55669999999999997</v>
      </c>
      <c r="D635" s="359">
        <v>0.79149999999999998</v>
      </c>
      <c r="E635" s="359">
        <v>0.73839999999999995</v>
      </c>
      <c r="F635" s="359">
        <v>14.467000000000001</v>
      </c>
      <c r="G635" s="359">
        <v>4.1435000000000004</v>
      </c>
      <c r="H635" s="359">
        <v>154.584</v>
      </c>
      <c r="I635" s="359">
        <v>0.39460000000000001</v>
      </c>
      <c r="J635" s="359">
        <v>1.9225000000000001</v>
      </c>
      <c r="K635" s="359">
        <v>34.223100000000002</v>
      </c>
      <c r="L635" s="359">
        <v>4.3532999999999999</v>
      </c>
      <c r="M635" s="359">
        <v>2.2568999999999999</v>
      </c>
      <c r="N635" s="359">
        <v>2.3275000000000001</v>
      </c>
      <c r="O635" s="359">
        <v>5.3761000000000001</v>
      </c>
      <c r="P635" s="359">
        <v>0.79749999999999999</v>
      </c>
      <c r="Q635" s="359">
        <v>1.0960000000000001</v>
      </c>
      <c r="R635" s="359">
        <v>0.47489999999999999</v>
      </c>
      <c r="S635" s="356">
        <v>0.71830000000000005</v>
      </c>
      <c r="U635" s="402">
        <v>40304</v>
      </c>
      <c r="V635" s="359">
        <v>0.55620000000000003</v>
      </c>
      <c r="W635" s="359">
        <v>0.79069999999999996</v>
      </c>
      <c r="X635" s="359">
        <v>0.73760000000000003</v>
      </c>
      <c r="Y635" s="359">
        <v>14.424799999999999</v>
      </c>
      <c r="Z635" s="359">
        <v>4.1393000000000004</v>
      </c>
      <c r="AA635" s="359">
        <v>154.13900000000001</v>
      </c>
      <c r="AB635" s="359">
        <v>0.39279999999999998</v>
      </c>
      <c r="AC635" s="359">
        <v>1.9200999999999999</v>
      </c>
      <c r="AD635" s="359">
        <v>33.662700000000001</v>
      </c>
      <c r="AE635" s="359">
        <v>4.3470000000000004</v>
      </c>
      <c r="AF635" s="359">
        <v>2.2519</v>
      </c>
      <c r="AG635" s="359">
        <v>2.3115000000000001</v>
      </c>
      <c r="AH635" s="359">
        <v>5.3663999999999996</v>
      </c>
      <c r="AI635" s="359">
        <v>0.79669999999999996</v>
      </c>
      <c r="AJ635" s="359">
        <v>1.0931</v>
      </c>
      <c r="AK635" s="359">
        <v>0.47449999999999998</v>
      </c>
      <c r="AL635" s="356">
        <v>0.71779999999999999</v>
      </c>
    </row>
    <row r="636" spans="2:38" ht="409.6" x14ac:dyDescent="0.25">
      <c r="B636" s="402">
        <v>40303</v>
      </c>
      <c r="C636" s="359">
        <v>0.55389999999999995</v>
      </c>
      <c r="D636" s="359">
        <v>0.79210000000000003</v>
      </c>
      <c r="E636" s="359">
        <v>0.73899999999999999</v>
      </c>
      <c r="F636" s="359">
        <v>14.252599999999999</v>
      </c>
      <c r="G636" s="359">
        <v>4.1230000000000002</v>
      </c>
      <c r="H636" s="359">
        <v>151.45599999999999</v>
      </c>
      <c r="I636" s="359">
        <v>0.39269999999999999</v>
      </c>
      <c r="J636" s="359">
        <v>1.913</v>
      </c>
      <c r="K636" s="359">
        <v>34.0246</v>
      </c>
      <c r="L636" s="359">
        <v>4.3388999999999998</v>
      </c>
      <c r="M636" s="359">
        <v>2.1985000000000001</v>
      </c>
      <c r="N636" s="359">
        <v>2.3014999999999999</v>
      </c>
      <c r="O636" s="359">
        <v>5.3228999999999997</v>
      </c>
      <c r="P636" s="359">
        <v>0.79349999999999998</v>
      </c>
      <c r="Q636" s="359">
        <v>1.0915999999999999</v>
      </c>
      <c r="R636" s="359">
        <v>0.47770000000000001</v>
      </c>
      <c r="S636" s="356">
        <v>0.72509999999999997</v>
      </c>
      <c r="U636" s="402">
        <v>40303</v>
      </c>
      <c r="V636" s="359">
        <v>0.5534</v>
      </c>
      <c r="W636" s="359">
        <v>0.7913</v>
      </c>
      <c r="X636" s="359">
        <v>0.73819999999999997</v>
      </c>
      <c r="Y636" s="359">
        <v>14.212300000000001</v>
      </c>
      <c r="Z636" s="359">
        <v>4.1188000000000002</v>
      </c>
      <c r="AA636" s="359">
        <v>151.03200000000001</v>
      </c>
      <c r="AB636" s="359">
        <v>0.39079999999999998</v>
      </c>
      <c r="AC636" s="359">
        <v>1.9106000000000001</v>
      </c>
      <c r="AD636" s="359">
        <v>33.502600000000001</v>
      </c>
      <c r="AE636" s="359">
        <v>4.3327</v>
      </c>
      <c r="AF636" s="359">
        <v>2.1934</v>
      </c>
      <c r="AG636" s="359">
        <v>2.2854999999999999</v>
      </c>
      <c r="AH636" s="359">
        <v>5.3129</v>
      </c>
      <c r="AI636" s="359">
        <v>0.79279999999999995</v>
      </c>
      <c r="AJ636" s="359">
        <v>1.0892999999999999</v>
      </c>
      <c r="AK636" s="359">
        <v>0.4773</v>
      </c>
      <c r="AL636" s="356">
        <v>0.72460000000000002</v>
      </c>
    </row>
    <row r="637" spans="2:38" ht="409.6" x14ac:dyDescent="0.25">
      <c r="B637" s="402">
        <v>40302</v>
      </c>
      <c r="C637" s="359">
        <v>0.5524</v>
      </c>
      <c r="D637" s="359">
        <v>0.78869999999999996</v>
      </c>
      <c r="E637" s="359">
        <v>0.74050000000000005</v>
      </c>
      <c r="F637" s="359">
        <v>14.129799999999999</v>
      </c>
      <c r="G637" s="359">
        <v>4.1119000000000003</v>
      </c>
      <c r="H637" s="359">
        <v>148.51900000000001</v>
      </c>
      <c r="I637" s="359">
        <v>0.3916</v>
      </c>
      <c r="J637" s="359">
        <v>1.9078999999999999</v>
      </c>
      <c r="K637" s="359">
        <v>34.071599999999997</v>
      </c>
      <c r="L637" s="359">
        <v>4.3334999999999999</v>
      </c>
      <c r="M637" s="359">
        <v>2.1650999999999998</v>
      </c>
      <c r="N637" s="359">
        <v>2.2885</v>
      </c>
      <c r="O637" s="359">
        <v>5.3137999999999996</v>
      </c>
      <c r="P637" s="359">
        <v>0.79149999999999998</v>
      </c>
      <c r="Q637" s="359">
        <v>1.0908</v>
      </c>
      <c r="R637" s="359">
        <v>0.47889999999999999</v>
      </c>
      <c r="S637" s="356">
        <v>0.73009999999999997</v>
      </c>
      <c r="U637" s="402">
        <v>40302</v>
      </c>
      <c r="V637" s="359">
        <v>0.55200000000000005</v>
      </c>
      <c r="W637" s="359">
        <v>0.78790000000000004</v>
      </c>
      <c r="X637" s="359">
        <v>0.73970000000000002</v>
      </c>
      <c r="Y637" s="359">
        <v>14.092499999999999</v>
      </c>
      <c r="Z637" s="359">
        <v>4.1075999999999997</v>
      </c>
      <c r="AA637" s="359">
        <v>148.095</v>
      </c>
      <c r="AB637" s="359">
        <v>0.38979999999999998</v>
      </c>
      <c r="AC637" s="359">
        <v>1.9055</v>
      </c>
      <c r="AD637" s="359">
        <v>33.550199999999997</v>
      </c>
      <c r="AE637" s="359">
        <v>4.3272000000000004</v>
      </c>
      <c r="AF637" s="359">
        <v>2.1600999999999999</v>
      </c>
      <c r="AG637" s="359">
        <v>2.2723</v>
      </c>
      <c r="AH637" s="359">
        <v>5.3033000000000001</v>
      </c>
      <c r="AI637" s="359">
        <v>0.79069999999999996</v>
      </c>
      <c r="AJ637" s="359">
        <v>1.0883</v>
      </c>
      <c r="AK637" s="359">
        <v>0.47839999999999999</v>
      </c>
      <c r="AL637" s="356">
        <v>0.72960000000000003</v>
      </c>
    </row>
    <row r="638" spans="2:38" ht="409.6" x14ac:dyDescent="0.25">
      <c r="B638" s="402">
        <v>40301</v>
      </c>
      <c r="C638" s="359">
        <v>0.54710000000000003</v>
      </c>
      <c r="D638" s="359">
        <v>0.7873</v>
      </c>
      <c r="E638" s="359">
        <v>0.74060000000000004</v>
      </c>
      <c r="F638" s="359">
        <v>13.998699999999999</v>
      </c>
      <c r="G638" s="359">
        <v>4.0693999999999999</v>
      </c>
      <c r="H638" s="359">
        <v>146.70599999999999</v>
      </c>
      <c r="I638" s="359">
        <v>0.39229999999999998</v>
      </c>
      <c r="J638" s="359">
        <v>1.9153</v>
      </c>
      <c r="K638" s="359">
        <v>33.7851</v>
      </c>
      <c r="L638" s="359">
        <v>4.3022</v>
      </c>
      <c r="M638" s="359">
        <v>2.1560999999999999</v>
      </c>
      <c r="N638" s="359">
        <v>2.2637</v>
      </c>
      <c r="O638" s="359">
        <v>5.2641999999999998</v>
      </c>
      <c r="P638" s="359">
        <v>0.78410000000000002</v>
      </c>
      <c r="Q638" s="359">
        <v>1.081</v>
      </c>
      <c r="R638" s="359">
        <v>0.47610000000000002</v>
      </c>
      <c r="S638" s="356">
        <v>0.72729999999999995</v>
      </c>
      <c r="U638" s="402">
        <v>40301</v>
      </c>
      <c r="V638" s="359">
        <v>0.54600000000000004</v>
      </c>
      <c r="W638" s="359">
        <v>0.78549999999999998</v>
      </c>
      <c r="X638" s="359">
        <v>0.7389</v>
      </c>
      <c r="Y638" s="359">
        <v>13.956300000000001</v>
      </c>
      <c r="Z638" s="359">
        <v>4.0631000000000004</v>
      </c>
      <c r="AA638" s="359">
        <v>146.251</v>
      </c>
      <c r="AB638" s="359">
        <v>0.38090000000000002</v>
      </c>
      <c r="AC638" s="359">
        <v>1.8580000000000001</v>
      </c>
      <c r="AD638" s="359">
        <v>33.246899999999997</v>
      </c>
      <c r="AE638" s="359">
        <v>4.2817999999999996</v>
      </c>
      <c r="AF638" s="359">
        <v>2.1192000000000002</v>
      </c>
      <c r="AG638" s="359">
        <v>2.246</v>
      </c>
      <c r="AH638" s="359">
        <v>5.2533000000000003</v>
      </c>
      <c r="AI638" s="359">
        <v>0.78220000000000001</v>
      </c>
      <c r="AJ638" s="359">
        <v>1.0766</v>
      </c>
      <c r="AK638" s="359">
        <v>0.47520000000000001</v>
      </c>
      <c r="AL638" s="356">
        <v>0.72629999999999995</v>
      </c>
    </row>
    <row r="639" spans="2:38" ht="409.6" x14ac:dyDescent="0.25">
      <c r="B639" s="402">
        <v>40300</v>
      </c>
      <c r="C639" s="359">
        <v>0.54749999999999999</v>
      </c>
      <c r="D639" s="359">
        <v>0.7873</v>
      </c>
      <c r="E639" s="359">
        <v>0.74080000000000001</v>
      </c>
      <c r="F639" s="359">
        <v>13.993</v>
      </c>
      <c r="G639" s="359">
        <v>4.0707000000000004</v>
      </c>
      <c r="H639" s="359">
        <v>146.636</v>
      </c>
      <c r="I639" s="359">
        <v>0.39240000000000003</v>
      </c>
      <c r="J639" s="359">
        <v>1.9155</v>
      </c>
      <c r="K639" s="359">
        <v>33.790399999999998</v>
      </c>
      <c r="L639" s="359">
        <v>4.3037999999999998</v>
      </c>
      <c r="M639" s="359">
        <v>2.1440000000000001</v>
      </c>
      <c r="N639" s="359">
        <v>2.2639</v>
      </c>
      <c r="O639" s="359">
        <v>5.2667000000000002</v>
      </c>
      <c r="P639" s="359">
        <v>0.78439999999999999</v>
      </c>
      <c r="Q639" s="359">
        <v>1.0810999999999999</v>
      </c>
      <c r="R639" s="359">
        <v>0.4763</v>
      </c>
      <c r="S639" s="356">
        <v>0.72740000000000005</v>
      </c>
      <c r="U639" s="402">
        <v>40300</v>
      </c>
      <c r="V639" s="359">
        <v>0.54630000000000001</v>
      </c>
      <c r="W639" s="359">
        <v>0.78539999999999999</v>
      </c>
      <c r="X639" s="359">
        <v>0.73899999999999999</v>
      </c>
      <c r="Y639" s="359">
        <v>13.9519</v>
      </c>
      <c r="Z639" s="359">
        <v>4.0643000000000002</v>
      </c>
      <c r="AA639" s="359">
        <v>146.21600000000001</v>
      </c>
      <c r="AB639" s="359">
        <v>0.38090000000000002</v>
      </c>
      <c r="AC639" s="359">
        <v>1.8582000000000001</v>
      </c>
      <c r="AD639" s="359">
        <v>33.251300000000001</v>
      </c>
      <c r="AE639" s="359">
        <v>4.2832999999999997</v>
      </c>
      <c r="AF639" s="359">
        <v>2.1393</v>
      </c>
      <c r="AG639" s="359">
        <v>2.2463000000000002</v>
      </c>
      <c r="AH639" s="359">
        <v>5.2558999999999996</v>
      </c>
      <c r="AI639" s="359">
        <v>0.78259999999999996</v>
      </c>
      <c r="AJ639" s="359">
        <v>1.0767</v>
      </c>
      <c r="AK639" s="359">
        <v>0.47539999999999999</v>
      </c>
      <c r="AL639" s="356">
        <v>0.72640000000000005</v>
      </c>
    </row>
    <row r="640" spans="2:38" ht="409.6" x14ac:dyDescent="0.25">
      <c r="B640" s="402">
        <v>40299</v>
      </c>
      <c r="C640" s="359">
        <v>0.54779999999999995</v>
      </c>
      <c r="D640" s="359">
        <v>0.7823</v>
      </c>
      <c r="E640" s="359">
        <v>0.7349</v>
      </c>
      <c r="F640" s="359">
        <v>14.0014</v>
      </c>
      <c r="G640" s="359">
        <v>4.0777999999999999</v>
      </c>
      <c r="H640" s="359">
        <v>146.523</v>
      </c>
      <c r="I640" s="359">
        <v>0.38840000000000002</v>
      </c>
      <c r="J640" s="359">
        <v>1.8920999999999999</v>
      </c>
      <c r="K640" s="359">
        <v>33.932000000000002</v>
      </c>
      <c r="L640" s="359">
        <v>4.2999000000000001</v>
      </c>
      <c r="M640" s="359">
        <v>2.1456</v>
      </c>
      <c r="N640" s="359">
        <v>2.2673999999999999</v>
      </c>
      <c r="O640" s="359">
        <v>5.2739000000000003</v>
      </c>
      <c r="P640" s="359">
        <v>0.78559999999999997</v>
      </c>
      <c r="Q640" s="359">
        <v>1.0817000000000001</v>
      </c>
      <c r="R640" s="359">
        <v>0.47549999999999998</v>
      </c>
      <c r="S640" s="356">
        <v>0.72840000000000005</v>
      </c>
      <c r="U640" s="402">
        <v>40299</v>
      </c>
      <c r="V640" s="359">
        <v>0.5474</v>
      </c>
      <c r="W640" s="359">
        <v>0.78190000000000004</v>
      </c>
      <c r="X640" s="359">
        <v>0.73419999999999996</v>
      </c>
      <c r="Y640" s="359">
        <v>13.9619</v>
      </c>
      <c r="Z640" s="359">
        <v>4.0736999999999997</v>
      </c>
      <c r="AA640" s="359">
        <v>146.13900000000001</v>
      </c>
      <c r="AB640" s="359">
        <v>0.3866</v>
      </c>
      <c r="AC640" s="359">
        <v>1.8896999999999999</v>
      </c>
      <c r="AD640" s="359">
        <v>33.381599999999999</v>
      </c>
      <c r="AE640" s="359">
        <v>4.2938000000000001</v>
      </c>
      <c r="AF640" s="359">
        <v>2.1413000000000002</v>
      </c>
      <c r="AG640" s="359">
        <v>2.2513000000000001</v>
      </c>
      <c r="AH640" s="359">
        <v>5.2641</v>
      </c>
      <c r="AI640" s="359">
        <v>0.78490000000000004</v>
      </c>
      <c r="AJ640" s="359">
        <v>1.0789</v>
      </c>
      <c r="AK640" s="359">
        <v>0.47510000000000002</v>
      </c>
      <c r="AL640" s="356">
        <v>0.72789999999999999</v>
      </c>
    </row>
    <row r="641" spans="2:38" ht="409.6" x14ac:dyDescent="0.25">
      <c r="B641" s="402">
        <v>40298</v>
      </c>
      <c r="C641" s="359">
        <v>0.5454</v>
      </c>
      <c r="D641" s="359">
        <v>0.77880000000000005</v>
      </c>
      <c r="E641" s="359">
        <v>0.72619999999999996</v>
      </c>
      <c r="F641" s="359">
        <v>13.92</v>
      </c>
      <c r="G641" s="359">
        <v>4.0590999999999999</v>
      </c>
      <c r="H641" s="359">
        <v>146.048</v>
      </c>
      <c r="I641" s="359">
        <v>0.38669999999999999</v>
      </c>
      <c r="J641" s="359">
        <v>1.8835</v>
      </c>
      <c r="K641" s="359">
        <v>33.857799999999997</v>
      </c>
      <c r="L641" s="359">
        <v>4.2835000000000001</v>
      </c>
      <c r="M641" s="359">
        <v>2.1349999999999998</v>
      </c>
      <c r="N641" s="359">
        <v>2.262</v>
      </c>
      <c r="O641" s="359">
        <v>5.25</v>
      </c>
      <c r="P641" s="359">
        <v>0.78220000000000001</v>
      </c>
      <c r="Q641" s="359">
        <v>1.0743</v>
      </c>
      <c r="R641" s="359">
        <v>0.4733</v>
      </c>
      <c r="S641" s="356">
        <v>0.72189999999999999</v>
      </c>
      <c r="U641" s="402">
        <v>40298</v>
      </c>
      <c r="V641" s="359">
        <v>0.54490000000000005</v>
      </c>
      <c r="W641" s="359">
        <v>0.77800000000000002</v>
      </c>
      <c r="X641" s="359">
        <v>0.72540000000000004</v>
      </c>
      <c r="Y641" s="359">
        <v>13.879799999999999</v>
      </c>
      <c r="Z641" s="359">
        <v>4.0548000000000002</v>
      </c>
      <c r="AA641" s="359">
        <v>145.65600000000001</v>
      </c>
      <c r="AB641" s="359">
        <v>0.38490000000000002</v>
      </c>
      <c r="AC641" s="359">
        <v>1.8811</v>
      </c>
      <c r="AD641" s="359">
        <v>33.342300000000002</v>
      </c>
      <c r="AE641" s="359">
        <v>4.2773000000000003</v>
      </c>
      <c r="AF641" s="359">
        <v>2.1301999999999999</v>
      </c>
      <c r="AG641" s="359">
        <v>2.2458999999999998</v>
      </c>
      <c r="AH641" s="359">
        <v>5.24</v>
      </c>
      <c r="AI641" s="359">
        <v>0.78149999999999997</v>
      </c>
      <c r="AJ641" s="359">
        <v>1.0721000000000001</v>
      </c>
      <c r="AK641" s="359">
        <v>0.4728</v>
      </c>
      <c r="AL641" s="356">
        <v>0.72130000000000005</v>
      </c>
    </row>
    <row r="642" spans="2:38" ht="409.6" x14ac:dyDescent="0.25">
      <c r="B642" s="402">
        <v>40297</v>
      </c>
      <c r="C642" s="359">
        <v>0.54320000000000002</v>
      </c>
      <c r="D642" s="359">
        <v>0.77739999999999998</v>
      </c>
      <c r="E642" s="359">
        <v>0.72619999999999996</v>
      </c>
      <c r="F642" s="359">
        <v>13.905200000000001</v>
      </c>
      <c r="G642" s="359">
        <v>4.0427999999999997</v>
      </c>
      <c r="H642" s="359">
        <v>146.70599999999999</v>
      </c>
      <c r="I642" s="359">
        <v>0.38519999999999999</v>
      </c>
      <c r="J642" s="359">
        <v>1.8761000000000001</v>
      </c>
      <c r="K642" s="359">
        <v>33.577199999999998</v>
      </c>
      <c r="L642" s="359">
        <v>4.2725</v>
      </c>
      <c r="M642" s="359">
        <v>2.1364000000000001</v>
      </c>
      <c r="N642" s="359">
        <v>2.2578</v>
      </c>
      <c r="O642" s="359">
        <v>5.2343000000000002</v>
      </c>
      <c r="P642" s="359">
        <v>0.77849999999999997</v>
      </c>
      <c r="Q642" s="359">
        <v>1.0765</v>
      </c>
      <c r="R642" s="359">
        <v>0.4713</v>
      </c>
      <c r="S642" s="356">
        <v>0.71650000000000003</v>
      </c>
      <c r="U642" s="402">
        <v>40297</v>
      </c>
      <c r="V642" s="359">
        <v>0.54269999999999996</v>
      </c>
      <c r="W642" s="359">
        <v>0.77659999999999996</v>
      </c>
      <c r="X642" s="359">
        <v>0.72540000000000004</v>
      </c>
      <c r="Y642" s="359">
        <v>13.8672</v>
      </c>
      <c r="Z642" s="359">
        <v>4.0387000000000004</v>
      </c>
      <c r="AA642" s="359">
        <v>146.31299999999999</v>
      </c>
      <c r="AB642" s="359">
        <v>0.38329999999999997</v>
      </c>
      <c r="AC642" s="359">
        <v>1.8735999999999999</v>
      </c>
      <c r="AD642" s="359">
        <v>33.063899999999997</v>
      </c>
      <c r="AE642" s="359">
        <v>4.2663000000000002</v>
      </c>
      <c r="AF642" s="359">
        <v>2.1318000000000001</v>
      </c>
      <c r="AG642" s="359">
        <v>2.2418999999999998</v>
      </c>
      <c r="AH642" s="359">
        <v>5.2245999999999997</v>
      </c>
      <c r="AI642" s="359">
        <v>0.77769999999999995</v>
      </c>
      <c r="AJ642" s="359">
        <v>1.0743</v>
      </c>
      <c r="AK642" s="359">
        <v>0.4708</v>
      </c>
      <c r="AL642" s="356">
        <v>0.71599999999999997</v>
      </c>
    </row>
    <row r="643" spans="2:38" ht="409.6" x14ac:dyDescent="0.25">
      <c r="B643" s="402">
        <v>40296</v>
      </c>
      <c r="C643" s="359">
        <v>0.53990000000000005</v>
      </c>
      <c r="D643" s="359">
        <v>0.77890000000000004</v>
      </c>
      <c r="E643" s="359">
        <v>0.72319999999999995</v>
      </c>
      <c r="F643" s="359">
        <v>13.781599999999999</v>
      </c>
      <c r="G643" s="359">
        <v>4.0183</v>
      </c>
      <c r="H643" s="359">
        <v>144.13200000000001</v>
      </c>
      <c r="I643" s="359">
        <v>0.38279999999999997</v>
      </c>
      <c r="J643" s="359">
        <v>1.8647</v>
      </c>
      <c r="K643" s="359">
        <v>33.417099999999998</v>
      </c>
      <c r="L643" s="359">
        <v>4.2375999999999996</v>
      </c>
      <c r="M643" s="359">
        <v>2.1124999999999998</v>
      </c>
      <c r="N643" s="359">
        <v>2.2364000000000002</v>
      </c>
      <c r="O643" s="359">
        <v>5.1824000000000003</v>
      </c>
      <c r="P643" s="359">
        <v>0.77470000000000006</v>
      </c>
      <c r="Q643" s="359">
        <v>1.0689</v>
      </c>
      <c r="R643" s="359">
        <v>0.46800000000000003</v>
      </c>
      <c r="S643" s="356">
        <v>0.71799999999999997</v>
      </c>
      <c r="U643" s="402">
        <v>40296</v>
      </c>
      <c r="V643" s="359">
        <v>0.53939999999999999</v>
      </c>
      <c r="W643" s="359">
        <v>0.77810000000000001</v>
      </c>
      <c r="X643" s="359">
        <v>0.72240000000000004</v>
      </c>
      <c r="Y643" s="359">
        <v>13.7433</v>
      </c>
      <c r="Z643" s="359">
        <v>4.0141999999999998</v>
      </c>
      <c r="AA643" s="359">
        <v>143.74700000000001</v>
      </c>
      <c r="AB643" s="359">
        <v>0.38100000000000001</v>
      </c>
      <c r="AC643" s="359">
        <v>1.8623000000000001</v>
      </c>
      <c r="AD643" s="359">
        <v>32.907299999999999</v>
      </c>
      <c r="AE643" s="359">
        <v>4.2314999999999996</v>
      </c>
      <c r="AF643" s="359">
        <v>2.1082999999999998</v>
      </c>
      <c r="AG643" s="359">
        <v>2.2204999999999999</v>
      </c>
      <c r="AH643" s="359">
        <v>5.1726999999999999</v>
      </c>
      <c r="AI643" s="359">
        <v>0.77400000000000002</v>
      </c>
      <c r="AJ643" s="359">
        <v>1.0667</v>
      </c>
      <c r="AK643" s="359">
        <v>0.46760000000000002</v>
      </c>
      <c r="AL643" s="356">
        <v>0.71740000000000004</v>
      </c>
    </row>
    <row r="644" spans="2:38" ht="409.6" x14ac:dyDescent="0.25">
      <c r="B644" s="402">
        <v>40295</v>
      </c>
      <c r="C644" s="359">
        <v>0.54100000000000004</v>
      </c>
      <c r="D644" s="359">
        <v>0.77780000000000005</v>
      </c>
      <c r="E644" s="359">
        <v>0.72170000000000001</v>
      </c>
      <c r="F644" s="359">
        <v>13.758800000000001</v>
      </c>
      <c r="G644" s="359">
        <v>4.0266999999999999</v>
      </c>
      <c r="H644" s="359">
        <v>142.48400000000001</v>
      </c>
      <c r="I644" s="359">
        <v>0.38350000000000001</v>
      </c>
      <c r="J644" s="359">
        <v>1.8685</v>
      </c>
      <c r="K644" s="359">
        <v>33.559699999999999</v>
      </c>
      <c r="L644" s="359">
        <v>4.2487000000000004</v>
      </c>
      <c r="M644" s="359">
        <v>2.0998999999999999</v>
      </c>
      <c r="N644" s="359">
        <v>2.2355</v>
      </c>
      <c r="O644" s="359">
        <v>5.1824000000000003</v>
      </c>
      <c r="P644" s="359">
        <v>0.77629999999999999</v>
      </c>
      <c r="Q644" s="359">
        <v>1.0660000000000001</v>
      </c>
      <c r="R644" s="359">
        <v>0.46710000000000002</v>
      </c>
      <c r="S644" s="356">
        <v>0.72170000000000001</v>
      </c>
      <c r="U644" s="402">
        <v>40295</v>
      </c>
      <c r="V644" s="359">
        <v>0.54059999999999997</v>
      </c>
      <c r="W644" s="359">
        <v>0.77700000000000002</v>
      </c>
      <c r="X644" s="359">
        <v>0.72089999999999999</v>
      </c>
      <c r="Y644" s="359">
        <v>13.720700000000001</v>
      </c>
      <c r="Z644" s="359">
        <v>4.0225</v>
      </c>
      <c r="AA644" s="359">
        <v>142.08099999999999</v>
      </c>
      <c r="AB644" s="359">
        <v>0.38179999999999997</v>
      </c>
      <c r="AC644" s="359">
        <v>1.8661000000000001</v>
      </c>
      <c r="AD644" s="359">
        <v>33.048400000000001</v>
      </c>
      <c r="AE644" s="359">
        <v>4.2424999999999997</v>
      </c>
      <c r="AF644" s="359">
        <v>2.0954999999999999</v>
      </c>
      <c r="AG644" s="359">
        <v>2.2195</v>
      </c>
      <c r="AH644" s="359">
        <v>5.1725000000000003</v>
      </c>
      <c r="AI644" s="359">
        <v>0.77559999999999996</v>
      </c>
      <c r="AJ644" s="359">
        <v>1.0637000000000001</v>
      </c>
      <c r="AK644" s="359">
        <v>0.46660000000000001</v>
      </c>
      <c r="AL644" s="356">
        <v>0.72119999999999995</v>
      </c>
    </row>
    <row r="645" spans="2:38" ht="409.6" x14ac:dyDescent="0.25">
      <c r="B645" s="402">
        <v>40294</v>
      </c>
      <c r="C645" s="359">
        <v>0.53600000000000003</v>
      </c>
      <c r="D645" s="359">
        <v>0.77339999999999998</v>
      </c>
      <c r="E645" s="359">
        <v>0.7167</v>
      </c>
      <c r="F645" s="359">
        <v>13.6656</v>
      </c>
      <c r="G645" s="359">
        <v>3.9918</v>
      </c>
      <c r="H645" s="359">
        <v>141.96600000000001</v>
      </c>
      <c r="I645" s="359">
        <v>0.38069999999999998</v>
      </c>
      <c r="J645" s="359">
        <v>1.8545</v>
      </c>
      <c r="K645" s="359">
        <v>33.086799999999997</v>
      </c>
      <c r="L645" s="359">
        <v>4.2295999999999996</v>
      </c>
      <c r="M645" s="359">
        <v>2.0821999999999998</v>
      </c>
      <c r="N645" s="359">
        <v>2.2193000000000001</v>
      </c>
      <c r="O645" s="359">
        <v>5.1532</v>
      </c>
      <c r="P645" s="359">
        <v>0.76959999999999995</v>
      </c>
      <c r="Q645" s="359">
        <v>1.0665</v>
      </c>
      <c r="R645" s="359">
        <v>0.46650000000000003</v>
      </c>
      <c r="S645" s="356">
        <v>0.71730000000000005</v>
      </c>
      <c r="U645" s="402">
        <v>40294</v>
      </c>
      <c r="V645" s="359">
        <v>0.53559999999999997</v>
      </c>
      <c r="W645" s="359">
        <v>0.77270000000000005</v>
      </c>
      <c r="X645" s="359">
        <v>0.71589999999999998</v>
      </c>
      <c r="Y645" s="359">
        <v>13.544499999999999</v>
      </c>
      <c r="Z645" s="359">
        <v>3.9881000000000002</v>
      </c>
      <c r="AA645" s="359">
        <v>140.75200000000001</v>
      </c>
      <c r="AB645" s="359">
        <v>0.37880000000000003</v>
      </c>
      <c r="AC645" s="359">
        <v>1.851</v>
      </c>
      <c r="AD645" s="359">
        <v>32.982399999999998</v>
      </c>
      <c r="AE645" s="359">
        <v>4.2214</v>
      </c>
      <c r="AF645" s="359">
        <v>2.0760999999999998</v>
      </c>
      <c r="AG645" s="359">
        <v>2.2124000000000001</v>
      </c>
      <c r="AH645" s="359">
        <v>5.1440999999999999</v>
      </c>
      <c r="AI645" s="359">
        <v>0.76870000000000005</v>
      </c>
      <c r="AJ645" s="359">
        <v>1.0618000000000001</v>
      </c>
      <c r="AK645" s="359">
        <v>0.46589999999999998</v>
      </c>
      <c r="AL645" s="356">
        <v>0.7167</v>
      </c>
    </row>
    <row r="646" spans="2:38" ht="409.6" x14ac:dyDescent="0.25">
      <c r="B646" s="402">
        <v>40293</v>
      </c>
      <c r="C646" s="359">
        <v>0.53610000000000002</v>
      </c>
      <c r="D646" s="359">
        <v>0.77339999999999998</v>
      </c>
      <c r="E646" s="359">
        <v>0.71689999999999998</v>
      </c>
      <c r="F646" s="359">
        <v>13.701499999999999</v>
      </c>
      <c r="G646" s="359">
        <v>3.9870000000000001</v>
      </c>
      <c r="H646" s="359">
        <v>142.63200000000001</v>
      </c>
      <c r="I646" s="359">
        <v>0.38200000000000001</v>
      </c>
      <c r="J646" s="359">
        <v>1.8611</v>
      </c>
      <c r="K646" s="359">
        <v>33.460099999999997</v>
      </c>
      <c r="L646" s="359">
        <v>4.2217000000000002</v>
      </c>
      <c r="M646" s="359">
        <v>2.0821000000000001</v>
      </c>
      <c r="N646" s="359">
        <v>2.2294999999999998</v>
      </c>
      <c r="O646" s="359">
        <v>5.1424000000000003</v>
      </c>
      <c r="P646" s="359">
        <v>0.76970000000000005</v>
      </c>
      <c r="Q646" s="359">
        <v>1.0664</v>
      </c>
      <c r="R646" s="359">
        <v>0.46660000000000001</v>
      </c>
      <c r="S646" s="356">
        <v>0.71740000000000004</v>
      </c>
      <c r="U646" s="402">
        <v>40293</v>
      </c>
      <c r="V646" s="359">
        <v>0.53559999999999997</v>
      </c>
      <c r="W646" s="359">
        <v>0.77270000000000005</v>
      </c>
      <c r="X646" s="359">
        <v>0.71589999999999998</v>
      </c>
      <c r="Y646" s="359">
        <v>13.6623</v>
      </c>
      <c r="Z646" s="359">
        <v>3.9813999999999998</v>
      </c>
      <c r="AA646" s="359">
        <v>142.21600000000001</v>
      </c>
      <c r="AB646" s="359">
        <v>0.38019999999999998</v>
      </c>
      <c r="AC646" s="359">
        <v>1.8584000000000001</v>
      </c>
      <c r="AD646" s="359">
        <v>32.946199999999997</v>
      </c>
      <c r="AE646" s="359">
        <v>4.2108999999999996</v>
      </c>
      <c r="AF646" s="359">
        <v>2.0766</v>
      </c>
      <c r="AG646" s="359">
        <v>2.2132999999999998</v>
      </c>
      <c r="AH646" s="359">
        <v>5.1337000000000002</v>
      </c>
      <c r="AI646" s="359">
        <v>0.76870000000000005</v>
      </c>
      <c r="AJ646" s="359">
        <v>1.0638000000000001</v>
      </c>
      <c r="AK646" s="359">
        <v>0.46600000000000003</v>
      </c>
      <c r="AL646" s="356">
        <v>0.71679999999999999</v>
      </c>
    </row>
    <row r="647" spans="2:38" ht="409.6" x14ac:dyDescent="0.25">
      <c r="B647" s="402">
        <v>40292</v>
      </c>
      <c r="C647" s="359">
        <v>0.53549999999999998</v>
      </c>
      <c r="D647" s="359">
        <v>0.77310000000000001</v>
      </c>
      <c r="E647" s="359">
        <v>0.71409999999999996</v>
      </c>
      <c r="F647" s="359">
        <v>13.614599999999999</v>
      </c>
      <c r="G647" s="359">
        <v>3.9853999999999998</v>
      </c>
      <c r="H647" s="359">
        <v>141.72800000000001</v>
      </c>
      <c r="I647" s="359">
        <v>0.37959999999999999</v>
      </c>
      <c r="J647" s="359">
        <v>1.8493999999999999</v>
      </c>
      <c r="K647" s="359">
        <v>33.247999999999998</v>
      </c>
      <c r="L647" s="359">
        <v>4.2191999999999998</v>
      </c>
      <c r="M647" s="359">
        <v>2.0815999999999999</v>
      </c>
      <c r="N647" s="359">
        <v>2.2153999999999998</v>
      </c>
      <c r="O647" s="359">
        <v>5.1409000000000002</v>
      </c>
      <c r="P647" s="359">
        <v>0.76800000000000002</v>
      </c>
      <c r="Q647" s="359">
        <v>1.0597000000000001</v>
      </c>
      <c r="R647" s="359">
        <v>0.4642</v>
      </c>
      <c r="S647" s="356">
        <v>0.71289999999999998</v>
      </c>
      <c r="U647" s="402">
        <v>40292</v>
      </c>
      <c r="V647" s="359">
        <v>0.53500000000000003</v>
      </c>
      <c r="W647" s="359">
        <v>0.77229999999999999</v>
      </c>
      <c r="X647" s="359">
        <v>0.71330000000000005</v>
      </c>
      <c r="Y647" s="359">
        <v>13.5778</v>
      </c>
      <c r="Z647" s="359">
        <v>3.9813000000000001</v>
      </c>
      <c r="AA647" s="359">
        <v>141.33600000000001</v>
      </c>
      <c r="AB647" s="359">
        <v>0.37790000000000001</v>
      </c>
      <c r="AC647" s="359">
        <v>1.847</v>
      </c>
      <c r="AD647" s="359">
        <v>32.7425</v>
      </c>
      <c r="AE647" s="359">
        <v>4.2130000000000001</v>
      </c>
      <c r="AF647" s="359">
        <v>2.0771999999999999</v>
      </c>
      <c r="AG647" s="359">
        <v>2.1996000000000002</v>
      </c>
      <c r="AH647" s="359">
        <v>5.1313000000000004</v>
      </c>
      <c r="AI647" s="359">
        <v>0.76729999999999998</v>
      </c>
      <c r="AJ647" s="359">
        <v>1.0572999999999999</v>
      </c>
      <c r="AK647" s="359">
        <v>0.46379999999999999</v>
      </c>
      <c r="AL647" s="356">
        <v>0.71240000000000003</v>
      </c>
    </row>
    <row r="648" spans="2:38" ht="409.6" x14ac:dyDescent="0.25">
      <c r="B648" s="402">
        <v>40291</v>
      </c>
      <c r="C648" s="359">
        <v>0.53310000000000002</v>
      </c>
      <c r="D648" s="359">
        <v>0.76739999999999997</v>
      </c>
      <c r="E648" s="359">
        <v>0.71109999999999995</v>
      </c>
      <c r="F648" s="359">
        <v>13.5245</v>
      </c>
      <c r="G648" s="359">
        <v>3.9674</v>
      </c>
      <c r="H648" s="359">
        <v>141.142</v>
      </c>
      <c r="I648" s="359">
        <v>0.37790000000000001</v>
      </c>
      <c r="J648" s="359">
        <v>1.841</v>
      </c>
      <c r="K648" s="359">
        <v>33.020099999999999</v>
      </c>
      <c r="L648" s="359">
        <v>4.2107000000000001</v>
      </c>
      <c r="M648" s="359">
        <v>2.0678000000000001</v>
      </c>
      <c r="N648" s="359">
        <v>2.2147999999999999</v>
      </c>
      <c r="O648" s="359">
        <v>5.1326000000000001</v>
      </c>
      <c r="P648" s="359">
        <v>0.76390000000000002</v>
      </c>
      <c r="Q648" s="359">
        <v>1.0569</v>
      </c>
      <c r="R648" s="359">
        <v>0.46189999999999998</v>
      </c>
      <c r="S648" s="356">
        <v>0.71120000000000005</v>
      </c>
      <c r="U648" s="402">
        <v>40291</v>
      </c>
      <c r="V648" s="359">
        <v>0.53259999999999996</v>
      </c>
      <c r="W648" s="359">
        <v>0.76659999999999995</v>
      </c>
      <c r="X648" s="359">
        <v>0.71030000000000004</v>
      </c>
      <c r="Y648" s="359">
        <v>13.486700000000001</v>
      </c>
      <c r="Z648" s="359">
        <v>3.9632999999999998</v>
      </c>
      <c r="AA648" s="359">
        <v>140.76300000000001</v>
      </c>
      <c r="AB648" s="359">
        <v>0.37619999999999998</v>
      </c>
      <c r="AC648" s="359">
        <v>1.8387</v>
      </c>
      <c r="AD648" s="359">
        <v>32.515999999999998</v>
      </c>
      <c r="AE648" s="359">
        <v>4.2045000000000003</v>
      </c>
      <c r="AF648" s="359">
        <v>2.0634999999999999</v>
      </c>
      <c r="AG648" s="359">
        <v>2.1989999999999998</v>
      </c>
      <c r="AH648" s="359">
        <v>5.1227</v>
      </c>
      <c r="AI648" s="359">
        <v>0.76319999999999999</v>
      </c>
      <c r="AJ648" s="359">
        <v>1.0545</v>
      </c>
      <c r="AK648" s="359">
        <v>0.46150000000000002</v>
      </c>
      <c r="AL648" s="356">
        <v>0.7107</v>
      </c>
    </row>
    <row r="649" spans="2:38" ht="409.6" x14ac:dyDescent="0.25">
      <c r="B649" s="402">
        <v>40290</v>
      </c>
      <c r="C649" s="359">
        <v>0.53049999999999997</v>
      </c>
      <c r="D649" s="359">
        <v>0.76459999999999995</v>
      </c>
      <c r="E649" s="359">
        <v>0.70909999999999995</v>
      </c>
      <c r="F649" s="359">
        <v>13.421099999999999</v>
      </c>
      <c r="G649" s="359">
        <v>3.9485000000000001</v>
      </c>
      <c r="H649" s="359">
        <v>140.13999999999999</v>
      </c>
      <c r="I649" s="359">
        <v>0.37609999999999999</v>
      </c>
      <c r="J649" s="359">
        <v>1.8323</v>
      </c>
      <c r="K649" s="359">
        <v>32.813200000000002</v>
      </c>
      <c r="L649" s="359">
        <v>4.1993</v>
      </c>
      <c r="M649" s="359">
        <v>2.0543</v>
      </c>
      <c r="N649" s="359">
        <v>2.2014999999999998</v>
      </c>
      <c r="O649" s="359">
        <v>5.1024000000000003</v>
      </c>
      <c r="P649" s="359">
        <v>0.76049999999999995</v>
      </c>
      <c r="Q649" s="359">
        <v>1.0555000000000001</v>
      </c>
      <c r="R649" s="359">
        <v>0.46189999999999998</v>
      </c>
      <c r="S649" s="356">
        <v>0.71120000000000005</v>
      </c>
      <c r="U649" s="402">
        <v>40290</v>
      </c>
      <c r="V649" s="359">
        <v>0.53010000000000002</v>
      </c>
      <c r="W649" s="359">
        <v>0.76390000000000002</v>
      </c>
      <c r="X649" s="359">
        <v>0.70830000000000004</v>
      </c>
      <c r="Y649" s="359">
        <v>13.3849</v>
      </c>
      <c r="Z649" s="359">
        <v>3.9445000000000001</v>
      </c>
      <c r="AA649" s="359">
        <v>139.78899999999999</v>
      </c>
      <c r="AB649" s="359">
        <v>0.37430000000000002</v>
      </c>
      <c r="AC649" s="359">
        <v>1.83</v>
      </c>
      <c r="AD649" s="359">
        <v>32.312100000000001</v>
      </c>
      <c r="AE649" s="359">
        <v>4.1932</v>
      </c>
      <c r="AF649" s="359">
        <v>2.0501</v>
      </c>
      <c r="AG649" s="359">
        <v>2.1858</v>
      </c>
      <c r="AH649" s="359">
        <v>5.0926999999999998</v>
      </c>
      <c r="AI649" s="359">
        <v>0.75980000000000003</v>
      </c>
      <c r="AJ649" s="359">
        <v>1.0531999999999999</v>
      </c>
      <c r="AK649" s="359">
        <v>0.46150000000000002</v>
      </c>
      <c r="AL649" s="356">
        <v>0.7107</v>
      </c>
    </row>
    <row r="650" spans="2:38" ht="409.6" x14ac:dyDescent="0.25">
      <c r="B650" s="402">
        <v>40289</v>
      </c>
      <c r="C650" s="359">
        <v>0.52800000000000002</v>
      </c>
      <c r="D650" s="359">
        <v>0.76449999999999996</v>
      </c>
      <c r="E650" s="359">
        <v>0.71550000000000002</v>
      </c>
      <c r="F650" s="359">
        <v>13.368</v>
      </c>
      <c r="G650" s="359">
        <v>3.9298999999999999</v>
      </c>
      <c r="H650" s="359">
        <v>139.91</v>
      </c>
      <c r="I650" s="359">
        <v>0.37430000000000002</v>
      </c>
      <c r="J650" s="359">
        <v>1.8234999999999999</v>
      </c>
      <c r="K650" s="359">
        <v>32.798999999999999</v>
      </c>
      <c r="L650" s="359">
        <v>4.1993999999999998</v>
      </c>
      <c r="M650" s="359">
        <v>2.0539000000000001</v>
      </c>
      <c r="N650" s="359">
        <v>2.1968999999999999</v>
      </c>
      <c r="O650" s="359">
        <v>5.0919999999999996</v>
      </c>
      <c r="P650" s="359">
        <v>0.75749999999999995</v>
      </c>
      <c r="Q650" s="359">
        <v>1.0589999999999999</v>
      </c>
      <c r="R650" s="359">
        <v>0.46289999999999998</v>
      </c>
      <c r="S650" s="356">
        <v>0.71099999999999997</v>
      </c>
      <c r="U650" s="402">
        <v>40289</v>
      </c>
      <c r="V650" s="359">
        <v>0.52759999999999996</v>
      </c>
      <c r="W650" s="359">
        <v>0.76370000000000005</v>
      </c>
      <c r="X650" s="359">
        <v>0.7147</v>
      </c>
      <c r="Y650" s="359">
        <v>13.332000000000001</v>
      </c>
      <c r="Z650" s="359">
        <v>3.9258999999999999</v>
      </c>
      <c r="AA650" s="359">
        <v>139.554</v>
      </c>
      <c r="AB650" s="359">
        <v>0.37259999999999999</v>
      </c>
      <c r="AC650" s="359">
        <v>1.8212999999999999</v>
      </c>
      <c r="AD650" s="359">
        <v>32.301099999999998</v>
      </c>
      <c r="AE650" s="359">
        <v>4.1932999999999998</v>
      </c>
      <c r="AF650" s="359">
        <v>2.0495000000000001</v>
      </c>
      <c r="AG650" s="359">
        <v>2.1812</v>
      </c>
      <c r="AH650" s="359">
        <v>5.0823</v>
      </c>
      <c r="AI650" s="359">
        <v>0.75680000000000003</v>
      </c>
      <c r="AJ650" s="359">
        <v>1.0568</v>
      </c>
      <c r="AK650" s="359">
        <v>0.46250000000000002</v>
      </c>
      <c r="AL650" s="356">
        <v>0.71050000000000002</v>
      </c>
    </row>
    <row r="651" spans="2:38" ht="409.6" x14ac:dyDescent="0.25">
      <c r="B651" s="402">
        <v>40288</v>
      </c>
      <c r="C651" s="359">
        <v>0.52669999999999995</v>
      </c>
      <c r="D651" s="359">
        <v>0.77100000000000002</v>
      </c>
      <c r="E651" s="359">
        <v>0.72109999999999996</v>
      </c>
      <c r="F651" s="359">
        <v>13.3141</v>
      </c>
      <c r="G651" s="359">
        <v>3.9201999999999999</v>
      </c>
      <c r="H651" s="359">
        <v>139.70699999999999</v>
      </c>
      <c r="I651" s="359">
        <v>0.37340000000000001</v>
      </c>
      <c r="J651" s="359">
        <v>1.819</v>
      </c>
      <c r="K651" s="359">
        <v>32.632100000000001</v>
      </c>
      <c r="L651" s="359">
        <v>4.2051999999999996</v>
      </c>
      <c r="M651" s="359">
        <v>2.0537999999999998</v>
      </c>
      <c r="N651" s="359">
        <v>2.1970999999999998</v>
      </c>
      <c r="O651" s="359">
        <v>5.1117999999999997</v>
      </c>
      <c r="P651" s="359">
        <v>0.75519999999999998</v>
      </c>
      <c r="Q651" s="359">
        <v>1.0593999999999999</v>
      </c>
      <c r="R651" s="359">
        <v>0.46429999999999999</v>
      </c>
      <c r="S651" s="356">
        <v>0.7087</v>
      </c>
      <c r="U651" s="402">
        <v>40288</v>
      </c>
      <c r="V651" s="359">
        <v>0.5262</v>
      </c>
      <c r="W651" s="359">
        <v>0.7702</v>
      </c>
      <c r="X651" s="359">
        <v>0.72030000000000005</v>
      </c>
      <c r="Y651" s="359">
        <v>13.2753</v>
      </c>
      <c r="Z651" s="359">
        <v>3.9161000000000001</v>
      </c>
      <c r="AA651" s="359">
        <v>139.30699999999999</v>
      </c>
      <c r="AB651" s="359">
        <v>0.37169999999999997</v>
      </c>
      <c r="AC651" s="359">
        <v>1.8167</v>
      </c>
      <c r="AD651" s="359">
        <v>32.134900000000002</v>
      </c>
      <c r="AE651" s="359">
        <v>4.1989000000000001</v>
      </c>
      <c r="AF651" s="359">
        <v>2.0493999999999999</v>
      </c>
      <c r="AG651" s="359">
        <v>2.1814</v>
      </c>
      <c r="AH651" s="359">
        <v>5.1021000000000001</v>
      </c>
      <c r="AI651" s="359">
        <v>0.75449999999999995</v>
      </c>
      <c r="AJ651" s="359">
        <v>1.0570999999999999</v>
      </c>
      <c r="AK651" s="359">
        <v>0.46379999999999999</v>
      </c>
      <c r="AL651" s="356">
        <v>0.70820000000000005</v>
      </c>
    </row>
    <row r="652" spans="2:38" ht="409.6" x14ac:dyDescent="0.25">
      <c r="B652" s="402">
        <v>40287</v>
      </c>
      <c r="C652" s="359">
        <v>0.52539999999999998</v>
      </c>
      <c r="D652" s="359">
        <v>0.76749999999999996</v>
      </c>
      <c r="E652" s="359">
        <v>0.71840000000000004</v>
      </c>
      <c r="F652" s="359">
        <v>13.214700000000001</v>
      </c>
      <c r="G652" s="359">
        <v>3.9051</v>
      </c>
      <c r="H652" s="359">
        <v>138.47</v>
      </c>
      <c r="I652" s="359">
        <v>0.37330000000000002</v>
      </c>
      <c r="J652" s="359">
        <v>1.8169999999999999</v>
      </c>
      <c r="K652" s="359">
        <v>32.230499999999999</v>
      </c>
      <c r="L652" s="359">
        <v>4.1891999999999996</v>
      </c>
      <c r="M652" s="359">
        <v>2.0682</v>
      </c>
      <c r="N652" s="359">
        <v>2.1831</v>
      </c>
      <c r="O652" s="359">
        <v>5.0913000000000004</v>
      </c>
      <c r="P652" s="359">
        <v>0.75290000000000001</v>
      </c>
      <c r="Q652" s="359">
        <v>1.0529999999999999</v>
      </c>
      <c r="R652" s="359">
        <v>0.46160000000000001</v>
      </c>
      <c r="S652" s="356">
        <v>0.70879999999999999</v>
      </c>
      <c r="U652" s="402">
        <v>40287</v>
      </c>
      <c r="V652" s="359">
        <v>0.5242</v>
      </c>
      <c r="W652" s="359">
        <v>0.76580000000000004</v>
      </c>
      <c r="X652" s="359">
        <v>0.71660000000000001</v>
      </c>
      <c r="Y652" s="359">
        <v>13.171200000000001</v>
      </c>
      <c r="Z652" s="359">
        <v>3.899</v>
      </c>
      <c r="AA652" s="359">
        <v>138.02699999999999</v>
      </c>
      <c r="AB652" s="359">
        <v>0.3705</v>
      </c>
      <c r="AC652" s="359">
        <v>1.8127</v>
      </c>
      <c r="AD652" s="359">
        <v>32.114199999999997</v>
      </c>
      <c r="AE652" s="359">
        <v>4.1691000000000003</v>
      </c>
      <c r="AF652" s="359">
        <v>2.0032999999999999</v>
      </c>
      <c r="AG652" s="359">
        <v>2.1749000000000001</v>
      </c>
      <c r="AH652" s="359">
        <v>5.0803000000000003</v>
      </c>
      <c r="AI652" s="359">
        <v>0.75109999999999999</v>
      </c>
      <c r="AJ652" s="359">
        <v>1.0487</v>
      </c>
      <c r="AK652" s="359">
        <v>0.4607</v>
      </c>
      <c r="AL652" s="356">
        <v>0.70779999999999998</v>
      </c>
    </row>
    <row r="653" spans="2:38" ht="409.6" x14ac:dyDescent="0.25">
      <c r="B653" s="402">
        <v>40286</v>
      </c>
      <c r="C653" s="359">
        <v>0.5252</v>
      </c>
      <c r="D653" s="359">
        <v>0.76749999999999996</v>
      </c>
      <c r="E653" s="359">
        <v>0.71840000000000004</v>
      </c>
      <c r="F653" s="359">
        <v>13.239800000000001</v>
      </c>
      <c r="G653" s="359">
        <v>3.9123999999999999</v>
      </c>
      <c r="H653" s="359">
        <v>139.29499999999999</v>
      </c>
      <c r="I653" s="359">
        <v>0.37709999999999999</v>
      </c>
      <c r="J653" s="359">
        <v>1.8395999999999999</v>
      </c>
      <c r="K653" s="359">
        <v>32.51</v>
      </c>
      <c r="L653" s="359">
        <v>4.1883999999999997</v>
      </c>
      <c r="M653" s="359">
        <v>2.0560999999999998</v>
      </c>
      <c r="N653" s="359">
        <v>2.1894</v>
      </c>
      <c r="O653" s="359">
        <v>5.0998000000000001</v>
      </c>
      <c r="P653" s="359">
        <v>0.75280000000000002</v>
      </c>
      <c r="Q653" s="359">
        <v>1.0558000000000001</v>
      </c>
      <c r="R653" s="359">
        <v>0.46160000000000001</v>
      </c>
      <c r="S653" s="356">
        <v>0.70889999999999997</v>
      </c>
      <c r="U653" s="402">
        <v>40286</v>
      </c>
      <c r="V653" s="359">
        <v>0.52410000000000001</v>
      </c>
      <c r="W653" s="359">
        <v>0.76570000000000005</v>
      </c>
      <c r="X653" s="359">
        <v>0.71660000000000001</v>
      </c>
      <c r="Y653" s="359">
        <v>13.1998</v>
      </c>
      <c r="Z653" s="359">
        <v>3.9062000000000001</v>
      </c>
      <c r="AA653" s="359">
        <v>138.886</v>
      </c>
      <c r="AB653" s="359">
        <v>0.36599999999999999</v>
      </c>
      <c r="AC653" s="359">
        <v>1.7845</v>
      </c>
      <c r="AD653" s="359">
        <v>31.991900000000001</v>
      </c>
      <c r="AE653" s="359">
        <v>4.1684000000000001</v>
      </c>
      <c r="AF653" s="359">
        <v>2.0236999999999998</v>
      </c>
      <c r="AG653" s="359">
        <v>2.1722000000000001</v>
      </c>
      <c r="AH653" s="359">
        <v>5.0891000000000002</v>
      </c>
      <c r="AI653" s="359">
        <v>0.751</v>
      </c>
      <c r="AJ653" s="359">
        <v>1.0515000000000001</v>
      </c>
      <c r="AK653" s="359">
        <v>0.46060000000000001</v>
      </c>
      <c r="AL653" s="356">
        <v>0.70789999999999997</v>
      </c>
    </row>
    <row r="654" spans="2:38" ht="409.6" x14ac:dyDescent="0.25">
      <c r="B654" s="402">
        <v>40285</v>
      </c>
      <c r="C654" s="359">
        <v>0.5262</v>
      </c>
      <c r="D654" s="359">
        <v>0.76500000000000001</v>
      </c>
      <c r="E654" s="359">
        <v>0.71660000000000001</v>
      </c>
      <c r="F654" s="359">
        <v>13.2494</v>
      </c>
      <c r="G654" s="359">
        <v>3.9165999999999999</v>
      </c>
      <c r="H654" s="359">
        <v>138.745</v>
      </c>
      <c r="I654" s="359">
        <v>0.373</v>
      </c>
      <c r="J654" s="359">
        <v>1.8172999999999999</v>
      </c>
      <c r="K654" s="359">
        <v>32.568399999999997</v>
      </c>
      <c r="L654" s="359">
        <v>4.1848000000000001</v>
      </c>
      <c r="M654" s="359">
        <v>2.0396000000000001</v>
      </c>
      <c r="N654" s="359">
        <v>2.1903000000000001</v>
      </c>
      <c r="O654" s="359">
        <v>5.1022999999999996</v>
      </c>
      <c r="P654" s="359">
        <v>0.75419999999999998</v>
      </c>
      <c r="Q654" s="359">
        <v>1.0528</v>
      </c>
      <c r="R654" s="359">
        <v>0.46150000000000002</v>
      </c>
      <c r="S654" s="356">
        <v>0.71150000000000002</v>
      </c>
      <c r="U654" s="402">
        <v>40285</v>
      </c>
      <c r="V654" s="359">
        <v>0.52580000000000005</v>
      </c>
      <c r="W654" s="359">
        <v>0.76459999999999995</v>
      </c>
      <c r="X654" s="359">
        <v>0.71579999999999999</v>
      </c>
      <c r="Y654" s="359">
        <v>13.215</v>
      </c>
      <c r="Z654" s="359">
        <v>3.9125000000000001</v>
      </c>
      <c r="AA654" s="359">
        <v>138.40299999999999</v>
      </c>
      <c r="AB654" s="359">
        <v>0.37130000000000002</v>
      </c>
      <c r="AC654" s="359">
        <v>1.8149999999999999</v>
      </c>
      <c r="AD654" s="359">
        <v>32.0685</v>
      </c>
      <c r="AE654" s="359">
        <v>4.1784999999999997</v>
      </c>
      <c r="AF654" s="359">
        <v>2.0356000000000001</v>
      </c>
      <c r="AG654" s="359">
        <v>2.1745999999999999</v>
      </c>
      <c r="AH654" s="359">
        <v>5.0926999999999998</v>
      </c>
      <c r="AI654" s="359">
        <v>0.75349999999999995</v>
      </c>
      <c r="AJ654" s="359">
        <v>1.0507</v>
      </c>
      <c r="AK654" s="359">
        <v>0.46100000000000002</v>
      </c>
      <c r="AL654" s="356">
        <v>0.71099999999999997</v>
      </c>
    </row>
    <row r="655" spans="2:38" ht="409.6" x14ac:dyDescent="0.25">
      <c r="B655" s="402">
        <v>40284</v>
      </c>
      <c r="C655" s="359">
        <v>0.52539999999999998</v>
      </c>
      <c r="D655" s="359">
        <v>0.7641</v>
      </c>
      <c r="E655" s="359">
        <v>0.71289999999999998</v>
      </c>
      <c r="F655" s="359">
        <v>13.190799999999999</v>
      </c>
      <c r="G655" s="359">
        <v>3.9104999999999999</v>
      </c>
      <c r="H655" s="359">
        <v>138.19399999999999</v>
      </c>
      <c r="I655" s="359">
        <v>0.37259999999999999</v>
      </c>
      <c r="J655" s="359">
        <v>1.8144</v>
      </c>
      <c r="K655" s="359">
        <v>32.517600000000002</v>
      </c>
      <c r="L655" s="359">
        <v>4.1833999999999998</v>
      </c>
      <c r="M655" s="359">
        <v>2.0289000000000001</v>
      </c>
      <c r="N655" s="359">
        <v>2.1844999999999999</v>
      </c>
      <c r="O655" s="359">
        <v>5.0998999999999999</v>
      </c>
      <c r="P655" s="359">
        <v>0.75360000000000005</v>
      </c>
      <c r="Q655" s="359">
        <v>1.0524</v>
      </c>
      <c r="R655" s="359">
        <v>0.46100000000000002</v>
      </c>
      <c r="S655" s="356">
        <v>0.71309999999999996</v>
      </c>
      <c r="U655" s="402">
        <v>40284</v>
      </c>
      <c r="V655" s="359">
        <v>0.52490000000000003</v>
      </c>
      <c r="W655" s="359">
        <v>0.76339999999999997</v>
      </c>
      <c r="X655" s="359">
        <v>0.71209999999999996</v>
      </c>
      <c r="Y655" s="359">
        <v>13.1578</v>
      </c>
      <c r="Z655" s="359">
        <v>3.9064000000000001</v>
      </c>
      <c r="AA655" s="359">
        <v>137.86199999999999</v>
      </c>
      <c r="AB655" s="359">
        <v>0.37080000000000002</v>
      </c>
      <c r="AC655" s="359">
        <v>1.8121</v>
      </c>
      <c r="AD655" s="359">
        <v>32.020800000000001</v>
      </c>
      <c r="AE655" s="359">
        <v>4.1772999999999998</v>
      </c>
      <c r="AF655" s="359">
        <v>2.0247999999999999</v>
      </c>
      <c r="AG655" s="359">
        <v>2.1686999999999999</v>
      </c>
      <c r="AH655" s="359">
        <v>5.0903</v>
      </c>
      <c r="AI655" s="359">
        <v>0.75290000000000001</v>
      </c>
      <c r="AJ655" s="359">
        <v>1.0503</v>
      </c>
      <c r="AK655" s="359">
        <v>0.46050000000000002</v>
      </c>
      <c r="AL655" s="356">
        <v>0.71260000000000001</v>
      </c>
    </row>
    <row r="656" spans="2:38" ht="409.6" x14ac:dyDescent="0.25">
      <c r="B656" s="402">
        <v>40283</v>
      </c>
      <c r="C656" s="359">
        <v>0.52280000000000004</v>
      </c>
      <c r="D656" s="359">
        <v>0.7641</v>
      </c>
      <c r="E656" s="359">
        <v>0.71209999999999996</v>
      </c>
      <c r="F656" s="359">
        <v>13.115399999999999</v>
      </c>
      <c r="G656" s="359">
        <v>3.8917000000000002</v>
      </c>
      <c r="H656" s="359">
        <v>137.464</v>
      </c>
      <c r="I656" s="359">
        <v>0.37109999999999999</v>
      </c>
      <c r="J656" s="359">
        <v>1.8056000000000001</v>
      </c>
      <c r="K656" s="359">
        <v>32.47</v>
      </c>
      <c r="L656" s="359">
        <v>4.1806999999999999</v>
      </c>
      <c r="M656" s="359">
        <v>2.0209000000000001</v>
      </c>
      <c r="N656" s="359">
        <v>2.1709999999999998</v>
      </c>
      <c r="O656" s="359">
        <v>5.0915999999999997</v>
      </c>
      <c r="P656" s="359">
        <v>0.75090000000000001</v>
      </c>
      <c r="Q656" s="359">
        <v>1.0548</v>
      </c>
      <c r="R656" s="359">
        <v>0.46189999999999998</v>
      </c>
      <c r="S656" s="356">
        <v>0.71319999999999995</v>
      </c>
      <c r="U656" s="402">
        <v>40283</v>
      </c>
      <c r="V656" s="359">
        <v>0.52239999999999998</v>
      </c>
      <c r="W656" s="359">
        <v>0.76339999999999997</v>
      </c>
      <c r="X656" s="359">
        <v>0.71130000000000004</v>
      </c>
      <c r="Y656" s="359">
        <v>13.0806</v>
      </c>
      <c r="Z656" s="359">
        <v>3.8875000000000002</v>
      </c>
      <c r="AA656" s="359">
        <v>137.12</v>
      </c>
      <c r="AB656" s="359">
        <v>0.36919999999999997</v>
      </c>
      <c r="AC656" s="359">
        <v>1.8032999999999999</v>
      </c>
      <c r="AD656" s="359">
        <v>31.976099999999999</v>
      </c>
      <c r="AE656" s="359">
        <v>4.1745999999999999</v>
      </c>
      <c r="AF656" s="359">
        <v>2.0167999999999999</v>
      </c>
      <c r="AG656" s="359">
        <v>2.1551999999999998</v>
      </c>
      <c r="AH656" s="359">
        <v>5.0818000000000003</v>
      </c>
      <c r="AI656" s="359">
        <v>0.75019999999999998</v>
      </c>
      <c r="AJ656" s="359">
        <v>1.0526</v>
      </c>
      <c r="AK656" s="359">
        <v>0.46139999999999998</v>
      </c>
      <c r="AL656" s="356">
        <v>0.7127</v>
      </c>
    </row>
    <row r="657" spans="2:38" ht="409.6" x14ac:dyDescent="0.25">
      <c r="B657" s="402">
        <v>40282</v>
      </c>
      <c r="C657" s="359">
        <v>0.52459999999999996</v>
      </c>
      <c r="D657" s="359">
        <v>0.76959999999999995</v>
      </c>
      <c r="E657" s="359">
        <v>0.71530000000000005</v>
      </c>
      <c r="F657" s="359">
        <v>13.197699999999999</v>
      </c>
      <c r="G657" s="359">
        <v>3.9047999999999998</v>
      </c>
      <c r="H657" s="359">
        <v>138.76599999999999</v>
      </c>
      <c r="I657" s="359">
        <v>0.372</v>
      </c>
      <c r="J657" s="359">
        <v>1.8116000000000001</v>
      </c>
      <c r="K657" s="359">
        <v>32.507300000000001</v>
      </c>
      <c r="L657" s="359">
        <v>4.1984000000000004</v>
      </c>
      <c r="M657" s="359">
        <v>2.0339999999999998</v>
      </c>
      <c r="N657" s="359">
        <v>2.1789999999999998</v>
      </c>
      <c r="O657" s="359">
        <v>5.117</v>
      </c>
      <c r="P657" s="359">
        <v>0.75339999999999996</v>
      </c>
      <c r="Q657" s="359">
        <v>1.0615000000000001</v>
      </c>
      <c r="R657" s="359">
        <v>0.46339999999999998</v>
      </c>
      <c r="S657" s="356">
        <v>0.7127</v>
      </c>
      <c r="U657" s="402">
        <v>40282</v>
      </c>
      <c r="V657" s="359">
        <v>0.52410000000000001</v>
      </c>
      <c r="W657" s="359">
        <v>0.76880000000000004</v>
      </c>
      <c r="X657" s="359">
        <v>0.71450000000000002</v>
      </c>
      <c r="Y657" s="359">
        <v>13.1625</v>
      </c>
      <c r="Z657" s="359">
        <v>3.9009</v>
      </c>
      <c r="AA657" s="359">
        <v>138.43</v>
      </c>
      <c r="AB657" s="359">
        <v>0.37009999999999998</v>
      </c>
      <c r="AC657" s="359">
        <v>1.8093999999999999</v>
      </c>
      <c r="AD657" s="359">
        <v>31.976400000000002</v>
      </c>
      <c r="AE657" s="359">
        <v>4.1925999999999997</v>
      </c>
      <c r="AF657" s="359">
        <v>2.0301</v>
      </c>
      <c r="AG657" s="359">
        <v>2.1633</v>
      </c>
      <c r="AH657" s="359">
        <v>5.1074000000000002</v>
      </c>
      <c r="AI657" s="359">
        <v>0.75280000000000002</v>
      </c>
      <c r="AJ657" s="359">
        <v>1.0591999999999999</v>
      </c>
      <c r="AK657" s="359">
        <v>0.46300000000000002</v>
      </c>
      <c r="AL657" s="356">
        <v>0.71220000000000006</v>
      </c>
    </row>
    <row r="658" spans="2:38" ht="409.6" x14ac:dyDescent="0.25">
      <c r="B658" s="402">
        <v>40281</v>
      </c>
      <c r="C658" s="359">
        <v>0.52459999999999996</v>
      </c>
      <c r="D658" s="359">
        <v>0.76819999999999999</v>
      </c>
      <c r="E658" s="359">
        <v>0.71730000000000005</v>
      </c>
      <c r="F658" s="359">
        <v>13.2278</v>
      </c>
      <c r="G658" s="359">
        <v>3.9047999999999998</v>
      </c>
      <c r="H658" s="359">
        <v>139.41300000000001</v>
      </c>
      <c r="I658" s="359">
        <v>0.37180000000000002</v>
      </c>
      <c r="J658" s="359">
        <v>1.8116000000000001</v>
      </c>
      <c r="K658" s="359">
        <v>32.525700000000001</v>
      </c>
      <c r="L658" s="359">
        <v>4.2003000000000004</v>
      </c>
      <c r="M658" s="359">
        <v>2.0314000000000001</v>
      </c>
      <c r="N658" s="359">
        <v>2.1739999999999999</v>
      </c>
      <c r="O658" s="359">
        <v>5.1170999999999998</v>
      </c>
      <c r="P658" s="359">
        <v>0.75600000000000001</v>
      </c>
      <c r="Q658" s="359">
        <v>1.0615000000000001</v>
      </c>
      <c r="R658" s="359">
        <v>0.4632</v>
      </c>
      <c r="S658" s="356">
        <v>0.7137</v>
      </c>
      <c r="U658" s="402">
        <v>40281</v>
      </c>
      <c r="V658" s="359">
        <v>0.52410000000000001</v>
      </c>
      <c r="W658" s="359">
        <v>0.76749999999999996</v>
      </c>
      <c r="X658" s="359">
        <v>0.71650000000000003</v>
      </c>
      <c r="Y658" s="359">
        <v>13.1899</v>
      </c>
      <c r="Z658" s="359">
        <v>3.9007999999999998</v>
      </c>
      <c r="AA658" s="359">
        <v>139.02799999999999</v>
      </c>
      <c r="AB658" s="359">
        <v>0.37</v>
      </c>
      <c r="AC658" s="359">
        <v>1.8093999999999999</v>
      </c>
      <c r="AD658" s="359">
        <v>32.031300000000002</v>
      </c>
      <c r="AE658" s="359">
        <v>4.1943000000000001</v>
      </c>
      <c r="AF658" s="359">
        <v>2.0268999999999999</v>
      </c>
      <c r="AG658" s="359">
        <v>2.1581999999999999</v>
      </c>
      <c r="AH658" s="359">
        <v>5.1074999999999999</v>
      </c>
      <c r="AI658" s="359">
        <v>0.75529999999999997</v>
      </c>
      <c r="AJ658" s="359">
        <v>1.0589999999999999</v>
      </c>
      <c r="AK658" s="359">
        <v>0.46279999999999999</v>
      </c>
      <c r="AL658" s="356">
        <v>0.71319999999999995</v>
      </c>
    </row>
    <row r="659" spans="2:38" ht="409.6" x14ac:dyDescent="0.25">
      <c r="B659" s="402">
        <v>40280</v>
      </c>
      <c r="C659" s="359">
        <v>0.53049999999999997</v>
      </c>
      <c r="D659" s="359">
        <v>0.76819999999999999</v>
      </c>
      <c r="E659" s="359">
        <v>0.71809999999999996</v>
      </c>
      <c r="F659" s="359">
        <v>13.3871</v>
      </c>
      <c r="G659" s="359">
        <v>3.9497</v>
      </c>
      <c r="H659" s="359">
        <v>141.77500000000001</v>
      </c>
      <c r="I659" s="359">
        <v>0.37130000000000002</v>
      </c>
      <c r="J659" s="359">
        <v>1.8111999999999999</v>
      </c>
      <c r="K659" s="359">
        <v>32.686999999999998</v>
      </c>
      <c r="L659" s="359">
        <v>4.2310999999999996</v>
      </c>
      <c r="M659" s="359">
        <v>2.0552000000000001</v>
      </c>
      <c r="N659" s="359">
        <v>2.1714000000000002</v>
      </c>
      <c r="O659" s="359">
        <v>5.1247999999999996</v>
      </c>
      <c r="P659" s="359">
        <v>0.76300000000000001</v>
      </c>
      <c r="Q659" s="359">
        <v>1.0640000000000001</v>
      </c>
      <c r="R659" s="359">
        <v>0.46579999999999999</v>
      </c>
      <c r="S659" s="356">
        <v>0.71599999999999997</v>
      </c>
      <c r="U659" s="402">
        <v>40280</v>
      </c>
      <c r="V659" s="359">
        <v>0.53010000000000002</v>
      </c>
      <c r="W659" s="359">
        <v>0.76649999999999996</v>
      </c>
      <c r="X659" s="359">
        <v>0.71699999999999997</v>
      </c>
      <c r="Y659" s="359">
        <v>13.3537</v>
      </c>
      <c r="Z659" s="359">
        <v>3.9468000000000001</v>
      </c>
      <c r="AA659" s="359">
        <v>141.44499999999999</v>
      </c>
      <c r="AB659" s="359">
        <v>0.3695</v>
      </c>
      <c r="AC659" s="359">
        <v>1.8083</v>
      </c>
      <c r="AD659" s="359">
        <v>32.595500000000001</v>
      </c>
      <c r="AE659" s="359">
        <v>4.2141999999999999</v>
      </c>
      <c r="AF659" s="359">
        <v>2.0499999999999998</v>
      </c>
      <c r="AG659" s="359">
        <v>2.165</v>
      </c>
      <c r="AH659" s="359">
        <v>5.1181000000000001</v>
      </c>
      <c r="AI659" s="359">
        <v>0.76180000000000003</v>
      </c>
      <c r="AJ659" s="359">
        <v>1.0590999999999999</v>
      </c>
      <c r="AK659" s="359">
        <v>0.46539999999999998</v>
      </c>
      <c r="AL659" s="356">
        <v>0.71560000000000001</v>
      </c>
    </row>
    <row r="660" spans="2:38" ht="409.6" x14ac:dyDescent="0.25">
      <c r="B660" s="402">
        <v>40279</v>
      </c>
      <c r="C660" s="359">
        <v>0.53110000000000002</v>
      </c>
      <c r="D660" s="359">
        <v>0.76839999999999997</v>
      </c>
      <c r="E660" s="359">
        <v>0.71879999999999999</v>
      </c>
      <c r="F660" s="359">
        <v>13.4023</v>
      </c>
      <c r="G660" s="359">
        <v>3.9754</v>
      </c>
      <c r="H660" s="359">
        <v>141.90700000000001</v>
      </c>
      <c r="I660" s="359">
        <v>0.37590000000000001</v>
      </c>
      <c r="J660" s="359">
        <v>1.8351</v>
      </c>
      <c r="K660" s="359">
        <v>32.717399999999998</v>
      </c>
      <c r="L660" s="359">
        <v>4.2375999999999996</v>
      </c>
      <c r="M660" s="359">
        <v>2.0569000000000002</v>
      </c>
      <c r="N660" s="359">
        <v>2.1995</v>
      </c>
      <c r="O660" s="359">
        <v>5.1601999999999997</v>
      </c>
      <c r="P660" s="359">
        <v>0.76419999999999999</v>
      </c>
      <c r="Q660" s="359">
        <v>1.0684</v>
      </c>
      <c r="R660" s="359">
        <v>0.46639999999999998</v>
      </c>
      <c r="S660" s="356">
        <v>0.7167</v>
      </c>
      <c r="U660" s="402">
        <v>40279</v>
      </c>
      <c r="V660" s="359">
        <v>0.53</v>
      </c>
      <c r="W660" s="359">
        <v>0.76659999999999995</v>
      </c>
      <c r="X660" s="359">
        <v>0.71709999999999996</v>
      </c>
      <c r="Y660" s="359">
        <v>13.311999999999999</v>
      </c>
      <c r="Z660" s="359">
        <v>3.9685999999999999</v>
      </c>
      <c r="AA660" s="359">
        <v>140.99299999999999</v>
      </c>
      <c r="AB660" s="359">
        <v>0.37469999999999998</v>
      </c>
      <c r="AC660" s="359">
        <v>1.8297000000000001</v>
      </c>
      <c r="AD660" s="359">
        <v>32.600099999999998</v>
      </c>
      <c r="AE660" s="359">
        <v>4.2172999999999998</v>
      </c>
      <c r="AF660" s="359">
        <v>2.0501999999999998</v>
      </c>
      <c r="AG660" s="359">
        <v>2.1913</v>
      </c>
      <c r="AH660" s="359">
        <v>5.1459000000000001</v>
      </c>
      <c r="AI660" s="359">
        <v>0.76239999999999997</v>
      </c>
      <c r="AJ660" s="359">
        <v>1.0658000000000001</v>
      </c>
      <c r="AK660" s="359">
        <v>0.46539999999999998</v>
      </c>
      <c r="AL660" s="356">
        <v>0.7157</v>
      </c>
    </row>
    <row r="661" spans="2:38" ht="409.6" x14ac:dyDescent="0.25">
      <c r="B661" s="402">
        <v>40278</v>
      </c>
      <c r="C661" s="359">
        <v>0.53120000000000001</v>
      </c>
      <c r="D661" s="359">
        <v>0.76449999999999996</v>
      </c>
      <c r="E661" s="359">
        <v>0.71530000000000005</v>
      </c>
      <c r="F661" s="359">
        <v>13.395099999999999</v>
      </c>
      <c r="G661" s="359">
        <v>3.9535999999999998</v>
      </c>
      <c r="H661" s="359">
        <v>142.005</v>
      </c>
      <c r="I661" s="359">
        <v>0.3765</v>
      </c>
      <c r="J661" s="359">
        <v>1.8343</v>
      </c>
      <c r="K661" s="359">
        <v>33.070500000000003</v>
      </c>
      <c r="L661" s="359">
        <v>4.2253999999999996</v>
      </c>
      <c r="M661" s="359">
        <v>2.0524</v>
      </c>
      <c r="N661" s="359">
        <v>2.2004999999999999</v>
      </c>
      <c r="O661" s="359">
        <v>5.1513</v>
      </c>
      <c r="P661" s="359">
        <v>0.76259999999999994</v>
      </c>
      <c r="Q661" s="359">
        <v>1.0630999999999999</v>
      </c>
      <c r="R661" s="359">
        <v>0.46450000000000002</v>
      </c>
      <c r="S661" s="356">
        <v>0.71279999999999999</v>
      </c>
      <c r="U661" s="402">
        <v>40278</v>
      </c>
      <c r="V661" s="359">
        <v>0.53069999999999995</v>
      </c>
      <c r="W661" s="359">
        <v>0.76419999999999999</v>
      </c>
      <c r="X661" s="359">
        <v>0.71450000000000002</v>
      </c>
      <c r="Y661" s="359">
        <v>13.362</v>
      </c>
      <c r="Z661" s="359">
        <v>3.9497</v>
      </c>
      <c r="AA661" s="359">
        <v>141.65700000000001</v>
      </c>
      <c r="AB661" s="359">
        <v>0.37469999999999998</v>
      </c>
      <c r="AC661" s="359">
        <v>1.8321000000000001</v>
      </c>
      <c r="AD661" s="359">
        <v>32.569499999999998</v>
      </c>
      <c r="AE661" s="359">
        <v>4.2192999999999996</v>
      </c>
      <c r="AF661" s="359">
        <v>2.0482</v>
      </c>
      <c r="AG661" s="359">
        <v>2.1846999999999999</v>
      </c>
      <c r="AH661" s="359">
        <v>5.1417000000000002</v>
      </c>
      <c r="AI661" s="359">
        <v>0.76200000000000001</v>
      </c>
      <c r="AJ661" s="359">
        <v>1.0607</v>
      </c>
      <c r="AK661" s="359">
        <v>0.46410000000000001</v>
      </c>
      <c r="AL661" s="356">
        <v>0.71230000000000004</v>
      </c>
    </row>
    <row r="662" spans="2:38" ht="409.6" x14ac:dyDescent="0.25">
      <c r="B662" s="402">
        <v>40277</v>
      </c>
      <c r="C662" s="359">
        <v>0.52869999999999995</v>
      </c>
      <c r="D662" s="359">
        <v>0.76090000000000002</v>
      </c>
      <c r="E662" s="359">
        <v>0.70899999999999996</v>
      </c>
      <c r="F662" s="359">
        <v>13.3355</v>
      </c>
      <c r="G662" s="359">
        <v>3.9358</v>
      </c>
      <c r="H662" s="359">
        <v>141.71899999999999</v>
      </c>
      <c r="I662" s="359">
        <v>0.37469999999999998</v>
      </c>
      <c r="J662" s="359">
        <v>1.8258000000000001</v>
      </c>
      <c r="K662" s="359">
        <v>32.770699999999998</v>
      </c>
      <c r="L662" s="359">
        <v>4.2108999999999996</v>
      </c>
      <c r="M662" s="359">
        <v>2.0350999999999999</v>
      </c>
      <c r="N662" s="359">
        <v>2.1800000000000002</v>
      </c>
      <c r="O662" s="359">
        <v>5.1218000000000004</v>
      </c>
      <c r="P662" s="359">
        <v>0.75749999999999995</v>
      </c>
      <c r="Q662" s="359">
        <v>1.0587</v>
      </c>
      <c r="R662" s="359">
        <v>0.46279999999999999</v>
      </c>
      <c r="S662" s="356">
        <v>0.7046</v>
      </c>
      <c r="U662" s="402">
        <v>40277</v>
      </c>
      <c r="V662" s="359">
        <v>0.5282</v>
      </c>
      <c r="W662" s="359">
        <v>0.7601</v>
      </c>
      <c r="X662" s="359">
        <v>0.70820000000000005</v>
      </c>
      <c r="Y662" s="359">
        <v>13.3011</v>
      </c>
      <c r="Z662" s="359">
        <v>3.9317000000000002</v>
      </c>
      <c r="AA662" s="359">
        <v>141.34</v>
      </c>
      <c r="AB662" s="359">
        <v>0.373</v>
      </c>
      <c r="AC662" s="359">
        <v>1.8236000000000001</v>
      </c>
      <c r="AD662" s="359">
        <v>32.240699999999997</v>
      </c>
      <c r="AE662" s="359">
        <v>4.2046999999999999</v>
      </c>
      <c r="AF662" s="359">
        <v>2.0310999999999999</v>
      </c>
      <c r="AG662" s="359">
        <v>2.1644000000000001</v>
      </c>
      <c r="AH662" s="359">
        <v>5.1116999999999999</v>
      </c>
      <c r="AI662" s="359">
        <v>0.75680000000000003</v>
      </c>
      <c r="AJ662" s="359">
        <v>1.0561</v>
      </c>
      <c r="AK662" s="359">
        <v>0.46239999999999998</v>
      </c>
      <c r="AL662" s="356">
        <v>0.70409999999999995</v>
      </c>
    </row>
    <row r="663" spans="2:38" ht="409.6" x14ac:dyDescent="0.25">
      <c r="B663" s="402">
        <v>40276</v>
      </c>
      <c r="C663" s="359">
        <v>0.52869999999999995</v>
      </c>
      <c r="D663" s="359">
        <v>0.7621</v>
      </c>
      <c r="E663" s="359">
        <v>0.70760000000000001</v>
      </c>
      <c r="F663" s="359">
        <v>13.337999999999999</v>
      </c>
      <c r="G663" s="359">
        <v>3.9356</v>
      </c>
      <c r="H663" s="359">
        <v>140.66499999999999</v>
      </c>
      <c r="I663" s="359">
        <v>0.375</v>
      </c>
      <c r="J663" s="359">
        <v>1.8258000000000001</v>
      </c>
      <c r="K663" s="359">
        <v>32.764600000000002</v>
      </c>
      <c r="L663" s="359">
        <v>4.2171000000000003</v>
      </c>
      <c r="M663" s="359">
        <v>2.0278</v>
      </c>
      <c r="N663" s="359">
        <v>2.1707000000000001</v>
      </c>
      <c r="O663" s="359">
        <v>5.1120000000000001</v>
      </c>
      <c r="P663" s="359">
        <v>0.75729999999999997</v>
      </c>
      <c r="Q663" s="359">
        <v>1.0603</v>
      </c>
      <c r="R663" s="359">
        <v>0.46400000000000002</v>
      </c>
      <c r="S663" s="356">
        <v>0.70650000000000002</v>
      </c>
      <c r="U663" s="402">
        <v>40276</v>
      </c>
      <c r="V663" s="359">
        <v>0.5282</v>
      </c>
      <c r="W663" s="359">
        <v>0.76139999999999997</v>
      </c>
      <c r="X663" s="359">
        <v>0.70679999999999998</v>
      </c>
      <c r="Y663" s="359">
        <v>13.303900000000001</v>
      </c>
      <c r="Z663" s="359">
        <v>3.9316</v>
      </c>
      <c r="AA663" s="359">
        <v>140.27699999999999</v>
      </c>
      <c r="AB663" s="359">
        <v>0.37280000000000002</v>
      </c>
      <c r="AC663" s="359">
        <v>1.8234999999999999</v>
      </c>
      <c r="AD663" s="359">
        <v>32.265999999999998</v>
      </c>
      <c r="AE663" s="359">
        <v>4.2111999999999998</v>
      </c>
      <c r="AF663" s="359">
        <v>2.0236999999999998</v>
      </c>
      <c r="AG663" s="359">
        <v>2.1551</v>
      </c>
      <c r="AH663" s="359">
        <v>5.1021999999999998</v>
      </c>
      <c r="AI663" s="359">
        <v>0.75660000000000005</v>
      </c>
      <c r="AJ663" s="359">
        <v>1.0578000000000001</v>
      </c>
      <c r="AK663" s="359">
        <v>0.46350000000000002</v>
      </c>
      <c r="AL663" s="356">
        <v>0.70599999999999996</v>
      </c>
    </row>
    <row r="664" spans="2:38" ht="409.6" x14ac:dyDescent="0.25">
      <c r="B664" s="402">
        <v>40275</v>
      </c>
      <c r="C664" s="359">
        <v>0.52390000000000003</v>
      </c>
      <c r="D664" s="359">
        <v>0.75939999999999996</v>
      </c>
      <c r="E664" s="359">
        <v>0.70279999999999998</v>
      </c>
      <c r="F664" s="359">
        <v>13.255699999999999</v>
      </c>
      <c r="G664" s="359">
        <v>3.9003000000000001</v>
      </c>
      <c r="H664" s="359">
        <v>139.04599999999999</v>
      </c>
      <c r="I664" s="359">
        <v>0.372</v>
      </c>
      <c r="J664" s="359">
        <v>1.8092999999999999</v>
      </c>
      <c r="K664" s="359">
        <v>32.448300000000003</v>
      </c>
      <c r="L664" s="359">
        <v>4.1943000000000001</v>
      </c>
      <c r="M664" s="359">
        <v>2.0106999999999999</v>
      </c>
      <c r="N664" s="359">
        <v>2.1533000000000002</v>
      </c>
      <c r="O664" s="359">
        <v>5.0640000000000001</v>
      </c>
      <c r="P664" s="359">
        <v>0.75029999999999997</v>
      </c>
      <c r="Q664" s="359">
        <v>1.0599000000000001</v>
      </c>
      <c r="R664" s="359">
        <v>0.46160000000000001</v>
      </c>
      <c r="S664" s="356">
        <v>0.70189999999999997</v>
      </c>
      <c r="U664" s="402">
        <v>40275</v>
      </c>
      <c r="V664" s="359">
        <v>0.52339999999999998</v>
      </c>
      <c r="W664" s="359">
        <v>0.75870000000000004</v>
      </c>
      <c r="X664" s="359">
        <v>0.70199999999999996</v>
      </c>
      <c r="Y664" s="359">
        <v>13.222300000000001</v>
      </c>
      <c r="Z664" s="359">
        <v>3.8963999999999999</v>
      </c>
      <c r="AA664" s="359">
        <v>138.684</v>
      </c>
      <c r="AB664" s="359">
        <v>0.36919999999999997</v>
      </c>
      <c r="AC664" s="359">
        <v>1.8069999999999999</v>
      </c>
      <c r="AD664" s="359">
        <v>31.953800000000001</v>
      </c>
      <c r="AE664" s="359">
        <v>4.1885000000000003</v>
      </c>
      <c r="AF664" s="359">
        <v>2.0066000000000002</v>
      </c>
      <c r="AG664" s="359">
        <v>2.1377999999999999</v>
      </c>
      <c r="AH664" s="359">
        <v>5.0545</v>
      </c>
      <c r="AI664" s="359">
        <v>0.74960000000000004</v>
      </c>
      <c r="AJ664" s="359">
        <v>1.0572999999999999</v>
      </c>
      <c r="AK664" s="359">
        <v>0.4612</v>
      </c>
      <c r="AL664" s="356">
        <v>0.70140000000000002</v>
      </c>
    </row>
    <row r="665" spans="2:38" ht="409.6" x14ac:dyDescent="0.25">
      <c r="B665" s="402">
        <v>40274</v>
      </c>
      <c r="C665" s="359">
        <v>0.52210000000000001</v>
      </c>
      <c r="D665" s="359">
        <v>0.7651</v>
      </c>
      <c r="E665" s="359">
        <v>0.70789999999999997</v>
      </c>
      <c r="F665" s="359">
        <v>13.2516</v>
      </c>
      <c r="G665" s="359">
        <v>3.8883000000000001</v>
      </c>
      <c r="H665" s="359">
        <v>138.37799999999999</v>
      </c>
      <c r="I665" s="359">
        <v>0.371</v>
      </c>
      <c r="J665" s="359">
        <v>1.8033999999999999</v>
      </c>
      <c r="K665" s="359">
        <v>32.642000000000003</v>
      </c>
      <c r="L665" s="359">
        <v>4.1868999999999996</v>
      </c>
      <c r="M665" s="359">
        <v>2.0057999999999998</v>
      </c>
      <c r="N665" s="359">
        <v>2.1374</v>
      </c>
      <c r="O665" s="359">
        <v>5.0589000000000004</v>
      </c>
      <c r="P665" s="359">
        <v>0.74790000000000001</v>
      </c>
      <c r="Q665" s="359">
        <v>1.0652999999999999</v>
      </c>
      <c r="R665" s="359">
        <v>0.46139999999999998</v>
      </c>
      <c r="S665" s="356">
        <v>0.70420000000000005</v>
      </c>
      <c r="U665" s="402">
        <v>40274</v>
      </c>
      <c r="V665" s="359">
        <v>0.52170000000000005</v>
      </c>
      <c r="W665" s="359">
        <v>0.76429999999999998</v>
      </c>
      <c r="X665" s="359">
        <v>0.70709999999999995</v>
      </c>
      <c r="Y665" s="359">
        <v>13.2102</v>
      </c>
      <c r="Z665" s="359">
        <v>3.8841000000000001</v>
      </c>
      <c r="AA665" s="359">
        <v>137.994</v>
      </c>
      <c r="AB665" s="359">
        <v>0.36799999999999999</v>
      </c>
      <c r="AC665" s="359">
        <v>1.8008999999999999</v>
      </c>
      <c r="AD665" s="359">
        <v>31.575900000000001</v>
      </c>
      <c r="AE665" s="359">
        <v>4.1805000000000003</v>
      </c>
      <c r="AF665" s="359">
        <v>2.0011999999999999</v>
      </c>
      <c r="AG665" s="359">
        <v>2.1219000000000001</v>
      </c>
      <c r="AH665" s="359">
        <v>5.0484999999999998</v>
      </c>
      <c r="AI665" s="359">
        <v>0.74729999999999996</v>
      </c>
      <c r="AJ665" s="359">
        <v>1.0634999999999999</v>
      </c>
      <c r="AK665" s="359">
        <v>0.46089999999999998</v>
      </c>
      <c r="AL665" s="356">
        <v>0.70369999999999999</v>
      </c>
    </row>
    <row r="666" spans="2:38" ht="409.6" x14ac:dyDescent="0.25">
      <c r="B666" s="402">
        <v>40273</v>
      </c>
      <c r="C666" s="359">
        <v>0.52390000000000003</v>
      </c>
      <c r="D666" s="359">
        <v>0.76890000000000003</v>
      </c>
      <c r="E666" s="359">
        <v>0.71509999999999996</v>
      </c>
      <c r="F666" s="359">
        <v>13.3055</v>
      </c>
      <c r="G666" s="359">
        <v>3.9020999999999999</v>
      </c>
      <c r="H666" s="359">
        <v>139.16</v>
      </c>
      <c r="I666" s="359">
        <v>0.37680000000000002</v>
      </c>
      <c r="J666" s="359">
        <v>1.8354999999999999</v>
      </c>
      <c r="K666" s="359">
        <v>32.682000000000002</v>
      </c>
      <c r="L666" s="359">
        <v>4.2110000000000003</v>
      </c>
      <c r="M666" s="359">
        <v>2.0186999999999999</v>
      </c>
      <c r="N666" s="359">
        <v>2.1455000000000002</v>
      </c>
      <c r="O666" s="359">
        <v>5.0815000000000001</v>
      </c>
      <c r="P666" s="359">
        <v>0.75070000000000003</v>
      </c>
      <c r="Q666" s="359">
        <v>1.0742</v>
      </c>
      <c r="R666" s="359">
        <v>0.46489999999999998</v>
      </c>
      <c r="S666" s="356">
        <v>0.70689999999999997</v>
      </c>
      <c r="U666" s="402">
        <v>40273</v>
      </c>
      <c r="V666" s="359">
        <v>0.52270000000000005</v>
      </c>
      <c r="W666" s="359">
        <v>0.7671</v>
      </c>
      <c r="X666" s="359">
        <v>0.71330000000000005</v>
      </c>
      <c r="Y666" s="359">
        <v>13.259399999999999</v>
      </c>
      <c r="Z666" s="359">
        <v>3.8956</v>
      </c>
      <c r="AA666" s="359">
        <v>138.691</v>
      </c>
      <c r="AB666" s="359">
        <v>0.36580000000000001</v>
      </c>
      <c r="AC666" s="359">
        <v>1.7805</v>
      </c>
      <c r="AD666" s="359">
        <v>32.163499999999999</v>
      </c>
      <c r="AE666" s="359">
        <v>4.1906999999999996</v>
      </c>
      <c r="AF666" s="359">
        <v>2.0068999999999999</v>
      </c>
      <c r="AG666" s="359">
        <v>2.1282000000000001</v>
      </c>
      <c r="AH666" s="359">
        <v>5.0693999999999999</v>
      </c>
      <c r="AI666" s="359">
        <v>0.74890000000000001</v>
      </c>
      <c r="AJ666" s="359">
        <v>1.0698000000000001</v>
      </c>
      <c r="AK666" s="359">
        <v>0.46389999999999998</v>
      </c>
      <c r="AL666" s="356">
        <v>0.70589999999999997</v>
      </c>
    </row>
    <row r="667" spans="2:38" ht="409.6" x14ac:dyDescent="0.25">
      <c r="B667" s="402">
        <v>40272</v>
      </c>
      <c r="C667" s="359">
        <v>0.52390000000000003</v>
      </c>
      <c r="D667" s="359">
        <v>0.76890000000000003</v>
      </c>
      <c r="E667" s="359">
        <v>0.71519999999999995</v>
      </c>
      <c r="F667" s="359">
        <v>13.2752</v>
      </c>
      <c r="G667" s="359">
        <v>3.899</v>
      </c>
      <c r="H667" s="359">
        <v>138.86600000000001</v>
      </c>
      <c r="I667" s="359">
        <v>0.37130000000000002</v>
      </c>
      <c r="J667" s="359">
        <v>1.8058000000000001</v>
      </c>
      <c r="K667" s="359">
        <v>32.528599999999997</v>
      </c>
      <c r="L667" s="359">
        <v>4.2115999999999998</v>
      </c>
      <c r="M667" s="359">
        <v>2.0185</v>
      </c>
      <c r="N667" s="359">
        <v>2.1455000000000002</v>
      </c>
      <c r="O667" s="359">
        <v>5.0808</v>
      </c>
      <c r="P667" s="359">
        <v>0.75070000000000003</v>
      </c>
      <c r="Q667" s="359">
        <v>1.0719000000000001</v>
      </c>
      <c r="R667" s="359">
        <v>0.46500000000000002</v>
      </c>
      <c r="S667" s="356">
        <v>0.70689999999999997</v>
      </c>
      <c r="U667" s="402">
        <v>40272</v>
      </c>
      <c r="V667" s="359">
        <v>0.52280000000000004</v>
      </c>
      <c r="W667" s="359">
        <v>0.7671</v>
      </c>
      <c r="X667" s="359">
        <v>0.71350000000000002</v>
      </c>
      <c r="Y667" s="359">
        <v>13.2296</v>
      </c>
      <c r="Z667" s="359">
        <v>3.8910999999999998</v>
      </c>
      <c r="AA667" s="359">
        <v>138.261</v>
      </c>
      <c r="AB667" s="359">
        <v>0.36840000000000001</v>
      </c>
      <c r="AC667" s="359">
        <v>1.8022</v>
      </c>
      <c r="AD667" s="359">
        <v>32.014000000000003</v>
      </c>
      <c r="AE667" s="359">
        <v>4.1914999999999996</v>
      </c>
      <c r="AF667" s="359">
        <v>2.0066999999999999</v>
      </c>
      <c r="AG667" s="359">
        <v>2.1284000000000001</v>
      </c>
      <c r="AH667" s="359">
        <v>5.0664999999999996</v>
      </c>
      <c r="AI667" s="359">
        <v>0.74890000000000001</v>
      </c>
      <c r="AJ667" s="359">
        <v>1.0692999999999999</v>
      </c>
      <c r="AK667" s="359">
        <v>0.46410000000000001</v>
      </c>
      <c r="AL667" s="356">
        <v>0.70589999999999997</v>
      </c>
    </row>
    <row r="668" spans="2:38" ht="409.6" x14ac:dyDescent="0.25">
      <c r="B668" s="402">
        <v>40271</v>
      </c>
      <c r="C668" s="359">
        <v>0.52200000000000002</v>
      </c>
      <c r="D668" s="359">
        <v>0.76870000000000005</v>
      </c>
      <c r="E668" s="359">
        <v>0.71440000000000003</v>
      </c>
      <c r="F668" s="359">
        <v>13.273099999999999</v>
      </c>
      <c r="G668" s="359">
        <v>3.8927999999999998</v>
      </c>
      <c r="H668" s="359">
        <v>138.84399999999999</v>
      </c>
      <c r="I668" s="359">
        <v>0.37130000000000002</v>
      </c>
      <c r="J668" s="359">
        <v>1.8055000000000001</v>
      </c>
      <c r="K668" s="359">
        <v>32.523499999999999</v>
      </c>
      <c r="L668" s="359">
        <v>4.1951999999999998</v>
      </c>
      <c r="M668" s="359">
        <v>2.0131999999999999</v>
      </c>
      <c r="N668" s="359">
        <v>2.1452</v>
      </c>
      <c r="O668" s="359">
        <v>5.0795000000000003</v>
      </c>
      <c r="P668" s="359">
        <v>0.748</v>
      </c>
      <c r="Q668" s="359">
        <v>1.0718000000000001</v>
      </c>
      <c r="R668" s="359">
        <v>0.4637</v>
      </c>
      <c r="S668" s="356">
        <v>0.70679999999999998</v>
      </c>
      <c r="U668" s="402">
        <v>40271</v>
      </c>
      <c r="V668" s="359">
        <v>0.52170000000000005</v>
      </c>
      <c r="W668" s="359">
        <v>0.76829999999999998</v>
      </c>
      <c r="X668" s="359">
        <v>0.71389999999999998</v>
      </c>
      <c r="Y668" s="359">
        <v>13.240399999999999</v>
      </c>
      <c r="Z668" s="359">
        <v>3.8898999999999999</v>
      </c>
      <c r="AA668" s="359">
        <v>138.375</v>
      </c>
      <c r="AB668" s="359">
        <v>0.36870000000000003</v>
      </c>
      <c r="AC668" s="359">
        <v>1.8037000000000001</v>
      </c>
      <c r="AD668" s="359">
        <v>32.040300000000002</v>
      </c>
      <c r="AE668" s="359">
        <v>4.1885000000000003</v>
      </c>
      <c r="AF668" s="359">
        <v>2.0089000000000001</v>
      </c>
      <c r="AG668" s="359">
        <v>2.1301000000000001</v>
      </c>
      <c r="AH668" s="359">
        <v>5.0712999999999999</v>
      </c>
      <c r="AI668" s="359">
        <v>0.74750000000000005</v>
      </c>
      <c r="AJ668" s="359">
        <v>1.0702</v>
      </c>
      <c r="AK668" s="359">
        <v>0.46339999999999998</v>
      </c>
      <c r="AL668" s="356">
        <v>0.70650000000000002</v>
      </c>
    </row>
    <row r="669" spans="2:38" ht="409.6" x14ac:dyDescent="0.25">
      <c r="B669" s="402">
        <v>40270</v>
      </c>
      <c r="C669" s="359">
        <v>0.52229999999999999</v>
      </c>
      <c r="D669" s="359">
        <v>0.76910000000000001</v>
      </c>
      <c r="E669" s="359">
        <v>0.71409999999999996</v>
      </c>
      <c r="F669" s="359">
        <v>13.2628</v>
      </c>
      <c r="G669" s="359">
        <v>3.8887999999999998</v>
      </c>
      <c r="H669" s="359">
        <v>138.49100000000001</v>
      </c>
      <c r="I669" s="359">
        <v>0.371</v>
      </c>
      <c r="J669" s="359">
        <v>1.8038000000000001</v>
      </c>
      <c r="K669" s="359">
        <v>32.420299999999997</v>
      </c>
      <c r="L669" s="359">
        <v>4.1917999999999997</v>
      </c>
      <c r="M669" s="359">
        <v>2.0099999999999998</v>
      </c>
      <c r="N669" s="359">
        <v>2.1507000000000001</v>
      </c>
      <c r="O669" s="359">
        <v>5.0820999999999996</v>
      </c>
      <c r="P669" s="359">
        <v>0.74390000000000001</v>
      </c>
      <c r="Q669" s="359">
        <v>1.073</v>
      </c>
      <c r="R669" s="359">
        <v>0.46339999999999998</v>
      </c>
      <c r="S669" s="356">
        <v>0.70650000000000002</v>
      </c>
      <c r="U669" s="402">
        <v>40270</v>
      </c>
      <c r="V669" s="359">
        <v>0.52190000000000003</v>
      </c>
      <c r="W669" s="359">
        <v>0.76829999999999998</v>
      </c>
      <c r="X669" s="359">
        <v>0.71330000000000005</v>
      </c>
      <c r="Y669" s="359">
        <v>13.2294</v>
      </c>
      <c r="Z669" s="359">
        <v>3.8849999999999998</v>
      </c>
      <c r="AA669" s="359">
        <v>138.13999999999999</v>
      </c>
      <c r="AB669" s="359">
        <v>0.36830000000000002</v>
      </c>
      <c r="AC669" s="359">
        <v>1.8016000000000001</v>
      </c>
      <c r="AD669" s="359">
        <v>31.928100000000001</v>
      </c>
      <c r="AE669" s="359">
        <v>4.1859999999999999</v>
      </c>
      <c r="AF669" s="359">
        <v>2.0061</v>
      </c>
      <c r="AG669" s="359">
        <v>2.1351</v>
      </c>
      <c r="AH669" s="359">
        <v>5.0728</v>
      </c>
      <c r="AI669" s="359">
        <v>0.74319999999999997</v>
      </c>
      <c r="AJ669" s="359">
        <v>1.0706</v>
      </c>
      <c r="AK669" s="359">
        <v>0.46300000000000002</v>
      </c>
      <c r="AL669" s="356">
        <v>0.70609999999999995</v>
      </c>
    </row>
    <row r="670" spans="2:38" ht="409.6" x14ac:dyDescent="0.25">
      <c r="B670" s="402">
        <v>40269</v>
      </c>
      <c r="C670" s="359">
        <v>0.5262</v>
      </c>
      <c r="D670" s="359">
        <v>0.77449999999999997</v>
      </c>
      <c r="E670" s="359">
        <v>0.72109999999999996</v>
      </c>
      <c r="F670" s="359">
        <v>13.3889</v>
      </c>
      <c r="G670" s="359">
        <v>3.9175</v>
      </c>
      <c r="H670" s="359">
        <v>140.00200000000001</v>
      </c>
      <c r="I670" s="359">
        <v>0.37369999999999998</v>
      </c>
      <c r="J670" s="359">
        <v>1.8171999999999999</v>
      </c>
      <c r="K670" s="359">
        <v>32.5505</v>
      </c>
      <c r="L670" s="359">
        <v>4.2237999999999998</v>
      </c>
      <c r="M670" s="359">
        <v>2.0331000000000001</v>
      </c>
      <c r="N670" s="359">
        <v>2.1589999999999998</v>
      </c>
      <c r="O670" s="359">
        <v>5.1242999999999999</v>
      </c>
      <c r="P670" s="359">
        <v>0.75080000000000002</v>
      </c>
      <c r="Q670" s="359">
        <v>1.0803</v>
      </c>
      <c r="R670" s="359">
        <v>0.46839999999999998</v>
      </c>
      <c r="S670" s="356">
        <v>0.70960000000000001</v>
      </c>
      <c r="U670" s="402">
        <v>40269</v>
      </c>
      <c r="V670" s="359">
        <v>0.52569999999999995</v>
      </c>
      <c r="W670" s="359">
        <v>0.77370000000000005</v>
      </c>
      <c r="X670" s="359">
        <v>0.72030000000000005</v>
      </c>
      <c r="Y670" s="359">
        <v>13.357699999999999</v>
      </c>
      <c r="Z670" s="359">
        <v>3.9137</v>
      </c>
      <c r="AA670" s="359">
        <v>139.68100000000001</v>
      </c>
      <c r="AB670" s="359">
        <v>0.37069999999999997</v>
      </c>
      <c r="AC670" s="359">
        <v>1.8149999999999999</v>
      </c>
      <c r="AD670" s="359">
        <v>32.055100000000003</v>
      </c>
      <c r="AE670" s="359">
        <v>4.2179000000000002</v>
      </c>
      <c r="AF670" s="359">
        <v>2.0293000000000001</v>
      </c>
      <c r="AG670" s="359">
        <v>2.1434000000000002</v>
      </c>
      <c r="AH670" s="359">
        <v>5.1150000000000002</v>
      </c>
      <c r="AI670" s="359">
        <v>0.75009999999999999</v>
      </c>
      <c r="AJ670" s="359">
        <v>1.0779000000000001</v>
      </c>
      <c r="AK670" s="359">
        <v>0.46800000000000003</v>
      </c>
      <c r="AL670" s="356">
        <v>0.70909999999999995</v>
      </c>
    </row>
    <row r="671" spans="2:38" ht="409.6" x14ac:dyDescent="0.25">
      <c r="B671" s="402">
        <v>40268</v>
      </c>
      <c r="C671" s="359">
        <v>0.52849999999999997</v>
      </c>
      <c r="D671" s="359">
        <v>0.77359999999999995</v>
      </c>
      <c r="E671" s="359">
        <v>0.72470000000000001</v>
      </c>
      <c r="F671" s="359">
        <v>13.456099999999999</v>
      </c>
      <c r="G671" s="359">
        <v>3.9348999999999998</v>
      </c>
      <c r="H671" s="359">
        <v>140.76</v>
      </c>
      <c r="I671" s="359">
        <v>0.37530000000000002</v>
      </c>
      <c r="J671" s="359">
        <v>1.8253999999999999</v>
      </c>
      <c r="K671" s="359">
        <v>32.773000000000003</v>
      </c>
      <c r="L671" s="359">
        <v>4.2510000000000003</v>
      </c>
      <c r="M671" s="359">
        <v>2.0488</v>
      </c>
      <c r="N671" s="359">
        <v>2.1597</v>
      </c>
      <c r="O671" s="359">
        <v>5.1631999999999998</v>
      </c>
      <c r="P671" s="359">
        <v>0.75670000000000004</v>
      </c>
      <c r="Q671" s="359">
        <v>1.0880000000000001</v>
      </c>
      <c r="R671" s="359">
        <v>0.47189999999999999</v>
      </c>
      <c r="S671" s="356">
        <v>0.71109999999999995</v>
      </c>
      <c r="U671" s="402">
        <v>40268</v>
      </c>
      <c r="V671" s="359">
        <v>0.52810000000000001</v>
      </c>
      <c r="W671" s="359">
        <v>0.77280000000000004</v>
      </c>
      <c r="X671" s="359">
        <v>0.72399999999999998</v>
      </c>
      <c r="Y671" s="359">
        <v>13.4239</v>
      </c>
      <c r="Z671" s="359">
        <v>3.931</v>
      </c>
      <c r="AA671" s="359">
        <v>140.41999999999999</v>
      </c>
      <c r="AB671" s="359">
        <v>0.37280000000000002</v>
      </c>
      <c r="AC671" s="359">
        <v>1.8231999999999999</v>
      </c>
      <c r="AD671" s="359">
        <v>32.275500000000001</v>
      </c>
      <c r="AE671" s="359">
        <v>4.2451999999999996</v>
      </c>
      <c r="AF671" s="359">
        <v>2.0449000000000002</v>
      </c>
      <c r="AG671" s="359">
        <v>2.1440000000000001</v>
      </c>
      <c r="AH671" s="359">
        <v>5.1538000000000004</v>
      </c>
      <c r="AI671" s="359">
        <v>0.75609999999999999</v>
      </c>
      <c r="AJ671" s="359">
        <v>1.0857000000000001</v>
      </c>
      <c r="AK671" s="359">
        <v>0.47149999999999997</v>
      </c>
      <c r="AL671" s="356">
        <v>0.71060000000000001</v>
      </c>
    </row>
    <row r="672" spans="2:38" ht="409.6" x14ac:dyDescent="0.25">
      <c r="B672" s="402">
        <v>40267</v>
      </c>
      <c r="C672" s="359">
        <v>0.52669999999999995</v>
      </c>
      <c r="D672" s="359">
        <v>0.77590000000000003</v>
      </c>
      <c r="E672" s="359">
        <v>0.72470000000000001</v>
      </c>
      <c r="F672" s="359">
        <v>13.4018</v>
      </c>
      <c r="G672" s="359">
        <v>3.9203000000000001</v>
      </c>
      <c r="H672" s="359">
        <v>139.88800000000001</v>
      </c>
      <c r="I672" s="359">
        <v>0.37380000000000002</v>
      </c>
      <c r="J672" s="359">
        <v>1.8190999999999999</v>
      </c>
      <c r="K672" s="359">
        <v>32.737000000000002</v>
      </c>
      <c r="L672" s="359">
        <v>4.2496999999999998</v>
      </c>
      <c r="M672" s="359">
        <v>2.0489000000000002</v>
      </c>
      <c r="N672" s="359">
        <v>2.1490999999999998</v>
      </c>
      <c r="O672" s="359">
        <v>5.1492000000000004</v>
      </c>
      <c r="P672" s="359">
        <v>0.75419999999999998</v>
      </c>
      <c r="Q672" s="359">
        <v>1.0864</v>
      </c>
      <c r="R672" s="359">
        <v>0.47370000000000001</v>
      </c>
      <c r="S672" s="356">
        <v>0.70920000000000005</v>
      </c>
      <c r="U672" s="402">
        <v>40267</v>
      </c>
      <c r="V672" s="359">
        <v>0.52629999999999999</v>
      </c>
      <c r="W672" s="359">
        <v>0.77510000000000001</v>
      </c>
      <c r="X672" s="359">
        <v>0.72389999999999999</v>
      </c>
      <c r="Y672" s="359">
        <v>13.3691</v>
      </c>
      <c r="Z672" s="359">
        <v>3.9163999999999999</v>
      </c>
      <c r="AA672" s="359">
        <v>139.54900000000001</v>
      </c>
      <c r="AB672" s="359">
        <v>0.37109999999999999</v>
      </c>
      <c r="AC672" s="359">
        <v>1.8169</v>
      </c>
      <c r="AD672" s="359">
        <v>32.239899999999999</v>
      </c>
      <c r="AE672" s="359">
        <v>4.2438000000000002</v>
      </c>
      <c r="AF672" s="359">
        <v>2.0451000000000001</v>
      </c>
      <c r="AG672" s="359">
        <v>2.1335000000000002</v>
      </c>
      <c r="AH672" s="359">
        <v>5.1397000000000004</v>
      </c>
      <c r="AI672" s="359">
        <v>0.75360000000000005</v>
      </c>
      <c r="AJ672" s="359">
        <v>1.0839000000000001</v>
      </c>
      <c r="AK672" s="359">
        <v>0.47320000000000001</v>
      </c>
      <c r="AL672" s="356">
        <v>0.70879999999999999</v>
      </c>
    </row>
    <row r="673" spans="2:38" ht="409.6" x14ac:dyDescent="0.25">
      <c r="B673" s="402">
        <v>40266</v>
      </c>
      <c r="C673" s="359">
        <v>0.52480000000000004</v>
      </c>
      <c r="D673" s="359">
        <v>0.7792</v>
      </c>
      <c r="E673" s="359">
        <v>0.72299999999999998</v>
      </c>
      <c r="F673" s="359">
        <v>13.388</v>
      </c>
      <c r="G673" s="359">
        <v>3.9075000000000002</v>
      </c>
      <c r="H673" s="359">
        <v>139.648</v>
      </c>
      <c r="I673" s="359">
        <v>0.3775</v>
      </c>
      <c r="J673" s="359">
        <v>1.8411999999999999</v>
      </c>
      <c r="K673" s="359">
        <v>32.583300000000001</v>
      </c>
      <c r="L673" s="359">
        <v>4.2598000000000003</v>
      </c>
      <c r="M673" s="359">
        <v>2.0552999999999999</v>
      </c>
      <c r="N673" s="359">
        <v>2.1482000000000001</v>
      </c>
      <c r="O673" s="359">
        <v>5.0960000000000001</v>
      </c>
      <c r="P673" s="359">
        <v>0.74950000000000006</v>
      </c>
      <c r="Q673" s="359">
        <v>1.0849</v>
      </c>
      <c r="R673" s="359">
        <v>0.47249999999999998</v>
      </c>
      <c r="S673" s="356">
        <v>0.70399999999999996</v>
      </c>
      <c r="U673" s="402">
        <v>40266</v>
      </c>
      <c r="V673" s="359">
        <v>0.52370000000000005</v>
      </c>
      <c r="W673" s="359">
        <v>0.77749999999999997</v>
      </c>
      <c r="X673" s="359">
        <v>0.72130000000000005</v>
      </c>
      <c r="Y673" s="359">
        <v>13.3292</v>
      </c>
      <c r="Z673" s="359">
        <v>3.9011999999999998</v>
      </c>
      <c r="AA673" s="359">
        <v>138.96199999999999</v>
      </c>
      <c r="AB673" s="359">
        <v>0.36649999999999999</v>
      </c>
      <c r="AC673" s="359">
        <v>1.7861</v>
      </c>
      <c r="AD673" s="359">
        <v>32.064999999999998</v>
      </c>
      <c r="AE673" s="359">
        <v>4.2397999999999998</v>
      </c>
      <c r="AF673" s="359">
        <v>2.0507</v>
      </c>
      <c r="AG673" s="359">
        <v>2.1311</v>
      </c>
      <c r="AH673" s="359">
        <v>5.0841000000000003</v>
      </c>
      <c r="AI673" s="359">
        <v>0.74770000000000003</v>
      </c>
      <c r="AJ673" s="359">
        <v>1.0805</v>
      </c>
      <c r="AK673" s="359">
        <v>0.47149999999999997</v>
      </c>
      <c r="AL673" s="356">
        <v>0.70299999999999996</v>
      </c>
    </row>
    <row r="674" spans="2:38" ht="409.6" x14ac:dyDescent="0.25">
      <c r="B674" s="402">
        <v>40265</v>
      </c>
      <c r="C674" s="359">
        <v>0.52569999999999995</v>
      </c>
      <c r="D674" s="359">
        <v>0.7792</v>
      </c>
      <c r="E674" s="359">
        <v>0.7228</v>
      </c>
      <c r="F674" s="359">
        <v>13.4025</v>
      </c>
      <c r="G674" s="359">
        <v>3.9121999999999999</v>
      </c>
      <c r="H674" s="359">
        <v>139.82400000000001</v>
      </c>
      <c r="I674" s="359">
        <v>0.37740000000000001</v>
      </c>
      <c r="J674" s="359">
        <v>1.8405</v>
      </c>
      <c r="K674" s="359">
        <v>32.561599999999999</v>
      </c>
      <c r="L674" s="359">
        <v>4.2544000000000004</v>
      </c>
      <c r="M674" s="359">
        <v>2.0571999999999999</v>
      </c>
      <c r="N674" s="359">
        <v>2.1474000000000002</v>
      </c>
      <c r="O674" s="359">
        <v>5.1162999999999998</v>
      </c>
      <c r="P674" s="359">
        <v>0.74970000000000003</v>
      </c>
      <c r="Q674" s="359">
        <v>1.0849</v>
      </c>
      <c r="R674" s="359">
        <v>0.47249999999999998</v>
      </c>
      <c r="S674" s="356">
        <v>0.70369999999999999</v>
      </c>
      <c r="U674" s="402">
        <v>40265</v>
      </c>
      <c r="V674" s="359">
        <v>0.52480000000000004</v>
      </c>
      <c r="W674" s="359">
        <v>0.77739999999999998</v>
      </c>
      <c r="X674" s="359">
        <v>0.72119999999999995</v>
      </c>
      <c r="Y674" s="359">
        <v>13.362399999999999</v>
      </c>
      <c r="Z674" s="359">
        <v>3.9058999999999999</v>
      </c>
      <c r="AA674" s="359">
        <v>139.41499999999999</v>
      </c>
      <c r="AB674" s="359">
        <v>0.36630000000000001</v>
      </c>
      <c r="AC674" s="359">
        <v>1.7854000000000001</v>
      </c>
      <c r="AD674" s="359">
        <v>32.023400000000002</v>
      </c>
      <c r="AE674" s="359">
        <v>4.2434000000000003</v>
      </c>
      <c r="AF674" s="359">
        <v>2.0531999999999999</v>
      </c>
      <c r="AG674" s="359">
        <v>2.1303000000000001</v>
      </c>
      <c r="AH674" s="359">
        <v>5.1055000000000001</v>
      </c>
      <c r="AI674" s="359">
        <v>0.74790000000000001</v>
      </c>
      <c r="AJ674" s="359">
        <v>1.0805</v>
      </c>
      <c r="AK674" s="359">
        <v>0.47149999999999997</v>
      </c>
      <c r="AL674" s="356">
        <v>0.70269999999999999</v>
      </c>
    </row>
    <row r="675" spans="2:38" ht="409.6" x14ac:dyDescent="0.25">
      <c r="B675" s="402">
        <v>40264</v>
      </c>
      <c r="C675" s="359">
        <v>0.52710000000000001</v>
      </c>
      <c r="D675" s="359">
        <v>0.77800000000000002</v>
      </c>
      <c r="E675" s="359">
        <v>0.72389999999999999</v>
      </c>
      <c r="F675" s="359">
        <v>13.406700000000001</v>
      </c>
      <c r="G675" s="359">
        <v>3.9228000000000001</v>
      </c>
      <c r="H675" s="359">
        <v>139.786</v>
      </c>
      <c r="I675" s="359">
        <v>0.3745</v>
      </c>
      <c r="J675" s="359">
        <v>1.8203</v>
      </c>
      <c r="K675" s="359">
        <v>32.723399999999998</v>
      </c>
      <c r="L675" s="359">
        <v>4.2679</v>
      </c>
      <c r="M675" s="359">
        <v>2.0543999999999998</v>
      </c>
      <c r="N675" s="359">
        <v>2.1520000000000001</v>
      </c>
      <c r="O675" s="359">
        <v>5.1182999999999996</v>
      </c>
      <c r="P675" s="359">
        <v>0.75319999999999998</v>
      </c>
      <c r="Q675" s="359">
        <v>1.0846</v>
      </c>
      <c r="R675" s="359">
        <v>0.4743</v>
      </c>
      <c r="S675" s="356">
        <v>0.70530000000000004</v>
      </c>
      <c r="U675" s="402">
        <v>40264</v>
      </c>
      <c r="V675" s="359">
        <v>0.52659999999999996</v>
      </c>
      <c r="W675" s="359">
        <v>0.77759999999999996</v>
      </c>
      <c r="X675" s="359">
        <v>0.72309999999999997</v>
      </c>
      <c r="Y675" s="359">
        <v>13.3705</v>
      </c>
      <c r="Z675" s="359">
        <v>3.9188000000000001</v>
      </c>
      <c r="AA675" s="359">
        <v>139.43</v>
      </c>
      <c r="AB675" s="359">
        <v>0.37180000000000002</v>
      </c>
      <c r="AC675" s="359">
        <v>1.8181</v>
      </c>
      <c r="AD675" s="359">
        <v>32.208799999999997</v>
      </c>
      <c r="AE675" s="359">
        <v>4.2615999999999996</v>
      </c>
      <c r="AF675" s="359">
        <v>2.0501999999999998</v>
      </c>
      <c r="AG675" s="359">
        <v>2.1364000000000001</v>
      </c>
      <c r="AH675" s="359">
        <v>5.1085000000000003</v>
      </c>
      <c r="AI675" s="359">
        <v>0.75249999999999995</v>
      </c>
      <c r="AJ675" s="359">
        <v>1.0819000000000001</v>
      </c>
      <c r="AK675" s="359">
        <v>0.4738</v>
      </c>
      <c r="AL675" s="356">
        <v>0.70479999999999998</v>
      </c>
    </row>
    <row r="676" spans="2:38" ht="409.6" x14ac:dyDescent="0.25">
      <c r="B676" s="402">
        <v>40263</v>
      </c>
      <c r="C676" s="359">
        <v>0.53</v>
      </c>
      <c r="D676" s="359">
        <v>0.77539999999999998</v>
      </c>
      <c r="E676" s="359">
        <v>0.72150000000000003</v>
      </c>
      <c r="F676" s="359">
        <v>13.451000000000001</v>
      </c>
      <c r="G676" s="359">
        <v>3.9443000000000001</v>
      </c>
      <c r="H676" s="359">
        <v>140.03</v>
      </c>
      <c r="I676" s="359">
        <v>0.37630000000000002</v>
      </c>
      <c r="J676" s="359">
        <v>1.8305</v>
      </c>
      <c r="K676" s="359">
        <v>32.816800000000001</v>
      </c>
      <c r="L676" s="359">
        <v>4.2813999999999997</v>
      </c>
      <c r="M676" s="359">
        <v>2.0619000000000001</v>
      </c>
      <c r="N676" s="359">
        <v>2.1566000000000001</v>
      </c>
      <c r="O676" s="359">
        <v>5.1260000000000003</v>
      </c>
      <c r="P676" s="359">
        <v>0.75649999999999995</v>
      </c>
      <c r="Q676" s="359">
        <v>1.0901000000000001</v>
      </c>
      <c r="R676" s="359">
        <v>0.47439999999999999</v>
      </c>
      <c r="S676" s="356">
        <v>0.70620000000000005</v>
      </c>
      <c r="U676" s="402">
        <v>40263</v>
      </c>
      <c r="V676" s="359">
        <v>0.52959999999999996</v>
      </c>
      <c r="W676" s="359">
        <v>0.77459999999999996</v>
      </c>
      <c r="X676" s="359">
        <v>0.72070000000000001</v>
      </c>
      <c r="Y676" s="359">
        <v>13.416499999999999</v>
      </c>
      <c r="Z676" s="359">
        <v>3.9403999999999999</v>
      </c>
      <c r="AA676" s="359">
        <v>139.66999999999999</v>
      </c>
      <c r="AB676" s="359">
        <v>0.37369999999999998</v>
      </c>
      <c r="AC676" s="359">
        <v>1.8283</v>
      </c>
      <c r="AD676" s="359">
        <v>32.316499999999998</v>
      </c>
      <c r="AE676" s="359">
        <v>4.2755000000000001</v>
      </c>
      <c r="AF676" s="359">
        <v>2.0577000000000001</v>
      </c>
      <c r="AG676" s="359">
        <v>2.1410999999999998</v>
      </c>
      <c r="AH676" s="359">
        <v>5.1165000000000003</v>
      </c>
      <c r="AI676" s="359">
        <v>0.75580000000000003</v>
      </c>
      <c r="AJ676" s="359">
        <v>1.0873999999999999</v>
      </c>
      <c r="AK676" s="359">
        <v>0.47389999999999999</v>
      </c>
      <c r="AL676" s="356">
        <v>0.70569999999999999</v>
      </c>
    </row>
    <row r="677" spans="2:38" ht="409.6" x14ac:dyDescent="0.25">
      <c r="B677" s="402">
        <v>40262</v>
      </c>
      <c r="C677" s="359">
        <v>0.52590000000000003</v>
      </c>
      <c r="D677" s="359">
        <v>0.77100000000000002</v>
      </c>
      <c r="E677" s="359">
        <v>0.71850000000000003</v>
      </c>
      <c r="F677" s="359">
        <v>13.3683</v>
      </c>
      <c r="G677" s="359">
        <v>3.9135</v>
      </c>
      <c r="H677" s="359">
        <v>139.001</v>
      </c>
      <c r="I677" s="359">
        <v>0.37319999999999998</v>
      </c>
      <c r="J677" s="359">
        <v>1.8164</v>
      </c>
      <c r="K677" s="359">
        <v>32.459099999999999</v>
      </c>
      <c r="L677" s="359">
        <v>4.2232000000000003</v>
      </c>
      <c r="M677" s="359">
        <v>2.0457000000000001</v>
      </c>
      <c r="N677" s="359">
        <v>2.1446999999999998</v>
      </c>
      <c r="O677" s="359">
        <v>5.0995999999999997</v>
      </c>
      <c r="P677" s="359">
        <v>0.751</v>
      </c>
      <c r="Q677" s="359">
        <v>1.0865</v>
      </c>
      <c r="R677" s="359">
        <v>0.4708</v>
      </c>
      <c r="S677" s="356">
        <v>0.70279999999999998</v>
      </c>
      <c r="U677" s="402">
        <v>40262</v>
      </c>
      <c r="V677" s="359">
        <v>0.52549999999999997</v>
      </c>
      <c r="W677" s="359">
        <v>0.7702</v>
      </c>
      <c r="X677" s="359">
        <v>0.71779999999999999</v>
      </c>
      <c r="Y677" s="359">
        <v>13.3339</v>
      </c>
      <c r="Z677" s="359">
        <v>3.9096000000000002</v>
      </c>
      <c r="AA677" s="359">
        <v>138.62899999999999</v>
      </c>
      <c r="AB677" s="359">
        <v>0.37059999999999998</v>
      </c>
      <c r="AC677" s="359">
        <v>1.8142</v>
      </c>
      <c r="AD677" s="359">
        <v>31.962800000000001</v>
      </c>
      <c r="AE677" s="359">
        <v>4.2173999999999996</v>
      </c>
      <c r="AF677" s="359">
        <v>2.0415999999999999</v>
      </c>
      <c r="AG677" s="359">
        <v>2.1292</v>
      </c>
      <c r="AH677" s="359">
        <v>5.0903</v>
      </c>
      <c r="AI677" s="359">
        <v>0.75029999999999997</v>
      </c>
      <c r="AJ677" s="359">
        <v>1.0840000000000001</v>
      </c>
      <c r="AK677" s="359">
        <v>0.47039999999999998</v>
      </c>
      <c r="AL677" s="356">
        <v>0.70230000000000004</v>
      </c>
    </row>
    <row r="678" spans="2:38" ht="409.6" x14ac:dyDescent="0.25">
      <c r="B678" s="402">
        <v>40261</v>
      </c>
      <c r="C678" s="359">
        <v>0.52239999999999998</v>
      </c>
      <c r="D678" s="359">
        <v>0.77</v>
      </c>
      <c r="E678" s="359">
        <v>0.71919999999999995</v>
      </c>
      <c r="F678" s="359">
        <v>13.304399999999999</v>
      </c>
      <c r="G678" s="359">
        <v>3.887</v>
      </c>
      <c r="H678" s="359">
        <v>138.22399999999999</v>
      </c>
      <c r="I678" s="359">
        <v>0.37069999999999997</v>
      </c>
      <c r="J678" s="359">
        <v>1.8041</v>
      </c>
      <c r="K678" s="359">
        <v>32.3626</v>
      </c>
      <c r="L678" s="359">
        <v>4.1989999999999998</v>
      </c>
      <c r="M678" s="359">
        <v>2.0344000000000002</v>
      </c>
      <c r="N678" s="359">
        <v>2.1337999999999999</v>
      </c>
      <c r="O678" s="359">
        <v>5.0845000000000002</v>
      </c>
      <c r="P678" s="359">
        <v>0.74760000000000004</v>
      </c>
      <c r="Q678" s="359">
        <v>1.0884</v>
      </c>
      <c r="R678" s="359">
        <v>0.46949999999999997</v>
      </c>
      <c r="S678" s="356">
        <v>0.70599999999999996</v>
      </c>
      <c r="U678" s="402">
        <v>40261</v>
      </c>
      <c r="V678" s="359">
        <v>0.52190000000000003</v>
      </c>
      <c r="W678" s="359">
        <v>0.76929999999999998</v>
      </c>
      <c r="X678" s="359">
        <v>0.71840000000000004</v>
      </c>
      <c r="Y678" s="359">
        <v>13.268700000000001</v>
      </c>
      <c r="Z678" s="359">
        <v>3.8831000000000002</v>
      </c>
      <c r="AA678" s="359">
        <v>137.86699999999999</v>
      </c>
      <c r="AB678" s="359">
        <v>0.36820000000000003</v>
      </c>
      <c r="AC678" s="359">
        <v>1.8019000000000001</v>
      </c>
      <c r="AD678" s="359">
        <v>31.869</v>
      </c>
      <c r="AE678" s="359">
        <v>4.1932</v>
      </c>
      <c r="AF678" s="359">
        <v>2.0303</v>
      </c>
      <c r="AG678" s="359">
        <v>2.1181999999999999</v>
      </c>
      <c r="AH678" s="359">
        <v>5.0751999999999997</v>
      </c>
      <c r="AI678" s="359">
        <v>0.74690000000000001</v>
      </c>
      <c r="AJ678" s="359">
        <v>1.0858000000000001</v>
      </c>
      <c r="AK678" s="359">
        <v>0.46899999999999997</v>
      </c>
      <c r="AL678" s="356">
        <v>0.70550000000000002</v>
      </c>
    </row>
    <row r="679" spans="2:38" ht="409.6" x14ac:dyDescent="0.25">
      <c r="B679" s="402">
        <v>40260</v>
      </c>
      <c r="C679" s="359">
        <v>0.52129999999999999</v>
      </c>
      <c r="D679" s="359">
        <v>0.77159999999999995</v>
      </c>
      <c r="E679" s="359">
        <v>0.71860000000000002</v>
      </c>
      <c r="F679" s="359">
        <v>13.2721</v>
      </c>
      <c r="G679" s="359">
        <v>3.8792</v>
      </c>
      <c r="H679" s="359">
        <v>137.86500000000001</v>
      </c>
      <c r="I679" s="359">
        <v>0.37009999999999998</v>
      </c>
      <c r="J679" s="359">
        <v>1.8004</v>
      </c>
      <c r="K679" s="359">
        <v>32.2727</v>
      </c>
      <c r="L679" s="359">
        <v>4.1905999999999999</v>
      </c>
      <c r="M679" s="359">
        <v>2.0352999999999999</v>
      </c>
      <c r="N679" s="359">
        <v>2.1364000000000001</v>
      </c>
      <c r="O679" s="359">
        <v>5.0808999999999997</v>
      </c>
      <c r="P679" s="359">
        <v>0.74770000000000003</v>
      </c>
      <c r="Q679" s="359">
        <v>1.0878000000000001</v>
      </c>
      <c r="R679" s="359">
        <v>0.46929999999999999</v>
      </c>
      <c r="S679" s="356">
        <v>0.70509999999999995</v>
      </c>
      <c r="U679" s="402">
        <v>40260</v>
      </c>
      <c r="V679" s="359">
        <v>0.52090000000000003</v>
      </c>
      <c r="W679" s="359">
        <v>0.77080000000000004</v>
      </c>
      <c r="X679" s="359">
        <v>0.71779999999999999</v>
      </c>
      <c r="Y679" s="359">
        <v>13.235300000000001</v>
      </c>
      <c r="Z679" s="359">
        <v>3.8754</v>
      </c>
      <c r="AA679" s="359">
        <v>137.505</v>
      </c>
      <c r="AB679" s="359">
        <v>0.36770000000000003</v>
      </c>
      <c r="AC679" s="359">
        <v>1.7983</v>
      </c>
      <c r="AD679" s="359">
        <v>31.7822</v>
      </c>
      <c r="AE679" s="359">
        <v>4.1849999999999996</v>
      </c>
      <c r="AF679" s="359">
        <v>2.0312999999999999</v>
      </c>
      <c r="AG679" s="359">
        <v>2.1208999999999998</v>
      </c>
      <c r="AH679" s="359">
        <v>5.0715000000000003</v>
      </c>
      <c r="AI679" s="359">
        <v>0.74709999999999999</v>
      </c>
      <c r="AJ679" s="359">
        <v>1.0853999999999999</v>
      </c>
      <c r="AK679" s="359">
        <v>0.46889999999999998</v>
      </c>
      <c r="AL679" s="356">
        <v>0.7046</v>
      </c>
    </row>
    <row r="680" spans="2:38" ht="409.6" x14ac:dyDescent="0.25">
      <c r="B680" s="402">
        <v>40259</v>
      </c>
      <c r="C680" s="359">
        <v>0.52370000000000005</v>
      </c>
      <c r="D680" s="359">
        <v>0.77410000000000001</v>
      </c>
      <c r="E680" s="359">
        <v>0.7208</v>
      </c>
      <c r="F680" s="359">
        <v>13.294700000000001</v>
      </c>
      <c r="G680" s="359">
        <v>3.8938000000000001</v>
      </c>
      <c r="H680" s="359">
        <v>138.09200000000001</v>
      </c>
      <c r="I680" s="359">
        <v>0.37580000000000002</v>
      </c>
      <c r="J680" s="359">
        <v>1.8331</v>
      </c>
      <c r="K680" s="359">
        <v>32.370800000000003</v>
      </c>
      <c r="L680" s="359">
        <v>4.1962000000000002</v>
      </c>
      <c r="M680" s="359">
        <v>2.0426000000000002</v>
      </c>
      <c r="N680" s="359">
        <v>2.1440000000000001</v>
      </c>
      <c r="O680" s="359">
        <v>5.0754000000000001</v>
      </c>
      <c r="P680" s="359">
        <v>0.75209999999999999</v>
      </c>
      <c r="Q680" s="359">
        <v>1.0905</v>
      </c>
      <c r="R680" s="359">
        <v>0.4718</v>
      </c>
      <c r="S680" s="356">
        <v>0.70830000000000004</v>
      </c>
      <c r="U680" s="402">
        <v>40259</v>
      </c>
      <c r="V680" s="359">
        <v>0.52249999999999996</v>
      </c>
      <c r="W680" s="359">
        <v>0.77229999999999999</v>
      </c>
      <c r="X680" s="359">
        <v>0.71909999999999996</v>
      </c>
      <c r="Y680" s="359">
        <v>13.247999999999999</v>
      </c>
      <c r="Z680" s="359">
        <v>3.8875999999999999</v>
      </c>
      <c r="AA680" s="359">
        <v>137.64599999999999</v>
      </c>
      <c r="AB680" s="359">
        <v>0.36480000000000001</v>
      </c>
      <c r="AC680" s="359">
        <v>1.7783</v>
      </c>
      <c r="AD680" s="359">
        <v>31.854700000000001</v>
      </c>
      <c r="AE680" s="359">
        <v>4.1760999999999999</v>
      </c>
      <c r="AF680" s="359">
        <v>2.0278</v>
      </c>
      <c r="AG680" s="359">
        <v>2.1267999999999998</v>
      </c>
      <c r="AH680" s="359">
        <v>5.0633999999999997</v>
      </c>
      <c r="AI680" s="359">
        <v>0.75039999999999996</v>
      </c>
      <c r="AJ680" s="359">
        <v>1.0861000000000001</v>
      </c>
      <c r="AK680" s="359">
        <v>0.47089999999999999</v>
      </c>
      <c r="AL680" s="356">
        <v>0.70730000000000004</v>
      </c>
    </row>
    <row r="681" spans="2:38" ht="409.6" x14ac:dyDescent="0.25">
      <c r="B681" s="402">
        <v>40258</v>
      </c>
      <c r="C681" s="359">
        <v>0.52349999999999997</v>
      </c>
      <c r="D681" s="359">
        <v>0.77410000000000001</v>
      </c>
      <c r="E681" s="359">
        <v>0.72089999999999999</v>
      </c>
      <c r="F681" s="359">
        <v>13.263999999999999</v>
      </c>
      <c r="G681" s="359">
        <v>3.8957999999999999</v>
      </c>
      <c r="H681" s="359">
        <v>137.541</v>
      </c>
      <c r="I681" s="359">
        <v>0.37090000000000001</v>
      </c>
      <c r="J681" s="359">
        <v>1.8041</v>
      </c>
      <c r="K681" s="359">
        <v>32.288800000000002</v>
      </c>
      <c r="L681" s="359">
        <v>4.1970999999999998</v>
      </c>
      <c r="M681" s="359">
        <v>2.0459999999999998</v>
      </c>
      <c r="N681" s="359">
        <v>2.1404000000000001</v>
      </c>
      <c r="O681" s="359">
        <v>5.0822000000000003</v>
      </c>
      <c r="P681" s="359">
        <v>0.75219999999999998</v>
      </c>
      <c r="Q681" s="359">
        <v>1.0893999999999999</v>
      </c>
      <c r="R681" s="359">
        <v>0.47189999999999999</v>
      </c>
      <c r="S681" s="356">
        <v>0.70830000000000004</v>
      </c>
      <c r="U681" s="402">
        <v>40258</v>
      </c>
      <c r="V681" s="359">
        <v>0.52249999999999996</v>
      </c>
      <c r="W681" s="359">
        <v>0.77229999999999999</v>
      </c>
      <c r="X681" s="359">
        <v>0.71899999999999997</v>
      </c>
      <c r="Y681" s="359">
        <v>13.217700000000001</v>
      </c>
      <c r="Z681" s="359">
        <v>3.8889</v>
      </c>
      <c r="AA681" s="359">
        <v>137.07400000000001</v>
      </c>
      <c r="AB681" s="359">
        <v>0.36820000000000003</v>
      </c>
      <c r="AC681" s="359">
        <v>1.8005</v>
      </c>
      <c r="AD681" s="359">
        <v>31.7712</v>
      </c>
      <c r="AE681" s="359">
        <v>4.1769999999999996</v>
      </c>
      <c r="AF681" s="359">
        <v>2.0259</v>
      </c>
      <c r="AG681" s="359">
        <v>2.1233</v>
      </c>
      <c r="AH681" s="359">
        <v>5.0678999999999998</v>
      </c>
      <c r="AI681" s="359">
        <v>0.75039999999999996</v>
      </c>
      <c r="AJ681" s="359">
        <v>1.087</v>
      </c>
      <c r="AK681" s="359">
        <v>0.47089999999999999</v>
      </c>
      <c r="AL681" s="356">
        <v>0.70730000000000004</v>
      </c>
    </row>
    <row r="682" spans="2:38" ht="409.6" x14ac:dyDescent="0.25">
      <c r="B682" s="402">
        <v>40257</v>
      </c>
      <c r="C682" s="359">
        <v>0.52429999999999999</v>
      </c>
      <c r="D682" s="359">
        <v>0.77490000000000003</v>
      </c>
      <c r="E682" s="359">
        <v>0.72189999999999999</v>
      </c>
      <c r="F682" s="359">
        <v>13.3141</v>
      </c>
      <c r="G682" s="359">
        <v>3.9018999999999999</v>
      </c>
      <c r="H682" s="359">
        <v>138.06</v>
      </c>
      <c r="I682" s="359">
        <v>0.37230000000000002</v>
      </c>
      <c r="J682" s="359">
        <v>1.8109</v>
      </c>
      <c r="K682" s="359">
        <v>32.410699999999999</v>
      </c>
      <c r="L682" s="359">
        <v>4.1856999999999998</v>
      </c>
      <c r="M682" s="359">
        <v>2.0390000000000001</v>
      </c>
      <c r="N682" s="359">
        <v>2.1484999999999999</v>
      </c>
      <c r="O682" s="359">
        <v>5.0868000000000002</v>
      </c>
      <c r="P682" s="359">
        <v>0.75319999999999998</v>
      </c>
      <c r="Q682" s="359">
        <v>1.0911999999999999</v>
      </c>
      <c r="R682" s="359">
        <v>0.4708</v>
      </c>
      <c r="S682" s="356">
        <v>0.71099999999999997</v>
      </c>
      <c r="U682" s="402">
        <v>40257</v>
      </c>
      <c r="V682" s="359">
        <v>0.52380000000000004</v>
      </c>
      <c r="W682" s="359">
        <v>0.77439999999999998</v>
      </c>
      <c r="X682" s="359">
        <v>0.72099999999999997</v>
      </c>
      <c r="Y682" s="359">
        <v>13.275700000000001</v>
      </c>
      <c r="Z682" s="359">
        <v>3.8975</v>
      </c>
      <c r="AA682" s="359">
        <v>137.67599999999999</v>
      </c>
      <c r="AB682" s="359">
        <v>0.36980000000000002</v>
      </c>
      <c r="AC682" s="359">
        <v>1.8084</v>
      </c>
      <c r="AD682" s="359">
        <v>31.910599999999999</v>
      </c>
      <c r="AE682" s="359">
        <v>4.1794000000000002</v>
      </c>
      <c r="AF682" s="359">
        <v>2.0339999999999998</v>
      </c>
      <c r="AG682" s="359">
        <v>2.1326000000000001</v>
      </c>
      <c r="AH682" s="359">
        <v>5.0759999999999996</v>
      </c>
      <c r="AI682" s="359">
        <v>0.75249999999999995</v>
      </c>
      <c r="AJ682" s="359">
        <v>1.0881000000000001</v>
      </c>
      <c r="AK682" s="359">
        <v>0.4703</v>
      </c>
      <c r="AL682" s="356">
        <v>0.71040000000000003</v>
      </c>
    </row>
    <row r="683" spans="2:38" ht="409.6" x14ac:dyDescent="0.25">
      <c r="B683" s="402">
        <v>40256</v>
      </c>
      <c r="C683" s="359">
        <v>0.52380000000000004</v>
      </c>
      <c r="D683" s="359">
        <v>0.77629999999999999</v>
      </c>
      <c r="E683" s="359">
        <v>0.72370000000000001</v>
      </c>
      <c r="F683" s="359">
        <v>13.302099999999999</v>
      </c>
      <c r="G683" s="359">
        <v>3.8975</v>
      </c>
      <c r="H683" s="359">
        <v>137.34399999999999</v>
      </c>
      <c r="I683" s="359">
        <v>0.37169999999999997</v>
      </c>
      <c r="J683" s="359">
        <v>1.8089</v>
      </c>
      <c r="K683" s="359">
        <v>32.397500000000001</v>
      </c>
      <c r="L683" s="359">
        <v>4.1871999999999998</v>
      </c>
      <c r="M683" s="359">
        <v>2.0301999999999998</v>
      </c>
      <c r="N683" s="359">
        <v>2.1425999999999998</v>
      </c>
      <c r="O683" s="359">
        <v>5.0899000000000001</v>
      </c>
      <c r="P683" s="359">
        <v>0.75670000000000004</v>
      </c>
      <c r="Q683" s="359">
        <v>1.0905</v>
      </c>
      <c r="R683" s="359">
        <v>0.46820000000000001</v>
      </c>
      <c r="S683" s="356">
        <v>0.71489999999999998</v>
      </c>
      <c r="U683" s="402">
        <v>40256</v>
      </c>
      <c r="V683" s="359">
        <v>0.52329999999999999</v>
      </c>
      <c r="W683" s="359">
        <v>0.77549999999999997</v>
      </c>
      <c r="X683" s="359">
        <v>0.72289999999999999</v>
      </c>
      <c r="Y683" s="359">
        <v>13.263299999999999</v>
      </c>
      <c r="Z683" s="359">
        <v>3.8935</v>
      </c>
      <c r="AA683" s="359">
        <v>136.96199999999999</v>
      </c>
      <c r="AB683" s="359">
        <v>0.3695</v>
      </c>
      <c r="AC683" s="359">
        <v>1.8066</v>
      </c>
      <c r="AD683" s="359">
        <v>31.844100000000001</v>
      </c>
      <c r="AE683" s="359">
        <v>4.1814999999999998</v>
      </c>
      <c r="AF683" s="359">
        <v>2.0259999999999998</v>
      </c>
      <c r="AG683" s="359">
        <v>2.1269</v>
      </c>
      <c r="AH683" s="359">
        <v>5.0800999999999998</v>
      </c>
      <c r="AI683" s="359">
        <v>0.75600000000000001</v>
      </c>
      <c r="AJ683" s="359">
        <v>1.0875999999999999</v>
      </c>
      <c r="AK683" s="359">
        <v>0.4677</v>
      </c>
      <c r="AL683" s="356">
        <v>0.71440000000000003</v>
      </c>
    </row>
    <row r="684" spans="2:38" ht="409.6" x14ac:dyDescent="0.25">
      <c r="B684" s="402">
        <v>40255</v>
      </c>
      <c r="C684" s="359">
        <v>0.51910000000000001</v>
      </c>
      <c r="D684" s="359">
        <v>0.77490000000000003</v>
      </c>
      <c r="E684" s="359">
        <v>0.72260000000000002</v>
      </c>
      <c r="F684" s="359">
        <v>13.2051</v>
      </c>
      <c r="G684" s="359">
        <v>3.863</v>
      </c>
      <c r="H684" s="359">
        <v>136.221</v>
      </c>
      <c r="I684" s="359">
        <v>0.36859999999999998</v>
      </c>
      <c r="J684" s="359">
        <v>1.7928999999999999</v>
      </c>
      <c r="K684" s="359">
        <v>32.167900000000003</v>
      </c>
      <c r="L684" s="359">
        <v>4.1569000000000003</v>
      </c>
      <c r="M684" s="359">
        <v>2.0085999999999999</v>
      </c>
      <c r="N684" s="359">
        <v>2.1252</v>
      </c>
      <c r="O684" s="359">
        <v>5.0553999999999997</v>
      </c>
      <c r="P684" s="359">
        <v>0.75290000000000001</v>
      </c>
      <c r="Q684" s="359">
        <v>1.0840000000000001</v>
      </c>
      <c r="R684" s="359">
        <v>0.46700000000000003</v>
      </c>
      <c r="S684" s="356">
        <v>0.71450000000000002</v>
      </c>
      <c r="U684" s="402">
        <v>40255</v>
      </c>
      <c r="V684" s="359">
        <v>0.51870000000000005</v>
      </c>
      <c r="W684" s="359">
        <v>0.7742</v>
      </c>
      <c r="X684" s="359">
        <v>0.72189999999999999</v>
      </c>
      <c r="Y684" s="359">
        <v>13.168799999999999</v>
      </c>
      <c r="Z684" s="359">
        <v>3.8592</v>
      </c>
      <c r="AA684" s="359">
        <v>135.88200000000001</v>
      </c>
      <c r="AB684" s="359">
        <v>0.3664</v>
      </c>
      <c r="AC684" s="359">
        <v>1.7907</v>
      </c>
      <c r="AD684" s="359">
        <v>31.645800000000001</v>
      </c>
      <c r="AE684" s="359">
        <v>4.1513999999999998</v>
      </c>
      <c r="AF684" s="359">
        <v>2.0047999999999999</v>
      </c>
      <c r="AG684" s="359">
        <v>2.1095000000000002</v>
      </c>
      <c r="AH684" s="359">
        <v>5.0457000000000001</v>
      </c>
      <c r="AI684" s="359">
        <v>0.75229999999999997</v>
      </c>
      <c r="AJ684" s="359">
        <v>1.0810999999999999</v>
      </c>
      <c r="AK684" s="359">
        <v>0.46650000000000003</v>
      </c>
      <c r="AL684" s="356">
        <v>0.71409999999999996</v>
      </c>
    </row>
    <row r="685" spans="2:38" ht="409.6" x14ac:dyDescent="0.25">
      <c r="B685" s="402">
        <v>40254</v>
      </c>
      <c r="C685" s="359">
        <v>0.51480000000000004</v>
      </c>
      <c r="D685" s="359">
        <v>0.77170000000000005</v>
      </c>
      <c r="E685" s="359">
        <v>0.71819999999999995</v>
      </c>
      <c r="F685" s="359">
        <v>13.1317</v>
      </c>
      <c r="G685" s="359">
        <v>3.8308</v>
      </c>
      <c r="H685" s="359">
        <v>136.178</v>
      </c>
      <c r="I685" s="359">
        <v>0.3654</v>
      </c>
      <c r="J685" s="359">
        <v>1.7779</v>
      </c>
      <c r="K685" s="359">
        <v>31.918500000000002</v>
      </c>
      <c r="L685" s="359">
        <v>4.1300999999999997</v>
      </c>
      <c r="M685" s="359">
        <v>1.9995000000000001</v>
      </c>
      <c r="N685" s="359">
        <v>2.1116999999999999</v>
      </c>
      <c r="O685" s="359">
        <v>5.0114000000000001</v>
      </c>
      <c r="P685" s="359">
        <v>0.74739999999999995</v>
      </c>
      <c r="Q685" s="359">
        <v>1.0787</v>
      </c>
      <c r="R685" s="359">
        <v>0.46660000000000001</v>
      </c>
      <c r="S685" s="356">
        <v>0.70640000000000003</v>
      </c>
      <c r="U685" s="402">
        <v>40254</v>
      </c>
      <c r="V685" s="359">
        <v>0.51439999999999997</v>
      </c>
      <c r="W685" s="359">
        <v>0.77090000000000003</v>
      </c>
      <c r="X685" s="359">
        <v>0.71750000000000003</v>
      </c>
      <c r="Y685" s="359">
        <v>13.095000000000001</v>
      </c>
      <c r="Z685" s="359">
        <v>3.827</v>
      </c>
      <c r="AA685" s="359">
        <v>135.761</v>
      </c>
      <c r="AB685" s="359">
        <v>0.36320000000000002</v>
      </c>
      <c r="AC685" s="359">
        <v>1.7757000000000001</v>
      </c>
      <c r="AD685" s="359">
        <v>31.433</v>
      </c>
      <c r="AE685" s="359">
        <v>4.1246</v>
      </c>
      <c r="AF685" s="359">
        <v>1.9953000000000001</v>
      </c>
      <c r="AG685" s="359">
        <v>2.0962000000000001</v>
      </c>
      <c r="AH685" s="359">
        <v>5.0019</v>
      </c>
      <c r="AI685" s="359">
        <v>0.74670000000000003</v>
      </c>
      <c r="AJ685" s="359">
        <v>1.0758000000000001</v>
      </c>
      <c r="AK685" s="359">
        <v>0.4662</v>
      </c>
      <c r="AL685" s="356">
        <v>0.70589999999999997</v>
      </c>
    </row>
    <row r="686" spans="2:38" ht="409.6" x14ac:dyDescent="0.25">
      <c r="B686" s="402">
        <v>40253</v>
      </c>
      <c r="C686" s="359">
        <v>0.5121</v>
      </c>
      <c r="D686" s="359">
        <v>0.76829999999999998</v>
      </c>
      <c r="E686" s="359">
        <v>0.71540000000000004</v>
      </c>
      <c r="F686" s="359">
        <v>13.071400000000001</v>
      </c>
      <c r="G686" s="359">
        <v>3.8115000000000001</v>
      </c>
      <c r="H686" s="359">
        <v>135.94999999999999</v>
      </c>
      <c r="I686" s="359">
        <v>0.36370000000000002</v>
      </c>
      <c r="J686" s="359">
        <v>1.7687999999999999</v>
      </c>
      <c r="K686" s="359">
        <v>31.670400000000001</v>
      </c>
      <c r="L686" s="359">
        <v>4.1083999999999996</v>
      </c>
      <c r="M686" s="359">
        <v>1.9952000000000001</v>
      </c>
      <c r="N686" s="359">
        <v>2.1015999999999999</v>
      </c>
      <c r="O686" s="359">
        <v>4.9806999999999997</v>
      </c>
      <c r="P686" s="359">
        <v>0.74450000000000005</v>
      </c>
      <c r="Q686" s="359">
        <v>1.0732999999999999</v>
      </c>
      <c r="R686" s="359">
        <v>0.46550000000000002</v>
      </c>
      <c r="S686" s="356">
        <v>0.70169999999999999</v>
      </c>
      <c r="U686" s="402">
        <v>40253</v>
      </c>
      <c r="V686" s="359">
        <v>0.51170000000000004</v>
      </c>
      <c r="W686" s="359">
        <v>0.76749999999999996</v>
      </c>
      <c r="X686" s="359">
        <v>0.7147</v>
      </c>
      <c r="Y686" s="359">
        <v>13.0367</v>
      </c>
      <c r="Z686" s="359">
        <v>3.8075999999999999</v>
      </c>
      <c r="AA686" s="359">
        <v>135.596</v>
      </c>
      <c r="AB686" s="359">
        <v>0.3614</v>
      </c>
      <c r="AC686" s="359">
        <v>1.7665999999999999</v>
      </c>
      <c r="AD686" s="359">
        <v>31.187200000000001</v>
      </c>
      <c r="AE686" s="359">
        <v>4.1029</v>
      </c>
      <c r="AF686" s="359">
        <v>1.9913000000000001</v>
      </c>
      <c r="AG686" s="359">
        <v>2.0861999999999998</v>
      </c>
      <c r="AH686" s="359">
        <v>4.9707999999999997</v>
      </c>
      <c r="AI686" s="359">
        <v>0.74380000000000002</v>
      </c>
      <c r="AJ686" s="359">
        <v>1.0704</v>
      </c>
      <c r="AK686" s="359">
        <v>0.46500000000000002</v>
      </c>
      <c r="AL686" s="356">
        <v>0.70120000000000005</v>
      </c>
    </row>
    <row r="687" spans="2:38" ht="409.6" x14ac:dyDescent="0.25">
      <c r="B687" s="402">
        <v>40252</v>
      </c>
      <c r="C687" s="359">
        <v>0.51039999999999996</v>
      </c>
      <c r="D687" s="359">
        <v>0.76749999999999996</v>
      </c>
      <c r="E687" s="359">
        <v>0.71630000000000005</v>
      </c>
      <c r="F687" s="359">
        <v>13.0314</v>
      </c>
      <c r="G687" s="359">
        <v>3.8006000000000002</v>
      </c>
      <c r="H687" s="359">
        <v>135.79300000000001</v>
      </c>
      <c r="I687" s="359">
        <v>0.36649999999999999</v>
      </c>
      <c r="J687" s="359">
        <v>1.7874000000000001</v>
      </c>
      <c r="K687" s="359">
        <v>31.688400000000001</v>
      </c>
      <c r="L687" s="359">
        <v>4.1012000000000004</v>
      </c>
      <c r="M687" s="359">
        <v>1.9835</v>
      </c>
      <c r="N687" s="359">
        <v>2.0960000000000001</v>
      </c>
      <c r="O687" s="359">
        <v>4.9539</v>
      </c>
      <c r="P687" s="359">
        <v>0.74350000000000005</v>
      </c>
      <c r="Q687" s="359">
        <v>1.0740000000000001</v>
      </c>
      <c r="R687" s="359">
        <v>0.4622</v>
      </c>
      <c r="S687" s="356">
        <v>0.70250000000000001</v>
      </c>
      <c r="U687" s="402">
        <v>40252</v>
      </c>
      <c r="V687" s="359">
        <v>0.50929999999999997</v>
      </c>
      <c r="W687" s="359">
        <v>0.76580000000000004</v>
      </c>
      <c r="X687" s="359">
        <v>0.71460000000000001</v>
      </c>
      <c r="Y687" s="359">
        <v>12.9916</v>
      </c>
      <c r="Z687" s="359">
        <v>3.7944</v>
      </c>
      <c r="AA687" s="359">
        <v>135.38800000000001</v>
      </c>
      <c r="AB687" s="359">
        <v>0.35580000000000001</v>
      </c>
      <c r="AC687" s="359">
        <v>1.7339</v>
      </c>
      <c r="AD687" s="359">
        <v>31.184000000000001</v>
      </c>
      <c r="AE687" s="359">
        <v>4.0814000000000004</v>
      </c>
      <c r="AF687" s="359">
        <v>1.9792000000000001</v>
      </c>
      <c r="AG687" s="359">
        <v>2.0790000000000002</v>
      </c>
      <c r="AH687" s="359">
        <v>4.9432999999999998</v>
      </c>
      <c r="AI687" s="359">
        <v>0.74170000000000003</v>
      </c>
      <c r="AJ687" s="359">
        <v>1.0696000000000001</v>
      </c>
      <c r="AK687" s="359">
        <v>0.46129999999999999</v>
      </c>
      <c r="AL687" s="356">
        <v>0.70150000000000001</v>
      </c>
    </row>
    <row r="688" spans="2:38" ht="409.6" x14ac:dyDescent="0.25">
      <c r="B688" s="402">
        <v>40251</v>
      </c>
      <c r="C688" s="359">
        <v>0.51019999999999999</v>
      </c>
      <c r="D688" s="359">
        <v>0.76759999999999995</v>
      </c>
      <c r="E688" s="359">
        <v>0.71609999999999996</v>
      </c>
      <c r="F688" s="359">
        <v>13.030099999999999</v>
      </c>
      <c r="G688" s="359">
        <v>3.7963</v>
      </c>
      <c r="H688" s="359">
        <v>135.673</v>
      </c>
      <c r="I688" s="359">
        <v>0.36199999999999999</v>
      </c>
      <c r="J688" s="359">
        <v>1.7646999999999999</v>
      </c>
      <c r="K688" s="359">
        <v>31.319900000000001</v>
      </c>
      <c r="L688" s="359">
        <v>4.0998000000000001</v>
      </c>
      <c r="M688" s="359">
        <v>1.9823999999999999</v>
      </c>
      <c r="N688" s="359">
        <v>2.0966999999999998</v>
      </c>
      <c r="O688" s="359">
        <v>4.9511000000000003</v>
      </c>
      <c r="P688" s="359">
        <v>0.74329999999999996</v>
      </c>
      <c r="Q688" s="359">
        <v>1.0769</v>
      </c>
      <c r="R688" s="359">
        <v>0.46200000000000002</v>
      </c>
      <c r="S688" s="356">
        <v>0.70220000000000005</v>
      </c>
      <c r="U688" s="402">
        <v>40251</v>
      </c>
      <c r="V688" s="359">
        <v>0.5091</v>
      </c>
      <c r="W688" s="359">
        <v>0.76580000000000004</v>
      </c>
      <c r="X688" s="359">
        <v>0.71440000000000003</v>
      </c>
      <c r="Y688" s="359">
        <v>12.990500000000001</v>
      </c>
      <c r="Z688" s="359">
        <v>3.7885</v>
      </c>
      <c r="AA688" s="359">
        <v>135.339</v>
      </c>
      <c r="AB688" s="359">
        <v>0.36080000000000001</v>
      </c>
      <c r="AC688" s="359">
        <v>1.7594000000000001</v>
      </c>
      <c r="AD688" s="359">
        <v>31.205200000000001</v>
      </c>
      <c r="AE688" s="359">
        <v>4.0799000000000003</v>
      </c>
      <c r="AF688" s="359">
        <v>1.9781</v>
      </c>
      <c r="AG688" s="359">
        <v>2.0796999999999999</v>
      </c>
      <c r="AH688" s="359">
        <v>4.944</v>
      </c>
      <c r="AI688" s="359">
        <v>0.74150000000000005</v>
      </c>
      <c r="AJ688" s="359">
        <v>1.0710999999999999</v>
      </c>
      <c r="AK688" s="359">
        <v>0.46110000000000001</v>
      </c>
      <c r="AL688" s="356">
        <v>0.70120000000000005</v>
      </c>
    </row>
    <row r="689" spans="2:38" ht="409.6" x14ac:dyDescent="0.25">
      <c r="B689" s="402">
        <v>40250</v>
      </c>
      <c r="C689" s="359">
        <v>0.51060000000000005</v>
      </c>
      <c r="D689" s="359">
        <v>0.7651</v>
      </c>
      <c r="E689" s="359">
        <v>0.71589999999999998</v>
      </c>
      <c r="F689" s="359">
        <v>13.035500000000001</v>
      </c>
      <c r="G689" s="359">
        <v>3.8</v>
      </c>
      <c r="H689" s="359">
        <v>135.93100000000001</v>
      </c>
      <c r="I689" s="359">
        <v>0.36280000000000001</v>
      </c>
      <c r="J689" s="359">
        <v>1.7635000000000001</v>
      </c>
      <c r="K689" s="359">
        <v>31.742599999999999</v>
      </c>
      <c r="L689" s="359">
        <v>4.0972</v>
      </c>
      <c r="M689" s="359">
        <v>1.9878</v>
      </c>
      <c r="N689" s="359">
        <v>2.0954000000000002</v>
      </c>
      <c r="O689" s="359">
        <v>4.9622000000000002</v>
      </c>
      <c r="P689" s="359">
        <v>0.745</v>
      </c>
      <c r="Q689" s="359">
        <v>1.0734999999999999</v>
      </c>
      <c r="R689" s="359">
        <v>0.46350000000000002</v>
      </c>
      <c r="S689" s="356">
        <v>0.70179999999999998</v>
      </c>
      <c r="U689" s="402">
        <v>40250</v>
      </c>
      <c r="V689" s="359">
        <v>0.51019999999999999</v>
      </c>
      <c r="W689" s="359">
        <v>0.76480000000000004</v>
      </c>
      <c r="X689" s="359">
        <v>0.71509999999999996</v>
      </c>
      <c r="Y689" s="359">
        <v>13.003299999999999</v>
      </c>
      <c r="Z689" s="359">
        <v>3.7961999999999998</v>
      </c>
      <c r="AA689" s="359">
        <v>135.57300000000001</v>
      </c>
      <c r="AB689" s="359">
        <v>0.36020000000000002</v>
      </c>
      <c r="AC689" s="359">
        <v>1.7613000000000001</v>
      </c>
      <c r="AD689" s="359">
        <v>31.2607</v>
      </c>
      <c r="AE689" s="359">
        <v>4.0915999999999997</v>
      </c>
      <c r="AF689" s="359">
        <v>1.9841</v>
      </c>
      <c r="AG689" s="359">
        <v>2.08</v>
      </c>
      <c r="AH689" s="359">
        <v>4.9531999999999998</v>
      </c>
      <c r="AI689" s="359">
        <v>0.74439999999999995</v>
      </c>
      <c r="AJ689" s="359">
        <v>1.0706</v>
      </c>
      <c r="AK689" s="359">
        <v>0.46310000000000001</v>
      </c>
      <c r="AL689" s="356">
        <v>0.70130000000000003</v>
      </c>
    </row>
    <row r="690" spans="2:38" ht="409.6" x14ac:dyDescent="0.25">
      <c r="B690" s="402">
        <v>40249</v>
      </c>
      <c r="C690" s="359">
        <v>0.51249999999999996</v>
      </c>
      <c r="D690" s="359">
        <v>0.76519999999999999</v>
      </c>
      <c r="E690" s="359">
        <v>0.71870000000000001</v>
      </c>
      <c r="F690" s="359">
        <v>13.107799999999999</v>
      </c>
      <c r="G690" s="359">
        <v>3.8138000000000001</v>
      </c>
      <c r="H690" s="359">
        <v>136.809</v>
      </c>
      <c r="I690" s="359">
        <v>0.36409999999999998</v>
      </c>
      <c r="J690" s="359">
        <v>1.7699</v>
      </c>
      <c r="K690" s="359">
        <v>31.801500000000001</v>
      </c>
      <c r="L690" s="359">
        <v>4.1124000000000001</v>
      </c>
      <c r="M690" s="359">
        <v>1.9999</v>
      </c>
      <c r="N690" s="359">
        <v>2.1061999999999999</v>
      </c>
      <c r="O690" s="359">
        <v>4.9892000000000003</v>
      </c>
      <c r="P690" s="359">
        <v>0.749</v>
      </c>
      <c r="Q690" s="359">
        <v>1.0752999999999999</v>
      </c>
      <c r="R690" s="359">
        <v>0.46600000000000003</v>
      </c>
      <c r="S690" s="356">
        <v>0.69989999999999997</v>
      </c>
      <c r="U690" s="402">
        <v>40249</v>
      </c>
      <c r="V690" s="359">
        <v>0.5121</v>
      </c>
      <c r="W690" s="359">
        <v>0.76439999999999997</v>
      </c>
      <c r="X690" s="359">
        <v>0.71789999999999998</v>
      </c>
      <c r="Y690" s="359">
        <v>13.0754</v>
      </c>
      <c r="Z690" s="359">
        <v>3.81</v>
      </c>
      <c r="AA690" s="359">
        <v>136.459</v>
      </c>
      <c r="AB690" s="359">
        <v>0.36159999999999998</v>
      </c>
      <c r="AC690" s="359">
        <v>1.7678</v>
      </c>
      <c r="AD690" s="359">
        <v>31.3188</v>
      </c>
      <c r="AE690" s="359">
        <v>4.1069000000000004</v>
      </c>
      <c r="AF690" s="359">
        <v>1.9962</v>
      </c>
      <c r="AG690" s="359">
        <v>2.0908000000000002</v>
      </c>
      <c r="AH690" s="359">
        <v>4.9802</v>
      </c>
      <c r="AI690" s="359">
        <v>0.74839999999999995</v>
      </c>
      <c r="AJ690" s="359">
        <v>1.0724</v>
      </c>
      <c r="AK690" s="359">
        <v>0.46560000000000001</v>
      </c>
      <c r="AL690" s="356">
        <v>0.69940000000000002</v>
      </c>
    </row>
    <row r="691" spans="2:38" ht="409.6" x14ac:dyDescent="0.25">
      <c r="B691" s="402">
        <v>40248</v>
      </c>
      <c r="C691" s="359">
        <v>0.51859999999999995</v>
      </c>
      <c r="D691" s="359">
        <v>0.77129999999999999</v>
      </c>
      <c r="E691" s="359">
        <v>0.7248</v>
      </c>
      <c r="F691" s="359">
        <v>13.284800000000001</v>
      </c>
      <c r="G691" s="359">
        <v>3.8591000000000002</v>
      </c>
      <c r="H691" s="359">
        <v>138.45599999999999</v>
      </c>
      <c r="I691" s="359">
        <v>0.36849999999999999</v>
      </c>
      <c r="J691" s="359">
        <v>1.7909999999999999</v>
      </c>
      <c r="K691" s="359">
        <v>32.221200000000003</v>
      </c>
      <c r="L691" s="359">
        <v>4.1609999999999996</v>
      </c>
      <c r="M691" s="359">
        <v>2.0106999999999999</v>
      </c>
      <c r="N691" s="359">
        <v>2.1295000000000002</v>
      </c>
      <c r="O691" s="359">
        <v>5.0407999999999999</v>
      </c>
      <c r="P691" s="359">
        <v>0.7581</v>
      </c>
      <c r="Q691" s="359">
        <v>1.0857000000000001</v>
      </c>
      <c r="R691" s="359">
        <v>0.47249999999999998</v>
      </c>
      <c r="S691" s="356">
        <v>0.70599999999999996</v>
      </c>
      <c r="U691" s="402">
        <v>40248</v>
      </c>
      <c r="V691" s="359">
        <v>0.5181</v>
      </c>
      <c r="W691" s="359">
        <v>0.77049999999999996</v>
      </c>
      <c r="X691" s="359">
        <v>0.72399999999999998</v>
      </c>
      <c r="Y691" s="359">
        <v>13.246499999999999</v>
      </c>
      <c r="Z691" s="359">
        <v>3.8553000000000002</v>
      </c>
      <c r="AA691" s="359">
        <v>138.089</v>
      </c>
      <c r="AB691" s="359">
        <v>0.36599999999999999</v>
      </c>
      <c r="AC691" s="359">
        <v>1.7887999999999999</v>
      </c>
      <c r="AD691" s="359">
        <v>31.6997</v>
      </c>
      <c r="AE691" s="359">
        <v>4.1555</v>
      </c>
      <c r="AF691" s="359">
        <v>2.0066999999999999</v>
      </c>
      <c r="AG691" s="359">
        <v>2.1139999999999999</v>
      </c>
      <c r="AH691" s="359">
        <v>5.0317999999999996</v>
      </c>
      <c r="AI691" s="359">
        <v>0.75739999999999996</v>
      </c>
      <c r="AJ691" s="359">
        <v>1.0828</v>
      </c>
      <c r="AK691" s="359">
        <v>0.47199999999999998</v>
      </c>
      <c r="AL691" s="356">
        <v>0.7056</v>
      </c>
    </row>
    <row r="692" spans="2:38" ht="409.6" x14ac:dyDescent="0.25">
      <c r="B692" s="402">
        <v>40247</v>
      </c>
      <c r="C692" s="359">
        <v>0.51519999999999999</v>
      </c>
      <c r="D692" s="359">
        <v>0.76900000000000002</v>
      </c>
      <c r="E692" s="359">
        <v>0.71950000000000003</v>
      </c>
      <c r="F692" s="359">
        <v>13.2148</v>
      </c>
      <c r="G692" s="359">
        <v>3.8338999999999999</v>
      </c>
      <c r="H692" s="359">
        <v>137.59399999999999</v>
      </c>
      <c r="I692" s="359">
        <v>0.36599999999999999</v>
      </c>
      <c r="J692" s="359">
        <v>1.7791999999999999</v>
      </c>
      <c r="K692" s="359">
        <v>31.923300000000001</v>
      </c>
      <c r="L692" s="359">
        <v>4.1440000000000001</v>
      </c>
      <c r="M692" s="359">
        <v>1.9983</v>
      </c>
      <c r="N692" s="359">
        <v>2.1181000000000001</v>
      </c>
      <c r="O692" s="359">
        <v>5.0076000000000001</v>
      </c>
      <c r="P692" s="359">
        <v>0.75349999999999995</v>
      </c>
      <c r="Q692" s="359">
        <v>1.0767</v>
      </c>
      <c r="R692" s="359">
        <v>0.4672</v>
      </c>
      <c r="S692" s="356">
        <v>0.7</v>
      </c>
      <c r="U692" s="402">
        <v>40247</v>
      </c>
      <c r="V692" s="359">
        <v>0.51470000000000005</v>
      </c>
      <c r="W692" s="359">
        <v>0.76819999999999999</v>
      </c>
      <c r="X692" s="359">
        <v>0.71870000000000001</v>
      </c>
      <c r="Y692" s="359">
        <v>13.1797</v>
      </c>
      <c r="Z692" s="359">
        <v>3.8300999999999998</v>
      </c>
      <c r="AA692" s="359">
        <v>137.26300000000001</v>
      </c>
      <c r="AB692" s="359">
        <v>0.36349999999999999</v>
      </c>
      <c r="AC692" s="359">
        <v>1.7769999999999999</v>
      </c>
      <c r="AD692" s="359">
        <v>31.4376</v>
      </c>
      <c r="AE692" s="359">
        <v>4.1384999999999996</v>
      </c>
      <c r="AF692" s="359">
        <v>1.9944999999999999</v>
      </c>
      <c r="AG692" s="359">
        <v>2.1027</v>
      </c>
      <c r="AH692" s="359">
        <v>4.9984000000000002</v>
      </c>
      <c r="AI692" s="359">
        <v>0.75280000000000002</v>
      </c>
      <c r="AJ692" s="359">
        <v>1.0738000000000001</v>
      </c>
      <c r="AK692" s="359">
        <v>0.46679999999999999</v>
      </c>
      <c r="AL692" s="356">
        <v>0.69950000000000001</v>
      </c>
    </row>
    <row r="693" spans="2:38" ht="409.6" x14ac:dyDescent="0.25">
      <c r="B693" s="402">
        <v>40246</v>
      </c>
      <c r="C693" s="359">
        <v>0.51339999999999997</v>
      </c>
      <c r="D693" s="359">
        <v>0.76970000000000005</v>
      </c>
      <c r="E693" s="359">
        <v>0.72030000000000005</v>
      </c>
      <c r="F693" s="359">
        <v>13.169600000000001</v>
      </c>
      <c r="G693" s="359">
        <v>3.8210999999999999</v>
      </c>
      <c r="H693" s="359">
        <v>136.58600000000001</v>
      </c>
      <c r="I693" s="359">
        <v>0.36459999999999998</v>
      </c>
      <c r="J693" s="359">
        <v>1.7730999999999999</v>
      </c>
      <c r="K693" s="359">
        <v>31.789400000000001</v>
      </c>
      <c r="L693" s="359">
        <v>4.1256000000000004</v>
      </c>
      <c r="M693" s="359">
        <v>1.988</v>
      </c>
      <c r="N693" s="359">
        <v>2.1082999999999998</v>
      </c>
      <c r="O693" s="359">
        <v>4.9767000000000001</v>
      </c>
      <c r="P693" s="359">
        <v>0.75119999999999998</v>
      </c>
      <c r="Q693" s="359">
        <v>1.0751999999999999</v>
      </c>
      <c r="R693" s="359">
        <v>0.46360000000000001</v>
      </c>
      <c r="S693" s="356">
        <v>0.70099999999999996</v>
      </c>
      <c r="U693" s="402">
        <v>40246</v>
      </c>
      <c r="V693" s="359">
        <v>0.51300000000000001</v>
      </c>
      <c r="W693" s="359">
        <v>0.76890000000000003</v>
      </c>
      <c r="X693" s="359">
        <v>0.71960000000000002</v>
      </c>
      <c r="Y693" s="359">
        <v>13.135999999999999</v>
      </c>
      <c r="Z693" s="359">
        <v>3.8172999999999999</v>
      </c>
      <c r="AA693" s="359">
        <v>136.256</v>
      </c>
      <c r="AB693" s="359">
        <v>0.36230000000000001</v>
      </c>
      <c r="AC693" s="359">
        <v>1.7709999999999999</v>
      </c>
      <c r="AD693" s="359">
        <v>31.305</v>
      </c>
      <c r="AE693" s="359">
        <v>4.12</v>
      </c>
      <c r="AF693" s="359">
        <v>1.9843</v>
      </c>
      <c r="AG693" s="359">
        <v>2.0929000000000002</v>
      </c>
      <c r="AH693" s="359">
        <v>4.9675000000000002</v>
      </c>
      <c r="AI693" s="359">
        <v>0.75049999999999994</v>
      </c>
      <c r="AJ693" s="359">
        <v>1.0723</v>
      </c>
      <c r="AK693" s="359">
        <v>0.4632</v>
      </c>
      <c r="AL693" s="356">
        <v>0.70050000000000001</v>
      </c>
    </row>
    <row r="694" spans="2:38" ht="409.6" x14ac:dyDescent="0.25">
      <c r="B694" s="402">
        <v>40245</v>
      </c>
      <c r="C694" s="359">
        <v>0.51190000000000002</v>
      </c>
      <c r="D694" s="359">
        <v>0.76859999999999995</v>
      </c>
      <c r="E694" s="359">
        <v>0.7177</v>
      </c>
      <c r="F694" s="359">
        <v>13.1614</v>
      </c>
      <c r="G694" s="359">
        <v>3.8119000000000001</v>
      </c>
      <c r="H694" s="359">
        <v>136.648</v>
      </c>
      <c r="I694" s="359">
        <v>0.36830000000000002</v>
      </c>
      <c r="J694" s="359">
        <v>1.7949999999999999</v>
      </c>
      <c r="K694" s="359">
        <v>31.9055</v>
      </c>
      <c r="L694" s="359">
        <v>4.1173000000000002</v>
      </c>
      <c r="M694" s="359">
        <v>2</v>
      </c>
      <c r="N694" s="359">
        <v>2.1038999999999999</v>
      </c>
      <c r="O694" s="359">
        <v>4.9627999999999997</v>
      </c>
      <c r="P694" s="359">
        <v>0.74919999999999998</v>
      </c>
      <c r="Q694" s="359">
        <v>1.075</v>
      </c>
      <c r="R694" s="359">
        <v>0.46079999999999999</v>
      </c>
      <c r="S694" s="356">
        <v>0.69720000000000004</v>
      </c>
      <c r="U694" s="402">
        <v>40245</v>
      </c>
      <c r="V694" s="359">
        <v>0.51080000000000003</v>
      </c>
      <c r="W694" s="359">
        <v>0.76690000000000003</v>
      </c>
      <c r="X694" s="359">
        <v>0.71599999999999997</v>
      </c>
      <c r="Y694" s="359">
        <v>13.121499999999999</v>
      </c>
      <c r="Z694" s="359">
        <v>3.8056999999999999</v>
      </c>
      <c r="AA694" s="359">
        <v>136.24100000000001</v>
      </c>
      <c r="AB694" s="359">
        <v>0.35749999999999998</v>
      </c>
      <c r="AC694" s="359">
        <v>1.7412000000000001</v>
      </c>
      <c r="AD694" s="359">
        <v>31.398399999999999</v>
      </c>
      <c r="AE694" s="359">
        <v>4.0974000000000004</v>
      </c>
      <c r="AF694" s="359">
        <v>1.9722999999999999</v>
      </c>
      <c r="AG694" s="359">
        <v>2.0870000000000002</v>
      </c>
      <c r="AH694" s="359">
        <v>4.9512999999999998</v>
      </c>
      <c r="AI694" s="359">
        <v>0.74739999999999995</v>
      </c>
      <c r="AJ694" s="359">
        <v>1.0707</v>
      </c>
      <c r="AK694" s="359">
        <v>0.45979999999999999</v>
      </c>
      <c r="AL694" s="356">
        <v>0.69620000000000004</v>
      </c>
    </row>
    <row r="695" spans="2:38" ht="409.6" x14ac:dyDescent="0.25">
      <c r="B695" s="402">
        <v>40244</v>
      </c>
      <c r="C695" s="359">
        <v>0.51200000000000001</v>
      </c>
      <c r="D695" s="359">
        <v>0.76870000000000005</v>
      </c>
      <c r="E695" s="359">
        <v>0.71789999999999998</v>
      </c>
      <c r="F695" s="359">
        <v>13.164300000000001</v>
      </c>
      <c r="G695" s="359">
        <v>3.8146</v>
      </c>
      <c r="H695" s="359">
        <v>136.678</v>
      </c>
      <c r="I695" s="359">
        <v>0.36840000000000001</v>
      </c>
      <c r="J695" s="359">
        <v>1.7954000000000001</v>
      </c>
      <c r="K695" s="359">
        <v>31.940899999999999</v>
      </c>
      <c r="L695" s="359">
        <v>4.1177999999999999</v>
      </c>
      <c r="M695" s="359">
        <v>1.9881</v>
      </c>
      <c r="N695" s="359">
        <v>2.1044</v>
      </c>
      <c r="O695" s="359">
        <v>4.9715999999999996</v>
      </c>
      <c r="P695" s="359">
        <v>0.74939999999999996</v>
      </c>
      <c r="Q695" s="359">
        <v>1.0752999999999999</v>
      </c>
      <c r="R695" s="359">
        <v>0.46079999999999999</v>
      </c>
      <c r="S695" s="356">
        <v>0.69740000000000002</v>
      </c>
      <c r="U695" s="402">
        <v>40244</v>
      </c>
      <c r="V695" s="359">
        <v>0.51090000000000002</v>
      </c>
      <c r="W695" s="359">
        <v>0.76690000000000003</v>
      </c>
      <c r="X695" s="359">
        <v>0.71619999999999995</v>
      </c>
      <c r="Y695" s="359">
        <v>13.124499999999999</v>
      </c>
      <c r="Z695" s="359">
        <v>3.8083999999999998</v>
      </c>
      <c r="AA695" s="359">
        <v>136.273</v>
      </c>
      <c r="AB695" s="359">
        <v>0.35759999999999997</v>
      </c>
      <c r="AC695" s="359">
        <v>1.7416</v>
      </c>
      <c r="AD695" s="359">
        <v>30.871500000000001</v>
      </c>
      <c r="AE695" s="359">
        <v>4.0979999999999999</v>
      </c>
      <c r="AF695" s="359">
        <v>1.9842</v>
      </c>
      <c r="AG695" s="359">
        <v>2.0874000000000001</v>
      </c>
      <c r="AH695" s="359">
        <v>4.9610000000000003</v>
      </c>
      <c r="AI695" s="359">
        <v>0.74760000000000004</v>
      </c>
      <c r="AJ695" s="359">
        <v>1.0709</v>
      </c>
      <c r="AK695" s="359">
        <v>0.45989999999999998</v>
      </c>
      <c r="AL695" s="356">
        <v>0.69640000000000002</v>
      </c>
    </row>
    <row r="696" spans="2:38" ht="409.6" x14ac:dyDescent="0.25">
      <c r="B696" s="402">
        <v>40243</v>
      </c>
      <c r="C696" s="359">
        <v>0.50939999999999996</v>
      </c>
      <c r="D696" s="359">
        <v>0.76470000000000005</v>
      </c>
      <c r="E696" s="359">
        <v>0.71360000000000001</v>
      </c>
      <c r="F696" s="359">
        <v>13.117000000000001</v>
      </c>
      <c r="G696" s="359">
        <v>3.7915000000000001</v>
      </c>
      <c r="H696" s="359">
        <v>135.875</v>
      </c>
      <c r="I696" s="359">
        <v>0.36199999999999999</v>
      </c>
      <c r="J696" s="359">
        <v>1.7593000000000001</v>
      </c>
      <c r="K696" s="359">
        <v>31.595400000000001</v>
      </c>
      <c r="L696" s="359">
        <v>4.0972</v>
      </c>
      <c r="M696" s="359">
        <v>1.9778</v>
      </c>
      <c r="N696" s="359">
        <v>2.0912999999999999</v>
      </c>
      <c r="O696" s="359">
        <v>4.9457000000000004</v>
      </c>
      <c r="P696" s="359">
        <v>0.74529999999999996</v>
      </c>
      <c r="Q696" s="359">
        <v>1.07</v>
      </c>
      <c r="R696" s="359">
        <v>0.45960000000000001</v>
      </c>
      <c r="S696" s="356">
        <v>0.6925</v>
      </c>
      <c r="U696" s="402">
        <v>40243</v>
      </c>
      <c r="V696" s="359">
        <v>0.50900000000000001</v>
      </c>
      <c r="W696" s="359">
        <v>0.76429999999999998</v>
      </c>
      <c r="X696" s="359">
        <v>0.71289999999999998</v>
      </c>
      <c r="Y696" s="359">
        <v>13.083</v>
      </c>
      <c r="Z696" s="359">
        <v>3.7877000000000001</v>
      </c>
      <c r="AA696" s="359">
        <v>135.529</v>
      </c>
      <c r="AB696" s="359">
        <v>0.35949999999999999</v>
      </c>
      <c r="AC696" s="359">
        <v>1.7572000000000001</v>
      </c>
      <c r="AD696" s="359">
        <v>31.115200000000002</v>
      </c>
      <c r="AE696" s="359">
        <v>4.0915999999999997</v>
      </c>
      <c r="AF696" s="359">
        <v>1.9741</v>
      </c>
      <c r="AG696" s="359">
        <v>2.0760000000000001</v>
      </c>
      <c r="AH696" s="359">
        <v>4.9368999999999996</v>
      </c>
      <c r="AI696" s="359">
        <v>0.74470000000000003</v>
      </c>
      <c r="AJ696" s="359">
        <v>1.0670999999999999</v>
      </c>
      <c r="AK696" s="359">
        <v>0.45910000000000001</v>
      </c>
      <c r="AL696" s="356">
        <v>0.69199999999999995</v>
      </c>
    </row>
    <row r="697" spans="2:38" ht="409.6" x14ac:dyDescent="0.25">
      <c r="B697" s="402">
        <v>40242</v>
      </c>
      <c r="C697" s="359">
        <v>0.50519999999999998</v>
      </c>
      <c r="D697" s="359">
        <v>0.76449999999999996</v>
      </c>
      <c r="E697" s="359">
        <v>0.71009999999999995</v>
      </c>
      <c r="F697" s="359">
        <v>13.0456</v>
      </c>
      <c r="G697" s="359">
        <v>3.7599</v>
      </c>
      <c r="H697" s="359">
        <v>134.80799999999999</v>
      </c>
      <c r="I697" s="359">
        <v>0.35899999999999999</v>
      </c>
      <c r="J697" s="359">
        <v>1.7446999999999999</v>
      </c>
      <c r="K697" s="359">
        <v>31.286100000000001</v>
      </c>
      <c r="L697" s="359">
        <v>4.0720000000000001</v>
      </c>
      <c r="M697" s="359">
        <v>1.9718</v>
      </c>
      <c r="N697" s="359">
        <v>2.0748000000000002</v>
      </c>
      <c r="O697" s="359">
        <v>4.9278000000000004</v>
      </c>
      <c r="P697" s="359">
        <v>0.73909999999999998</v>
      </c>
      <c r="Q697" s="359">
        <v>1.0653999999999999</v>
      </c>
      <c r="R697" s="359">
        <v>0.45729999999999998</v>
      </c>
      <c r="S697" s="356">
        <v>0.68859999999999999</v>
      </c>
      <c r="U697" s="402">
        <v>40242</v>
      </c>
      <c r="V697" s="359">
        <v>0.50480000000000003</v>
      </c>
      <c r="W697" s="359">
        <v>0.76370000000000005</v>
      </c>
      <c r="X697" s="359">
        <v>0.70940000000000003</v>
      </c>
      <c r="Y697" s="359">
        <v>13.0098</v>
      </c>
      <c r="Z697" s="359">
        <v>3.7562000000000002</v>
      </c>
      <c r="AA697" s="359">
        <v>134.44399999999999</v>
      </c>
      <c r="AB697" s="359">
        <v>0.35649999999999998</v>
      </c>
      <c r="AC697" s="359">
        <v>1.7425999999999999</v>
      </c>
      <c r="AD697" s="359">
        <v>30.810400000000001</v>
      </c>
      <c r="AE697" s="359">
        <v>4.0666000000000002</v>
      </c>
      <c r="AF697" s="359">
        <v>1.9679</v>
      </c>
      <c r="AG697" s="359">
        <v>2.0596999999999999</v>
      </c>
      <c r="AH697" s="359">
        <v>4.9192</v>
      </c>
      <c r="AI697" s="359">
        <v>0.73850000000000005</v>
      </c>
      <c r="AJ697" s="359">
        <v>1.0627</v>
      </c>
      <c r="AK697" s="359">
        <v>0.45689999999999997</v>
      </c>
      <c r="AL697" s="356">
        <v>0.68810000000000004</v>
      </c>
    </row>
    <row r="698" spans="2:38" ht="409.6" x14ac:dyDescent="0.25">
      <c r="B698" s="402">
        <v>40241</v>
      </c>
      <c r="C698" s="359">
        <v>0.50790000000000002</v>
      </c>
      <c r="D698" s="359">
        <v>0.76719999999999999</v>
      </c>
      <c r="E698" s="359">
        <v>0.71660000000000001</v>
      </c>
      <c r="F698" s="359">
        <v>13.0959</v>
      </c>
      <c r="G698" s="359">
        <v>3.7797999999999998</v>
      </c>
      <c r="H698" s="359">
        <v>135.30799999999999</v>
      </c>
      <c r="I698" s="359">
        <v>0.3609</v>
      </c>
      <c r="J698" s="359">
        <v>1.7539</v>
      </c>
      <c r="K698" s="359">
        <v>31.617699999999999</v>
      </c>
      <c r="L698" s="359">
        <v>4.0983000000000001</v>
      </c>
      <c r="M698" s="359">
        <v>1.9864999999999999</v>
      </c>
      <c r="N698" s="359">
        <v>2.0857999999999999</v>
      </c>
      <c r="O698" s="359">
        <v>4.9732000000000003</v>
      </c>
      <c r="P698" s="359">
        <v>0.74299999999999999</v>
      </c>
      <c r="Q698" s="359">
        <v>1.0677000000000001</v>
      </c>
      <c r="R698" s="359">
        <v>0.46079999999999999</v>
      </c>
      <c r="S698" s="356">
        <v>0.69379999999999997</v>
      </c>
      <c r="U698" s="402">
        <v>40241</v>
      </c>
      <c r="V698" s="359">
        <v>0.50739999999999996</v>
      </c>
      <c r="W698" s="359">
        <v>0.76639999999999997</v>
      </c>
      <c r="X698" s="359">
        <v>0.71579999999999999</v>
      </c>
      <c r="Y698" s="359">
        <v>13.0617</v>
      </c>
      <c r="Z698" s="359">
        <v>3.7761</v>
      </c>
      <c r="AA698" s="359">
        <v>134.98400000000001</v>
      </c>
      <c r="AB698" s="359">
        <v>0.3584</v>
      </c>
      <c r="AC698" s="359">
        <v>1.7518</v>
      </c>
      <c r="AD698" s="359">
        <v>31.1401</v>
      </c>
      <c r="AE698" s="359">
        <v>4.093</v>
      </c>
      <c r="AF698" s="359">
        <v>1.9826999999999999</v>
      </c>
      <c r="AG698" s="359">
        <v>2.0705</v>
      </c>
      <c r="AH698" s="359">
        <v>4.9644000000000004</v>
      </c>
      <c r="AI698" s="359">
        <v>0.74239999999999995</v>
      </c>
      <c r="AJ698" s="359">
        <v>1.0649999999999999</v>
      </c>
      <c r="AK698" s="359">
        <v>0.46039999999999998</v>
      </c>
      <c r="AL698" s="356">
        <v>0.69340000000000002</v>
      </c>
    </row>
    <row r="699" spans="2:38" ht="409.6" x14ac:dyDescent="0.25">
      <c r="B699" s="402">
        <v>40240</v>
      </c>
      <c r="C699" s="359">
        <v>0.51390000000000002</v>
      </c>
      <c r="D699" s="359">
        <v>0.77210000000000001</v>
      </c>
      <c r="E699" s="359">
        <v>0.72209999999999996</v>
      </c>
      <c r="F699" s="359">
        <v>13.267899999999999</v>
      </c>
      <c r="G699" s="359">
        <v>3.8247</v>
      </c>
      <c r="H699" s="359">
        <v>137.322</v>
      </c>
      <c r="I699" s="359">
        <v>0.36520000000000002</v>
      </c>
      <c r="J699" s="359">
        <v>1.7746999999999999</v>
      </c>
      <c r="K699" s="359">
        <v>31.866</v>
      </c>
      <c r="L699" s="359">
        <v>4.1437999999999997</v>
      </c>
      <c r="M699" s="359">
        <v>2.0154000000000001</v>
      </c>
      <c r="N699" s="359">
        <v>2.1181999999999999</v>
      </c>
      <c r="O699" s="359">
        <v>5.0102000000000002</v>
      </c>
      <c r="P699" s="359">
        <v>0.752</v>
      </c>
      <c r="Q699" s="359">
        <v>1.0713999999999999</v>
      </c>
      <c r="R699" s="359">
        <v>0.46610000000000001</v>
      </c>
      <c r="S699" s="356">
        <v>0.69640000000000002</v>
      </c>
      <c r="U699" s="402">
        <v>40240</v>
      </c>
      <c r="V699" s="359">
        <v>0.51349999999999996</v>
      </c>
      <c r="W699" s="359">
        <v>0.77129999999999999</v>
      </c>
      <c r="X699" s="359">
        <v>0.72130000000000005</v>
      </c>
      <c r="Y699" s="359">
        <v>13.229699999999999</v>
      </c>
      <c r="Z699" s="359">
        <v>3.8210000000000002</v>
      </c>
      <c r="AA699" s="359">
        <v>136.97300000000001</v>
      </c>
      <c r="AB699" s="359">
        <v>0.36259999999999998</v>
      </c>
      <c r="AC699" s="359">
        <v>1.7726</v>
      </c>
      <c r="AD699" s="359">
        <v>31.381900000000002</v>
      </c>
      <c r="AE699" s="359">
        <v>4.1383000000000001</v>
      </c>
      <c r="AF699" s="359">
        <v>2.0114000000000001</v>
      </c>
      <c r="AG699" s="359">
        <v>2.1029</v>
      </c>
      <c r="AH699" s="359">
        <v>5.0014000000000003</v>
      </c>
      <c r="AI699" s="359">
        <v>0.75129999999999997</v>
      </c>
      <c r="AJ699" s="359">
        <v>1.0687</v>
      </c>
      <c r="AK699" s="359">
        <v>0.4657</v>
      </c>
      <c r="AL699" s="356">
        <v>0.69589999999999996</v>
      </c>
    </row>
    <row r="700" spans="2:38" ht="409.6" x14ac:dyDescent="0.25">
      <c r="B700" s="402">
        <v>40239</v>
      </c>
      <c r="C700" s="359">
        <v>0.51480000000000004</v>
      </c>
      <c r="D700" s="359">
        <v>0.77749999999999997</v>
      </c>
      <c r="E700" s="359">
        <v>0.73209999999999997</v>
      </c>
      <c r="F700" s="359">
        <v>13.338800000000001</v>
      </c>
      <c r="G700" s="359">
        <v>3.8315000000000001</v>
      </c>
      <c r="H700" s="359">
        <v>138.50200000000001</v>
      </c>
      <c r="I700" s="359">
        <v>0.3659</v>
      </c>
      <c r="J700" s="359">
        <v>1.7778</v>
      </c>
      <c r="K700" s="359">
        <v>31.892600000000002</v>
      </c>
      <c r="L700" s="359">
        <v>4.1474000000000002</v>
      </c>
      <c r="M700" s="359">
        <v>2.0266999999999999</v>
      </c>
      <c r="N700" s="359">
        <v>2.1244999999999998</v>
      </c>
      <c r="O700" s="359">
        <v>5.0157999999999996</v>
      </c>
      <c r="P700" s="359">
        <v>0.75339999999999996</v>
      </c>
      <c r="Q700" s="359">
        <v>1.0774999999999999</v>
      </c>
      <c r="R700" s="359">
        <v>0.46500000000000002</v>
      </c>
      <c r="S700" s="356">
        <v>0.69820000000000004</v>
      </c>
      <c r="U700" s="402">
        <v>40239</v>
      </c>
      <c r="V700" s="359">
        <v>0.51429999999999998</v>
      </c>
      <c r="W700" s="359">
        <v>0.77669999999999995</v>
      </c>
      <c r="X700" s="359">
        <v>0.73129999999999995</v>
      </c>
      <c r="Y700" s="359">
        <v>13.302099999999999</v>
      </c>
      <c r="Z700" s="359">
        <v>3.8277999999999999</v>
      </c>
      <c r="AA700" s="359">
        <v>138.137</v>
      </c>
      <c r="AB700" s="359">
        <v>0.36320000000000002</v>
      </c>
      <c r="AC700" s="359">
        <v>1.7756000000000001</v>
      </c>
      <c r="AD700" s="359">
        <v>31.3794</v>
      </c>
      <c r="AE700" s="359">
        <v>4.1420000000000003</v>
      </c>
      <c r="AF700" s="359">
        <v>2.0228000000000002</v>
      </c>
      <c r="AG700" s="359">
        <v>2.1092</v>
      </c>
      <c r="AH700" s="359">
        <v>5.0069999999999997</v>
      </c>
      <c r="AI700" s="359">
        <v>0.75280000000000002</v>
      </c>
      <c r="AJ700" s="359">
        <v>1.0748</v>
      </c>
      <c r="AK700" s="359">
        <v>0.46460000000000001</v>
      </c>
      <c r="AL700" s="356">
        <v>0.69779999999999998</v>
      </c>
    </row>
    <row r="701" spans="2:38" ht="409.6" x14ac:dyDescent="0.25">
      <c r="B701" s="402">
        <v>40238</v>
      </c>
      <c r="C701" s="359">
        <v>0.51280000000000003</v>
      </c>
      <c r="D701" s="359">
        <v>0.78059999999999996</v>
      </c>
      <c r="E701" s="359">
        <v>0.73550000000000004</v>
      </c>
      <c r="F701" s="359">
        <v>13.350099999999999</v>
      </c>
      <c r="G701" s="359">
        <v>3.8197000000000001</v>
      </c>
      <c r="H701" s="359">
        <v>138.93600000000001</v>
      </c>
      <c r="I701" s="359">
        <v>0.36430000000000001</v>
      </c>
      <c r="J701" s="359">
        <v>1.7701</v>
      </c>
      <c r="K701" s="359">
        <v>31.7242</v>
      </c>
      <c r="L701" s="359">
        <v>4.1368999999999998</v>
      </c>
      <c r="M701" s="359">
        <v>2.0613000000000001</v>
      </c>
      <c r="N701" s="359">
        <v>2.1089000000000002</v>
      </c>
      <c r="O701" s="359">
        <v>4.9626999999999999</v>
      </c>
      <c r="P701" s="359">
        <v>0.75029999999999997</v>
      </c>
      <c r="Q701" s="359">
        <v>1.0861000000000001</v>
      </c>
      <c r="R701" s="359">
        <v>0.45889999999999997</v>
      </c>
      <c r="S701" s="356">
        <v>0.69879999999999998</v>
      </c>
      <c r="U701" s="402">
        <v>40238</v>
      </c>
      <c r="V701" s="359">
        <v>0.51170000000000004</v>
      </c>
      <c r="W701" s="359">
        <v>0.77880000000000005</v>
      </c>
      <c r="X701" s="359">
        <v>0.73370000000000002</v>
      </c>
      <c r="Y701" s="359">
        <v>13.223599999999999</v>
      </c>
      <c r="Z701" s="359">
        <v>3.8136999999999999</v>
      </c>
      <c r="AA701" s="359">
        <v>137.65799999999999</v>
      </c>
      <c r="AB701" s="359">
        <v>0.36209999999999998</v>
      </c>
      <c r="AC701" s="359">
        <v>1.7659</v>
      </c>
      <c r="AD701" s="359">
        <v>31.609400000000001</v>
      </c>
      <c r="AE701" s="359">
        <v>4.117</v>
      </c>
      <c r="AF701" s="359">
        <v>1.9970000000000001</v>
      </c>
      <c r="AG701" s="359">
        <v>2.0918999999999999</v>
      </c>
      <c r="AH701" s="359">
        <v>4.9519000000000002</v>
      </c>
      <c r="AI701" s="359">
        <v>0.74850000000000005</v>
      </c>
      <c r="AJ701" s="359">
        <v>1.0794999999999999</v>
      </c>
      <c r="AK701" s="359">
        <v>0.45800000000000002</v>
      </c>
      <c r="AL701" s="356">
        <v>0.69779999999999998</v>
      </c>
    </row>
    <row r="702" spans="2:38" ht="409.6" x14ac:dyDescent="0.25">
      <c r="B702" s="402">
        <v>40237</v>
      </c>
      <c r="C702" s="359">
        <v>0.51280000000000003</v>
      </c>
      <c r="D702" s="359">
        <v>0.78069999999999995</v>
      </c>
      <c r="E702" s="359">
        <v>0.73519999999999996</v>
      </c>
      <c r="F702" s="359">
        <v>13.282400000000001</v>
      </c>
      <c r="G702" s="359">
        <v>3.8071999999999999</v>
      </c>
      <c r="H702" s="359">
        <v>137.875</v>
      </c>
      <c r="I702" s="359">
        <v>0.36799999999999999</v>
      </c>
      <c r="J702" s="359">
        <v>1.7912999999999999</v>
      </c>
      <c r="K702" s="359">
        <v>32.1935</v>
      </c>
      <c r="L702" s="359">
        <v>4.1367000000000003</v>
      </c>
      <c r="M702" s="359">
        <v>2.0451000000000001</v>
      </c>
      <c r="N702" s="359">
        <v>2.1084999999999998</v>
      </c>
      <c r="O702" s="359">
        <v>4.9657999999999998</v>
      </c>
      <c r="P702" s="359">
        <v>0.75029999999999997</v>
      </c>
      <c r="Q702" s="359">
        <v>1.0775999999999999</v>
      </c>
      <c r="R702" s="359">
        <v>0.4587</v>
      </c>
      <c r="S702" s="356">
        <v>0.6986</v>
      </c>
      <c r="U702" s="402">
        <v>40237</v>
      </c>
      <c r="V702" s="359">
        <v>0.51170000000000004</v>
      </c>
      <c r="W702" s="359">
        <v>0.77890000000000004</v>
      </c>
      <c r="X702" s="359">
        <v>0.73340000000000005</v>
      </c>
      <c r="Y702" s="359">
        <v>13.2424</v>
      </c>
      <c r="Z702" s="359">
        <v>3.8010000000000002</v>
      </c>
      <c r="AA702" s="359">
        <v>137.46799999999999</v>
      </c>
      <c r="AB702" s="359">
        <v>0.35720000000000002</v>
      </c>
      <c r="AC702" s="359">
        <v>1.7377</v>
      </c>
      <c r="AD702" s="359">
        <v>31.129200000000001</v>
      </c>
      <c r="AE702" s="359">
        <v>4.1167999999999996</v>
      </c>
      <c r="AF702" s="359">
        <v>2.0044</v>
      </c>
      <c r="AG702" s="359">
        <v>2.0914999999999999</v>
      </c>
      <c r="AH702" s="359">
        <v>4.9551999999999996</v>
      </c>
      <c r="AI702" s="359">
        <v>0.74850000000000005</v>
      </c>
      <c r="AJ702" s="359">
        <v>1.0731999999999999</v>
      </c>
      <c r="AK702" s="359">
        <v>0.4577</v>
      </c>
      <c r="AL702" s="356">
        <v>0.6976</v>
      </c>
    </row>
    <row r="703" spans="2:38" ht="409.6" x14ac:dyDescent="0.25">
      <c r="B703" s="402">
        <v>40236</v>
      </c>
      <c r="C703" s="359">
        <v>0.51190000000000002</v>
      </c>
      <c r="D703" s="359">
        <v>0.78010000000000002</v>
      </c>
      <c r="E703" s="359">
        <v>0.73570000000000002</v>
      </c>
      <c r="F703" s="359">
        <v>13.298999999999999</v>
      </c>
      <c r="G703" s="359">
        <v>3.8104</v>
      </c>
      <c r="H703" s="359">
        <v>138.34700000000001</v>
      </c>
      <c r="I703" s="359">
        <v>0.36380000000000001</v>
      </c>
      <c r="J703" s="359">
        <v>1.768</v>
      </c>
      <c r="K703" s="359">
        <v>31.894400000000001</v>
      </c>
      <c r="L703" s="359">
        <v>4.1243999999999996</v>
      </c>
      <c r="M703" s="359">
        <v>2.0293000000000001</v>
      </c>
      <c r="N703" s="359">
        <v>2.1089000000000002</v>
      </c>
      <c r="O703" s="359">
        <v>4.9770000000000003</v>
      </c>
      <c r="P703" s="359">
        <v>0.74909999999999999</v>
      </c>
      <c r="Q703" s="359">
        <v>1.077</v>
      </c>
      <c r="R703" s="359">
        <v>0.45689999999999997</v>
      </c>
      <c r="S703" s="356">
        <v>0.69620000000000004</v>
      </c>
      <c r="U703" s="402">
        <v>40236</v>
      </c>
      <c r="V703" s="359">
        <v>0.51149999999999995</v>
      </c>
      <c r="W703" s="359">
        <v>0.77980000000000005</v>
      </c>
      <c r="X703" s="359">
        <v>0.7349</v>
      </c>
      <c r="Y703" s="359">
        <v>13.2605</v>
      </c>
      <c r="Z703" s="359">
        <v>3.8067000000000002</v>
      </c>
      <c r="AA703" s="359">
        <v>137.99100000000001</v>
      </c>
      <c r="AB703" s="359">
        <v>0.36120000000000002</v>
      </c>
      <c r="AC703" s="359">
        <v>1.7659</v>
      </c>
      <c r="AD703" s="359">
        <v>31.4129</v>
      </c>
      <c r="AE703" s="359">
        <v>4.1188000000000002</v>
      </c>
      <c r="AF703" s="359">
        <v>2.0253999999999999</v>
      </c>
      <c r="AG703" s="359">
        <v>2.0935999999999999</v>
      </c>
      <c r="AH703" s="359">
        <v>4.9680999999999997</v>
      </c>
      <c r="AI703" s="359">
        <v>0.74850000000000005</v>
      </c>
      <c r="AJ703" s="359">
        <v>1.0743</v>
      </c>
      <c r="AK703" s="359">
        <v>0.45639999999999997</v>
      </c>
      <c r="AL703" s="356">
        <v>0.69569999999999999</v>
      </c>
    </row>
    <row r="704" spans="2:38" ht="409.6" x14ac:dyDescent="0.25">
      <c r="B704" s="402">
        <v>40235</v>
      </c>
      <c r="C704" s="359">
        <v>0.51060000000000005</v>
      </c>
      <c r="D704" s="359">
        <v>0.77749999999999997</v>
      </c>
      <c r="E704" s="359">
        <v>0.73089999999999999</v>
      </c>
      <c r="F704" s="359">
        <v>13.2532</v>
      </c>
      <c r="G704" s="359">
        <v>3.8005</v>
      </c>
      <c r="H704" s="359">
        <v>138.26599999999999</v>
      </c>
      <c r="I704" s="359">
        <v>0.3629</v>
      </c>
      <c r="J704" s="359">
        <v>1.7634000000000001</v>
      </c>
      <c r="K704" s="359">
        <v>31.668099999999999</v>
      </c>
      <c r="L704" s="359">
        <v>4.1128999999999998</v>
      </c>
      <c r="M704" s="359">
        <v>2.0385</v>
      </c>
      <c r="N704" s="359">
        <v>2.1154999999999999</v>
      </c>
      <c r="O704" s="359">
        <v>4.9867999999999997</v>
      </c>
      <c r="P704" s="359">
        <v>0.74729999999999996</v>
      </c>
      <c r="Q704" s="359">
        <v>1.0706</v>
      </c>
      <c r="R704" s="359">
        <v>0.4511</v>
      </c>
      <c r="S704" s="356">
        <v>0.68930000000000002</v>
      </c>
      <c r="U704" s="402">
        <v>40235</v>
      </c>
      <c r="V704" s="359">
        <v>0.51019999999999999</v>
      </c>
      <c r="W704" s="359">
        <v>0.77669999999999995</v>
      </c>
      <c r="X704" s="359">
        <v>0.73009999999999997</v>
      </c>
      <c r="Y704" s="359">
        <v>13.2181</v>
      </c>
      <c r="Z704" s="359">
        <v>3.7967</v>
      </c>
      <c r="AA704" s="359">
        <v>137.90100000000001</v>
      </c>
      <c r="AB704" s="359">
        <v>0.36030000000000001</v>
      </c>
      <c r="AC704" s="359">
        <v>1.7612000000000001</v>
      </c>
      <c r="AD704" s="359">
        <v>31.186800000000002</v>
      </c>
      <c r="AE704" s="359">
        <v>4.1071999999999997</v>
      </c>
      <c r="AF704" s="359">
        <v>2.0344000000000002</v>
      </c>
      <c r="AG704" s="359">
        <v>2.1002999999999998</v>
      </c>
      <c r="AH704" s="359">
        <v>4.9775</v>
      </c>
      <c r="AI704" s="359">
        <v>0.74660000000000004</v>
      </c>
      <c r="AJ704" s="359">
        <v>1.0679000000000001</v>
      </c>
      <c r="AK704" s="359">
        <v>0.45069999999999999</v>
      </c>
      <c r="AL704" s="356">
        <v>0.68879999999999997</v>
      </c>
    </row>
    <row r="705" spans="2:38" ht="409.6" x14ac:dyDescent="0.25">
      <c r="B705" s="402">
        <v>40234</v>
      </c>
      <c r="C705" s="359">
        <v>0.51090000000000002</v>
      </c>
      <c r="D705" s="359">
        <v>0.77649999999999997</v>
      </c>
      <c r="E705" s="359">
        <v>0.73029999999999995</v>
      </c>
      <c r="F705" s="359">
        <v>13.214700000000001</v>
      </c>
      <c r="G705" s="359">
        <v>3.8026</v>
      </c>
      <c r="H705" s="359">
        <v>138.16900000000001</v>
      </c>
      <c r="I705" s="359">
        <v>0.36309999999999998</v>
      </c>
      <c r="J705" s="359">
        <v>1.7643</v>
      </c>
      <c r="K705" s="359">
        <v>31.630400000000002</v>
      </c>
      <c r="L705" s="359">
        <v>4.1078999999999999</v>
      </c>
      <c r="M705" s="359">
        <v>2.0407999999999999</v>
      </c>
      <c r="N705" s="359">
        <v>2.1122000000000001</v>
      </c>
      <c r="O705" s="359">
        <v>5.0057</v>
      </c>
      <c r="P705" s="359">
        <v>0.74790000000000001</v>
      </c>
      <c r="Q705" s="359">
        <v>1.0713999999999999</v>
      </c>
      <c r="R705" s="359">
        <v>0.4486</v>
      </c>
      <c r="S705" s="356">
        <v>0.69199999999999995</v>
      </c>
      <c r="U705" s="402">
        <v>40234</v>
      </c>
      <c r="V705" s="359">
        <v>0.51039999999999996</v>
      </c>
      <c r="W705" s="359">
        <v>0.77559999999999996</v>
      </c>
      <c r="X705" s="359">
        <v>0.72950000000000004</v>
      </c>
      <c r="Y705" s="359">
        <v>13.1791</v>
      </c>
      <c r="Z705" s="359">
        <v>3.7988</v>
      </c>
      <c r="AA705" s="359">
        <v>137.809</v>
      </c>
      <c r="AB705" s="359">
        <v>0.3604</v>
      </c>
      <c r="AC705" s="359">
        <v>1.7622</v>
      </c>
      <c r="AD705" s="359">
        <v>31.131</v>
      </c>
      <c r="AE705" s="359">
        <v>4.1024000000000003</v>
      </c>
      <c r="AF705" s="359">
        <v>2.0366</v>
      </c>
      <c r="AG705" s="359">
        <v>2.097</v>
      </c>
      <c r="AH705" s="359">
        <v>4.9969000000000001</v>
      </c>
      <c r="AI705" s="359">
        <v>0.74719999999999998</v>
      </c>
      <c r="AJ705" s="359">
        <v>1.0687</v>
      </c>
      <c r="AK705" s="359">
        <v>0.4481</v>
      </c>
      <c r="AL705" s="356">
        <v>0.69159999999999999</v>
      </c>
    </row>
    <row r="706" spans="2:38" ht="409.6" x14ac:dyDescent="0.25">
      <c r="B706" s="402">
        <v>40233</v>
      </c>
      <c r="C706" s="359">
        <v>0.51449999999999996</v>
      </c>
      <c r="D706" s="359">
        <v>0.7782</v>
      </c>
      <c r="E706" s="359">
        <v>0.73150000000000004</v>
      </c>
      <c r="F706" s="359">
        <v>13.2651</v>
      </c>
      <c r="G706" s="359">
        <v>3.83</v>
      </c>
      <c r="H706" s="359">
        <v>139.02799999999999</v>
      </c>
      <c r="I706" s="359">
        <v>0.36570000000000003</v>
      </c>
      <c r="J706" s="359">
        <v>1.7769999999999999</v>
      </c>
      <c r="K706" s="359">
        <v>31.8064</v>
      </c>
      <c r="L706" s="359">
        <v>4.1333000000000002</v>
      </c>
      <c r="M706" s="359">
        <v>2.0478999999999998</v>
      </c>
      <c r="N706" s="359">
        <v>2.1288999999999998</v>
      </c>
      <c r="O706" s="359">
        <v>5.0427999999999997</v>
      </c>
      <c r="P706" s="359">
        <v>0.75409999999999999</v>
      </c>
      <c r="Q706" s="359">
        <v>1.0751999999999999</v>
      </c>
      <c r="R706" s="359">
        <v>0.45190000000000002</v>
      </c>
      <c r="S706" s="356">
        <v>0.6986</v>
      </c>
      <c r="U706" s="402">
        <v>40233</v>
      </c>
      <c r="V706" s="359">
        <v>0.5141</v>
      </c>
      <c r="W706" s="359">
        <v>0.77739999999999998</v>
      </c>
      <c r="X706" s="359">
        <v>0.73080000000000001</v>
      </c>
      <c r="Y706" s="359">
        <v>13.231199999999999</v>
      </c>
      <c r="Z706" s="359">
        <v>3.8264</v>
      </c>
      <c r="AA706" s="359">
        <v>138.66200000000001</v>
      </c>
      <c r="AB706" s="359">
        <v>0.36299999999999999</v>
      </c>
      <c r="AC706" s="359">
        <v>1.7748999999999999</v>
      </c>
      <c r="AD706" s="359">
        <v>31.3034</v>
      </c>
      <c r="AE706" s="359">
        <v>4.1280999999999999</v>
      </c>
      <c r="AF706" s="359">
        <v>2.0438999999999998</v>
      </c>
      <c r="AG706" s="359">
        <v>2.1135999999999999</v>
      </c>
      <c r="AH706" s="359">
        <v>5.0340999999999996</v>
      </c>
      <c r="AI706" s="359">
        <v>0.75349999999999995</v>
      </c>
      <c r="AJ706" s="359">
        <v>1.0725</v>
      </c>
      <c r="AK706" s="359">
        <v>0.4516</v>
      </c>
      <c r="AL706" s="356">
        <v>0.69810000000000005</v>
      </c>
    </row>
    <row r="707" spans="2:38" ht="409.6" x14ac:dyDescent="0.25">
      <c r="B707" s="402">
        <v>40232</v>
      </c>
      <c r="C707" s="359">
        <v>0.51570000000000005</v>
      </c>
      <c r="D707" s="359">
        <v>0.77980000000000005</v>
      </c>
      <c r="E707" s="359">
        <v>0.73009999999999997</v>
      </c>
      <c r="F707" s="359">
        <v>13.283099999999999</v>
      </c>
      <c r="G707" s="359">
        <v>3.8386999999999998</v>
      </c>
      <c r="H707" s="359">
        <v>139.452</v>
      </c>
      <c r="I707" s="359">
        <v>0.3664</v>
      </c>
      <c r="J707" s="359">
        <v>1.7809999999999999</v>
      </c>
      <c r="K707" s="359">
        <v>32</v>
      </c>
      <c r="L707" s="359">
        <v>4.1519000000000004</v>
      </c>
      <c r="M707" s="359">
        <v>2.0470999999999999</v>
      </c>
      <c r="N707" s="359">
        <v>2.1356000000000002</v>
      </c>
      <c r="O707" s="359">
        <v>5.0621999999999998</v>
      </c>
      <c r="P707" s="359">
        <v>0.75519999999999998</v>
      </c>
      <c r="Q707" s="359">
        <v>1.0688</v>
      </c>
      <c r="R707" s="359">
        <v>0.45340000000000003</v>
      </c>
      <c r="S707" s="356">
        <v>0.70169999999999999</v>
      </c>
      <c r="U707" s="402">
        <v>40232</v>
      </c>
      <c r="V707" s="359">
        <v>0.51529999999999998</v>
      </c>
      <c r="W707" s="359">
        <v>0.77900000000000003</v>
      </c>
      <c r="X707" s="359">
        <v>0.72940000000000005</v>
      </c>
      <c r="Y707" s="359">
        <v>13.2517</v>
      </c>
      <c r="Z707" s="359">
        <v>3.8349000000000002</v>
      </c>
      <c r="AA707" s="359">
        <v>139.125</v>
      </c>
      <c r="AB707" s="359">
        <v>0.3639</v>
      </c>
      <c r="AC707" s="359">
        <v>1.7788999999999999</v>
      </c>
      <c r="AD707" s="359">
        <v>31.515699999999999</v>
      </c>
      <c r="AE707" s="359">
        <v>4.1467000000000001</v>
      </c>
      <c r="AF707" s="359">
        <v>2.0434000000000001</v>
      </c>
      <c r="AG707" s="359">
        <v>2.1202000000000001</v>
      </c>
      <c r="AH707" s="359">
        <v>5.0529999999999999</v>
      </c>
      <c r="AI707" s="359">
        <v>0.75460000000000005</v>
      </c>
      <c r="AJ707" s="359">
        <v>1.0660000000000001</v>
      </c>
      <c r="AK707" s="359">
        <v>0.45300000000000001</v>
      </c>
      <c r="AL707" s="356">
        <v>0.70120000000000005</v>
      </c>
    </row>
    <row r="708" spans="2:38" ht="409.6" x14ac:dyDescent="0.25">
      <c r="B708" s="402">
        <v>40231</v>
      </c>
      <c r="C708" s="359">
        <v>0.51439999999999997</v>
      </c>
      <c r="D708" s="359">
        <v>0.77900000000000003</v>
      </c>
      <c r="E708" s="359">
        <v>0.72789999999999999</v>
      </c>
      <c r="F708" s="359">
        <v>13.302199999999999</v>
      </c>
      <c r="G708" s="359">
        <v>3.8332000000000002</v>
      </c>
      <c r="H708" s="359">
        <v>139.916</v>
      </c>
      <c r="I708" s="359">
        <v>0.36509999999999998</v>
      </c>
      <c r="J708" s="359">
        <v>1.7746</v>
      </c>
      <c r="K708" s="359">
        <v>32.453299999999999</v>
      </c>
      <c r="L708" s="359">
        <v>4.1657000000000002</v>
      </c>
      <c r="M708" s="359">
        <v>2.0994999999999999</v>
      </c>
      <c r="N708" s="359">
        <v>2.1242000000000001</v>
      </c>
      <c r="O708" s="359">
        <v>5.0457000000000001</v>
      </c>
      <c r="P708" s="359">
        <v>0.75349999999999995</v>
      </c>
      <c r="Q708" s="359">
        <v>1.0607</v>
      </c>
      <c r="R708" s="359">
        <v>0.4526</v>
      </c>
      <c r="S708" s="356">
        <v>0.70009999999999994</v>
      </c>
      <c r="U708" s="402">
        <v>40231</v>
      </c>
      <c r="V708" s="359">
        <v>0.51339999999999997</v>
      </c>
      <c r="W708" s="359">
        <v>0.7772</v>
      </c>
      <c r="X708" s="359">
        <v>0.72619999999999996</v>
      </c>
      <c r="Y708" s="359">
        <v>13.175800000000001</v>
      </c>
      <c r="Z708" s="359">
        <v>3.8271999999999999</v>
      </c>
      <c r="AA708" s="359">
        <v>138.643</v>
      </c>
      <c r="AB708" s="359">
        <v>0.3629</v>
      </c>
      <c r="AC708" s="359">
        <v>1.7699</v>
      </c>
      <c r="AD708" s="359">
        <v>31.440100000000001</v>
      </c>
      <c r="AE708" s="359">
        <v>4.1459000000000001</v>
      </c>
      <c r="AF708" s="359">
        <v>2.0347</v>
      </c>
      <c r="AG708" s="359">
        <v>2.1164000000000001</v>
      </c>
      <c r="AH708" s="359">
        <v>5.0339</v>
      </c>
      <c r="AI708" s="359">
        <v>0.75170000000000003</v>
      </c>
      <c r="AJ708" s="359">
        <v>1.0585</v>
      </c>
      <c r="AK708" s="359">
        <v>0.45169999999999999</v>
      </c>
      <c r="AL708" s="356">
        <v>0.69920000000000004</v>
      </c>
    </row>
    <row r="709" spans="2:38" ht="409.6" x14ac:dyDescent="0.25">
      <c r="B709" s="402">
        <v>40230</v>
      </c>
      <c r="C709" s="359">
        <v>0.51449999999999996</v>
      </c>
      <c r="D709" s="359">
        <v>0.77900000000000003</v>
      </c>
      <c r="E709" s="359">
        <v>0.7278</v>
      </c>
      <c r="F709" s="359">
        <v>13.3179</v>
      </c>
      <c r="G709" s="359">
        <v>3.8492000000000002</v>
      </c>
      <c r="H709" s="359">
        <v>140.214</v>
      </c>
      <c r="I709" s="359">
        <v>0.37190000000000001</v>
      </c>
      <c r="J709" s="359">
        <v>1.8111999999999999</v>
      </c>
      <c r="K709" s="359">
        <v>32.447699999999998</v>
      </c>
      <c r="L709" s="359">
        <v>4.1656000000000004</v>
      </c>
      <c r="M709" s="359">
        <v>2.0779000000000001</v>
      </c>
      <c r="N709" s="359">
        <v>2.1408999999999998</v>
      </c>
      <c r="O709" s="359">
        <v>5.0796000000000001</v>
      </c>
      <c r="P709" s="359">
        <v>0.75339999999999996</v>
      </c>
      <c r="Q709" s="359">
        <v>1.0650999999999999</v>
      </c>
      <c r="R709" s="359">
        <v>0.4526</v>
      </c>
      <c r="S709" s="356">
        <v>0.7</v>
      </c>
      <c r="U709" s="402">
        <v>40230</v>
      </c>
      <c r="V709" s="359">
        <v>0.51329999999999998</v>
      </c>
      <c r="W709" s="359">
        <v>0.7772</v>
      </c>
      <c r="X709" s="359">
        <v>0.72609999999999997</v>
      </c>
      <c r="Y709" s="359">
        <v>13.277900000000001</v>
      </c>
      <c r="Z709" s="359">
        <v>3.843</v>
      </c>
      <c r="AA709" s="359">
        <v>139.804</v>
      </c>
      <c r="AB709" s="359">
        <v>0.36099999999999999</v>
      </c>
      <c r="AC709" s="359">
        <v>1.7571000000000001</v>
      </c>
      <c r="AD709" s="359">
        <v>31.433800000000002</v>
      </c>
      <c r="AE709" s="359">
        <v>4.1456999999999997</v>
      </c>
      <c r="AF709" s="359">
        <v>2.0386000000000002</v>
      </c>
      <c r="AG709" s="359">
        <v>2.1238999999999999</v>
      </c>
      <c r="AH709" s="359">
        <v>5.0689000000000002</v>
      </c>
      <c r="AI709" s="359">
        <v>0.75160000000000005</v>
      </c>
      <c r="AJ709" s="359">
        <v>1.0608</v>
      </c>
      <c r="AK709" s="359">
        <v>0.4516</v>
      </c>
      <c r="AL709" s="356">
        <v>0.69899999999999995</v>
      </c>
    </row>
    <row r="710" spans="2:38" ht="409.6" x14ac:dyDescent="0.25">
      <c r="B710" s="402">
        <v>40229</v>
      </c>
      <c r="C710" s="359">
        <v>0.51480000000000004</v>
      </c>
      <c r="D710" s="359">
        <v>0.77929999999999999</v>
      </c>
      <c r="E710" s="359">
        <v>0.72889999999999999</v>
      </c>
      <c r="F710" s="359">
        <v>13.2501</v>
      </c>
      <c r="G710" s="359">
        <v>3.8315999999999999</v>
      </c>
      <c r="H710" s="359">
        <v>139.75800000000001</v>
      </c>
      <c r="I710" s="359">
        <v>0.36580000000000001</v>
      </c>
      <c r="J710" s="359">
        <v>1.7778</v>
      </c>
      <c r="K710" s="359">
        <v>32.065300000000001</v>
      </c>
      <c r="L710" s="359">
        <v>4.1669999999999998</v>
      </c>
      <c r="M710" s="359">
        <v>2.0594000000000001</v>
      </c>
      <c r="N710" s="359">
        <v>2.1351</v>
      </c>
      <c r="O710" s="359">
        <v>5.0660999999999996</v>
      </c>
      <c r="P710" s="359">
        <v>0.75429999999999997</v>
      </c>
      <c r="Q710" s="359">
        <v>1.0599000000000001</v>
      </c>
      <c r="R710" s="359">
        <v>0.45150000000000001</v>
      </c>
      <c r="S710" s="356">
        <v>0.69610000000000005</v>
      </c>
      <c r="U710" s="402">
        <v>40229</v>
      </c>
      <c r="V710" s="359">
        <v>0.51429999999999998</v>
      </c>
      <c r="W710" s="359">
        <v>0.77849999999999997</v>
      </c>
      <c r="X710" s="359">
        <v>0.72819999999999996</v>
      </c>
      <c r="Y710" s="359">
        <v>13.2151</v>
      </c>
      <c r="Z710" s="359">
        <v>3.8279000000000001</v>
      </c>
      <c r="AA710" s="359">
        <v>139.40600000000001</v>
      </c>
      <c r="AB710" s="359">
        <v>0.36320000000000002</v>
      </c>
      <c r="AC710" s="359">
        <v>1.7757000000000001</v>
      </c>
      <c r="AD710" s="359">
        <v>31.581</v>
      </c>
      <c r="AE710" s="359">
        <v>4.1614000000000004</v>
      </c>
      <c r="AF710" s="359">
        <v>2.0552999999999999</v>
      </c>
      <c r="AG710" s="359">
        <v>2.1198000000000001</v>
      </c>
      <c r="AH710" s="359">
        <v>5.0571999999999999</v>
      </c>
      <c r="AI710" s="359">
        <v>0.75360000000000005</v>
      </c>
      <c r="AJ710" s="359">
        <v>1.0571999999999999</v>
      </c>
      <c r="AK710" s="359">
        <v>0.4511</v>
      </c>
      <c r="AL710" s="356">
        <v>0.6956</v>
      </c>
    </row>
    <row r="711" spans="2:38" ht="409.6" x14ac:dyDescent="0.25">
      <c r="B711" s="402">
        <v>40228</v>
      </c>
      <c r="C711" s="359">
        <v>0.51700000000000002</v>
      </c>
      <c r="D711" s="359">
        <v>0.78220000000000001</v>
      </c>
      <c r="E711" s="359">
        <v>0.7339</v>
      </c>
      <c r="F711" s="359">
        <v>13.3085</v>
      </c>
      <c r="G711" s="359">
        <v>3.8481000000000001</v>
      </c>
      <c r="H711" s="359">
        <v>140.43299999999999</v>
      </c>
      <c r="I711" s="359">
        <v>0.3674</v>
      </c>
      <c r="J711" s="359">
        <v>1.7854000000000001</v>
      </c>
      <c r="K711" s="359">
        <v>32.020699999999998</v>
      </c>
      <c r="L711" s="359">
        <v>4.1604000000000001</v>
      </c>
      <c r="M711" s="359">
        <v>2.0640999999999998</v>
      </c>
      <c r="N711" s="359">
        <v>2.1436000000000002</v>
      </c>
      <c r="O711" s="359">
        <v>5.0677000000000003</v>
      </c>
      <c r="P711" s="359">
        <v>0.75790000000000002</v>
      </c>
      <c r="Q711" s="359">
        <v>1.0672999999999999</v>
      </c>
      <c r="R711" s="359">
        <v>0.44979999999999998</v>
      </c>
      <c r="S711" s="356">
        <v>0.70220000000000005</v>
      </c>
      <c r="U711" s="402">
        <v>40228</v>
      </c>
      <c r="V711" s="359">
        <v>0.51649999999999996</v>
      </c>
      <c r="W711" s="359">
        <v>0.78139999999999998</v>
      </c>
      <c r="X711" s="359">
        <v>0.73319999999999996</v>
      </c>
      <c r="Y711" s="359">
        <v>13.2742</v>
      </c>
      <c r="Z711" s="359">
        <v>3.8443000000000001</v>
      </c>
      <c r="AA711" s="359">
        <v>140.06200000000001</v>
      </c>
      <c r="AB711" s="359">
        <v>0.36480000000000001</v>
      </c>
      <c r="AC711" s="359">
        <v>1.7831999999999999</v>
      </c>
      <c r="AD711" s="359">
        <v>31.501300000000001</v>
      </c>
      <c r="AE711" s="359">
        <v>4.1550000000000002</v>
      </c>
      <c r="AF711" s="359">
        <v>2.0602</v>
      </c>
      <c r="AG711" s="359">
        <v>2.1282000000000001</v>
      </c>
      <c r="AH711" s="359">
        <v>5.0583999999999998</v>
      </c>
      <c r="AI711" s="359">
        <v>0.75729999999999997</v>
      </c>
      <c r="AJ711" s="359">
        <v>1.0645</v>
      </c>
      <c r="AK711" s="359">
        <v>0.44940000000000002</v>
      </c>
      <c r="AL711" s="356">
        <v>0.70169999999999999</v>
      </c>
    </row>
    <row r="712" spans="2:38" ht="409.6" x14ac:dyDescent="0.25">
      <c r="B712" s="402">
        <v>40227</v>
      </c>
      <c r="C712" s="359">
        <v>0.51519999999999999</v>
      </c>
      <c r="D712" s="359">
        <v>0.7833</v>
      </c>
      <c r="E712" s="359">
        <v>0.73699999999999999</v>
      </c>
      <c r="F712" s="359">
        <v>13.3507</v>
      </c>
      <c r="G712" s="359">
        <v>3.8349000000000002</v>
      </c>
      <c r="H712" s="359">
        <v>139.863</v>
      </c>
      <c r="I712" s="359">
        <v>0.36609999999999998</v>
      </c>
      <c r="J712" s="359">
        <v>1.7791999999999999</v>
      </c>
      <c r="K712" s="359">
        <v>31.8034</v>
      </c>
      <c r="L712" s="359">
        <v>4.1356999999999999</v>
      </c>
      <c r="M712" s="359">
        <v>2.0518999999999998</v>
      </c>
      <c r="N712" s="359">
        <v>2.1291000000000002</v>
      </c>
      <c r="O712" s="359">
        <v>5.0686999999999998</v>
      </c>
      <c r="P712" s="359">
        <v>0.75619999999999998</v>
      </c>
      <c r="Q712" s="359">
        <v>1.0653999999999999</v>
      </c>
      <c r="R712" s="359">
        <v>0.44819999999999999</v>
      </c>
      <c r="S712" s="356">
        <v>0.70550000000000002</v>
      </c>
      <c r="U712" s="402">
        <v>40227</v>
      </c>
      <c r="V712" s="359">
        <v>0.51480000000000004</v>
      </c>
      <c r="W712" s="359">
        <v>0.78249999999999997</v>
      </c>
      <c r="X712" s="359">
        <v>0.73629999999999995</v>
      </c>
      <c r="Y712" s="359">
        <v>13.3147</v>
      </c>
      <c r="Z712" s="359">
        <v>3.8311999999999999</v>
      </c>
      <c r="AA712" s="359">
        <v>139.47399999999999</v>
      </c>
      <c r="AB712" s="359">
        <v>0.36349999999999999</v>
      </c>
      <c r="AC712" s="359">
        <v>1.7770999999999999</v>
      </c>
      <c r="AD712" s="359">
        <v>31.318899999999999</v>
      </c>
      <c r="AE712" s="359">
        <v>4.1303999999999998</v>
      </c>
      <c r="AF712" s="359">
        <v>2.0478999999999998</v>
      </c>
      <c r="AG712" s="359">
        <v>2.1137000000000001</v>
      </c>
      <c r="AH712" s="359">
        <v>5.0594999999999999</v>
      </c>
      <c r="AI712" s="359">
        <v>0.75549999999999995</v>
      </c>
      <c r="AJ712" s="359">
        <v>1.0625</v>
      </c>
      <c r="AK712" s="359">
        <v>0.44779999999999998</v>
      </c>
      <c r="AL712" s="356">
        <v>0.70499999999999996</v>
      </c>
    </row>
    <row r="713" spans="2:38" ht="409.6" x14ac:dyDescent="0.25">
      <c r="B713" s="402">
        <v>40226</v>
      </c>
      <c r="C713" s="359">
        <v>0.51470000000000005</v>
      </c>
      <c r="D713" s="359">
        <v>0.78539999999999999</v>
      </c>
      <c r="E713" s="359">
        <v>0.73640000000000005</v>
      </c>
      <c r="F713" s="359">
        <v>13.3995</v>
      </c>
      <c r="G713" s="359">
        <v>3.831</v>
      </c>
      <c r="H713" s="359">
        <v>140.029</v>
      </c>
      <c r="I713" s="359">
        <v>0.36580000000000001</v>
      </c>
      <c r="J713" s="359">
        <v>1.7775000000000001</v>
      </c>
      <c r="K713" s="359">
        <v>31.984400000000001</v>
      </c>
      <c r="L713" s="359">
        <v>4.1452999999999998</v>
      </c>
      <c r="M713" s="359">
        <v>2.0621</v>
      </c>
      <c r="N713" s="359">
        <v>2.1257999999999999</v>
      </c>
      <c r="O713" s="359">
        <v>5.0856000000000003</v>
      </c>
      <c r="P713" s="359">
        <v>0.75509999999999999</v>
      </c>
      <c r="Q713" s="359">
        <v>1.0650999999999999</v>
      </c>
      <c r="R713" s="359">
        <v>0.44829999999999998</v>
      </c>
      <c r="S713" s="356">
        <v>0.7046</v>
      </c>
      <c r="U713" s="402">
        <v>40226</v>
      </c>
      <c r="V713" s="359">
        <v>0.51419999999999999</v>
      </c>
      <c r="W713" s="359">
        <v>0.78449999999999998</v>
      </c>
      <c r="X713" s="359">
        <v>0.73570000000000002</v>
      </c>
      <c r="Y713" s="359">
        <v>13.365399999999999</v>
      </c>
      <c r="Z713" s="359">
        <v>3.8271999999999999</v>
      </c>
      <c r="AA713" s="359">
        <v>139.68199999999999</v>
      </c>
      <c r="AB713" s="359">
        <v>0.36309999999999998</v>
      </c>
      <c r="AC713" s="359">
        <v>1.7753000000000001</v>
      </c>
      <c r="AD713" s="359">
        <v>31.4999</v>
      </c>
      <c r="AE713" s="359">
        <v>4.1398000000000001</v>
      </c>
      <c r="AF713" s="359">
        <v>2.0577000000000001</v>
      </c>
      <c r="AG713" s="359">
        <v>2.1103000000000001</v>
      </c>
      <c r="AH713" s="359">
        <v>5.0763999999999996</v>
      </c>
      <c r="AI713" s="359">
        <v>0.75439999999999996</v>
      </c>
      <c r="AJ713" s="359">
        <v>1.0622</v>
      </c>
      <c r="AK713" s="359">
        <v>0.44790000000000002</v>
      </c>
      <c r="AL713" s="356">
        <v>0.70409999999999995</v>
      </c>
    </row>
    <row r="714" spans="2:38" ht="409.6" x14ac:dyDescent="0.25">
      <c r="B714" s="402">
        <v>40225</v>
      </c>
      <c r="C714" s="359">
        <v>0.51300000000000001</v>
      </c>
      <c r="D714" s="359">
        <v>0.7853</v>
      </c>
      <c r="E714" s="359">
        <v>0.73250000000000004</v>
      </c>
      <c r="F714" s="359">
        <v>13.36</v>
      </c>
      <c r="G714" s="359">
        <v>3.8187000000000002</v>
      </c>
      <c r="H714" s="359">
        <v>139.60900000000001</v>
      </c>
      <c r="I714" s="359">
        <v>0.36449999999999999</v>
      </c>
      <c r="J714" s="359">
        <v>1.7716000000000001</v>
      </c>
      <c r="K714" s="359">
        <v>31.7944</v>
      </c>
      <c r="L714" s="359">
        <v>4.1341000000000001</v>
      </c>
      <c r="M714" s="359">
        <v>2.0657999999999999</v>
      </c>
      <c r="N714" s="359">
        <v>2.1193</v>
      </c>
      <c r="O714" s="359">
        <v>5.0654000000000003</v>
      </c>
      <c r="P714" s="359">
        <v>0.75209999999999999</v>
      </c>
      <c r="Q714" s="359">
        <v>1.0592999999999999</v>
      </c>
      <c r="R714" s="359">
        <v>0.44550000000000001</v>
      </c>
      <c r="S714" s="356">
        <v>0.69779999999999998</v>
      </c>
      <c r="U714" s="402">
        <v>40225</v>
      </c>
      <c r="V714" s="359">
        <v>0.51249999999999996</v>
      </c>
      <c r="W714" s="359">
        <v>0.78439999999999999</v>
      </c>
      <c r="X714" s="359">
        <v>0.73160000000000003</v>
      </c>
      <c r="Y714" s="359">
        <v>13.32</v>
      </c>
      <c r="Z714" s="359">
        <v>3.8147000000000002</v>
      </c>
      <c r="AA714" s="359">
        <v>139.208</v>
      </c>
      <c r="AB714" s="359">
        <v>0.36209999999999998</v>
      </c>
      <c r="AC714" s="359">
        <v>1.7694000000000001</v>
      </c>
      <c r="AD714" s="359">
        <v>31.311199999999999</v>
      </c>
      <c r="AE714" s="359">
        <v>4.1284000000000001</v>
      </c>
      <c r="AF714" s="359">
        <v>2.0602</v>
      </c>
      <c r="AG714" s="359">
        <v>2.1038999999999999</v>
      </c>
      <c r="AH714" s="359">
        <v>5.0557999999999996</v>
      </c>
      <c r="AI714" s="359">
        <v>0.75139999999999996</v>
      </c>
      <c r="AJ714" s="359">
        <v>1.0563</v>
      </c>
      <c r="AK714" s="359">
        <v>0.44500000000000001</v>
      </c>
      <c r="AL714" s="356">
        <v>0.69730000000000003</v>
      </c>
    </row>
    <row r="715" spans="2:38" ht="409.6" x14ac:dyDescent="0.25">
      <c r="B715" s="402">
        <v>40224</v>
      </c>
      <c r="C715" s="359">
        <v>0.51219999999999999</v>
      </c>
      <c r="D715" s="359">
        <v>0.78649999999999998</v>
      </c>
      <c r="E715" s="359">
        <v>0.73350000000000004</v>
      </c>
      <c r="F715" s="359">
        <v>13.329000000000001</v>
      </c>
      <c r="G715" s="359">
        <v>3.8159000000000001</v>
      </c>
      <c r="H715" s="359">
        <v>139.11099999999999</v>
      </c>
      <c r="I715" s="359">
        <v>0.36409999999999998</v>
      </c>
      <c r="J715" s="359">
        <v>1.7701</v>
      </c>
      <c r="K715" s="359">
        <v>31.235499999999998</v>
      </c>
      <c r="L715" s="359">
        <v>4.1296999999999997</v>
      </c>
      <c r="M715" s="359">
        <v>2.0689000000000002</v>
      </c>
      <c r="N715" s="359">
        <v>2.1221000000000001</v>
      </c>
      <c r="O715" s="359">
        <v>5.0721999999999996</v>
      </c>
      <c r="P715" s="359">
        <v>0.75119999999999998</v>
      </c>
      <c r="Q715" s="359">
        <v>1.0618000000000001</v>
      </c>
      <c r="R715" s="359">
        <v>0.44479999999999997</v>
      </c>
      <c r="S715" s="356">
        <v>0.69799999999999995</v>
      </c>
      <c r="U715" s="402">
        <v>40224</v>
      </c>
      <c r="V715" s="359">
        <v>0.5111</v>
      </c>
      <c r="W715" s="359">
        <v>0.78469999999999995</v>
      </c>
      <c r="X715" s="359">
        <v>0.73170000000000002</v>
      </c>
      <c r="Y715" s="359">
        <v>13.273300000000001</v>
      </c>
      <c r="Z715" s="359">
        <v>3.8065000000000002</v>
      </c>
      <c r="AA715" s="359">
        <v>138.54599999999999</v>
      </c>
      <c r="AB715" s="359">
        <v>0.36180000000000001</v>
      </c>
      <c r="AC715" s="359">
        <v>1.7656000000000001</v>
      </c>
      <c r="AD715" s="359">
        <v>31.117000000000001</v>
      </c>
      <c r="AE715" s="359">
        <v>4.1093999999999999</v>
      </c>
      <c r="AF715" s="359">
        <v>2.0503999999999998</v>
      </c>
      <c r="AG715" s="359">
        <v>2.1049000000000002</v>
      </c>
      <c r="AH715" s="359">
        <v>5.0598000000000001</v>
      </c>
      <c r="AI715" s="359">
        <v>0.74929999999999997</v>
      </c>
      <c r="AJ715" s="359">
        <v>1.0531999999999999</v>
      </c>
      <c r="AK715" s="359">
        <v>0.44379999999999997</v>
      </c>
      <c r="AL715" s="356">
        <v>0.69689999999999996</v>
      </c>
    </row>
    <row r="716" spans="2:38" ht="409.6" x14ac:dyDescent="0.25">
      <c r="B716" s="402">
        <v>40223</v>
      </c>
      <c r="C716" s="359">
        <v>0.51219999999999999</v>
      </c>
      <c r="D716" s="359">
        <v>0.78669999999999995</v>
      </c>
      <c r="E716" s="359">
        <v>0.73350000000000004</v>
      </c>
      <c r="F716" s="359">
        <v>13.3186</v>
      </c>
      <c r="G716" s="359">
        <v>3.8128000000000002</v>
      </c>
      <c r="H716" s="359">
        <v>139.119</v>
      </c>
      <c r="I716" s="359">
        <v>0.3644</v>
      </c>
      <c r="J716" s="359">
        <v>1.7712000000000001</v>
      </c>
      <c r="K716" s="359">
        <v>31.237300000000001</v>
      </c>
      <c r="L716" s="359">
        <v>4.1292</v>
      </c>
      <c r="M716" s="359">
        <v>2.0678999999999998</v>
      </c>
      <c r="N716" s="359">
        <v>2.1221999999999999</v>
      </c>
      <c r="O716" s="359">
        <v>5.0738000000000003</v>
      </c>
      <c r="P716" s="359">
        <v>0.75119999999999998</v>
      </c>
      <c r="Q716" s="359">
        <v>1.0649</v>
      </c>
      <c r="R716" s="359">
        <v>0.44469999999999998</v>
      </c>
      <c r="S716" s="356">
        <v>0.69799999999999995</v>
      </c>
      <c r="U716" s="402">
        <v>40223</v>
      </c>
      <c r="V716" s="359">
        <v>0.5111</v>
      </c>
      <c r="W716" s="359">
        <v>0.78480000000000005</v>
      </c>
      <c r="X716" s="359">
        <v>0.73180000000000001</v>
      </c>
      <c r="Y716" s="359">
        <v>13.278600000000001</v>
      </c>
      <c r="Z716" s="359">
        <v>3.8062999999999998</v>
      </c>
      <c r="AA716" s="359">
        <v>138.78100000000001</v>
      </c>
      <c r="AB716" s="359">
        <v>0.36159999999999998</v>
      </c>
      <c r="AC716" s="359">
        <v>1.7676000000000001</v>
      </c>
      <c r="AD716" s="359">
        <v>31.122800000000002</v>
      </c>
      <c r="AE716" s="359">
        <v>4.1093000000000002</v>
      </c>
      <c r="AF716" s="359">
        <v>2.0495999999999999</v>
      </c>
      <c r="AG716" s="359">
        <v>2.1052</v>
      </c>
      <c r="AH716" s="359">
        <v>5.0631000000000004</v>
      </c>
      <c r="AI716" s="359">
        <v>0.74939999999999996</v>
      </c>
      <c r="AJ716" s="359">
        <v>1.0591999999999999</v>
      </c>
      <c r="AK716" s="359">
        <v>0.44379999999999997</v>
      </c>
      <c r="AL716" s="356">
        <v>0.69699999999999995</v>
      </c>
    </row>
    <row r="717" spans="2:38" ht="409.6" x14ac:dyDescent="0.25">
      <c r="B717" s="402">
        <v>40222</v>
      </c>
      <c r="C717" s="359">
        <v>0.51070000000000004</v>
      </c>
      <c r="D717" s="359">
        <v>0.78520000000000001</v>
      </c>
      <c r="E717" s="359">
        <v>0.73260000000000003</v>
      </c>
      <c r="F717" s="359">
        <v>13.306900000000001</v>
      </c>
      <c r="G717" s="359">
        <v>3.8086000000000002</v>
      </c>
      <c r="H717" s="359">
        <v>138.685</v>
      </c>
      <c r="I717" s="359">
        <v>0.36349999999999999</v>
      </c>
      <c r="J717" s="359">
        <v>1.7667999999999999</v>
      </c>
      <c r="K717" s="359">
        <v>31.5749</v>
      </c>
      <c r="L717" s="359">
        <v>4.1196000000000002</v>
      </c>
      <c r="M717" s="359">
        <v>2.0571000000000002</v>
      </c>
      <c r="N717" s="359">
        <v>2.1168999999999998</v>
      </c>
      <c r="O717" s="359">
        <v>5.0622999999999996</v>
      </c>
      <c r="P717" s="359">
        <v>0.74860000000000004</v>
      </c>
      <c r="Q717" s="359">
        <v>1.0576000000000001</v>
      </c>
      <c r="R717" s="359">
        <v>0.44440000000000002</v>
      </c>
      <c r="S717" s="356">
        <v>0.69630000000000003</v>
      </c>
      <c r="U717" s="402">
        <v>40222</v>
      </c>
      <c r="V717" s="359">
        <v>0.51049999999999995</v>
      </c>
      <c r="W717" s="359">
        <v>0.78480000000000005</v>
      </c>
      <c r="X717" s="359">
        <v>0.73219999999999996</v>
      </c>
      <c r="Y717" s="359">
        <v>13.2721</v>
      </c>
      <c r="Z717" s="359">
        <v>3.8058999999999998</v>
      </c>
      <c r="AA717" s="359">
        <v>138.32400000000001</v>
      </c>
      <c r="AB717" s="359">
        <v>0.36109999999999998</v>
      </c>
      <c r="AC717" s="359">
        <v>1.7650999999999999</v>
      </c>
      <c r="AD717" s="359">
        <v>31.103100000000001</v>
      </c>
      <c r="AE717" s="359">
        <v>4.1147</v>
      </c>
      <c r="AF717" s="359">
        <v>2.0518000000000001</v>
      </c>
      <c r="AG717" s="359">
        <v>2.1023000000000001</v>
      </c>
      <c r="AH717" s="359">
        <v>5.0548999999999999</v>
      </c>
      <c r="AI717" s="359">
        <v>0.74819999999999998</v>
      </c>
      <c r="AJ717" s="359">
        <v>1.0551999999999999</v>
      </c>
      <c r="AK717" s="359">
        <v>0.44419999999999998</v>
      </c>
      <c r="AL717" s="356">
        <v>0.69599999999999995</v>
      </c>
    </row>
    <row r="718" spans="2:38" ht="409.6" x14ac:dyDescent="0.25">
      <c r="B718" s="402">
        <v>40221</v>
      </c>
      <c r="C718" s="359">
        <v>0.50849999999999995</v>
      </c>
      <c r="D718" s="359">
        <v>0.78790000000000004</v>
      </c>
      <c r="E718" s="359">
        <v>0.73850000000000005</v>
      </c>
      <c r="F718" s="359">
        <v>13.258599999999999</v>
      </c>
      <c r="G718" s="359">
        <v>3.7913000000000001</v>
      </c>
      <c r="H718" s="359">
        <v>137.93799999999999</v>
      </c>
      <c r="I718" s="359">
        <v>0.3619</v>
      </c>
      <c r="J718" s="359">
        <v>1.7585999999999999</v>
      </c>
      <c r="K718" s="359">
        <v>31.535299999999999</v>
      </c>
      <c r="L718" s="359">
        <v>4.1214000000000004</v>
      </c>
      <c r="M718" s="359">
        <v>2.0550000000000002</v>
      </c>
      <c r="N718" s="359">
        <v>2.1023000000000001</v>
      </c>
      <c r="O718" s="359">
        <v>5.0701999999999998</v>
      </c>
      <c r="P718" s="359">
        <v>0.74580000000000002</v>
      </c>
      <c r="Q718" s="359">
        <v>1.0576000000000001</v>
      </c>
      <c r="R718" s="359">
        <v>0.44679999999999997</v>
      </c>
      <c r="S718" s="356">
        <v>0.69820000000000004</v>
      </c>
      <c r="U718" s="402">
        <v>40221</v>
      </c>
      <c r="V718" s="359">
        <v>0.50829999999999997</v>
      </c>
      <c r="W718" s="359">
        <v>0.78749999999999998</v>
      </c>
      <c r="X718" s="359">
        <v>0.73809999999999998</v>
      </c>
      <c r="Y718" s="359">
        <v>13.223699999999999</v>
      </c>
      <c r="Z718" s="359">
        <v>3.7887</v>
      </c>
      <c r="AA718" s="359">
        <v>137.596</v>
      </c>
      <c r="AB718" s="359">
        <v>0.3594</v>
      </c>
      <c r="AC718" s="359">
        <v>1.7569999999999999</v>
      </c>
      <c r="AD718" s="359">
        <v>31.064399999999999</v>
      </c>
      <c r="AE718" s="359">
        <v>4.1169000000000002</v>
      </c>
      <c r="AF718" s="359">
        <v>2.0497999999999998</v>
      </c>
      <c r="AG718" s="359">
        <v>2.0876000000000001</v>
      </c>
      <c r="AH718" s="359">
        <v>5.0627000000000004</v>
      </c>
      <c r="AI718" s="359">
        <v>0.74539999999999995</v>
      </c>
      <c r="AJ718" s="359">
        <v>1.0551999999999999</v>
      </c>
      <c r="AK718" s="359">
        <v>0.4466</v>
      </c>
      <c r="AL718" s="356">
        <v>0.69799999999999995</v>
      </c>
    </row>
    <row r="719" spans="2:38" ht="409.6" x14ac:dyDescent="0.25">
      <c r="B719" s="402">
        <v>40220</v>
      </c>
      <c r="C719" s="359">
        <v>0.50460000000000005</v>
      </c>
      <c r="D719" s="359">
        <v>0.79239999999999999</v>
      </c>
      <c r="E719" s="359">
        <v>0.74070000000000003</v>
      </c>
      <c r="F719" s="359">
        <v>13.1889</v>
      </c>
      <c r="G719" s="359">
        <v>3.7602000000000002</v>
      </c>
      <c r="H719" s="359">
        <v>137.08699999999999</v>
      </c>
      <c r="I719" s="359">
        <v>0.3589</v>
      </c>
      <c r="J719" s="359">
        <v>1.7442</v>
      </c>
      <c r="K719" s="359">
        <v>31.2864</v>
      </c>
      <c r="L719" s="359">
        <v>4.1025</v>
      </c>
      <c r="M719" s="359">
        <v>2.0539999999999998</v>
      </c>
      <c r="N719" s="359">
        <v>2.0869</v>
      </c>
      <c r="O719" s="359">
        <v>5.0805999999999996</v>
      </c>
      <c r="P719" s="359">
        <v>0.74029999999999996</v>
      </c>
      <c r="Q719" s="359">
        <v>1.0513999999999999</v>
      </c>
      <c r="R719" s="359">
        <v>0.44340000000000002</v>
      </c>
      <c r="S719" s="356">
        <v>0.69430000000000003</v>
      </c>
      <c r="U719" s="402">
        <v>40220</v>
      </c>
      <c r="V719" s="359">
        <v>0.50439999999999996</v>
      </c>
      <c r="W719" s="359">
        <v>0.79200000000000004</v>
      </c>
      <c r="X719" s="359">
        <v>0.74029999999999996</v>
      </c>
      <c r="Y719" s="359">
        <v>13.153600000000001</v>
      </c>
      <c r="Z719" s="359">
        <v>3.7576000000000001</v>
      </c>
      <c r="AA719" s="359">
        <v>136.727</v>
      </c>
      <c r="AB719" s="359">
        <v>0.35649999999999998</v>
      </c>
      <c r="AC719" s="359">
        <v>1.7424999999999999</v>
      </c>
      <c r="AD719" s="359">
        <v>30.820599999999999</v>
      </c>
      <c r="AE719" s="359">
        <v>4.0975000000000001</v>
      </c>
      <c r="AF719" s="359">
        <v>2.0485000000000002</v>
      </c>
      <c r="AG719" s="359">
        <v>2.0722999999999998</v>
      </c>
      <c r="AH719" s="359">
        <v>5.0731000000000002</v>
      </c>
      <c r="AI719" s="359">
        <v>0.7399</v>
      </c>
      <c r="AJ719" s="359">
        <v>1.0488999999999999</v>
      </c>
      <c r="AK719" s="359">
        <v>0.44319999999999998</v>
      </c>
      <c r="AL719" s="356">
        <v>0.69410000000000005</v>
      </c>
    </row>
    <row r="720" spans="2:38" ht="409.6" x14ac:dyDescent="0.25">
      <c r="B720" s="402">
        <v>40219</v>
      </c>
      <c r="C720" s="359">
        <v>0.50219999999999998</v>
      </c>
      <c r="D720" s="359">
        <v>0.79139999999999999</v>
      </c>
      <c r="E720" s="359">
        <v>0.7379</v>
      </c>
      <c r="F720" s="359">
        <v>13.113200000000001</v>
      </c>
      <c r="G720" s="359">
        <v>3.7315</v>
      </c>
      <c r="H720" s="359">
        <v>136.54900000000001</v>
      </c>
      <c r="I720" s="359">
        <v>0.35620000000000002</v>
      </c>
      <c r="J720" s="359">
        <v>1.7309000000000001</v>
      </c>
      <c r="K720" s="359">
        <v>31.162600000000001</v>
      </c>
      <c r="L720" s="359">
        <v>4.0960999999999999</v>
      </c>
      <c r="M720" s="359">
        <v>2.0455999999999999</v>
      </c>
      <c r="N720" s="359">
        <v>2.0750999999999999</v>
      </c>
      <c r="O720" s="359">
        <v>5.0758999999999999</v>
      </c>
      <c r="P720" s="359">
        <v>0.73680000000000001</v>
      </c>
      <c r="Q720" s="359">
        <v>1.0429999999999999</v>
      </c>
      <c r="R720" s="359">
        <v>0.441</v>
      </c>
      <c r="S720" s="356">
        <v>0.68889999999999996</v>
      </c>
      <c r="U720" s="402">
        <v>40219</v>
      </c>
      <c r="V720" s="359">
        <v>0.502</v>
      </c>
      <c r="W720" s="359">
        <v>0.79100000000000004</v>
      </c>
      <c r="X720" s="359">
        <v>0.73740000000000006</v>
      </c>
      <c r="Y720" s="359">
        <v>13.077999999999999</v>
      </c>
      <c r="Z720" s="359">
        <v>3.7288999999999999</v>
      </c>
      <c r="AA720" s="359">
        <v>136.17500000000001</v>
      </c>
      <c r="AB720" s="359">
        <v>0.35370000000000001</v>
      </c>
      <c r="AC720" s="359">
        <v>1.7293000000000001</v>
      </c>
      <c r="AD720" s="359">
        <v>30.7012</v>
      </c>
      <c r="AE720" s="359">
        <v>4.0911999999999997</v>
      </c>
      <c r="AF720" s="359">
        <v>2.0404</v>
      </c>
      <c r="AG720" s="359">
        <v>2.0607000000000002</v>
      </c>
      <c r="AH720" s="359">
        <v>5.0683999999999996</v>
      </c>
      <c r="AI720" s="359">
        <v>0.73640000000000005</v>
      </c>
      <c r="AJ720" s="359">
        <v>1.0406</v>
      </c>
      <c r="AK720" s="359">
        <v>0.44080000000000003</v>
      </c>
      <c r="AL720" s="356">
        <v>0.68859999999999999</v>
      </c>
    </row>
    <row r="721" spans="2:38" ht="409.6" x14ac:dyDescent="0.25">
      <c r="B721" s="402">
        <v>40218</v>
      </c>
      <c r="C721" s="359">
        <v>0.50339999999999996</v>
      </c>
      <c r="D721" s="359">
        <v>0.79310000000000003</v>
      </c>
      <c r="E721" s="359">
        <v>0.73629999999999995</v>
      </c>
      <c r="F721" s="359">
        <v>13.175700000000001</v>
      </c>
      <c r="G721" s="359">
        <v>3.746</v>
      </c>
      <c r="H721" s="359">
        <v>137.76900000000001</v>
      </c>
      <c r="I721" s="359">
        <v>0.35749999999999998</v>
      </c>
      <c r="J721" s="359">
        <v>1.7377</v>
      </c>
      <c r="K721" s="359">
        <v>31.149100000000001</v>
      </c>
      <c r="L721" s="359">
        <v>4.1151999999999997</v>
      </c>
      <c r="M721" s="359">
        <v>2.0619999999999998</v>
      </c>
      <c r="N721" s="359">
        <v>2.0865</v>
      </c>
      <c r="O721" s="359">
        <v>5.1153000000000004</v>
      </c>
      <c r="P721" s="359">
        <v>0.73850000000000005</v>
      </c>
      <c r="Q721" s="359">
        <v>1.0484</v>
      </c>
      <c r="R721" s="359">
        <v>0.44090000000000001</v>
      </c>
      <c r="S721" s="356">
        <v>0.68789999999999996</v>
      </c>
      <c r="U721" s="402">
        <v>40218</v>
      </c>
      <c r="V721" s="359">
        <v>0.50309999999999999</v>
      </c>
      <c r="W721" s="359">
        <v>0.79269999999999996</v>
      </c>
      <c r="X721" s="359">
        <v>0.73570000000000002</v>
      </c>
      <c r="Y721" s="359">
        <v>13.138299999999999</v>
      </c>
      <c r="Z721" s="359">
        <v>3.7431000000000001</v>
      </c>
      <c r="AA721" s="359">
        <v>137.39099999999999</v>
      </c>
      <c r="AB721" s="359">
        <v>0.35510000000000003</v>
      </c>
      <c r="AC721" s="359">
        <v>1.736</v>
      </c>
      <c r="AD721" s="359">
        <v>30.682300000000001</v>
      </c>
      <c r="AE721" s="359">
        <v>4.1097000000000001</v>
      </c>
      <c r="AF721" s="359">
        <v>2.0565000000000002</v>
      </c>
      <c r="AG721" s="359">
        <v>2.0718999999999999</v>
      </c>
      <c r="AH721" s="359">
        <v>5.1071999999999997</v>
      </c>
      <c r="AI721" s="359">
        <v>0.73809999999999998</v>
      </c>
      <c r="AJ721" s="359">
        <v>1.0459000000000001</v>
      </c>
      <c r="AK721" s="359">
        <v>0.44069999999999998</v>
      </c>
      <c r="AL721" s="356">
        <v>0.68759999999999999</v>
      </c>
    </row>
    <row r="722" spans="2:38" ht="409.6" x14ac:dyDescent="0.25">
      <c r="B722" s="402">
        <v>40217</v>
      </c>
      <c r="C722" s="359">
        <v>0.50439999999999996</v>
      </c>
      <c r="D722" s="359">
        <v>0.79459999999999997</v>
      </c>
      <c r="E722" s="359">
        <v>0.73950000000000005</v>
      </c>
      <c r="F722" s="359">
        <v>13.244300000000001</v>
      </c>
      <c r="G722" s="359">
        <v>3.7667000000000002</v>
      </c>
      <c r="H722" s="359">
        <v>138.61600000000001</v>
      </c>
      <c r="I722" s="359">
        <v>0.3594</v>
      </c>
      <c r="J722" s="359">
        <v>1.7468999999999999</v>
      </c>
      <c r="K722" s="359">
        <v>30.9438</v>
      </c>
      <c r="L722" s="359">
        <v>4.1363000000000003</v>
      </c>
      <c r="M722" s="359">
        <v>2.0794999999999999</v>
      </c>
      <c r="N722" s="359">
        <v>2.1069</v>
      </c>
      <c r="O722" s="359">
        <v>5.1321000000000003</v>
      </c>
      <c r="P722" s="359">
        <v>0.74009999999999998</v>
      </c>
      <c r="Q722" s="359">
        <v>1.0561</v>
      </c>
      <c r="R722" s="359">
        <v>0.44069999999999998</v>
      </c>
      <c r="S722" s="356">
        <v>0.68989999999999996</v>
      </c>
      <c r="U722" s="402">
        <v>40217</v>
      </c>
      <c r="V722" s="359">
        <v>0.50339999999999996</v>
      </c>
      <c r="W722" s="359">
        <v>0.79269999999999996</v>
      </c>
      <c r="X722" s="359">
        <v>0.73780000000000001</v>
      </c>
      <c r="Y722" s="359">
        <v>13.191000000000001</v>
      </c>
      <c r="Z722" s="359">
        <v>3.7578999999999998</v>
      </c>
      <c r="AA722" s="359">
        <v>138.07400000000001</v>
      </c>
      <c r="AB722" s="359">
        <v>0.35720000000000002</v>
      </c>
      <c r="AC722" s="359">
        <v>1.7423999999999999</v>
      </c>
      <c r="AD722" s="359">
        <v>30.831</v>
      </c>
      <c r="AE722" s="359">
        <v>4.1166999999999998</v>
      </c>
      <c r="AF722" s="359">
        <v>2.0752999999999999</v>
      </c>
      <c r="AG722" s="359">
        <v>2.0901999999999998</v>
      </c>
      <c r="AH722" s="359">
        <v>5.1196999999999999</v>
      </c>
      <c r="AI722" s="359">
        <v>0.73839999999999995</v>
      </c>
      <c r="AJ722" s="359">
        <v>1.0528999999999999</v>
      </c>
      <c r="AK722" s="359">
        <v>0.43980000000000002</v>
      </c>
      <c r="AL722" s="356">
        <v>0.68899999999999995</v>
      </c>
    </row>
    <row r="723" spans="2:38" ht="409.6" x14ac:dyDescent="0.25">
      <c r="B723" s="402">
        <v>40216</v>
      </c>
      <c r="C723" s="359">
        <v>0.50460000000000005</v>
      </c>
      <c r="D723" s="359">
        <v>0.79469999999999996</v>
      </c>
      <c r="E723" s="359">
        <v>0.73970000000000002</v>
      </c>
      <c r="F723" s="359">
        <v>13.2921</v>
      </c>
      <c r="G723" s="359">
        <v>3.7751999999999999</v>
      </c>
      <c r="H723" s="359">
        <v>139.309</v>
      </c>
      <c r="I723" s="359">
        <v>0.36199999999999999</v>
      </c>
      <c r="J723" s="359">
        <v>1.7622</v>
      </c>
      <c r="K723" s="359">
        <v>31.0717</v>
      </c>
      <c r="L723" s="359">
        <v>4.1374000000000004</v>
      </c>
      <c r="M723" s="359">
        <v>2.0798999999999999</v>
      </c>
      <c r="N723" s="359">
        <v>2.1069</v>
      </c>
      <c r="O723" s="359">
        <v>5.1624999999999996</v>
      </c>
      <c r="P723" s="359">
        <v>0.74019999999999997</v>
      </c>
      <c r="Q723" s="359">
        <v>1.0571999999999999</v>
      </c>
      <c r="R723" s="359">
        <v>0.44069999999999998</v>
      </c>
      <c r="S723" s="356">
        <v>0.68989999999999996</v>
      </c>
      <c r="U723" s="402">
        <v>40216</v>
      </c>
      <c r="V723" s="359">
        <v>0.50349999999999995</v>
      </c>
      <c r="W723" s="359">
        <v>0.79279999999999995</v>
      </c>
      <c r="X723" s="359">
        <v>0.7379</v>
      </c>
      <c r="Y723" s="359">
        <v>13.2439</v>
      </c>
      <c r="Z723" s="359">
        <v>3.7690000000000001</v>
      </c>
      <c r="AA723" s="359">
        <v>138.84299999999999</v>
      </c>
      <c r="AB723" s="359">
        <v>0.35270000000000001</v>
      </c>
      <c r="AC723" s="359">
        <v>1.7186999999999999</v>
      </c>
      <c r="AD723" s="359">
        <v>30.5733</v>
      </c>
      <c r="AE723" s="359">
        <v>4.1176000000000004</v>
      </c>
      <c r="AF723" s="359">
        <v>2.0727000000000002</v>
      </c>
      <c r="AG723" s="359">
        <v>2.0901000000000001</v>
      </c>
      <c r="AH723" s="359">
        <v>5.1516000000000002</v>
      </c>
      <c r="AI723" s="359">
        <v>0.73850000000000005</v>
      </c>
      <c r="AJ723" s="359">
        <v>1.0529999999999999</v>
      </c>
      <c r="AK723" s="359">
        <v>0.43969999999999998</v>
      </c>
      <c r="AL723" s="356">
        <v>0.68889999999999996</v>
      </c>
    </row>
    <row r="724" spans="2:38" ht="409.6" x14ac:dyDescent="0.25">
      <c r="B724" s="402">
        <v>40215</v>
      </c>
      <c r="C724" s="359">
        <v>0.50249999999999995</v>
      </c>
      <c r="D724" s="359">
        <v>0.79469999999999996</v>
      </c>
      <c r="E724" s="359">
        <v>0.73809999999999998</v>
      </c>
      <c r="F724" s="359">
        <v>13.198</v>
      </c>
      <c r="G724" s="359">
        <v>3.7456999999999998</v>
      </c>
      <c r="H724" s="359">
        <v>138.04300000000001</v>
      </c>
      <c r="I724" s="359">
        <v>0.35749999999999998</v>
      </c>
      <c r="J724" s="359">
        <v>1.7375</v>
      </c>
      <c r="K724" s="359">
        <v>31.096399999999999</v>
      </c>
      <c r="L724" s="359">
        <v>4.1185999999999998</v>
      </c>
      <c r="M724" s="359">
        <v>2.0606</v>
      </c>
      <c r="N724" s="359">
        <v>2.0912999999999999</v>
      </c>
      <c r="O724" s="359">
        <v>5.1353999999999997</v>
      </c>
      <c r="P724" s="359">
        <v>0.73760000000000003</v>
      </c>
      <c r="Q724" s="359">
        <v>1.0488</v>
      </c>
      <c r="R724" s="359">
        <v>0.43819999999999998</v>
      </c>
      <c r="S724" s="356">
        <v>0.68779999999999997</v>
      </c>
      <c r="U724" s="402">
        <v>40215</v>
      </c>
      <c r="V724" s="359">
        <v>0.50219999999999998</v>
      </c>
      <c r="W724" s="359">
        <v>0.79430000000000001</v>
      </c>
      <c r="X724" s="359">
        <v>0.73760000000000003</v>
      </c>
      <c r="Y724" s="359">
        <v>13.162100000000001</v>
      </c>
      <c r="Z724" s="359">
        <v>3.7429000000000001</v>
      </c>
      <c r="AA724" s="359">
        <v>137.678</v>
      </c>
      <c r="AB724" s="359">
        <v>0.35499999999999998</v>
      </c>
      <c r="AC724" s="359">
        <v>1.7357</v>
      </c>
      <c r="AD724" s="359">
        <v>30.630600000000001</v>
      </c>
      <c r="AE724" s="359">
        <v>4.1136999999999997</v>
      </c>
      <c r="AF724" s="359">
        <v>2.0550999999999999</v>
      </c>
      <c r="AG724" s="359">
        <v>2.0767000000000002</v>
      </c>
      <c r="AH724" s="359">
        <v>5.1277999999999997</v>
      </c>
      <c r="AI724" s="359">
        <v>0.73709999999999998</v>
      </c>
      <c r="AJ724" s="359">
        <v>1.0463</v>
      </c>
      <c r="AK724" s="359">
        <v>0.43790000000000001</v>
      </c>
      <c r="AL724" s="356">
        <v>0.6875</v>
      </c>
    </row>
    <row r="725" spans="2:38" ht="409.6" x14ac:dyDescent="0.25">
      <c r="B725" s="402">
        <v>40214</v>
      </c>
      <c r="C725" s="359">
        <v>0.50239999999999996</v>
      </c>
      <c r="D725" s="359">
        <v>0.79300000000000004</v>
      </c>
      <c r="E725" s="359">
        <v>0.74050000000000005</v>
      </c>
      <c r="F725" s="359">
        <v>13.187200000000001</v>
      </c>
      <c r="G725" s="359">
        <v>3.7486999999999999</v>
      </c>
      <c r="H725" s="359">
        <v>137.57300000000001</v>
      </c>
      <c r="I725" s="359">
        <v>0.35780000000000001</v>
      </c>
      <c r="J725" s="359">
        <v>1.7388999999999999</v>
      </c>
      <c r="K725" s="359">
        <v>31.106200000000001</v>
      </c>
      <c r="L725" s="359">
        <v>4.1075999999999997</v>
      </c>
      <c r="M725" s="359">
        <v>2.0387</v>
      </c>
      <c r="N725" s="359">
        <v>2.0846</v>
      </c>
      <c r="O725" s="359">
        <v>5.1143000000000001</v>
      </c>
      <c r="P725" s="359">
        <v>0.73819999999999997</v>
      </c>
      <c r="Q725" s="359">
        <v>1.0467</v>
      </c>
      <c r="R725" s="359">
        <v>0.43869999999999998</v>
      </c>
      <c r="S725" s="356">
        <v>0.69540000000000002</v>
      </c>
      <c r="U725" s="402">
        <v>40214</v>
      </c>
      <c r="V725" s="359">
        <v>0.50219999999999998</v>
      </c>
      <c r="W725" s="359">
        <v>0.79259999999999997</v>
      </c>
      <c r="X725" s="359">
        <v>0.74</v>
      </c>
      <c r="Y725" s="359">
        <v>13.151999999999999</v>
      </c>
      <c r="Z725" s="359">
        <v>3.7458999999999998</v>
      </c>
      <c r="AA725" s="359">
        <v>137.22399999999999</v>
      </c>
      <c r="AB725" s="359">
        <v>0.3553</v>
      </c>
      <c r="AC725" s="359">
        <v>1.7372000000000001</v>
      </c>
      <c r="AD725" s="359">
        <v>30.640599999999999</v>
      </c>
      <c r="AE725" s="359">
        <v>4.1028000000000002</v>
      </c>
      <c r="AF725" s="359">
        <v>2.0331000000000001</v>
      </c>
      <c r="AG725" s="359">
        <v>2.0699000000000001</v>
      </c>
      <c r="AH725" s="359">
        <v>5.1064999999999996</v>
      </c>
      <c r="AI725" s="359">
        <v>0.73780000000000001</v>
      </c>
      <c r="AJ725" s="359">
        <v>1.0442</v>
      </c>
      <c r="AK725" s="359">
        <v>0.4385</v>
      </c>
      <c r="AL725" s="356">
        <v>0.69520000000000004</v>
      </c>
    </row>
    <row r="726" spans="2:38" ht="409.6" x14ac:dyDescent="0.25">
      <c r="B726" s="402">
        <v>40213</v>
      </c>
      <c r="C726" s="359">
        <v>0.50949999999999995</v>
      </c>
      <c r="D726" s="359">
        <v>0.80259999999999998</v>
      </c>
      <c r="E726" s="359">
        <v>0.75280000000000002</v>
      </c>
      <c r="F726" s="359">
        <v>13.2685</v>
      </c>
      <c r="G726" s="359">
        <v>3.7953000000000001</v>
      </c>
      <c r="H726" s="359">
        <v>138.001</v>
      </c>
      <c r="I726" s="359">
        <v>0.36220000000000002</v>
      </c>
      <c r="J726" s="359">
        <v>1.7605</v>
      </c>
      <c r="K726" s="359">
        <v>31.5761</v>
      </c>
      <c r="L726" s="359">
        <v>4.1562999999999999</v>
      </c>
      <c r="M726" s="359">
        <v>2.0345</v>
      </c>
      <c r="N726" s="359">
        <v>2.0971000000000002</v>
      </c>
      <c r="O726" s="359">
        <v>5.1497000000000002</v>
      </c>
      <c r="P726" s="359">
        <v>0.75080000000000002</v>
      </c>
      <c r="Q726" s="359">
        <v>1.0585</v>
      </c>
      <c r="R726" s="359">
        <v>0.44519999999999998</v>
      </c>
      <c r="S726" s="356">
        <v>0.71120000000000005</v>
      </c>
      <c r="U726" s="402">
        <v>40213</v>
      </c>
      <c r="V726" s="359">
        <v>0.50929999999999997</v>
      </c>
      <c r="W726" s="359">
        <v>0.80220000000000002</v>
      </c>
      <c r="X726" s="359">
        <v>0.75229999999999997</v>
      </c>
      <c r="Y726" s="359">
        <v>13.232900000000001</v>
      </c>
      <c r="Z726" s="359">
        <v>3.7925</v>
      </c>
      <c r="AA726" s="359">
        <v>137.648</v>
      </c>
      <c r="AB726" s="359">
        <v>0.35970000000000002</v>
      </c>
      <c r="AC726" s="359">
        <v>1.7587999999999999</v>
      </c>
      <c r="AD726" s="359">
        <v>31.104099999999999</v>
      </c>
      <c r="AE726" s="359">
        <v>4.1513999999999998</v>
      </c>
      <c r="AF726" s="359">
        <v>2.0289999999999999</v>
      </c>
      <c r="AG726" s="359">
        <v>2.0821000000000001</v>
      </c>
      <c r="AH726" s="359">
        <v>5.1417999999999999</v>
      </c>
      <c r="AI726" s="359">
        <v>0.75039999999999996</v>
      </c>
      <c r="AJ726" s="359">
        <v>1.056</v>
      </c>
      <c r="AK726" s="359">
        <v>0.44500000000000001</v>
      </c>
      <c r="AL726" s="356">
        <v>0.71089999999999998</v>
      </c>
    </row>
    <row r="727" spans="2:38" ht="409.6" x14ac:dyDescent="0.25">
      <c r="B727" s="402">
        <v>40212</v>
      </c>
      <c r="C727" s="359">
        <v>0.50849999999999995</v>
      </c>
      <c r="D727" s="359">
        <v>0.80110000000000003</v>
      </c>
      <c r="E727" s="359">
        <v>0.75149999999999995</v>
      </c>
      <c r="F727" s="359">
        <v>13.2072</v>
      </c>
      <c r="G727" s="359">
        <v>3.7841</v>
      </c>
      <c r="H727" s="359">
        <v>137.27000000000001</v>
      </c>
      <c r="I727" s="359">
        <v>0.36109999999999998</v>
      </c>
      <c r="J727" s="359">
        <v>1.7551000000000001</v>
      </c>
      <c r="K727" s="359">
        <v>31.529399999999999</v>
      </c>
      <c r="L727" s="359">
        <v>4.1486999999999998</v>
      </c>
      <c r="M727" s="359">
        <v>2.0264000000000002</v>
      </c>
      <c r="N727" s="359">
        <v>2.0840999999999998</v>
      </c>
      <c r="O727" s="359">
        <v>5.1403999999999996</v>
      </c>
      <c r="P727" s="359">
        <v>0.74890000000000001</v>
      </c>
      <c r="Q727" s="359">
        <v>1.0544</v>
      </c>
      <c r="R727" s="359">
        <v>0.44429999999999997</v>
      </c>
      <c r="S727" s="356">
        <v>0.7087</v>
      </c>
      <c r="U727" s="402">
        <v>40212</v>
      </c>
      <c r="V727" s="359">
        <v>0.50829999999999997</v>
      </c>
      <c r="W727" s="359">
        <v>0.80069999999999997</v>
      </c>
      <c r="X727" s="359">
        <v>0.751</v>
      </c>
      <c r="Y727" s="359">
        <v>13.1706</v>
      </c>
      <c r="Z727" s="359">
        <v>3.7810000000000001</v>
      </c>
      <c r="AA727" s="359">
        <v>136.91200000000001</v>
      </c>
      <c r="AB727" s="359">
        <v>0.35870000000000002</v>
      </c>
      <c r="AC727" s="359">
        <v>1.7534000000000001</v>
      </c>
      <c r="AD727" s="359">
        <v>31.045300000000001</v>
      </c>
      <c r="AE727" s="359">
        <v>4.1436000000000002</v>
      </c>
      <c r="AF727" s="359">
        <v>2.0207999999999999</v>
      </c>
      <c r="AG727" s="359">
        <v>2.069</v>
      </c>
      <c r="AH727" s="359">
        <v>5.1319999999999997</v>
      </c>
      <c r="AI727" s="359">
        <v>0.74850000000000005</v>
      </c>
      <c r="AJ727" s="359">
        <v>1.0519000000000001</v>
      </c>
      <c r="AK727" s="359">
        <v>0.44400000000000001</v>
      </c>
      <c r="AL727" s="356">
        <v>0.70840000000000003</v>
      </c>
    </row>
    <row r="728" spans="2:38" ht="409.6" x14ac:dyDescent="0.25">
      <c r="B728" s="402">
        <v>40211</v>
      </c>
      <c r="C728" s="359">
        <v>0.50639999999999996</v>
      </c>
      <c r="D728" s="359">
        <v>0.79549999999999998</v>
      </c>
      <c r="E728" s="359">
        <v>0.75149999999999995</v>
      </c>
      <c r="F728" s="359">
        <v>13.189500000000001</v>
      </c>
      <c r="G728" s="359">
        <v>3.7669000000000001</v>
      </c>
      <c r="H728" s="359">
        <v>137.072</v>
      </c>
      <c r="I728" s="359">
        <v>0.35949999999999999</v>
      </c>
      <c r="J728" s="359">
        <v>1.7471000000000001</v>
      </c>
      <c r="K728" s="359">
        <v>31.367000000000001</v>
      </c>
      <c r="L728" s="359">
        <v>4.1557000000000004</v>
      </c>
      <c r="M728" s="359">
        <v>2.0274000000000001</v>
      </c>
      <c r="N728" s="359">
        <v>2.0735999999999999</v>
      </c>
      <c r="O728" s="359">
        <v>5.1384999999999996</v>
      </c>
      <c r="P728" s="359">
        <v>0.74539999999999995</v>
      </c>
      <c r="Q728" s="359">
        <v>1.0487</v>
      </c>
      <c r="R728" s="359">
        <v>0.4415</v>
      </c>
      <c r="S728" s="356">
        <v>0.70350000000000001</v>
      </c>
      <c r="U728" s="402">
        <v>40211</v>
      </c>
      <c r="V728" s="359">
        <v>0.50609999999999999</v>
      </c>
      <c r="W728" s="359">
        <v>0.79510000000000003</v>
      </c>
      <c r="X728" s="359">
        <v>0.751</v>
      </c>
      <c r="Y728" s="359">
        <v>13.152900000000001</v>
      </c>
      <c r="Z728" s="359">
        <v>3.7641</v>
      </c>
      <c r="AA728" s="359">
        <v>136.715</v>
      </c>
      <c r="AB728" s="359">
        <v>0.35709999999999997</v>
      </c>
      <c r="AC728" s="359">
        <v>1.7455000000000001</v>
      </c>
      <c r="AD728" s="359">
        <v>30.900300000000001</v>
      </c>
      <c r="AE728" s="359">
        <v>4.1466000000000003</v>
      </c>
      <c r="AF728" s="359">
        <v>2.0219</v>
      </c>
      <c r="AG728" s="359">
        <v>2.0588000000000002</v>
      </c>
      <c r="AH728" s="359">
        <v>5.1307</v>
      </c>
      <c r="AI728" s="359">
        <v>0.745</v>
      </c>
      <c r="AJ728" s="359">
        <v>1.0462</v>
      </c>
      <c r="AK728" s="359">
        <v>0.44130000000000003</v>
      </c>
      <c r="AL728" s="356">
        <v>0.70320000000000005</v>
      </c>
    </row>
    <row r="729" spans="2:38" ht="409.6" x14ac:dyDescent="0.25">
      <c r="B729" s="402">
        <v>40210</v>
      </c>
      <c r="C729" s="359">
        <v>0.50619999999999998</v>
      </c>
      <c r="D729" s="359">
        <v>0.79459999999999997</v>
      </c>
      <c r="E729" s="359">
        <v>0.75119999999999998</v>
      </c>
      <c r="F729" s="359">
        <v>13.2767</v>
      </c>
      <c r="G729" s="359">
        <v>3.7694999999999999</v>
      </c>
      <c r="H729" s="359">
        <v>137.59299999999999</v>
      </c>
      <c r="I729" s="359">
        <v>0.36049999999999999</v>
      </c>
      <c r="J729" s="359">
        <v>1.7478</v>
      </c>
      <c r="K729" s="359">
        <v>31.178000000000001</v>
      </c>
      <c r="L729" s="359">
        <v>4.1653000000000002</v>
      </c>
      <c r="M729" s="359">
        <v>2.0602999999999998</v>
      </c>
      <c r="N729" s="359">
        <v>2.0945999999999998</v>
      </c>
      <c r="O729" s="359">
        <v>5.1886999999999999</v>
      </c>
      <c r="P729" s="359">
        <v>0.74450000000000005</v>
      </c>
      <c r="Q729" s="359">
        <v>1.0516000000000001</v>
      </c>
      <c r="R729" s="359">
        <v>0.439</v>
      </c>
      <c r="S729" s="356">
        <v>0.70150000000000001</v>
      </c>
      <c r="U729" s="402">
        <v>40210</v>
      </c>
      <c r="V729" s="359">
        <v>0.50519999999999998</v>
      </c>
      <c r="W729" s="359">
        <v>0.79269999999999996</v>
      </c>
      <c r="X729" s="359">
        <v>0.74950000000000006</v>
      </c>
      <c r="Y729" s="359">
        <v>13.2113</v>
      </c>
      <c r="Z729" s="359">
        <v>3.7622</v>
      </c>
      <c r="AA729" s="359">
        <v>136.84200000000001</v>
      </c>
      <c r="AB729" s="359">
        <v>0.35610000000000003</v>
      </c>
      <c r="AC729" s="359">
        <v>1.7442</v>
      </c>
      <c r="AD729" s="359">
        <v>30.6538</v>
      </c>
      <c r="AE729" s="359">
        <v>4.1454000000000004</v>
      </c>
      <c r="AF729" s="359">
        <v>2.0344000000000002</v>
      </c>
      <c r="AG729" s="359">
        <v>2.0870000000000002</v>
      </c>
      <c r="AH729" s="359">
        <v>5.1681999999999997</v>
      </c>
      <c r="AI729" s="359">
        <v>0.74280000000000002</v>
      </c>
      <c r="AJ729" s="359">
        <v>1.0464</v>
      </c>
      <c r="AK729" s="359">
        <v>0.43819999999999998</v>
      </c>
      <c r="AL729" s="356">
        <v>0.70050000000000001</v>
      </c>
    </row>
    <row r="730" spans="2:38" ht="409.6" x14ac:dyDescent="0.25">
      <c r="B730" s="402">
        <v>40209</v>
      </c>
      <c r="C730" s="359">
        <v>0.50619999999999998</v>
      </c>
      <c r="D730" s="359">
        <v>0.79430000000000001</v>
      </c>
      <c r="E730" s="359">
        <v>0.75119999999999998</v>
      </c>
      <c r="F730" s="359">
        <v>13.2691</v>
      </c>
      <c r="G730" s="359">
        <v>3.7656999999999998</v>
      </c>
      <c r="H730" s="359">
        <v>137.41200000000001</v>
      </c>
      <c r="I730" s="359">
        <v>0.36249999999999999</v>
      </c>
      <c r="J730" s="359">
        <v>1.7646999999999999</v>
      </c>
      <c r="K730" s="359">
        <v>31.178000000000001</v>
      </c>
      <c r="L730" s="359">
        <v>4.1651999999999996</v>
      </c>
      <c r="M730" s="359">
        <v>2.0743999999999998</v>
      </c>
      <c r="N730" s="359">
        <v>2.0831</v>
      </c>
      <c r="O730" s="359">
        <v>5.1886999999999999</v>
      </c>
      <c r="P730" s="359">
        <v>0.74450000000000005</v>
      </c>
      <c r="Q730" s="359">
        <v>1.0482</v>
      </c>
      <c r="R730" s="359">
        <v>0.43890000000000001</v>
      </c>
      <c r="S730" s="356">
        <v>0.70150000000000001</v>
      </c>
      <c r="U730" s="402">
        <v>40209</v>
      </c>
      <c r="V730" s="359">
        <v>0.50509999999999999</v>
      </c>
      <c r="W730" s="359">
        <v>0.79239999999999999</v>
      </c>
      <c r="X730" s="359">
        <v>0.74939999999999996</v>
      </c>
      <c r="Y730" s="359">
        <v>13.2156</v>
      </c>
      <c r="Z730" s="359">
        <v>3.7597</v>
      </c>
      <c r="AA730" s="359">
        <v>136.80799999999999</v>
      </c>
      <c r="AB730" s="359">
        <v>0.35399999999999998</v>
      </c>
      <c r="AC730" s="359">
        <v>1.7262</v>
      </c>
      <c r="AD730" s="359">
        <v>30.652899999999999</v>
      </c>
      <c r="AE730" s="359">
        <v>4.1452999999999998</v>
      </c>
      <c r="AF730" s="359">
        <v>2.0228000000000002</v>
      </c>
      <c r="AG730" s="359">
        <v>2.0661</v>
      </c>
      <c r="AH730" s="359">
        <v>5.1688000000000001</v>
      </c>
      <c r="AI730" s="359">
        <v>0.74280000000000002</v>
      </c>
      <c r="AJ730" s="359">
        <v>1.0439000000000001</v>
      </c>
      <c r="AK730" s="359">
        <v>0.438</v>
      </c>
      <c r="AL730" s="356">
        <v>0.70050000000000001</v>
      </c>
    </row>
    <row r="731" spans="2:38" ht="409.6" x14ac:dyDescent="0.25">
      <c r="B731" s="402">
        <v>40208</v>
      </c>
      <c r="C731" s="359">
        <v>0.50600000000000001</v>
      </c>
      <c r="D731" s="359">
        <v>0.79110000000000003</v>
      </c>
      <c r="E731" s="359">
        <v>0.75209999999999999</v>
      </c>
      <c r="F731" s="359">
        <v>13.283899999999999</v>
      </c>
      <c r="G731" s="359">
        <v>3.7705000000000002</v>
      </c>
      <c r="H731" s="359">
        <v>137.54900000000001</v>
      </c>
      <c r="I731" s="359">
        <v>0.3599</v>
      </c>
      <c r="J731" s="359">
        <v>1.7490000000000001</v>
      </c>
      <c r="K731" s="359">
        <v>31.3187</v>
      </c>
      <c r="L731" s="359">
        <v>4.1581999999999999</v>
      </c>
      <c r="M731" s="359">
        <v>2.0543999999999998</v>
      </c>
      <c r="N731" s="359">
        <v>2.0901999999999998</v>
      </c>
      <c r="O731" s="359">
        <v>5.1875999999999998</v>
      </c>
      <c r="P731" s="359">
        <v>0.74280000000000002</v>
      </c>
      <c r="Q731" s="359">
        <v>1.0538000000000001</v>
      </c>
      <c r="R731" s="359">
        <v>0.438</v>
      </c>
      <c r="S731" s="356">
        <v>0.70509999999999995</v>
      </c>
      <c r="U731" s="402">
        <v>40208</v>
      </c>
      <c r="V731" s="359">
        <v>0.50580000000000003</v>
      </c>
      <c r="W731" s="359">
        <v>0.79069999999999996</v>
      </c>
      <c r="X731" s="359">
        <v>0.75170000000000003</v>
      </c>
      <c r="Y731" s="359">
        <v>13.2485</v>
      </c>
      <c r="Z731" s="359">
        <v>3.7677</v>
      </c>
      <c r="AA731" s="359">
        <v>137.19</v>
      </c>
      <c r="AB731" s="359">
        <v>0.35749999999999998</v>
      </c>
      <c r="AC731" s="359">
        <v>1.7473000000000001</v>
      </c>
      <c r="AD731" s="359">
        <v>30.8508</v>
      </c>
      <c r="AE731" s="359">
        <v>4.1532</v>
      </c>
      <c r="AF731" s="359">
        <v>2.0489999999999999</v>
      </c>
      <c r="AG731" s="359">
        <v>2.0752999999999999</v>
      </c>
      <c r="AH731" s="359">
        <v>5.1802999999999999</v>
      </c>
      <c r="AI731" s="359">
        <v>0.74239999999999995</v>
      </c>
      <c r="AJ731" s="359">
        <v>1.0512999999999999</v>
      </c>
      <c r="AK731" s="359">
        <v>0.43769999999999998</v>
      </c>
      <c r="AL731" s="356">
        <v>0.70479999999999998</v>
      </c>
    </row>
    <row r="732" spans="2:38" ht="409.6" x14ac:dyDescent="0.25">
      <c r="B732" s="402">
        <v>40207</v>
      </c>
      <c r="C732" s="359">
        <v>0.50600000000000001</v>
      </c>
      <c r="D732" s="359">
        <v>0.78859999999999997</v>
      </c>
      <c r="E732" s="359">
        <v>0.75229999999999997</v>
      </c>
      <c r="F732" s="359">
        <v>13.291499999999999</v>
      </c>
      <c r="G732" s="359">
        <v>3.7698</v>
      </c>
      <c r="H732" s="359">
        <v>137.88300000000001</v>
      </c>
      <c r="I732" s="359">
        <v>0.3599</v>
      </c>
      <c r="J732" s="359">
        <v>1.7486999999999999</v>
      </c>
      <c r="K732" s="359">
        <v>31.3277</v>
      </c>
      <c r="L732" s="359">
        <v>4.1524999999999999</v>
      </c>
      <c r="M732" s="359">
        <v>2.0659999999999998</v>
      </c>
      <c r="N732" s="359">
        <v>2.0994000000000002</v>
      </c>
      <c r="O732" s="359">
        <v>5.1814999999999998</v>
      </c>
      <c r="P732" s="359">
        <v>0.74490000000000001</v>
      </c>
      <c r="Q732" s="359">
        <v>1.06</v>
      </c>
      <c r="R732" s="359">
        <v>0.43759999999999999</v>
      </c>
      <c r="S732" s="356">
        <v>0.70860000000000001</v>
      </c>
      <c r="U732" s="402">
        <v>40207</v>
      </c>
      <c r="V732" s="359">
        <v>0.50580000000000003</v>
      </c>
      <c r="W732" s="359">
        <v>0.78810000000000002</v>
      </c>
      <c r="X732" s="359">
        <v>0.75180000000000002</v>
      </c>
      <c r="Y732" s="359">
        <v>13.2553</v>
      </c>
      <c r="Z732" s="359">
        <v>3.7669000000000001</v>
      </c>
      <c r="AA732" s="359">
        <v>137.524</v>
      </c>
      <c r="AB732" s="359">
        <v>0.35730000000000001</v>
      </c>
      <c r="AC732" s="359">
        <v>1.7470000000000001</v>
      </c>
      <c r="AD732" s="359">
        <v>30.859300000000001</v>
      </c>
      <c r="AE732" s="359">
        <v>4.1475999999999997</v>
      </c>
      <c r="AF732" s="359">
        <v>2.0604</v>
      </c>
      <c r="AG732" s="359">
        <v>2.0844</v>
      </c>
      <c r="AH732" s="359">
        <v>5.1738999999999997</v>
      </c>
      <c r="AI732" s="359">
        <v>0.74450000000000005</v>
      </c>
      <c r="AJ732" s="359">
        <v>1.0575000000000001</v>
      </c>
      <c r="AK732" s="359">
        <v>0.43740000000000001</v>
      </c>
      <c r="AL732" s="356">
        <v>0.70830000000000004</v>
      </c>
    </row>
    <row r="733" spans="2:38" ht="409.6" x14ac:dyDescent="0.25">
      <c r="B733" s="402">
        <v>40206</v>
      </c>
      <c r="C733" s="359">
        <v>0.50290000000000001</v>
      </c>
      <c r="D733" s="359">
        <v>0.78680000000000005</v>
      </c>
      <c r="E733" s="359">
        <v>0.75260000000000005</v>
      </c>
      <c r="F733" s="359">
        <v>13.1722</v>
      </c>
      <c r="G733" s="359">
        <v>3.7471999999999999</v>
      </c>
      <c r="H733" s="359">
        <v>137.23699999999999</v>
      </c>
      <c r="I733" s="359">
        <v>0.35770000000000002</v>
      </c>
      <c r="J733" s="359">
        <v>1.7381</v>
      </c>
      <c r="K733" s="359">
        <v>31.1998</v>
      </c>
      <c r="L733" s="359">
        <v>4.1382000000000003</v>
      </c>
      <c r="M733" s="359">
        <v>2.0605000000000002</v>
      </c>
      <c r="N733" s="359">
        <v>2.0813000000000001</v>
      </c>
      <c r="O733" s="359">
        <v>5.1586999999999996</v>
      </c>
      <c r="P733" s="359">
        <v>0.74039999999999995</v>
      </c>
      <c r="Q733" s="359">
        <v>1.0588</v>
      </c>
      <c r="R733" s="359">
        <v>0.43740000000000001</v>
      </c>
      <c r="S733" s="356">
        <v>0.70699999999999996</v>
      </c>
      <c r="U733" s="402">
        <v>40206</v>
      </c>
      <c r="V733" s="359">
        <v>0.50260000000000005</v>
      </c>
      <c r="W733" s="359">
        <v>0.78639999999999999</v>
      </c>
      <c r="X733" s="359">
        <v>0.75209999999999999</v>
      </c>
      <c r="Y733" s="359">
        <v>13.1363</v>
      </c>
      <c r="Z733" s="359">
        <v>3.7444000000000002</v>
      </c>
      <c r="AA733" s="359">
        <v>136.87</v>
      </c>
      <c r="AB733" s="359">
        <v>0.35510000000000003</v>
      </c>
      <c r="AC733" s="359">
        <v>1.7363999999999999</v>
      </c>
      <c r="AD733" s="359">
        <v>30.735700000000001</v>
      </c>
      <c r="AE733" s="359">
        <v>4.1334</v>
      </c>
      <c r="AF733" s="359">
        <v>2.0548000000000002</v>
      </c>
      <c r="AG733" s="359">
        <v>2.0663999999999998</v>
      </c>
      <c r="AH733" s="359">
        <v>5.1509</v>
      </c>
      <c r="AI733" s="359">
        <v>0.74</v>
      </c>
      <c r="AJ733" s="359">
        <v>1.0563</v>
      </c>
      <c r="AK733" s="359">
        <v>0.43719999999999998</v>
      </c>
      <c r="AL733" s="356">
        <v>0.70669999999999999</v>
      </c>
    </row>
    <row r="734" spans="2:38" ht="409.6" x14ac:dyDescent="0.25">
      <c r="B734" s="402">
        <v>40205</v>
      </c>
      <c r="C734" s="359">
        <v>0.50329999999999997</v>
      </c>
      <c r="D734" s="359">
        <v>0.78859999999999997</v>
      </c>
      <c r="E734" s="359">
        <v>0.75309999999999999</v>
      </c>
      <c r="F734" s="359">
        <v>13.158899999999999</v>
      </c>
      <c r="G734" s="359">
        <v>3.7532000000000001</v>
      </c>
      <c r="H734" s="359">
        <v>137.38999999999999</v>
      </c>
      <c r="I734" s="359">
        <v>0.35820000000000002</v>
      </c>
      <c r="J734" s="359">
        <v>1.7407999999999999</v>
      </c>
      <c r="K734" s="359">
        <v>31.186699999999998</v>
      </c>
      <c r="L734" s="359">
        <v>4.1445999999999996</v>
      </c>
      <c r="M734" s="359">
        <v>2.0625</v>
      </c>
      <c r="N734" s="359">
        <v>2.089</v>
      </c>
      <c r="O734" s="359">
        <v>5.1733000000000002</v>
      </c>
      <c r="P734" s="359">
        <v>0.74070000000000003</v>
      </c>
      <c r="Q734" s="359">
        <v>1.0623</v>
      </c>
      <c r="R734" s="359">
        <v>0.4385</v>
      </c>
      <c r="S734" s="356">
        <v>0.70979999999999999</v>
      </c>
      <c r="U734" s="402">
        <v>40205</v>
      </c>
      <c r="V734" s="359">
        <v>0.50309999999999999</v>
      </c>
      <c r="W734" s="359">
        <v>0.7883</v>
      </c>
      <c r="X734" s="359">
        <v>0.75260000000000005</v>
      </c>
      <c r="Y734" s="359">
        <v>13.123799999999999</v>
      </c>
      <c r="Z734" s="359">
        <v>3.7505000000000002</v>
      </c>
      <c r="AA734" s="359">
        <v>137.048</v>
      </c>
      <c r="AB734" s="359">
        <v>0.35580000000000001</v>
      </c>
      <c r="AC734" s="359">
        <v>1.7392000000000001</v>
      </c>
      <c r="AD734" s="359">
        <v>30.688700000000001</v>
      </c>
      <c r="AE734" s="359">
        <v>4.1399999999999997</v>
      </c>
      <c r="AF734" s="359">
        <v>2.0571999999999999</v>
      </c>
      <c r="AG734" s="359">
        <v>2.0739999999999998</v>
      </c>
      <c r="AH734" s="359">
        <v>5.1657999999999999</v>
      </c>
      <c r="AI734" s="359">
        <v>0.74029999999999996</v>
      </c>
      <c r="AJ734" s="359">
        <v>1.0598000000000001</v>
      </c>
      <c r="AK734" s="359">
        <v>0.43830000000000002</v>
      </c>
      <c r="AL734" s="356">
        <v>0.70960000000000001</v>
      </c>
    </row>
    <row r="735" spans="2:38" ht="409.6" x14ac:dyDescent="0.25">
      <c r="B735" s="402">
        <v>40204</v>
      </c>
      <c r="C735" s="359">
        <v>0.50449999999999995</v>
      </c>
      <c r="D735" s="359">
        <v>0.78920000000000001</v>
      </c>
      <c r="E735" s="359">
        <v>0.75490000000000002</v>
      </c>
      <c r="F735" s="359">
        <v>13.1469</v>
      </c>
      <c r="G735" s="359">
        <v>3.7572000000000001</v>
      </c>
      <c r="H735" s="359">
        <v>137.19399999999999</v>
      </c>
      <c r="I735" s="359">
        <v>0.35859999999999997</v>
      </c>
      <c r="J735" s="359">
        <v>1.7426999999999999</v>
      </c>
      <c r="K735" s="359">
        <v>31.307600000000001</v>
      </c>
      <c r="L735" s="359">
        <v>4.1448999999999998</v>
      </c>
      <c r="M735" s="359">
        <v>2.0577999999999999</v>
      </c>
      <c r="N735" s="359">
        <v>2.0874999999999999</v>
      </c>
      <c r="O735" s="359">
        <v>5.1622000000000003</v>
      </c>
      <c r="P735" s="359">
        <v>0.7429</v>
      </c>
      <c r="Q735" s="359">
        <v>1.0633999999999999</v>
      </c>
      <c r="R735" s="359">
        <v>0.44209999999999999</v>
      </c>
      <c r="S735" s="356">
        <v>0.71419999999999995</v>
      </c>
      <c r="U735" s="402">
        <v>40204</v>
      </c>
      <c r="V735" s="359">
        <v>0.50429999999999997</v>
      </c>
      <c r="W735" s="359">
        <v>0.78879999999999995</v>
      </c>
      <c r="X735" s="359">
        <v>0.75439999999999996</v>
      </c>
      <c r="Y735" s="359">
        <v>13.1112</v>
      </c>
      <c r="Z735" s="359">
        <v>3.7543000000000002</v>
      </c>
      <c r="AA735" s="359">
        <v>136.82599999999999</v>
      </c>
      <c r="AB735" s="359">
        <v>0.35620000000000002</v>
      </c>
      <c r="AC735" s="359">
        <v>1.7410000000000001</v>
      </c>
      <c r="AD735" s="359">
        <v>30.764900000000001</v>
      </c>
      <c r="AE735" s="359">
        <v>4.1393000000000004</v>
      </c>
      <c r="AF735" s="359">
        <v>2.0520999999999998</v>
      </c>
      <c r="AG735" s="359">
        <v>2.0724</v>
      </c>
      <c r="AH735" s="359">
        <v>5.1542000000000003</v>
      </c>
      <c r="AI735" s="359">
        <v>0.74250000000000005</v>
      </c>
      <c r="AJ735" s="359">
        <v>1.0608</v>
      </c>
      <c r="AK735" s="359">
        <v>0.44190000000000002</v>
      </c>
      <c r="AL735" s="356">
        <v>0.71389999999999998</v>
      </c>
    </row>
    <row r="736" spans="2:38" ht="409.6" x14ac:dyDescent="0.25">
      <c r="B736" s="402">
        <v>40203</v>
      </c>
      <c r="C736" s="359">
        <v>0.50229999999999997</v>
      </c>
      <c r="D736" s="359">
        <v>0.78849999999999998</v>
      </c>
      <c r="E736" s="359">
        <v>0.75170000000000003</v>
      </c>
      <c r="F736" s="359">
        <v>13.1334</v>
      </c>
      <c r="G736" s="359">
        <v>3.7404999999999999</v>
      </c>
      <c r="H736" s="359">
        <v>136.82400000000001</v>
      </c>
      <c r="I736" s="359">
        <v>0.35780000000000001</v>
      </c>
      <c r="J736" s="359">
        <v>1.7352000000000001</v>
      </c>
      <c r="K736" s="359">
        <v>30.6126</v>
      </c>
      <c r="L736" s="359">
        <v>4.1260000000000003</v>
      </c>
      <c r="M736" s="359">
        <v>2.0632999999999999</v>
      </c>
      <c r="N736" s="359">
        <v>2.0846</v>
      </c>
      <c r="O736" s="359">
        <v>5.1429</v>
      </c>
      <c r="P736" s="359">
        <v>0.73970000000000002</v>
      </c>
      <c r="Q736" s="359">
        <v>1.0596000000000001</v>
      </c>
      <c r="R736" s="359">
        <v>0.441</v>
      </c>
      <c r="S736" s="356">
        <v>0.71030000000000004</v>
      </c>
      <c r="U736" s="402">
        <v>40203</v>
      </c>
      <c r="V736" s="359">
        <v>0.50149999999999995</v>
      </c>
      <c r="W736" s="359">
        <v>0.78739999999999999</v>
      </c>
      <c r="X736" s="359">
        <v>0.74970000000000003</v>
      </c>
      <c r="Y736" s="359">
        <v>13.0433</v>
      </c>
      <c r="Z736" s="359">
        <v>3.7332000000000001</v>
      </c>
      <c r="AA736" s="359">
        <v>136.059</v>
      </c>
      <c r="AB736" s="359">
        <v>0.35349999999999998</v>
      </c>
      <c r="AC736" s="359">
        <v>1.7307999999999999</v>
      </c>
      <c r="AD736" s="359">
        <v>30.498999999999999</v>
      </c>
      <c r="AE736" s="359">
        <v>4.1132999999999997</v>
      </c>
      <c r="AF736" s="359">
        <v>2.0461999999999998</v>
      </c>
      <c r="AG736" s="359">
        <v>2.077</v>
      </c>
      <c r="AH736" s="359">
        <v>5.1265999999999998</v>
      </c>
      <c r="AI736" s="359">
        <v>0.73829999999999996</v>
      </c>
      <c r="AJ736" s="359">
        <v>1.0564</v>
      </c>
      <c r="AK736" s="359">
        <v>0.44019999999999998</v>
      </c>
      <c r="AL736" s="356">
        <v>0.70930000000000004</v>
      </c>
    </row>
    <row r="737" spans="2:38" ht="409.6" x14ac:dyDescent="0.25">
      <c r="B737" s="402">
        <v>40202</v>
      </c>
      <c r="C737" s="359">
        <v>0.50260000000000005</v>
      </c>
      <c r="D737" s="359">
        <v>0.78900000000000003</v>
      </c>
      <c r="E737" s="359">
        <v>0.75170000000000003</v>
      </c>
      <c r="F737" s="359">
        <v>13.099500000000001</v>
      </c>
      <c r="G737" s="359">
        <v>3.7374000000000001</v>
      </c>
      <c r="H737" s="359">
        <v>136.19399999999999</v>
      </c>
      <c r="I737" s="359">
        <v>0.36070000000000002</v>
      </c>
      <c r="J737" s="359">
        <v>1.7596000000000001</v>
      </c>
      <c r="K737" s="359">
        <v>31.150700000000001</v>
      </c>
      <c r="L737" s="359">
        <v>4.1319999999999997</v>
      </c>
      <c r="M737" s="359">
        <v>2.0602</v>
      </c>
      <c r="N737" s="359">
        <v>2.0905999999999998</v>
      </c>
      <c r="O737" s="359">
        <v>5.1329000000000002</v>
      </c>
      <c r="P737" s="359">
        <v>0.74019999999999997</v>
      </c>
      <c r="Q737" s="359">
        <v>1.0609999999999999</v>
      </c>
      <c r="R737" s="359">
        <v>0.44109999999999999</v>
      </c>
      <c r="S737" s="356">
        <v>0.71020000000000005</v>
      </c>
      <c r="U737" s="402">
        <v>40202</v>
      </c>
      <c r="V737" s="359">
        <v>0.50160000000000005</v>
      </c>
      <c r="W737" s="359">
        <v>0.78710000000000002</v>
      </c>
      <c r="X737" s="359">
        <v>0.74990000000000001</v>
      </c>
      <c r="Y737" s="359">
        <v>13.059799999999999</v>
      </c>
      <c r="Z737" s="359">
        <v>3.7315</v>
      </c>
      <c r="AA737" s="359">
        <v>135.78899999999999</v>
      </c>
      <c r="AB737" s="359">
        <v>0.35020000000000001</v>
      </c>
      <c r="AC737" s="359">
        <v>1.7069000000000001</v>
      </c>
      <c r="AD737" s="359">
        <v>30.655000000000001</v>
      </c>
      <c r="AE737" s="359">
        <v>4.1120000000000001</v>
      </c>
      <c r="AF737" s="359">
        <v>2.0449000000000002</v>
      </c>
      <c r="AG737" s="359">
        <v>2.0735000000000001</v>
      </c>
      <c r="AH737" s="359">
        <v>5.1220999999999997</v>
      </c>
      <c r="AI737" s="359">
        <v>0.73850000000000005</v>
      </c>
      <c r="AJ737" s="359">
        <v>1.0567</v>
      </c>
      <c r="AK737" s="359">
        <v>0.44019999999999998</v>
      </c>
      <c r="AL737" s="356">
        <v>0.70920000000000005</v>
      </c>
    </row>
    <row r="738" spans="2:38" ht="409.6" x14ac:dyDescent="0.25">
      <c r="B738" s="402">
        <v>40201</v>
      </c>
      <c r="C738" s="359">
        <v>0.50460000000000005</v>
      </c>
      <c r="D738" s="359">
        <v>0.78879999999999995</v>
      </c>
      <c r="E738" s="359">
        <v>0.75019999999999998</v>
      </c>
      <c r="F738" s="359">
        <v>13.1762</v>
      </c>
      <c r="G738" s="359">
        <v>3.7542</v>
      </c>
      <c r="H738" s="359">
        <v>137.02600000000001</v>
      </c>
      <c r="I738" s="359">
        <v>0.35849999999999999</v>
      </c>
      <c r="J738" s="359">
        <v>1.7415</v>
      </c>
      <c r="K738" s="359">
        <v>31.325700000000001</v>
      </c>
      <c r="L738" s="359">
        <v>4.1367000000000003</v>
      </c>
      <c r="M738" s="359">
        <v>2.0632999999999999</v>
      </c>
      <c r="N738" s="359">
        <v>2.0979999999999999</v>
      </c>
      <c r="O738" s="359">
        <v>5.1498999999999997</v>
      </c>
      <c r="P738" s="359">
        <v>0.74209999999999998</v>
      </c>
      <c r="Q738" s="359">
        <v>1.0615000000000001</v>
      </c>
      <c r="R738" s="359">
        <v>0.44059999999999999</v>
      </c>
      <c r="S738" s="356">
        <v>0.71279999999999999</v>
      </c>
      <c r="U738" s="402">
        <v>40201</v>
      </c>
      <c r="V738" s="359">
        <v>0.50439999999999996</v>
      </c>
      <c r="W738" s="359">
        <v>0.78839999999999999</v>
      </c>
      <c r="X738" s="359">
        <v>0.74960000000000004</v>
      </c>
      <c r="Y738" s="359">
        <v>13.1401</v>
      </c>
      <c r="Z738" s="359">
        <v>3.7513999999999998</v>
      </c>
      <c r="AA738" s="359">
        <v>136.65</v>
      </c>
      <c r="AB738" s="359">
        <v>0.35599999999999998</v>
      </c>
      <c r="AC738" s="359">
        <v>1.7398</v>
      </c>
      <c r="AD738" s="359">
        <v>30.8582</v>
      </c>
      <c r="AE738" s="359">
        <v>4.1317000000000004</v>
      </c>
      <c r="AF738" s="359">
        <v>2.0579000000000001</v>
      </c>
      <c r="AG738" s="359">
        <v>2.0829</v>
      </c>
      <c r="AH738" s="359">
        <v>5.1421999999999999</v>
      </c>
      <c r="AI738" s="359">
        <v>0.74160000000000004</v>
      </c>
      <c r="AJ738" s="359">
        <v>1.0589999999999999</v>
      </c>
      <c r="AK738" s="359">
        <v>0.44040000000000001</v>
      </c>
      <c r="AL738" s="356">
        <v>0.71260000000000001</v>
      </c>
    </row>
    <row r="739" spans="2:38" ht="409.6" x14ac:dyDescent="0.25">
      <c r="B739" s="402">
        <v>40200</v>
      </c>
      <c r="C739" s="359">
        <v>0.51019999999999999</v>
      </c>
      <c r="D739" s="359">
        <v>0.79039999999999999</v>
      </c>
      <c r="E739" s="359">
        <v>0.75329999999999997</v>
      </c>
      <c r="F739" s="359">
        <v>13.305</v>
      </c>
      <c r="G739" s="359">
        <v>3.7995000000000001</v>
      </c>
      <c r="H739" s="359">
        <v>138.65600000000001</v>
      </c>
      <c r="I739" s="359">
        <v>0.3629</v>
      </c>
      <c r="J739" s="359">
        <v>1.7629999999999999</v>
      </c>
      <c r="K739" s="359">
        <v>31.599399999999999</v>
      </c>
      <c r="L739" s="359">
        <v>4.1634000000000002</v>
      </c>
      <c r="M739" s="359">
        <v>2.0779000000000001</v>
      </c>
      <c r="N739" s="359">
        <v>2.1177000000000001</v>
      </c>
      <c r="O739" s="359">
        <v>5.1901000000000002</v>
      </c>
      <c r="P739" s="359">
        <v>0.75109999999999999</v>
      </c>
      <c r="Q739" s="359">
        <v>1.0650999999999999</v>
      </c>
      <c r="R739" s="359">
        <v>0.443</v>
      </c>
      <c r="S739" s="356">
        <v>0.71889999999999998</v>
      </c>
      <c r="U739" s="402">
        <v>40200</v>
      </c>
      <c r="V739" s="359">
        <v>0.51</v>
      </c>
      <c r="W739" s="359">
        <v>0.79</v>
      </c>
      <c r="X739" s="359">
        <v>0.75280000000000002</v>
      </c>
      <c r="Y739" s="359">
        <v>13.2698</v>
      </c>
      <c r="Z739" s="359">
        <v>3.7966000000000002</v>
      </c>
      <c r="AA739" s="359">
        <v>138.303</v>
      </c>
      <c r="AB739" s="359">
        <v>0.36030000000000001</v>
      </c>
      <c r="AC739" s="359">
        <v>1.7613000000000001</v>
      </c>
      <c r="AD739" s="359">
        <v>31.128499999999999</v>
      </c>
      <c r="AE739" s="359">
        <v>4.1584000000000003</v>
      </c>
      <c r="AF739" s="359">
        <v>2.0727000000000002</v>
      </c>
      <c r="AG739" s="359">
        <v>2.1025</v>
      </c>
      <c r="AH739" s="359">
        <v>5.1821999999999999</v>
      </c>
      <c r="AI739" s="359">
        <v>0.75070000000000003</v>
      </c>
      <c r="AJ739" s="359">
        <v>1.0626</v>
      </c>
      <c r="AK739" s="359">
        <v>0.44280000000000003</v>
      </c>
      <c r="AL739" s="356">
        <v>0.71860000000000002</v>
      </c>
    </row>
    <row r="740" spans="2:38" ht="409.6" x14ac:dyDescent="0.25">
      <c r="B740" s="402">
        <v>40199</v>
      </c>
      <c r="C740" s="359">
        <v>0.51200000000000001</v>
      </c>
      <c r="D740" s="359">
        <v>0.79349999999999998</v>
      </c>
      <c r="E740" s="359">
        <v>0.75480000000000003</v>
      </c>
      <c r="F740" s="359">
        <v>13.332700000000001</v>
      </c>
      <c r="G740" s="359">
        <v>3.8210999999999999</v>
      </c>
      <c r="H740" s="359">
        <v>138.52600000000001</v>
      </c>
      <c r="I740" s="359">
        <v>0.3649</v>
      </c>
      <c r="J740" s="359">
        <v>1.7730999999999999</v>
      </c>
      <c r="K740" s="359">
        <v>31.5684</v>
      </c>
      <c r="L740" s="359">
        <v>4.1673999999999998</v>
      </c>
      <c r="M740" s="359">
        <v>2.0720000000000001</v>
      </c>
      <c r="N740" s="359">
        <v>2.1280000000000001</v>
      </c>
      <c r="O740" s="359">
        <v>5.2012</v>
      </c>
      <c r="P740" s="359">
        <v>0.75509999999999999</v>
      </c>
      <c r="Q740" s="359">
        <v>1.0672999999999999</v>
      </c>
      <c r="R740" s="359">
        <v>0.44550000000000001</v>
      </c>
      <c r="S740" s="356">
        <v>0.72619999999999996</v>
      </c>
      <c r="U740" s="402">
        <v>40199</v>
      </c>
      <c r="V740" s="359">
        <v>0.51180000000000003</v>
      </c>
      <c r="W740" s="359">
        <v>0.79310000000000003</v>
      </c>
      <c r="X740" s="359">
        <v>0.75429999999999997</v>
      </c>
      <c r="Y740" s="359">
        <v>13.296200000000001</v>
      </c>
      <c r="Z740" s="359">
        <v>3.8182</v>
      </c>
      <c r="AA740" s="359">
        <v>138.16300000000001</v>
      </c>
      <c r="AB740" s="359">
        <v>0.3624</v>
      </c>
      <c r="AC740" s="359">
        <v>1.7714000000000001</v>
      </c>
      <c r="AD740" s="359">
        <v>31.062000000000001</v>
      </c>
      <c r="AE740" s="359">
        <v>4.1626000000000003</v>
      </c>
      <c r="AF740" s="359">
        <v>2.0663</v>
      </c>
      <c r="AG740" s="359">
        <v>2.1126</v>
      </c>
      <c r="AH740" s="359">
        <v>5.1932</v>
      </c>
      <c r="AI740" s="359">
        <v>0.75470000000000004</v>
      </c>
      <c r="AJ740" s="359">
        <v>1.0647</v>
      </c>
      <c r="AK740" s="359">
        <v>0.44519999999999998</v>
      </c>
      <c r="AL740" s="356">
        <v>0.72589999999999999</v>
      </c>
    </row>
    <row r="741" spans="2:38" ht="409.6" x14ac:dyDescent="0.25">
      <c r="B741" s="402">
        <v>40198</v>
      </c>
      <c r="C741" s="359">
        <v>0.51480000000000004</v>
      </c>
      <c r="D741" s="359">
        <v>0.79930000000000001</v>
      </c>
      <c r="E741" s="359">
        <v>0.75960000000000005</v>
      </c>
      <c r="F741" s="359">
        <v>13.340199999999999</v>
      </c>
      <c r="G741" s="359">
        <v>3.8380999999999998</v>
      </c>
      <c r="H741" s="359">
        <v>138.13900000000001</v>
      </c>
      <c r="I741" s="359">
        <v>0.36659999999999998</v>
      </c>
      <c r="J741" s="359">
        <v>1.7809999999999999</v>
      </c>
      <c r="K741" s="359">
        <v>31.834700000000002</v>
      </c>
      <c r="L741" s="359">
        <v>4.1919000000000004</v>
      </c>
      <c r="M741" s="359">
        <v>2.0731000000000002</v>
      </c>
      <c r="N741" s="359">
        <v>2.1318999999999999</v>
      </c>
      <c r="O741" s="359">
        <v>5.2187999999999999</v>
      </c>
      <c r="P741" s="359">
        <v>0.75960000000000005</v>
      </c>
      <c r="Q741" s="359">
        <v>1.0768</v>
      </c>
      <c r="R741" s="359">
        <v>0.45090000000000002</v>
      </c>
      <c r="S741" s="356">
        <v>0.73850000000000005</v>
      </c>
      <c r="U741" s="402">
        <v>40198</v>
      </c>
      <c r="V741" s="359">
        <v>0.51449999999999996</v>
      </c>
      <c r="W741" s="359">
        <v>0.79890000000000005</v>
      </c>
      <c r="X741" s="359">
        <v>0.7591</v>
      </c>
      <c r="Y741" s="359">
        <v>13.3034</v>
      </c>
      <c r="Z741" s="359">
        <v>3.8353000000000002</v>
      </c>
      <c r="AA741" s="359">
        <v>137.78100000000001</v>
      </c>
      <c r="AB741" s="359">
        <v>0.36399999999999999</v>
      </c>
      <c r="AC741" s="359">
        <v>1.7794000000000001</v>
      </c>
      <c r="AD741" s="359">
        <v>31.358599999999999</v>
      </c>
      <c r="AE741" s="359">
        <v>4.1867999999999999</v>
      </c>
      <c r="AF741" s="359">
        <v>2.0674000000000001</v>
      </c>
      <c r="AG741" s="359">
        <v>2.1162999999999998</v>
      </c>
      <c r="AH741" s="359">
        <v>5.2107999999999999</v>
      </c>
      <c r="AI741" s="359">
        <v>0.75919999999999999</v>
      </c>
      <c r="AJ741" s="359">
        <v>1.0743</v>
      </c>
      <c r="AK741" s="359">
        <v>0.45069999999999999</v>
      </c>
      <c r="AL741" s="356">
        <v>0.73819999999999997</v>
      </c>
    </row>
    <row r="742" spans="2:38" ht="409.6" x14ac:dyDescent="0.25">
      <c r="B742" s="402">
        <v>40197</v>
      </c>
      <c r="C742" s="359">
        <v>0.51300000000000001</v>
      </c>
      <c r="D742" s="359">
        <v>0.79820000000000002</v>
      </c>
      <c r="E742" s="359">
        <v>0.75790000000000002</v>
      </c>
      <c r="F742" s="359">
        <v>13.2925</v>
      </c>
      <c r="G742" s="359">
        <v>3.8159000000000001</v>
      </c>
      <c r="H742" s="359">
        <v>137.30600000000001</v>
      </c>
      <c r="I742" s="359">
        <v>0.3644</v>
      </c>
      <c r="J742" s="359">
        <v>1.7705</v>
      </c>
      <c r="K742" s="359">
        <v>31.754000000000001</v>
      </c>
      <c r="L742" s="359">
        <v>4.1833999999999998</v>
      </c>
      <c r="M742" s="359">
        <v>2.0666000000000002</v>
      </c>
      <c r="N742" s="359">
        <v>2.1112000000000002</v>
      </c>
      <c r="O742" s="359">
        <v>5.1920999999999999</v>
      </c>
      <c r="P742" s="359">
        <v>0.75690000000000002</v>
      </c>
      <c r="Q742" s="359">
        <v>1.0726</v>
      </c>
      <c r="R742" s="359">
        <v>0.45200000000000001</v>
      </c>
      <c r="S742" s="356">
        <v>0.73729999999999996</v>
      </c>
      <c r="U742" s="402">
        <v>40197</v>
      </c>
      <c r="V742" s="359">
        <v>0.51270000000000004</v>
      </c>
      <c r="W742" s="359">
        <v>0.79769999999999996</v>
      </c>
      <c r="X742" s="359">
        <v>0.75729999999999997</v>
      </c>
      <c r="Y742" s="359">
        <v>13.254899999999999</v>
      </c>
      <c r="Z742" s="359">
        <v>3.8129</v>
      </c>
      <c r="AA742" s="359">
        <v>136.92500000000001</v>
      </c>
      <c r="AB742" s="359">
        <v>0.3619</v>
      </c>
      <c r="AC742" s="359">
        <v>1.7690999999999999</v>
      </c>
      <c r="AD742" s="359">
        <v>31.2745</v>
      </c>
      <c r="AE742" s="359">
        <v>4.1767000000000003</v>
      </c>
      <c r="AF742" s="359">
        <v>2.0613000000000001</v>
      </c>
      <c r="AG742" s="359">
        <v>2.0956000000000001</v>
      </c>
      <c r="AH742" s="359">
        <v>5.1837999999999997</v>
      </c>
      <c r="AI742" s="359">
        <v>0.75639999999999996</v>
      </c>
      <c r="AJ742" s="359">
        <v>1.0698000000000001</v>
      </c>
      <c r="AK742" s="359">
        <v>0.45179999999999998</v>
      </c>
      <c r="AL742" s="356">
        <v>0.73699999999999999</v>
      </c>
    </row>
    <row r="743" spans="2:38" ht="409.6" x14ac:dyDescent="0.25">
      <c r="B743" s="402">
        <v>40196</v>
      </c>
      <c r="C743" s="359">
        <v>0.51339999999999997</v>
      </c>
      <c r="D743" s="359">
        <v>0.80069999999999997</v>
      </c>
      <c r="E743" s="359">
        <v>0.76019999999999999</v>
      </c>
      <c r="F743" s="359">
        <v>13.3955</v>
      </c>
      <c r="G743" s="359">
        <v>3.8281000000000001</v>
      </c>
      <c r="H743" s="359">
        <v>138.078</v>
      </c>
      <c r="I743" s="359">
        <v>0.36559999999999998</v>
      </c>
      <c r="J743" s="359">
        <v>1.7729999999999999</v>
      </c>
      <c r="K743" s="359">
        <v>31.5228</v>
      </c>
      <c r="L743" s="359">
        <v>4.2013999999999996</v>
      </c>
      <c r="M743" s="359">
        <v>2.0815999999999999</v>
      </c>
      <c r="N743" s="359">
        <v>2.1171000000000002</v>
      </c>
      <c r="O743" s="359">
        <v>5.2205000000000004</v>
      </c>
      <c r="P743" s="359">
        <v>0.75760000000000005</v>
      </c>
      <c r="Q743" s="359">
        <v>1.0831999999999999</v>
      </c>
      <c r="R743" s="359">
        <v>0.4541</v>
      </c>
      <c r="S743" s="356">
        <v>0.73819999999999997</v>
      </c>
      <c r="U743" s="402">
        <v>40196</v>
      </c>
      <c r="V743" s="359">
        <v>0.51239999999999997</v>
      </c>
      <c r="W743" s="359">
        <v>0.79879999999999995</v>
      </c>
      <c r="X743" s="359">
        <v>0.75839999999999996</v>
      </c>
      <c r="Y743" s="359">
        <v>13.2904</v>
      </c>
      <c r="Z743" s="359">
        <v>3.8207</v>
      </c>
      <c r="AA743" s="359">
        <v>137.38499999999999</v>
      </c>
      <c r="AB743" s="359">
        <v>0.36109999999999998</v>
      </c>
      <c r="AC743" s="359">
        <v>1.7687999999999999</v>
      </c>
      <c r="AD743" s="359">
        <v>31.406400000000001</v>
      </c>
      <c r="AE743" s="359">
        <v>4.1809000000000003</v>
      </c>
      <c r="AF743" s="359">
        <v>2.0733000000000001</v>
      </c>
      <c r="AG743" s="359">
        <v>2.0994999999999999</v>
      </c>
      <c r="AH743" s="359">
        <v>5.2034000000000002</v>
      </c>
      <c r="AI743" s="359">
        <v>0.75580000000000003</v>
      </c>
      <c r="AJ743" s="359">
        <v>1.0669999999999999</v>
      </c>
      <c r="AK743" s="359">
        <v>0.45319999999999999</v>
      </c>
      <c r="AL743" s="356">
        <v>0.73719999999999997</v>
      </c>
    </row>
    <row r="744" spans="2:38" ht="409.6" x14ac:dyDescent="0.25">
      <c r="B744" s="402">
        <v>40195</v>
      </c>
      <c r="C744" s="359">
        <v>0.51349999999999996</v>
      </c>
      <c r="D744" s="359">
        <v>0.80069999999999997</v>
      </c>
      <c r="E744" s="359">
        <v>0.76029999999999998</v>
      </c>
      <c r="F744" s="359">
        <v>13.347200000000001</v>
      </c>
      <c r="G744" s="359">
        <v>3.8245</v>
      </c>
      <c r="H744" s="359">
        <v>138.02500000000001</v>
      </c>
      <c r="I744" s="359">
        <v>0.36570000000000003</v>
      </c>
      <c r="J744" s="359">
        <v>1.7770999999999999</v>
      </c>
      <c r="K744" s="359">
        <v>31.992799999999999</v>
      </c>
      <c r="L744" s="359">
        <v>4.2011000000000003</v>
      </c>
      <c r="M744" s="359">
        <v>2.0842999999999998</v>
      </c>
      <c r="N744" s="359">
        <v>2.1175999999999999</v>
      </c>
      <c r="O744" s="359">
        <v>5.2199</v>
      </c>
      <c r="P744" s="359">
        <v>0.75749999999999995</v>
      </c>
      <c r="Q744" s="359">
        <v>1.0835999999999999</v>
      </c>
      <c r="R744" s="359">
        <v>0.45419999999999999</v>
      </c>
      <c r="S744" s="356">
        <v>0.73839999999999995</v>
      </c>
      <c r="U744" s="402">
        <v>40195</v>
      </c>
      <c r="V744" s="359">
        <v>0.51239999999999997</v>
      </c>
      <c r="W744" s="359">
        <v>0.79879999999999995</v>
      </c>
      <c r="X744" s="359">
        <v>0.75849999999999995</v>
      </c>
      <c r="Y744" s="359">
        <v>13.285600000000001</v>
      </c>
      <c r="Z744" s="359">
        <v>3.819</v>
      </c>
      <c r="AA744" s="359">
        <v>137.44800000000001</v>
      </c>
      <c r="AB744" s="359">
        <v>0.3609</v>
      </c>
      <c r="AC744" s="359">
        <v>1.7643</v>
      </c>
      <c r="AD744" s="359">
        <v>30.924399999999999</v>
      </c>
      <c r="AE744" s="359">
        <v>4.1806000000000001</v>
      </c>
      <c r="AF744" s="359">
        <v>2.0691000000000002</v>
      </c>
      <c r="AG744" s="359">
        <v>2.1</v>
      </c>
      <c r="AH744" s="359">
        <v>5.2023000000000001</v>
      </c>
      <c r="AI744" s="359">
        <v>0.75580000000000003</v>
      </c>
      <c r="AJ744" s="359">
        <v>1.0673999999999999</v>
      </c>
      <c r="AK744" s="359">
        <v>0.45329999999999998</v>
      </c>
      <c r="AL744" s="356">
        <v>0.73740000000000006</v>
      </c>
    </row>
    <row r="745" spans="2:38" ht="409.6" x14ac:dyDescent="0.25">
      <c r="B745" s="402">
        <v>40194</v>
      </c>
      <c r="C745" s="359">
        <v>0.51259999999999994</v>
      </c>
      <c r="D745" s="359">
        <v>0.79779999999999995</v>
      </c>
      <c r="E745" s="359">
        <v>0.75870000000000004</v>
      </c>
      <c r="F745" s="359">
        <v>13.339</v>
      </c>
      <c r="G745" s="359">
        <v>3.8224999999999998</v>
      </c>
      <c r="H745" s="359">
        <v>137.51300000000001</v>
      </c>
      <c r="I745" s="359">
        <v>0.36509999999999998</v>
      </c>
      <c r="J745" s="359">
        <v>1.7736000000000001</v>
      </c>
      <c r="K745" s="359">
        <v>31.762699999999999</v>
      </c>
      <c r="L745" s="359">
        <v>4.1840999999999999</v>
      </c>
      <c r="M745" s="359">
        <v>2.0796999999999999</v>
      </c>
      <c r="N745" s="359">
        <v>2.1192000000000002</v>
      </c>
      <c r="O745" s="359">
        <v>5.2180999999999997</v>
      </c>
      <c r="P745" s="359">
        <v>0.75680000000000003</v>
      </c>
      <c r="Q745" s="359">
        <v>1.0789</v>
      </c>
      <c r="R745" s="359">
        <v>0.45329999999999998</v>
      </c>
      <c r="S745" s="356">
        <v>0.73899999999999999</v>
      </c>
      <c r="U745" s="402">
        <v>40194</v>
      </c>
      <c r="V745" s="359">
        <v>0.51239999999999997</v>
      </c>
      <c r="W745" s="359">
        <v>0.79730000000000001</v>
      </c>
      <c r="X745" s="359">
        <v>0.75819999999999999</v>
      </c>
      <c r="Y745" s="359">
        <v>13.301299999999999</v>
      </c>
      <c r="Z745" s="359">
        <v>3.8195999999999999</v>
      </c>
      <c r="AA745" s="359">
        <v>137.14400000000001</v>
      </c>
      <c r="AB745" s="359">
        <v>0.36249999999999999</v>
      </c>
      <c r="AC745" s="359">
        <v>1.7722</v>
      </c>
      <c r="AD745" s="359">
        <v>31.285</v>
      </c>
      <c r="AE745" s="359">
        <v>4.1788999999999996</v>
      </c>
      <c r="AF745" s="359">
        <v>2.0743999999999998</v>
      </c>
      <c r="AG745" s="359">
        <v>2.1036000000000001</v>
      </c>
      <c r="AH745" s="359">
        <v>5.2102000000000004</v>
      </c>
      <c r="AI745" s="359">
        <v>0.75639999999999996</v>
      </c>
      <c r="AJ745" s="359">
        <v>1.0764</v>
      </c>
      <c r="AK745" s="359">
        <v>0.4531</v>
      </c>
      <c r="AL745" s="356">
        <v>0.73870000000000002</v>
      </c>
    </row>
    <row r="746" spans="2:38" ht="409.6" x14ac:dyDescent="0.25">
      <c r="B746" s="402">
        <v>40193</v>
      </c>
      <c r="C746" s="359">
        <v>0.51119999999999999</v>
      </c>
      <c r="D746" s="359">
        <v>0.7984</v>
      </c>
      <c r="E746" s="359">
        <v>0.76370000000000005</v>
      </c>
      <c r="F746" s="359">
        <v>13.330299999999999</v>
      </c>
      <c r="G746" s="359">
        <v>3.8064</v>
      </c>
      <c r="H746" s="359">
        <v>136.68</v>
      </c>
      <c r="I746" s="359">
        <v>0.36359999999999998</v>
      </c>
      <c r="J746" s="359">
        <v>1.7665999999999999</v>
      </c>
      <c r="K746" s="359">
        <v>31.668199999999999</v>
      </c>
      <c r="L746" s="359">
        <v>4.1821999999999999</v>
      </c>
      <c r="M746" s="359">
        <v>2.0746000000000002</v>
      </c>
      <c r="N746" s="359">
        <v>2.1204999999999998</v>
      </c>
      <c r="O746" s="359">
        <v>5.2117000000000004</v>
      </c>
      <c r="P746" s="359">
        <v>0.75590000000000002</v>
      </c>
      <c r="Q746" s="359">
        <v>1.0812999999999999</v>
      </c>
      <c r="R746" s="359">
        <v>0.45529999999999998</v>
      </c>
      <c r="S746" s="356">
        <v>0.7419</v>
      </c>
      <c r="U746" s="402">
        <v>40193</v>
      </c>
      <c r="V746" s="359">
        <v>0.51100000000000001</v>
      </c>
      <c r="W746" s="359">
        <v>0.79800000000000004</v>
      </c>
      <c r="X746" s="359">
        <v>0.76319999999999999</v>
      </c>
      <c r="Y746" s="359">
        <v>13.293200000000001</v>
      </c>
      <c r="Z746" s="359">
        <v>3.8035999999999999</v>
      </c>
      <c r="AA746" s="359">
        <v>136.315</v>
      </c>
      <c r="AB746" s="359">
        <v>0.36099999999999999</v>
      </c>
      <c r="AC746" s="359">
        <v>1.7649999999999999</v>
      </c>
      <c r="AD746" s="359">
        <v>31.192900000000002</v>
      </c>
      <c r="AE746" s="359">
        <v>4.1771000000000003</v>
      </c>
      <c r="AF746" s="359">
        <v>2.0691999999999999</v>
      </c>
      <c r="AG746" s="359">
        <v>2.1049000000000002</v>
      </c>
      <c r="AH746" s="359">
        <v>5.2039999999999997</v>
      </c>
      <c r="AI746" s="359">
        <v>0.75549999999999995</v>
      </c>
      <c r="AJ746" s="359">
        <v>1.0788</v>
      </c>
      <c r="AK746" s="359">
        <v>0.4551</v>
      </c>
      <c r="AL746" s="356">
        <v>0.74160000000000004</v>
      </c>
    </row>
    <row r="747" spans="2:38" ht="409.6" x14ac:dyDescent="0.25">
      <c r="B747" s="402">
        <v>40192</v>
      </c>
      <c r="C747" s="359">
        <v>0.51049999999999995</v>
      </c>
      <c r="D747" s="359">
        <v>0.80210000000000004</v>
      </c>
      <c r="E747" s="359">
        <v>0.76729999999999998</v>
      </c>
      <c r="F747" s="359">
        <v>13.368600000000001</v>
      </c>
      <c r="G747" s="359">
        <v>3.7959000000000001</v>
      </c>
      <c r="H747" s="359">
        <v>136.35</v>
      </c>
      <c r="I747" s="359">
        <v>0.36270000000000002</v>
      </c>
      <c r="J747" s="359">
        <v>1.7619</v>
      </c>
      <c r="K747" s="359">
        <v>31.607299999999999</v>
      </c>
      <c r="L747" s="359">
        <v>4.1858000000000004</v>
      </c>
      <c r="M747" s="359">
        <v>2.0735000000000001</v>
      </c>
      <c r="N747" s="359">
        <v>2.1116999999999999</v>
      </c>
      <c r="O747" s="359">
        <v>5.2123999999999997</v>
      </c>
      <c r="P747" s="359">
        <v>0.75390000000000001</v>
      </c>
      <c r="Q747" s="359">
        <v>1.0762</v>
      </c>
      <c r="R747" s="359">
        <v>0.45639999999999997</v>
      </c>
      <c r="S747" s="356">
        <v>0.74029999999999996</v>
      </c>
      <c r="U747" s="402">
        <v>40192</v>
      </c>
      <c r="V747" s="359">
        <v>0.51029999999999998</v>
      </c>
      <c r="W747" s="359">
        <v>0.80169999999999997</v>
      </c>
      <c r="X747" s="359">
        <v>0.76680000000000004</v>
      </c>
      <c r="Y747" s="359">
        <v>13.3314</v>
      </c>
      <c r="Z747" s="359">
        <v>3.7930999999999999</v>
      </c>
      <c r="AA747" s="359">
        <v>135.96799999999999</v>
      </c>
      <c r="AB747" s="359">
        <v>0.36009999999999998</v>
      </c>
      <c r="AC747" s="359">
        <v>1.7601</v>
      </c>
      <c r="AD747" s="359">
        <v>31.134499999999999</v>
      </c>
      <c r="AE747" s="359">
        <v>4.1806999999999999</v>
      </c>
      <c r="AF747" s="359">
        <v>2.0676999999999999</v>
      </c>
      <c r="AG747" s="359">
        <v>2.0962000000000001</v>
      </c>
      <c r="AH747" s="359">
        <v>5.2043999999999997</v>
      </c>
      <c r="AI747" s="359">
        <v>0.75349999999999995</v>
      </c>
      <c r="AJ747" s="359">
        <v>1.0736000000000001</v>
      </c>
      <c r="AK747" s="359">
        <v>0.45610000000000001</v>
      </c>
      <c r="AL747" s="356">
        <v>0.74</v>
      </c>
    </row>
    <row r="748" spans="2:38" ht="409.6" x14ac:dyDescent="0.25">
      <c r="B748" s="402">
        <v>40191</v>
      </c>
      <c r="C748" s="359">
        <v>0.51090000000000002</v>
      </c>
      <c r="D748" s="359">
        <v>0.80020000000000002</v>
      </c>
      <c r="E748" s="359">
        <v>0.76690000000000003</v>
      </c>
      <c r="F748" s="359">
        <v>13.416700000000001</v>
      </c>
      <c r="G748" s="359">
        <v>3.8018000000000001</v>
      </c>
      <c r="H748" s="359">
        <v>136.98500000000001</v>
      </c>
      <c r="I748" s="359">
        <v>0.36320000000000002</v>
      </c>
      <c r="J748" s="359">
        <v>1.7645999999999999</v>
      </c>
      <c r="K748" s="359">
        <v>31.670200000000001</v>
      </c>
      <c r="L748" s="359">
        <v>4.1748000000000003</v>
      </c>
      <c r="M748" s="359">
        <v>2.0853999999999999</v>
      </c>
      <c r="N748" s="359">
        <v>2.1198000000000001</v>
      </c>
      <c r="O748" s="359">
        <v>5.2276999999999996</v>
      </c>
      <c r="P748" s="359">
        <v>0.75380000000000003</v>
      </c>
      <c r="Q748" s="359">
        <v>1.0787</v>
      </c>
      <c r="R748" s="359">
        <v>0.45929999999999999</v>
      </c>
      <c r="S748" s="356">
        <v>0.74060000000000004</v>
      </c>
      <c r="U748" s="402">
        <v>40191</v>
      </c>
      <c r="V748" s="359">
        <v>0.51070000000000004</v>
      </c>
      <c r="W748" s="359">
        <v>0.79979999999999996</v>
      </c>
      <c r="X748" s="359">
        <v>0.76649999999999996</v>
      </c>
      <c r="Y748" s="359">
        <v>13.38</v>
      </c>
      <c r="Z748" s="359">
        <v>3.7989999999999999</v>
      </c>
      <c r="AA748" s="359">
        <v>136.61199999999999</v>
      </c>
      <c r="AB748" s="359">
        <v>0.36059999999999998</v>
      </c>
      <c r="AC748" s="359">
        <v>1.7628999999999999</v>
      </c>
      <c r="AD748" s="359">
        <v>31.1997</v>
      </c>
      <c r="AE748" s="359">
        <v>4.1696999999999997</v>
      </c>
      <c r="AF748" s="359">
        <v>2.0796999999999999</v>
      </c>
      <c r="AG748" s="359">
        <v>2.1042999999999998</v>
      </c>
      <c r="AH748" s="359">
        <v>5.2196999999999996</v>
      </c>
      <c r="AI748" s="359">
        <v>0.75339999999999996</v>
      </c>
      <c r="AJ748" s="359">
        <v>1.0761000000000001</v>
      </c>
      <c r="AK748" s="359">
        <v>0.45910000000000001</v>
      </c>
      <c r="AL748" s="356">
        <v>0.74029999999999996</v>
      </c>
    </row>
    <row r="749" spans="2:38" ht="409.6" x14ac:dyDescent="0.25">
      <c r="B749" s="402">
        <v>40190</v>
      </c>
      <c r="C749" s="359">
        <v>0.51070000000000004</v>
      </c>
      <c r="D749" s="359">
        <v>0.79620000000000002</v>
      </c>
      <c r="E749" s="359">
        <v>0.76219999999999999</v>
      </c>
      <c r="F749" s="359">
        <v>13.3871</v>
      </c>
      <c r="G749" s="359">
        <v>3.7965</v>
      </c>
      <c r="H749" s="359">
        <v>136.46799999999999</v>
      </c>
      <c r="I749" s="359">
        <v>0.36270000000000002</v>
      </c>
      <c r="J749" s="359">
        <v>1.762</v>
      </c>
      <c r="K749" s="359">
        <v>31.9025</v>
      </c>
      <c r="L749" s="359">
        <v>4.1691000000000003</v>
      </c>
      <c r="M749" s="359">
        <v>2.0743</v>
      </c>
      <c r="N749" s="359">
        <v>2.1153</v>
      </c>
      <c r="O749" s="359">
        <v>5.2068000000000003</v>
      </c>
      <c r="P749" s="359">
        <v>0.75370000000000004</v>
      </c>
      <c r="Q749" s="359">
        <v>1.0779000000000001</v>
      </c>
      <c r="R749" s="359">
        <v>0.4597</v>
      </c>
      <c r="S749" s="356">
        <v>0.74070000000000003</v>
      </c>
      <c r="U749" s="402">
        <v>40190</v>
      </c>
      <c r="V749" s="359">
        <v>0.51049999999999995</v>
      </c>
      <c r="W749" s="359">
        <v>0.79579999999999995</v>
      </c>
      <c r="X749" s="359">
        <v>0.76170000000000004</v>
      </c>
      <c r="Y749" s="359">
        <v>13.349</v>
      </c>
      <c r="Z749" s="359">
        <v>3.7934999999999999</v>
      </c>
      <c r="AA749" s="359">
        <v>136.10300000000001</v>
      </c>
      <c r="AB749" s="359">
        <v>0.36009999999999998</v>
      </c>
      <c r="AC749" s="359">
        <v>1.7602</v>
      </c>
      <c r="AD749" s="359">
        <v>31.430299999999999</v>
      </c>
      <c r="AE749" s="359">
        <v>4.1597</v>
      </c>
      <c r="AF749" s="359">
        <v>2.0687000000000002</v>
      </c>
      <c r="AG749" s="359">
        <v>2.0996000000000001</v>
      </c>
      <c r="AH749" s="359">
        <v>5.1984000000000004</v>
      </c>
      <c r="AI749" s="359">
        <v>0.75319999999999998</v>
      </c>
      <c r="AJ749" s="359">
        <v>1.0752999999999999</v>
      </c>
      <c r="AK749" s="359">
        <v>0.45939999999999998</v>
      </c>
      <c r="AL749" s="356">
        <v>0.74039999999999995</v>
      </c>
    </row>
    <row r="750" spans="2:38" ht="409.6" x14ac:dyDescent="0.25">
      <c r="B750" s="402">
        <v>40189</v>
      </c>
      <c r="C750" s="359">
        <v>0.51180000000000003</v>
      </c>
      <c r="D750" s="359">
        <v>0.79759999999999998</v>
      </c>
      <c r="E750" s="359">
        <v>0.75970000000000004</v>
      </c>
      <c r="F750" s="359">
        <v>13.6187</v>
      </c>
      <c r="G750" s="359">
        <v>3.8016000000000001</v>
      </c>
      <c r="H750" s="359">
        <v>137.655</v>
      </c>
      <c r="I750" s="359">
        <v>0.36430000000000001</v>
      </c>
      <c r="J750" s="359">
        <v>1.7695000000000001</v>
      </c>
      <c r="K750" s="359">
        <v>31.485299999999999</v>
      </c>
      <c r="L750" s="359">
        <v>4.1886000000000001</v>
      </c>
      <c r="M750" s="359">
        <v>2.0832999999999999</v>
      </c>
      <c r="N750" s="359">
        <v>2.1496</v>
      </c>
      <c r="O750" s="359">
        <v>5.2381000000000002</v>
      </c>
      <c r="P750" s="359">
        <v>0.75539999999999996</v>
      </c>
      <c r="Q750" s="359">
        <v>1.0778000000000001</v>
      </c>
      <c r="R750" s="359">
        <v>0.46029999999999999</v>
      </c>
      <c r="S750" s="356">
        <v>0.73740000000000006</v>
      </c>
      <c r="U750" s="402">
        <v>40189</v>
      </c>
      <c r="V750" s="359">
        <v>0.51070000000000004</v>
      </c>
      <c r="W750" s="359">
        <v>0.79569999999999996</v>
      </c>
      <c r="X750" s="359">
        <v>0.75790000000000002</v>
      </c>
      <c r="Y750" s="359">
        <v>13.253399999999999</v>
      </c>
      <c r="Z750" s="359">
        <v>3.794</v>
      </c>
      <c r="AA750" s="359">
        <v>136.00200000000001</v>
      </c>
      <c r="AB750" s="359">
        <v>0.3599</v>
      </c>
      <c r="AC750" s="359">
        <v>1.7624</v>
      </c>
      <c r="AD750" s="359">
        <v>31.366399999999999</v>
      </c>
      <c r="AE750" s="359">
        <v>4.1679000000000004</v>
      </c>
      <c r="AF750" s="359">
        <v>2.0739999999999998</v>
      </c>
      <c r="AG750" s="359">
        <v>2.1318000000000001</v>
      </c>
      <c r="AH750" s="359">
        <v>5.1901000000000002</v>
      </c>
      <c r="AI750" s="359">
        <v>0.75360000000000005</v>
      </c>
      <c r="AJ750" s="359">
        <v>1.0718000000000001</v>
      </c>
      <c r="AK750" s="359">
        <v>0.45929999999999999</v>
      </c>
      <c r="AL750" s="356">
        <v>0.73629999999999995</v>
      </c>
    </row>
    <row r="751" spans="2:38" ht="409.6" x14ac:dyDescent="0.25">
      <c r="B751" s="402">
        <v>40188</v>
      </c>
      <c r="C751" s="359">
        <v>0.51170000000000004</v>
      </c>
      <c r="D751" s="359">
        <v>0.79769999999999996</v>
      </c>
      <c r="E751" s="359">
        <v>0.75949999999999995</v>
      </c>
      <c r="F751" s="359">
        <v>13.663399999999999</v>
      </c>
      <c r="G751" s="359">
        <v>3.8239000000000001</v>
      </c>
      <c r="H751" s="359">
        <v>137.74799999999999</v>
      </c>
      <c r="I751" s="359">
        <v>0.36409999999999998</v>
      </c>
      <c r="J751" s="359">
        <v>1.7704</v>
      </c>
      <c r="K751" s="359">
        <v>31.859200000000001</v>
      </c>
      <c r="L751" s="359">
        <v>4.1885000000000003</v>
      </c>
      <c r="M751" s="359">
        <v>2.0830000000000002</v>
      </c>
      <c r="N751" s="359">
        <v>2.1490999999999998</v>
      </c>
      <c r="O751" s="359">
        <v>5.2424999999999997</v>
      </c>
      <c r="P751" s="359">
        <v>0.75529999999999997</v>
      </c>
      <c r="Q751" s="359">
        <v>1.0770999999999999</v>
      </c>
      <c r="R751" s="359">
        <v>0.4602</v>
      </c>
      <c r="S751" s="356">
        <v>0.73719999999999997</v>
      </c>
      <c r="U751" s="402">
        <v>40188</v>
      </c>
      <c r="V751" s="359">
        <v>0.51070000000000004</v>
      </c>
      <c r="W751" s="359">
        <v>0.79569999999999996</v>
      </c>
      <c r="X751" s="359">
        <v>0.75780000000000003</v>
      </c>
      <c r="Y751" s="359">
        <v>13.2113</v>
      </c>
      <c r="Z751" s="359">
        <v>3.8172999999999999</v>
      </c>
      <c r="AA751" s="359">
        <v>135.83099999999999</v>
      </c>
      <c r="AB751" s="359">
        <v>0.36020000000000002</v>
      </c>
      <c r="AC751" s="359">
        <v>1.7625999999999999</v>
      </c>
      <c r="AD751" s="359">
        <v>31.351600000000001</v>
      </c>
      <c r="AE751" s="359">
        <v>4.1680999999999999</v>
      </c>
      <c r="AF751" s="359">
        <v>2.0741999999999998</v>
      </c>
      <c r="AG751" s="359">
        <v>2.1314000000000002</v>
      </c>
      <c r="AH751" s="359">
        <v>5.1843000000000004</v>
      </c>
      <c r="AI751" s="359">
        <v>0.75360000000000005</v>
      </c>
      <c r="AJ751" s="359">
        <v>1.0748</v>
      </c>
      <c r="AK751" s="359">
        <v>0.45929999999999999</v>
      </c>
      <c r="AL751" s="356">
        <v>0.73619999999999997</v>
      </c>
    </row>
    <row r="752" spans="2:38" ht="409.6" x14ac:dyDescent="0.25">
      <c r="B752" s="402">
        <v>40187</v>
      </c>
      <c r="C752" s="359">
        <v>0.51129999999999998</v>
      </c>
      <c r="D752" s="359">
        <v>0.7984</v>
      </c>
      <c r="E752" s="359">
        <v>0.75770000000000004</v>
      </c>
      <c r="F752" s="359">
        <v>13.446</v>
      </c>
      <c r="G752" s="359">
        <v>3.8010000000000002</v>
      </c>
      <c r="H752" s="359">
        <v>137.35</v>
      </c>
      <c r="I752" s="359">
        <v>0.36309999999999998</v>
      </c>
      <c r="J752" s="359">
        <v>1.7641</v>
      </c>
      <c r="K752" s="359">
        <v>31.6691</v>
      </c>
      <c r="L752" s="359">
        <v>4.1806000000000001</v>
      </c>
      <c r="M752" s="359">
        <v>2.0920999999999998</v>
      </c>
      <c r="N752" s="359">
        <v>2.1362000000000001</v>
      </c>
      <c r="O752" s="359">
        <v>5.2176999999999998</v>
      </c>
      <c r="P752" s="359">
        <v>0.75660000000000005</v>
      </c>
      <c r="Q752" s="359">
        <v>1.0759000000000001</v>
      </c>
      <c r="R752" s="359">
        <v>0.45860000000000001</v>
      </c>
      <c r="S752" s="356">
        <v>0.73280000000000001</v>
      </c>
      <c r="U752" s="402">
        <v>40187</v>
      </c>
      <c r="V752" s="359">
        <v>0.51100000000000001</v>
      </c>
      <c r="W752" s="359">
        <v>0.79790000000000005</v>
      </c>
      <c r="X752" s="359">
        <v>0.75719999999999998</v>
      </c>
      <c r="Y752" s="359">
        <v>13.409800000000001</v>
      </c>
      <c r="Z752" s="359">
        <v>3.7982</v>
      </c>
      <c r="AA752" s="359">
        <v>136.98699999999999</v>
      </c>
      <c r="AB752" s="359">
        <v>0.36059999999999998</v>
      </c>
      <c r="AC752" s="359">
        <v>1.7624</v>
      </c>
      <c r="AD752" s="359">
        <v>31.194900000000001</v>
      </c>
      <c r="AE752" s="359">
        <v>4.1752000000000002</v>
      </c>
      <c r="AF752" s="359">
        <v>2.0868000000000002</v>
      </c>
      <c r="AG752" s="359">
        <v>2.1208</v>
      </c>
      <c r="AH752" s="359">
        <v>5.2098000000000004</v>
      </c>
      <c r="AI752" s="359">
        <v>0.75619999999999998</v>
      </c>
      <c r="AJ752" s="359">
        <v>1.0731999999999999</v>
      </c>
      <c r="AK752" s="359">
        <v>0.45829999999999999</v>
      </c>
      <c r="AL752" s="356">
        <v>0.73250000000000004</v>
      </c>
    </row>
    <row r="753" spans="2:38" ht="409.6" x14ac:dyDescent="0.25">
      <c r="B753" s="402">
        <v>40186</v>
      </c>
      <c r="C753" s="359">
        <v>0.51219999999999999</v>
      </c>
      <c r="D753" s="359">
        <v>0.80010000000000003</v>
      </c>
      <c r="E753" s="359">
        <v>0.76029999999999998</v>
      </c>
      <c r="F753" s="359">
        <v>13.5144</v>
      </c>
      <c r="G753" s="359">
        <v>3.8182</v>
      </c>
      <c r="H753" s="359">
        <v>138.47800000000001</v>
      </c>
      <c r="I753" s="359">
        <v>0.36470000000000002</v>
      </c>
      <c r="J753" s="359">
        <v>1.7721</v>
      </c>
      <c r="K753" s="359">
        <v>31.6812</v>
      </c>
      <c r="L753" s="359">
        <v>4.1913999999999998</v>
      </c>
      <c r="M753" s="359">
        <v>2.1114000000000002</v>
      </c>
      <c r="N753" s="359">
        <v>2.1463999999999999</v>
      </c>
      <c r="O753" s="359">
        <v>5.2359999999999998</v>
      </c>
      <c r="P753" s="359">
        <v>0.75860000000000005</v>
      </c>
      <c r="Q753" s="359">
        <v>1.0859000000000001</v>
      </c>
      <c r="R753" s="359">
        <v>0.46089999999999998</v>
      </c>
      <c r="S753" s="356">
        <v>0.73580000000000001</v>
      </c>
      <c r="U753" s="402">
        <v>40186</v>
      </c>
      <c r="V753" s="359">
        <v>0.51200000000000001</v>
      </c>
      <c r="W753" s="359">
        <v>0.79969999999999997</v>
      </c>
      <c r="X753" s="359">
        <v>0.75980000000000003</v>
      </c>
      <c r="Y753" s="359">
        <v>13.477399999999999</v>
      </c>
      <c r="Z753" s="359">
        <v>3.8153999999999999</v>
      </c>
      <c r="AA753" s="359">
        <v>138.108</v>
      </c>
      <c r="AB753" s="359">
        <v>0.36209999999999998</v>
      </c>
      <c r="AC753" s="359">
        <v>1.7704</v>
      </c>
      <c r="AD753" s="359">
        <v>31.182500000000001</v>
      </c>
      <c r="AE753" s="359">
        <v>4.1863000000000001</v>
      </c>
      <c r="AF753" s="359">
        <v>2.1059999999999999</v>
      </c>
      <c r="AG753" s="359">
        <v>2.1309</v>
      </c>
      <c r="AH753" s="359">
        <v>5.2279</v>
      </c>
      <c r="AI753" s="359">
        <v>0.75819999999999999</v>
      </c>
      <c r="AJ753" s="359">
        <v>1.0831999999999999</v>
      </c>
      <c r="AK753" s="359">
        <v>0.4607</v>
      </c>
      <c r="AL753" s="356">
        <v>0.73550000000000004</v>
      </c>
    </row>
    <row r="754" spans="2:38" ht="409.6" x14ac:dyDescent="0.25">
      <c r="B754" s="402">
        <v>40185</v>
      </c>
      <c r="C754" s="359">
        <v>0.51100000000000001</v>
      </c>
      <c r="D754" s="359">
        <v>0.80249999999999999</v>
      </c>
      <c r="E754" s="359">
        <v>0.76129999999999998</v>
      </c>
      <c r="F754" s="359">
        <v>13.444800000000001</v>
      </c>
      <c r="G754" s="359">
        <v>3.8012999999999999</v>
      </c>
      <c r="H754" s="359">
        <v>137.59</v>
      </c>
      <c r="I754" s="359">
        <v>0.3629</v>
      </c>
      <c r="J754" s="359">
        <v>1.7643</v>
      </c>
      <c r="K754" s="359">
        <v>31.606200000000001</v>
      </c>
      <c r="L754" s="359">
        <v>4.1920999999999999</v>
      </c>
      <c r="M754" s="359">
        <v>2.0943999999999998</v>
      </c>
      <c r="N754" s="359">
        <v>2.1337999999999999</v>
      </c>
      <c r="O754" s="359">
        <v>5.2126000000000001</v>
      </c>
      <c r="P754" s="359">
        <v>0.7581</v>
      </c>
      <c r="Q754" s="359">
        <v>1.0838000000000001</v>
      </c>
      <c r="R754" s="359">
        <v>0.45900000000000002</v>
      </c>
      <c r="S754" s="356">
        <v>0.73399999999999999</v>
      </c>
      <c r="U754" s="402">
        <v>40185</v>
      </c>
      <c r="V754" s="359">
        <v>0.51080000000000003</v>
      </c>
      <c r="W754" s="359">
        <v>0.80210000000000004</v>
      </c>
      <c r="X754" s="359">
        <v>0.76080000000000003</v>
      </c>
      <c r="Y754" s="359">
        <v>13.408300000000001</v>
      </c>
      <c r="Z754" s="359">
        <v>3.7984</v>
      </c>
      <c r="AA754" s="359">
        <v>137.22999999999999</v>
      </c>
      <c r="AB754" s="359">
        <v>0.3604</v>
      </c>
      <c r="AC754" s="359">
        <v>1.7625999999999999</v>
      </c>
      <c r="AD754" s="359">
        <v>31.1158</v>
      </c>
      <c r="AE754" s="359">
        <v>4.1871</v>
      </c>
      <c r="AF754" s="359">
        <v>2.0891000000000002</v>
      </c>
      <c r="AG754" s="359">
        <v>2.1183000000000001</v>
      </c>
      <c r="AH754" s="359">
        <v>5.2046000000000001</v>
      </c>
      <c r="AI754" s="359">
        <v>0.75760000000000005</v>
      </c>
      <c r="AJ754" s="359">
        <v>1.0811999999999999</v>
      </c>
      <c r="AK754" s="359">
        <v>0.45879999999999999</v>
      </c>
      <c r="AL754" s="356">
        <v>0.73370000000000002</v>
      </c>
    </row>
    <row r="755" spans="2:38" ht="409.6" x14ac:dyDescent="0.25">
      <c r="B755" s="402">
        <v>40184</v>
      </c>
      <c r="C755" s="359">
        <v>0.50960000000000005</v>
      </c>
      <c r="D755" s="359">
        <v>0.80459999999999998</v>
      </c>
      <c r="E755" s="359">
        <v>0.76339999999999997</v>
      </c>
      <c r="F755" s="359">
        <v>13.388400000000001</v>
      </c>
      <c r="G755" s="359">
        <v>3.7942</v>
      </c>
      <c r="H755" s="359">
        <v>137.27199999999999</v>
      </c>
      <c r="I755" s="359">
        <v>0.36230000000000001</v>
      </c>
      <c r="J755" s="359">
        <v>1.7607999999999999</v>
      </c>
      <c r="K755" s="359">
        <v>31.646899999999999</v>
      </c>
      <c r="L755" s="359">
        <v>4.1924999999999999</v>
      </c>
      <c r="M755" s="359">
        <v>2.0859999999999999</v>
      </c>
      <c r="N755" s="359">
        <v>2.1434000000000002</v>
      </c>
      <c r="O755" s="359">
        <v>5.2035</v>
      </c>
      <c r="P755" s="359">
        <v>0.75690000000000002</v>
      </c>
      <c r="Q755" s="359">
        <v>1.0842000000000001</v>
      </c>
      <c r="R755" s="359">
        <v>0.45760000000000001</v>
      </c>
      <c r="S755" s="356">
        <v>0.73470000000000002</v>
      </c>
      <c r="U755" s="402">
        <v>40184</v>
      </c>
      <c r="V755" s="359">
        <v>0.50939999999999996</v>
      </c>
      <c r="W755" s="359">
        <v>0.80410000000000004</v>
      </c>
      <c r="X755" s="359">
        <v>0.76290000000000002</v>
      </c>
      <c r="Y755" s="359">
        <v>13.352499999999999</v>
      </c>
      <c r="Z755" s="359">
        <v>3.7913999999999999</v>
      </c>
      <c r="AA755" s="359">
        <v>136.90899999999999</v>
      </c>
      <c r="AB755" s="359">
        <v>0.35970000000000002</v>
      </c>
      <c r="AC755" s="359">
        <v>1.7591000000000001</v>
      </c>
      <c r="AD755" s="359">
        <v>31.177399999999999</v>
      </c>
      <c r="AE755" s="359">
        <v>4.1874000000000002</v>
      </c>
      <c r="AF755" s="359">
        <v>2.0808</v>
      </c>
      <c r="AG755" s="359">
        <v>2.1280000000000001</v>
      </c>
      <c r="AH755" s="359">
        <v>5.1955999999999998</v>
      </c>
      <c r="AI755" s="359">
        <v>0.75649999999999995</v>
      </c>
      <c r="AJ755" s="359">
        <v>1.0815999999999999</v>
      </c>
      <c r="AK755" s="359">
        <v>0.45729999999999998</v>
      </c>
      <c r="AL755" s="356">
        <v>0.73450000000000004</v>
      </c>
    </row>
    <row r="756" spans="2:38" ht="409.6" x14ac:dyDescent="0.25">
      <c r="B756" s="402">
        <v>40183</v>
      </c>
      <c r="C756" s="359">
        <v>0.50639999999999996</v>
      </c>
      <c r="D756" s="359">
        <v>0.8044</v>
      </c>
      <c r="E756" s="359">
        <v>0.75860000000000005</v>
      </c>
      <c r="F756" s="359">
        <v>13.2964</v>
      </c>
      <c r="G756" s="359">
        <v>3.7608999999999999</v>
      </c>
      <c r="H756" s="359">
        <v>136.25800000000001</v>
      </c>
      <c r="I756" s="359">
        <v>0.35899999999999999</v>
      </c>
      <c r="J756" s="359">
        <v>1.7455000000000001</v>
      </c>
      <c r="K756" s="359">
        <v>31.4863</v>
      </c>
      <c r="L756" s="359">
        <v>4.1862000000000004</v>
      </c>
      <c r="M756" s="359">
        <v>2.0701000000000001</v>
      </c>
      <c r="N756" s="359">
        <v>2.1392000000000002</v>
      </c>
      <c r="O756" s="359">
        <v>5.1536</v>
      </c>
      <c r="P756" s="359">
        <v>0.75170000000000003</v>
      </c>
      <c r="Q756" s="359">
        <v>1.0797000000000001</v>
      </c>
      <c r="R756" s="359">
        <v>0.4506</v>
      </c>
      <c r="S756" s="356">
        <v>0.7268</v>
      </c>
      <c r="U756" s="402">
        <v>40183</v>
      </c>
      <c r="V756" s="359">
        <v>0.50609999999999999</v>
      </c>
      <c r="W756" s="359">
        <v>0.80400000000000005</v>
      </c>
      <c r="X756" s="359">
        <v>0.75790000000000002</v>
      </c>
      <c r="Y756" s="359">
        <v>13.2561</v>
      </c>
      <c r="Z756" s="359">
        <v>3.7576999999999998</v>
      </c>
      <c r="AA756" s="359">
        <v>135.858</v>
      </c>
      <c r="AB756" s="359">
        <v>0.35649999999999998</v>
      </c>
      <c r="AC756" s="359">
        <v>1.7434000000000001</v>
      </c>
      <c r="AD756" s="359">
        <v>31.009699999999999</v>
      </c>
      <c r="AE756" s="359">
        <v>4.1779999999999999</v>
      </c>
      <c r="AF756" s="359">
        <v>2.0644999999999998</v>
      </c>
      <c r="AG756" s="359">
        <v>2.1236999999999999</v>
      </c>
      <c r="AH756" s="359">
        <v>5.1448</v>
      </c>
      <c r="AI756" s="359">
        <v>0.75119999999999998</v>
      </c>
      <c r="AJ756" s="359">
        <v>1.0768</v>
      </c>
      <c r="AK756" s="359">
        <v>0.45029999999999998</v>
      </c>
      <c r="AL756" s="356">
        <v>0.72640000000000005</v>
      </c>
    </row>
    <row r="757" spans="2:38" ht="409.6" x14ac:dyDescent="0.25">
      <c r="B757" s="402">
        <v>40182</v>
      </c>
      <c r="C757" s="359">
        <v>0.50580000000000003</v>
      </c>
      <c r="D757" s="359">
        <v>0.80649999999999999</v>
      </c>
      <c r="E757" s="359">
        <v>0.76259999999999994</v>
      </c>
      <c r="F757" s="359">
        <v>13.3979</v>
      </c>
      <c r="G757" s="359">
        <v>3.7664</v>
      </c>
      <c r="H757" s="359">
        <v>137.4</v>
      </c>
      <c r="I757" s="359">
        <v>0.36059999999999998</v>
      </c>
      <c r="J757" s="359">
        <v>1.7548999999999999</v>
      </c>
      <c r="K757" s="359">
        <v>30.649100000000001</v>
      </c>
      <c r="L757" s="359">
        <v>4.1928999999999998</v>
      </c>
      <c r="M757" s="359">
        <v>2.0731000000000002</v>
      </c>
      <c r="N757" s="359">
        <v>2.1263000000000001</v>
      </c>
      <c r="O757" s="359">
        <v>5.2007000000000003</v>
      </c>
      <c r="P757" s="359">
        <v>0.74970000000000003</v>
      </c>
      <c r="Q757" s="359">
        <v>1.0924</v>
      </c>
      <c r="R757" s="359">
        <v>0.4481</v>
      </c>
      <c r="S757" s="356">
        <v>0.72370000000000001</v>
      </c>
      <c r="U757" s="402">
        <v>40182</v>
      </c>
      <c r="V757" s="359">
        <v>0.50480000000000003</v>
      </c>
      <c r="W757" s="359">
        <v>0.8044</v>
      </c>
      <c r="X757" s="359">
        <v>0.76070000000000004</v>
      </c>
      <c r="Y757" s="359">
        <v>13.226900000000001</v>
      </c>
      <c r="Z757" s="359">
        <v>3.7593000000000001</v>
      </c>
      <c r="AA757" s="359">
        <v>135.12100000000001</v>
      </c>
      <c r="AB757" s="359">
        <v>0.3533</v>
      </c>
      <c r="AC757" s="359">
        <v>1.7209000000000001</v>
      </c>
      <c r="AD757" s="359">
        <v>30.534500000000001</v>
      </c>
      <c r="AE757" s="359">
        <v>4.1719999999999997</v>
      </c>
      <c r="AF757" s="359">
        <v>2.0575000000000001</v>
      </c>
      <c r="AG757" s="359">
        <v>2.1204999999999998</v>
      </c>
      <c r="AH757" s="359">
        <v>5.1276999999999999</v>
      </c>
      <c r="AI757" s="359">
        <v>0.74790000000000001</v>
      </c>
      <c r="AJ757" s="359">
        <v>1.0765</v>
      </c>
      <c r="AK757" s="359">
        <v>0.44719999999999999</v>
      </c>
      <c r="AL757" s="356">
        <v>0.72270000000000001</v>
      </c>
    </row>
    <row r="758" spans="2:38" ht="409.6" x14ac:dyDescent="0.25">
      <c r="B758" s="402">
        <v>40181</v>
      </c>
      <c r="C758" s="359">
        <v>0.50349999999999995</v>
      </c>
      <c r="D758" s="359">
        <v>0.80740000000000001</v>
      </c>
      <c r="E758" s="359">
        <v>0.76439999999999997</v>
      </c>
      <c r="F758" s="359">
        <v>13.413</v>
      </c>
      <c r="G758" s="359">
        <v>3.7471999999999999</v>
      </c>
      <c r="H758" s="359">
        <v>137.55000000000001</v>
      </c>
      <c r="I758" s="359">
        <v>0.36099999999999999</v>
      </c>
      <c r="J758" s="359">
        <v>1.7593000000000001</v>
      </c>
      <c r="K758" s="359">
        <v>31.363499999999998</v>
      </c>
      <c r="L758" s="359">
        <v>4.2167000000000003</v>
      </c>
      <c r="M758" s="359">
        <v>2.0716999999999999</v>
      </c>
      <c r="N758" s="359">
        <v>2.1286</v>
      </c>
      <c r="O758" s="359">
        <v>5.2083000000000004</v>
      </c>
      <c r="P758" s="359">
        <v>0.74760000000000004</v>
      </c>
      <c r="Q758" s="359">
        <v>1.0872999999999999</v>
      </c>
      <c r="R758" s="359">
        <v>0.44919999999999999</v>
      </c>
      <c r="S758" s="356">
        <v>0.72450000000000003</v>
      </c>
      <c r="U758" s="402">
        <v>40181</v>
      </c>
      <c r="V758" s="359">
        <v>0.502</v>
      </c>
      <c r="W758" s="359">
        <v>0.80549999999999999</v>
      </c>
      <c r="X758" s="359">
        <v>0.75939999999999996</v>
      </c>
      <c r="Y758" s="359">
        <v>13.2074</v>
      </c>
      <c r="Z758" s="359">
        <v>3.7357999999999998</v>
      </c>
      <c r="AA758" s="359">
        <v>134.82599999999999</v>
      </c>
      <c r="AB758" s="359">
        <v>0.35270000000000001</v>
      </c>
      <c r="AC758" s="359">
        <v>1.7133</v>
      </c>
      <c r="AD758" s="359">
        <v>30.270199999999999</v>
      </c>
      <c r="AE758" s="359">
        <v>4.1382000000000003</v>
      </c>
      <c r="AF758" s="359">
        <v>2.0527000000000002</v>
      </c>
      <c r="AG758" s="359">
        <v>2.1196000000000002</v>
      </c>
      <c r="AH758" s="359">
        <v>5.1131000000000002</v>
      </c>
      <c r="AI758" s="359">
        <v>0.74529999999999996</v>
      </c>
      <c r="AJ758" s="359">
        <v>1.0824</v>
      </c>
      <c r="AK758" s="359">
        <v>0.44779999999999998</v>
      </c>
      <c r="AL758" s="356">
        <v>0.72240000000000004</v>
      </c>
    </row>
    <row r="759" spans="2:38" ht="409.6" x14ac:dyDescent="0.25">
      <c r="B759" s="402">
        <v>40180</v>
      </c>
      <c r="C759" s="359">
        <v>0.50580000000000003</v>
      </c>
      <c r="D759" s="359">
        <v>0.80649999999999999</v>
      </c>
      <c r="E759" s="359">
        <v>0.76259999999999994</v>
      </c>
      <c r="F759" s="359">
        <v>13.316000000000001</v>
      </c>
      <c r="G759" s="359">
        <v>3.7429999999999999</v>
      </c>
      <c r="H759" s="359">
        <v>137.39599999999999</v>
      </c>
      <c r="I759" s="359">
        <v>0.35809999999999997</v>
      </c>
      <c r="J759" s="359">
        <v>1.7455000000000001</v>
      </c>
      <c r="K759" s="359">
        <v>31.328399999999998</v>
      </c>
      <c r="L759" s="359">
        <v>4.1914999999999996</v>
      </c>
      <c r="M759" s="359">
        <v>2.0651000000000002</v>
      </c>
      <c r="N759" s="359">
        <v>2.1261999999999999</v>
      </c>
      <c r="O759" s="359">
        <v>5.1818</v>
      </c>
      <c r="P759" s="359">
        <v>0.74950000000000006</v>
      </c>
      <c r="Q759" s="359">
        <v>1.0861000000000001</v>
      </c>
      <c r="R759" s="359">
        <v>0.4481</v>
      </c>
      <c r="S759" s="356">
        <v>0.72370000000000001</v>
      </c>
      <c r="U759" s="402">
        <v>40180</v>
      </c>
      <c r="V759" s="359">
        <v>0.50470000000000004</v>
      </c>
      <c r="W759" s="359">
        <v>0.80459999999999998</v>
      </c>
      <c r="X759" s="359">
        <v>0.76080000000000003</v>
      </c>
      <c r="Y759" s="359">
        <v>13.241199999999999</v>
      </c>
      <c r="Z759" s="359">
        <v>3.7372000000000001</v>
      </c>
      <c r="AA759" s="359">
        <v>134.87899999999999</v>
      </c>
      <c r="AB759" s="359">
        <v>0.35499999999999998</v>
      </c>
      <c r="AC759" s="359">
        <v>1.7251000000000001</v>
      </c>
      <c r="AD759" s="359">
        <v>30.282</v>
      </c>
      <c r="AE759" s="359">
        <v>4.1712999999999996</v>
      </c>
      <c r="AF759" s="359">
        <v>2.0562999999999998</v>
      </c>
      <c r="AG759" s="359">
        <v>2.1204000000000001</v>
      </c>
      <c r="AH759" s="359">
        <v>5.1310000000000002</v>
      </c>
      <c r="AI759" s="359">
        <v>0.74770000000000003</v>
      </c>
      <c r="AJ759" s="359">
        <v>1.0828</v>
      </c>
      <c r="AK759" s="359">
        <v>0.44719999999999999</v>
      </c>
      <c r="AL759" s="356">
        <v>0.72270000000000001</v>
      </c>
    </row>
    <row r="760" spans="2:38" ht="409.6" x14ac:dyDescent="0.25">
      <c r="B760" s="402">
        <v>40179</v>
      </c>
      <c r="C760" s="359">
        <v>0.50529999999999997</v>
      </c>
      <c r="D760" s="359">
        <v>0.80900000000000005</v>
      </c>
      <c r="E760" s="359">
        <v>0.76290000000000002</v>
      </c>
      <c r="F760" s="359">
        <v>13.361000000000001</v>
      </c>
      <c r="G760" s="359">
        <v>3.7597</v>
      </c>
      <c r="H760" s="359">
        <v>137.06100000000001</v>
      </c>
      <c r="I760" s="359">
        <v>0.35870000000000002</v>
      </c>
      <c r="J760" s="359">
        <v>1.7446999999999999</v>
      </c>
      <c r="K760" s="359">
        <v>31.425799999999999</v>
      </c>
      <c r="L760" s="359">
        <v>4.2003000000000004</v>
      </c>
      <c r="M760" s="359">
        <v>2.0790000000000002</v>
      </c>
      <c r="N760" s="359">
        <v>2.1328</v>
      </c>
      <c r="O760" s="359">
        <v>5.1843000000000004</v>
      </c>
      <c r="P760" s="359">
        <v>0.75049999999999994</v>
      </c>
      <c r="Q760" s="359">
        <v>1.0882000000000001</v>
      </c>
      <c r="R760" s="359">
        <v>0.45019999999999999</v>
      </c>
      <c r="S760" s="356">
        <v>0.72589999999999999</v>
      </c>
      <c r="U760" s="402">
        <v>40179</v>
      </c>
      <c r="V760" s="359">
        <v>0.50490000000000002</v>
      </c>
      <c r="W760" s="359">
        <v>0.80820000000000003</v>
      </c>
      <c r="X760" s="359">
        <v>0.7621</v>
      </c>
      <c r="Y760" s="359">
        <v>13.3192</v>
      </c>
      <c r="Z760" s="359">
        <v>3.7559999999999998</v>
      </c>
      <c r="AA760" s="359">
        <v>136.55799999999999</v>
      </c>
      <c r="AB760" s="359">
        <v>0.35630000000000001</v>
      </c>
      <c r="AC760" s="359">
        <v>1.7426999999999999</v>
      </c>
      <c r="AD760" s="359">
        <v>30.399799999999999</v>
      </c>
      <c r="AE760" s="359">
        <v>4.1917999999999997</v>
      </c>
      <c r="AF760" s="359">
        <v>2.0735999999999999</v>
      </c>
      <c r="AG760" s="359">
        <v>2.1286</v>
      </c>
      <c r="AH760" s="359">
        <v>5.1750999999999996</v>
      </c>
      <c r="AI760" s="359">
        <v>0.74980000000000002</v>
      </c>
      <c r="AJ760" s="359">
        <v>1.0858000000000001</v>
      </c>
      <c r="AK760" s="359">
        <v>0.44979999999999998</v>
      </c>
      <c r="AL760" s="356">
        <v>0.72550000000000003</v>
      </c>
    </row>
    <row r="761" spans="2:38" ht="409.6" x14ac:dyDescent="0.25">
      <c r="B761" s="402">
        <v>40178</v>
      </c>
      <c r="C761" s="359">
        <v>0.50080000000000002</v>
      </c>
      <c r="D761" s="359">
        <v>0.80379999999999996</v>
      </c>
      <c r="E761" s="359">
        <v>0.75319999999999998</v>
      </c>
      <c r="F761" s="359">
        <v>13.2338</v>
      </c>
      <c r="G761" s="359">
        <v>3.7271000000000001</v>
      </c>
      <c r="H761" s="359">
        <v>136.524</v>
      </c>
      <c r="I761" s="359">
        <v>0.35560000000000003</v>
      </c>
      <c r="J761" s="359">
        <v>1.7296</v>
      </c>
      <c r="K761" s="359">
        <v>30.958200000000001</v>
      </c>
      <c r="L761" s="359">
        <v>4.1714000000000002</v>
      </c>
      <c r="M761" s="359">
        <v>2.0709</v>
      </c>
      <c r="N761" s="359">
        <v>2.1288</v>
      </c>
      <c r="O761" s="359">
        <v>5.1599000000000004</v>
      </c>
      <c r="P761" s="359">
        <v>0.745</v>
      </c>
      <c r="Q761" s="359">
        <v>1.0860000000000001</v>
      </c>
      <c r="R761" s="359">
        <v>0.45069999999999999</v>
      </c>
      <c r="S761" s="356">
        <v>0.7177</v>
      </c>
      <c r="U761" s="402">
        <v>40178</v>
      </c>
      <c r="V761" s="359">
        <v>0.50060000000000004</v>
      </c>
      <c r="W761" s="359">
        <v>0.8034</v>
      </c>
      <c r="X761" s="359">
        <v>0.75270000000000004</v>
      </c>
      <c r="Y761" s="359">
        <v>13.1988</v>
      </c>
      <c r="Z761" s="359">
        <v>3.7242999999999999</v>
      </c>
      <c r="AA761" s="359">
        <v>136.172</v>
      </c>
      <c r="AB761" s="359">
        <v>0.3533</v>
      </c>
      <c r="AC761" s="359">
        <v>1.728</v>
      </c>
      <c r="AD761" s="359">
        <v>30.4941</v>
      </c>
      <c r="AE761" s="359">
        <v>4.1661000000000001</v>
      </c>
      <c r="AF761" s="359">
        <v>2.0657000000000001</v>
      </c>
      <c r="AG761" s="359">
        <v>2.1135999999999999</v>
      </c>
      <c r="AH761" s="359">
        <v>5.1513999999999998</v>
      </c>
      <c r="AI761" s="359">
        <v>0.74460000000000004</v>
      </c>
      <c r="AJ761" s="359">
        <v>1.0832999999999999</v>
      </c>
      <c r="AK761" s="359">
        <v>0.45050000000000001</v>
      </c>
      <c r="AL761" s="356">
        <v>0.71750000000000003</v>
      </c>
    </row>
    <row r="762" spans="2:38" ht="409.6" x14ac:dyDescent="0.25">
      <c r="B762" s="402">
        <v>40177</v>
      </c>
      <c r="C762" s="359">
        <v>0.49580000000000002</v>
      </c>
      <c r="D762" s="359">
        <v>0.79969999999999997</v>
      </c>
      <c r="E762" s="359">
        <v>0.74339999999999995</v>
      </c>
      <c r="F762" s="359">
        <v>13.098599999999999</v>
      </c>
      <c r="G762" s="359">
        <v>3.6884999999999999</v>
      </c>
      <c r="H762" s="359">
        <v>135.27199999999999</v>
      </c>
      <c r="I762" s="359">
        <v>0.35160000000000002</v>
      </c>
      <c r="J762" s="359">
        <v>1.7114</v>
      </c>
      <c r="K762" s="359">
        <v>30.6389</v>
      </c>
      <c r="L762" s="359">
        <v>4.1329000000000002</v>
      </c>
      <c r="M762" s="359">
        <v>2.0571000000000002</v>
      </c>
      <c r="N762" s="359">
        <v>2.0950000000000002</v>
      </c>
      <c r="O762" s="359">
        <v>5.1336000000000004</v>
      </c>
      <c r="P762" s="359">
        <v>0.73770000000000002</v>
      </c>
      <c r="Q762" s="359">
        <v>1.0784</v>
      </c>
      <c r="R762" s="359">
        <v>0.44619999999999999</v>
      </c>
      <c r="S762" s="356">
        <v>0.71330000000000005</v>
      </c>
      <c r="U762" s="402">
        <v>40177</v>
      </c>
      <c r="V762" s="359">
        <v>0.4955</v>
      </c>
      <c r="W762" s="359">
        <v>0.79930000000000001</v>
      </c>
      <c r="X762" s="359">
        <v>0.74280000000000002</v>
      </c>
      <c r="Y762" s="359">
        <v>13.0627</v>
      </c>
      <c r="Z762" s="359">
        <v>3.6855000000000002</v>
      </c>
      <c r="AA762" s="359">
        <v>134.90199999999999</v>
      </c>
      <c r="AB762" s="359">
        <v>0.34970000000000001</v>
      </c>
      <c r="AC762" s="359">
        <v>1.7099</v>
      </c>
      <c r="AD762" s="359">
        <v>30.1785</v>
      </c>
      <c r="AE762" s="359">
        <v>4.1273999999999997</v>
      </c>
      <c r="AF762" s="359">
        <v>2.0514999999999999</v>
      </c>
      <c r="AG762" s="359">
        <v>2.0798000000000001</v>
      </c>
      <c r="AH762" s="359">
        <v>5.1246999999999998</v>
      </c>
      <c r="AI762" s="359">
        <v>0.73719999999999997</v>
      </c>
      <c r="AJ762" s="359">
        <v>1.0755999999999999</v>
      </c>
      <c r="AK762" s="359">
        <v>0.44600000000000001</v>
      </c>
      <c r="AL762" s="356">
        <v>0.71299999999999997</v>
      </c>
    </row>
    <row r="763" spans="2:38" ht="409.6" x14ac:dyDescent="0.25">
      <c r="B763" s="402">
        <v>40176</v>
      </c>
      <c r="C763" s="359">
        <v>0.49230000000000002</v>
      </c>
      <c r="D763" s="359">
        <v>0.79869999999999997</v>
      </c>
      <c r="E763" s="359">
        <v>0.74150000000000005</v>
      </c>
      <c r="F763" s="359">
        <v>13.017300000000001</v>
      </c>
      <c r="G763" s="359">
        <v>3.6638000000000002</v>
      </c>
      <c r="H763" s="359">
        <v>134.57900000000001</v>
      </c>
      <c r="I763" s="359">
        <v>0.34889999999999999</v>
      </c>
      <c r="J763" s="359">
        <v>1.6996</v>
      </c>
      <c r="K763" s="359">
        <v>30.502300000000002</v>
      </c>
      <c r="L763" s="359">
        <v>4.1096000000000004</v>
      </c>
      <c r="M763" s="359">
        <v>2.0484</v>
      </c>
      <c r="N763" s="359">
        <v>2.0756999999999999</v>
      </c>
      <c r="O763" s="359">
        <v>5.1220999999999997</v>
      </c>
      <c r="P763" s="359">
        <v>0.73350000000000004</v>
      </c>
      <c r="Q763" s="359">
        <v>1.0727</v>
      </c>
      <c r="R763" s="359">
        <v>0.44340000000000002</v>
      </c>
      <c r="S763" s="356">
        <v>0.70830000000000004</v>
      </c>
      <c r="U763" s="402">
        <v>40176</v>
      </c>
      <c r="V763" s="359">
        <v>0.4919</v>
      </c>
      <c r="W763" s="359">
        <v>0.79800000000000004</v>
      </c>
      <c r="X763" s="359">
        <v>0.74070000000000003</v>
      </c>
      <c r="Y763" s="359">
        <v>12.9786</v>
      </c>
      <c r="Z763" s="359">
        <v>3.66</v>
      </c>
      <c r="AA763" s="359">
        <v>134.143</v>
      </c>
      <c r="AB763" s="359">
        <v>0.3478</v>
      </c>
      <c r="AC763" s="359">
        <v>1.698</v>
      </c>
      <c r="AD763" s="359">
        <v>30.0395</v>
      </c>
      <c r="AE763" s="359">
        <v>4.0991999999999997</v>
      </c>
      <c r="AF763" s="359">
        <v>2.0421</v>
      </c>
      <c r="AG763" s="359">
        <v>2.0600999999999998</v>
      </c>
      <c r="AH763" s="359">
        <v>5.1117999999999997</v>
      </c>
      <c r="AI763" s="359">
        <v>0.73270000000000002</v>
      </c>
      <c r="AJ763" s="359">
        <v>1.0696000000000001</v>
      </c>
      <c r="AK763" s="359">
        <v>0.443</v>
      </c>
      <c r="AL763" s="356">
        <v>0.70789999999999997</v>
      </c>
    </row>
    <row r="764" spans="2:38" ht="409.6" x14ac:dyDescent="0.25">
      <c r="B764" s="402">
        <v>40175</v>
      </c>
      <c r="C764" s="359">
        <v>0.49149999999999999</v>
      </c>
      <c r="D764" s="359">
        <v>0.79920000000000002</v>
      </c>
      <c r="E764" s="359">
        <v>0.74239999999999995</v>
      </c>
      <c r="F764" s="359">
        <v>13.0177</v>
      </c>
      <c r="G764" s="359">
        <v>3.6610999999999998</v>
      </c>
      <c r="H764" s="359">
        <v>134.65899999999999</v>
      </c>
      <c r="I764" s="359">
        <v>0.35</v>
      </c>
      <c r="J764" s="359">
        <v>1.6986000000000001</v>
      </c>
      <c r="K764" s="359">
        <v>30.3035</v>
      </c>
      <c r="L764" s="359">
        <v>4.1079999999999997</v>
      </c>
      <c r="M764" s="359">
        <v>2.0384000000000002</v>
      </c>
      <c r="N764" s="359">
        <v>2.0851000000000002</v>
      </c>
      <c r="O764" s="359">
        <v>5.1374000000000004</v>
      </c>
      <c r="P764" s="359">
        <v>0.73240000000000005</v>
      </c>
      <c r="Q764" s="359">
        <v>1.0723</v>
      </c>
      <c r="R764" s="359">
        <v>0.44330000000000003</v>
      </c>
      <c r="S764" s="356">
        <v>0.70689999999999997</v>
      </c>
      <c r="U764" s="402">
        <v>40175</v>
      </c>
      <c r="V764" s="359">
        <v>0.48970000000000002</v>
      </c>
      <c r="W764" s="359">
        <v>0.79669999999999996</v>
      </c>
      <c r="X764" s="359">
        <v>0.73939999999999995</v>
      </c>
      <c r="Y764" s="359">
        <v>12.911799999999999</v>
      </c>
      <c r="Z764" s="359">
        <v>3.649</v>
      </c>
      <c r="AA764" s="359">
        <v>133.92500000000001</v>
      </c>
      <c r="AB764" s="359">
        <v>0.34429999999999999</v>
      </c>
      <c r="AC764" s="359">
        <v>1.6923999999999999</v>
      </c>
      <c r="AD764" s="359">
        <v>30.147300000000001</v>
      </c>
      <c r="AE764" s="359">
        <v>4.0788000000000002</v>
      </c>
      <c r="AF764" s="359">
        <v>2.0306999999999999</v>
      </c>
      <c r="AG764" s="359">
        <v>2.0651000000000002</v>
      </c>
      <c r="AH764" s="359">
        <v>5.1189999999999998</v>
      </c>
      <c r="AI764" s="359">
        <v>0.72889999999999999</v>
      </c>
      <c r="AJ764" s="359">
        <v>1.0654999999999999</v>
      </c>
      <c r="AK764" s="359">
        <v>0.4415</v>
      </c>
      <c r="AL764" s="356">
        <v>0.70489999999999997</v>
      </c>
    </row>
    <row r="765" spans="2:38" ht="409.6" x14ac:dyDescent="0.25">
      <c r="B765" s="402">
        <v>40174</v>
      </c>
      <c r="C765" s="359">
        <v>0.49080000000000001</v>
      </c>
      <c r="D765" s="359">
        <v>0.79879999999999995</v>
      </c>
      <c r="E765" s="359">
        <v>0.74160000000000004</v>
      </c>
      <c r="F765" s="359">
        <v>12.968500000000001</v>
      </c>
      <c r="G765" s="359">
        <v>3.6537999999999999</v>
      </c>
      <c r="H765" s="359">
        <v>134.62</v>
      </c>
      <c r="I765" s="359">
        <v>0.34799999999999998</v>
      </c>
      <c r="J765" s="359">
        <v>1.6943999999999999</v>
      </c>
      <c r="K765" s="359">
        <v>30.730599999999999</v>
      </c>
      <c r="L765" s="359">
        <v>4.1006</v>
      </c>
      <c r="M765" s="359">
        <v>2.0377000000000001</v>
      </c>
      <c r="N765" s="359">
        <v>2.0842999999999998</v>
      </c>
      <c r="O765" s="359">
        <v>5.1452</v>
      </c>
      <c r="P765" s="359">
        <v>0.73199999999999998</v>
      </c>
      <c r="Q765" s="359">
        <v>1.0711999999999999</v>
      </c>
      <c r="R765" s="359">
        <v>0.44119999999999998</v>
      </c>
      <c r="S765" s="356">
        <v>0.70660000000000001</v>
      </c>
      <c r="U765" s="402">
        <v>40174</v>
      </c>
      <c r="V765" s="359">
        <v>0.49020000000000002</v>
      </c>
      <c r="W765" s="359">
        <v>0.79800000000000004</v>
      </c>
      <c r="X765" s="359">
        <v>0.74039999999999995</v>
      </c>
      <c r="Y765" s="359">
        <v>12.9376</v>
      </c>
      <c r="Z765" s="359">
        <v>3.6486000000000001</v>
      </c>
      <c r="AA765" s="359">
        <v>133.63900000000001</v>
      </c>
      <c r="AB765" s="359">
        <v>0.34689999999999999</v>
      </c>
      <c r="AC765" s="359">
        <v>1.6919</v>
      </c>
      <c r="AD765" s="359">
        <v>29.715599999999998</v>
      </c>
      <c r="AE765" s="359">
        <v>4.0842000000000001</v>
      </c>
      <c r="AF765" s="359">
        <v>2.0335000000000001</v>
      </c>
      <c r="AG765" s="359">
        <v>2.0678000000000001</v>
      </c>
      <c r="AH765" s="359">
        <v>5.1337999999999999</v>
      </c>
      <c r="AI765" s="359">
        <v>0.73099999999999998</v>
      </c>
      <c r="AJ765" s="359">
        <v>1.0661</v>
      </c>
      <c r="AK765" s="359">
        <v>0.44059999999999999</v>
      </c>
      <c r="AL765" s="356">
        <v>0.70579999999999998</v>
      </c>
    </row>
    <row r="766" spans="2:38" ht="409.6" x14ac:dyDescent="0.25">
      <c r="B766" s="402">
        <v>40173</v>
      </c>
      <c r="C766" s="359">
        <v>0.49180000000000001</v>
      </c>
      <c r="D766" s="359">
        <v>0.79990000000000006</v>
      </c>
      <c r="E766" s="359">
        <v>0.74260000000000004</v>
      </c>
      <c r="F766" s="359">
        <v>12.9727</v>
      </c>
      <c r="G766" s="359">
        <v>3.6547000000000001</v>
      </c>
      <c r="H766" s="359">
        <v>134.70699999999999</v>
      </c>
      <c r="I766" s="359">
        <v>0.34820000000000001</v>
      </c>
      <c r="J766" s="359">
        <v>1.6955</v>
      </c>
      <c r="K766" s="359">
        <v>30.750499999999999</v>
      </c>
      <c r="L766" s="359">
        <v>4.1113</v>
      </c>
      <c r="M766" s="359">
        <v>2.0392999999999999</v>
      </c>
      <c r="N766" s="359">
        <v>2.0857000000000001</v>
      </c>
      <c r="O766" s="359">
        <v>5.1454000000000004</v>
      </c>
      <c r="P766" s="359">
        <v>0.7329</v>
      </c>
      <c r="Q766" s="359">
        <v>1.0719000000000001</v>
      </c>
      <c r="R766" s="359">
        <v>0.44319999999999998</v>
      </c>
      <c r="S766" s="356">
        <v>0.70709999999999995</v>
      </c>
      <c r="U766" s="402">
        <v>40173</v>
      </c>
      <c r="V766" s="359">
        <v>0.4904</v>
      </c>
      <c r="W766" s="359">
        <v>0.79769999999999996</v>
      </c>
      <c r="X766" s="359">
        <v>0.74</v>
      </c>
      <c r="Y766" s="359">
        <v>12.9275</v>
      </c>
      <c r="Z766" s="359">
        <v>3.6461000000000001</v>
      </c>
      <c r="AA766" s="359">
        <v>133.58099999999999</v>
      </c>
      <c r="AB766" s="359">
        <v>0.3468</v>
      </c>
      <c r="AC766" s="359">
        <v>1.6912</v>
      </c>
      <c r="AD766" s="359">
        <v>29.7027</v>
      </c>
      <c r="AE766" s="359">
        <v>4.0849000000000002</v>
      </c>
      <c r="AF766" s="359">
        <v>2.0316999999999998</v>
      </c>
      <c r="AG766" s="359">
        <v>2.0669</v>
      </c>
      <c r="AH766" s="359">
        <v>5.1303999999999998</v>
      </c>
      <c r="AI766" s="359">
        <v>0.73019999999999996</v>
      </c>
      <c r="AJ766" s="359">
        <v>1.0657000000000001</v>
      </c>
      <c r="AK766" s="359">
        <v>0.44169999999999998</v>
      </c>
      <c r="AL766" s="356">
        <v>0.70550000000000002</v>
      </c>
    </row>
    <row r="767" spans="2:38" ht="409.6" x14ac:dyDescent="0.25">
      <c r="B767" s="402">
        <v>40172</v>
      </c>
      <c r="C767" s="359">
        <v>0.49149999999999999</v>
      </c>
      <c r="D767" s="359">
        <v>0.8</v>
      </c>
      <c r="E767" s="359">
        <v>0.74009999999999998</v>
      </c>
      <c r="F767" s="359">
        <v>12.992900000000001</v>
      </c>
      <c r="G767" s="359">
        <v>3.6566000000000001</v>
      </c>
      <c r="H767" s="359">
        <v>134.387</v>
      </c>
      <c r="I767" s="359">
        <v>0.34839999999999999</v>
      </c>
      <c r="J767" s="359">
        <v>1.6962999999999999</v>
      </c>
      <c r="K767" s="359">
        <v>30.6965</v>
      </c>
      <c r="L767" s="359">
        <v>4.1059999999999999</v>
      </c>
      <c r="M767" s="359">
        <v>2.0413999999999999</v>
      </c>
      <c r="N767" s="359">
        <v>2.0819999999999999</v>
      </c>
      <c r="O767" s="359">
        <v>5.1327999999999996</v>
      </c>
      <c r="P767" s="359">
        <v>0.73250000000000004</v>
      </c>
      <c r="Q767" s="359">
        <v>1.0709</v>
      </c>
      <c r="R767" s="359">
        <v>0.44190000000000002</v>
      </c>
      <c r="S767" s="356">
        <v>0.70579999999999998</v>
      </c>
      <c r="U767" s="402">
        <v>40172</v>
      </c>
      <c r="V767" s="359">
        <v>0.49120000000000003</v>
      </c>
      <c r="W767" s="359">
        <v>0.7994</v>
      </c>
      <c r="X767" s="359">
        <v>0.73939999999999995</v>
      </c>
      <c r="Y767" s="359">
        <v>12.9549</v>
      </c>
      <c r="Z767" s="359">
        <v>3.653</v>
      </c>
      <c r="AA767" s="359">
        <v>133.95500000000001</v>
      </c>
      <c r="AB767" s="359">
        <v>0.34620000000000001</v>
      </c>
      <c r="AC767" s="359">
        <v>1.6942999999999999</v>
      </c>
      <c r="AD767" s="359">
        <v>29.698499999999999</v>
      </c>
      <c r="AE767" s="359">
        <v>4.0972</v>
      </c>
      <c r="AF767" s="359">
        <v>2.0362</v>
      </c>
      <c r="AG767" s="359">
        <v>2.0667</v>
      </c>
      <c r="AH767" s="359">
        <v>5.1231999999999998</v>
      </c>
      <c r="AI767" s="359">
        <v>0.7319</v>
      </c>
      <c r="AJ767" s="359">
        <v>1.0685</v>
      </c>
      <c r="AK767" s="359">
        <v>0.44159999999999999</v>
      </c>
      <c r="AL767" s="356">
        <v>0.70540000000000003</v>
      </c>
    </row>
    <row r="768" spans="2:38" ht="409.6" x14ac:dyDescent="0.25">
      <c r="B768" s="402">
        <v>40171</v>
      </c>
      <c r="C768" s="359">
        <v>0.49109999999999998</v>
      </c>
      <c r="D768" s="359">
        <v>0.79920000000000002</v>
      </c>
      <c r="E768" s="359">
        <v>0.7389</v>
      </c>
      <c r="F768" s="359">
        <v>12.9575</v>
      </c>
      <c r="G768" s="359">
        <v>3.6524000000000001</v>
      </c>
      <c r="H768" s="359">
        <v>134.422</v>
      </c>
      <c r="I768" s="359">
        <v>0.34810000000000002</v>
      </c>
      <c r="J768" s="359">
        <v>1.6946000000000001</v>
      </c>
      <c r="K768" s="359">
        <v>30.430099999999999</v>
      </c>
      <c r="L768" s="359">
        <v>4.1113999999999997</v>
      </c>
      <c r="M768" s="359">
        <v>2.0459000000000001</v>
      </c>
      <c r="N768" s="359">
        <v>2.0682</v>
      </c>
      <c r="O768" s="359">
        <v>5.1280999999999999</v>
      </c>
      <c r="P768" s="359">
        <v>0.73309999999999997</v>
      </c>
      <c r="Q768" s="359">
        <v>1.0692999999999999</v>
      </c>
      <c r="R768" s="359">
        <v>0.43940000000000001</v>
      </c>
      <c r="S768" s="356">
        <v>0.70120000000000005</v>
      </c>
      <c r="U768" s="402">
        <v>40171</v>
      </c>
      <c r="V768" s="359">
        <v>0.49080000000000001</v>
      </c>
      <c r="W768" s="359">
        <v>0.79879999999999995</v>
      </c>
      <c r="X768" s="359">
        <v>0.73839999999999995</v>
      </c>
      <c r="Y768" s="359">
        <v>12.922499999999999</v>
      </c>
      <c r="Z768" s="359">
        <v>3.6493000000000002</v>
      </c>
      <c r="AA768" s="359">
        <v>134.06299999999999</v>
      </c>
      <c r="AB768" s="359">
        <v>0.34570000000000001</v>
      </c>
      <c r="AC768" s="359">
        <v>1.6929000000000001</v>
      </c>
      <c r="AD768" s="359">
        <v>29.945399999999999</v>
      </c>
      <c r="AE768" s="359">
        <v>4.1058000000000003</v>
      </c>
      <c r="AF768" s="359">
        <v>2.0407000000000002</v>
      </c>
      <c r="AG768" s="359">
        <v>2.0533000000000001</v>
      </c>
      <c r="AH768" s="359">
        <v>5.1196000000000002</v>
      </c>
      <c r="AI768" s="359">
        <v>0.73260000000000003</v>
      </c>
      <c r="AJ768" s="359">
        <v>1.0666</v>
      </c>
      <c r="AK768" s="359">
        <v>0.43919999999999998</v>
      </c>
      <c r="AL768" s="356">
        <v>0.70079999999999998</v>
      </c>
    </row>
    <row r="769" spans="2:38" ht="409.6" x14ac:dyDescent="0.25">
      <c r="B769" s="402">
        <v>40170</v>
      </c>
      <c r="C769" s="359">
        <v>0.49299999999999999</v>
      </c>
      <c r="D769" s="359">
        <v>0.80110000000000003</v>
      </c>
      <c r="E769" s="359">
        <v>0.74629999999999996</v>
      </c>
      <c r="F769" s="359">
        <v>12.9794</v>
      </c>
      <c r="G769" s="359">
        <v>3.6701999999999999</v>
      </c>
      <c r="H769" s="359">
        <v>135.458</v>
      </c>
      <c r="I769" s="359">
        <v>0.34939999999999999</v>
      </c>
      <c r="J769" s="359">
        <v>1.7031000000000001</v>
      </c>
      <c r="K769" s="359">
        <v>30.499700000000001</v>
      </c>
      <c r="L769" s="359">
        <v>4.1334</v>
      </c>
      <c r="M769" s="359">
        <v>2.0636999999999999</v>
      </c>
      <c r="N769" s="359">
        <v>2.0895000000000001</v>
      </c>
      <c r="O769" s="359">
        <v>5.1436999999999999</v>
      </c>
      <c r="P769" s="359">
        <v>0.73729999999999996</v>
      </c>
      <c r="Q769" s="359">
        <v>1.0757000000000001</v>
      </c>
      <c r="R769" s="359">
        <v>0.4395</v>
      </c>
      <c r="S769" s="356">
        <v>0.70430000000000004</v>
      </c>
      <c r="U769" s="402">
        <v>40170</v>
      </c>
      <c r="V769" s="359">
        <v>0.49280000000000002</v>
      </c>
      <c r="W769" s="359">
        <v>0.80059999999999998</v>
      </c>
      <c r="X769" s="359">
        <v>0.74580000000000002</v>
      </c>
      <c r="Y769" s="359">
        <v>12.9434</v>
      </c>
      <c r="Z769" s="359">
        <v>3.6673</v>
      </c>
      <c r="AA769" s="359">
        <v>135.101</v>
      </c>
      <c r="AB769" s="359">
        <v>0.34699999999999998</v>
      </c>
      <c r="AC769" s="359">
        <v>1.7014</v>
      </c>
      <c r="AD769" s="359">
        <v>30.042000000000002</v>
      </c>
      <c r="AE769" s="359">
        <v>4.1239999999999997</v>
      </c>
      <c r="AF769" s="359">
        <v>2.0583999999999998</v>
      </c>
      <c r="AG769" s="359">
        <v>2.0746000000000002</v>
      </c>
      <c r="AH769" s="359">
        <v>5.1353</v>
      </c>
      <c r="AI769" s="359">
        <v>0.7369</v>
      </c>
      <c r="AJ769" s="359">
        <v>1.0730999999999999</v>
      </c>
      <c r="AK769" s="359">
        <v>0.43930000000000002</v>
      </c>
      <c r="AL769" s="356">
        <v>0.70399999999999996</v>
      </c>
    </row>
    <row r="770" spans="2:38" ht="409.6" x14ac:dyDescent="0.25">
      <c r="B770" s="402">
        <v>40169</v>
      </c>
      <c r="C770" s="359">
        <v>0.495</v>
      </c>
      <c r="D770" s="359">
        <v>0.80069999999999997</v>
      </c>
      <c r="E770" s="359">
        <v>0.75460000000000005</v>
      </c>
      <c r="F770" s="359">
        <v>13.035299999999999</v>
      </c>
      <c r="G770" s="359">
        <v>3.6854</v>
      </c>
      <c r="H770" s="359">
        <v>136.52600000000001</v>
      </c>
      <c r="I770" s="359">
        <v>0.35089999999999999</v>
      </c>
      <c r="J770" s="359">
        <v>1.7102999999999999</v>
      </c>
      <c r="K770" s="359">
        <v>30.6708</v>
      </c>
      <c r="L770" s="359">
        <v>4.1489000000000003</v>
      </c>
      <c r="M770" s="359">
        <v>2.0783</v>
      </c>
      <c r="N770" s="359">
        <v>2.0924999999999998</v>
      </c>
      <c r="O770" s="359">
        <v>5.1590999999999996</v>
      </c>
      <c r="P770" s="359">
        <v>0.73939999999999995</v>
      </c>
      <c r="Q770" s="359">
        <v>1.0820000000000001</v>
      </c>
      <c r="R770" s="359">
        <v>0.44009999999999999</v>
      </c>
      <c r="S770" s="356">
        <v>0.70909999999999995</v>
      </c>
      <c r="U770" s="402">
        <v>40169</v>
      </c>
      <c r="V770" s="359">
        <v>0.49469999999999997</v>
      </c>
      <c r="W770" s="359">
        <v>0.80030000000000001</v>
      </c>
      <c r="X770" s="359">
        <v>0.754</v>
      </c>
      <c r="Y770" s="359">
        <v>12.9976</v>
      </c>
      <c r="Z770" s="359">
        <v>3.6823000000000001</v>
      </c>
      <c r="AA770" s="359">
        <v>136.136</v>
      </c>
      <c r="AB770" s="359">
        <v>0.3483</v>
      </c>
      <c r="AC770" s="359">
        <v>1.7084999999999999</v>
      </c>
      <c r="AD770" s="359">
        <v>30.206700000000001</v>
      </c>
      <c r="AE770" s="359">
        <v>4.1414999999999997</v>
      </c>
      <c r="AF770" s="359">
        <v>2.0724</v>
      </c>
      <c r="AG770" s="359">
        <v>2.0773999999999999</v>
      </c>
      <c r="AH770" s="359">
        <v>5.1504000000000003</v>
      </c>
      <c r="AI770" s="359">
        <v>0.73880000000000001</v>
      </c>
      <c r="AJ770" s="359">
        <v>1.0792999999999999</v>
      </c>
      <c r="AK770" s="359">
        <v>0.43980000000000002</v>
      </c>
      <c r="AL770" s="356">
        <v>0.70879999999999999</v>
      </c>
    </row>
    <row r="771" spans="2:38" ht="409.6" x14ac:dyDescent="0.25">
      <c r="B771" s="402">
        <v>40168</v>
      </c>
      <c r="C771" s="359">
        <v>0.49680000000000002</v>
      </c>
      <c r="D771" s="359">
        <v>0.80020000000000002</v>
      </c>
      <c r="E771" s="359">
        <v>0.75970000000000004</v>
      </c>
      <c r="F771" s="359">
        <v>13.0893</v>
      </c>
      <c r="G771" s="359">
        <v>3.6985000000000001</v>
      </c>
      <c r="H771" s="359">
        <v>137.441</v>
      </c>
      <c r="I771" s="359">
        <v>0.35349999999999998</v>
      </c>
      <c r="J771" s="359">
        <v>1.7162999999999999</v>
      </c>
      <c r="K771" s="359">
        <v>30.508299999999998</v>
      </c>
      <c r="L771" s="359">
        <v>4.1717000000000004</v>
      </c>
      <c r="M771" s="359">
        <v>2.0918999999999999</v>
      </c>
      <c r="N771" s="359">
        <v>2.0988000000000002</v>
      </c>
      <c r="O771" s="359">
        <v>5.1703999999999999</v>
      </c>
      <c r="P771" s="359">
        <v>0.74250000000000005</v>
      </c>
      <c r="Q771" s="359">
        <v>1.0863</v>
      </c>
      <c r="R771" s="359">
        <v>0.44080000000000003</v>
      </c>
      <c r="S771" s="356">
        <v>0.71199999999999997</v>
      </c>
      <c r="U771" s="402">
        <v>40168</v>
      </c>
      <c r="V771" s="359">
        <v>0.49569999999999997</v>
      </c>
      <c r="W771" s="359">
        <v>0.79820000000000002</v>
      </c>
      <c r="X771" s="359">
        <v>0.75780000000000003</v>
      </c>
      <c r="Y771" s="359">
        <v>13.0344</v>
      </c>
      <c r="Z771" s="359">
        <v>3.6909000000000001</v>
      </c>
      <c r="AA771" s="359">
        <v>136.88200000000001</v>
      </c>
      <c r="AB771" s="359">
        <v>0.3483</v>
      </c>
      <c r="AC771" s="359">
        <v>1.7121999999999999</v>
      </c>
      <c r="AD771" s="359">
        <v>30.392299999999999</v>
      </c>
      <c r="AE771" s="359">
        <v>4.1513</v>
      </c>
      <c r="AF771" s="359">
        <v>2.0760000000000001</v>
      </c>
      <c r="AG771" s="359">
        <v>2.0815000000000001</v>
      </c>
      <c r="AH771" s="359">
        <v>5.1589</v>
      </c>
      <c r="AI771" s="359">
        <v>0.74070000000000003</v>
      </c>
      <c r="AJ771" s="359">
        <v>1.0774999999999999</v>
      </c>
      <c r="AK771" s="359">
        <v>0.43990000000000001</v>
      </c>
      <c r="AL771" s="356">
        <v>0.71089999999999998</v>
      </c>
    </row>
    <row r="772" spans="2:38" ht="409.6" x14ac:dyDescent="0.25">
      <c r="B772" s="402">
        <v>40167</v>
      </c>
      <c r="C772" s="359">
        <v>0.49669999999999997</v>
      </c>
      <c r="D772" s="359">
        <v>0.8004</v>
      </c>
      <c r="E772" s="359">
        <v>0.75960000000000005</v>
      </c>
      <c r="F772" s="359">
        <v>13.0778</v>
      </c>
      <c r="G772" s="359">
        <v>3.6943000000000001</v>
      </c>
      <c r="H772" s="359">
        <v>138.952</v>
      </c>
      <c r="I772" s="359">
        <v>0.35199999999999998</v>
      </c>
      <c r="J772" s="359">
        <v>1.714</v>
      </c>
      <c r="K772" s="359">
        <v>30.745799999999999</v>
      </c>
      <c r="L772" s="359">
        <v>4.1711</v>
      </c>
      <c r="M772" s="359">
        <v>2.0935999999999999</v>
      </c>
      <c r="N772" s="359">
        <v>2.0988000000000002</v>
      </c>
      <c r="O772" s="359">
        <v>5.1817000000000002</v>
      </c>
      <c r="P772" s="359">
        <v>0.74270000000000003</v>
      </c>
      <c r="Q772" s="359">
        <v>1.0909</v>
      </c>
      <c r="R772" s="359">
        <v>0.44080000000000003</v>
      </c>
      <c r="S772" s="356">
        <v>0.71199999999999997</v>
      </c>
      <c r="U772" s="402">
        <v>40167</v>
      </c>
      <c r="V772" s="359">
        <v>0.49569999999999997</v>
      </c>
      <c r="W772" s="359">
        <v>0.7984</v>
      </c>
      <c r="X772" s="359">
        <v>0.75790000000000002</v>
      </c>
      <c r="Y772" s="359">
        <v>13.042400000000001</v>
      </c>
      <c r="Z772" s="359">
        <v>3.6884000000000001</v>
      </c>
      <c r="AA772" s="359">
        <v>135.202</v>
      </c>
      <c r="AB772" s="359">
        <v>0.34920000000000001</v>
      </c>
      <c r="AC772" s="359">
        <v>1.7105999999999999</v>
      </c>
      <c r="AD772" s="359">
        <v>30.2544</v>
      </c>
      <c r="AE772" s="359">
        <v>4.1509999999999998</v>
      </c>
      <c r="AF772" s="359">
        <v>2.0758999999999999</v>
      </c>
      <c r="AG772" s="359">
        <v>2.0815999999999999</v>
      </c>
      <c r="AH772" s="359">
        <v>5.1684999999999999</v>
      </c>
      <c r="AI772" s="359">
        <v>0.7409</v>
      </c>
      <c r="AJ772" s="359">
        <v>1.0751999999999999</v>
      </c>
      <c r="AK772" s="359">
        <v>0.43990000000000001</v>
      </c>
      <c r="AL772" s="356">
        <v>0.71099999999999997</v>
      </c>
    </row>
    <row r="773" spans="2:38" ht="409.6" x14ac:dyDescent="0.25">
      <c r="B773" s="402">
        <v>40166</v>
      </c>
      <c r="C773" s="359">
        <v>0.49509999999999998</v>
      </c>
      <c r="D773" s="359">
        <v>0.80010000000000003</v>
      </c>
      <c r="E773" s="359">
        <v>0.75849999999999995</v>
      </c>
      <c r="F773" s="359">
        <v>13.027900000000001</v>
      </c>
      <c r="G773" s="359">
        <v>3.6855000000000002</v>
      </c>
      <c r="H773" s="359">
        <v>137.25700000000001</v>
      </c>
      <c r="I773" s="359">
        <v>0.35120000000000001</v>
      </c>
      <c r="J773" s="359">
        <v>1.7102999999999999</v>
      </c>
      <c r="K773" s="359">
        <v>30.679300000000001</v>
      </c>
      <c r="L773" s="359">
        <v>4.1603000000000003</v>
      </c>
      <c r="M773" s="359">
        <v>2.0792000000000002</v>
      </c>
      <c r="N773" s="359">
        <v>2.0943000000000001</v>
      </c>
      <c r="O773" s="359">
        <v>5.1704999999999997</v>
      </c>
      <c r="P773" s="359">
        <v>0.74109999999999998</v>
      </c>
      <c r="Q773" s="359">
        <v>1.0809</v>
      </c>
      <c r="R773" s="359">
        <v>0.43959999999999999</v>
      </c>
      <c r="S773" s="356">
        <v>0.71050000000000002</v>
      </c>
      <c r="U773" s="402">
        <v>40166</v>
      </c>
      <c r="V773" s="359">
        <v>0.49480000000000002</v>
      </c>
      <c r="W773" s="359">
        <v>0.79969999999999997</v>
      </c>
      <c r="X773" s="359">
        <v>0.75800000000000001</v>
      </c>
      <c r="Y773" s="359">
        <v>12.992900000000001</v>
      </c>
      <c r="Z773" s="359">
        <v>3.6827000000000001</v>
      </c>
      <c r="AA773" s="359">
        <v>136.89099999999999</v>
      </c>
      <c r="AB773" s="359">
        <v>0.3488</v>
      </c>
      <c r="AC773" s="359">
        <v>1.7087000000000001</v>
      </c>
      <c r="AD773" s="359">
        <v>30.2195</v>
      </c>
      <c r="AE773" s="359">
        <v>4.1550000000000002</v>
      </c>
      <c r="AF773" s="359">
        <v>2.0737999999999999</v>
      </c>
      <c r="AG773" s="359">
        <v>2.0792000000000002</v>
      </c>
      <c r="AH773" s="359">
        <v>5.1626000000000003</v>
      </c>
      <c r="AI773" s="359">
        <v>0.74070000000000003</v>
      </c>
      <c r="AJ773" s="359">
        <v>1.0789</v>
      </c>
      <c r="AK773" s="359">
        <v>0.43930000000000002</v>
      </c>
      <c r="AL773" s="356">
        <v>0.71020000000000005</v>
      </c>
    </row>
    <row r="774" spans="2:38" ht="409.6" x14ac:dyDescent="0.25">
      <c r="B774" s="402">
        <v>40165</v>
      </c>
      <c r="C774" s="359">
        <v>0.4955</v>
      </c>
      <c r="D774" s="359">
        <v>0.80079999999999996</v>
      </c>
      <c r="E774" s="359">
        <v>0.76239999999999997</v>
      </c>
      <c r="F774" s="359">
        <v>13.0482</v>
      </c>
      <c r="G774" s="359">
        <v>3.6985999999999999</v>
      </c>
      <c r="H774" s="359">
        <v>138.364</v>
      </c>
      <c r="I774" s="359">
        <v>0.35260000000000002</v>
      </c>
      <c r="J774" s="359">
        <v>1.7163999999999999</v>
      </c>
      <c r="K774" s="359">
        <v>30.716200000000001</v>
      </c>
      <c r="L774" s="359">
        <v>4.1611000000000002</v>
      </c>
      <c r="M774" s="359">
        <v>2.0880000000000001</v>
      </c>
      <c r="N774" s="359">
        <v>2.1055000000000001</v>
      </c>
      <c r="O774" s="359">
        <v>5.1931000000000003</v>
      </c>
      <c r="P774" s="359">
        <v>0.74629999999999996</v>
      </c>
      <c r="Q774" s="359">
        <v>1.0846</v>
      </c>
      <c r="R774" s="359">
        <v>0.44030000000000002</v>
      </c>
      <c r="S774" s="356">
        <v>0.7137</v>
      </c>
      <c r="U774" s="402">
        <v>40165</v>
      </c>
      <c r="V774" s="359">
        <v>0.49519999999999997</v>
      </c>
      <c r="W774" s="359">
        <v>0.80049999999999999</v>
      </c>
      <c r="X774" s="359">
        <v>0.76190000000000002</v>
      </c>
      <c r="Y774" s="359">
        <v>13.0129</v>
      </c>
      <c r="Z774" s="359">
        <v>3.6959</v>
      </c>
      <c r="AA774" s="359">
        <v>138.01599999999999</v>
      </c>
      <c r="AB774" s="359">
        <v>0.35</v>
      </c>
      <c r="AC774" s="359">
        <v>1.7148000000000001</v>
      </c>
      <c r="AD774" s="359">
        <v>30.255400000000002</v>
      </c>
      <c r="AE774" s="359">
        <v>4.1558999999999999</v>
      </c>
      <c r="AF774" s="359">
        <v>2.0827</v>
      </c>
      <c r="AG774" s="359">
        <v>2.0903999999999998</v>
      </c>
      <c r="AH774" s="359">
        <v>5.1847000000000003</v>
      </c>
      <c r="AI774" s="359">
        <v>0.74590000000000001</v>
      </c>
      <c r="AJ774" s="359">
        <v>1.0827</v>
      </c>
      <c r="AK774" s="359">
        <v>0.44009999999999999</v>
      </c>
      <c r="AL774" s="356">
        <v>0.71340000000000003</v>
      </c>
    </row>
    <row r="775" spans="2:38" ht="409.6" x14ac:dyDescent="0.25">
      <c r="B775" s="402">
        <v>40164</v>
      </c>
      <c r="C775" s="359">
        <v>0.49490000000000001</v>
      </c>
      <c r="D775" s="359">
        <v>0.79930000000000001</v>
      </c>
      <c r="E775" s="359">
        <v>0.76359999999999995</v>
      </c>
      <c r="F775" s="359">
        <v>12.999000000000001</v>
      </c>
      <c r="G775" s="359">
        <v>3.6825000000000001</v>
      </c>
      <c r="H775" s="359">
        <v>137.398</v>
      </c>
      <c r="I775" s="359">
        <v>0.35149999999999998</v>
      </c>
      <c r="J775" s="359">
        <v>1.7089000000000001</v>
      </c>
      <c r="K775" s="359">
        <v>30.681999999999999</v>
      </c>
      <c r="L775" s="359">
        <v>4.1734</v>
      </c>
      <c r="M775" s="359">
        <v>2.0766</v>
      </c>
      <c r="N775" s="359">
        <v>2.0996000000000001</v>
      </c>
      <c r="O775" s="359">
        <v>5.1677999999999997</v>
      </c>
      <c r="P775" s="359">
        <v>0.74829999999999997</v>
      </c>
      <c r="Q775" s="359">
        <v>1.0867</v>
      </c>
      <c r="R775" s="359">
        <v>0.44159999999999999</v>
      </c>
      <c r="S775" s="356">
        <v>0.71989999999999998</v>
      </c>
      <c r="U775" s="402">
        <v>40164</v>
      </c>
      <c r="V775" s="359">
        <v>0.49469999999999997</v>
      </c>
      <c r="W775" s="359">
        <v>0.79890000000000005</v>
      </c>
      <c r="X775" s="359">
        <v>0.7631</v>
      </c>
      <c r="Y775" s="359">
        <v>12.9665</v>
      </c>
      <c r="Z775" s="359">
        <v>3.6798000000000002</v>
      </c>
      <c r="AA775" s="359">
        <v>137.05799999999999</v>
      </c>
      <c r="AB775" s="359">
        <v>0.34889999999999999</v>
      </c>
      <c r="AC775" s="359">
        <v>1.7073</v>
      </c>
      <c r="AD775" s="359">
        <v>30.1922</v>
      </c>
      <c r="AE775" s="359">
        <v>4.1683000000000003</v>
      </c>
      <c r="AF775" s="359">
        <v>2.0716999999999999</v>
      </c>
      <c r="AG775" s="359">
        <v>2.0844999999999998</v>
      </c>
      <c r="AH775" s="359">
        <v>5.1597999999999997</v>
      </c>
      <c r="AI775" s="359">
        <v>0.74790000000000001</v>
      </c>
      <c r="AJ775" s="359">
        <v>1.0847</v>
      </c>
      <c r="AK775" s="359">
        <v>0.44140000000000001</v>
      </c>
      <c r="AL775" s="356">
        <v>0.71960000000000002</v>
      </c>
    </row>
    <row r="776" spans="2:38" ht="409.6" x14ac:dyDescent="0.25">
      <c r="B776" s="402">
        <v>40163</v>
      </c>
      <c r="C776" s="359">
        <v>0.49630000000000002</v>
      </c>
      <c r="D776" s="359">
        <v>0.79549999999999998</v>
      </c>
      <c r="E776" s="359">
        <v>0.76770000000000005</v>
      </c>
      <c r="F776" s="359">
        <v>13.001799999999999</v>
      </c>
      <c r="G776" s="359">
        <v>3.7023000000000001</v>
      </c>
      <c r="H776" s="359">
        <v>137.858</v>
      </c>
      <c r="I776" s="359">
        <v>0.35360000000000003</v>
      </c>
      <c r="J776" s="359">
        <v>1.7181</v>
      </c>
      <c r="K776" s="359">
        <v>30.749700000000001</v>
      </c>
      <c r="L776" s="359">
        <v>4.2047999999999996</v>
      </c>
      <c r="M776" s="359">
        <v>2.0834999999999999</v>
      </c>
      <c r="N776" s="359">
        <v>2.1223999999999998</v>
      </c>
      <c r="O776" s="359">
        <v>5.1970000000000001</v>
      </c>
      <c r="P776" s="359">
        <v>0.75070000000000003</v>
      </c>
      <c r="Q776" s="359">
        <v>1.0933999999999999</v>
      </c>
      <c r="R776" s="359">
        <v>0.4451</v>
      </c>
      <c r="S776" s="356">
        <v>0.72409999999999997</v>
      </c>
      <c r="U776" s="402">
        <v>40163</v>
      </c>
      <c r="V776" s="359">
        <v>0.49609999999999999</v>
      </c>
      <c r="W776" s="359">
        <v>0.79520000000000002</v>
      </c>
      <c r="X776" s="359">
        <v>0.76719999999999999</v>
      </c>
      <c r="Y776" s="359">
        <v>12.9678</v>
      </c>
      <c r="Z776" s="359">
        <v>3.6996000000000002</v>
      </c>
      <c r="AA776" s="359">
        <v>137.51900000000001</v>
      </c>
      <c r="AB776" s="359">
        <v>0.35110000000000002</v>
      </c>
      <c r="AC776" s="359">
        <v>1.7164999999999999</v>
      </c>
      <c r="AD776" s="359">
        <v>30.288799999999998</v>
      </c>
      <c r="AE776" s="359">
        <v>4.1997</v>
      </c>
      <c r="AF776" s="359">
        <v>2.0783</v>
      </c>
      <c r="AG776" s="359">
        <v>2.1071</v>
      </c>
      <c r="AH776" s="359">
        <v>5.1893000000000002</v>
      </c>
      <c r="AI776" s="359">
        <v>0.75029999999999997</v>
      </c>
      <c r="AJ776" s="359">
        <v>1.0914999999999999</v>
      </c>
      <c r="AK776" s="359">
        <v>0.44479999999999997</v>
      </c>
      <c r="AL776" s="356">
        <v>0.7238</v>
      </c>
    </row>
    <row r="777" spans="2:38" ht="409.6" x14ac:dyDescent="0.25">
      <c r="B777" s="402">
        <v>40162</v>
      </c>
      <c r="C777" s="359">
        <v>0.4955</v>
      </c>
      <c r="D777" s="359">
        <v>0.79610000000000003</v>
      </c>
      <c r="E777" s="359">
        <v>0.76980000000000004</v>
      </c>
      <c r="F777" s="359">
        <v>12.7881</v>
      </c>
      <c r="G777" s="359">
        <v>3.6859000000000002</v>
      </c>
      <c r="H777" s="359">
        <v>135.58699999999999</v>
      </c>
      <c r="I777" s="359">
        <v>0.35199999999999998</v>
      </c>
      <c r="J777" s="359">
        <v>1.7104999999999999</v>
      </c>
      <c r="K777" s="359">
        <v>30.664300000000001</v>
      </c>
      <c r="L777" s="359">
        <v>4.1957000000000004</v>
      </c>
      <c r="M777" s="359">
        <v>2.0567000000000002</v>
      </c>
      <c r="N777" s="359">
        <v>2.1120999999999999</v>
      </c>
      <c r="O777" s="359">
        <v>5.1616999999999997</v>
      </c>
      <c r="P777" s="359">
        <v>0.74939999999999996</v>
      </c>
      <c r="Q777" s="359">
        <v>1.091</v>
      </c>
      <c r="R777" s="359">
        <v>0.44640000000000002</v>
      </c>
      <c r="S777" s="356">
        <v>0.72560000000000002</v>
      </c>
      <c r="U777" s="402">
        <v>40162</v>
      </c>
      <c r="V777" s="359">
        <v>0.49519999999999997</v>
      </c>
      <c r="W777" s="359">
        <v>0.79559999999999997</v>
      </c>
      <c r="X777" s="359">
        <v>0.76910000000000001</v>
      </c>
      <c r="Y777" s="359">
        <v>12.7515</v>
      </c>
      <c r="Z777" s="359">
        <v>3.6827999999999999</v>
      </c>
      <c r="AA777" s="359">
        <v>135.21899999999999</v>
      </c>
      <c r="AB777" s="359">
        <v>0.34960000000000002</v>
      </c>
      <c r="AC777" s="359">
        <v>1.7087000000000001</v>
      </c>
      <c r="AD777" s="359">
        <v>30.202500000000001</v>
      </c>
      <c r="AE777" s="359">
        <v>4.1862000000000004</v>
      </c>
      <c r="AF777" s="359">
        <v>2.0510999999999999</v>
      </c>
      <c r="AG777" s="359">
        <v>2.0966</v>
      </c>
      <c r="AH777" s="359">
        <v>5.1529999999999996</v>
      </c>
      <c r="AI777" s="359">
        <v>0.74890000000000001</v>
      </c>
      <c r="AJ777" s="359">
        <v>1.089</v>
      </c>
      <c r="AK777" s="359">
        <v>0.44619999999999999</v>
      </c>
      <c r="AL777" s="356">
        <v>0.72529999999999994</v>
      </c>
    </row>
    <row r="778" spans="2:38" ht="409.6" x14ac:dyDescent="0.25">
      <c r="B778" s="402">
        <v>40161</v>
      </c>
      <c r="C778" s="359">
        <v>0.49659999999999999</v>
      </c>
      <c r="D778" s="359">
        <v>0.79549999999999998</v>
      </c>
      <c r="E778" s="359">
        <v>0.76970000000000005</v>
      </c>
      <c r="F778" s="359">
        <v>12.828200000000001</v>
      </c>
      <c r="G778" s="359">
        <v>3.6934999999999998</v>
      </c>
      <c r="H778" s="359">
        <v>135.68899999999999</v>
      </c>
      <c r="I778" s="359">
        <v>0.35360000000000003</v>
      </c>
      <c r="J778" s="359">
        <v>1.7142999999999999</v>
      </c>
      <c r="K778" s="359">
        <v>30.041899999999998</v>
      </c>
      <c r="L778" s="359">
        <v>4.1969000000000003</v>
      </c>
      <c r="M778" s="359">
        <v>2.0668000000000002</v>
      </c>
      <c r="N778" s="359">
        <v>2.1057999999999999</v>
      </c>
      <c r="O778" s="359">
        <v>5.1656000000000004</v>
      </c>
      <c r="P778" s="359">
        <v>0.75139999999999996</v>
      </c>
      <c r="Q778" s="359">
        <v>1.0992</v>
      </c>
      <c r="R778" s="359">
        <v>0.44640000000000002</v>
      </c>
      <c r="S778" s="356">
        <v>0.72570000000000001</v>
      </c>
      <c r="U778" s="402">
        <v>40161</v>
      </c>
      <c r="V778" s="359">
        <v>0.4955</v>
      </c>
      <c r="W778" s="359">
        <v>0.79359999999999997</v>
      </c>
      <c r="X778" s="359">
        <v>0.76780000000000004</v>
      </c>
      <c r="Y778" s="359">
        <v>12.7736</v>
      </c>
      <c r="Z778" s="359">
        <v>3.6863999999999999</v>
      </c>
      <c r="AA778" s="359">
        <v>135.13300000000001</v>
      </c>
      <c r="AB778" s="359">
        <v>0.3483</v>
      </c>
      <c r="AC778" s="359">
        <v>1.7103999999999999</v>
      </c>
      <c r="AD778" s="359">
        <v>29.926400000000001</v>
      </c>
      <c r="AE778" s="359">
        <v>4.1764000000000001</v>
      </c>
      <c r="AF778" s="359">
        <v>2.0626000000000002</v>
      </c>
      <c r="AG778" s="359">
        <v>2.0981000000000001</v>
      </c>
      <c r="AH778" s="359">
        <v>5.1559999999999997</v>
      </c>
      <c r="AI778" s="359">
        <v>0.74960000000000004</v>
      </c>
      <c r="AJ778" s="359">
        <v>1.0903</v>
      </c>
      <c r="AK778" s="359">
        <v>0.44550000000000001</v>
      </c>
      <c r="AL778" s="356">
        <v>0.72460000000000002</v>
      </c>
    </row>
    <row r="779" spans="2:38" ht="409.6" x14ac:dyDescent="0.25">
      <c r="B779" s="402">
        <v>40160</v>
      </c>
      <c r="C779" s="359">
        <v>0.49669999999999997</v>
      </c>
      <c r="D779" s="359">
        <v>0.79549999999999998</v>
      </c>
      <c r="E779" s="359">
        <v>0.76970000000000005</v>
      </c>
      <c r="F779" s="359">
        <v>12.859</v>
      </c>
      <c r="G779" s="359">
        <v>3.6996000000000002</v>
      </c>
      <c r="H779" s="359">
        <v>136.01400000000001</v>
      </c>
      <c r="I779" s="359">
        <v>0.35610000000000003</v>
      </c>
      <c r="J779" s="359">
        <v>1.7411000000000001</v>
      </c>
      <c r="K779" s="359">
        <v>30.547599999999999</v>
      </c>
      <c r="L779" s="359">
        <v>4.1973000000000003</v>
      </c>
      <c r="M779" s="359">
        <v>2.0676000000000001</v>
      </c>
      <c r="N779" s="359">
        <v>2.1153</v>
      </c>
      <c r="O779" s="359">
        <v>5.1787000000000001</v>
      </c>
      <c r="P779" s="359">
        <v>0.75139999999999996</v>
      </c>
      <c r="Q779" s="359">
        <v>1.0992</v>
      </c>
      <c r="R779" s="359">
        <v>0.44640000000000002</v>
      </c>
      <c r="S779" s="356">
        <v>0.72570000000000001</v>
      </c>
      <c r="U779" s="402">
        <v>40160</v>
      </c>
      <c r="V779" s="359">
        <v>0.49559999999999998</v>
      </c>
      <c r="W779" s="359">
        <v>0.79359999999999997</v>
      </c>
      <c r="X779" s="359">
        <v>0.76800000000000002</v>
      </c>
      <c r="Y779" s="359">
        <v>12.819599999999999</v>
      </c>
      <c r="Z779" s="359">
        <v>3.6938</v>
      </c>
      <c r="AA779" s="359">
        <v>135.61000000000001</v>
      </c>
      <c r="AB779" s="359">
        <v>0.34570000000000001</v>
      </c>
      <c r="AC779" s="359">
        <v>1.6891</v>
      </c>
      <c r="AD779" s="359">
        <v>30.058299999999999</v>
      </c>
      <c r="AE779" s="359">
        <v>4.1771000000000003</v>
      </c>
      <c r="AF779" s="359">
        <v>2.0630999999999999</v>
      </c>
      <c r="AG779" s="359">
        <v>2.0977999999999999</v>
      </c>
      <c r="AH779" s="359">
        <v>5.1680000000000001</v>
      </c>
      <c r="AI779" s="359">
        <v>0.74970000000000003</v>
      </c>
      <c r="AJ779" s="359">
        <v>1.0948</v>
      </c>
      <c r="AK779" s="359">
        <v>0.44550000000000001</v>
      </c>
      <c r="AL779" s="356">
        <v>0.72470000000000001</v>
      </c>
    </row>
    <row r="780" spans="2:38" ht="409.6" x14ac:dyDescent="0.25">
      <c r="B780" s="402">
        <v>40159</v>
      </c>
      <c r="C780" s="359">
        <v>0.49409999999999998</v>
      </c>
      <c r="D780" s="359">
        <v>0.79400000000000004</v>
      </c>
      <c r="E780" s="359">
        <v>0.76519999999999999</v>
      </c>
      <c r="F780" s="359">
        <v>12.7721</v>
      </c>
      <c r="G780" s="359">
        <v>3.6819999999999999</v>
      </c>
      <c r="H780" s="359">
        <v>135.191</v>
      </c>
      <c r="I780" s="359">
        <v>0.35160000000000002</v>
      </c>
      <c r="J780" s="359">
        <v>1.7085999999999999</v>
      </c>
      <c r="K780" s="359">
        <v>30.6035</v>
      </c>
      <c r="L780" s="359">
        <v>4.1764999999999999</v>
      </c>
      <c r="M780" s="359">
        <v>2.0535000000000001</v>
      </c>
      <c r="N780" s="359">
        <v>2.1095999999999999</v>
      </c>
      <c r="O780" s="359">
        <v>5.1635</v>
      </c>
      <c r="P780" s="359">
        <v>0.74719999999999998</v>
      </c>
      <c r="Q780" s="359">
        <v>1.0920000000000001</v>
      </c>
      <c r="R780" s="359">
        <v>0.44629999999999997</v>
      </c>
      <c r="S780" s="356">
        <v>0.72660000000000002</v>
      </c>
      <c r="U780" s="402">
        <v>40159</v>
      </c>
      <c r="V780" s="359">
        <v>0.49390000000000001</v>
      </c>
      <c r="W780" s="359">
        <v>0.79359999999999997</v>
      </c>
      <c r="X780" s="359">
        <v>0.76470000000000005</v>
      </c>
      <c r="Y780" s="359">
        <v>12.7379</v>
      </c>
      <c r="Z780" s="359">
        <v>3.6793</v>
      </c>
      <c r="AA780" s="359">
        <v>134.828</v>
      </c>
      <c r="AB780" s="359">
        <v>0.34910000000000002</v>
      </c>
      <c r="AC780" s="359">
        <v>1.7069000000000001</v>
      </c>
      <c r="AD780" s="359">
        <v>30.129799999999999</v>
      </c>
      <c r="AE780" s="359">
        <v>4.1711999999999998</v>
      </c>
      <c r="AF780" s="359">
        <v>2.0482</v>
      </c>
      <c r="AG780" s="359">
        <v>2.0943000000000001</v>
      </c>
      <c r="AH780" s="359">
        <v>5.1557000000000004</v>
      </c>
      <c r="AI780" s="359">
        <v>0.74680000000000002</v>
      </c>
      <c r="AJ780" s="359">
        <v>1.0899000000000001</v>
      </c>
      <c r="AK780" s="359">
        <v>0.4461</v>
      </c>
      <c r="AL780" s="356">
        <v>0.72629999999999995</v>
      </c>
    </row>
    <row r="781" spans="2:38" ht="409.6" x14ac:dyDescent="0.25">
      <c r="B781" s="402">
        <v>40158</v>
      </c>
      <c r="C781" s="359">
        <v>0.49309999999999998</v>
      </c>
      <c r="D781" s="359">
        <v>0.79390000000000005</v>
      </c>
      <c r="E781" s="359">
        <v>0.76519999999999999</v>
      </c>
      <c r="F781" s="359">
        <v>12.7166</v>
      </c>
      <c r="G781" s="359">
        <v>3.6713</v>
      </c>
      <c r="H781" s="359">
        <v>134.95099999999999</v>
      </c>
      <c r="I781" s="359">
        <v>0.35070000000000001</v>
      </c>
      <c r="J781" s="359">
        <v>1.7037</v>
      </c>
      <c r="K781" s="359">
        <v>30.591699999999999</v>
      </c>
      <c r="L781" s="359">
        <v>4.173</v>
      </c>
      <c r="M781" s="359">
        <v>2.0489999999999999</v>
      </c>
      <c r="N781" s="359">
        <v>2.0992999999999999</v>
      </c>
      <c r="O781" s="359">
        <v>5.1528999999999998</v>
      </c>
      <c r="P781" s="359">
        <v>0.74560000000000004</v>
      </c>
      <c r="Q781" s="359">
        <v>1.0908</v>
      </c>
      <c r="R781" s="359">
        <v>0.44619999999999999</v>
      </c>
      <c r="S781" s="356">
        <v>0.72619999999999996</v>
      </c>
      <c r="U781" s="402">
        <v>40158</v>
      </c>
      <c r="V781" s="359">
        <v>0.4929</v>
      </c>
      <c r="W781" s="359">
        <v>0.79349999999999998</v>
      </c>
      <c r="X781" s="359">
        <v>0.76470000000000005</v>
      </c>
      <c r="Y781" s="359">
        <v>12.6807</v>
      </c>
      <c r="Z781" s="359">
        <v>3.6686000000000001</v>
      </c>
      <c r="AA781" s="359">
        <v>134.58000000000001</v>
      </c>
      <c r="AB781" s="359">
        <v>0.34810000000000002</v>
      </c>
      <c r="AC781" s="359">
        <v>1.7020999999999999</v>
      </c>
      <c r="AD781" s="359">
        <v>30.135100000000001</v>
      </c>
      <c r="AE781" s="359">
        <v>4.1680000000000001</v>
      </c>
      <c r="AF781" s="359">
        <v>2.0434000000000001</v>
      </c>
      <c r="AG781" s="359">
        <v>2.0840999999999998</v>
      </c>
      <c r="AH781" s="359">
        <v>5.1448</v>
      </c>
      <c r="AI781" s="359">
        <v>0.74519999999999997</v>
      </c>
      <c r="AJ781" s="359">
        <v>1.0887</v>
      </c>
      <c r="AK781" s="359">
        <v>0.44600000000000001</v>
      </c>
      <c r="AL781" s="356">
        <v>0.72589999999999999</v>
      </c>
    </row>
    <row r="782" spans="2:38" ht="409.6" x14ac:dyDescent="0.25">
      <c r="B782" s="402">
        <v>40157</v>
      </c>
      <c r="C782" s="359">
        <v>0.4824</v>
      </c>
      <c r="D782" s="359">
        <v>0.78359999999999996</v>
      </c>
      <c r="E782" s="359">
        <v>0.75349999999999995</v>
      </c>
      <c r="F782" s="359">
        <v>12.437099999999999</v>
      </c>
      <c r="G782" s="359">
        <v>3.5893000000000002</v>
      </c>
      <c r="H782" s="359">
        <v>132.55199999999999</v>
      </c>
      <c r="I782" s="359">
        <v>0.34289999999999998</v>
      </c>
      <c r="J782" s="359">
        <v>1.6657</v>
      </c>
      <c r="K782" s="359">
        <v>29.902000000000001</v>
      </c>
      <c r="L782" s="359">
        <v>4.1048</v>
      </c>
      <c r="M782" s="359">
        <v>2.0007000000000001</v>
      </c>
      <c r="N782" s="359">
        <v>2.0528</v>
      </c>
      <c r="O782" s="359">
        <v>5.0612000000000004</v>
      </c>
      <c r="P782" s="359">
        <v>0.72889999999999999</v>
      </c>
      <c r="Q782" s="359">
        <v>1.0706</v>
      </c>
      <c r="R782" s="359">
        <v>0.43690000000000001</v>
      </c>
      <c r="S782" s="356">
        <v>0.71020000000000005</v>
      </c>
      <c r="U782" s="402">
        <v>40157</v>
      </c>
      <c r="V782" s="359">
        <v>0.48220000000000002</v>
      </c>
      <c r="W782" s="359">
        <v>0.7833</v>
      </c>
      <c r="X782" s="359">
        <v>0.753</v>
      </c>
      <c r="Y782" s="359">
        <v>12.401999999999999</v>
      </c>
      <c r="Z782" s="359">
        <v>3.5865</v>
      </c>
      <c r="AA782" s="359">
        <v>132.19900000000001</v>
      </c>
      <c r="AB782" s="359">
        <v>0.34039999999999998</v>
      </c>
      <c r="AC782" s="359">
        <v>1.6640999999999999</v>
      </c>
      <c r="AD782" s="359">
        <v>29.456700000000001</v>
      </c>
      <c r="AE782" s="359">
        <v>4.0982000000000003</v>
      </c>
      <c r="AF782" s="359">
        <v>1.9952000000000001</v>
      </c>
      <c r="AG782" s="359">
        <v>2.0377999999999998</v>
      </c>
      <c r="AH782" s="359">
        <v>5.0529000000000002</v>
      </c>
      <c r="AI782" s="359">
        <v>0.72840000000000005</v>
      </c>
      <c r="AJ782" s="359">
        <v>1.0687</v>
      </c>
      <c r="AK782" s="359">
        <v>0.43659999999999999</v>
      </c>
      <c r="AL782" s="356">
        <v>0.70989999999999998</v>
      </c>
    </row>
    <row r="783" spans="2:38" ht="409.6" x14ac:dyDescent="0.25">
      <c r="B783" s="402">
        <v>40156</v>
      </c>
      <c r="C783" s="359">
        <v>0.48159999999999997</v>
      </c>
      <c r="D783" s="359">
        <v>0.78220000000000001</v>
      </c>
      <c r="E783" s="359">
        <v>0.75170000000000003</v>
      </c>
      <c r="F783" s="359">
        <v>12.414199999999999</v>
      </c>
      <c r="G783" s="359">
        <v>3.5901999999999998</v>
      </c>
      <c r="H783" s="359">
        <v>131.40899999999999</v>
      </c>
      <c r="I783" s="359">
        <v>0.34300000000000003</v>
      </c>
      <c r="J783" s="359">
        <v>1.6660999999999999</v>
      </c>
      <c r="K783" s="359">
        <v>29.8658</v>
      </c>
      <c r="L783" s="359">
        <v>4.0881999999999996</v>
      </c>
      <c r="M783" s="359">
        <v>1.982</v>
      </c>
      <c r="N783" s="359">
        <v>2.0482999999999998</v>
      </c>
      <c r="O783" s="359">
        <v>5.0610999999999997</v>
      </c>
      <c r="P783" s="359">
        <v>0.7278</v>
      </c>
      <c r="Q783" s="359">
        <v>1.0707</v>
      </c>
      <c r="R783" s="359">
        <v>0.43540000000000001</v>
      </c>
      <c r="S783" s="356">
        <v>0.71260000000000001</v>
      </c>
      <c r="U783" s="402">
        <v>40156</v>
      </c>
      <c r="V783" s="359">
        <v>0.48139999999999999</v>
      </c>
      <c r="W783" s="359">
        <v>0.78190000000000004</v>
      </c>
      <c r="X783" s="359">
        <v>0.75129999999999997</v>
      </c>
      <c r="Y783" s="359">
        <v>12.38</v>
      </c>
      <c r="Z783" s="359">
        <v>3.5874999999999999</v>
      </c>
      <c r="AA783" s="359">
        <v>131.06800000000001</v>
      </c>
      <c r="AB783" s="359">
        <v>0.34050000000000002</v>
      </c>
      <c r="AC783" s="359">
        <v>1.6646000000000001</v>
      </c>
      <c r="AD783" s="359">
        <v>29.421600000000002</v>
      </c>
      <c r="AE783" s="359">
        <v>4.0833000000000004</v>
      </c>
      <c r="AF783" s="359">
        <v>1.9765999999999999</v>
      </c>
      <c r="AG783" s="359">
        <v>2.0333000000000001</v>
      </c>
      <c r="AH783" s="359">
        <v>5.0530999999999997</v>
      </c>
      <c r="AI783" s="359">
        <v>0.72740000000000005</v>
      </c>
      <c r="AJ783" s="359">
        <v>1.0689</v>
      </c>
      <c r="AK783" s="359">
        <v>0.43519999999999998</v>
      </c>
      <c r="AL783" s="356">
        <v>0.71230000000000004</v>
      </c>
    </row>
    <row r="784" spans="2:38" ht="409.6" x14ac:dyDescent="0.25">
      <c r="B784" s="402">
        <v>40155</v>
      </c>
      <c r="C784" s="359">
        <v>0.48130000000000001</v>
      </c>
      <c r="D784" s="359">
        <v>0.78259999999999996</v>
      </c>
      <c r="E784" s="359">
        <v>0.75439999999999996</v>
      </c>
      <c r="F784" s="359">
        <v>12.3916</v>
      </c>
      <c r="G784" s="359">
        <v>3.5859999999999999</v>
      </c>
      <c r="H784" s="359">
        <v>129.989</v>
      </c>
      <c r="I784" s="359">
        <v>0.34260000000000002</v>
      </c>
      <c r="J784" s="359">
        <v>1.6641999999999999</v>
      </c>
      <c r="K784" s="359">
        <v>29.800599999999999</v>
      </c>
      <c r="L784" s="359">
        <v>4.0739000000000001</v>
      </c>
      <c r="M784" s="359">
        <v>1.9621</v>
      </c>
      <c r="N784" s="359">
        <v>2.0457999999999998</v>
      </c>
      <c r="O784" s="359">
        <v>5.0259999999999998</v>
      </c>
      <c r="P784" s="359">
        <v>0.72740000000000005</v>
      </c>
      <c r="Q784" s="359">
        <v>1.0664</v>
      </c>
      <c r="R784" s="359">
        <v>0.43490000000000001</v>
      </c>
      <c r="S784" s="356">
        <v>0.71450000000000002</v>
      </c>
      <c r="U784" s="402">
        <v>40155</v>
      </c>
      <c r="V784" s="359">
        <v>0.48110000000000003</v>
      </c>
      <c r="W784" s="359">
        <v>0.78220000000000001</v>
      </c>
      <c r="X784" s="359">
        <v>0.75390000000000001</v>
      </c>
      <c r="Y784" s="359">
        <v>12.356299999999999</v>
      </c>
      <c r="Z784" s="359">
        <v>3.5832999999999999</v>
      </c>
      <c r="AA784" s="359">
        <v>129.62100000000001</v>
      </c>
      <c r="AB784" s="359">
        <v>0.34010000000000001</v>
      </c>
      <c r="AC784" s="359">
        <v>1.6626000000000001</v>
      </c>
      <c r="AD784" s="359">
        <v>29.352399999999999</v>
      </c>
      <c r="AE784" s="359">
        <v>4.0669000000000004</v>
      </c>
      <c r="AF784" s="359">
        <v>1.9565999999999999</v>
      </c>
      <c r="AG784" s="359">
        <v>2.0306999999999999</v>
      </c>
      <c r="AH784" s="359">
        <v>5.0179999999999998</v>
      </c>
      <c r="AI784" s="359">
        <v>0.72699999999999998</v>
      </c>
      <c r="AJ784" s="359">
        <v>1.0644</v>
      </c>
      <c r="AK784" s="359">
        <v>0.43459999999999999</v>
      </c>
      <c r="AL784" s="356">
        <v>0.71419999999999995</v>
      </c>
    </row>
    <row r="785" spans="2:38" ht="409.6" x14ac:dyDescent="0.25">
      <c r="B785" s="402">
        <v>40154</v>
      </c>
      <c r="C785" s="359">
        <v>0.48280000000000001</v>
      </c>
      <c r="D785" s="359">
        <v>0.78469999999999995</v>
      </c>
      <c r="E785" s="359">
        <v>0.75890000000000002</v>
      </c>
      <c r="F785" s="359">
        <v>12.4132</v>
      </c>
      <c r="G785" s="359">
        <v>3.5895999999999999</v>
      </c>
      <c r="H785" s="359">
        <v>130.29499999999999</v>
      </c>
      <c r="I785" s="359">
        <v>0.34389999999999998</v>
      </c>
      <c r="J785" s="359">
        <v>1.6657999999999999</v>
      </c>
      <c r="K785" s="359">
        <v>29.4724</v>
      </c>
      <c r="L785" s="359">
        <v>4.0861999999999998</v>
      </c>
      <c r="M785" s="359">
        <v>1.9576</v>
      </c>
      <c r="N785" s="359">
        <v>2.0365000000000002</v>
      </c>
      <c r="O785" s="359">
        <v>4.9996999999999998</v>
      </c>
      <c r="P785" s="359">
        <v>0.72929999999999995</v>
      </c>
      <c r="Q785" s="359">
        <v>1.0724</v>
      </c>
      <c r="R785" s="359">
        <v>0.43559999999999999</v>
      </c>
      <c r="S785" s="356">
        <v>0.71709999999999996</v>
      </c>
      <c r="U785" s="402">
        <v>40154</v>
      </c>
      <c r="V785" s="359">
        <v>0.48180000000000001</v>
      </c>
      <c r="W785" s="359">
        <v>0.78280000000000005</v>
      </c>
      <c r="X785" s="359">
        <v>0.75700000000000001</v>
      </c>
      <c r="Y785" s="359">
        <v>12.3583</v>
      </c>
      <c r="Z785" s="359">
        <v>3.5823</v>
      </c>
      <c r="AA785" s="359">
        <v>129.73699999999999</v>
      </c>
      <c r="AB785" s="359">
        <v>0.33900000000000002</v>
      </c>
      <c r="AC785" s="359">
        <v>1.6618999999999999</v>
      </c>
      <c r="AD785" s="359">
        <v>29.355599999999999</v>
      </c>
      <c r="AE785" s="359">
        <v>4.0655999999999999</v>
      </c>
      <c r="AF785" s="359">
        <v>1.9537</v>
      </c>
      <c r="AG785" s="359">
        <v>2.0289000000000001</v>
      </c>
      <c r="AH785" s="359">
        <v>4.9878</v>
      </c>
      <c r="AI785" s="359">
        <v>0.72750000000000004</v>
      </c>
      <c r="AJ785" s="359">
        <v>1.0636000000000001</v>
      </c>
      <c r="AK785" s="359">
        <v>0.43469999999999998</v>
      </c>
      <c r="AL785" s="356">
        <v>0.71599999999999997</v>
      </c>
    </row>
    <row r="786" spans="2:38" ht="409.6" x14ac:dyDescent="0.25">
      <c r="B786" s="402">
        <v>40153</v>
      </c>
      <c r="C786" s="359">
        <v>0.4829</v>
      </c>
      <c r="D786" s="359">
        <v>0.78480000000000005</v>
      </c>
      <c r="E786" s="359">
        <v>0.75919999999999999</v>
      </c>
      <c r="F786" s="359">
        <v>12.385199999999999</v>
      </c>
      <c r="G786" s="359">
        <v>3.5861000000000001</v>
      </c>
      <c r="H786" s="359">
        <v>129.589</v>
      </c>
      <c r="I786" s="359">
        <v>0.34649999999999997</v>
      </c>
      <c r="J786" s="359">
        <v>1.6908000000000001</v>
      </c>
      <c r="K786" s="359">
        <v>29.781300000000002</v>
      </c>
      <c r="L786" s="359">
        <v>4.0867000000000004</v>
      </c>
      <c r="M786" s="359">
        <v>1.9585999999999999</v>
      </c>
      <c r="N786" s="359">
        <v>2.0423</v>
      </c>
      <c r="O786" s="359">
        <v>5.0016999999999996</v>
      </c>
      <c r="P786" s="359">
        <v>0.72950000000000004</v>
      </c>
      <c r="Q786" s="359">
        <v>1.0713999999999999</v>
      </c>
      <c r="R786" s="359">
        <v>0.43559999999999999</v>
      </c>
      <c r="S786" s="356">
        <v>0.71719999999999995</v>
      </c>
      <c r="U786" s="402">
        <v>40153</v>
      </c>
      <c r="V786" s="359">
        <v>0.4819</v>
      </c>
      <c r="W786" s="359">
        <v>0.78300000000000003</v>
      </c>
      <c r="X786" s="359">
        <v>0.75739999999999996</v>
      </c>
      <c r="Y786" s="359">
        <v>12.346399999999999</v>
      </c>
      <c r="Z786" s="359">
        <v>3.5804</v>
      </c>
      <c r="AA786" s="359">
        <v>129.19399999999999</v>
      </c>
      <c r="AB786" s="359">
        <v>0.33639999999999998</v>
      </c>
      <c r="AC786" s="359">
        <v>1.6403000000000001</v>
      </c>
      <c r="AD786" s="359">
        <v>29.238499999999998</v>
      </c>
      <c r="AE786" s="359">
        <v>4.0667</v>
      </c>
      <c r="AF786" s="359">
        <v>1.9548000000000001</v>
      </c>
      <c r="AG786" s="359">
        <v>2.0251000000000001</v>
      </c>
      <c r="AH786" s="359">
        <v>4.9911000000000003</v>
      </c>
      <c r="AI786" s="359">
        <v>0.7278</v>
      </c>
      <c r="AJ786" s="359">
        <v>1.0670999999999999</v>
      </c>
      <c r="AK786" s="359">
        <v>0.43469999999999998</v>
      </c>
      <c r="AL786" s="356">
        <v>0.71619999999999995</v>
      </c>
    </row>
    <row r="787" spans="2:38" ht="409.6" x14ac:dyDescent="0.25">
      <c r="B787" s="402">
        <v>40152</v>
      </c>
      <c r="C787" s="359">
        <v>0.48070000000000002</v>
      </c>
      <c r="D787" s="359">
        <v>0.78259999999999996</v>
      </c>
      <c r="E787" s="359">
        <v>0.76080000000000003</v>
      </c>
      <c r="F787" s="359">
        <v>12.423400000000001</v>
      </c>
      <c r="G787" s="359">
        <v>3.5853000000000002</v>
      </c>
      <c r="H787" s="359">
        <v>129.822</v>
      </c>
      <c r="I787" s="359">
        <v>0.34260000000000002</v>
      </c>
      <c r="J787" s="359">
        <v>1.6637999999999999</v>
      </c>
      <c r="K787" s="359">
        <v>29.8017</v>
      </c>
      <c r="L787" s="359">
        <v>4.0723000000000003</v>
      </c>
      <c r="M787" s="359">
        <v>1.9672000000000001</v>
      </c>
      <c r="N787" s="359">
        <v>2.0388999999999999</v>
      </c>
      <c r="O787" s="359">
        <v>4.9954999999999998</v>
      </c>
      <c r="P787" s="359">
        <v>0.72460000000000002</v>
      </c>
      <c r="Q787" s="359">
        <v>1.0730999999999999</v>
      </c>
      <c r="R787" s="359">
        <v>0.43569999999999998</v>
      </c>
      <c r="S787" s="356">
        <v>0.72140000000000004</v>
      </c>
      <c r="U787" s="402">
        <v>40152</v>
      </c>
      <c r="V787" s="359">
        <v>0.48049999999999998</v>
      </c>
      <c r="W787" s="359">
        <v>0.78220000000000001</v>
      </c>
      <c r="X787" s="359">
        <v>0.76029999999999998</v>
      </c>
      <c r="Y787" s="359">
        <v>12.3879</v>
      </c>
      <c r="Z787" s="359">
        <v>3.5827</v>
      </c>
      <c r="AA787" s="359">
        <v>129.47900000000001</v>
      </c>
      <c r="AB787" s="359">
        <v>0.34</v>
      </c>
      <c r="AC787" s="359">
        <v>1.6623000000000001</v>
      </c>
      <c r="AD787" s="359">
        <v>29.3232</v>
      </c>
      <c r="AE787" s="359">
        <v>4.0667999999999997</v>
      </c>
      <c r="AF787" s="359">
        <v>1.9618</v>
      </c>
      <c r="AG787" s="359">
        <v>2.0236999999999998</v>
      </c>
      <c r="AH787" s="359">
        <v>4.9874999999999998</v>
      </c>
      <c r="AI787" s="359">
        <v>0.72419999999999995</v>
      </c>
      <c r="AJ787" s="359">
        <v>1.0710999999999999</v>
      </c>
      <c r="AK787" s="359">
        <v>0.4355</v>
      </c>
      <c r="AL787" s="356">
        <v>0.72109999999999996</v>
      </c>
    </row>
    <row r="788" spans="2:38" ht="409.6" x14ac:dyDescent="0.25">
      <c r="B788" s="402">
        <v>40151</v>
      </c>
      <c r="C788" s="359">
        <v>0.48049999999999998</v>
      </c>
      <c r="D788" s="359">
        <v>0.78120000000000001</v>
      </c>
      <c r="E788" s="359">
        <v>0.7621</v>
      </c>
      <c r="F788" s="359">
        <v>12.4252</v>
      </c>
      <c r="G788" s="359">
        <v>3.5749</v>
      </c>
      <c r="H788" s="359">
        <v>129.73099999999999</v>
      </c>
      <c r="I788" s="359">
        <v>0.34160000000000001</v>
      </c>
      <c r="J788" s="359">
        <v>1.659</v>
      </c>
      <c r="K788" s="359">
        <v>29.806899999999999</v>
      </c>
      <c r="L788" s="359">
        <v>4.0590000000000002</v>
      </c>
      <c r="M788" s="359">
        <v>1.9699</v>
      </c>
      <c r="N788" s="359">
        <v>2.0312000000000001</v>
      </c>
      <c r="O788" s="359">
        <v>4.9577</v>
      </c>
      <c r="P788" s="359">
        <v>0.72450000000000003</v>
      </c>
      <c r="Q788" s="359">
        <v>1.0799000000000001</v>
      </c>
      <c r="R788" s="359">
        <v>0.43590000000000001</v>
      </c>
      <c r="S788" s="356">
        <v>0.72509999999999997</v>
      </c>
      <c r="U788" s="402">
        <v>40151</v>
      </c>
      <c r="V788" s="359">
        <v>0.4803</v>
      </c>
      <c r="W788" s="359">
        <v>0.78080000000000005</v>
      </c>
      <c r="X788" s="359">
        <v>0.76170000000000004</v>
      </c>
      <c r="Y788" s="359">
        <v>12.390599999999999</v>
      </c>
      <c r="Z788" s="359">
        <v>3.5722999999999998</v>
      </c>
      <c r="AA788" s="359">
        <v>129.404</v>
      </c>
      <c r="AB788" s="359">
        <v>0.33900000000000002</v>
      </c>
      <c r="AC788" s="359">
        <v>1.6575</v>
      </c>
      <c r="AD788" s="359">
        <v>29.365200000000002</v>
      </c>
      <c r="AE788" s="359">
        <v>4.0541</v>
      </c>
      <c r="AF788" s="359">
        <v>1.9646999999999999</v>
      </c>
      <c r="AG788" s="359">
        <v>2.0160999999999998</v>
      </c>
      <c r="AH788" s="359">
        <v>4.9496000000000002</v>
      </c>
      <c r="AI788" s="359">
        <v>0.72419999999999995</v>
      </c>
      <c r="AJ788" s="359">
        <v>1.0779000000000001</v>
      </c>
      <c r="AK788" s="359">
        <v>0.43569999999999998</v>
      </c>
      <c r="AL788" s="356">
        <v>0.72489999999999999</v>
      </c>
    </row>
    <row r="789" spans="2:38" ht="409.6" x14ac:dyDescent="0.25">
      <c r="B789" s="402">
        <v>40150</v>
      </c>
      <c r="C789" s="359">
        <v>0.48180000000000001</v>
      </c>
      <c r="D789" s="359">
        <v>0.78410000000000002</v>
      </c>
      <c r="E789" s="359">
        <v>0.76019999999999999</v>
      </c>
      <c r="F789" s="359">
        <v>12.499000000000001</v>
      </c>
      <c r="G789" s="359">
        <v>3.5872999999999999</v>
      </c>
      <c r="H789" s="359">
        <v>130.648</v>
      </c>
      <c r="I789" s="359">
        <v>0.34279999999999999</v>
      </c>
      <c r="J789" s="359">
        <v>1.6647000000000001</v>
      </c>
      <c r="K789" s="359">
        <v>29.87</v>
      </c>
      <c r="L789" s="359">
        <v>4.0735000000000001</v>
      </c>
      <c r="M789" s="359">
        <v>1.9826999999999999</v>
      </c>
      <c r="N789" s="359">
        <v>2.0533999999999999</v>
      </c>
      <c r="O789" s="359">
        <v>5.0010000000000003</v>
      </c>
      <c r="P789" s="359">
        <v>0.72629999999999995</v>
      </c>
      <c r="Q789" s="359">
        <v>1.0898000000000001</v>
      </c>
      <c r="R789" s="359">
        <v>0.43680000000000002</v>
      </c>
      <c r="S789" s="356">
        <v>0.72640000000000005</v>
      </c>
      <c r="U789" s="402">
        <v>40150</v>
      </c>
      <c r="V789" s="359">
        <v>0.48159999999999997</v>
      </c>
      <c r="W789" s="359">
        <v>0.78369999999999995</v>
      </c>
      <c r="X789" s="359">
        <v>0.75980000000000003</v>
      </c>
      <c r="Y789" s="359">
        <v>12.464399999999999</v>
      </c>
      <c r="Z789" s="359">
        <v>3.5847000000000002</v>
      </c>
      <c r="AA789" s="359">
        <v>130.30699999999999</v>
      </c>
      <c r="AB789" s="359">
        <v>0.3402</v>
      </c>
      <c r="AC789" s="359">
        <v>1.6631</v>
      </c>
      <c r="AD789" s="359">
        <v>29.388200000000001</v>
      </c>
      <c r="AE789" s="359">
        <v>4.0686</v>
      </c>
      <c r="AF789" s="359">
        <v>1.9772000000000001</v>
      </c>
      <c r="AG789" s="359">
        <v>2.0381999999999998</v>
      </c>
      <c r="AH789" s="359">
        <v>4.9927999999999999</v>
      </c>
      <c r="AI789" s="359">
        <v>0.72589999999999999</v>
      </c>
      <c r="AJ789" s="359">
        <v>1.0879000000000001</v>
      </c>
      <c r="AK789" s="359">
        <v>0.43659999999999999</v>
      </c>
      <c r="AL789" s="356">
        <v>0.72619999999999996</v>
      </c>
    </row>
    <row r="790" spans="2:38" ht="409.6" x14ac:dyDescent="0.25">
      <c r="B790" s="402">
        <v>40149</v>
      </c>
      <c r="C790" s="359">
        <v>0.48</v>
      </c>
      <c r="D790" s="359">
        <v>0.78569999999999995</v>
      </c>
      <c r="E790" s="359">
        <v>0.75849999999999995</v>
      </c>
      <c r="F790" s="359">
        <v>12.4787</v>
      </c>
      <c r="G790" s="359">
        <v>3.5684</v>
      </c>
      <c r="H790" s="359">
        <v>130.779</v>
      </c>
      <c r="I790" s="359">
        <v>0.34100000000000003</v>
      </c>
      <c r="J790" s="359">
        <v>1.6558999999999999</v>
      </c>
      <c r="K790" s="359">
        <v>29.779299999999999</v>
      </c>
      <c r="L790" s="359">
        <v>4.0845000000000002</v>
      </c>
      <c r="M790" s="359">
        <v>1.9806999999999999</v>
      </c>
      <c r="N790" s="359">
        <v>2.0474999999999999</v>
      </c>
      <c r="O790" s="359">
        <v>5.0088999999999997</v>
      </c>
      <c r="P790" s="359">
        <v>0.72399999999999998</v>
      </c>
      <c r="Q790" s="359">
        <v>1.0905</v>
      </c>
      <c r="R790" s="359">
        <v>0.43740000000000001</v>
      </c>
      <c r="S790" s="356">
        <v>0.72250000000000003</v>
      </c>
      <c r="U790" s="402">
        <v>40149</v>
      </c>
      <c r="V790" s="359">
        <v>0.4798</v>
      </c>
      <c r="W790" s="359">
        <v>0.7853</v>
      </c>
      <c r="X790" s="359">
        <v>0.75800000000000001</v>
      </c>
      <c r="Y790" s="359">
        <v>12.4435</v>
      </c>
      <c r="Z790" s="359">
        <v>3.5655999999999999</v>
      </c>
      <c r="AA790" s="359">
        <v>130.41800000000001</v>
      </c>
      <c r="AB790" s="359">
        <v>0.33839999999999998</v>
      </c>
      <c r="AC790" s="359">
        <v>1.6543000000000001</v>
      </c>
      <c r="AD790" s="359">
        <v>29.329599999999999</v>
      </c>
      <c r="AE790" s="359">
        <v>4.0792999999999999</v>
      </c>
      <c r="AF790" s="359">
        <v>1.9750000000000001</v>
      </c>
      <c r="AG790" s="359">
        <v>2.0323000000000002</v>
      </c>
      <c r="AH790" s="359">
        <v>5.0004999999999997</v>
      </c>
      <c r="AI790" s="359">
        <v>0.72360000000000002</v>
      </c>
      <c r="AJ790" s="359">
        <v>1.0886</v>
      </c>
      <c r="AK790" s="359">
        <v>0.43719999999999998</v>
      </c>
      <c r="AL790" s="356">
        <v>0.72219999999999995</v>
      </c>
    </row>
    <row r="791" spans="2:38" ht="409.6" x14ac:dyDescent="0.25">
      <c r="B791" s="402">
        <v>40148</v>
      </c>
      <c r="C791" s="359">
        <v>0.47670000000000001</v>
      </c>
      <c r="D791" s="359">
        <v>0.7833</v>
      </c>
      <c r="E791" s="359">
        <v>0.75739999999999996</v>
      </c>
      <c r="F791" s="359">
        <v>12.4787</v>
      </c>
      <c r="G791" s="359">
        <v>3.5491999999999999</v>
      </c>
      <c r="H791" s="359">
        <v>130.52600000000001</v>
      </c>
      <c r="I791" s="359">
        <v>0.33910000000000001</v>
      </c>
      <c r="J791" s="359">
        <v>1.6469</v>
      </c>
      <c r="K791" s="359">
        <v>29.709299999999999</v>
      </c>
      <c r="L791" s="359">
        <v>4.0593000000000004</v>
      </c>
      <c r="M791" s="359">
        <v>1.9818</v>
      </c>
      <c r="N791" s="359">
        <v>2.0436000000000001</v>
      </c>
      <c r="O791" s="359">
        <v>4.9931000000000001</v>
      </c>
      <c r="P791" s="359">
        <v>0.71879999999999999</v>
      </c>
      <c r="Q791" s="359">
        <v>1.0940000000000001</v>
      </c>
      <c r="R791" s="359">
        <v>0.43419999999999997</v>
      </c>
      <c r="S791" s="356">
        <v>0.71640000000000004</v>
      </c>
      <c r="U791" s="402">
        <v>40148</v>
      </c>
      <c r="V791" s="359">
        <v>0.47649999999999998</v>
      </c>
      <c r="W791" s="359">
        <v>0.78280000000000005</v>
      </c>
      <c r="X791" s="359">
        <v>0.75680000000000003</v>
      </c>
      <c r="Y791" s="359">
        <v>12.4427</v>
      </c>
      <c r="Z791" s="359">
        <v>3.5463</v>
      </c>
      <c r="AA791" s="359">
        <v>130.16800000000001</v>
      </c>
      <c r="AB791" s="359">
        <v>0.33660000000000001</v>
      </c>
      <c r="AC791" s="359">
        <v>1.6452</v>
      </c>
      <c r="AD791" s="359">
        <v>29.2637</v>
      </c>
      <c r="AE791" s="359">
        <v>4.0525000000000002</v>
      </c>
      <c r="AF791" s="359">
        <v>1.976</v>
      </c>
      <c r="AG791" s="359">
        <v>2.0284</v>
      </c>
      <c r="AH791" s="359">
        <v>4.9847000000000001</v>
      </c>
      <c r="AI791" s="359">
        <v>0.71830000000000005</v>
      </c>
      <c r="AJ791" s="359">
        <v>1.0913999999999999</v>
      </c>
      <c r="AK791" s="359">
        <v>0.434</v>
      </c>
      <c r="AL791" s="356">
        <v>0.71609999999999996</v>
      </c>
    </row>
    <row r="792" spans="2:38" ht="409.6" x14ac:dyDescent="0.25">
      <c r="B792" s="402">
        <v>40147</v>
      </c>
      <c r="C792" s="359">
        <v>0.47499999999999998</v>
      </c>
      <c r="D792" s="359">
        <v>0.7853</v>
      </c>
      <c r="E792" s="359">
        <v>0.75609999999999999</v>
      </c>
      <c r="F792" s="359">
        <v>12.4415</v>
      </c>
      <c r="G792" s="359">
        <v>3.5331000000000001</v>
      </c>
      <c r="H792" s="359">
        <v>129.96299999999999</v>
      </c>
      <c r="I792" s="359">
        <v>0.33850000000000002</v>
      </c>
      <c r="J792" s="359">
        <v>1.6398999999999999</v>
      </c>
      <c r="K792" s="359">
        <v>29.1891</v>
      </c>
      <c r="L792" s="359">
        <v>4.0423</v>
      </c>
      <c r="M792" s="359">
        <v>1.976</v>
      </c>
      <c r="N792" s="359">
        <v>2.0310000000000001</v>
      </c>
      <c r="O792" s="359">
        <v>4.9488000000000003</v>
      </c>
      <c r="P792" s="359">
        <v>0.71609999999999996</v>
      </c>
      <c r="Q792" s="359">
        <v>1.0827</v>
      </c>
      <c r="R792" s="359">
        <v>0.43140000000000001</v>
      </c>
      <c r="S792" s="356">
        <v>0.71189999999999998</v>
      </c>
      <c r="U792" s="402">
        <v>40147</v>
      </c>
      <c r="V792" s="359">
        <v>0.47410000000000002</v>
      </c>
      <c r="W792" s="359">
        <v>0.78339999999999999</v>
      </c>
      <c r="X792" s="359">
        <v>0.75429999999999997</v>
      </c>
      <c r="Y792" s="359">
        <v>12.388500000000001</v>
      </c>
      <c r="Z792" s="359">
        <v>3.5272999999999999</v>
      </c>
      <c r="AA792" s="359">
        <v>129.42500000000001</v>
      </c>
      <c r="AB792" s="359">
        <v>0.33379999999999999</v>
      </c>
      <c r="AC792" s="359">
        <v>1.6361000000000001</v>
      </c>
      <c r="AD792" s="359">
        <v>29.077000000000002</v>
      </c>
      <c r="AE792" s="359">
        <v>4.0224000000000002</v>
      </c>
      <c r="AF792" s="359">
        <v>1.9708000000000001</v>
      </c>
      <c r="AG792" s="359">
        <v>2.0236999999999998</v>
      </c>
      <c r="AH792" s="359">
        <v>4.9390000000000001</v>
      </c>
      <c r="AI792" s="359">
        <v>0.71440000000000003</v>
      </c>
      <c r="AJ792" s="359">
        <v>1.0769</v>
      </c>
      <c r="AK792" s="359">
        <v>0.43049999999999999</v>
      </c>
      <c r="AL792" s="356">
        <v>0.71089999999999998</v>
      </c>
    </row>
    <row r="793" spans="2:38" ht="409.6" x14ac:dyDescent="0.25">
      <c r="B793" s="402">
        <v>40146</v>
      </c>
      <c r="C793" s="359">
        <v>0.4748</v>
      </c>
      <c r="D793" s="359">
        <v>0.78549999999999998</v>
      </c>
      <c r="E793" s="359">
        <v>0.75590000000000002</v>
      </c>
      <c r="F793" s="359">
        <v>12.4322</v>
      </c>
      <c r="G793" s="359">
        <v>3.5394000000000001</v>
      </c>
      <c r="H793" s="359">
        <v>129.88</v>
      </c>
      <c r="I793" s="359">
        <v>0.34179999999999999</v>
      </c>
      <c r="J793" s="359">
        <v>1.6657999999999999</v>
      </c>
      <c r="K793" s="359">
        <v>29.6661</v>
      </c>
      <c r="L793" s="359">
        <v>4.0408999999999997</v>
      </c>
      <c r="M793" s="359">
        <v>1.9738</v>
      </c>
      <c r="N793" s="359">
        <v>2.0396999999999998</v>
      </c>
      <c r="O793" s="359">
        <v>4.9629000000000003</v>
      </c>
      <c r="P793" s="359">
        <v>0.71579999999999999</v>
      </c>
      <c r="Q793" s="359">
        <v>1.0853999999999999</v>
      </c>
      <c r="R793" s="359">
        <v>0.43120000000000003</v>
      </c>
      <c r="S793" s="356">
        <v>0.71150000000000002</v>
      </c>
      <c r="U793" s="402">
        <v>40146</v>
      </c>
      <c r="V793" s="359">
        <v>0.47389999999999999</v>
      </c>
      <c r="W793" s="359">
        <v>0.78369999999999995</v>
      </c>
      <c r="X793" s="359">
        <v>0.75409999999999999</v>
      </c>
      <c r="Y793" s="359">
        <v>12.380699999999999</v>
      </c>
      <c r="Z793" s="359">
        <v>3.5337999999999998</v>
      </c>
      <c r="AA793" s="359">
        <v>129.35599999999999</v>
      </c>
      <c r="AB793" s="359">
        <v>0.33179999999999998</v>
      </c>
      <c r="AC793" s="359">
        <v>1.6158999999999999</v>
      </c>
      <c r="AD793" s="359">
        <v>29.130600000000001</v>
      </c>
      <c r="AE793" s="359">
        <v>4.0209999999999999</v>
      </c>
      <c r="AF793" s="359">
        <v>1.9689000000000001</v>
      </c>
      <c r="AG793" s="359">
        <v>2.0226000000000002</v>
      </c>
      <c r="AH793" s="359">
        <v>4.9523000000000001</v>
      </c>
      <c r="AI793" s="359">
        <v>0.71409999999999996</v>
      </c>
      <c r="AJ793" s="359">
        <v>1.081</v>
      </c>
      <c r="AK793" s="359">
        <v>0.4304</v>
      </c>
      <c r="AL793" s="356">
        <v>0.71050000000000002</v>
      </c>
    </row>
    <row r="794" spans="2:38" ht="409.6" x14ac:dyDescent="0.25">
      <c r="B794" s="402">
        <v>40145</v>
      </c>
      <c r="C794" s="359">
        <v>0.47510000000000002</v>
      </c>
      <c r="D794" s="359">
        <v>0.78480000000000005</v>
      </c>
      <c r="E794" s="359">
        <v>0.75609999999999999</v>
      </c>
      <c r="F794" s="359">
        <v>12.4964</v>
      </c>
      <c r="G794" s="359">
        <v>3.5392999999999999</v>
      </c>
      <c r="H794" s="359">
        <v>129.95699999999999</v>
      </c>
      <c r="I794" s="359">
        <v>0.3382</v>
      </c>
      <c r="J794" s="359">
        <v>1.6423000000000001</v>
      </c>
      <c r="K794" s="359">
        <v>29.5122</v>
      </c>
      <c r="L794" s="359">
        <v>4.0434999999999999</v>
      </c>
      <c r="M794" s="359">
        <v>1.9825999999999999</v>
      </c>
      <c r="N794" s="359">
        <v>2.0426000000000002</v>
      </c>
      <c r="O794" s="359">
        <v>4.9756999999999998</v>
      </c>
      <c r="P794" s="359">
        <v>0.71579999999999999</v>
      </c>
      <c r="Q794" s="359">
        <v>1.0891</v>
      </c>
      <c r="R794" s="359">
        <v>0.432</v>
      </c>
      <c r="S794" s="356">
        <v>0.70960000000000001</v>
      </c>
      <c r="U794" s="402">
        <v>40145</v>
      </c>
      <c r="V794" s="359">
        <v>0.4748</v>
      </c>
      <c r="W794" s="359">
        <v>0.7843</v>
      </c>
      <c r="X794" s="359">
        <v>0.75549999999999995</v>
      </c>
      <c r="Y794" s="359">
        <v>12.4617</v>
      </c>
      <c r="Z794" s="359">
        <v>3.5364</v>
      </c>
      <c r="AA794" s="359">
        <v>129.577</v>
      </c>
      <c r="AB794" s="359">
        <v>0.33560000000000001</v>
      </c>
      <c r="AC794" s="359">
        <v>1.6406000000000001</v>
      </c>
      <c r="AD794" s="359">
        <v>29.068899999999999</v>
      </c>
      <c r="AE794" s="359">
        <v>4.0368000000000004</v>
      </c>
      <c r="AF794" s="359">
        <v>1.9772000000000001</v>
      </c>
      <c r="AG794" s="359">
        <v>2.0274999999999999</v>
      </c>
      <c r="AH794" s="359">
        <v>4.9676999999999998</v>
      </c>
      <c r="AI794" s="359">
        <v>0.71530000000000005</v>
      </c>
      <c r="AJ794" s="359">
        <v>1.0866</v>
      </c>
      <c r="AK794" s="359">
        <v>0.43169999999999997</v>
      </c>
      <c r="AL794" s="356">
        <v>0.70930000000000004</v>
      </c>
    </row>
    <row r="795" spans="2:38" ht="409.6" x14ac:dyDescent="0.25">
      <c r="B795" s="402">
        <v>40144</v>
      </c>
      <c r="C795" s="359">
        <v>0.47910000000000003</v>
      </c>
      <c r="D795" s="359">
        <v>0.78469999999999995</v>
      </c>
      <c r="E795" s="359">
        <v>0.76039999999999996</v>
      </c>
      <c r="F795" s="359">
        <v>12.5931</v>
      </c>
      <c r="G795" s="359">
        <v>3.5720000000000001</v>
      </c>
      <c r="H795" s="359">
        <v>130.03700000000001</v>
      </c>
      <c r="I795" s="359">
        <v>0.34129999999999999</v>
      </c>
      <c r="J795" s="359">
        <v>1.6577</v>
      </c>
      <c r="K795" s="359">
        <v>29.747</v>
      </c>
      <c r="L795" s="359">
        <v>4.0563000000000002</v>
      </c>
      <c r="M795" s="359">
        <v>1.9867999999999999</v>
      </c>
      <c r="N795" s="359">
        <v>2.0615999999999999</v>
      </c>
      <c r="O795" s="359">
        <v>5.0225999999999997</v>
      </c>
      <c r="P795" s="359">
        <v>0.72219999999999995</v>
      </c>
      <c r="Q795" s="359">
        <v>1.0935999999999999</v>
      </c>
      <c r="R795" s="359">
        <v>0.43509999999999999</v>
      </c>
      <c r="S795" s="356">
        <v>0.72230000000000005</v>
      </c>
      <c r="U795" s="402">
        <v>40144</v>
      </c>
      <c r="V795" s="359">
        <v>0.47889999999999999</v>
      </c>
      <c r="W795" s="359">
        <v>0.7843</v>
      </c>
      <c r="X795" s="359">
        <v>0.75990000000000002</v>
      </c>
      <c r="Y795" s="359">
        <v>12.555199999999999</v>
      </c>
      <c r="Z795" s="359">
        <v>3.5693000000000001</v>
      </c>
      <c r="AA795" s="359">
        <v>129.649</v>
      </c>
      <c r="AB795" s="359">
        <v>0.3387</v>
      </c>
      <c r="AC795" s="359">
        <v>1.6559999999999999</v>
      </c>
      <c r="AD795" s="359">
        <v>29.300899999999999</v>
      </c>
      <c r="AE795" s="359">
        <v>4.0506000000000002</v>
      </c>
      <c r="AF795" s="359">
        <v>1.9813000000000001</v>
      </c>
      <c r="AG795" s="359">
        <v>2.0463</v>
      </c>
      <c r="AH795" s="359">
        <v>5.0153999999999996</v>
      </c>
      <c r="AI795" s="359">
        <v>0.7218</v>
      </c>
      <c r="AJ795" s="359">
        <v>1.0915999999999999</v>
      </c>
      <c r="AK795" s="359">
        <v>0.43490000000000001</v>
      </c>
      <c r="AL795" s="356">
        <v>0.72199999999999998</v>
      </c>
    </row>
    <row r="796" spans="2:38" ht="409.6" x14ac:dyDescent="0.25">
      <c r="B796" s="402">
        <v>40143</v>
      </c>
      <c r="C796" s="359">
        <v>0.48509999999999998</v>
      </c>
      <c r="D796" s="359">
        <v>0.78700000000000003</v>
      </c>
      <c r="E796" s="359">
        <v>0.76749999999999996</v>
      </c>
      <c r="F796" s="359">
        <v>12.6053</v>
      </c>
      <c r="G796" s="359">
        <v>3.6025999999999998</v>
      </c>
      <c r="H796" s="359">
        <v>129.589</v>
      </c>
      <c r="I796" s="359">
        <v>0.34439999999999998</v>
      </c>
      <c r="J796" s="359">
        <v>1.6718999999999999</v>
      </c>
      <c r="K796" s="359">
        <v>30.129100000000001</v>
      </c>
      <c r="L796" s="359">
        <v>4.0823</v>
      </c>
      <c r="M796" s="359">
        <v>1.9903</v>
      </c>
      <c r="N796" s="359">
        <v>2.0701000000000001</v>
      </c>
      <c r="O796" s="359">
        <v>5.0147000000000004</v>
      </c>
      <c r="P796" s="359">
        <v>0.73229999999999995</v>
      </c>
      <c r="Q796" s="359">
        <v>1.0874999999999999</v>
      </c>
      <c r="R796" s="359">
        <v>0.43769999999999998</v>
      </c>
      <c r="S796" s="356">
        <v>0.72889999999999999</v>
      </c>
      <c r="U796" s="402">
        <v>40143</v>
      </c>
      <c r="V796" s="359">
        <v>0.4849</v>
      </c>
      <c r="W796" s="359">
        <v>0.78669999999999995</v>
      </c>
      <c r="X796" s="359">
        <v>0.76700000000000002</v>
      </c>
      <c r="Y796" s="359">
        <v>12.570600000000001</v>
      </c>
      <c r="Z796" s="359">
        <v>3.5998999999999999</v>
      </c>
      <c r="AA796" s="359">
        <v>129.24700000000001</v>
      </c>
      <c r="AB796" s="359">
        <v>0.34179999999999999</v>
      </c>
      <c r="AC796" s="359">
        <v>1.6702999999999999</v>
      </c>
      <c r="AD796" s="359">
        <v>29.650200000000002</v>
      </c>
      <c r="AE796" s="359">
        <v>4.0773000000000001</v>
      </c>
      <c r="AF796" s="359">
        <v>1.9847999999999999</v>
      </c>
      <c r="AG796" s="359">
        <v>2.0548000000000002</v>
      </c>
      <c r="AH796" s="359">
        <v>5.0065999999999997</v>
      </c>
      <c r="AI796" s="359">
        <v>0.7319</v>
      </c>
      <c r="AJ796" s="359">
        <v>1.0855999999999999</v>
      </c>
      <c r="AK796" s="359">
        <v>0.4375</v>
      </c>
      <c r="AL796" s="356">
        <v>0.72870000000000001</v>
      </c>
    </row>
    <row r="797" spans="2:38" ht="409.6" x14ac:dyDescent="0.25">
      <c r="B797" s="402">
        <v>40142</v>
      </c>
      <c r="C797" s="359">
        <v>0.48659999999999998</v>
      </c>
      <c r="D797" s="359">
        <v>0.79100000000000004</v>
      </c>
      <c r="E797" s="359">
        <v>0.77080000000000004</v>
      </c>
      <c r="F797" s="359">
        <v>12.647600000000001</v>
      </c>
      <c r="G797" s="359">
        <v>3.6219000000000001</v>
      </c>
      <c r="H797" s="359">
        <v>130.57300000000001</v>
      </c>
      <c r="I797" s="359">
        <v>0.34610000000000002</v>
      </c>
      <c r="J797" s="359">
        <v>1.6809000000000001</v>
      </c>
      <c r="K797" s="359">
        <v>30.102</v>
      </c>
      <c r="L797" s="359">
        <v>4.0815000000000001</v>
      </c>
      <c r="M797" s="359">
        <v>2.0083000000000002</v>
      </c>
      <c r="N797" s="359">
        <v>2.0853999999999999</v>
      </c>
      <c r="O797" s="359">
        <v>5.0343999999999998</v>
      </c>
      <c r="P797" s="359">
        <v>0.73540000000000005</v>
      </c>
      <c r="Q797" s="359">
        <v>1.0908</v>
      </c>
      <c r="R797" s="359">
        <v>0.43909999999999999</v>
      </c>
      <c r="S797" s="356">
        <v>0.72750000000000004</v>
      </c>
      <c r="U797" s="402">
        <v>40142</v>
      </c>
      <c r="V797" s="359">
        <v>0.4864</v>
      </c>
      <c r="W797" s="359">
        <v>0.79059999999999997</v>
      </c>
      <c r="X797" s="359">
        <v>0.7702</v>
      </c>
      <c r="Y797" s="359">
        <v>12.6128</v>
      </c>
      <c r="Z797" s="359">
        <v>3.6192000000000002</v>
      </c>
      <c r="AA797" s="359">
        <v>130.22200000000001</v>
      </c>
      <c r="AB797" s="359">
        <v>0.34360000000000002</v>
      </c>
      <c r="AC797" s="359">
        <v>1.6793</v>
      </c>
      <c r="AD797" s="359">
        <v>29.649100000000001</v>
      </c>
      <c r="AE797" s="359">
        <v>4.0762999999999998</v>
      </c>
      <c r="AF797" s="359">
        <v>2.0026999999999999</v>
      </c>
      <c r="AG797" s="359">
        <v>2.0701000000000001</v>
      </c>
      <c r="AH797" s="359">
        <v>5.0263</v>
      </c>
      <c r="AI797" s="359">
        <v>0.73499999999999999</v>
      </c>
      <c r="AJ797" s="359">
        <v>1.0888</v>
      </c>
      <c r="AK797" s="359">
        <v>0.43890000000000001</v>
      </c>
      <c r="AL797" s="356">
        <v>0.72719999999999996</v>
      </c>
    </row>
    <row r="798" spans="2:38" ht="409.6" x14ac:dyDescent="0.25">
      <c r="B798" s="402">
        <v>40141</v>
      </c>
      <c r="C798" s="359">
        <v>0.48849999999999999</v>
      </c>
      <c r="D798" s="359">
        <v>0.79239999999999999</v>
      </c>
      <c r="E798" s="359">
        <v>0.77500000000000002</v>
      </c>
      <c r="F798" s="359">
        <v>12.620900000000001</v>
      </c>
      <c r="G798" s="359">
        <v>3.6299000000000001</v>
      </c>
      <c r="H798" s="359">
        <v>130.827</v>
      </c>
      <c r="I798" s="359">
        <v>0.3468</v>
      </c>
      <c r="J798" s="359">
        <v>1.6845000000000001</v>
      </c>
      <c r="K798" s="359">
        <v>30.322600000000001</v>
      </c>
      <c r="L798" s="359">
        <v>4.1007999999999996</v>
      </c>
      <c r="M798" s="359">
        <v>2.0142000000000002</v>
      </c>
      <c r="N798" s="359">
        <v>2.0931000000000002</v>
      </c>
      <c r="O798" s="359">
        <v>5.0228000000000002</v>
      </c>
      <c r="P798" s="359">
        <v>0.73850000000000005</v>
      </c>
      <c r="Q798" s="359">
        <v>1.0928</v>
      </c>
      <c r="R798" s="359">
        <v>0.44059999999999999</v>
      </c>
      <c r="S798" s="356">
        <v>0.73</v>
      </c>
      <c r="U798" s="402">
        <v>40141</v>
      </c>
      <c r="V798" s="359">
        <v>0.48830000000000001</v>
      </c>
      <c r="W798" s="359">
        <v>0.79200000000000004</v>
      </c>
      <c r="X798" s="359">
        <v>0.77439999999999998</v>
      </c>
      <c r="Y798" s="359">
        <v>12.586399999999999</v>
      </c>
      <c r="Z798" s="359">
        <v>3.6269</v>
      </c>
      <c r="AA798" s="359">
        <v>130.488</v>
      </c>
      <c r="AB798" s="359">
        <v>0.34429999999999999</v>
      </c>
      <c r="AC798" s="359">
        <v>1.6828000000000001</v>
      </c>
      <c r="AD798" s="359">
        <v>29.866099999999999</v>
      </c>
      <c r="AE798" s="359">
        <v>4.0915999999999997</v>
      </c>
      <c r="AF798" s="359">
        <v>2.0085999999999999</v>
      </c>
      <c r="AG798" s="359">
        <v>2.0775999999999999</v>
      </c>
      <c r="AH798" s="359">
        <v>5.0144000000000002</v>
      </c>
      <c r="AI798" s="359">
        <v>0.73809999999999998</v>
      </c>
      <c r="AJ798" s="359">
        <v>1.0904</v>
      </c>
      <c r="AK798" s="359">
        <v>0.44030000000000002</v>
      </c>
      <c r="AL798" s="356">
        <v>0.72970000000000002</v>
      </c>
    </row>
    <row r="799" spans="2:38" ht="409.6" x14ac:dyDescent="0.25">
      <c r="B799" s="402">
        <v>40140</v>
      </c>
      <c r="C799" s="359">
        <v>0.48770000000000002</v>
      </c>
      <c r="D799" s="359">
        <v>0.79239999999999999</v>
      </c>
      <c r="E799" s="359">
        <v>0.77659999999999996</v>
      </c>
      <c r="F799" s="359">
        <v>12.660600000000001</v>
      </c>
      <c r="G799" s="359">
        <v>3.6288999999999998</v>
      </c>
      <c r="H799" s="359">
        <v>131.27799999999999</v>
      </c>
      <c r="I799" s="359">
        <v>0.34770000000000001</v>
      </c>
      <c r="J799" s="359">
        <v>1.6839</v>
      </c>
      <c r="K799" s="359">
        <v>29.967600000000001</v>
      </c>
      <c r="L799" s="359">
        <v>4.1064999999999996</v>
      </c>
      <c r="M799" s="359">
        <v>2.0207999999999999</v>
      </c>
      <c r="N799" s="359">
        <v>2.0933999999999999</v>
      </c>
      <c r="O799" s="359">
        <v>5.0218999999999996</v>
      </c>
      <c r="P799" s="359">
        <v>0.73809999999999998</v>
      </c>
      <c r="Q799" s="359">
        <v>1.0889</v>
      </c>
      <c r="R799" s="359">
        <v>0.43919999999999998</v>
      </c>
      <c r="S799" s="356">
        <v>0.72470000000000001</v>
      </c>
      <c r="U799" s="402">
        <v>40140</v>
      </c>
      <c r="V799" s="359">
        <v>0.48680000000000001</v>
      </c>
      <c r="W799" s="359">
        <v>0.79059999999999997</v>
      </c>
      <c r="X799" s="359">
        <v>0.77480000000000004</v>
      </c>
      <c r="Y799" s="359">
        <v>12.6069</v>
      </c>
      <c r="Z799" s="359">
        <v>3.6202000000000001</v>
      </c>
      <c r="AA799" s="359">
        <v>130.73500000000001</v>
      </c>
      <c r="AB799" s="359">
        <v>0.34279999999999999</v>
      </c>
      <c r="AC799" s="359">
        <v>1.6801999999999999</v>
      </c>
      <c r="AD799" s="359">
        <v>29.853899999999999</v>
      </c>
      <c r="AE799" s="359">
        <v>4.0864000000000003</v>
      </c>
      <c r="AF799" s="359">
        <v>2.0167000000000002</v>
      </c>
      <c r="AG799" s="359">
        <v>2.0760000000000001</v>
      </c>
      <c r="AH799" s="359">
        <v>5.0098000000000003</v>
      </c>
      <c r="AI799" s="359">
        <v>0.73640000000000005</v>
      </c>
      <c r="AJ799" s="359">
        <v>1.0831</v>
      </c>
      <c r="AK799" s="359">
        <v>0.43830000000000002</v>
      </c>
      <c r="AL799" s="356">
        <v>0.72370000000000001</v>
      </c>
    </row>
    <row r="800" spans="2:38" ht="409.6" x14ac:dyDescent="0.25">
      <c r="B800" s="402">
        <v>40139</v>
      </c>
      <c r="C800" s="359">
        <v>0.48770000000000002</v>
      </c>
      <c r="D800" s="359">
        <v>0.79239999999999999</v>
      </c>
      <c r="E800" s="359">
        <v>0.77659999999999996</v>
      </c>
      <c r="F800" s="359">
        <v>12.6302</v>
      </c>
      <c r="G800" s="359">
        <v>3.6272000000000002</v>
      </c>
      <c r="H800" s="359">
        <v>131.06399999999999</v>
      </c>
      <c r="I800" s="359">
        <v>0.35010000000000002</v>
      </c>
      <c r="J800" s="359">
        <v>1.7073</v>
      </c>
      <c r="K800" s="359">
        <v>30.259499999999999</v>
      </c>
      <c r="L800" s="359">
        <v>4.1063000000000001</v>
      </c>
      <c r="M800" s="359">
        <v>2.0222000000000002</v>
      </c>
      <c r="N800" s="359">
        <v>2.0933000000000002</v>
      </c>
      <c r="O800" s="359">
        <v>5.0290999999999997</v>
      </c>
      <c r="P800" s="359">
        <v>0.73809999999999998</v>
      </c>
      <c r="Q800" s="359">
        <v>1.0872999999999999</v>
      </c>
      <c r="R800" s="359">
        <v>0.43919999999999998</v>
      </c>
      <c r="S800" s="356">
        <v>0.72470000000000001</v>
      </c>
      <c r="U800" s="402">
        <v>40139</v>
      </c>
      <c r="V800" s="359">
        <v>0.48670000000000002</v>
      </c>
      <c r="W800" s="359">
        <v>0.79049999999999998</v>
      </c>
      <c r="X800" s="359">
        <v>0.77480000000000004</v>
      </c>
      <c r="Y800" s="359">
        <v>12.591100000000001</v>
      </c>
      <c r="Z800" s="359">
        <v>3.6215000000000002</v>
      </c>
      <c r="AA800" s="359">
        <v>130.666</v>
      </c>
      <c r="AB800" s="359">
        <v>0.33989999999999998</v>
      </c>
      <c r="AC800" s="359">
        <v>1.6563000000000001</v>
      </c>
      <c r="AD800" s="359">
        <v>29.777799999999999</v>
      </c>
      <c r="AE800" s="359">
        <v>4.0861999999999998</v>
      </c>
      <c r="AF800" s="359">
        <v>2.0171000000000001</v>
      </c>
      <c r="AG800" s="359">
        <v>2.0760000000000001</v>
      </c>
      <c r="AH800" s="359">
        <v>5.0186000000000002</v>
      </c>
      <c r="AI800" s="359">
        <v>0.73640000000000005</v>
      </c>
      <c r="AJ800" s="359">
        <v>1.0829</v>
      </c>
      <c r="AK800" s="359">
        <v>0.43830000000000002</v>
      </c>
      <c r="AL800" s="356">
        <v>0.72370000000000001</v>
      </c>
    </row>
    <row r="801" spans="2:38" ht="409.6" x14ac:dyDescent="0.25">
      <c r="B801" s="402">
        <v>40138</v>
      </c>
      <c r="C801" s="359">
        <v>0.48859999999999998</v>
      </c>
      <c r="D801" s="359">
        <v>0.79410000000000003</v>
      </c>
      <c r="E801" s="359">
        <v>0.77590000000000003</v>
      </c>
      <c r="F801" s="359">
        <v>12.507400000000001</v>
      </c>
      <c r="G801" s="359">
        <v>3.6347</v>
      </c>
      <c r="H801" s="359">
        <v>130.77699999999999</v>
      </c>
      <c r="I801" s="359">
        <v>0.34710000000000002</v>
      </c>
      <c r="J801" s="359">
        <v>1.6869000000000001</v>
      </c>
      <c r="K801" s="359">
        <v>30.2408</v>
      </c>
      <c r="L801" s="359">
        <v>4.1131000000000002</v>
      </c>
      <c r="M801" s="359">
        <v>2.0183</v>
      </c>
      <c r="N801" s="359">
        <v>2.0977999999999999</v>
      </c>
      <c r="O801" s="359">
        <v>5.0217999999999998</v>
      </c>
      <c r="P801" s="359">
        <v>0.73899999999999999</v>
      </c>
      <c r="Q801" s="359">
        <v>1.0842000000000001</v>
      </c>
      <c r="R801" s="359">
        <v>0.43869999999999998</v>
      </c>
      <c r="S801" s="356">
        <v>0.72719999999999996</v>
      </c>
      <c r="U801" s="402">
        <v>40138</v>
      </c>
      <c r="V801" s="359">
        <v>0.4884</v>
      </c>
      <c r="W801" s="359">
        <v>0.79369999999999996</v>
      </c>
      <c r="X801" s="359">
        <v>0.77549999999999997</v>
      </c>
      <c r="Y801" s="359">
        <v>12.4742</v>
      </c>
      <c r="Z801" s="359">
        <v>3.6320000000000001</v>
      </c>
      <c r="AA801" s="359">
        <v>130.422</v>
      </c>
      <c r="AB801" s="359">
        <v>0.34489999999999998</v>
      </c>
      <c r="AC801" s="359">
        <v>1.6853</v>
      </c>
      <c r="AD801" s="359">
        <v>29.7896</v>
      </c>
      <c r="AE801" s="359">
        <v>4.1078999999999999</v>
      </c>
      <c r="AF801" s="359">
        <v>2.0129000000000001</v>
      </c>
      <c r="AG801" s="359">
        <v>2.0825</v>
      </c>
      <c r="AH801" s="359">
        <v>5.0137</v>
      </c>
      <c r="AI801" s="359">
        <v>0.73860000000000003</v>
      </c>
      <c r="AJ801" s="359">
        <v>1.0817000000000001</v>
      </c>
      <c r="AK801" s="359">
        <v>0.4385</v>
      </c>
      <c r="AL801" s="356">
        <v>0.72689999999999999</v>
      </c>
    </row>
    <row r="802" spans="2:38" ht="409.6" x14ac:dyDescent="0.25">
      <c r="B802" s="402">
        <v>40137</v>
      </c>
      <c r="C802" s="359">
        <v>0.49349999999999999</v>
      </c>
      <c r="D802" s="359">
        <v>0.79790000000000005</v>
      </c>
      <c r="E802" s="359">
        <v>0.78</v>
      </c>
      <c r="F802" s="359">
        <v>12.6509</v>
      </c>
      <c r="G802" s="359">
        <v>3.6764000000000001</v>
      </c>
      <c r="H802" s="359">
        <v>132.27699999999999</v>
      </c>
      <c r="I802" s="359">
        <v>0.35110000000000002</v>
      </c>
      <c r="J802" s="359">
        <v>1.7062999999999999</v>
      </c>
      <c r="K802" s="359">
        <v>30.587700000000002</v>
      </c>
      <c r="L802" s="359">
        <v>4.1397000000000004</v>
      </c>
      <c r="M802" s="359">
        <v>2.0413999999999999</v>
      </c>
      <c r="N802" s="359">
        <v>2.1217999999999999</v>
      </c>
      <c r="O802" s="359">
        <v>5.0793999999999997</v>
      </c>
      <c r="P802" s="359">
        <v>0.74619999999999997</v>
      </c>
      <c r="Q802" s="359">
        <v>1.0966</v>
      </c>
      <c r="R802" s="359">
        <v>0.441</v>
      </c>
      <c r="S802" s="356">
        <v>0.73550000000000004</v>
      </c>
      <c r="U802" s="402">
        <v>40137</v>
      </c>
      <c r="V802" s="359">
        <v>0.49330000000000002</v>
      </c>
      <c r="W802" s="359">
        <v>0.79749999999999999</v>
      </c>
      <c r="X802" s="359">
        <v>0.77949999999999997</v>
      </c>
      <c r="Y802" s="359">
        <v>12.6173</v>
      </c>
      <c r="Z802" s="359">
        <v>3.6737000000000002</v>
      </c>
      <c r="AA802" s="359">
        <v>131.91800000000001</v>
      </c>
      <c r="AB802" s="359">
        <v>0.3488</v>
      </c>
      <c r="AC802" s="359">
        <v>1.7045999999999999</v>
      </c>
      <c r="AD802" s="359">
        <v>30.131399999999999</v>
      </c>
      <c r="AE802" s="359">
        <v>4.1348000000000003</v>
      </c>
      <c r="AF802" s="359">
        <v>2.036</v>
      </c>
      <c r="AG802" s="359">
        <v>2.1063999999999998</v>
      </c>
      <c r="AH802" s="359">
        <v>5.0712000000000002</v>
      </c>
      <c r="AI802" s="359">
        <v>0.74580000000000002</v>
      </c>
      <c r="AJ802" s="359">
        <v>1.0941000000000001</v>
      </c>
      <c r="AK802" s="359">
        <v>0.44080000000000003</v>
      </c>
      <c r="AL802" s="356">
        <v>0.73519999999999996</v>
      </c>
    </row>
    <row r="803" spans="2:38" ht="409.6" x14ac:dyDescent="0.25">
      <c r="B803" s="402">
        <v>40136</v>
      </c>
      <c r="C803" s="359">
        <v>0.5</v>
      </c>
      <c r="D803" s="359">
        <v>0.80210000000000004</v>
      </c>
      <c r="E803" s="359">
        <v>0.7843</v>
      </c>
      <c r="F803" s="359">
        <v>12.7263</v>
      </c>
      <c r="G803" s="359">
        <v>3.7155</v>
      </c>
      <c r="H803" s="359">
        <v>132.804</v>
      </c>
      <c r="I803" s="359">
        <v>0.35489999999999999</v>
      </c>
      <c r="J803" s="359">
        <v>1.7244999999999999</v>
      </c>
      <c r="K803" s="359">
        <v>30.997699999999998</v>
      </c>
      <c r="L803" s="359">
        <v>4.1805000000000003</v>
      </c>
      <c r="M803" s="359">
        <v>2.0488</v>
      </c>
      <c r="N803" s="359">
        <v>2.1429999999999998</v>
      </c>
      <c r="O803" s="359">
        <v>5.1063000000000001</v>
      </c>
      <c r="P803" s="359">
        <v>0.75570000000000004</v>
      </c>
      <c r="Q803" s="359">
        <v>1.105</v>
      </c>
      <c r="R803" s="359">
        <v>0.44429999999999997</v>
      </c>
      <c r="S803" s="356">
        <v>0.74590000000000001</v>
      </c>
      <c r="U803" s="402">
        <v>40136</v>
      </c>
      <c r="V803" s="359">
        <v>0.49980000000000002</v>
      </c>
      <c r="W803" s="359">
        <v>0.80179999999999996</v>
      </c>
      <c r="X803" s="359">
        <v>0.78380000000000005</v>
      </c>
      <c r="Y803" s="359">
        <v>12.692299999999999</v>
      </c>
      <c r="Z803" s="359">
        <v>3.7128000000000001</v>
      </c>
      <c r="AA803" s="359">
        <v>132.453</v>
      </c>
      <c r="AB803" s="359">
        <v>0.35260000000000002</v>
      </c>
      <c r="AC803" s="359">
        <v>1.7229000000000001</v>
      </c>
      <c r="AD803" s="359">
        <v>30.502300000000002</v>
      </c>
      <c r="AE803" s="359">
        <v>4.1741999999999999</v>
      </c>
      <c r="AF803" s="359">
        <v>2.0432999999999999</v>
      </c>
      <c r="AG803" s="359">
        <v>2.1273</v>
      </c>
      <c r="AH803" s="359">
        <v>5.0982000000000003</v>
      </c>
      <c r="AI803" s="359">
        <v>0.75539999999999996</v>
      </c>
      <c r="AJ803" s="359">
        <v>1.103</v>
      </c>
      <c r="AK803" s="359">
        <v>0.44409999999999999</v>
      </c>
      <c r="AL803" s="356">
        <v>0.74570000000000003</v>
      </c>
    </row>
    <row r="804" spans="2:38" ht="409.6" x14ac:dyDescent="0.25">
      <c r="B804" s="402">
        <v>40135</v>
      </c>
      <c r="C804" s="359">
        <v>0.50029999999999997</v>
      </c>
      <c r="D804" s="359">
        <v>0.8014</v>
      </c>
      <c r="E804" s="359">
        <v>0.78549999999999998</v>
      </c>
      <c r="F804" s="359">
        <v>12.7943</v>
      </c>
      <c r="G804" s="359">
        <v>3.7294999999999998</v>
      </c>
      <c r="H804" s="359">
        <v>133.27500000000001</v>
      </c>
      <c r="I804" s="359">
        <v>0.35620000000000002</v>
      </c>
      <c r="J804" s="359">
        <v>1.7310000000000001</v>
      </c>
      <c r="K804" s="359">
        <v>30.9695</v>
      </c>
      <c r="L804" s="359">
        <v>4.1742999999999997</v>
      </c>
      <c r="M804" s="359">
        <v>2.0556000000000001</v>
      </c>
      <c r="N804" s="359">
        <v>2.1608999999999998</v>
      </c>
      <c r="O804" s="359">
        <v>5.1253000000000002</v>
      </c>
      <c r="P804" s="359">
        <v>0.75549999999999995</v>
      </c>
      <c r="Q804" s="359">
        <v>1.1062000000000001</v>
      </c>
      <c r="R804" s="359">
        <v>0.44390000000000002</v>
      </c>
      <c r="S804" s="356">
        <v>0.74629999999999996</v>
      </c>
      <c r="U804" s="402">
        <v>40135</v>
      </c>
      <c r="V804" s="359">
        <v>0.50009999999999999</v>
      </c>
      <c r="W804" s="359">
        <v>0.80110000000000003</v>
      </c>
      <c r="X804" s="359">
        <v>0.78500000000000003</v>
      </c>
      <c r="Y804" s="359">
        <v>12.7582</v>
      </c>
      <c r="Z804" s="359">
        <v>3.7267999999999999</v>
      </c>
      <c r="AA804" s="359">
        <v>132.928</v>
      </c>
      <c r="AB804" s="359">
        <v>0.35389999999999999</v>
      </c>
      <c r="AC804" s="359">
        <v>1.7293000000000001</v>
      </c>
      <c r="AD804" s="359">
        <v>30.504000000000001</v>
      </c>
      <c r="AE804" s="359">
        <v>4.1675000000000004</v>
      </c>
      <c r="AF804" s="359">
        <v>2.0499999999999998</v>
      </c>
      <c r="AG804" s="359">
        <v>2.1452</v>
      </c>
      <c r="AH804" s="359">
        <v>5.117</v>
      </c>
      <c r="AI804" s="359">
        <v>0.75509999999999999</v>
      </c>
      <c r="AJ804" s="359">
        <v>1.1035999999999999</v>
      </c>
      <c r="AK804" s="359">
        <v>0.44369999999999998</v>
      </c>
      <c r="AL804" s="356">
        <v>0.74609999999999999</v>
      </c>
    </row>
    <row r="805" spans="2:38" ht="409.6" x14ac:dyDescent="0.25">
      <c r="B805" s="402">
        <v>40134</v>
      </c>
      <c r="C805" s="359">
        <v>0.49769999999999998</v>
      </c>
      <c r="D805" s="359">
        <v>0.79659999999999997</v>
      </c>
      <c r="E805" s="359">
        <v>0.78059999999999996</v>
      </c>
      <c r="F805" s="359">
        <v>12.6905</v>
      </c>
      <c r="G805" s="359">
        <v>3.702</v>
      </c>
      <c r="H805" s="359">
        <v>132.833</v>
      </c>
      <c r="I805" s="359">
        <v>0.3538</v>
      </c>
      <c r="J805" s="359">
        <v>1.7183999999999999</v>
      </c>
      <c r="K805" s="359">
        <v>30.895499999999998</v>
      </c>
      <c r="L805" s="359">
        <v>4.1576000000000004</v>
      </c>
      <c r="M805" s="359">
        <v>2.0381</v>
      </c>
      <c r="N805" s="359">
        <v>2.1438999999999999</v>
      </c>
      <c r="O805" s="359">
        <v>5.0693000000000001</v>
      </c>
      <c r="P805" s="359">
        <v>0.75139999999999996</v>
      </c>
      <c r="Q805" s="359">
        <v>1.1002000000000001</v>
      </c>
      <c r="R805" s="359">
        <v>0.44500000000000001</v>
      </c>
      <c r="S805" s="356">
        <v>0.74470000000000003</v>
      </c>
      <c r="U805" s="402">
        <v>40134</v>
      </c>
      <c r="V805" s="359">
        <v>0.4975</v>
      </c>
      <c r="W805" s="359">
        <v>0.79620000000000002</v>
      </c>
      <c r="X805" s="359">
        <v>0.77990000000000004</v>
      </c>
      <c r="Y805" s="359">
        <v>12.655900000000001</v>
      </c>
      <c r="Z805" s="359">
        <v>3.6989999999999998</v>
      </c>
      <c r="AA805" s="359">
        <v>132.47999999999999</v>
      </c>
      <c r="AB805" s="359">
        <v>0.3513</v>
      </c>
      <c r="AC805" s="359">
        <v>1.7165999999999999</v>
      </c>
      <c r="AD805" s="359">
        <v>30.432099999999998</v>
      </c>
      <c r="AE805" s="359">
        <v>4.1497000000000002</v>
      </c>
      <c r="AF805" s="359">
        <v>2.0329000000000002</v>
      </c>
      <c r="AG805" s="359">
        <v>2.1280000000000001</v>
      </c>
      <c r="AH805" s="359">
        <v>5.0614999999999997</v>
      </c>
      <c r="AI805" s="359">
        <v>0.75090000000000001</v>
      </c>
      <c r="AJ805" s="359">
        <v>1.0973999999999999</v>
      </c>
      <c r="AK805" s="359">
        <v>0.44469999999999998</v>
      </c>
      <c r="AL805" s="356">
        <v>0.74429999999999996</v>
      </c>
    </row>
    <row r="806" spans="2:38" ht="409.6" x14ac:dyDescent="0.25">
      <c r="B806" s="402">
        <v>40133</v>
      </c>
      <c r="C806" s="359">
        <v>0.49919999999999998</v>
      </c>
      <c r="D806" s="359">
        <v>0.79759999999999998</v>
      </c>
      <c r="E806" s="359">
        <v>0.78290000000000004</v>
      </c>
      <c r="F806" s="359">
        <v>12.7234</v>
      </c>
      <c r="G806" s="359">
        <v>3.7010999999999998</v>
      </c>
      <c r="H806" s="359">
        <v>134.21299999999999</v>
      </c>
      <c r="I806" s="359">
        <v>0.35549999999999998</v>
      </c>
      <c r="J806" s="359">
        <v>1.7181999999999999</v>
      </c>
      <c r="K806" s="359">
        <v>30.633400000000002</v>
      </c>
      <c r="L806" s="359">
        <v>4.1826999999999996</v>
      </c>
      <c r="M806" s="359">
        <v>2.0503999999999998</v>
      </c>
      <c r="N806" s="359">
        <v>2.1570999999999998</v>
      </c>
      <c r="O806" s="359">
        <v>5.0792000000000002</v>
      </c>
      <c r="P806" s="359">
        <v>0.75360000000000005</v>
      </c>
      <c r="Q806" s="359">
        <v>1.1012999999999999</v>
      </c>
      <c r="R806" s="359">
        <v>0.44619999999999999</v>
      </c>
      <c r="S806" s="356">
        <v>0.74390000000000001</v>
      </c>
      <c r="U806" s="402">
        <v>40133</v>
      </c>
      <c r="V806" s="359">
        <v>0.49819999999999998</v>
      </c>
      <c r="W806" s="359">
        <v>0.79569999999999996</v>
      </c>
      <c r="X806" s="359">
        <v>0.78110000000000002</v>
      </c>
      <c r="Y806" s="359">
        <v>12.6692</v>
      </c>
      <c r="Z806" s="359">
        <v>3.6960000000000002</v>
      </c>
      <c r="AA806" s="359">
        <v>133.661</v>
      </c>
      <c r="AB806" s="359">
        <v>0.35020000000000001</v>
      </c>
      <c r="AC806" s="359">
        <v>1.7142999999999999</v>
      </c>
      <c r="AD806" s="359">
        <v>30.517900000000001</v>
      </c>
      <c r="AE806" s="359">
        <v>4.1622000000000003</v>
      </c>
      <c r="AF806" s="359">
        <v>2.0409000000000002</v>
      </c>
      <c r="AG806" s="359">
        <v>2.1393</v>
      </c>
      <c r="AH806" s="359">
        <v>5.0705</v>
      </c>
      <c r="AI806" s="359">
        <v>0.75180000000000002</v>
      </c>
      <c r="AJ806" s="359">
        <v>1.0953999999999999</v>
      </c>
      <c r="AK806" s="359">
        <v>0.44529999999999997</v>
      </c>
      <c r="AL806" s="356">
        <v>0.7429</v>
      </c>
    </row>
    <row r="807" spans="2:38" ht="409.6" x14ac:dyDescent="0.25">
      <c r="B807" s="402">
        <v>40132</v>
      </c>
      <c r="C807" s="359">
        <v>0.49940000000000001</v>
      </c>
      <c r="D807" s="359">
        <v>0.79769999999999996</v>
      </c>
      <c r="E807" s="359">
        <v>0.78280000000000005</v>
      </c>
      <c r="F807" s="359">
        <v>12.716900000000001</v>
      </c>
      <c r="G807" s="359">
        <v>3.7109000000000001</v>
      </c>
      <c r="H807" s="359">
        <v>134.72800000000001</v>
      </c>
      <c r="I807" s="359">
        <v>0.35539999999999999</v>
      </c>
      <c r="J807" s="359">
        <v>1.7262</v>
      </c>
      <c r="K807" s="359">
        <v>30.935600000000001</v>
      </c>
      <c r="L807" s="359">
        <v>4.1833</v>
      </c>
      <c r="M807" s="359">
        <v>2.0512999999999999</v>
      </c>
      <c r="N807" s="359">
        <v>2.1572</v>
      </c>
      <c r="O807" s="359">
        <v>5.0869</v>
      </c>
      <c r="P807" s="359">
        <v>0.75370000000000004</v>
      </c>
      <c r="Q807" s="359">
        <v>1.101</v>
      </c>
      <c r="R807" s="359">
        <v>0.44629999999999997</v>
      </c>
      <c r="S807" s="356">
        <v>0.74390000000000001</v>
      </c>
      <c r="U807" s="402">
        <v>40132</v>
      </c>
      <c r="V807" s="359">
        <v>0.49830000000000002</v>
      </c>
      <c r="W807" s="359">
        <v>0.79579999999999995</v>
      </c>
      <c r="X807" s="359">
        <v>0.78100000000000003</v>
      </c>
      <c r="Y807" s="359">
        <v>12.684200000000001</v>
      </c>
      <c r="Z807" s="359">
        <v>3.7054999999999998</v>
      </c>
      <c r="AA807" s="359">
        <v>134.244</v>
      </c>
      <c r="AB807" s="359">
        <v>0.35249999999999998</v>
      </c>
      <c r="AC807" s="359">
        <v>1.7229000000000001</v>
      </c>
      <c r="AD807" s="359">
        <v>30.400600000000001</v>
      </c>
      <c r="AE807" s="359">
        <v>4.1627999999999998</v>
      </c>
      <c r="AF807" s="359">
        <v>2.0409999999999999</v>
      </c>
      <c r="AG807" s="359">
        <v>2.1395</v>
      </c>
      <c r="AH807" s="359">
        <v>5.0747999999999998</v>
      </c>
      <c r="AI807" s="359">
        <v>0.75190000000000001</v>
      </c>
      <c r="AJ807" s="359">
        <v>1.0984</v>
      </c>
      <c r="AK807" s="359">
        <v>0.44540000000000002</v>
      </c>
      <c r="AL807" s="356">
        <v>0.7429</v>
      </c>
    </row>
    <row r="808" spans="2:38" ht="409.6" x14ac:dyDescent="0.25">
      <c r="B808" s="402">
        <v>40131</v>
      </c>
      <c r="C808" s="359">
        <v>0.49519999999999997</v>
      </c>
      <c r="D808" s="359">
        <v>0.79400000000000004</v>
      </c>
      <c r="E808" s="359">
        <v>0.77580000000000005</v>
      </c>
      <c r="F808" s="359">
        <v>12.6318</v>
      </c>
      <c r="G808" s="359">
        <v>3.6827999999999999</v>
      </c>
      <c r="H808" s="359">
        <v>133.404</v>
      </c>
      <c r="I808" s="359">
        <v>0.35189999999999999</v>
      </c>
      <c r="J808" s="359">
        <v>1.7092000000000001</v>
      </c>
      <c r="K808" s="359">
        <v>30.631599999999999</v>
      </c>
      <c r="L808" s="359">
        <v>4.1548999999999996</v>
      </c>
      <c r="M808" s="359">
        <v>2.0367000000000002</v>
      </c>
      <c r="N808" s="359">
        <v>2.1360000000000001</v>
      </c>
      <c r="O808" s="359">
        <v>5.0587</v>
      </c>
      <c r="P808" s="359">
        <v>0.748</v>
      </c>
      <c r="Q808" s="359">
        <v>1.0918000000000001</v>
      </c>
      <c r="R808" s="359">
        <v>0.44280000000000003</v>
      </c>
      <c r="S808" s="356">
        <v>0.73660000000000003</v>
      </c>
      <c r="U808" s="402">
        <v>40131</v>
      </c>
      <c r="V808" s="359">
        <v>0.495</v>
      </c>
      <c r="W808" s="359">
        <v>0.79359999999999997</v>
      </c>
      <c r="X808" s="359">
        <v>0.77529999999999999</v>
      </c>
      <c r="Y808" s="359">
        <v>12.598000000000001</v>
      </c>
      <c r="Z808" s="359">
        <v>3.68</v>
      </c>
      <c r="AA808" s="359">
        <v>133.05500000000001</v>
      </c>
      <c r="AB808" s="359">
        <v>0.34939999999999999</v>
      </c>
      <c r="AC808" s="359">
        <v>1.7076</v>
      </c>
      <c r="AD808" s="359">
        <v>30.131399999999999</v>
      </c>
      <c r="AE808" s="359">
        <v>4.1483999999999996</v>
      </c>
      <c r="AF808" s="359">
        <v>2.0312000000000001</v>
      </c>
      <c r="AG808" s="359">
        <v>2.1204999999999998</v>
      </c>
      <c r="AH808" s="359">
        <v>5.0506000000000002</v>
      </c>
      <c r="AI808" s="359">
        <v>0.74760000000000004</v>
      </c>
      <c r="AJ808" s="359">
        <v>1.0899000000000001</v>
      </c>
      <c r="AK808" s="359">
        <v>0.44259999999999999</v>
      </c>
      <c r="AL808" s="356">
        <v>0.73640000000000005</v>
      </c>
    </row>
    <row r="809" spans="2:38" ht="409.6" x14ac:dyDescent="0.25">
      <c r="B809" s="402">
        <v>40130</v>
      </c>
      <c r="C809" s="359">
        <v>0.49370000000000003</v>
      </c>
      <c r="D809" s="359">
        <v>0.79320000000000002</v>
      </c>
      <c r="E809" s="359">
        <v>0.77310000000000001</v>
      </c>
      <c r="F809" s="359">
        <v>12.628500000000001</v>
      </c>
      <c r="G809" s="359">
        <v>3.681</v>
      </c>
      <c r="H809" s="359">
        <v>133.90299999999999</v>
      </c>
      <c r="I809" s="359">
        <v>0.35170000000000001</v>
      </c>
      <c r="J809" s="359">
        <v>1.7083999999999999</v>
      </c>
      <c r="K809" s="359">
        <v>30.558700000000002</v>
      </c>
      <c r="L809" s="359">
        <v>4.1425999999999998</v>
      </c>
      <c r="M809" s="359">
        <v>2.0472999999999999</v>
      </c>
      <c r="N809" s="359">
        <v>2.1345999999999998</v>
      </c>
      <c r="O809" s="359">
        <v>5.0651999999999999</v>
      </c>
      <c r="P809" s="359">
        <v>0.74570000000000003</v>
      </c>
      <c r="Q809" s="359">
        <v>1.0925</v>
      </c>
      <c r="R809" s="359">
        <v>0.44540000000000002</v>
      </c>
      <c r="S809" s="356">
        <v>0.73780000000000001</v>
      </c>
      <c r="U809" s="402">
        <v>40130</v>
      </c>
      <c r="V809" s="359">
        <v>0.49340000000000001</v>
      </c>
      <c r="W809" s="359">
        <v>0.79279999999999995</v>
      </c>
      <c r="X809" s="359">
        <v>0.77259999999999995</v>
      </c>
      <c r="Y809" s="359">
        <v>12.594200000000001</v>
      </c>
      <c r="Z809" s="359">
        <v>3.6781999999999999</v>
      </c>
      <c r="AA809" s="359">
        <v>133.553</v>
      </c>
      <c r="AB809" s="359">
        <v>0.34920000000000001</v>
      </c>
      <c r="AC809" s="359">
        <v>1.7067000000000001</v>
      </c>
      <c r="AD809" s="359">
        <v>30.1004</v>
      </c>
      <c r="AE809" s="359">
        <v>4.1349999999999998</v>
      </c>
      <c r="AF809" s="359">
        <v>2.0417999999999998</v>
      </c>
      <c r="AG809" s="359">
        <v>2.1191</v>
      </c>
      <c r="AH809" s="359">
        <v>5.0571000000000002</v>
      </c>
      <c r="AI809" s="359">
        <v>0.74529999999999996</v>
      </c>
      <c r="AJ809" s="359">
        <v>1.0902000000000001</v>
      </c>
      <c r="AK809" s="359">
        <v>0.4451</v>
      </c>
      <c r="AL809" s="356">
        <v>0.73760000000000003</v>
      </c>
    </row>
    <row r="810" spans="2:38" ht="409.6" x14ac:dyDescent="0.25">
      <c r="B810" s="402">
        <v>40129</v>
      </c>
      <c r="C810" s="359">
        <v>0.49430000000000002</v>
      </c>
      <c r="D810" s="359">
        <v>0.79700000000000004</v>
      </c>
      <c r="E810" s="359">
        <v>0.77669999999999995</v>
      </c>
      <c r="F810" s="359">
        <v>12.5929</v>
      </c>
      <c r="G810" s="359">
        <v>3.6781000000000001</v>
      </c>
      <c r="H810" s="359">
        <v>133.55199999999999</v>
      </c>
      <c r="I810" s="359">
        <v>0.35139999999999999</v>
      </c>
      <c r="J810" s="359">
        <v>1.7071000000000001</v>
      </c>
      <c r="K810" s="359">
        <v>30.616</v>
      </c>
      <c r="L810" s="359">
        <v>4.1425999999999998</v>
      </c>
      <c r="M810" s="359">
        <v>2.0491999999999999</v>
      </c>
      <c r="N810" s="359">
        <v>2.1301000000000001</v>
      </c>
      <c r="O810" s="359">
        <v>5.0579999999999998</v>
      </c>
      <c r="P810" s="359">
        <v>0.74660000000000004</v>
      </c>
      <c r="Q810" s="359">
        <v>1.0926</v>
      </c>
      <c r="R810" s="359">
        <v>0.44450000000000001</v>
      </c>
      <c r="S810" s="356">
        <v>0.74139999999999995</v>
      </c>
      <c r="U810" s="402">
        <v>40129</v>
      </c>
      <c r="V810" s="359">
        <v>0.49409999999999998</v>
      </c>
      <c r="W810" s="359">
        <v>0.79649999999999999</v>
      </c>
      <c r="X810" s="359">
        <v>0.77610000000000001</v>
      </c>
      <c r="Y810" s="359">
        <v>12.5589</v>
      </c>
      <c r="Z810" s="359">
        <v>3.6753</v>
      </c>
      <c r="AA810" s="359">
        <v>133.21299999999999</v>
      </c>
      <c r="AB810" s="359">
        <v>0.34899999999999998</v>
      </c>
      <c r="AC810" s="359">
        <v>1.7054</v>
      </c>
      <c r="AD810" s="359">
        <v>30.157599999999999</v>
      </c>
      <c r="AE810" s="359">
        <v>4.1356999999999999</v>
      </c>
      <c r="AF810" s="359">
        <v>2.0438999999999998</v>
      </c>
      <c r="AG810" s="359">
        <v>2.1145</v>
      </c>
      <c r="AH810" s="359">
        <v>5.0498000000000003</v>
      </c>
      <c r="AI810" s="359">
        <v>0.74619999999999997</v>
      </c>
      <c r="AJ810" s="359">
        <v>1.0906</v>
      </c>
      <c r="AK810" s="359">
        <v>0.44429999999999997</v>
      </c>
      <c r="AL810" s="356">
        <v>0.74109999999999998</v>
      </c>
    </row>
    <row r="811" spans="2:38" ht="409.6" x14ac:dyDescent="0.25">
      <c r="B811" s="402">
        <v>40128</v>
      </c>
      <c r="C811" s="359">
        <v>0.49480000000000002</v>
      </c>
      <c r="D811" s="359">
        <v>0.79849999999999999</v>
      </c>
      <c r="E811" s="359">
        <v>0.78310000000000002</v>
      </c>
      <c r="F811" s="359">
        <v>12.6495</v>
      </c>
      <c r="G811" s="359">
        <v>3.6835</v>
      </c>
      <c r="H811" s="359">
        <v>134.64599999999999</v>
      </c>
      <c r="I811" s="359">
        <v>0.35189999999999999</v>
      </c>
      <c r="J811" s="359">
        <v>1.7095</v>
      </c>
      <c r="K811" s="359">
        <v>30.654699999999998</v>
      </c>
      <c r="L811" s="359">
        <v>4.1489000000000003</v>
      </c>
      <c r="M811" s="359">
        <v>2.0775999999999999</v>
      </c>
      <c r="N811" s="359">
        <v>2.1341999999999999</v>
      </c>
      <c r="O811" s="359">
        <v>5.0819999999999999</v>
      </c>
      <c r="P811" s="359">
        <v>0.74780000000000002</v>
      </c>
      <c r="Q811" s="359">
        <v>1.0948</v>
      </c>
      <c r="R811" s="359">
        <v>0.44369999999999998</v>
      </c>
      <c r="S811" s="356">
        <v>0.74129999999999996</v>
      </c>
      <c r="U811" s="402">
        <v>40128</v>
      </c>
      <c r="V811" s="359">
        <v>0.49459999999999998</v>
      </c>
      <c r="W811" s="359">
        <v>0.79800000000000004</v>
      </c>
      <c r="X811" s="359">
        <v>0.78249999999999997</v>
      </c>
      <c r="Y811" s="359">
        <v>12.615</v>
      </c>
      <c r="Z811" s="359">
        <v>3.6806999999999999</v>
      </c>
      <c r="AA811" s="359">
        <v>134.298</v>
      </c>
      <c r="AB811" s="359">
        <v>0.34960000000000002</v>
      </c>
      <c r="AC811" s="359">
        <v>1.7079</v>
      </c>
      <c r="AD811" s="359">
        <v>30.197900000000001</v>
      </c>
      <c r="AE811" s="359">
        <v>4.1420000000000003</v>
      </c>
      <c r="AF811" s="359">
        <v>2.0720000000000001</v>
      </c>
      <c r="AG811" s="359">
        <v>2.1185999999999998</v>
      </c>
      <c r="AH811" s="359">
        <v>5.0735999999999999</v>
      </c>
      <c r="AI811" s="359">
        <v>0.74739999999999995</v>
      </c>
      <c r="AJ811" s="359">
        <v>1.0924</v>
      </c>
      <c r="AK811" s="359">
        <v>0.44340000000000002</v>
      </c>
      <c r="AL811" s="356">
        <v>0.74109999999999998</v>
      </c>
    </row>
    <row r="812" spans="2:38" ht="409.6" x14ac:dyDescent="0.25">
      <c r="B812" s="402">
        <v>40127</v>
      </c>
      <c r="C812" s="359">
        <v>0.49340000000000001</v>
      </c>
      <c r="D812" s="359">
        <v>0.79620000000000002</v>
      </c>
      <c r="E812" s="359">
        <v>0.78539999999999999</v>
      </c>
      <c r="F812" s="359">
        <v>12.6257</v>
      </c>
      <c r="G812" s="359">
        <v>3.6646000000000001</v>
      </c>
      <c r="H812" s="359">
        <v>134.453</v>
      </c>
      <c r="I812" s="359">
        <v>0.35</v>
      </c>
      <c r="J812" s="359">
        <v>1.7005999999999999</v>
      </c>
      <c r="K812" s="359">
        <v>30.577000000000002</v>
      </c>
      <c r="L812" s="359">
        <v>4.1570999999999998</v>
      </c>
      <c r="M812" s="359">
        <v>2.0768</v>
      </c>
      <c r="N812" s="359">
        <v>2.1215999999999999</v>
      </c>
      <c r="O812" s="359">
        <v>5.0693999999999999</v>
      </c>
      <c r="P812" s="359">
        <v>0.74560000000000004</v>
      </c>
      <c r="Q812" s="359">
        <v>1.0889</v>
      </c>
      <c r="R812" s="359">
        <v>0.441</v>
      </c>
      <c r="S812" s="356">
        <v>0.73770000000000002</v>
      </c>
      <c r="U812" s="402">
        <v>40127</v>
      </c>
      <c r="V812" s="359">
        <v>0.49320000000000003</v>
      </c>
      <c r="W812" s="359">
        <v>0.79579999999999995</v>
      </c>
      <c r="X812" s="359">
        <v>0.78490000000000004</v>
      </c>
      <c r="Y812" s="359">
        <v>12.593500000000001</v>
      </c>
      <c r="Z812" s="359">
        <v>3.6617999999999999</v>
      </c>
      <c r="AA812" s="359">
        <v>134.113</v>
      </c>
      <c r="AB812" s="359">
        <v>0.3478</v>
      </c>
      <c r="AC812" s="359">
        <v>1.6990000000000001</v>
      </c>
      <c r="AD812" s="359">
        <v>30.118600000000001</v>
      </c>
      <c r="AE812" s="359">
        <v>4.1467999999999998</v>
      </c>
      <c r="AF812" s="359">
        <v>2.0718999999999999</v>
      </c>
      <c r="AG812" s="359">
        <v>2.1059999999999999</v>
      </c>
      <c r="AH812" s="359">
        <v>5.0613999999999999</v>
      </c>
      <c r="AI812" s="359">
        <v>0.74509999999999998</v>
      </c>
      <c r="AJ812" s="359">
        <v>1.0866</v>
      </c>
      <c r="AK812" s="359">
        <v>0.44069999999999998</v>
      </c>
      <c r="AL812" s="356">
        <v>0.73740000000000006</v>
      </c>
    </row>
    <row r="813" spans="2:38" ht="409.6" x14ac:dyDescent="0.25">
      <c r="B813" s="402">
        <v>40126</v>
      </c>
      <c r="C813" s="359">
        <v>0.48959999999999998</v>
      </c>
      <c r="D813" s="359">
        <v>0.79079999999999995</v>
      </c>
      <c r="E813" s="359">
        <v>0.78200000000000003</v>
      </c>
      <c r="F813" s="359">
        <v>12.629200000000001</v>
      </c>
      <c r="G813" s="359">
        <v>3.6396000000000002</v>
      </c>
      <c r="H813" s="359">
        <v>134.81800000000001</v>
      </c>
      <c r="I813" s="359">
        <v>0.34639999999999999</v>
      </c>
      <c r="J813" s="359">
        <v>1.6892</v>
      </c>
      <c r="K813" s="359">
        <v>30.283000000000001</v>
      </c>
      <c r="L813" s="359">
        <v>4.1448999999999998</v>
      </c>
      <c r="M813" s="359">
        <v>2.0764999999999998</v>
      </c>
      <c r="N813" s="359">
        <v>2.1118000000000001</v>
      </c>
      <c r="O813" s="359">
        <v>5.0643000000000002</v>
      </c>
      <c r="P813" s="359">
        <v>0.73960000000000004</v>
      </c>
      <c r="Q813" s="359">
        <v>1.0804</v>
      </c>
      <c r="R813" s="359">
        <v>0.43759999999999999</v>
      </c>
      <c r="S813" s="356">
        <v>0.72689999999999999</v>
      </c>
      <c r="U813" s="402">
        <v>40126</v>
      </c>
      <c r="V813" s="359">
        <v>0.48859999999999998</v>
      </c>
      <c r="W813" s="359">
        <v>0.78890000000000005</v>
      </c>
      <c r="X813" s="359">
        <v>0.7802</v>
      </c>
      <c r="Y813" s="359">
        <v>12.575699999999999</v>
      </c>
      <c r="Z813" s="359">
        <v>3.6335999999999999</v>
      </c>
      <c r="AA813" s="359">
        <v>134.27199999999999</v>
      </c>
      <c r="AB813" s="359">
        <v>0.34570000000000001</v>
      </c>
      <c r="AC813" s="359">
        <v>1.6855</v>
      </c>
      <c r="AD813" s="359">
        <v>29.802399999999999</v>
      </c>
      <c r="AE813" s="359">
        <v>4.1246999999999998</v>
      </c>
      <c r="AF813" s="359">
        <v>2.0720999999999998</v>
      </c>
      <c r="AG813" s="359">
        <v>2.0943999999999998</v>
      </c>
      <c r="AH813" s="359">
        <v>5.0523999999999996</v>
      </c>
      <c r="AI813" s="359">
        <v>0.7379</v>
      </c>
      <c r="AJ813" s="359">
        <v>1.0746</v>
      </c>
      <c r="AK813" s="359">
        <v>0.43669999999999998</v>
      </c>
      <c r="AL813" s="356">
        <v>0.72589999999999999</v>
      </c>
    </row>
    <row r="814" spans="2:38" ht="409.6" x14ac:dyDescent="0.25">
      <c r="B814" s="402">
        <v>40125</v>
      </c>
      <c r="C814" s="359">
        <v>0.48920000000000002</v>
      </c>
      <c r="D814" s="359">
        <v>0.79020000000000001</v>
      </c>
      <c r="E814" s="359">
        <v>0.78120000000000001</v>
      </c>
      <c r="F814" s="359">
        <v>12.602</v>
      </c>
      <c r="G814" s="359">
        <v>3.6398999999999999</v>
      </c>
      <c r="H814" s="359">
        <v>134.50399999999999</v>
      </c>
      <c r="I814" s="359">
        <v>0.34720000000000001</v>
      </c>
      <c r="J814" s="359">
        <v>1.6872</v>
      </c>
      <c r="K814" s="359">
        <v>30.251000000000001</v>
      </c>
      <c r="L814" s="359">
        <v>4.1417999999999999</v>
      </c>
      <c r="M814" s="359">
        <v>2.0741999999999998</v>
      </c>
      <c r="N814" s="359">
        <v>2.1095999999999999</v>
      </c>
      <c r="O814" s="359">
        <v>5.08</v>
      </c>
      <c r="P814" s="359">
        <v>0.73899999999999999</v>
      </c>
      <c r="Q814" s="359">
        <v>1.0794999999999999</v>
      </c>
      <c r="R814" s="359">
        <v>0.43719999999999998</v>
      </c>
      <c r="S814" s="356">
        <v>0.72619999999999996</v>
      </c>
      <c r="U814" s="402">
        <v>40125</v>
      </c>
      <c r="V814" s="359">
        <v>0.48820000000000002</v>
      </c>
      <c r="W814" s="359">
        <v>0.7883</v>
      </c>
      <c r="X814" s="359">
        <v>0.77939999999999998</v>
      </c>
      <c r="Y814" s="359">
        <v>12.5686</v>
      </c>
      <c r="Z814" s="359">
        <v>3.6345999999999998</v>
      </c>
      <c r="AA814" s="359">
        <v>134.03200000000001</v>
      </c>
      <c r="AB814" s="359">
        <v>0.3463</v>
      </c>
      <c r="AC814" s="359">
        <v>1.6839</v>
      </c>
      <c r="AD814" s="359">
        <v>29.770399999999999</v>
      </c>
      <c r="AE814" s="359">
        <v>4.1215999999999999</v>
      </c>
      <c r="AF814" s="359">
        <v>2.0699000000000001</v>
      </c>
      <c r="AG814" s="359">
        <v>2.0922000000000001</v>
      </c>
      <c r="AH814" s="359">
        <v>5.0667</v>
      </c>
      <c r="AI814" s="359">
        <v>0.73729999999999996</v>
      </c>
      <c r="AJ814" s="359">
        <v>1.0771999999999999</v>
      </c>
      <c r="AK814" s="359">
        <v>0.43640000000000001</v>
      </c>
      <c r="AL814" s="356">
        <v>0.72519999999999996</v>
      </c>
    </row>
    <row r="815" spans="2:38" ht="409.6" x14ac:dyDescent="0.25">
      <c r="B815" s="402">
        <v>40124</v>
      </c>
      <c r="C815" s="359">
        <v>0.48659999999999998</v>
      </c>
      <c r="D815" s="359">
        <v>0.7913</v>
      </c>
      <c r="E815" s="359">
        <v>0.77270000000000005</v>
      </c>
      <c r="F815" s="359">
        <v>12.545400000000001</v>
      </c>
      <c r="G815" s="359">
        <v>3.6225000000000001</v>
      </c>
      <c r="H815" s="359">
        <v>134.00899999999999</v>
      </c>
      <c r="I815" s="359">
        <v>0.34610000000000002</v>
      </c>
      <c r="J815" s="359">
        <v>1.681</v>
      </c>
      <c r="K815" s="359">
        <v>30.139700000000001</v>
      </c>
      <c r="L815" s="359">
        <v>4.1121999999999996</v>
      </c>
      <c r="M815" s="359">
        <v>2.0691999999999999</v>
      </c>
      <c r="N815" s="359">
        <v>2.1017999999999999</v>
      </c>
      <c r="O815" s="359">
        <v>5.0613999999999999</v>
      </c>
      <c r="P815" s="359">
        <v>0.73540000000000005</v>
      </c>
      <c r="Q815" s="359">
        <v>1.0745</v>
      </c>
      <c r="R815" s="359">
        <v>0.436</v>
      </c>
      <c r="S815" s="356">
        <v>0.72350000000000003</v>
      </c>
      <c r="U815" s="402">
        <v>40124</v>
      </c>
      <c r="V815" s="359">
        <v>0.4864</v>
      </c>
      <c r="W815" s="359">
        <v>0.79090000000000005</v>
      </c>
      <c r="X815" s="359">
        <v>0.77210000000000001</v>
      </c>
      <c r="Y815" s="359">
        <v>12.512600000000001</v>
      </c>
      <c r="Z815" s="359">
        <v>3.6196999999999999</v>
      </c>
      <c r="AA815" s="359">
        <v>133.672</v>
      </c>
      <c r="AB815" s="359">
        <v>0.34370000000000001</v>
      </c>
      <c r="AC815" s="359">
        <v>1.6794</v>
      </c>
      <c r="AD815" s="359">
        <v>29.690300000000001</v>
      </c>
      <c r="AE815" s="359">
        <v>4.1051000000000002</v>
      </c>
      <c r="AF815" s="359">
        <v>2.0638000000000001</v>
      </c>
      <c r="AG815" s="359">
        <v>2.0865</v>
      </c>
      <c r="AH815" s="359">
        <v>5.0530999999999997</v>
      </c>
      <c r="AI815" s="359">
        <v>0.73499999999999999</v>
      </c>
      <c r="AJ815" s="359">
        <v>1.0725</v>
      </c>
      <c r="AK815" s="359">
        <v>0.43580000000000002</v>
      </c>
      <c r="AL815" s="356">
        <v>0.72319999999999995</v>
      </c>
    </row>
    <row r="816" spans="2:38" ht="409.6" x14ac:dyDescent="0.25">
      <c r="B816" s="402">
        <v>40123</v>
      </c>
      <c r="C816" s="359">
        <v>0.48530000000000001</v>
      </c>
      <c r="D816" s="359">
        <v>0.79369999999999996</v>
      </c>
      <c r="E816" s="359">
        <v>0.76759999999999995</v>
      </c>
      <c r="F816" s="359">
        <v>12.604900000000001</v>
      </c>
      <c r="G816" s="359">
        <v>3.6118999999999999</v>
      </c>
      <c r="H816" s="359">
        <v>134.15600000000001</v>
      </c>
      <c r="I816" s="359">
        <v>0.34510000000000002</v>
      </c>
      <c r="J816" s="359">
        <v>1.6761999999999999</v>
      </c>
      <c r="K816" s="359">
        <v>30.097999999999999</v>
      </c>
      <c r="L816" s="359">
        <v>4.1047000000000002</v>
      </c>
      <c r="M816" s="359">
        <v>2.0684</v>
      </c>
      <c r="N816" s="359">
        <v>2.0958999999999999</v>
      </c>
      <c r="O816" s="359">
        <v>5.0697999999999999</v>
      </c>
      <c r="P816" s="359">
        <v>0.73319999999999996</v>
      </c>
      <c r="Q816" s="359">
        <v>1.0750999999999999</v>
      </c>
      <c r="R816" s="359">
        <v>0.43569999999999998</v>
      </c>
      <c r="S816" s="356">
        <v>0.72099999999999997</v>
      </c>
      <c r="U816" s="402">
        <v>40123</v>
      </c>
      <c r="V816" s="359">
        <v>0.48509999999999998</v>
      </c>
      <c r="W816" s="359">
        <v>0.79320000000000002</v>
      </c>
      <c r="X816" s="359">
        <v>0.76700000000000002</v>
      </c>
      <c r="Y816" s="359">
        <v>12.57</v>
      </c>
      <c r="Z816" s="359">
        <v>3.609</v>
      </c>
      <c r="AA816" s="359">
        <v>133.80500000000001</v>
      </c>
      <c r="AB816" s="359">
        <v>0.3427</v>
      </c>
      <c r="AC816" s="359">
        <v>1.6744000000000001</v>
      </c>
      <c r="AD816" s="359">
        <v>29.647500000000001</v>
      </c>
      <c r="AE816" s="359">
        <v>4.0978000000000003</v>
      </c>
      <c r="AF816" s="359">
        <v>2.0629</v>
      </c>
      <c r="AG816" s="359">
        <v>2.0806</v>
      </c>
      <c r="AH816" s="359">
        <v>5.0613000000000001</v>
      </c>
      <c r="AI816" s="359">
        <v>0.73270000000000002</v>
      </c>
      <c r="AJ816" s="359">
        <v>1.0731999999999999</v>
      </c>
      <c r="AK816" s="359">
        <v>0.43540000000000001</v>
      </c>
      <c r="AL816" s="356">
        <v>0.72070000000000001</v>
      </c>
    </row>
    <row r="817" spans="2:38" ht="409.6" x14ac:dyDescent="0.25">
      <c r="B817" s="402">
        <v>40122</v>
      </c>
      <c r="C817" s="359">
        <v>0.48970000000000002</v>
      </c>
      <c r="D817" s="359">
        <v>0.79849999999999999</v>
      </c>
      <c r="E817" s="359">
        <v>0.76970000000000005</v>
      </c>
      <c r="F817" s="359">
        <v>12.767799999999999</v>
      </c>
      <c r="G817" s="359">
        <v>3.6379000000000001</v>
      </c>
      <c r="H817" s="359">
        <v>135.22900000000001</v>
      </c>
      <c r="I817" s="359">
        <v>0.34760000000000002</v>
      </c>
      <c r="J817" s="359">
        <v>1.6881999999999999</v>
      </c>
      <c r="K817" s="359">
        <v>30.435199999999998</v>
      </c>
      <c r="L817" s="359">
        <v>4.1483999999999996</v>
      </c>
      <c r="M817" s="359">
        <v>2.0842000000000001</v>
      </c>
      <c r="N817" s="359">
        <v>2.1109</v>
      </c>
      <c r="O817" s="359">
        <v>5.1086</v>
      </c>
      <c r="P817" s="359">
        <v>0.74</v>
      </c>
      <c r="Q817" s="359">
        <v>1.0822000000000001</v>
      </c>
      <c r="R817" s="359">
        <v>0.43859999999999999</v>
      </c>
      <c r="S817" s="356">
        <v>0.72319999999999995</v>
      </c>
      <c r="U817" s="402">
        <v>40122</v>
      </c>
      <c r="V817" s="359">
        <v>0.48949999999999999</v>
      </c>
      <c r="W817" s="359">
        <v>0.79800000000000004</v>
      </c>
      <c r="X817" s="359">
        <v>0.76910000000000001</v>
      </c>
      <c r="Y817" s="359">
        <v>12.734299999999999</v>
      </c>
      <c r="Z817" s="359">
        <v>3.6349999999999998</v>
      </c>
      <c r="AA817" s="359">
        <v>134.886</v>
      </c>
      <c r="AB817" s="359">
        <v>0.34510000000000002</v>
      </c>
      <c r="AC817" s="359">
        <v>1.6865000000000001</v>
      </c>
      <c r="AD817" s="359">
        <v>29.980699999999999</v>
      </c>
      <c r="AE817" s="359">
        <v>4.1414999999999997</v>
      </c>
      <c r="AF817" s="359">
        <v>2.0787</v>
      </c>
      <c r="AG817" s="359">
        <v>2.0956000000000001</v>
      </c>
      <c r="AH817" s="359">
        <v>5.1006999999999998</v>
      </c>
      <c r="AI817" s="359">
        <v>0.73950000000000005</v>
      </c>
      <c r="AJ817" s="359">
        <v>1.0803</v>
      </c>
      <c r="AK817" s="359">
        <v>0.43840000000000001</v>
      </c>
      <c r="AL817" s="356">
        <v>0.72289999999999999</v>
      </c>
    </row>
    <row r="818" spans="2:38" ht="409.6" x14ac:dyDescent="0.25">
      <c r="B818" s="402">
        <v>40121</v>
      </c>
      <c r="C818" s="359">
        <v>0.48780000000000001</v>
      </c>
      <c r="D818" s="359">
        <v>0.79769999999999996</v>
      </c>
      <c r="E818" s="359">
        <v>0.77349999999999997</v>
      </c>
      <c r="F818" s="359">
        <v>12.8795</v>
      </c>
      <c r="G818" s="359">
        <v>3.6375000000000002</v>
      </c>
      <c r="H818" s="359">
        <v>136.12</v>
      </c>
      <c r="I818" s="359">
        <v>0.34749999999999998</v>
      </c>
      <c r="J818" s="359">
        <v>1.6879999999999999</v>
      </c>
      <c r="K818" s="359">
        <v>30.232600000000001</v>
      </c>
      <c r="L818" s="359">
        <v>4.1550000000000002</v>
      </c>
      <c r="M818" s="359">
        <v>2.0977999999999999</v>
      </c>
      <c r="N818" s="359">
        <v>2.1114000000000002</v>
      </c>
      <c r="O818" s="359">
        <v>5.1163999999999996</v>
      </c>
      <c r="P818" s="359">
        <v>0.73699999999999999</v>
      </c>
      <c r="Q818" s="359">
        <v>1.0837000000000001</v>
      </c>
      <c r="R818" s="359">
        <v>0.439</v>
      </c>
      <c r="S818" s="356">
        <v>0.71840000000000004</v>
      </c>
      <c r="U818" s="402">
        <v>40121</v>
      </c>
      <c r="V818" s="359">
        <v>0.48759999999999998</v>
      </c>
      <c r="W818" s="359">
        <v>0.79720000000000002</v>
      </c>
      <c r="X818" s="359">
        <v>0.77290000000000003</v>
      </c>
      <c r="Y818" s="359">
        <v>12.846299999999999</v>
      </c>
      <c r="Z818" s="359">
        <v>3.6347</v>
      </c>
      <c r="AA818" s="359">
        <v>135.77099999999999</v>
      </c>
      <c r="AB818" s="359">
        <v>0.34510000000000002</v>
      </c>
      <c r="AC818" s="359">
        <v>1.6861999999999999</v>
      </c>
      <c r="AD818" s="359">
        <v>29.763300000000001</v>
      </c>
      <c r="AE818" s="359">
        <v>4.1482999999999999</v>
      </c>
      <c r="AF818" s="359">
        <v>2.0918000000000001</v>
      </c>
      <c r="AG818" s="359">
        <v>2.0960999999999999</v>
      </c>
      <c r="AH818" s="359">
        <v>5.1086999999999998</v>
      </c>
      <c r="AI818" s="359">
        <v>0.73650000000000004</v>
      </c>
      <c r="AJ818" s="359">
        <v>1.0818000000000001</v>
      </c>
      <c r="AK818" s="359">
        <v>0.43880000000000002</v>
      </c>
      <c r="AL818" s="356">
        <v>0.71809999999999996</v>
      </c>
    </row>
    <row r="819" spans="2:38" ht="409.6" x14ac:dyDescent="0.25">
      <c r="B819" s="402">
        <v>40120</v>
      </c>
      <c r="C819" s="359">
        <v>0.48699999999999999</v>
      </c>
      <c r="D819" s="359">
        <v>0.79630000000000001</v>
      </c>
      <c r="E819" s="359">
        <v>0.77639999999999998</v>
      </c>
      <c r="F819" s="359">
        <v>12.8736</v>
      </c>
      <c r="G819" s="359">
        <v>3.6212</v>
      </c>
      <c r="H819" s="359">
        <v>134.47200000000001</v>
      </c>
      <c r="I819" s="359">
        <v>0.34589999999999999</v>
      </c>
      <c r="J819" s="359">
        <v>1.6802999999999999</v>
      </c>
      <c r="K819" s="359">
        <v>30.159300000000002</v>
      </c>
      <c r="L819" s="359">
        <v>4.1162000000000001</v>
      </c>
      <c r="M819" s="359">
        <v>2.0771000000000002</v>
      </c>
      <c r="N819" s="359">
        <v>2.1</v>
      </c>
      <c r="O819" s="359">
        <v>5.0673000000000004</v>
      </c>
      <c r="P819" s="359">
        <v>0.73519999999999996</v>
      </c>
      <c r="Q819" s="359">
        <v>1.081</v>
      </c>
      <c r="R819" s="359">
        <v>0.43819999999999998</v>
      </c>
      <c r="S819" s="356">
        <v>0.71879999999999999</v>
      </c>
      <c r="U819" s="402">
        <v>40120</v>
      </c>
      <c r="V819" s="359">
        <v>0.48659999999999998</v>
      </c>
      <c r="W819" s="359">
        <v>0.79569999999999996</v>
      </c>
      <c r="X819" s="359">
        <v>0.77569999999999995</v>
      </c>
      <c r="Y819" s="359">
        <v>12.836499999999999</v>
      </c>
      <c r="Z819" s="359">
        <v>3.6177999999999999</v>
      </c>
      <c r="AA819" s="359">
        <v>134.11600000000001</v>
      </c>
      <c r="AB819" s="359">
        <v>0.34339999999999998</v>
      </c>
      <c r="AC819" s="359">
        <v>1.6783999999999999</v>
      </c>
      <c r="AD819" s="359">
        <v>29.684999999999999</v>
      </c>
      <c r="AE819" s="359">
        <v>4.1059999999999999</v>
      </c>
      <c r="AF819" s="359">
        <v>2.0712000000000002</v>
      </c>
      <c r="AG819" s="359">
        <v>2.0844999999999998</v>
      </c>
      <c r="AH819" s="359">
        <v>5.0589000000000004</v>
      </c>
      <c r="AI819" s="359">
        <v>0.73450000000000004</v>
      </c>
      <c r="AJ819" s="359">
        <v>1.0789</v>
      </c>
      <c r="AK819" s="359">
        <v>0.43790000000000001</v>
      </c>
      <c r="AL819" s="356">
        <v>0.71830000000000005</v>
      </c>
    </row>
    <row r="820" spans="2:38" ht="409.6" x14ac:dyDescent="0.25">
      <c r="B820" s="402">
        <v>40119</v>
      </c>
      <c r="C820" s="359">
        <v>0.48809999999999998</v>
      </c>
      <c r="D820" s="359">
        <v>0.7984</v>
      </c>
      <c r="E820" s="359">
        <v>0.77890000000000004</v>
      </c>
      <c r="F820" s="359">
        <v>12.952</v>
      </c>
      <c r="G820" s="359">
        <v>3.6320999999999999</v>
      </c>
      <c r="H820" s="359">
        <v>134.38800000000001</v>
      </c>
      <c r="I820" s="359">
        <v>0.34589999999999999</v>
      </c>
      <c r="J820" s="359">
        <v>1.6865000000000001</v>
      </c>
      <c r="K820" s="359">
        <v>29.883199999999999</v>
      </c>
      <c r="L820" s="359">
        <v>4.1196000000000002</v>
      </c>
      <c r="M820" s="359">
        <v>2.0766</v>
      </c>
      <c r="N820" s="359">
        <v>2.1073</v>
      </c>
      <c r="O820" s="359">
        <v>5.0909000000000004</v>
      </c>
      <c r="P820" s="359">
        <v>0.73719999999999997</v>
      </c>
      <c r="Q820" s="359">
        <v>1.0931</v>
      </c>
      <c r="R820" s="359">
        <v>0.43680000000000002</v>
      </c>
      <c r="S820" s="356">
        <v>0.71799999999999997</v>
      </c>
      <c r="U820" s="402">
        <v>40119</v>
      </c>
      <c r="V820" s="359">
        <v>0.48709999999999998</v>
      </c>
      <c r="W820" s="359">
        <v>0.79649999999999999</v>
      </c>
      <c r="X820" s="359">
        <v>0.77710000000000001</v>
      </c>
      <c r="Y820" s="359">
        <v>12.9125</v>
      </c>
      <c r="Z820" s="359">
        <v>3.6253000000000002</v>
      </c>
      <c r="AA820" s="359">
        <v>133.98599999999999</v>
      </c>
      <c r="AB820" s="359">
        <v>0.34520000000000001</v>
      </c>
      <c r="AC820" s="359">
        <v>1.6829000000000001</v>
      </c>
      <c r="AD820" s="359">
        <v>29.7698</v>
      </c>
      <c r="AE820" s="359">
        <v>4.0994999999999999</v>
      </c>
      <c r="AF820" s="359">
        <v>2.0727000000000002</v>
      </c>
      <c r="AG820" s="359">
        <v>2.0901000000000001</v>
      </c>
      <c r="AH820" s="359">
        <v>5.0797999999999996</v>
      </c>
      <c r="AI820" s="359">
        <v>0.73540000000000005</v>
      </c>
      <c r="AJ820" s="359">
        <v>1.0772999999999999</v>
      </c>
      <c r="AK820" s="359">
        <v>0.43590000000000001</v>
      </c>
      <c r="AL820" s="356">
        <v>0.71699999999999997</v>
      </c>
    </row>
    <row r="821" spans="2:38" ht="409.6" x14ac:dyDescent="0.25">
      <c r="B821" s="402">
        <v>40118</v>
      </c>
      <c r="C821" s="359">
        <v>0.48820000000000002</v>
      </c>
      <c r="D821" s="359">
        <v>0.79859999999999998</v>
      </c>
      <c r="E821" s="359">
        <v>0.77929999999999999</v>
      </c>
      <c r="F821" s="359">
        <v>12.9511</v>
      </c>
      <c r="G821" s="359">
        <v>3.6288</v>
      </c>
      <c r="H821" s="359">
        <v>133.971</v>
      </c>
      <c r="I821" s="359">
        <v>0.34770000000000001</v>
      </c>
      <c r="J821" s="359">
        <v>1.7075</v>
      </c>
      <c r="K821" s="359">
        <v>30.396599999999999</v>
      </c>
      <c r="L821" s="359">
        <v>4.12</v>
      </c>
      <c r="M821" s="359">
        <v>2.077</v>
      </c>
      <c r="N821" s="359">
        <v>2.1078000000000001</v>
      </c>
      <c r="O821" s="359">
        <v>5.0835999999999997</v>
      </c>
      <c r="P821" s="359">
        <v>0.73740000000000006</v>
      </c>
      <c r="Q821" s="359">
        <v>1.0791999999999999</v>
      </c>
      <c r="R821" s="359">
        <v>0.43680000000000002</v>
      </c>
      <c r="S821" s="356">
        <v>0.71809999999999996</v>
      </c>
      <c r="U821" s="402">
        <v>40118</v>
      </c>
      <c r="V821" s="359">
        <v>0.48720000000000002</v>
      </c>
      <c r="W821" s="359">
        <v>0.79659999999999997</v>
      </c>
      <c r="X821" s="359">
        <v>0.77749999999999997</v>
      </c>
      <c r="Y821" s="359">
        <v>12.9116</v>
      </c>
      <c r="Z821" s="359">
        <v>3.6230000000000002</v>
      </c>
      <c r="AA821" s="359">
        <v>133.56899999999999</v>
      </c>
      <c r="AB821" s="359">
        <v>0.34329999999999999</v>
      </c>
      <c r="AC821" s="359">
        <v>1.6565000000000001</v>
      </c>
      <c r="AD821" s="359">
        <v>29.451799999999999</v>
      </c>
      <c r="AE821" s="359">
        <v>4.0999999999999996</v>
      </c>
      <c r="AF821" s="359">
        <v>2.0731000000000002</v>
      </c>
      <c r="AG821" s="359">
        <v>2.0905</v>
      </c>
      <c r="AH821" s="359">
        <v>5.0730000000000004</v>
      </c>
      <c r="AI821" s="359">
        <v>0.73560000000000003</v>
      </c>
      <c r="AJ821" s="359">
        <v>1.0748</v>
      </c>
      <c r="AK821" s="359">
        <v>0.43590000000000001</v>
      </c>
      <c r="AL821" s="356">
        <v>0.71709999999999996</v>
      </c>
    </row>
    <row r="822" spans="2:38" ht="409.6" x14ac:dyDescent="0.25">
      <c r="B822" s="402">
        <v>40117</v>
      </c>
      <c r="C822" s="359">
        <v>0.49170000000000003</v>
      </c>
      <c r="D822" s="359">
        <v>0.79930000000000001</v>
      </c>
      <c r="E822" s="359">
        <v>0.78059999999999996</v>
      </c>
      <c r="F822" s="359">
        <v>13.0387</v>
      </c>
      <c r="G822" s="359">
        <v>3.6655000000000002</v>
      </c>
      <c r="H822" s="359">
        <v>134.88900000000001</v>
      </c>
      <c r="I822" s="359">
        <v>0.35049999999999998</v>
      </c>
      <c r="J822" s="359">
        <v>1.7009000000000001</v>
      </c>
      <c r="K822" s="359">
        <v>30.4849</v>
      </c>
      <c r="L822" s="359">
        <v>4.1256000000000004</v>
      </c>
      <c r="M822" s="359">
        <v>2.0928</v>
      </c>
      <c r="N822" s="359">
        <v>2.1276999999999999</v>
      </c>
      <c r="O822" s="359">
        <v>5.1212</v>
      </c>
      <c r="P822" s="359">
        <v>0.74299999999999999</v>
      </c>
      <c r="Q822" s="359">
        <v>1.0901000000000001</v>
      </c>
      <c r="R822" s="359">
        <v>0.4405</v>
      </c>
      <c r="S822" s="356">
        <v>0.72789999999999999</v>
      </c>
      <c r="U822" s="402">
        <v>40117</v>
      </c>
      <c r="V822" s="359">
        <v>0.4914</v>
      </c>
      <c r="W822" s="359">
        <v>0.79879999999999995</v>
      </c>
      <c r="X822" s="359">
        <v>0.78</v>
      </c>
      <c r="Y822" s="359">
        <v>13.004300000000001</v>
      </c>
      <c r="Z822" s="359">
        <v>3.6625000000000001</v>
      </c>
      <c r="AA822" s="359">
        <v>134.45699999999999</v>
      </c>
      <c r="AB822" s="359">
        <v>0.34770000000000001</v>
      </c>
      <c r="AC822" s="359">
        <v>1.6991000000000001</v>
      </c>
      <c r="AD822" s="359">
        <v>30.023800000000001</v>
      </c>
      <c r="AE822" s="359">
        <v>4.1170999999999998</v>
      </c>
      <c r="AF822" s="359">
        <v>2.0872000000000002</v>
      </c>
      <c r="AG822" s="359">
        <v>2.1122000000000001</v>
      </c>
      <c r="AH822" s="359">
        <v>5.1135000000000002</v>
      </c>
      <c r="AI822" s="359">
        <v>0.74250000000000005</v>
      </c>
      <c r="AJ822" s="359">
        <v>1.0876999999999999</v>
      </c>
      <c r="AK822" s="359">
        <v>0.44030000000000002</v>
      </c>
      <c r="AL822" s="356">
        <v>0.72760000000000002</v>
      </c>
    </row>
    <row r="823" spans="2:38" ht="409.6" x14ac:dyDescent="0.25">
      <c r="B823" s="402">
        <v>40116</v>
      </c>
      <c r="C823" s="359">
        <v>0.49159999999999998</v>
      </c>
      <c r="D823" s="359">
        <v>0.80169999999999997</v>
      </c>
      <c r="E823" s="359">
        <v>0.78039999999999998</v>
      </c>
      <c r="F823" s="359">
        <v>12.9777</v>
      </c>
      <c r="G823" s="359">
        <v>3.6533000000000002</v>
      </c>
      <c r="H823" s="359">
        <v>134.148</v>
      </c>
      <c r="I823" s="359">
        <v>0.34899999999999998</v>
      </c>
      <c r="J823" s="359">
        <v>1.6950000000000001</v>
      </c>
      <c r="K823" s="359">
        <v>30.463000000000001</v>
      </c>
      <c r="L823" s="359">
        <v>4.1401000000000003</v>
      </c>
      <c r="M823" s="359">
        <v>2.0874000000000001</v>
      </c>
      <c r="N823" s="359">
        <v>2.1206999999999998</v>
      </c>
      <c r="O823" s="359">
        <v>5.0852000000000004</v>
      </c>
      <c r="P823" s="359">
        <v>0.74270000000000003</v>
      </c>
      <c r="Q823" s="359">
        <v>1.0874999999999999</v>
      </c>
      <c r="R823" s="359">
        <v>0.441</v>
      </c>
      <c r="S823" s="356">
        <v>0.72550000000000003</v>
      </c>
      <c r="U823" s="402">
        <v>40116</v>
      </c>
      <c r="V823" s="359">
        <v>0.49130000000000001</v>
      </c>
      <c r="W823" s="359">
        <v>0.80120000000000002</v>
      </c>
      <c r="X823" s="359">
        <v>0.77980000000000005</v>
      </c>
      <c r="Y823" s="359">
        <v>12.9427</v>
      </c>
      <c r="Z823" s="359">
        <v>3.6503999999999999</v>
      </c>
      <c r="AA823" s="359">
        <v>133.80000000000001</v>
      </c>
      <c r="AB823" s="359">
        <v>0.34649999999999997</v>
      </c>
      <c r="AC823" s="359">
        <v>1.6933</v>
      </c>
      <c r="AD823" s="359">
        <v>29.998899999999999</v>
      </c>
      <c r="AE823" s="359">
        <v>4.1315</v>
      </c>
      <c r="AF823" s="359">
        <v>2.0819000000000001</v>
      </c>
      <c r="AG823" s="359">
        <v>2.1053000000000002</v>
      </c>
      <c r="AH823" s="359">
        <v>5.0773000000000001</v>
      </c>
      <c r="AI823" s="359">
        <v>0.74219999999999997</v>
      </c>
      <c r="AJ823" s="359">
        <v>1.0848</v>
      </c>
      <c r="AK823" s="359">
        <v>0.44069999999999998</v>
      </c>
      <c r="AL823" s="356">
        <v>0.72519999999999996</v>
      </c>
    </row>
    <row r="824" spans="2:38" ht="409.6" x14ac:dyDescent="0.25">
      <c r="B824" s="402">
        <v>40115</v>
      </c>
      <c r="C824" s="359">
        <v>0.49819999999999998</v>
      </c>
      <c r="D824" s="359">
        <v>0.81179999999999997</v>
      </c>
      <c r="E824" s="359">
        <v>0.78879999999999995</v>
      </c>
      <c r="F824" s="359">
        <v>13.1883</v>
      </c>
      <c r="G824" s="359">
        <v>3.7126999999999999</v>
      </c>
      <c r="H824" s="359">
        <v>136.262</v>
      </c>
      <c r="I824" s="359">
        <v>0.35460000000000003</v>
      </c>
      <c r="J824" s="359">
        <v>1.7225999999999999</v>
      </c>
      <c r="K824" s="359">
        <v>30.800799999999999</v>
      </c>
      <c r="L824" s="359">
        <v>4.1859999999999999</v>
      </c>
      <c r="M824" s="359">
        <v>2.1253000000000002</v>
      </c>
      <c r="N824" s="359">
        <v>2.1526999999999998</v>
      </c>
      <c r="O824" s="359">
        <v>5.1768999999999998</v>
      </c>
      <c r="P824" s="359">
        <v>0.75319999999999998</v>
      </c>
      <c r="Q824" s="359">
        <v>1.1076999999999999</v>
      </c>
      <c r="R824" s="359">
        <v>0.4501</v>
      </c>
      <c r="S824" s="356">
        <v>0.73670000000000002</v>
      </c>
      <c r="U824" s="402">
        <v>40115</v>
      </c>
      <c r="V824" s="359">
        <v>0.498</v>
      </c>
      <c r="W824" s="359">
        <v>0.81130000000000002</v>
      </c>
      <c r="X824" s="359">
        <v>0.7883</v>
      </c>
      <c r="Y824" s="359">
        <v>13.1531</v>
      </c>
      <c r="Z824" s="359">
        <v>3.7098</v>
      </c>
      <c r="AA824" s="359">
        <v>135.9</v>
      </c>
      <c r="AB824" s="359">
        <v>0.35220000000000001</v>
      </c>
      <c r="AC824" s="359">
        <v>1.7209000000000001</v>
      </c>
      <c r="AD824" s="359">
        <v>30.337900000000001</v>
      </c>
      <c r="AE824" s="359">
        <v>4.1786000000000003</v>
      </c>
      <c r="AF824" s="359">
        <v>2.1196999999999999</v>
      </c>
      <c r="AG824" s="359">
        <v>2.1371000000000002</v>
      </c>
      <c r="AH824" s="359">
        <v>5.1691000000000003</v>
      </c>
      <c r="AI824" s="359">
        <v>0.75280000000000002</v>
      </c>
      <c r="AJ824" s="359">
        <v>1.1051</v>
      </c>
      <c r="AK824" s="359">
        <v>0.44979999999999998</v>
      </c>
      <c r="AL824" s="356">
        <v>0.73640000000000005</v>
      </c>
    </row>
    <row r="825" spans="2:38" ht="409.6" x14ac:dyDescent="0.25">
      <c r="B825" s="402">
        <v>40114</v>
      </c>
      <c r="C825" s="359">
        <v>0.50270000000000004</v>
      </c>
      <c r="D825" s="359">
        <v>0.81430000000000002</v>
      </c>
      <c r="E825" s="359">
        <v>0.7974</v>
      </c>
      <c r="F825" s="359">
        <v>13.161300000000001</v>
      </c>
      <c r="G825" s="359">
        <v>3.7446000000000002</v>
      </c>
      <c r="H825" s="359">
        <v>135.47999999999999</v>
      </c>
      <c r="I825" s="359">
        <v>0.35770000000000002</v>
      </c>
      <c r="J825" s="359">
        <v>1.7374000000000001</v>
      </c>
      <c r="K825" s="359">
        <v>31.012499999999999</v>
      </c>
      <c r="L825" s="359">
        <v>4.2134999999999998</v>
      </c>
      <c r="M825" s="359">
        <v>2.1202999999999999</v>
      </c>
      <c r="N825" s="359">
        <v>2.1676000000000002</v>
      </c>
      <c r="O825" s="359">
        <v>5.1734</v>
      </c>
      <c r="P825" s="359">
        <v>0.76129999999999998</v>
      </c>
      <c r="Q825" s="359">
        <v>1.1149</v>
      </c>
      <c r="R825" s="359">
        <v>0.45679999999999998</v>
      </c>
      <c r="S825" s="356">
        <v>0.74680000000000002</v>
      </c>
      <c r="U825" s="402">
        <v>40114</v>
      </c>
      <c r="V825" s="359">
        <v>0.50239999999999996</v>
      </c>
      <c r="W825" s="359">
        <v>0.81389999999999996</v>
      </c>
      <c r="X825" s="359">
        <v>0.79679999999999995</v>
      </c>
      <c r="Y825" s="359">
        <v>13.1251</v>
      </c>
      <c r="Z825" s="359">
        <v>3.7418</v>
      </c>
      <c r="AA825" s="359">
        <v>135.12299999999999</v>
      </c>
      <c r="AB825" s="359">
        <v>0.35520000000000002</v>
      </c>
      <c r="AC825" s="359">
        <v>1.7357</v>
      </c>
      <c r="AD825" s="359">
        <v>30.5458</v>
      </c>
      <c r="AE825" s="359">
        <v>4.2062999999999997</v>
      </c>
      <c r="AF825" s="359">
        <v>2.1143999999999998</v>
      </c>
      <c r="AG825" s="359">
        <v>2.1518000000000002</v>
      </c>
      <c r="AH825" s="359">
        <v>5.1654</v>
      </c>
      <c r="AI825" s="359">
        <v>0.76090000000000002</v>
      </c>
      <c r="AJ825" s="359">
        <v>1.1129</v>
      </c>
      <c r="AK825" s="359">
        <v>0.45650000000000002</v>
      </c>
      <c r="AL825" s="356">
        <v>0.74650000000000005</v>
      </c>
    </row>
    <row r="826" spans="2:38" ht="409.6" x14ac:dyDescent="0.25">
      <c r="B826" s="402">
        <v>40113</v>
      </c>
      <c r="C826" s="359">
        <v>0.50219999999999998</v>
      </c>
      <c r="D826" s="359">
        <v>0.81640000000000001</v>
      </c>
      <c r="E826" s="359">
        <v>0.79490000000000005</v>
      </c>
      <c r="F826" s="359">
        <v>13.0701</v>
      </c>
      <c r="G826" s="359">
        <v>3.7433999999999998</v>
      </c>
      <c r="H826" s="359">
        <v>134.70500000000001</v>
      </c>
      <c r="I826" s="359">
        <v>0.35749999999999998</v>
      </c>
      <c r="J826" s="359">
        <v>1.7367999999999999</v>
      </c>
      <c r="K826" s="359">
        <v>31.087199999999999</v>
      </c>
      <c r="L826" s="359">
        <v>4.1923000000000004</v>
      </c>
      <c r="M826" s="359">
        <v>2.1069</v>
      </c>
      <c r="N826" s="359">
        <v>2.1629999999999998</v>
      </c>
      <c r="O826" s="359">
        <v>5.1265000000000001</v>
      </c>
      <c r="P826" s="359">
        <v>0.7601</v>
      </c>
      <c r="Q826" s="359">
        <v>1.1152</v>
      </c>
      <c r="R826" s="359">
        <v>0.46150000000000002</v>
      </c>
      <c r="S826" s="356">
        <v>0.75270000000000004</v>
      </c>
      <c r="U826" s="402">
        <v>40113</v>
      </c>
      <c r="V826" s="359">
        <v>0.50180000000000002</v>
      </c>
      <c r="W826" s="359">
        <v>0.81579999999999997</v>
      </c>
      <c r="X826" s="359">
        <v>0.79420000000000002</v>
      </c>
      <c r="Y826" s="359">
        <v>13.0322</v>
      </c>
      <c r="Z826" s="359">
        <v>3.7401</v>
      </c>
      <c r="AA826" s="359">
        <v>134.32</v>
      </c>
      <c r="AB826" s="359">
        <v>0.35499999999999998</v>
      </c>
      <c r="AC826" s="359">
        <v>1.7347999999999999</v>
      </c>
      <c r="AD826" s="359">
        <v>30.617799999999999</v>
      </c>
      <c r="AE826" s="359">
        <v>4.1811999999999996</v>
      </c>
      <c r="AF826" s="359">
        <v>2.1009000000000002</v>
      </c>
      <c r="AG826" s="359">
        <v>2.1467999999999998</v>
      </c>
      <c r="AH826" s="359">
        <v>5.1184000000000003</v>
      </c>
      <c r="AI826" s="359">
        <v>0.75949999999999995</v>
      </c>
      <c r="AJ826" s="359">
        <v>1.1125</v>
      </c>
      <c r="AK826" s="359">
        <v>0.4612</v>
      </c>
      <c r="AL826" s="356">
        <v>0.75229999999999997</v>
      </c>
    </row>
    <row r="827" spans="2:38" ht="409.6" x14ac:dyDescent="0.25">
      <c r="B827" s="402">
        <v>40112</v>
      </c>
      <c r="C827" s="359">
        <v>0.50319999999999998</v>
      </c>
      <c r="D827" s="359">
        <v>0.81910000000000005</v>
      </c>
      <c r="E827" s="359">
        <v>0.79590000000000005</v>
      </c>
      <c r="F827" s="359">
        <v>13.060499999999999</v>
      </c>
      <c r="G827" s="359">
        <v>3.7496</v>
      </c>
      <c r="H827" s="359">
        <v>134.43199999999999</v>
      </c>
      <c r="I827" s="359">
        <v>0.3594</v>
      </c>
      <c r="J827" s="359">
        <v>1.7398</v>
      </c>
      <c r="K827" s="359">
        <v>30.861899999999999</v>
      </c>
      <c r="L827" s="359">
        <v>4.2042999999999999</v>
      </c>
      <c r="M827" s="359">
        <v>2.1053999999999999</v>
      </c>
      <c r="N827" s="359">
        <v>2.1616</v>
      </c>
      <c r="O827" s="359">
        <v>5.1279000000000003</v>
      </c>
      <c r="P827" s="359">
        <v>0.76200000000000001</v>
      </c>
      <c r="Q827" s="359">
        <v>1.1166</v>
      </c>
      <c r="R827" s="359">
        <v>0.4632</v>
      </c>
      <c r="S827" s="356">
        <v>0.75490000000000002</v>
      </c>
      <c r="U827" s="402">
        <v>40112</v>
      </c>
      <c r="V827" s="359">
        <v>0.50219999999999998</v>
      </c>
      <c r="W827" s="359">
        <v>0.81699999999999995</v>
      </c>
      <c r="X827" s="359">
        <v>0.79400000000000004</v>
      </c>
      <c r="Y827" s="359">
        <v>13.0045</v>
      </c>
      <c r="Z827" s="359">
        <v>3.7422</v>
      </c>
      <c r="AA827" s="359">
        <v>133.86600000000001</v>
      </c>
      <c r="AB827" s="359">
        <v>0.35399999999999998</v>
      </c>
      <c r="AC827" s="359">
        <v>1.7358</v>
      </c>
      <c r="AD827" s="359">
        <v>30.743200000000002</v>
      </c>
      <c r="AE827" s="359">
        <v>4.1833999999999998</v>
      </c>
      <c r="AF827" s="359">
        <v>2.0958000000000001</v>
      </c>
      <c r="AG827" s="359">
        <v>2.1528999999999998</v>
      </c>
      <c r="AH827" s="359">
        <v>5.1161000000000003</v>
      </c>
      <c r="AI827" s="359">
        <v>0.76019999999999999</v>
      </c>
      <c r="AJ827" s="359">
        <v>1.0999000000000001</v>
      </c>
      <c r="AK827" s="359">
        <v>0.4622</v>
      </c>
      <c r="AL827" s="356">
        <v>0.75390000000000001</v>
      </c>
    </row>
    <row r="828" spans="2:38" ht="409.6" x14ac:dyDescent="0.25">
      <c r="B828" s="402">
        <v>40111</v>
      </c>
      <c r="C828" s="359">
        <v>0.50349999999999995</v>
      </c>
      <c r="D828" s="359">
        <v>0.81899999999999995</v>
      </c>
      <c r="E828" s="359">
        <v>0.79600000000000004</v>
      </c>
      <c r="F828" s="359">
        <v>13.0541</v>
      </c>
      <c r="G828" s="359">
        <v>3.7483</v>
      </c>
      <c r="H828" s="359">
        <v>133.83099999999999</v>
      </c>
      <c r="I828" s="359">
        <v>0.35759999999999997</v>
      </c>
      <c r="J828" s="359">
        <v>1.7369000000000001</v>
      </c>
      <c r="K828" s="359">
        <v>31.294799999999999</v>
      </c>
      <c r="L828" s="359">
        <v>4.1997999999999998</v>
      </c>
      <c r="M828" s="359">
        <v>2.1065999999999998</v>
      </c>
      <c r="N828" s="359">
        <v>2.1644000000000001</v>
      </c>
      <c r="O828" s="359">
        <v>5.1405000000000003</v>
      </c>
      <c r="P828" s="359">
        <v>0.76229999999999998</v>
      </c>
      <c r="Q828" s="359">
        <v>1.1088</v>
      </c>
      <c r="R828" s="359">
        <v>0.46329999999999999</v>
      </c>
      <c r="S828" s="356">
        <v>0.75539999999999996</v>
      </c>
      <c r="U828" s="402">
        <v>40111</v>
      </c>
      <c r="V828" s="359">
        <v>0.50209999999999999</v>
      </c>
      <c r="W828" s="359">
        <v>0.81699999999999995</v>
      </c>
      <c r="X828" s="359">
        <v>0.79369999999999996</v>
      </c>
      <c r="Y828" s="359">
        <v>13.006500000000001</v>
      </c>
      <c r="Z828" s="359">
        <v>3.7389000000000001</v>
      </c>
      <c r="AA828" s="359">
        <v>133.221</v>
      </c>
      <c r="AB828" s="359">
        <v>0.35439999999999999</v>
      </c>
      <c r="AC828" s="359">
        <v>1.7319</v>
      </c>
      <c r="AD828" s="359">
        <v>30.772500000000001</v>
      </c>
      <c r="AE828" s="359">
        <v>4.1847000000000003</v>
      </c>
      <c r="AF828" s="359">
        <v>2.0945</v>
      </c>
      <c r="AG828" s="359">
        <v>2.1444000000000001</v>
      </c>
      <c r="AH828" s="359">
        <v>5.1234000000000002</v>
      </c>
      <c r="AI828" s="359">
        <v>0.76039999999999996</v>
      </c>
      <c r="AJ828" s="359">
        <v>1.1048</v>
      </c>
      <c r="AK828" s="359">
        <v>0.46210000000000001</v>
      </c>
      <c r="AL828" s="356">
        <v>0.75370000000000004</v>
      </c>
    </row>
    <row r="829" spans="2:38" ht="409.6" x14ac:dyDescent="0.25">
      <c r="B829" s="402">
        <v>40110</v>
      </c>
      <c r="C829" s="359">
        <v>0.50339999999999996</v>
      </c>
      <c r="D829" s="359">
        <v>0.81710000000000005</v>
      </c>
      <c r="E829" s="359">
        <v>0.79430000000000001</v>
      </c>
      <c r="F829" s="359">
        <v>13.0701</v>
      </c>
      <c r="G829" s="359">
        <v>3.7484999999999999</v>
      </c>
      <c r="H829" s="359">
        <v>134.00299999999999</v>
      </c>
      <c r="I829" s="359">
        <v>0.35799999999999998</v>
      </c>
      <c r="J829" s="359">
        <v>1.7392000000000001</v>
      </c>
      <c r="K829" s="359">
        <v>31.335000000000001</v>
      </c>
      <c r="L829" s="359">
        <v>4.1909999999999998</v>
      </c>
      <c r="M829" s="359">
        <v>2.1042000000000001</v>
      </c>
      <c r="N829" s="359">
        <v>2.1671999999999998</v>
      </c>
      <c r="O829" s="359">
        <v>5.1471</v>
      </c>
      <c r="P829" s="359">
        <v>0.76129999999999998</v>
      </c>
      <c r="Q829" s="359">
        <v>1.1103000000000001</v>
      </c>
      <c r="R829" s="359">
        <v>0.45860000000000001</v>
      </c>
      <c r="S829" s="356">
        <v>0.75639999999999996</v>
      </c>
      <c r="U829" s="402">
        <v>40110</v>
      </c>
      <c r="V829" s="359">
        <v>0.50319999999999998</v>
      </c>
      <c r="W829" s="359">
        <v>0.8165</v>
      </c>
      <c r="X829" s="359">
        <v>0.79369999999999996</v>
      </c>
      <c r="Y829" s="359">
        <v>13.0344</v>
      </c>
      <c r="Z829" s="359">
        <v>3.7456</v>
      </c>
      <c r="AA829" s="359">
        <v>133.637</v>
      </c>
      <c r="AB829" s="359">
        <v>0.35549999999999998</v>
      </c>
      <c r="AC829" s="359">
        <v>1.7374000000000001</v>
      </c>
      <c r="AD829" s="359">
        <v>30.8687</v>
      </c>
      <c r="AE829" s="359">
        <v>4.1828000000000003</v>
      </c>
      <c r="AF829" s="359">
        <v>2.0987</v>
      </c>
      <c r="AG829" s="359">
        <v>2.1511</v>
      </c>
      <c r="AH829" s="359">
        <v>5.1394000000000002</v>
      </c>
      <c r="AI829" s="359">
        <v>0.76080000000000003</v>
      </c>
      <c r="AJ829" s="359">
        <v>1.1082000000000001</v>
      </c>
      <c r="AK829" s="359">
        <v>0.45829999999999999</v>
      </c>
      <c r="AL829" s="356">
        <v>0.75600000000000001</v>
      </c>
    </row>
    <row r="830" spans="2:38" ht="409.6" x14ac:dyDescent="0.25">
      <c r="B830" s="402">
        <v>40109</v>
      </c>
      <c r="C830" s="359">
        <v>0.50370000000000004</v>
      </c>
      <c r="D830" s="359">
        <v>0.81730000000000003</v>
      </c>
      <c r="E830" s="359">
        <v>0.79159999999999997</v>
      </c>
      <c r="F830" s="359">
        <v>13.0892</v>
      </c>
      <c r="G830" s="359">
        <v>3.7511000000000001</v>
      </c>
      <c r="H830" s="359">
        <v>134.006</v>
      </c>
      <c r="I830" s="359">
        <v>0.35820000000000002</v>
      </c>
      <c r="J830" s="359">
        <v>1.7403</v>
      </c>
      <c r="K830" s="359">
        <v>31.295000000000002</v>
      </c>
      <c r="L830" s="359">
        <v>4.1996000000000002</v>
      </c>
      <c r="M830" s="359">
        <v>2.1086999999999998</v>
      </c>
      <c r="N830" s="359">
        <v>2.1705000000000001</v>
      </c>
      <c r="O830" s="359">
        <v>5.1904000000000003</v>
      </c>
      <c r="P830" s="359">
        <v>0.76100000000000001</v>
      </c>
      <c r="Q830" s="359">
        <v>1.1096999999999999</v>
      </c>
      <c r="R830" s="359">
        <v>0.45540000000000003</v>
      </c>
      <c r="S830" s="356">
        <v>0.75539999999999996</v>
      </c>
      <c r="U830" s="402">
        <v>40109</v>
      </c>
      <c r="V830" s="359">
        <v>0.50339999999999996</v>
      </c>
      <c r="W830" s="359">
        <v>0.81679999999999997</v>
      </c>
      <c r="X830" s="359">
        <v>0.79100000000000004</v>
      </c>
      <c r="Y830" s="359">
        <v>13.0528</v>
      </c>
      <c r="Z830" s="359">
        <v>3.7483</v>
      </c>
      <c r="AA830" s="359">
        <v>133.64599999999999</v>
      </c>
      <c r="AB830" s="359">
        <v>0.35580000000000001</v>
      </c>
      <c r="AC830" s="359">
        <v>1.7385999999999999</v>
      </c>
      <c r="AD830" s="359">
        <v>30.829499999999999</v>
      </c>
      <c r="AE830" s="359">
        <v>4.1925999999999997</v>
      </c>
      <c r="AF830" s="359">
        <v>2.1027999999999998</v>
      </c>
      <c r="AG830" s="359">
        <v>2.1545999999999998</v>
      </c>
      <c r="AH830" s="359">
        <v>5.1828000000000003</v>
      </c>
      <c r="AI830" s="359">
        <v>0.76049999999999995</v>
      </c>
      <c r="AJ830" s="359">
        <v>1.1077999999999999</v>
      </c>
      <c r="AK830" s="359">
        <v>0.4551</v>
      </c>
      <c r="AL830" s="356">
        <v>0.75509999999999999</v>
      </c>
    </row>
    <row r="831" spans="2:38" ht="409.6" x14ac:dyDescent="0.25">
      <c r="B831" s="402">
        <v>40108</v>
      </c>
      <c r="C831" s="359">
        <v>0.504</v>
      </c>
      <c r="D831" s="359">
        <v>0.81499999999999995</v>
      </c>
      <c r="E831" s="359">
        <v>0.79020000000000001</v>
      </c>
      <c r="F831" s="359">
        <v>13.0306</v>
      </c>
      <c r="G831" s="359">
        <v>3.7483</v>
      </c>
      <c r="H831" s="359">
        <v>133.33699999999999</v>
      </c>
      <c r="I831" s="359">
        <v>0.3579</v>
      </c>
      <c r="J831" s="359">
        <v>1.7391000000000001</v>
      </c>
      <c r="K831" s="359">
        <v>31.2544</v>
      </c>
      <c r="L831" s="359">
        <v>4.2066999999999997</v>
      </c>
      <c r="M831" s="359">
        <v>2.0992999999999999</v>
      </c>
      <c r="N831" s="359">
        <v>2.1688999999999998</v>
      </c>
      <c r="O831" s="359">
        <v>5.1950000000000003</v>
      </c>
      <c r="P831" s="359">
        <v>0.76149999999999995</v>
      </c>
      <c r="Q831" s="359">
        <v>1.1032999999999999</v>
      </c>
      <c r="R831" s="359">
        <v>0.45679999999999998</v>
      </c>
      <c r="S831" s="356">
        <v>0.75370000000000004</v>
      </c>
      <c r="U831" s="402">
        <v>40108</v>
      </c>
      <c r="V831" s="359">
        <v>0.50370000000000004</v>
      </c>
      <c r="W831" s="359">
        <v>0.8145</v>
      </c>
      <c r="X831" s="359">
        <v>0.78959999999999997</v>
      </c>
      <c r="Y831" s="359">
        <v>12.994899999999999</v>
      </c>
      <c r="Z831" s="359">
        <v>3.7454999999999998</v>
      </c>
      <c r="AA831" s="359">
        <v>132.983</v>
      </c>
      <c r="AB831" s="359">
        <v>0.35549999999999998</v>
      </c>
      <c r="AC831" s="359">
        <v>1.7374000000000001</v>
      </c>
      <c r="AD831" s="359">
        <v>30.7895</v>
      </c>
      <c r="AE831" s="359">
        <v>4.1997</v>
      </c>
      <c r="AF831" s="359">
        <v>2.0935999999999999</v>
      </c>
      <c r="AG831" s="359">
        <v>2.153</v>
      </c>
      <c r="AH831" s="359">
        <v>5.1875</v>
      </c>
      <c r="AI831" s="359">
        <v>0.76100000000000001</v>
      </c>
      <c r="AJ831" s="359">
        <v>1.1013999999999999</v>
      </c>
      <c r="AK831" s="359">
        <v>0.45660000000000001</v>
      </c>
      <c r="AL831" s="356">
        <v>0.75339999999999996</v>
      </c>
    </row>
    <row r="832" spans="2:38" ht="409.6" x14ac:dyDescent="0.25">
      <c r="B832" s="402">
        <v>40107</v>
      </c>
      <c r="C832" s="359">
        <v>0.50319999999999998</v>
      </c>
      <c r="D832" s="359">
        <v>0.81259999999999999</v>
      </c>
      <c r="E832" s="359">
        <v>0.77959999999999996</v>
      </c>
      <c r="F832" s="359">
        <v>12.9893</v>
      </c>
      <c r="G832" s="359">
        <v>3.7477</v>
      </c>
      <c r="H832" s="359">
        <v>133.422</v>
      </c>
      <c r="I832" s="359">
        <v>0.35780000000000001</v>
      </c>
      <c r="J832" s="359">
        <v>1.7387999999999999</v>
      </c>
      <c r="K832" s="359">
        <v>31.186</v>
      </c>
      <c r="L832" s="359">
        <v>4.1965000000000003</v>
      </c>
      <c r="M832" s="359">
        <v>2.0994000000000002</v>
      </c>
      <c r="N832" s="359">
        <v>2.1701000000000001</v>
      </c>
      <c r="O832" s="359">
        <v>5.2281000000000004</v>
      </c>
      <c r="P832" s="359">
        <v>0.76129999999999998</v>
      </c>
      <c r="Q832" s="359">
        <v>1.0980000000000001</v>
      </c>
      <c r="R832" s="359">
        <v>0.45889999999999997</v>
      </c>
      <c r="S832" s="356">
        <v>0.75260000000000005</v>
      </c>
      <c r="U832" s="402">
        <v>40107</v>
      </c>
      <c r="V832" s="359">
        <v>0.503</v>
      </c>
      <c r="W832" s="359">
        <v>0.81210000000000004</v>
      </c>
      <c r="X832" s="359">
        <v>0.77890000000000004</v>
      </c>
      <c r="Y832" s="359">
        <v>12.9541</v>
      </c>
      <c r="Z832" s="359">
        <v>3.7448999999999999</v>
      </c>
      <c r="AA832" s="359">
        <v>133.06100000000001</v>
      </c>
      <c r="AB832" s="359">
        <v>0.35539999999999999</v>
      </c>
      <c r="AC832" s="359">
        <v>1.7370000000000001</v>
      </c>
      <c r="AD832" s="359">
        <v>30.719799999999999</v>
      </c>
      <c r="AE832" s="359">
        <v>4.1885000000000003</v>
      </c>
      <c r="AF832" s="359">
        <v>2.0937000000000001</v>
      </c>
      <c r="AG832" s="359">
        <v>2.1541999999999999</v>
      </c>
      <c r="AH832" s="359">
        <v>5.2209000000000003</v>
      </c>
      <c r="AI832" s="359">
        <v>0.76080000000000003</v>
      </c>
      <c r="AJ832" s="359">
        <v>1.0960000000000001</v>
      </c>
      <c r="AK832" s="359">
        <v>0.4587</v>
      </c>
      <c r="AL832" s="356">
        <v>0.75229999999999997</v>
      </c>
    </row>
    <row r="833" spans="2:38" ht="409.6" x14ac:dyDescent="0.25">
      <c r="B833" s="402">
        <v>40106</v>
      </c>
      <c r="C833" s="359">
        <v>0.50060000000000004</v>
      </c>
      <c r="D833" s="359">
        <v>0.81100000000000005</v>
      </c>
      <c r="E833" s="359">
        <v>0.77329999999999999</v>
      </c>
      <c r="F833" s="359">
        <v>12.908799999999999</v>
      </c>
      <c r="G833" s="359">
        <v>3.7231999999999998</v>
      </c>
      <c r="H833" s="359">
        <v>133.09800000000001</v>
      </c>
      <c r="I833" s="359">
        <v>0.35539999999999999</v>
      </c>
      <c r="J833" s="359">
        <v>1.7273000000000001</v>
      </c>
      <c r="K833" s="359">
        <v>31.048999999999999</v>
      </c>
      <c r="L833" s="359">
        <v>4.1881000000000004</v>
      </c>
      <c r="M833" s="359">
        <v>2.0969000000000002</v>
      </c>
      <c r="N833" s="359">
        <v>2.1532</v>
      </c>
      <c r="O833" s="359">
        <v>5.1914999999999996</v>
      </c>
      <c r="P833" s="359">
        <v>0.75870000000000004</v>
      </c>
      <c r="Q833" s="359">
        <v>1.0880000000000001</v>
      </c>
      <c r="R833" s="359">
        <v>0.45710000000000001</v>
      </c>
      <c r="S833" s="356">
        <v>0.74660000000000004</v>
      </c>
      <c r="U833" s="402">
        <v>40106</v>
      </c>
      <c r="V833" s="359">
        <v>0.50039999999999996</v>
      </c>
      <c r="W833" s="359">
        <v>0.8105</v>
      </c>
      <c r="X833" s="359">
        <v>0.77259999999999995</v>
      </c>
      <c r="Y833" s="359">
        <v>12.8733</v>
      </c>
      <c r="Z833" s="359">
        <v>3.7202000000000002</v>
      </c>
      <c r="AA833" s="359">
        <v>132.74</v>
      </c>
      <c r="AB833" s="359">
        <v>0.35310000000000002</v>
      </c>
      <c r="AC833" s="359">
        <v>1.7255</v>
      </c>
      <c r="AD833" s="359">
        <v>30.581900000000001</v>
      </c>
      <c r="AE833" s="359">
        <v>4.1802000000000001</v>
      </c>
      <c r="AF833" s="359">
        <v>2.0908000000000002</v>
      </c>
      <c r="AG833" s="359">
        <v>2.1372</v>
      </c>
      <c r="AH833" s="359">
        <v>5.1832000000000003</v>
      </c>
      <c r="AI833" s="359">
        <v>0.75819999999999999</v>
      </c>
      <c r="AJ833" s="359">
        <v>1.0860000000000001</v>
      </c>
      <c r="AK833" s="359">
        <v>0.45679999999999998</v>
      </c>
      <c r="AL833" s="356">
        <v>0.74619999999999997</v>
      </c>
    </row>
    <row r="834" spans="2:38" ht="409.6" x14ac:dyDescent="0.25">
      <c r="B834" s="402">
        <v>40105</v>
      </c>
      <c r="C834" s="359">
        <v>0.4975</v>
      </c>
      <c r="D834" s="359">
        <v>0.80889999999999995</v>
      </c>
      <c r="E834" s="359">
        <v>0.76919999999999999</v>
      </c>
      <c r="F834" s="359">
        <v>12.8826</v>
      </c>
      <c r="G834" s="359">
        <v>3.7067000000000001</v>
      </c>
      <c r="H834" s="359">
        <v>133.07400000000001</v>
      </c>
      <c r="I834" s="359">
        <v>0.35599999999999998</v>
      </c>
      <c r="J834" s="359">
        <v>1.7443</v>
      </c>
      <c r="K834" s="359">
        <v>31.186199999999999</v>
      </c>
      <c r="L834" s="359">
        <v>4.1660000000000004</v>
      </c>
      <c r="M834" s="359">
        <v>2.097</v>
      </c>
      <c r="N834" s="359">
        <v>2.1427</v>
      </c>
      <c r="O834" s="359">
        <v>5.1635</v>
      </c>
      <c r="P834" s="359">
        <v>0.75509999999999999</v>
      </c>
      <c r="Q834" s="359">
        <v>1.0842000000000001</v>
      </c>
      <c r="R834" s="359">
        <v>0.45350000000000001</v>
      </c>
      <c r="S834" s="356">
        <v>0.74129999999999996</v>
      </c>
      <c r="U834" s="402">
        <v>40105</v>
      </c>
      <c r="V834" s="359">
        <v>0.4965</v>
      </c>
      <c r="W834" s="359">
        <v>0.80689999999999995</v>
      </c>
      <c r="X834" s="359">
        <v>0.76739999999999997</v>
      </c>
      <c r="Y834" s="359">
        <v>12.838800000000001</v>
      </c>
      <c r="Z834" s="359">
        <v>3.7008999999999999</v>
      </c>
      <c r="AA834" s="359">
        <v>132.631</v>
      </c>
      <c r="AB834" s="359">
        <v>0.34870000000000001</v>
      </c>
      <c r="AC834" s="359">
        <v>1.6921999999999999</v>
      </c>
      <c r="AD834" s="359">
        <v>30.15</v>
      </c>
      <c r="AE834" s="359">
        <v>4.1456</v>
      </c>
      <c r="AF834" s="359">
        <v>2.0929000000000002</v>
      </c>
      <c r="AG834" s="359">
        <v>2.125</v>
      </c>
      <c r="AH834" s="359">
        <v>5.1531000000000002</v>
      </c>
      <c r="AI834" s="359">
        <v>0.75339999999999996</v>
      </c>
      <c r="AJ834" s="359">
        <v>1.0798000000000001</v>
      </c>
      <c r="AK834" s="359">
        <v>0.4526</v>
      </c>
      <c r="AL834" s="356">
        <v>0.74029999999999996</v>
      </c>
    </row>
    <row r="835" spans="2:38" ht="409.6" x14ac:dyDescent="0.25">
      <c r="B835" s="402">
        <v>40104</v>
      </c>
      <c r="C835" s="359">
        <v>0.49759999999999999</v>
      </c>
      <c r="D835" s="359">
        <v>0.80900000000000005</v>
      </c>
      <c r="E835" s="359">
        <v>0.76939999999999997</v>
      </c>
      <c r="F835" s="359">
        <v>12.8872</v>
      </c>
      <c r="G835" s="359">
        <v>3.7077</v>
      </c>
      <c r="H835" s="359">
        <v>133.14400000000001</v>
      </c>
      <c r="I835" s="359">
        <v>0.35489999999999999</v>
      </c>
      <c r="J835" s="359">
        <v>1.7447999999999999</v>
      </c>
      <c r="K835" s="359">
        <v>30.941400000000002</v>
      </c>
      <c r="L835" s="359">
        <v>4.1669999999999998</v>
      </c>
      <c r="M835" s="359">
        <v>2.0975999999999999</v>
      </c>
      <c r="N835" s="359">
        <v>2.1433</v>
      </c>
      <c r="O835" s="359">
        <v>5.1704999999999997</v>
      </c>
      <c r="P835" s="359">
        <v>0.75529999999999997</v>
      </c>
      <c r="Q835" s="359">
        <v>1.0845</v>
      </c>
      <c r="R835" s="359">
        <v>0.45350000000000001</v>
      </c>
      <c r="S835" s="356">
        <v>0.74150000000000005</v>
      </c>
      <c r="U835" s="402">
        <v>40104</v>
      </c>
      <c r="V835" s="359">
        <v>0.49659999999999999</v>
      </c>
      <c r="W835" s="359">
        <v>0.80710000000000004</v>
      </c>
      <c r="X835" s="359">
        <v>0.76759999999999995</v>
      </c>
      <c r="Y835" s="359">
        <v>12.8476</v>
      </c>
      <c r="Z835" s="359">
        <v>3.702</v>
      </c>
      <c r="AA835" s="359">
        <v>132.74199999999999</v>
      </c>
      <c r="AB835" s="359">
        <v>0.35020000000000001</v>
      </c>
      <c r="AC835" s="359">
        <v>1.6927000000000001</v>
      </c>
      <c r="AD835" s="359">
        <v>30.3841</v>
      </c>
      <c r="AE835" s="359">
        <v>4.1464999999999996</v>
      </c>
      <c r="AF835" s="359">
        <v>2.0928</v>
      </c>
      <c r="AG835" s="359">
        <v>2.1255999999999999</v>
      </c>
      <c r="AH835" s="359">
        <v>5.1599000000000004</v>
      </c>
      <c r="AI835" s="359">
        <v>0.75360000000000005</v>
      </c>
      <c r="AJ835" s="359">
        <v>1.0801000000000001</v>
      </c>
      <c r="AK835" s="359">
        <v>0.4526</v>
      </c>
      <c r="AL835" s="356">
        <v>0.74050000000000005</v>
      </c>
    </row>
    <row r="836" spans="2:38" ht="409.6" x14ac:dyDescent="0.25">
      <c r="B836" s="402">
        <v>40103</v>
      </c>
      <c r="C836" s="359">
        <v>0.49830000000000002</v>
      </c>
      <c r="D836" s="359">
        <v>0.8075</v>
      </c>
      <c r="E836" s="359">
        <v>0.76929999999999998</v>
      </c>
      <c r="F836" s="359">
        <v>12.8889</v>
      </c>
      <c r="G836" s="359">
        <v>3.7134999999999998</v>
      </c>
      <c r="H836" s="359">
        <v>133.47</v>
      </c>
      <c r="I836" s="359">
        <v>0.35449999999999998</v>
      </c>
      <c r="J836" s="359">
        <v>1.7226999999999999</v>
      </c>
      <c r="K836" s="359">
        <v>30.9619</v>
      </c>
      <c r="L836" s="359">
        <v>4.157</v>
      </c>
      <c r="M836" s="359">
        <v>2.1002999999999998</v>
      </c>
      <c r="N836" s="359">
        <v>2.1475</v>
      </c>
      <c r="O836" s="359">
        <v>5.18</v>
      </c>
      <c r="P836" s="359">
        <v>0.75590000000000002</v>
      </c>
      <c r="Q836" s="359">
        <v>1.0845</v>
      </c>
      <c r="R836" s="359">
        <v>0.45500000000000002</v>
      </c>
      <c r="S836" s="356">
        <v>0.74299999999999999</v>
      </c>
      <c r="U836" s="402">
        <v>40103</v>
      </c>
      <c r="V836" s="359">
        <v>0.498</v>
      </c>
      <c r="W836" s="359">
        <v>0.80700000000000005</v>
      </c>
      <c r="X836" s="359">
        <v>0.76870000000000005</v>
      </c>
      <c r="Y836" s="359">
        <v>12.8544</v>
      </c>
      <c r="Z836" s="359">
        <v>3.7105999999999999</v>
      </c>
      <c r="AA836" s="359">
        <v>133.126</v>
      </c>
      <c r="AB836" s="359">
        <v>0.35210000000000002</v>
      </c>
      <c r="AC836" s="359">
        <v>1.7210000000000001</v>
      </c>
      <c r="AD836" s="359">
        <v>30.496200000000002</v>
      </c>
      <c r="AE836" s="359">
        <v>4.1494</v>
      </c>
      <c r="AF836" s="359">
        <v>2.0954999999999999</v>
      </c>
      <c r="AG836" s="359">
        <v>2.1318000000000001</v>
      </c>
      <c r="AH836" s="359">
        <v>5.1723999999999997</v>
      </c>
      <c r="AI836" s="359">
        <v>0.75539999999999996</v>
      </c>
      <c r="AJ836" s="359">
        <v>1.0827</v>
      </c>
      <c r="AK836" s="359">
        <v>0.45479999999999998</v>
      </c>
      <c r="AL836" s="356">
        <v>0.74270000000000003</v>
      </c>
    </row>
    <row r="837" spans="2:38" ht="409.6" x14ac:dyDescent="0.25">
      <c r="B837" s="402">
        <v>40102</v>
      </c>
      <c r="C837" s="359">
        <v>0.499</v>
      </c>
      <c r="D837" s="359">
        <v>0.81059999999999999</v>
      </c>
      <c r="E837" s="359">
        <v>0.7651</v>
      </c>
      <c r="F837" s="359">
        <v>12.916499999999999</v>
      </c>
      <c r="G837" s="359">
        <v>3.7164000000000001</v>
      </c>
      <c r="H837" s="359">
        <v>133.48599999999999</v>
      </c>
      <c r="I837" s="359">
        <v>0.35489999999999999</v>
      </c>
      <c r="J837" s="359">
        <v>1.7241</v>
      </c>
      <c r="K837" s="359">
        <v>31.003</v>
      </c>
      <c r="L837" s="359">
        <v>4.1369999999999996</v>
      </c>
      <c r="M837" s="359">
        <v>2.0983000000000001</v>
      </c>
      <c r="N837" s="359">
        <v>2.1516999999999999</v>
      </c>
      <c r="O837" s="359">
        <v>5.1581000000000001</v>
      </c>
      <c r="P837" s="359">
        <v>0.75590000000000002</v>
      </c>
      <c r="Q837" s="359">
        <v>1.0767</v>
      </c>
      <c r="R837" s="359">
        <v>0.46129999999999999</v>
      </c>
      <c r="S837" s="356">
        <v>0.745</v>
      </c>
      <c r="U837" s="402">
        <v>40102</v>
      </c>
      <c r="V837" s="359">
        <v>0.49880000000000002</v>
      </c>
      <c r="W837" s="359">
        <v>0.81010000000000004</v>
      </c>
      <c r="X837" s="359">
        <v>0.76449999999999996</v>
      </c>
      <c r="Y837" s="359">
        <v>12.880800000000001</v>
      </c>
      <c r="Z837" s="359">
        <v>3.7136</v>
      </c>
      <c r="AA837" s="359">
        <v>133.13800000000001</v>
      </c>
      <c r="AB837" s="359">
        <v>0.35249999999999998</v>
      </c>
      <c r="AC837" s="359">
        <v>1.7223999999999999</v>
      </c>
      <c r="AD837" s="359">
        <v>30.5398</v>
      </c>
      <c r="AE837" s="359">
        <v>4.13</v>
      </c>
      <c r="AF837" s="359">
        <v>2.093</v>
      </c>
      <c r="AG837" s="359">
        <v>2.1358999999999999</v>
      </c>
      <c r="AH837" s="359">
        <v>5.1504000000000003</v>
      </c>
      <c r="AI837" s="359">
        <v>0.75539999999999996</v>
      </c>
      <c r="AJ837" s="359">
        <v>1.0748</v>
      </c>
      <c r="AK837" s="359">
        <v>0.46100000000000002</v>
      </c>
      <c r="AL837" s="356">
        <v>0.74480000000000002</v>
      </c>
    </row>
    <row r="838" spans="2:38" ht="409.6" x14ac:dyDescent="0.25">
      <c r="B838" s="402">
        <v>40101</v>
      </c>
      <c r="C838" s="359">
        <v>0.49680000000000002</v>
      </c>
      <c r="D838" s="359">
        <v>0.81069999999999998</v>
      </c>
      <c r="E838" s="359">
        <v>0.76090000000000002</v>
      </c>
      <c r="F838" s="359">
        <v>12.8634</v>
      </c>
      <c r="G838" s="359">
        <v>3.6959</v>
      </c>
      <c r="H838" s="359">
        <v>132.95400000000001</v>
      </c>
      <c r="I838" s="359">
        <v>0.35289999999999999</v>
      </c>
      <c r="J838" s="359">
        <v>1.7146999999999999</v>
      </c>
      <c r="K838" s="359">
        <v>30.787400000000002</v>
      </c>
      <c r="L838" s="359">
        <v>4.1288999999999998</v>
      </c>
      <c r="M838" s="359">
        <v>2.0928</v>
      </c>
      <c r="N838" s="359">
        <v>2.1398999999999999</v>
      </c>
      <c r="O838" s="359">
        <v>5.1247999999999996</v>
      </c>
      <c r="P838" s="359">
        <v>0.75360000000000005</v>
      </c>
      <c r="Q838" s="359">
        <v>1.0705</v>
      </c>
      <c r="R838" s="359">
        <v>0.46339999999999998</v>
      </c>
      <c r="S838" s="356">
        <v>0.73950000000000005</v>
      </c>
      <c r="U838" s="402">
        <v>40101</v>
      </c>
      <c r="V838" s="359">
        <v>0.49659999999999999</v>
      </c>
      <c r="W838" s="359">
        <v>0.81030000000000002</v>
      </c>
      <c r="X838" s="359">
        <v>0.76029999999999998</v>
      </c>
      <c r="Y838" s="359">
        <v>12.8294</v>
      </c>
      <c r="Z838" s="359">
        <v>3.6932</v>
      </c>
      <c r="AA838" s="359">
        <v>132.62</v>
      </c>
      <c r="AB838" s="359">
        <v>0.35060000000000002</v>
      </c>
      <c r="AC838" s="359">
        <v>1.7130000000000001</v>
      </c>
      <c r="AD838" s="359">
        <v>30.3231</v>
      </c>
      <c r="AE838" s="359">
        <v>4.1215000000000002</v>
      </c>
      <c r="AF838" s="359">
        <v>2.0874999999999999</v>
      </c>
      <c r="AG838" s="359">
        <v>2.1242999999999999</v>
      </c>
      <c r="AH838" s="359">
        <v>5.1173999999999999</v>
      </c>
      <c r="AI838" s="359">
        <v>0.75309999999999999</v>
      </c>
      <c r="AJ838" s="359">
        <v>1.0686</v>
      </c>
      <c r="AK838" s="359">
        <v>0.4632</v>
      </c>
      <c r="AL838" s="356">
        <v>0.73929999999999996</v>
      </c>
    </row>
    <row r="839" spans="2:38" ht="409.6" x14ac:dyDescent="0.25">
      <c r="B839" s="402">
        <v>40100</v>
      </c>
      <c r="C839" s="359">
        <v>0.49759999999999999</v>
      </c>
      <c r="D839" s="359">
        <v>0.81210000000000004</v>
      </c>
      <c r="E839" s="359">
        <v>0.76119999999999999</v>
      </c>
      <c r="F839" s="359">
        <v>12.8917</v>
      </c>
      <c r="G839" s="359">
        <v>3.7017000000000002</v>
      </c>
      <c r="H839" s="359">
        <v>133.703</v>
      </c>
      <c r="I839" s="359">
        <v>0.35349999999999998</v>
      </c>
      <c r="J839" s="359">
        <v>1.7174</v>
      </c>
      <c r="K839" s="359">
        <v>30.8841</v>
      </c>
      <c r="L839" s="359">
        <v>4.1475</v>
      </c>
      <c r="M839" s="359">
        <v>2.1036000000000001</v>
      </c>
      <c r="N839" s="359">
        <v>2.1381999999999999</v>
      </c>
      <c r="O839" s="359">
        <v>5.1455000000000002</v>
      </c>
      <c r="P839" s="359">
        <v>0.755</v>
      </c>
      <c r="Q839" s="359">
        <v>1.0749</v>
      </c>
      <c r="R839" s="359">
        <v>0.46579999999999999</v>
      </c>
      <c r="S839" s="356">
        <v>0.73660000000000003</v>
      </c>
      <c r="U839" s="402">
        <v>40100</v>
      </c>
      <c r="V839" s="359">
        <v>0.49730000000000002</v>
      </c>
      <c r="W839" s="359">
        <v>0.81169999999999998</v>
      </c>
      <c r="X839" s="359">
        <v>0.76070000000000004</v>
      </c>
      <c r="Y839" s="359">
        <v>12.858700000000001</v>
      </c>
      <c r="Z839" s="359">
        <v>3.6989999999999998</v>
      </c>
      <c r="AA839" s="359">
        <v>133.37100000000001</v>
      </c>
      <c r="AB839" s="359">
        <v>0.35110000000000002</v>
      </c>
      <c r="AC839" s="359">
        <v>1.7157</v>
      </c>
      <c r="AD839" s="359">
        <v>30.394300000000001</v>
      </c>
      <c r="AE839" s="359">
        <v>4.1398999999999999</v>
      </c>
      <c r="AF839" s="359">
        <v>2.0981999999999998</v>
      </c>
      <c r="AG839" s="359">
        <v>2.1227</v>
      </c>
      <c r="AH839" s="359">
        <v>5.1379999999999999</v>
      </c>
      <c r="AI839" s="359">
        <v>0.75449999999999995</v>
      </c>
      <c r="AJ839" s="359">
        <v>1.0729</v>
      </c>
      <c r="AK839" s="359">
        <v>0.46560000000000001</v>
      </c>
      <c r="AL839" s="356">
        <v>0.73629999999999995</v>
      </c>
    </row>
    <row r="840" spans="2:38" ht="409.6" x14ac:dyDescent="0.25">
      <c r="B840" s="402">
        <v>40099</v>
      </c>
      <c r="C840" s="359">
        <v>0.49680000000000002</v>
      </c>
      <c r="D840" s="359">
        <v>0.80969999999999998</v>
      </c>
      <c r="E840" s="359">
        <v>0.76090000000000002</v>
      </c>
      <c r="F840" s="359">
        <v>12.841699999999999</v>
      </c>
      <c r="G840" s="359">
        <v>3.6953999999999998</v>
      </c>
      <c r="H840" s="359">
        <v>133.77699999999999</v>
      </c>
      <c r="I840" s="359">
        <v>0.35299999999999998</v>
      </c>
      <c r="J840" s="359">
        <v>1.7143999999999999</v>
      </c>
      <c r="K840" s="359">
        <v>30.8443</v>
      </c>
      <c r="L840" s="359">
        <v>4.1375000000000002</v>
      </c>
      <c r="M840" s="359">
        <v>2.1101000000000001</v>
      </c>
      <c r="N840" s="359">
        <v>2.1311</v>
      </c>
      <c r="O840" s="359">
        <v>5.1246999999999998</v>
      </c>
      <c r="P840" s="359">
        <v>0.75429999999999997</v>
      </c>
      <c r="Q840" s="359">
        <v>1.0714999999999999</v>
      </c>
      <c r="R840" s="359">
        <v>0.4632</v>
      </c>
      <c r="S840" s="356">
        <v>0.73240000000000005</v>
      </c>
      <c r="U840" s="402">
        <v>40099</v>
      </c>
      <c r="V840" s="359">
        <v>0.4965</v>
      </c>
      <c r="W840" s="359">
        <v>0.80910000000000004</v>
      </c>
      <c r="X840" s="359">
        <v>0.76019999999999999</v>
      </c>
      <c r="Y840" s="359">
        <v>12.805999999999999</v>
      </c>
      <c r="Z840" s="359">
        <v>3.6922999999999999</v>
      </c>
      <c r="AA840" s="359">
        <v>133.41800000000001</v>
      </c>
      <c r="AB840" s="359">
        <v>0.35039999999999999</v>
      </c>
      <c r="AC840" s="359">
        <v>1.7125999999999999</v>
      </c>
      <c r="AD840" s="359">
        <v>30.3841</v>
      </c>
      <c r="AE840" s="359">
        <v>4.1276999999999999</v>
      </c>
      <c r="AF840" s="359">
        <v>2.1042000000000001</v>
      </c>
      <c r="AG840" s="359">
        <v>2.1154999999999999</v>
      </c>
      <c r="AH840" s="359">
        <v>5.1162999999999998</v>
      </c>
      <c r="AI840" s="359">
        <v>0.75380000000000003</v>
      </c>
      <c r="AJ840" s="359">
        <v>1.0693999999999999</v>
      </c>
      <c r="AK840" s="359">
        <v>0.46289999999999998</v>
      </c>
      <c r="AL840" s="356">
        <v>0.73199999999999998</v>
      </c>
    </row>
    <row r="841" spans="2:38" ht="409.6" x14ac:dyDescent="0.25">
      <c r="B841" s="402">
        <v>40098</v>
      </c>
      <c r="C841" s="359">
        <v>0.49909999999999999</v>
      </c>
      <c r="D841" s="359">
        <v>0.81399999999999995</v>
      </c>
      <c r="E841" s="359">
        <v>0.76629999999999998</v>
      </c>
      <c r="F841" s="359">
        <v>12.9655</v>
      </c>
      <c r="G841" s="359">
        <v>3.7174999999999998</v>
      </c>
      <c r="H841" s="359">
        <v>135.494</v>
      </c>
      <c r="I841" s="359">
        <v>0.35499999999999998</v>
      </c>
      <c r="J841" s="359">
        <v>1.7494000000000001</v>
      </c>
      <c r="K841" s="359">
        <v>31.002500000000001</v>
      </c>
      <c r="L841" s="359">
        <v>4.1521999999999997</v>
      </c>
      <c r="M841" s="359">
        <v>2.1511</v>
      </c>
      <c r="N841" s="359">
        <v>2.1454</v>
      </c>
      <c r="O841" s="359">
        <v>5.1440000000000001</v>
      </c>
      <c r="P841" s="359">
        <v>0.75829999999999997</v>
      </c>
      <c r="Q841" s="359">
        <v>1.0774999999999999</v>
      </c>
      <c r="R841" s="359">
        <v>0.46389999999999998</v>
      </c>
      <c r="S841" s="356">
        <v>0.7349</v>
      </c>
      <c r="U841" s="402">
        <v>40098</v>
      </c>
      <c r="V841" s="359">
        <v>0.498</v>
      </c>
      <c r="W841" s="359">
        <v>0.81210000000000004</v>
      </c>
      <c r="X841" s="359">
        <v>0.76449999999999996</v>
      </c>
      <c r="Y841" s="359">
        <v>12.9153</v>
      </c>
      <c r="Z841" s="359">
        <v>3.7117</v>
      </c>
      <c r="AA841" s="359">
        <v>134.98500000000001</v>
      </c>
      <c r="AB841" s="359">
        <v>0.35260000000000002</v>
      </c>
      <c r="AC841" s="359">
        <v>1.6972</v>
      </c>
      <c r="AD841" s="359">
        <v>30.485600000000002</v>
      </c>
      <c r="AE841" s="359">
        <v>4.1318999999999999</v>
      </c>
      <c r="AF841" s="359">
        <v>2.0939000000000001</v>
      </c>
      <c r="AG841" s="359">
        <v>2.1278000000000001</v>
      </c>
      <c r="AH841" s="359">
        <v>5.1322000000000001</v>
      </c>
      <c r="AI841" s="359">
        <v>0.75639999999999996</v>
      </c>
      <c r="AJ841" s="359">
        <v>1.0730999999999999</v>
      </c>
      <c r="AK841" s="359">
        <v>0.46300000000000002</v>
      </c>
      <c r="AL841" s="356">
        <v>0.7339</v>
      </c>
    </row>
    <row r="842" spans="2:38" ht="409.6" x14ac:dyDescent="0.25">
      <c r="B842" s="402">
        <v>40097</v>
      </c>
      <c r="C842" s="359">
        <v>0.49909999999999999</v>
      </c>
      <c r="D842" s="359">
        <v>0.81420000000000003</v>
      </c>
      <c r="E842" s="359">
        <v>0.76639999999999997</v>
      </c>
      <c r="F842" s="359">
        <v>12.9693</v>
      </c>
      <c r="G842" s="359">
        <v>3.7179000000000002</v>
      </c>
      <c r="H842" s="359">
        <v>135.63900000000001</v>
      </c>
      <c r="I842" s="359">
        <v>0.3543</v>
      </c>
      <c r="J842" s="359">
        <v>1.7484999999999999</v>
      </c>
      <c r="K842" s="359">
        <v>31.089400000000001</v>
      </c>
      <c r="L842" s="359">
        <v>4.1524999999999999</v>
      </c>
      <c r="M842" s="359">
        <v>2.1457000000000002</v>
      </c>
      <c r="N842" s="359">
        <v>2.1456</v>
      </c>
      <c r="O842" s="359">
        <v>5.1567999999999996</v>
      </c>
      <c r="P842" s="359">
        <v>0.75829999999999997</v>
      </c>
      <c r="Q842" s="359">
        <v>1.0775999999999999</v>
      </c>
      <c r="R842" s="359">
        <v>0.46400000000000002</v>
      </c>
      <c r="S842" s="356">
        <v>0.7349</v>
      </c>
      <c r="U842" s="402">
        <v>40097</v>
      </c>
      <c r="V842" s="359">
        <v>0.49809999999999999</v>
      </c>
      <c r="W842" s="359">
        <v>0.81230000000000002</v>
      </c>
      <c r="X842" s="359">
        <v>0.76459999999999995</v>
      </c>
      <c r="Y842" s="359">
        <v>12.929600000000001</v>
      </c>
      <c r="Z842" s="359">
        <v>3.7121</v>
      </c>
      <c r="AA842" s="359">
        <v>135.23400000000001</v>
      </c>
      <c r="AB842" s="359">
        <v>0.3533</v>
      </c>
      <c r="AC842" s="359">
        <v>1.6962999999999999</v>
      </c>
      <c r="AD842" s="359">
        <v>30.3688</v>
      </c>
      <c r="AE842" s="359">
        <v>4.1322000000000001</v>
      </c>
      <c r="AF842" s="359">
        <v>2.1141000000000001</v>
      </c>
      <c r="AG842" s="359">
        <v>2.1280000000000001</v>
      </c>
      <c r="AH842" s="359">
        <v>5.1460999999999997</v>
      </c>
      <c r="AI842" s="359">
        <v>0.75649999999999995</v>
      </c>
      <c r="AJ842" s="359">
        <v>1.0731999999999999</v>
      </c>
      <c r="AK842" s="359">
        <v>0.46300000000000002</v>
      </c>
      <c r="AL842" s="356">
        <v>0.7339</v>
      </c>
    </row>
    <row r="843" spans="2:38" ht="409.6" x14ac:dyDescent="0.25">
      <c r="B843" s="402">
        <v>40096</v>
      </c>
      <c r="C843" s="359">
        <v>0.50060000000000004</v>
      </c>
      <c r="D843" s="359">
        <v>0.81589999999999996</v>
      </c>
      <c r="E843" s="359">
        <v>0.77449999999999997</v>
      </c>
      <c r="F843" s="359">
        <v>12.977</v>
      </c>
      <c r="G843" s="359">
        <v>3.7296</v>
      </c>
      <c r="H843" s="359">
        <v>135.774</v>
      </c>
      <c r="I843" s="359">
        <v>0.35620000000000002</v>
      </c>
      <c r="J843" s="359">
        <v>1.7302999999999999</v>
      </c>
      <c r="K843" s="359">
        <v>31.073</v>
      </c>
      <c r="L843" s="359">
        <v>4.173</v>
      </c>
      <c r="M843" s="359">
        <v>2.1356999999999999</v>
      </c>
      <c r="N843" s="359">
        <v>2.1497999999999999</v>
      </c>
      <c r="O843" s="359">
        <v>5.1631</v>
      </c>
      <c r="P843" s="359">
        <v>0.76019999999999999</v>
      </c>
      <c r="Q843" s="359">
        <v>1.0818000000000001</v>
      </c>
      <c r="R843" s="359">
        <v>0.46200000000000002</v>
      </c>
      <c r="S843" s="356">
        <v>0.73770000000000002</v>
      </c>
      <c r="U843" s="402">
        <v>40096</v>
      </c>
      <c r="V843" s="359">
        <v>0.50029999999999997</v>
      </c>
      <c r="W843" s="359">
        <v>0.81540000000000001</v>
      </c>
      <c r="X843" s="359">
        <v>0.77380000000000004</v>
      </c>
      <c r="Y843" s="359">
        <v>12.942299999999999</v>
      </c>
      <c r="Z843" s="359">
        <v>3.7263999999999999</v>
      </c>
      <c r="AA843" s="359">
        <v>135.411</v>
      </c>
      <c r="AB843" s="359">
        <v>0.35370000000000001</v>
      </c>
      <c r="AC843" s="359">
        <v>1.7283999999999999</v>
      </c>
      <c r="AD843" s="359">
        <v>30.597100000000001</v>
      </c>
      <c r="AE843" s="359">
        <v>4.1646000000000001</v>
      </c>
      <c r="AF843" s="359">
        <v>2.1301999999999999</v>
      </c>
      <c r="AG843" s="359">
        <v>2.1341000000000001</v>
      </c>
      <c r="AH843" s="359">
        <v>5.1551</v>
      </c>
      <c r="AI843" s="359">
        <v>0.75970000000000004</v>
      </c>
      <c r="AJ843" s="359">
        <v>1.0794999999999999</v>
      </c>
      <c r="AK843" s="359">
        <v>0.4617</v>
      </c>
      <c r="AL843" s="356">
        <v>0.73740000000000006</v>
      </c>
    </row>
    <row r="844" spans="2:38" ht="409.6" x14ac:dyDescent="0.25">
      <c r="B844" s="402">
        <v>40095</v>
      </c>
      <c r="C844" s="359">
        <v>0.50180000000000002</v>
      </c>
      <c r="D844" s="359">
        <v>0.82089999999999996</v>
      </c>
      <c r="E844" s="359">
        <v>0.78210000000000002</v>
      </c>
      <c r="F844" s="359">
        <v>12.937799999999999</v>
      </c>
      <c r="G844" s="359">
        <v>3.7326999999999999</v>
      </c>
      <c r="H844" s="359">
        <v>135.48699999999999</v>
      </c>
      <c r="I844" s="359">
        <v>0.35659999999999997</v>
      </c>
      <c r="J844" s="359">
        <v>1.7317</v>
      </c>
      <c r="K844" s="359">
        <v>31.2056</v>
      </c>
      <c r="L844" s="359">
        <v>4.1933999999999996</v>
      </c>
      <c r="M844" s="359">
        <v>2.1238000000000001</v>
      </c>
      <c r="N844" s="359">
        <v>2.1486999999999998</v>
      </c>
      <c r="O844" s="359">
        <v>5.1647999999999996</v>
      </c>
      <c r="P844" s="359">
        <v>0.76139999999999997</v>
      </c>
      <c r="Q844" s="359">
        <v>1.0834999999999999</v>
      </c>
      <c r="R844" s="359">
        <v>0.46179999999999999</v>
      </c>
      <c r="S844" s="356">
        <v>0.74050000000000005</v>
      </c>
      <c r="U844" s="402">
        <v>40095</v>
      </c>
      <c r="V844" s="359">
        <v>0.50160000000000005</v>
      </c>
      <c r="W844" s="359">
        <v>0.82040000000000002</v>
      </c>
      <c r="X844" s="359">
        <v>0.78149999999999997</v>
      </c>
      <c r="Y844" s="359">
        <v>12.9034</v>
      </c>
      <c r="Z844" s="359">
        <v>3.7299000000000002</v>
      </c>
      <c r="AA844" s="359">
        <v>135.13200000000001</v>
      </c>
      <c r="AB844" s="359">
        <v>0.35410000000000003</v>
      </c>
      <c r="AC844" s="359">
        <v>1.73</v>
      </c>
      <c r="AD844" s="359">
        <v>30.740400000000001</v>
      </c>
      <c r="AE844" s="359">
        <v>4.1856</v>
      </c>
      <c r="AF844" s="359">
        <v>2.1181999999999999</v>
      </c>
      <c r="AG844" s="359">
        <v>2.133</v>
      </c>
      <c r="AH844" s="359">
        <v>5.1573000000000002</v>
      </c>
      <c r="AI844" s="359">
        <v>0.76100000000000001</v>
      </c>
      <c r="AJ844" s="359">
        <v>1.0810999999999999</v>
      </c>
      <c r="AK844" s="359">
        <v>0.46160000000000001</v>
      </c>
      <c r="AL844" s="356">
        <v>0.74019999999999997</v>
      </c>
    </row>
    <row r="845" spans="2:38" ht="409.6" x14ac:dyDescent="0.25">
      <c r="B845" s="402">
        <v>40094</v>
      </c>
      <c r="C845" s="359">
        <v>0.5</v>
      </c>
      <c r="D845" s="359">
        <v>0.82579999999999998</v>
      </c>
      <c r="E845" s="359">
        <v>0.77890000000000004</v>
      </c>
      <c r="F845" s="359">
        <v>12.8658</v>
      </c>
      <c r="G845" s="359">
        <v>3.7237</v>
      </c>
      <c r="H845" s="359">
        <v>134.34100000000001</v>
      </c>
      <c r="I845" s="359">
        <v>0.35560000000000003</v>
      </c>
      <c r="J845" s="359">
        <v>1.7274</v>
      </c>
      <c r="K845" s="359">
        <v>31.028199999999998</v>
      </c>
      <c r="L845" s="359">
        <v>4.1862000000000004</v>
      </c>
      <c r="M845" s="359">
        <v>2.1089000000000002</v>
      </c>
      <c r="N845" s="359">
        <v>2.1417000000000002</v>
      </c>
      <c r="O845" s="359">
        <v>5.1451000000000002</v>
      </c>
      <c r="P845" s="359">
        <v>0.75719999999999998</v>
      </c>
      <c r="Q845" s="359">
        <v>1.0814999999999999</v>
      </c>
      <c r="R845" s="359">
        <v>0.46210000000000001</v>
      </c>
      <c r="S845" s="356">
        <v>0.73499999999999999</v>
      </c>
      <c r="U845" s="402">
        <v>40094</v>
      </c>
      <c r="V845" s="359">
        <v>0.49980000000000002</v>
      </c>
      <c r="W845" s="359">
        <v>0.82530000000000003</v>
      </c>
      <c r="X845" s="359">
        <v>0.7782</v>
      </c>
      <c r="Y845" s="359">
        <v>12.832800000000001</v>
      </c>
      <c r="Z845" s="359">
        <v>3.7208000000000001</v>
      </c>
      <c r="AA845" s="359">
        <v>133.983</v>
      </c>
      <c r="AB845" s="359">
        <v>0.35339999999999999</v>
      </c>
      <c r="AC845" s="359">
        <v>1.7258</v>
      </c>
      <c r="AD845" s="359">
        <v>30.53</v>
      </c>
      <c r="AE845" s="359">
        <v>4.1791</v>
      </c>
      <c r="AF845" s="359">
        <v>2.1032999999999999</v>
      </c>
      <c r="AG845" s="359">
        <v>2.1261999999999999</v>
      </c>
      <c r="AH845" s="359">
        <v>5.1375000000000002</v>
      </c>
      <c r="AI845" s="359">
        <v>0.75670000000000004</v>
      </c>
      <c r="AJ845" s="359">
        <v>1.079</v>
      </c>
      <c r="AK845" s="359">
        <v>0.46179999999999999</v>
      </c>
      <c r="AL845" s="356">
        <v>0.73470000000000002</v>
      </c>
    </row>
    <row r="846" spans="2:38" ht="409.6" x14ac:dyDescent="0.25">
      <c r="B846" s="402">
        <v>40093</v>
      </c>
      <c r="C846" s="359">
        <v>0.49890000000000001</v>
      </c>
      <c r="D846" s="359">
        <v>0.82889999999999997</v>
      </c>
      <c r="E846" s="359">
        <v>0.78159999999999996</v>
      </c>
      <c r="F846" s="359">
        <v>12.7524</v>
      </c>
      <c r="G846" s="359">
        <v>3.7101000000000002</v>
      </c>
      <c r="H846" s="359">
        <v>133.11099999999999</v>
      </c>
      <c r="I846" s="359">
        <v>0.35389999999999999</v>
      </c>
      <c r="J846" s="359">
        <v>1.7205999999999999</v>
      </c>
      <c r="K846" s="359">
        <v>31.025600000000001</v>
      </c>
      <c r="L846" s="359">
        <v>4.1881000000000004</v>
      </c>
      <c r="M846" s="359">
        <v>2.0880999999999998</v>
      </c>
      <c r="N846" s="359">
        <v>2.1307</v>
      </c>
      <c r="O846" s="359">
        <v>5.1074000000000002</v>
      </c>
      <c r="P846" s="359">
        <v>0.75409999999999999</v>
      </c>
      <c r="Q846" s="359">
        <v>1.0786</v>
      </c>
      <c r="R846" s="359">
        <v>0.46029999999999999</v>
      </c>
      <c r="S846" s="356">
        <v>0.73380000000000001</v>
      </c>
      <c r="U846" s="402">
        <v>40093</v>
      </c>
      <c r="V846" s="359">
        <v>0.49859999999999999</v>
      </c>
      <c r="W846" s="359">
        <v>0.82840000000000003</v>
      </c>
      <c r="X846" s="359">
        <v>0.78090000000000004</v>
      </c>
      <c r="Y846" s="359">
        <v>12.7195</v>
      </c>
      <c r="Z846" s="359">
        <v>3.7071999999999998</v>
      </c>
      <c r="AA846" s="359">
        <v>132.75899999999999</v>
      </c>
      <c r="AB846" s="359">
        <v>0.35220000000000001</v>
      </c>
      <c r="AC846" s="359">
        <v>1.7190000000000001</v>
      </c>
      <c r="AD846" s="359">
        <v>30.562799999999999</v>
      </c>
      <c r="AE846" s="359">
        <v>4.18</v>
      </c>
      <c r="AF846" s="359">
        <v>2.0825</v>
      </c>
      <c r="AG846" s="359">
        <v>2.1151</v>
      </c>
      <c r="AH846" s="359">
        <v>5.0991</v>
      </c>
      <c r="AI846" s="359">
        <v>0.75360000000000005</v>
      </c>
      <c r="AJ846" s="359">
        <v>1.0767</v>
      </c>
      <c r="AK846" s="359">
        <v>0.46</v>
      </c>
      <c r="AL846" s="356">
        <v>0.73350000000000004</v>
      </c>
    </row>
    <row r="847" spans="2:38" ht="409.6" x14ac:dyDescent="0.25">
      <c r="B847" s="402">
        <v>40092</v>
      </c>
      <c r="C847" s="359">
        <v>0.49340000000000001</v>
      </c>
      <c r="D847" s="359">
        <v>0.82609999999999995</v>
      </c>
      <c r="E847" s="359">
        <v>0.7762</v>
      </c>
      <c r="F847" s="359">
        <v>12.58</v>
      </c>
      <c r="G847" s="359">
        <v>3.6724000000000001</v>
      </c>
      <c r="H847" s="359">
        <v>131.958</v>
      </c>
      <c r="I847" s="359">
        <v>0.35039999999999999</v>
      </c>
      <c r="J847" s="359">
        <v>1.7037</v>
      </c>
      <c r="K847" s="359">
        <v>30.620699999999999</v>
      </c>
      <c r="L847" s="359">
        <v>4.1679000000000004</v>
      </c>
      <c r="M847" s="359">
        <v>2.08</v>
      </c>
      <c r="N847" s="359">
        <v>2.1113</v>
      </c>
      <c r="O847" s="359">
        <v>5.0743999999999998</v>
      </c>
      <c r="P847" s="359">
        <v>0.74550000000000005</v>
      </c>
      <c r="Q847" s="359">
        <v>1.0728</v>
      </c>
      <c r="R847" s="359">
        <v>0.45240000000000002</v>
      </c>
      <c r="S847" s="356">
        <v>0.72170000000000001</v>
      </c>
      <c r="U847" s="402">
        <v>40092</v>
      </c>
      <c r="V847" s="359">
        <v>0.49309999999999998</v>
      </c>
      <c r="W847" s="359">
        <v>0.8256</v>
      </c>
      <c r="X847" s="359">
        <v>0.77539999999999998</v>
      </c>
      <c r="Y847" s="359">
        <v>12.547700000000001</v>
      </c>
      <c r="Z847" s="359">
        <v>3.6692999999999998</v>
      </c>
      <c r="AA847" s="359">
        <v>131.61199999999999</v>
      </c>
      <c r="AB847" s="359">
        <v>0.34849999999999998</v>
      </c>
      <c r="AC847" s="359">
        <v>1.7018</v>
      </c>
      <c r="AD847" s="359">
        <v>30.162400000000002</v>
      </c>
      <c r="AE847" s="359">
        <v>4.1570999999999998</v>
      </c>
      <c r="AF847" s="359">
        <v>2.0745</v>
      </c>
      <c r="AG847" s="359">
        <v>2.0958999999999999</v>
      </c>
      <c r="AH847" s="359">
        <v>5.0663</v>
      </c>
      <c r="AI847" s="359">
        <v>0.745</v>
      </c>
      <c r="AJ847" s="359">
        <v>1.0706</v>
      </c>
      <c r="AK847" s="359">
        <v>0.4521</v>
      </c>
      <c r="AL847" s="356">
        <v>0.72140000000000004</v>
      </c>
    </row>
    <row r="848" spans="2:38" ht="409.6" x14ac:dyDescent="0.25">
      <c r="B848" s="402">
        <v>40091</v>
      </c>
      <c r="C848" s="359">
        <v>0.49159999999999998</v>
      </c>
      <c r="D848" s="359">
        <v>0.82879999999999998</v>
      </c>
      <c r="E848" s="359">
        <v>0.77370000000000005</v>
      </c>
      <c r="F848" s="359">
        <v>12.494400000000001</v>
      </c>
      <c r="G848" s="359">
        <v>3.6556000000000002</v>
      </c>
      <c r="H848" s="359">
        <v>131.54900000000001</v>
      </c>
      <c r="I848" s="359">
        <v>0.35120000000000001</v>
      </c>
      <c r="J848" s="359">
        <v>1.7198</v>
      </c>
      <c r="K848" s="359">
        <v>30.412099999999999</v>
      </c>
      <c r="L848" s="359">
        <v>4.1614000000000004</v>
      </c>
      <c r="M848" s="359">
        <v>2.1021000000000001</v>
      </c>
      <c r="N848" s="359">
        <v>2.1063999999999998</v>
      </c>
      <c r="O848" s="359">
        <v>5.0434999999999999</v>
      </c>
      <c r="P848" s="359">
        <v>0.74180000000000001</v>
      </c>
      <c r="Q848" s="359">
        <v>1.0717000000000001</v>
      </c>
      <c r="R848" s="359">
        <v>0.44940000000000002</v>
      </c>
      <c r="S848" s="356">
        <v>0.71640000000000004</v>
      </c>
      <c r="U848" s="402">
        <v>40091</v>
      </c>
      <c r="V848" s="359">
        <v>0.49049999999999999</v>
      </c>
      <c r="W848" s="359">
        <v>0.82669999999999999</v>
      </c>
      <c r="X848" s="359">
        <v>0.77239999999999998</v>
      </c>
      <c r="Y848" s="359">
        <v>12.453200000000001</v>
      </c>
      <c r="Z848" s="359">
        <v>3.6497000000000002</v>
      </c>
      <c r="AA848" s="359">
        <v>131.11799999999999</v>
      </c>
      <c r="AB848" s="359">
        <v>0.34339999999999998</v>
      </c>
      <c r="AC848" s="359">
        <v>1.6684000000000001</v>
      </c>
      <c r="AD848" s="359">
        <v>29.924800000000001</v>
      </c>
      <c r="AE848" s="359">
        <v>4.1413000000000002</v>
      </c>
      <c r="AF848" s="359">
        <v>2.0569000000000002</v>
      </c>
      <c r="AG848" s="359">
        <v>2.0891000000000002</v>
      </c>
      <c r="AH848" s="359">
        <v>5.0305</v>
      </c>
      <c r="AI848" s="359">
        <v>0.74009999999999998</v>
      </c>
      <c r="AJ848" s="359">
        <v>1.0673999999999999</v>
      </c>
      <c r="AK848" s="359">
        <v>0.44850000000000001</v>
      </c>
      <c r="AL848" s="356">
        <v>0.71540000000000004</v>
      </c>
    </row>
    <row r="849" spans="2:38" ht="409.6" x14ac:dyDescent="0.25">
      <c r="B849" s="402">
        <v>40090</v>
      </c>
      <c r="C849" s="359">
        <v>0.49159999999999998</v>
      </c>
      <c r="D849" s="359">
        <v>0.82889999999999997</v>
      </c>
      <c r="E849" s="359">
        <v>0.77370000000000005</v>
      </c>
      <c r="F849" s="359">
        <v>12.503399999999999</v>
      </c>
      <c r="G849" s="359">
        <v>3.6558999999999999</v>
      </c>
      <c r="H849" s="359">
        <v>131.56399999999999</v>
      </c>
      <c r="I849" s="359">
        <v>0.34910000000000002</v>
      </c>
      <c r="J849" s="359">
        <v>1.7196</v>
      </c>
      <c r="K849" s="359">
        <v>30.4071</v>
      </c>
      <c r="L849" s="359">
        <v>4.1614000000000004</v>
      </c>
      <c r="M849" s="359">
        <v>2.0779999999999998</v>
      </c>
      <c r="N849" s="359">
        <v>2.1061000000000001</v>
      </c>
      <c r="O849" s="359">
        <v>5.0441000000000003</v>
      </c>
      <c r="P849" s="359">
        <v>0.74180000000000001</v>
      </c>
      <c r="Q849" s="359">
        <v>1.0716000000000001</v>
      </c>
      <c r="R849" s="359">
        <v>0.44929999999999998</v>
      </c>
      <c r="S849" s="356">
        <v>0.71630000000000005</v>
      </c>
      <c r="U849" s="402">
        <v>40090</v>
      </c>
      <c r="V849" s="359">
        <v>0.49059999999999998</v>
      </c>
      <c r="W849" s="359">
        <v>0.82689999999999997</v>
      </c>
      <c r="X849" s="359">
        <v>0.77210000000000001</v>
      </c>
      <c r="Y849" s="359">
        <v>12.4617</v>
      </c>
      <c r="Z849" s="359">
        <v>3.6501000000000001</v>
      </c>
      <c r="AA849" s="359">
        <v>131.13800000000001</v>
      </c>
      <c r="AB849" s="359">
        <v>0.34610000000000002</v>
      </c>
      <c r="AC849" s="359">
        <v>1.6681999999999999</v>
      </c>
      <c r="AD849" s="359">
        <v>29.922999999999998</v>
      </c>
      <c r="AE849" s="359">
        <v>4.1414</v>
      </c>
      <c r="AF849" s="359">
        <v>2.0737999999999999</v>
      </c>
      <c r="AG849" s="359">
        <v>2.0888</v>
      </c>
      <c r="AH849" s="359">
        <v>5.0334000000000003</v>
      </c>
      <c r="AI849" s="359">
        <v>0.74009999999999998</v>
      </c>
      <c r="AJ849" s="359">
        <v>1.0671999999999999</v>
      </c>
      <c r="AK849" s="359">
        <v>0.44840000000000002</v>
      </c>
      <c r="AL849" s="356">
        <v>0.71530000000000005</v>
      </c>
    </row>
    <row r="850" spans="2:38" ht="409.6" x14ac:dyDescent="0.25">
      <c r="B850" s="402">
        <v>40089</v>
      </c>
      <c r="C850" s="359">
        <v>0.49080000000000001</v>
      </c>
      <c r="D850" s="359">
        <v>0.82410000000000005</v>
      </c>
      <c r="E850" s="359">
        <v>0.77549999999999997</v>
      </c>
      <c r="F850" s="359">
        <v>12.465199999999999</v>
      </c>
      <c r="G850" s="359">
        <v>3.6530999999999998</v>
      </c>
      <c r="H850" s="359">
        <v>132.71299999999999</v>
      </c>
      <c r="I850" s="359">
        <v>0.34810000000000002</v>
      </c>
      <c r="J850" s="359">
        <v>1.6947000000000001</v>
      </c>
      <c r="K850" s="359">
        <v>30.422799999999999</v>
      </c>
      <c r="L850" s="359">
        <v>4.1574</v>
      </c>
      <c r="M850" s="359">
        <v>2.0798999999999999</v>
      </c>
      <c r="N850" s="359">
        <v>2.0949</v>
      </c>
      <c r="O850" s="359">
        <v>5.0068999999999999</v>
      </c>
      <c r="P850" s="359">
        <v>0.74219999999999997</v>
      </c>
      <c r="Q850" s="359">
        <v>1.0677000000000001</v>
      </c>
      <c r="R850" s="359">
        <v>0.44919999999999999</v>
      </c>
      <c r="S850" s="356">
        <v>0.71440000000000003</v>
      </c>
      <c r="U850" s="402">
        <v>40089</v>
      </c>
      <c r="V850" s="359">
        <v>0.49059999999999998</v>
      </c>
      <c r="W850" s="359">
        <v>0.82350000000000001</v>
      </c>
      <c r="X850" s="359">
        <v>0.77480000000000004</v>
      </c>
      <c r="Y850" s="359">
        <v>12.4323</v>
      </c>
      <c r="Z850" s="359">
        <v>3.6501000000000001</v>
      </c>
      <c r="AA850" s="359">
        <v>132.36000000000001</v>
      </c>
      <c r="AB850" s="359">
        <v>0.3463</v>
      </c>
      <c r="AC850" s="359">
        <v>1.6928000000000001</v>
      </c>
      <c r="AD850" s="359">
        <v>29.928799999999999</v>
      </c>
      <c r="AE850" s="359">
        <v>4.1497999999999999</v>
      </c>
      <c r="AF850" s="359">
        <v>2.0750000000000002</v>
      </c>
      <c r="AG850" s="359">
        <v>2.0796000000000001</v>
      </c>
      <c r="AH850" s="359">
        <v>4.9995000000000003</v>
      </c>
      <c r="AI850" s="359">
        <v>0.74160000000000004</v>
      </c>
      <c r="AJ850" s="359">
        <v>1.0658000000000001</v>
      </c>
      <c r="AK850" s="359">
        <v>0.44890000000000002</v>
      </c>
      <c r="AL850" s="356">
        <v>0.71409999999999996</v>
      </c>
    </row>
    <row r="851" spans="2:38" ht="409.6" x14ac:dyDescent="0.25">
      <c r="B851" s="402">
        <v>40088</v>
      </c>
      <c r="C851" s="359">
        <v>0.49430000000000002</v>
      </c>
      <c r="D851" s="359">
        <v>0.82010000000000005</v>
      </c>
      <c r="E851" s="359">
        <v>0.77400000000000002</v>
      </c>
      <c r="F851" s="359">
        <v>12.578799999999999</v>
      </c>
      <c r="G851" s="359">
        <v>3.6863999999999999</v>
      </c>
      <c r="H851" s="359">
        <v>133.923</v>
      </c>
      <c r="I851" s="359">
        <v>0.3513</v>
      </c>
      <c r="J851" s="359">
        <v>1.7101</v>
      </c>
      <c r="K851" s="359">
        <v>30.7</v>
      </c>
      <c r="L851" s="359">
        <v>4.1798999999999999</v>
      </c>
      <c r="M851" s="359">
        <v>2.0988000000000002</v>
      </c>
      <c r="N851" s="359">
        <v>2.1139999999999999</v>
      </c>
      <c r="O851" s="359">
        <v>5.0526</v>
      </c>
      <c r="P851" s="359">
        <v>0.74960000000000004</v>
      </c>
      <c r="Q851" s="359">
        <v>1.0773999999999999</v>
      </c>
      <c r="R851" s="359">
        <v>0.45140000000000002</v>
      </c>
      <c r="S851" s="356">
        <v>0.72089999999999999</v>
      </c>
      <c r="U851" s="402">
        <v>40088</v>
      </c>
      <c r="V851" s="359">
        <v>0.49399999999999999</v>
      </c>
      <c r="W851" s="359">
        <v>0.8196</v>
      </c>
      <c r="X851" s="359">
        <v>0.77329999999999999</v>
      </c>
      <c r="Y851" s="359">
        <v>12.5457</v>
      </c>
      <c r="Z851" s="359">
        <v>3.6833999999999998</v>
      </c>
      <c r="AA851" s="359">
        <v>133.56700000000001</v>
      </c>
      <c r="AB851" s="359">
        <v>0.34939999999999999</v>
      </c>
      <c r="AC851" s="359">
        <v>1.7082999999999999</v>
      </c>
      <c r="AD851" s="359">
        <v>30.201599999999999</v>
      </c>
      <c r="AE851" s="359">
        <v>4.1726000000000001</v>
      </c>
      <c r="AF851" s="359">
        <v>2.0939000000000001</v>
      </c>
      <c r="AG851" s="359">
        <v>2.0985999999999998</v>
      </c>
      <c r="AH851" s="359">
        <v>5.0450999999999997</v>
      </c>
      <c r="AI851" s="359">
        <v>0.749</v>
      </c>
      <c r="AJ851" s="359">
        <v>1.0754999999999999</v>
      </c>
      <c r="AK851" s="359">
        <v>0.4511</v>
      </c>
      <c r="AL851" s="356">
        <v>0.72060000000000002</v>
      </c>
    </row>
    <row r="852" spans="2:38" ht="409.6" x14ac:dyDescent="0.25">
      <c r="B852" s="402">
        <v>40087</v>
      </c>
      <c r="C852" s="359">
        <v>0.4929</v>
      </c>
      <c r="D852" s="359">
        <v>0.81950000000000001</v>
      </c>
      <c r="E852" s="359">
        <v>0.77649999999999997</v>
      </c>
      <c r="F852" s="359">
        <v>12.434699999999999</v>
      </c>
      <c r="G852" s="359">
        <v>3.6676000000000002</v>
      </c>
      <c r="H852" s="359">
        <v>133.06100000000001</v>
      </c>
      <c r="I852" s="359">
        <v>0.3493</v>
      </c>
      <c r="J852" s="359">
        <v>1.7013</v>
      </c>
      <c r="K852" s="359">
        <v>30.677700000000002</v>
      </c>
      <c r="L852" s="359">
        <v>4.1882999999999999</v>
      </c>
      <c r="M852" s="359">
        <v>2.0825</v>
      </c>
      <c r="N852" s="359">
        <v>2.0807000000000002</v>
      </c>
      <c r="O852" s="359">
        <v>5.0335999999999999</v>
      </c>
      <c r="P852" s="359">
        <v>0.746</v>
      </c>
      <c r="Q852" s="359">
        <v>1.0710999999999999</v>
      </c>
      <c r="R852" s="359">
        <v>0.45</v>
      </c>
      <c r="S852" s="356">
        <v>0.7208</v>
      </c>
      <c r="U852" s="402">
        <v>40087</v>
      </c>
      <c r="V852" s="359">
        <v>0.49270000000000003</v>
      </c>
      <c r="W852" s="359">
        <v>0.81910000000000005</v>
      </c>
      <c r="X852" s="359">
        <v>0.77580000000000005</v>
      </c>
      <c r="Y852" s="359">
        <v>12.403700000000001</v>
      </c>
      <c r="Z852" s="359">
        <v>3.6648000000000001</v>
      </c>
      <c r="AA852" s="359">
        <v>132.71899999999999</v>
      </c>
      <c r="AB852" s="359">
        <v>0.34770000000000001</v>
      </c>
      <c r="AC852" s="359">
        <v>1.6998</v>
      </c>
      <c r="AD852" s="359">
        <v>30.221299999999999</v>
      </c>
      <c r="AE852" s="359">
        <v>4.1811999999999996</v>
      </c>
      <c r="AF852" s="359">
        <v>2.0771999999999999</v>
      </c>
      <c r="AG852" s="359">
        <v>2.0653999999999999</v>
      </c>
      <c r="AH852" s="359">
        <v>5.0263</v>
      </c>
      <c r="AI852" s="359">
        <v>0.74550000000000005</v>
      </c>
      <c r="AJ852" s="359">
        <v>1.0692999999999999</v>
      </c>
      <c r="AK852" s="359">
        <v>0.44969999999999999</v>
      </c>
      <c r="AL852" s="356">
        <v>0.72050000000000003</v>
      </c>
    </row>
    <row r="853" spans="2:38" ht="409.6" x14ac:dyDescent="0.25">
      <c r="B853" s="402">
        <v>40086</v>
      </c>
      <c r="C853" s="359">
        <v>0.49159999999999998</v>
      </c>
      <c r="D853" s="359">
        <v>0.82189999999999996</v>
      </c>
      <c r="E853" s="359">
        <v>0.77910000000000001</v>
      </c>
      <c r="F853" s="359">
        <v>12.400399999999999</v>
      </c>
      <c r="G853" s="359">
        <v>3.6627999999999998</v>
      </c>
      <c r="H853" s="359">
        <v>132.904</v>
      </c>
      <c r="I853" s="359">
        <v>0.34820000000000001</v>
      </c>
      <c r="J853" s="359">
        <v>1.6989000000000001</v>
      </c>
      <c r="K853" s="359">
        <v>30.506699999999999</v>
      </c>
      <c r="L853" s="359">
        <v>4.1923000000000004</v>
      </c>
      <c r="M853" s="359">
        <v>2.0775999999999999</v>
      </c>
      <c r="N853" s="359">
        <v>2.0716999999999999</v>
      </c>
      <c r="O853" s="359">
        <v>5.0327999999999999</v>
      </c>
      <c r="P853" s="359">
        <v>0.74280000000000002</v>
      </c>
      <c r="Q853" s="359">
        <v>1.0701000000000001</v>
      </c>
      <c r="R853" s="359">
        <v>0.4506</v>
      </c>
      <c r="S853" s="356">
        <v>0.71730000000000005</v>
      </c>
      <c r="U853" s="402">
        <v>40086</v>
      </c>
      <c r="V853" s="359">
        <v>0.4914</v>
      </c>
      <c r="W853" s="359">
        <v>0.82130000000000003</v>
      </c>
      <c r="X853" s="359">
        <v>0.77839999999999998</v>
      </c>
      <c r="Y853" s="359">
        <v>12.368499999999999</v>
      </c>
      <c r="Z853" s="359">
        <v>3.6598000000000002</v>
      </c>
      <c r="AA853" s="359">
        <v>132.547</v>
      </c>
      <c r="AB853" s="359">
        <v>0.34720000000000001</v>
      </c>
      <c r="AC853" s="359">
        <v>1.6978</v>
      </c>
      <c r="AD853" s="359">
        <v>30.046600000000002</v>
      </c>
      <c r="AE853" s="359">
        <v>4.1849999999999996</v>
      </c>
      <c r="AF853" s="359">
        <v>2.0718000000000001</v>
      </c>
      <c r="AG853" s="359">
        <v>2.0564</v>
      </c>
      <c r="AH853" s="359">
        <v>5.0254000000000003</v>
      </c>
      <c r="AI853" s="359">
        <v>0.74229999999999996</v>
      </c>
      <c r="AJ853" s="359">
        <v>1.0681</v>
      </c>
      <c r="AK853" s="359">
        <v>0.45029999999999998</v>
      </c>
      <c r="AL853" s="356">
        <v>0.71699999999999997</v>
      </c>
    </row>
    <row r="854" spans="2:38" ht="409.6" x14ac:dyDescent="0.25">
      <c r="B854" s="402">
        <v>40085</v>
      </c>
      <c r="C854" s="359">
        <v>0.48920000000000002</v>
      </c>
      <c r="D854" s="359">
        <v>0.82650000000000001</v>
      </c>
      <c r="E854" s="359">
        <v>0.78269999999999995</v>
      </c>
      <c r="F854" s="359">
        <v>12.36</v>
      </c>
      <c r="G854" s="359">
        <v>3.6434000000000002</v>
      </c>
      <c r="H854" s="359">
        <v>132.15799999999999</v>
      </c>
      <c r="I854" s="359">
        <v>0.34649999999999997</v>
      </c>
      <c r="J854" s="359">
        <v>1.6906000000000001</v>
      </c>
      <c r="K854" s="359">
        <v>30.315200000000001</v>
      </c>
      <c r="L854" s="359">
        <v>4.1775000000000002</v>
      </c>
      <c r="M854" s="359">
        <v>2.0625</v>
      </c>
      <c r="N854" s="359">
        <v>2.0630999999999999</v>
      </c>
      <c r="O854" s="359">
        <v>5.0038</v>
      </c>
      <c r="P854" s="359">
        <v>0.73880000000000001</v>
      </c>
      <c r="Q854" s="359">
        <v>1.0692999999999999</v>
      </c>
      <c r="R854" s="359">
        <v>0.45129999999999998</v>
      </c>
      <c r="S854" s="356">
        <v>0.71579999999999999</v>
      </c>
      <c r="U854" s="402">
        <v>40085</v>
      </c>
      <c r="V854" s="359">
        <v>0.4889</v>
      </c>
      <c r="W854" s="359">
        <v>0.82569999999999999</v>
      </c>
      <c r="X854" s="359">
        <v>0.78190000000000004</v>
      </c>
      <c r="Y854" s="359">
        <v>12.3271</v>
      </c>
      <c r="Z854" s="359">
        <v>3.6402999999999999</v>
      </c>
      <c r="AA854" s="359">
        <v>131.79900000000001</v>
      </c>
      <c r="AB854" s="359">
        <v>0.3448</v>
      </c>
      <c r="AC854" s="359">
        <v>1.6888000000000001</v>
      </c>
      <c r="AD854" s="359">
        <v>29.853300000000001</v>
      </c>
      <c r="AE854" s="359">
        <v>4.1688999999999998</v>
      </c>
      <c r="AF854" s="359">
        <v>2.0569999999999999</v>
      </c>
      <c r="AG854" s="359">
        <v>2.0478000000000001</v>
      </c>
      <c r="AH854" s="359">
        <v>4.9961000000000002</v>
      </c>
      <c r="AI854" s="359">
        <v>0.73829999999999996</v>
      </c>
      <c r="AJ854" s="359">
        <v>1.0669999999999999</v>
      </c>
      <c r="AK854" s="359">
        <v>0.45100000000000001</v>
      </c>
      <c r="AL854" s="356">
        <v>0.71550000000000002</v>
      </c>
    </row>
    <row r="855" spans="2:38" ht="409.6" x14ac:dyDescent="0.25">
      <c r="B855" s="402">
        <v>40084</v>
      </c>
      <c r="C855" s="359">
        <v>0.49009999999999998</v>
      </c>
      <c r="D855" s="359">
        <v>0.82940000000000003</v>
      </c>
      <c r="E855" s="359">
        <v>0.78559999999999997</v>
      </c>
      <c r="F855" s="359">
        <v>12.3573</v>
      </c>
      <c r="G855" s="359">
        <v>3.6465000000000001</v>
      </c>
      <c r="H855" s="359">
        <v>132.00399999999999</v>
      </c>
      <c r="I855" s="359">
        <v>0.35039999999999999</v>
      </c>
      <c r="J855" s="359">
        <v>1.7174</v>
      </c>
      <c r="K855" s="359">
        <v>30.653199999999998</v>
      </c>
      <c r="L855" s="359">
        <v>4.1858000000000004</v>
      </c>
      <c r="M855" s="359">
        <v>2.0602999999999998</v>
      </c>
      <c r="N855" s="359">
        <v>2.0651999999999999</v>
      </c>
      <c r="O855" s="359">
        <v>4.9974999999999996</v>
      </c>
      <c r="P855" s="359">
        <v>0.73980000000000001</v>
      </c>
      <c r="Q855" s="359">
        <v>1.0697000000000001</v>
      </c>
      <c r="R855" s="359">
        <v>0.45129999999999998</v>
      </c>
      <c r="S855" s="356">
        <v>0.71970000000000001</v>
      </c>
      <c r="U855" s="402">
        <v>40084</v>
      </c>
      <c r="V855" s="359">
        <v>0.48909999999999998</v>
      </c>
      <c r="W855" s="359">
        <v>0.82740000000000002</v>
      </c>
      <c r="X855" s="359">
        <v>0.78380000000000005</v>
      </c>
      <c r="Y855" s="359">
        <v>12.3108</v>
      </c>
      <c r="Z855" s="359">
        <v>3.6408</v>
      </c>
      <c r="AA855" s="359">
        <v>131.56399999999999</v>
      </c>
      <c r="AB855" s="359">
        <v>0.3417</v>
      </c>
      <c r="AC855" s="359">
        <v>1.6660999999999999</v>
      </c>
      <c r="AD855" s="359">
        <v>29.633400000000002</v>
      </c>
      <c r="AE855" s="359">
        <v>4.1657000000000002</v>
      </c>
      <c r="AF855" s="359">
        <v>2.0556999999999999</v>
      </c>
      <c r="AG855" s="359">
        <v>2.048</v>
      </c>
      <c r="AH855" s="359">
        <v>4.9863</v>
      </c>
      <c r="AI855" s="359">
        <v>0.73809999999999998</v>
      </c>
      <c r="AJ855" s="359">
        <v>1.0653999999999999</v>
      </c>
      <c r="AK855" s="359">
        <v>0.45029999999999998</v>
      </c>
      <c r="AL855" s="356">
        <v>0.71870000000000001</v>
      </c>
    </row>
    <row r="856" spans="2:38" ht="409.6" x14ac:dyDescent="0.25">
      <c r="B856" s="402">
        <v>40083</v>
      </c>
      <c r="C856" s="359">
        <v>0.49009999999999998</v>
      </c>
      <c r="D856" s="359">
        <v>0.8296</v>
      </c>
      <c r="E856" s="359">
        <v>0.78559999999999997</v>
      </c>
      <c r="F856" s="359">
        <v>12.3523</v>
      </c>
      <c r="G856" s="359">
        <v>3.6476000000000002</v>
      </c>
      <c r="H856" s="359">
        <v>131.988</v>
      </c>
      <c r="I856" s="359">
        <v>0.34889999999999999</v>
      </c>
      <c r="J856" s="359">
        <v>1.7175</v>
      </c>
      <c r="K856" s="359">
        <v>30.395099999999999</v>
      </c>
      <c r="L856" s="359">
        <v>4.1867000000000001</v>
      </c>
      <c r="M856" s="359">
        <v>2.0598000000000001</v>
      </c>
      <c r="N856" s="359">
        <v>2.0653000000000001</v>
      </c>
      <c r="O856" s="359">
        <v>4.9970999999999997</v>
      </c>
      <c r="P856" s="359">
        <v>0.7399</v>
      </c>
      <c r="Q856" s="359">
        <v>1.0698000000000001</v>
      </c>
      <c r="R856" s="359">
        <v>0.45129999999999998</v>
      </c>
      <c r="S856" s="356">
        <v>0.7198</v>
      </c>
      <c r="U856" s="402">
        <v>40083</v>
      </c>
      <c r="V856" s="359">
        <v>0.48909999999999998</v>
      </c>
      <c r="W856" s="359">
        <v>0.82750000000000001</v>
      </c>
      <c r="X856" s="359">
        <v>0.78380000000000005</v>
      </c>
      <c r="Y856" s="359">
        <v>12.313599999999999</v>
      </c>
      <c r="Z856" s="359">
        <v>3.6417999999999999</v>
      </c>
      <c r="AA856" s="359">
        <v>131.589</v>
      </c>
      <c r="AB856" s="359">
        <v>0.34370000000000001</v>
      </c>
      <c r="AC856" s="359">
        <v>1.6661999999999999</v>
      </c>
      <c r="AD856" s="359">
        <v>29.849599999999999</v>
      </c>
      <c r="AE856" s="359">
        <v>4.1665000000000001</v>
      </c>
      <c r="AF856" s="359">
        <v>2.056</v>
      </c>
      <c r="AG856" s="359">
        <v>2.0480999999999998</v>
      </c>
      <c r="AH856" s="359">
        <v>4.9865000000000004</v>
      </c>
      <c r="AI856" s="359">
        <v>0.73809999999999998</v>
      </c>
      <c r="AJ856" s="359">
        <v>1.0653999999999999</v>
      </c>
      <c r="AK856" s="359">
        <v>0.45040000000000002</v>
      </c>
      <c r="AL856" s="356">
        <v>0.71879999999999999</v>
      </c>
    </row>
    <row r="857" spans="2:38" ht="409.6" x14ac:dyDescent="0.25">
      <c r="B857" s="402">
        <v>40082</v>
      </c>
      <c r="C857" s="359">
        <v>0.48859999999999998</v>
      </c>
      <c r="D857" s="359">
        <v>0.82789999999999997</v>
      </c>
      <c r="E857" s="359">
        <v>0.78200000000000003</v>
      </c>
      <c r="F857" s="359">
        <v>12.314299999999999</v>
      </c>
      <c r="G857" s="359">
        <v>3.6343999999999999</v>
      </c>
      <c r="H857" s="359">
        <v>131.98599999999999</v>
      </c>
      <c r="I857" s="359">
        <v>0.34560000000000002</v>
      </c>
      <c r="J857" s="359">
        <v>1.6865000000000001</v>
      </c>
      <c r="K857" s="359">
        <v>30.2422</v>
      </c>
      <c r="L857" s="359">
        <v>4.1719999999999997</v>
      </c>
      <c r="M857" s="359">
        <v>2.0547</v>
      </c>
      <c r="N857" s="359">
        <v>2.0587</v>
      </c>
      <c r="O857" s="359">
        <v>4.9710000000000001</v>
      </c>
      <c r="P857" s="359">
        <v>0.73780000000000001</v>
      </c>
      <c r="Q857" s="359">
        <v>1.0668</v>
      </c>
      <c r="R857" s="359">
        <v>0.44850000000000001</v>
      </c>
      <c r="S857" s="356">
        <v>0.7167</v>
      </c>
      <c r="U857" s="402">
        <v>40082</v>
      </c>
      <c r="V857" s="359">
        <v>0.48830000000000001</v>
      </c>
      <c r="W857" s="359">
        <v>0.82720000000000005</v>
      </c>
      <c r="X857" s="359">
        <v>0.78129999999999999</v>
      </c>
      <c r="Y857" s="359">
        <v>12.277799999999999</v>
      </c>
      <c r="Z857" s="359">
        <v>3.6313</v>
      </c>
      <c r="AA857" s="359">
        <v>131.62799999999999</v>
      </c>
      <c r="AB857" s="359">
        <v>0.34429999999999999</v>
      </c>
      <c r="AC857" s="359">
        <v>1.6849000000000001</v>
      </c>
      <c r="AD857" s="359">
        <v>29.7866</v>
      </c>
      <c r="AE857" s="359">
        <v>4.1627000000000001</v>
      </c>
      <c r="AF857" s="359">
        <v>2.0489000000000002</v>
      </c>
      <c r="AG857" s="359">
        <v>2.0434000000000001</v>
      </c>
      <c r="AH857" s="359">
        <v>4.9633000000000003</v>
      </c>
      <c r="AI857" s="359">
        <v>0.73729999999999996</v>
      </c>
      <c r="AJ857" s="359">
        <v>1.0648</v>
      </c>
      <c r="AK857" s="359">
        <v>0.44819999999999999</v>
      </c>
      <c r="AL857" s="356">
        <v>0.71640000000000004</v>
      </c>
    </row>
    <row r="858" spans="2:38" ht="409.6" x14ac:dyDescent="0.25">
      <c r="B858" s="402">
        <v>40081</v>
      </c>
      <c r="C858" s="359">
        <v>0.48949999999999999</v>
      </c>
      <c r="D858" s="359">
        <v>0.82809999999999995</v>
      </c>
      <c r="E858" s="359">
        <v>0.77759999999999996</v>
      </c>
      <c r="F858" s="359">
        <v>12.342599999999999</v>
      </c>
      <c r="G858" s="359">
        <v>3.6434000000000002</v>
      </c>
      <c r="H858" s="359">
        <v>132.762</v>
      </c>
      <c r="I858" s="359">
        <v>0.34660000000000002</v>
      </c>
      <c r="J858" s="359">
        <v>1.6906000000000001</v>
      </c>
      <c r="K858" s="359">
        <v>30.2653</v>
      </c>
      <c r="L858" s="359">
        <v>4.1813000000000002</v>
      </c>
      <c r="M858" s="359">
        <v>2.0495000000000001</v>
      </c>
      <c r="N858" s="359">
        <v>2.069</v>
      </c>
      <c r="O858" s="359">
        <v>4.9561999999999999</v>
      </c>
      <c r="P858" s="359">
        <v>0.7399</v>
      </c>
      <c r="Q858" s="359">
        <v>1.0701000000000001</v>
      </c>
      <c r="R858" s="359">
        <v>0.44409999999999999</v>
      </c>
      <c r="S858" s="356">
        <v>0.72070000000000001</v>
      </c>
      <c r="U858" s="402">
        <v>40081</v>
      </c>
      <c r="V858" s="359">
        <v>0.48920000000000002</v>
      </c>
      <c r="W858" s="359">
        <v>0.82750000000000001</v>
      </c>
      <c r="X858" s="359">
        <v>0.77690000000000003</v>
      </c>
      <c r="Y858" s="359">
        <v>12.305999999999999</v>
      </c>
      <c r="Z858" s="359">
        <v>3.6402999999999999</v>
      </c>
      <c r="AA858" s="359">
        <v>132.38</v>
      </c>
      <c r="AB858" s="359">
        <v>0.34520000000000001</v>
      </c>
      <c r="AC858" s="359">
        <v>1.6890000000000001</v>
      </c>
      <c r="AD858" s="359">
        <v>29.801100000000002</v>
      </c>
      <c r="AE858" s="359">
        <v>4.1742999999999997</v>
      </c>
      <c r="AF858" s="359">
        <v>2.0436999999999999</v>
      </c>
      <c r="AG858" s="359">
        <v>2.0535000000000001</v>
      </c>
      <c r="AH858" s="359">
        <v>4.9485999999999999</v>
      </c>
      <c r="AI858" s="359">
        <v>0.73939999999999995</v>
      </c>
      <c r="AJ858" s="359">
        <v>1.0681</v>
      </c>
      <c r="AK858" s="359">
        <v>0.44379999999999997</v>
      </c>
      <c r="AL858" s="356">
        <v>0.72030000000000005</v>
      </c>
    </row>
    <row r="859" spans="2:38" ht="409.6" x14ac:dyDescent="0.25">
      <c r="B859" s="402">
        <v>40080</v>
      </c>
      <c r="C859" s="359">
        <v>0.49</v>
      </c>
      <c r="D859" s="359">
        <v>0.82889999999999997</v>
      </c>
      <c r="E859" s="359">
        <v>0.77529999999999999</v>
      </c>
      <c r="F859" s="359">
        <v>12.3559</v>
      </c>
      <c r="G859" s="359">
        <v>3.6484000000000001</v>
      </c>
      <c r="H859" s="359">
        <v>133.07900000000001</v>
      </c>
      <c r="I859" s="359">
        <v>0.34710000000000002</v>
      </c>
      <c r="J859" s="359">
        <v>1.6930000000000001</v>
      </c>
      <c r="K859" s="359">
        <v>30.351500000000001</v>
      </c>
      <c r="L859" s="359">
        <v>4.2180999999999997</v>
      </c>
      <c r="M859" s="359">
        <v>2.0512999999999999</v>
      </c>
      <c r="N859" s="359">
        <v>2.0836000000000001</v>
      </c>
      <c r="O859" s="359">
        <v>4.9446000000000003</v>
      </c>
      <c r="P859" s="359">
        <v>0.74170000000000003</v>
      </c>
      <c r="Q859" s="359">
        <v>1.0739000000000001</v>
      </c>
      <c r="R859" s="359">
        <v>0.442</v>
      </c>
      <c r="S859" s="356">
        <v>0.72460000000000002</v>
      </c>
      <c r="U859" s="402">
        <v>40080</v>
      </c>
      <c r="V859" s="359">
        <v>0.48970000000000002</v>
      </c>
      <c r="W859" s="359">
        <v>0.82809999999999995</v>
      </c>
      <c r="X859" s="359">
        <v>0.77449999999999997</v>
      </c>
      <c r="Y859" s="359">
        <v>12.3207</v>
      </c>
      <c r="Z859" s="359">
        <v>3.6453000000000002</v>
      </c>
      <c r="AA859" s="359">
        <v>132.69499999999999</v>
      </c>
      <c r="AB859" s="359">
        <v>0.34560000000000002</v>
      </c>
      <c r="AC859" s="359">
        <v>1.6913</v>
      </c>
      <c r="AD859" s="359">
        <v>29.8918</v>
      </c>
      <c r="AE859" s="359">
        <v>4.2099000000000002</v>
      </c>
      <c r="AF859" s="359">
        <v>2.0451999999999999</v>
      </c>
      <c r="AG859" s="359">
        <v>2.0680000000000001</v>
      </c>
      <c r="AH859" s="359">
        <v>4.9378000000000002</v>
      </c>
      <c r="AI859" s="359">
        <v>0.74119999999999997</v>
      </c>
      <c r="AJ859" s="359">
        <v>1.0717000000000001</v>
      </c>
      <c r="AK859" s="359">
        <v>0.44169999999999998</v>
      </c>
      <c r="AL859" s="356">
        <v>0.72430000000000005</v>
      </c>
    </row>
    <row r="860" spans="2:38" ht="409.6" x14ac:dyDescent="0.25">
      <c r="B860" s="402">
        <v>40079</v>
      </c>
      <c r="C860" s="359">
        <v>0.48699999999999999</v>
      </c>
      <c r="D860" s="359">
        <v>0.82530000000000003</v>
      </c>
      <c r="E860" s="359">
        <v>0.77049999999999996</v>
      </c>
      <c r="F860" s="359">
        <v>12.238300000000001</v>
      </c>
      <c r="G860" s="359">
        <v>3.6194000000000002</v>
      </c>
      <c r="H860" s="359">
        <v>131.99600000000001</v>
      </c>
      <c r="I860" s="359">
        <v>0.34350000000000003</v>
      </c>
      <c r="J860" s="359">
        <v>1.6795</v>
      </c>
      <c r="K860" s="359">
        <v>30.215499999999999</v>
      </c>
      <c r="L860" s="359">
        <v>4.2167000000000003</v>
      </c>
      <c r="M860" s="359">
        <v>2.0251999999999999</v>
      </c>
      <c r="N860" s="359">
        <v>2.0735000000000001</v>
      </c>
      <c r="O860" s="359">
        <v>4.9097</v>
      </c>
      <c r="P860" s="359">
        <v>0.7379</v>
      </c>
      <c r="Q860" s="359">
        <v>1.0650999999999999</v>
      </c>
      <c r="R860" s="359">
        <v>0.441</v>
      </c>
      <c r="S860" s="356">
        <v>0.71860000000000002</v>
      </c>
      <c r="U860" s="402">
        <v>40079</v>
      </c>
      <c r="V860" s="359">
        <v>0.48680000000000001</v>
      </c>
      <c r="W860" s="359">
        <v>0.82450000000000001</v>
      </c>
      <c r="X860" s="359">
        <v>0.76980000000000004</v>
      </c>
      <c r="Y860" s="359">
        <v>12.2041</v>
      </c>
      <c r="Z860" s="359">
        <v>3.6162000000000001</v>
      </c>
      <c r="AA860" s="359">
        <v>131.62</v>
      </c>
      <c r="AB860" s="359">
        <v>0.34189999999999998</v>
      </c>
      <c r="AC860" s="359">
        <v>1.6778999999999999</v>
      </c>
      <c r="AD860" s="359">
        <v>29.730899999999998</v>
      </c>
      <c r="AE860" s="359">
        <v>4.2079000000000004</v>
      </c>
      <c r="AF860" s="359">
        <v>2.0196999999999998</v>
      </c>
      <c r="AG860" s="359">
        <v>2.0581</v>
      </c>
      <c r="AH860" s="359">
        <v>4.9017999999999997</v>
      </c>
      <c r="AI860" s="359">
        <v>0.73740000000000006</v>
      </c>
      <c r="AJ860" s="359">
        <v>1.0629</v>
      </c>
      <c r="AK860" s="359">
        <v>0.44069999999999998</v>
      </c>
      <c r="AL860" s="356">
        <v>0.71819999999999995</v>
      </c>
    </row>
    <row r="861" spans="2:38" ht="409.6" x14ac:dyDescent="0.25">
      <c r="B861" s="402">
        <v>40078</v>
      </c>
      <c r="C861" s="359">
        <v>0.48130000000000001</v>
      </c>
      <c r="D861" s="359">
        <v>0.81799999999999995</v>
      </c>
      <c r="E861" s="359">
        <v>0.75939999999999996</v>
      </c>
      <c r="F861" s="359">
        <v>12.130599999999999</v>
      </c>
      <c r="G861" s="359">
        <v>3.5842999999999998</v>
      </c>
      <c r="H861" s="359">
        <v>130.97200000000001</v>
      </c>
      <c r="I861" s="359">
        <v>0.33929999999999999</v>
      </c>
      <c r="J861" s="359">
        <v>1.6634</v>
      </c>
      <c r="K861" s="359">
        <v>29.803599999999999</v>
      </c>
      <c r="L861" s="359">
        <v>4.1692</v>
      </c>
      <c r="M861" s="359">
        <v>2.0051000000000001</v>
      </c>
      <c r="N861" s="359">
        <v>2.0617999999999999</v>
      </c>
      <c r="O861" s="359">
        <v>4.8888999999999996</v>
      </c>
      <c r="P861" s="359">
        <v>0.72960000000000003</v>
      </c>
      <c r="Q861" s="359">
        <v>1.0528</v>
      </c>
      <c r="R861" s="359">
        <v>0.43590000000000001</v>
      </c>
      <c r="S861" s="356">
        <v>0.70630000000000004</v>
      </c>
      <c r="U861" s="402">
        <v>40078</v>
      </c>
      <c r="V861" s="359">
        <v>0.48099999999999998</v>
      </c>
      <c r="W861" s="359">
        <v>0.81720000000000004</v>
      </c>
      <c r="X861" s="359">
        <v>0.75860000000000005</v>
      </c>
      <c r="Y861" s="359">
        <v>12.097300000000001</v>
      </c>
      <c r="Z861" s="359">
        <v>3.581</v>
      </c>
      <c r="AA861" s="359">
        <v>130.59700000000001</v>
      </c>
      <c r="AB861" s="359">
        <v>0.33789999999999998</v>
      </c>
      <c r="AC861" s="359">
        <v>1.6617</v>
      </c>
      <c r="AD861" s="359">
        <v>29.327400000000001</v>
      </c>
      <c r="AE861" s="359">
        <v>4.1597</v>
      </c>
      <c r="AF861" s="359">
        <v>1.9992000000000001</v>
      </c>
      <c r="AG861" s="359">
        <v>2.0466000000000002</v>
      </c>
      <c r="AH861" s="359">
        <v>4.8807</v>
      </c>
      <c r="AI861" s="359">
        <v>0.72899999999999998</v>
      </c>
      <c r="AJ861" s="359">
        <v>1.0505</v>
      </c>
      <c r="AK861" s="359">
        <v>0.43559999999999999</v>
      </c>
      <c r="AL861" s="356">
        <v>0.70589999999999997</v>
      </c>
    </row>
    <row r="862" spans="2:38" ht="409.6" x14ac:dyDescent="0.25">
      <c r="B862" s="402">
        <v>40077</v>
      </c>
      <c r="C862" s="359">
        <v>0.48259999999999997</v>
      </c>
      <c r="D862" s="359">
        <v>0.81850000000000001</v>
      </c>
      <c r="E862" s="359">
        <v>0.75919999999999999</v>
      </c>
      <c r="F862" s="359">
        <v>12.1402</v>
      </c>
      <c r="G862" s="359">
        <v>3.5914000000000001</v>
      </c>
      <c r="H862" s="359">
        <v>130.995</v>
      </c>
      <c r="I862" s="359">
        <v>0.34139999999999998</v>
      </c>
      <c r="J862" s="359">
        <v>1.6901999999999999</v>
      </c>
      <c r="K862" s="359">
        <v>30.0947</v>
      </c>
      <c r="L862" s="359">
        <v>4.1772</v>
      </c>
      <c r="M862" s="359">
        <v>1.9993000000000001</v>
      </c>
      <c r="N862" s="359">
        <v>2.0657000000000001</v>
      </c>
      <c r="O862" s="359">
        <v>4.8757000000000001</v>
      </c>
      <c r="P862" s="359">
        <v>0.73109999999999997</v>
      </c>
      <c r="Q862" s="359">
        <v>1.0525</v>
      </c>
      <c r="R862" s="359">
        <v>0.43640000000000001</v>
      </c>
      <c r="S862" s="356">
        <v>0.7097</v>
      </c>
      <c r="U862" s="402">
        <v>40077</v>
      </c>
      <c r="V862" s="359">
        <v>0.48159999999999997</v>
      </c>
      <c r="W862" s="359">
        <v>0.8165</v>
      </c>
      <c r="X862" s="359">
        <v>0.75739999999999996</v>
      </c>
      <c r="Y862" s="359">
        <v>12.0984</v>
      </c>
      <c r="Z862" s="359">
        <v>3.5855999999999999</v>
      </c>
      <c r="AA862" s="359">
        <v>130.55000000000001</v>
      </c>
      <c r="AB862" s="359">
        <v>0.33710000000000001</v>
      </c>
      <c r="AC862" s="359">
        <v>1.6395999999999999</v>
      </c>
      <c r="AD862" s="359">
        <v>29.3035</v>
      </c>
      <c r="AE862" s="359">
        <v>4.1571999999999996</v>
      </c>
      <c r="AF862" s="359">
        <v>1.9901</v>
      </c>
      <c r="AG862" s="359">
        <v>2.0487000000000002</v>
      </c>
      <c r="AH862" s="359">
        <v>4.8651</v>
      </c>
      <c r="AI862" s="359">
        <v>0.72929999999999995</v>
      </c>
      <c r="AJ862" s="359">
        <v>1.0481</v>
      </c>
      <c r="AK862" s="359">
        <v>0.4355</v>
      </c>
      <c r="AL862" s="356">
        <v>0.7087</v>
      </c>
    </row>
    <row r="863" spans="2:38" ht="409.6" x14ac:dyDescent="0.25">
      <c r="B863" s="402">
        <v>40076</v>
      </c>
      <c r="C863" s="359">
        <v>0.48259999999999997</v>
      </c>
      <c r="D863" s="359">
        <v>0.81859999999999999</v>
      </c>
      <c r="E863" s="359">
        <v>0.75919999999999999</v>
      </c>
      <c r="F863" s="359">
        <v>12.137600000000001</v>
      </c>
      <c r="G863" s="359">
        <v>3.5916999999999999</v>
      </c>
      <c r="H863" s="359">
        <v>130.88</v>
      </c>
      <c r="I863" s="359">
        <v>0.34320000000000001</v>
      </c>
      <c r="J863" s="359">
        <v>1.6901999999999999</v>
      </c>
      <c r="K863" s="359">
        <v>29.963799999999999</v>
      </c>
      <c r="L863" s="359">
        <v>4.1778000000000004</v>
      </c>
      <c r="M863" s="359">
        <v>1.9963</v>
      </c>
      <c r="N863" s="359">
        <v>2.0657999999999999</v>
      </c>
      <c r="O863" s="359">
        <v>4.8765000000000001</v>
      </c>
      <c r="P863" s="359">
        <v>0.73109999999999997</v>
      </c>
      <c r="Q863" s="359">
        <v>1.0525</v>
      </c>
      <c r="R863" s="359">
        <v>0.43630000000000002</v>
      </c>
      <c r="S863" s="356">
        <v>0.70979999999999999</v>
      </c>
      <c r="U863" s="402">
        <v>40076</v>
      </c>
      <c r="V863" s="359">
        <v>0.48159999999999997</v>
      </c>
      <c r="W863" s="359">
        <v>0.81659999999999999</v>
      </c>
      <c r="X863" s="359">
        <v>0.75739999999999996</v>
      </c>
      <c r="Y863" s="359">
        <v>12.0992</v>
      </c>
      <c r="Z863" s="359">
        <v>3.5859000000000001</v>
      </c>
      <c r="AA863" s="359">
        <v>130.483</v>
      </c>
      <c r="AB863" s="359">
        <v>0.33500000000000002</v>
      </c>
      <c r="AC863" s="359">
        <v>1.6395999999999999</v>
      </c>
      <c r="AD863" s="359">
        <v>29.4268</v>
      </c>
      <c r="AE863" s="359">
        <v>4.1577999999999999</v>
      </c>
      <c r="AF863" s="359">
        <v>1.9924999999999999</v>
      </c>
      <c r="AG863" s="359">
        <v>2.0487000000000002</v>
      </c>
      <c r="AH863" s="359">
        <v>4.8661000000000003</v>
      </c>
      <c r="AI863" s="359">
        <v>0.72929999999999995</v>
      </c>
      <c r="AJ863" s="359">
        <v>1.0482</v>
      </c>
      <c r="AK863" s="359">
        <v>0.4355</v>
      </c>
      <c r="AL863" s="356">
        <v>0.70879999999999999</v>
      </c>
    </row>
    <row r="864" spans="2:38" ht="409.6" x14ac:dyDescent="0.25">
      <c r="B864" s="402">
        <v>40075</v>
      </c>
      <c r="C864" s="359">
        <v>0.48259999999999997</v>
      </c>
      <c r="D864" s="359">
        <v>0.81679999999999997</v>
      </c>
      <c r="E864" s="359">
        <v>0.75939999999999996</v>
      </c>
      <c r="F864" s="359">
        <v>12.1434</v>
      </c>
      <c r="G864" s="359">
        <v>3.5926999999999998</v>
      </c>
      <c r="H864" s="359">
        <v>131.114</v>
      </c>
      <c r="I864" s="359">
        <v>0.34010000000000001</v>
      </c>
      <c r="J864" s="359">
        <v>1.6673</v>
      </c>
      <c r="K864" s="359">
        <v>29.9741</v>
      </c>
      <c r="L864" s="359">
        <v>4.1710000000000003</v>
      </c>
      <c r="M864" s="359">
        <v>1.9990000000000001</v>
      </c>
      <c r="N864" s="359">
        <v>2.0668000000000002</v>
      </c>
      <c r="O864" s="359">
        <v>4.8883000000000001</v>
      </c>
      <c r="P864" s="359">
        <v>0.73140000000000005</v>
      </c>
      <c r="Q864" s="359">
        <v>1.0495000000000001</v>
      </c>
      <c r="R864" s="359">
        <v>0.43440000000000001</v>
      </c>
      <c r="S864" s="356">
        <v>0.71</v>
      </c>
      <c r="U864" s="402">
        <v>40075</v>
      </c>
      <c r="V864" s="359">
        <v>0.48230000000000001</v>
      </c>
      <c r="W864" s="359">
        <v>0.81610000000000005</v>
      </c>
      <c r="X864" s="359">
        <v>0.75870000000000004</v>
      </c>
      <c r="Y864" s="359">
        <v>12.1088</v>
      </c>
      <c r="Z864" s="359">
        <v>3.5895999999999999</v>
      </c>
      <c r="AA864" s="359">
        <v>130.72900000000001</v>
      </c>
      <c r="AB864" s="359">
        <v>0.3387</v>
      </c>
      <c r="AC864" s="359">
        <v>1.6657999999999999</v>
      </c>
      <c r="AD864" s="359">
        <v>29.4923</v>
      </c>
      <c r="AE864" s="359">
        <v>4.1631</v>
      </c>
      <c r="AF864" s="359">
        <v>1.9933000000000001</v>
      </c>
      <c r="AG864" s="359">
        <v>2.0516000000000001</v>
      </c>
      <c r="AH864" s="359">
        <v>4.8803000000000001</v>
      </c>
      <c r="AI864" s="359">
        <v>0.73089999999999999</v>
      </c>
      <c r="AJ864" s="359">
        <v>1.0476000000000001</v>
      </c>
      <c r="AK864" s="359">
        <v>0.43409999999999999</v>
      </c>
      <c r="AL864" s="356">
        <v>0.7097</v>
      </c>
    </row>
    <row r="865" spans="2:38" ht="409.6" x14ac:dyDescent="0.25">
      <c r="B865" s="402">
        <v>40074</v>
      </c>
      <c r="C865" s="359">
        <v>0.4839</v>
      </c>
      <c r="D865" s="359">
        <v>0.81610000000000005</v>
      </c>
      <c r="E865" s="359">
        <v>0.75880000000000003</v>
      </c>
      <c r="F865" s="359">
        <v>12.1615</v>
      </c>
      <c r="G865" s="359">
        <v>3.6</v>
      </c>
      <c r="H865" s="359">
        <v>130.92500000000001</v>
      </c>
      <c r="I865" s="359">
        <v>0.34060000000000001</v>
      </c>
      <c r="J865" s="359">
        <v>1.6702999999999999</v>
      </c>
      <c r="K865" s="359">
        <v>30.174800000000001</v>
      </c>
      <c r="L865" s="359">
        <v>4.1689999999999996</v>
      </c>
      <c r="M865" s="359">
        <v>1.9963</v>
      </c>
      <c r="N865" s="359">
        <v>2.0676000000000001</v>
      </c>
      <c r="O865" s="359">
        <v>4.8947000000000003</v>
      </c>
      <c r="P865" s="359">
        <v>0.73460000000000003</v>
      </c>
      <c r="Q865" s="359">
        <v>1.0479000000000001</v>
      </c>
      <c r="R865" s="359">
        <v>0.43190000000000001</v>
      </c>
      <c r="S865" s="356">
        <v>0.71260000000000001</v>
      </c>
      <c r="U865" s="402">
        <v>40074</v>
      </c>
      <c r="V865" s="359">
        <v>0.48359999999999997</v>
      </c>
      <c r="W865" s="359">
        <v>0.81540000000000001</v>
      </c>
      <c r="X865" s="359">
        <v>0.7581</v>
      </c>
      <c r="Y865" s="359">
        <v>12.1275</v>
      </c>
      <c r="Z865" s="359">
        <v>3.597</v>
      </c>
      <c r="AA865" s="359">
        <v>130.55600000000001</v>
      </c>
      <c r="AB865" s="359">
        <v>0.33960000000000001</v>
      </c>
      <c r="AC865" s="359">
        <v>1.6692</v>
      </c>
      <c r="AD865" s="359">
        <v>29.7149</v>
      </c>
      <c r="AE865" s="359">
        <v>4.1607000000000003</v>
      </c>
      <c r="AF865" s="359">
        <v>1.9903999999999999</v>
      </c>
      <c r="AG865" s="359">
        <v>2.0524</v>
      </c>
      <c r="AH865" s="359">
        <v>4.8867000000000003</v>
      </c>
      <c r="AI865" s="359">
        <v>0.73409999999999997</v>
      </c>
      <c r="AJ865" s="359">
        <v>1.0459000000000001</v>
      </c>
      <c r="AK865" s="359">
        <v>0.43169999999999997</v>
      </c>
      <c r="AL865" s="356">
        <v>0.71220000000000006</v>
      </c>
    </row>
    <row r="866" spans="2:38" ht="409.6" x14ac:dyDescent="0.25">
      <c r="B866" s="402">
        <v>40073</v>
      </c>
      <c r="C866" s="359">
        <v>0.4834</v>
      </c>
      <c r="D866" s="359">
        <v>0.81699999999999995</v>
      </c>
      <c r="E866" s="359">
        <v>0.75970000000000004</v>
      </c>
      <c r="F866" s="359">
        <v>12.221</v>
      </c>
      <c r="G866" s="359">
        <v>3.5962999999999998</v>
      </c>
      <c r="H866" s="359">
        <v>130.666</v>
      </c>
      <c r="I866" s="359">
        <v>0.34010000000000001</v>
      </c>
      <c r="J866" s="359">
        <v>1.6687000000000001</v>
      </c>
      <c r="K866" s="359">
        <v>30.1768</v>
      </c>
      <c r="L866" s="359">
        <v>4.1637000000000004</v>
      </c>
      <c r="M866" s="359">
        <v>2.0011000000000001</v>
      </c>
      <c r="N866" s="359">
        <v>2.0674999999999999</v>
      </c>
      <c r="O866" s="359">
        <v>4.9009</v>
      </c>
      <c r="P866" s="359">
        <v>0.73380000000000001</v>
      </c>
      <c r="Q866" s="359">
        <v>1.0479000000000001</v>
      </c>
      <c r="R866" s="359">
        <v>0.43059999999999998</v>
      </c>
      <c r="S866" s="356">
        <v>0.70989999999999998</v>
      </c>
      <c r="U866" s="402">
        <v>40073</v>
      </c>
      <c r="V866" s="359">
        <v>0.48309999999999997</v>
      </c>
      <c r="W866" s="359">
        <v>0.81630000000000003</v>
      </c>
      <c r="X866" s="359">
        <v>0.75900000000000001</v>
      </c>
      <c r="Y866" s="359">
        <v>12.188000000000001</v>
      </c>
      <c r="Z866" s="359">
        <v>3.5933999999999999</v>
      </c>
      <c r="AA866" s="359">
        <v>130.31399999999999</v>
      </c>
      <c r="AB866" s="359">
        <v>0.3387</v>
      </c>
      <c r="AC866" s="359">
        <v>1.6672</v>
      </c>
      <c r="AD866" s="359">
        <v>29.6953</v>
      </c>
      <c r="AE866" s="359">
        <v>4.1563999999999997</v>
      </c>
      <c r="AF866" s="359">
        <v>1.9957</v>
      </c>
      <c r="AG866" s="359">
        <v>2.0524</v>
      </c>
      <c r="AH866" s="359">
        <v>4.8933</v>
      </c>
      <c r="AI866" s="359">
        <v>0.73329999999999995</v>
      </c>
      <c r="AJ866" s="359">
        <v>1.046</v>
      </c>
      <c r="AK866" s="359">
        <v>0.4304</v>
      </c>
      <c r="AL866" s="356">
        <v>0.70960000000000001</v>
      </c>
    </row>
    <row r="867" spans="2:38" ht="409.6" x14ac:dyDescent="0.25">
      <c r="B867" s="402">
        <v>40072</v>
      </c>
      <c r="C867" s="359">
        <v>0.48</v>
      </c>
      <c r="D867" s="359">
        <v>0.81530000000000002</v>
      </c>
      <c r="E867" s="359">
        <v>0.75900000000000001</v>
      </c>
      <c r="F867" s="359">
        <v>12.212</v>
      </c>
      <c r="G867" s="359">
        <v>3.5735999999999999</v>
      </c>
      <c r="H867" s="359">
        <v>130.779</v>
      </c>
      <c r="I867" s="359">
        <v>0.33800000000000002</v>
      </c>
      <c r="J867" s="359">
        <v>1.6578999999999999</v>
      </c>
      <c r="K867" s="359">
        <v>29.842600000000001</v>
      </c>
      <c r="L867" s="359">
        <v>4.1467000000000001</v>
      </c>
      <c r="M867" s="359">
        <v>2.0013999999999998</v>
      </c>
      <c r="N867" s="359">
        <v>2.0571999999999999</v>
      </c>
      <c r="O867" s="359">
        <v>4.9050000000000002</v>
      </c>
      <c r="P867" s="359">
        <v>0.72719999999999996</v>
      </c>
      <c r="Q867" s="359">
        <v>1.0434000000000001</v>
      </c>
      <c r="R867" s="359">
        <v>0.42420000000000002</v>
      </c>
      <c r="S867" s="356">
        <v>0.70179999999999998</v>
      </c>
      <c r="U867" s="402">
        <v>40072</v>
      </c>
      <c r="V867" s="359">
        <v>0.4798</v>
      </c>
      <c r="W867" s="359">
        <v>0.81469999999999998</v>
      </c>
      <c r="X867" s="359">
        <v>0.75839999999999996</v>
      </c>
      <c r="Y867" s="359">
        <v>12.179399999999999</v>
      </c>
      <c r="Z867" s="359">
        <v>3.5706000000000002</v>
      </c>
      <c r="AA867" s="359">
        <v>130.441</v>
      </c>
      <c r="AB867" s="359">
        <v>0.33629999999999999</v>
      </c>
      <c r="AC867" s="359">
        <v>1.6565000000000001</v>
      </c>
      <c r="AD867" s="359">
        <v>29.381599999999999</v>
      </c>
      <c r="AE867" s="359">
        <v>4.1395999999999997</v>
      </c>
      <c r="AF867" s="359">
        <v>1.9958</v>
      </c>
      <c r="AG867" s="359">
        <v>2.0421999999999998</v>
      </c>
      <c r="AH867" s="359">
        <v>4.8971999999999998</v>
      </c>
      <c r="AI867" s="359">
        <v>0.72670000000000001</v>
      </c>
      <c r="AJ867" s="359">
        <v>1.0415000000000001</v>
      </c>
      <c r="AK867" s="359">
        <v>0.42399999999999999</v>
      </c>
      <c r="AL867" s="356">
        <v>0.70150000000000001</v>
      </c>
    </row>
    <row r="868" spans="2:38" ht="409.6" x14ac:dyDescent="0.25">
      <c r="B868" s="402">
        <v>40071</v>
      </c>
      <c r="C868" s="359">
        <v>0.48049999999999998</v>
      </c>
      <c r="D868" s="359">
        <v>0.81530000000000002</v>
      </c>
      <c r="E868" s="359">
        <v>0.75960000000000005</v>
      </c>
      <c r="F868" s="359">
        <v>12.2555</v>
      </c>
      <c r="G868" s="359">
        <v>3.5756000000000001</v>
      </c>
      <c r="H868" s="359">
        <v>131.506</v>
      </c>
      <c r="I868" s="359">
        <v>0.3382</v>
      </c>
      <c r="J868" s="359">
        <v>1.6588000000000001</v>
      </c>
      <c r="K868" s="359">
        <v>29.757300000000001</v>
      </c>
      <c r="L868" s="359">
        <v>4.1673999999999998</v>
      </c>
      <c r="M868" s="359">
        <v>2.0202</v>
      </c>
      <c r="N868" s="359">
        <v>2.0607000000000002</v>
      </c>
      <c r="O868" s="359">
        <v>4.9249999999999998</v>
      </c>
      <c r="P868" s="359">
        <v>0.7268</v>
      </c>
      <c r="Q868" s="359">
        <v>1.0506</v>
      </c>
      <c r="R868" s="359">
        <v>0.42199999999999999</v>
      </c>
      <c r="S868" s="356">
        <v>0.70020000000000004</v>
      </c>
      <c r="U868" s="402">
        <v>40071</v>
      </c>
      <c r="V868" s="359">
        <v>0.48010000000000003</v>
      </c>
      <c r="W868" s="359">
        <v>0.8145</v>
      </c>
      <c r="X868" s="359">
        <v>0.75880000000000003</v>
      </c>
      <c r="Y868" s="359">
        <v>12.220499999999999</v>
      </c>
      <c r="Z868" s="359">
        <v>3.5722</v>
      </c>
      <c r="AA868" s="359">
        <v>131.12899999999999</v>
      </c>
      <c r="AB868" s="359">
        <v>0.33629999999999999</v>
      </c>
      <c r="AC868" s="359">
        <v>1.6571</v>
      </c>
      <c r="AD868" s="359">
        <v>29.2805</v>
      </c>
      <c r="AE868" s="359">
        <v>4.1586999999999996</v>
      </c>
      <c r="AF868" s="359">
        <v>2.0142000000000002</v>
      </c>
      <c r="AG868" s="359">
        <v>2.0455000000000001</v>
      </c>
      <c r="AH868" s="359">
        <v>4.9165999999999999</v>
      </c>
      <c r="AI868" s="359">
        <v>0.72619999999999996</v>
      </c>
      <c r="AJ868" s="359">
        <v>1.0486</v>
      </c>
      <c r="AK868" s="359">
        <v>0.42170000000000002</v>
      </c>
      <c r="AL868" s="356">
        <v>0.69979999999999998</v>
      </c>
    </row>
    <row r="869" spans="2:38" ht="409.6" x14ac:dyDescent="0.25">
      <c r="B869" s="402">
        <v>40070</v>
      </c>
      <c r="C869" s="359">
        <v>0.48599999999999999</v>
      </c>
      <c r="D869" s="359">
        <v>0.82020000000000004</v>
      </c>
      <c r="E869" s="359">
        <v>0.76259999999999994</v>
      </c>
      <c r="F869" s="359">
        <v>12.3774</v>
      </c>
      <c r="G869" s="359">
        <v>3.6158999999999999</v>
      </c>
      <c r="H869" s="359">
        <v>132.654</v>
      </c>
      <c r="I869" s="359">
        <v>0.3407</v>
      </c>
      <c r="J869" s="359">
        <v>1.6777</v>
      </c>
      <c r="K869" s="359">
        <v>29.662700000000001</v>
      </c>
      <c r="L869" s="359">
        <v>4.2145000000000001</v>
      </c>
      <c r="M869" s="359">
        <v>2.0264000000000002</v>
      </c>
      <c r="N869" s="359">
        <v>2.0769000000000002</v>
      </c>
      <c r="O869" s="359">
        <v>4.9531000000000001</v>
      </c>
      <c r="P869" s="359">
        <v>0.73540000000000005</v>
      </c>
      <c r="Q869" s="359">
        <v>1.0617000000000001</v>
      </c>
      <c r="R869" s="359">
        <v>0.42499999999999999</v>
      </c>
      <c r="S869" s="356">
        <v>0.70789999999999997</v>
      </c>
      <c r="U869" s="402">
        <v>40070</v>
      </c>
      <c r="V869" s="359">
        <v>0.4849</v>
      </c>
      <c r="W869" s="359">
        <v>0.81810000000000005</v>
      </c>
      <c r="X869" s="359">
        <v>0.76080000000000003</v>
      </c>
      <c r="Y869" s="359">
        <v>12.3246</v>
      </c>
      <c r="Z869" s="359">
        <v>3.6086</v>
      </c>
      <c r="AA869" s="359">
        <v>132.113</v>
      </c>
      <c r="AB869" s="359">
        <v>0.34</v>
      </c>
      <c r="AC869" s="359">
        <v>1.6739999999999999</v>
      </c>
      <c r="AD869" s="359">
        <v>29.5501</v>
      </c>
      <c r="AE869" s="359">
        <v>4.1943999999999999</v>
      </c>
      <c r="AF869" s="359">
        <v>2.0213999999999999</v>
      </c>
      <c r="AG869" s="359">
        <v>2.0693999999999999</v>
      </c>
      <c r="AH869" s="359">
        <v>4.9424000000000001</v>
      </c>
      <c r="AI869" s="359">
        <v>0.73370000000000002</v>
      </c>
      <c r="AJ869" s="359">
        <v>1.0551999999999999</v>
      </c>
      <c r="AK869" s="359">
        <v>0.42420000000000002</v>
      </c>
      <c r="AL869" s="356">
        <v>0.70689999999999997</v>
      </c>
    </row>
    <row r="870" spans="2:38" ht="409.6" x14ac:dyDescent="0.25">
      <c r="B870" s="402">
        <v>40069</v>
      </c>
      <c r="C870" s="359">
        <v>0.48609999999999998</v>
      </c>
      <c r="D870" s="359">
        <v>0.82020000000000004</v>
      </c>
      <c r="E870" s="359">
        <v>0.76259999999999994</v>
      </c>
      <c r="F870" s="359">
        <v>12.3764</v>
      </c>
      <c r="G870" s="359">
        <v>3.6147</v>
      </c>
      <c r="H870" s="359">
        <v>134.38</v>
      </c>
      <c r="I870" s="359">
        <v>0.34110000000000001</v>
      </c>
      <c r="J870" s="359">
        <v>1.6756</v>
      </c>
      <c r="K870" s="359">
        <v>30.128599999999999</v>
      </c>
      <c r="L870" s="359">
        <v>4.2156000000000002</v>
      </c>
      <c r="M870" s="359">
        <v>2.0255000000000001</v>
      </c>
      <c r="N870" s="359">
        <v>2.0798000000000001</v>
      </c>
      <c r="O870" s="359">
        <v>4.9646999999999997</v>
      </c>
      <c r="P870" s="359">
        <v>0.73560000000000003</v>
      </c>
      <c r="Q870" s="359">
        <v>1.0638000000000001</v>
      </c>
      <c r="R870" s="359">
        <v>0.42509999999999998</v>
      </c>
      <c r="S870" s="356">
        <v>0.70799999999999996</v>
      </c>
      <c r="U870" s="402">
        <v>40069</v>
      </c>
      <c r="V870" s="359">
        <v>0.48499999999999999</v>
      </c>
      <c r="W870" s="359">
        <v>0.81820000000000004</v>
      </c>
      <c r="X870" s="359">
        <v>0.76090000000000002</v>
      </c>
      <c r="Y870" s="359">
        <v>12.343299999999999</v>
      </c>
      <c r="Z870" s="359">
        <v>3.6092</v>
      </c>
      <c r="AA870" s="359">
        <v>130.655</v>
      </c>
      <c r="AB870" s="359">
        <v>0.34029999999999999</v>
      </c>
      <c r="AC870" s="359">
        <v>1.6721999999999999</v>
      </c>
      <c r="AD870" s="359">
        <v>29.616399999999999</v>
      </c>
      <c r="AE870" s="359">
        <v>4.1955</v>
      </c>
      <c r="AF870" s="359">
        <v>2.0206</v>
      </c>
      <c r="AG870" s="359">
        <v>2.0628000000000002</v>
      </c>
      <c r="AH870" s="359">
        <v>4.9400000000000004</v>
      </c>
      <c r="AI870" s="359">
        <v>0.73380000000000001</v>
      </c>
      <c r="AJ870" s="359">
        <v>1.0482</v>
      </c>
      <c r="AK870" s="359">
        <v>0.42430000000000001</v>
      </c>
      <c r="AL870" s="356">
        <v>0.70699999999999996</v>
      </c>
    </row>
    <row r="871" spans="2:38" ht="409.6" x14ac:dyDescent="0.25">
      <c r="B871" s="402">
        <v>40068</v>
      </c>
      <c r="C871" s="359">
        <v>0.48330000000000001</v>
      </c>
      <c r="D871" s="359">
        <v>0.81679999999999997</v>
      </c>
      <c r="E871" s="359">
        <v>0.75949999999999995</v>
      </c>
      <c r="F871" s="359">
        <v>12.3241</v>
      </c>
      <c r="G871" s="359">
        <v>3.5975000000000001</v>
      </c>
      <c r="H871" s="359">
        <v>131.81</v>
      </c>
      <c r="I871" s="359">
        <v>0.34039999999999998</v>
      </c>
      <c r="J871" s="359">
        <v>1.6691</v>
      </c>
      <c r="K871" s="359">
        <v>30.0124</v>
      </c>
      <c r="L871" s="359">
        <v>4.1859000000000002</v>
      </c>
      <c r="M871" s="359">
        <v>2.0160999999999998</v>
      </c>
      <c r="N871" s="359">
        <v>2.0718000000000001</v>
      </c>
      <c r="O871" s="359">
        <v>4.9351000000000003</v>
      </c>
      <c r="P871" s="359">
        <v>0.73180000000000001</v>
      </c>
      <c r="Q871" s="359">
        <v>1.0558000000000001</v>
      </c>
      <c r="R871" s="359">
        <v>0.42270000000000002</v>
      </c>
      <c r="S871" s="356">
        <v>0.70530000000000004</v>
      </c>
      <c r="U871" s="402">
        <v>40068</v>
      </c>
      <c r="V871" s="359">
        <v>0.48299999999999998</v>
      </c>
      <c r="W871" s="359">
        <v>0.81599999999999995</v>
      </c>
      <c r="X871" s="359">
        <v>0.75880000000000003</v>
      </c>
      <c r="Y871" s="359">
        <v>12.2913</v>
      </c>
      <c r="Z871" s="359">
        <v>3.5941999999999998</v>
      </c>
      <c r="AA871" s="359">
        <v>131.40799999999999</v>
      </c>
      <c r="AB871" s="359">
        <v>0.33839999999999998</v>
      </c>
      <c r="AC871" s="359">
        <v>1.6672</v>
      </c>
      <c r="AD871" s="359">
        <v>29.527200000000001</v>
      </c>
      <c r="AE871" s="359">
        <v>4.1772</v>
      </c>
      <c r="AF871" s="359">
        <v>2.0103</v>
      </c>
      <c r="AG871" s="359">
        <v>2.0566</v>
      </c>
      <c r="AH871" s="359">
        <v>4.9275000000000002</v>
      </c>
      <c r="AI871" s="359">
        <v>0.73119999999999996</v>
      </c>
      <c r="AJ871" s="359">
        <v>1.0535000000000001</v>
      </c>
      <c r="AK871" s="359">
        <v>0.4224</v>
      </c>
      <c r="AL871" s="356">
        <v>0.70489999999999997</v>
      </c>
    </row>
    <row r="872" spans="2:38" ht="409.6" x14ac:dyDescent="0.25">
      <c r="B872" s="402">
        <v>40067</v>
      </c>
      <c r="C872" s="359">
        <v>0.47920000000000001</v>
      </c>
      <c r="D872" s="359">
        <v>0.8115</v>
      </c>
      <c r="E872" s="359">
        <v>0.75439999999999996</v>
      </c>
      <c r="F872" s="359">
        <v>12.2233</v>
      </c>
      <c r="G872" s="359">
        <v>3.5670999999999999</v>
      </c>
      <c r="H872" s="359">
        <v>130.42400000000001</v>
      </c>
      <c r="I872" s="359">
        <v>0.33750000000000002</v>
      </c>
      <c r="J872" s="359">
        <v>1.6549</v>
      </c>
      <c r="K872" s="359">
        <v>29.7197</v>
      </c>
      <c r="L872" s="359">
        <v>4.1372999999999998</v>
      </c>
      <c r="M872" s="359">
        <v>1.9902</v>
      </c>
      <c r="N872" s="359">
        <v>2.0457999999999998</v>
      </c>
      <c r="O872" s="359">
        <v>4.9013999999999998</v>
      </c>
      <c r="P872" s="359">
        <v>0.72609999999999997</v>
      </c>
      <c r="Q872" s="359">
        <v>1.0489999999999999</v>
      </c>
      <c r="R872" s="359">
        <v>0.4209</v>
      </c>
      <c r="S872" s="356">
        <v>0.69789999999999996</v>
      </c>
      <c r="U872" s="402">
        <v>40067</v>
      </c>
      <c r="V872" s="359">
        <v>0.47889999999999999</v>
      </c>
      <c r="W872" s="359">
        <v>0.81069999999999998</v>
      </c>
      <c r="X872" s="359">
        <v>0.75370000000000004</v>
      </c>
      <c r="Y872" s="359">
        <v>12.189299999999999</v>
      </c>
      <c r="Z872" s="359">
        <v>3.5638000000000001</v>
      </c>
      <c r="AA872" s="359">
        <v>130.03899999999999</v>
      </c>
      <c r="AB872" s="359">
        <v>0.33550000000000002</v>
      </c>
      <c r="AC872" s="359">
        <v>1.6529</v>
      </c>
      <c r="AD872" s="359">
        <v>29.248899999999999</v>
      </c>
      <c r="AE872" s="359">
        <v>4.1291000000000002</v>
      </c>
      <c r="AF872" s="359">
        <v>1.9843999999999999</v>
      </c>
      <c r="AG872" s="359">
        <v>2.0306999999999999</v>
      </c>
      <c r="AH872" s="359">
        <v>4.8933</v>
      </c>
      <c r="AI872" s="359">
        <v>0.72550000000000003</v>
      </c>
      <c r="AJ872" s="359">
        <v>1.0468</v>
      </c>
      <c r="AK872" s="359">
        <v>0.42059999999999997</v>
      </c>
      <c r="AL872" s="356">
        <v>0.69750000000000001</v>
      </c>
    </row>
    <row r="873" spans="2:38" ht="409.6" x14ac:dyDescent="0.25">
      <c r="B873" s="402">
        <v>40066</v>
      </c>
      <c r="C873" s="359">
        <v>0.47989999999999999</v>
      </c>
      <c r="D873" s="359">
        <v>0.80879999999999996</v>
      </c>
      <c r="E873" s="359">
        <v>0.75190000000000001</v>
      </c>
      <c r="F873" s="359">
        <v>12.2384</v>
      </c>
      <c r="G873" s="359">
        <v>3.5701999999999998</v>
      </c>
      <c r="H873" s="359">
        <v>130.126</v>
      </c>
      <c r="I873" s="359">
        <v>0.3377</v>
      </c>
      <c r="J873" s="359">
        <v>1.6564000000000001</v>
      </c>
      <c r="K873" s="359">
        <v>30.056699999999999</v>
      </c>
      <c r="L873" s="359">
        <v>4.1280000000000001</v>
      </c>
      <c r="M873" s="359">
        <v>1.9746999999999999</v>
      </c>
      <c r="N873" s="359">
        <v>2.0425</v>
      </c>
      <c r="O873" s="359">
        <v>4.9004000000000003</v>
      </c>
      <c r="P873" s="359">
        <v>0.7278</v>
      </c>
      <c r="Q873" s="359">
        <v>1.0403</v>
      </c>
      <c r="R873" s="359">
        <v>0.42170000000000002</v>
      </c>
      <c r="S873" s="356">
        <v>0.69669999999999999</v>
      </c>
      <c r="U873" s="402">
        <v>40066</v>
      </c>
      <c r="V873" s="359">
        <v>0.47960000000000003</v>
      </c>
      <c r="W873" s="359">
        <v>0.80789999999999995</v>
      </c>
      <c r="X873" s="359">
        <v>0.75119999999999998</v>
      </c>
      <c r="Y873" s="359">
        <v>12.200699999999999</v>
      </c>
      <c r="Z873" s="359">
        <v>3.5670000000000002</v>
      </c>
      <c r="AA873" s="359">
        <v>129.714</v>
      </c>
      <c r="AB873" s="359">
        <v>0.33589999999999998</v>
      </c>
      <c r="AC873" s="359">
        <v>1.6545000000000001</v>
      </c>
      <c r="AD873" s="359">
        <v>29.589200000000002</v>
      </c>
      <c r="AE873" s="359">
        <v>4.1196000000000002</v>
      </c>
      <c r="AF873" s="359">
        <v>1.9684999999999999</v>
      </c>
      <c r="AG873" s="359">
        <v>2.0274999999999999</v>
      </c>
      <c r="AH873" s="359">
        <v>4.8914999999999997</v>
      </c>
      <c r="AI873" s="359">
        <v>0.72719999999999996</v>
      </c>
      <c r="AJ873" s="359">
        <v>1.0370999999999999</v>
      </c>
      <c r="AK873" s="359">
        <v>0.4214</v>
      </c>
      <c r="AL873" s="356">
        <v>0.69640000000000002</v>
      </c>
    </row>
    <row r="874" spans="2:38" ht="409.6" x14ac:dyDescent="0.25">
      <c r="B874" s="402">
        <v>40065</v>
      </c>
      <c r="C874" s="359">
        <v>0.48180000000000001</v>
      </c>
      <c r="D874" s="359">
        <v>0.8085</v>
      </c>
      <c r="E874" s="359">
        <v>0.74750000000000005</v>
      </c>
      <c r="F874" s="359">
        <v>12.2613</v>
      </c>
      <c r="G874" s="359">
        <v>3.5785999999999998</v>
      </c>
      <c r="H874" s="359">
        <v>130.39400000000001</v>
      </c>
      <c r="I874" s="359">
        <v>0.33850000000000002</v>
      </c>
      <c r="J874" s="359">
        <v>1.6603000000000001</v>
      </c>
      <c r="K874" s="359">
        <v>30.328800000000001</v>
      </c>
      <c r="L874" s="359">
        <v>4.1375999999999999</v>
      </c>
      <c r="M874" s="359">
        <v>1.9692000000000001</v>
      </c>
      <c r="N874" s="359">
        <v>2.0453999999999999</v>
      </c>
      <c r="O874" s="359">
        <v>4.9048999999999996</v>
      </c>
      <c r="P874" s="359">
        <v>0.73140000000000005</v>
      </c>
      <c r="Q874" s="359">
        <v>1.0330999999999999</v>
      </c>
      <c r="R874" s="359">
        <v>0.42249999999999999</v>
      </c>
      <c r="S874" s="356">
        <v>0.69479999999999997</v>
      </c>
      <c r="U874" s="402">
        <v>40065</v>
      </c>
      <c r="V874" s="359">
        <v>0.48149999999999998</v>
      </c>
      <c r="W874" s="359">
        <v>0.80759999999999998</v>
      </c>
      <c r="X874" s="359">
        <v>0.74680000000000002</v>
      </c>
      <c r="Y874" s="359">
        <v>12.226900000000001</v>
      </c>
      <c r="Z874" s="359">
        <v>3.5754000000000001</v>
      </c>
      <c r="AA874" s="359">
        <v>130.024</v>
      </c>
      <c r="AB874" s="359">
        <v>0.33660000000000001</v>
      </c>
      <c r="AC874" s="359">
        <v>1.6583000000000001</v>
      </c>
      <c r="AD874" s="359">
        <v>29.8474</v>
      </c>
      <c r="AE874" s="359">
        <v>4.1294000000000004</v>
      </c>
      <c r="AF874" s="359">
        <v>1.964</v>
      </c>
      <c r="AG874" s="359">
        <v>2.0304000000000002</v>
      </c>
      <c r="AH874" s="359">
        <v>4.8971</v>
      </c>
      <c r="AI874" s="359">
        <v>0.73080000000000001</v>
      </c>
      <c r="AJ874" s="359">
        <v>1.0307999999999999</v>
      </c>
      <c r="AK874" s="359">
        <v>0.42220000000000002</v>
      </c>
      <c r="AL874" s="356">
        <v>0.69440000000000002</v>
      </c>
    </row>
    <row r="875" spans="2:38" ht="409.6" x14ac:dyDescent="0.25">
      <c r="B875" s="402">
        <v>40064</v>
      </c>
      <c r="C875" s="359">
        <v>0.4824</v>
      </c>
      <c r="D875" s="359">
        <v>0.8095</v>
      </c>
      <c r="E875" s="359">
        <v>0.74729999999999996</v>
      </c>
      <c r="F875" s="359">
        <v>12.3032</v>
      </c>
      <c r="G875" s="359">
        <v>3.5895999999999999</v>
      </c>
      <c r="H875" s="359">
        <v>131.31399999999999</v>
      </c>
      <c r="I875" s="359">
        <v>0.33950000000000002</v>
      </c>
      <c r="J875" s="359">
        <v>1.6653</v>
      </c>
      <c r="K875" s="359">
        <v>30.1755</v>
      </c>
      <c r="L875" s="359">
        <v>4.1463000000000001</v>
      </c>
      <c r="M875" s="359">
        <v>1.9802</v>
      </c>
      <c r="N875" s="359">
        <v>2.0537999999999998</v>
      </c>
      <c r="O875" s="359">
        <v>4.9278000000000004</v>
      </c>
      <c r="P875" s="359">
        <v>0.73229999999999995</v>
      </c>
      <c r="Q875" s="359">
        <v>1.0307999999999999</v>
      </c>
      <c r="R875" s="359">
        <v>0.4219</v>
      </c>
      <c r="S875" s="356">
        <v>0.69130000000000003</v>
      </c>
      <c r="U875" s="402">
        <v>40064</v>
      </c>
      <c r="V875" s="359">
        <v>0.48199999999999998</v>
      </c>
      <c r="W875" s="359">
        <v>0.8085</v>
      </c>
      <c r="X875" s="359">
        <v>0.74639999999999995</v>
      </c>
      <c r="Y875" s="359">
        <v>12.2658</v>
      </c>
      <c r="Z875" s="359">
        <v>3.5859999999999999</v>
      </c>
      <c r="AA875" s="359">
        <v>130.935</v>
      </c>
      <c r="AB875" s="359">
        <v>0.33760000000000001</v>
      </c>
      <c r="AC875" s="359">
        <v>1.6634</v>
      </c>
      <c r="AD875" s="359">
        <v>29.688500000000001</v>
      </c>
      <c r="AE875" s="359">
        <v>4.1376999999999997</v>
      </c>
      <c r="AF875" s="359">
        <v>1.9752000000000001</v>
      </c>
      <c r="AG875" s="359">
        <v>2.0387</v>
      </c>
      <c r="AH875" s="359">
        <v>4.9184999999999999</v>
      </c>
      <c r="AI875" s="359">
        <v>0.73160000000000003</v>
      </c>
      <c r="AJ875" s="359">
        <v>1.0285</v>
      </c>
      <c r="AK875" s="359">
        <v>0.42149999999999999</v>
      </c>
      <c r="AL875" s="356">
        <v>0.69089999999999996</v>
      </c>
    </row>
    <row r="876" spans="2:38" ht="409.6" x14ac:dyDescent="0.25">
      <c r="B876" s="402">
        <v>40063</v>
      </c>
      <c r="C876" s="359">
        <v>0.48149999999999998</v>
      </c>
      <c r="D876" s="359">
        <v>0.80889999999999995</v>
      </c>
      <c r="E876" s="359">
        <v>0.74919999999999998</v>
      </c>
      <c r="F876" s="359">
        <v>12.273999999999999</v>
      </c>
      <c r="G876" s="359">
        <v>3.5762999999999998</v>
      </c>
      <c r="H876" s="359">
        <v>131.45599999999999</v>
      </c>
      <c r="I876" s="359">
        <v>0.33789999999999998</v>
      </c>
      <c r="J876" s="359">
        <v>1.66</v>
      </c>
      <c r="K876" s="359">
        <v>29.987400000000001</v>
      </c>
      <c r="L876" s="359">
        <v>4.1394000000000002</v>
      </c>
      <c r="M876" s="359">
        <v>1.9887999999999999</v>
      </c>
      <c r="N876" s="359">
        <v>2.0556999999999999</v>
      </c>
      <c r="O876" s="359">
        <v>4.9565000000000001</v>
      </c>
      <c r="P876" s="359">
        <v>0.73009999999999997</v>
      </c>
      <c r="Q876" s="359">
        <v>1.0286999999999999</v>
      </c>
      <c r="R876" s="359">
        <v>0.41980000000000001</v>
      </c>
      <c r="S876" s="356">
        <v>0.68789999999999996</v>
      </c>
      <c r="U876" s="402">
        <v>40063</v>
      </c>
      <c r="V876" s="359">
        <v>0.48049999999999998</v>
      </c>
      <c r="W876" s="359">
        <v>0.80689999999999995</v>
      </c>
      <c r="X876" s="359">
        <v>0.74739999999999995</v>
      </c>
      <c r="Y876" s="359">
        <v>12.238799999999999</v>
      </c>
      <c r="Z876" s="359">
        <v>3.5691000000000002</v>
      </c>
      <c r="AA876" s="359">
        <v>130.78100000000001</v>
      </c>
      <c r="AB876" s="359">
        <v>0.33660000000000001</v>
      </c>
      <c r="AC876" s="359">
        <v>1.6571</v>
      </c>
      <c r="AD876" s="359">
        <v>29.5076</v>
      </c>
      <c r="AE876" s="359">
        <v>4.1196999999999999</v>
      </c>
      <c r="AF876" s="359">
        <v>1.9569000000000001</v>
      </c>
      <c r="AG876" s="359">
        <v>2.0390000000000001</v>
      </c>
      <c r="AH876" s="359">
        <v>4.944</v>
      </c>
      <c r="AI876" s="359">
        <v>0.72840000000000005</v>
      </c>
      <c r="AJ876" s="359">
        <v>1.0203</v>
      </c>
      <c r="AK876" s="359">
        <v>0.41889999999999999</v>
      </c>
      <c r="AL876" s="356">
        <v>0.68689999999999996</v>
      </c>
    </row>
    <row r="877" spans="2:38" ht="409.6" x14ac:dyDescent="0.25">
      <c r="B877" s="402">
        <v>40062</v>
      </c>
      <c r="C877" s="359">
        <v>0.48149999999999998</v>
      </c>
      <c r="D877" s="359">
        <v>0.80879999999999996</v>
      </c>
      <c r="E877" s="359">
        <v>0.74919999999999998</v>
      </c>
      <c r="F877" s="359">
        <v>12.2963</v>
      </c>
      <c r="G877" s="359">
        <v>3.5861999999999998</v>
      </c>
      <c r="H877" s="359">
        <v>131.554</v>
      </c>
      <c r="I877" s="359">
        <v>0.33989999999999998</v>
      </c>
      <c r="J877" s="359">
        <v>1.6867000000000001</v>
      </c>
      <c r="K877" s="359">
        <v>29.984400000000001</v>
      </c>
      <c r="L877" s="359">
        <v>4.1390000000000002</v>
      </c>
      <c r="M877" s="359">
        <v>2.0045000000000002</v>
      </c>
      <c r="N877" s="359">
        <v>2.0554999999999999</v>
      </c>
      <c r="O877" s="359">
        <v>4.9450000000000003</v>
      </c>
      <c r="P877" s="359">
        <v>0.73</v>
      </c>
      <c r="Q877" s="359">
        <v>1.0293000000000001</v>
      </c>
      <c r="R877" s="359">
        <v>0.41970000000000002</v>
      </c>
      <c r="S877" s="356">
        <v>0.68779999999999997</v>
      </c>
      <c r="U877" s="402">
        <v>40062</v>
      </c>
      <c r="V877" s="359">
        <v>0.48039999999999999</v>
      </c>
      <c r="W877" s="359">
        <v>0.80689999999999995</v>
      </c>
      <c r="X877" s="359">
        <v>0.74750000000000005</v>
      </c>
      <c r="Y877" s="359">
        <v>12.257899999999999</v>
      </c>
      <c r="Z877" s="359">
        <v>3.5802999999999998</v>
      </c>
      <c r="AA877" s="359">
        <v>131.15700000000001</v>
      </c>
      <c r="AB877" s="359">
        <v>0.33610000000000001</v>
      </c>
      <c r="AC877" s="359">
        <v>1.6362000000000001</v>
      </c>
      <c r="AD877" s="359">
        <v>29.5046</v>
      </c>
      <c r="AE877" s="359">
        <v>4.1193</v>
      </c>
      <c r="AF877" s="359">
        <v>1.9523999999999999</v>
      </c>
      <c r="AG877" s="359">
        <v>2.0388000000000002</v>
      </c>
      <c r="AH877" s="359">
        <v>4.9344000000000001</v>
      </c>
      <c r="AI877" s="359">
        <v>0.72829999999999995</v>
      </c>
      <c r="AJ877" s="359">
        <v>1.0250999999999999</v>
      </c>
      <c r="AK877" s="359">
        <v>0.41889999999999999</v>
      </c>
      <c r="AL877" s="356">
        <v>0.68679999999999997</v>
      </c>
    </row>
    <row r="878" spans="2:38" ht="409.6" x14ac:dyDescent="0.25">
      <c r="B878" s="402">
        <v>40061</v>
      </c>
      <c r="C878" s="359">
        <v>0.47870000000000001</v>
      </c>
      <c r="D878" s="359">
        <v>0.80989999999999995</v>
      </c>
      <c r="E878" s="359">
        <v>0.74870000000000003</v>
      </c>
      <c r="F878" s="359">
        <v>12.231999999999999</v>
      </c>
      <c r="G878" s="359">
        <v>3.5621</v>
      </c>
      <c r="H878" s="359">
        <v>131.03700000000001</v>
      </c>
      <c r="I878" s="359">
        <v>0.33689999999999998</v>
      </c>
      <c r="J878" s="359">
        <v>1.6527000000000001</v>
      </c>
      <c r="K878" s="359">
        <v>29.707799999999999</v>
      </c>
      <c r="L878" s="359">
        <v>4.1287000000000003</v>
      </c>
      <c r="M878" s="359">
        <v>1.9694</v>
      </c>
      <c r="N878" s="359">
        <v>2.0407000000000002</v>
      </c>
      <c r="O878" s="359">
        <v>4.9210000000000003</v>
      </c>
      <c r="P878" s="359">
        <v>0.72550000000000003</v>
      </c>
      <c r="Q878" s="359">
        <v>1.0249999999999999</v>
      </c>
      <c r="R878" s="359">
        <v>0.41770000000000002</v>
      </c>
      <c r="S878" s="356">
        <v>0.68279999999999996</v>
      </c>
      <c r="U878" s="402">
        <v>40061</v>
      </c>
      <c r="V878" s="359">
        <v>0.4783</v>
      </c>
      <c r="W878" s="359">
        <v>0.80889999999999995</v>
      </c>
      <c r="X878" s="359">
        <v>0.74790000000000001</v>
      </c>
      <c r="Y878" s="359">
        <v>12.1953</v>
      </c>
      <c r="Z878" s="359">
        <v>3.5587</v>
      </c>
      <c r="AA878" s="359">
        <v>130.654</v>
      </c>
      <c r="AB878" s="359">
        <v>0.33500000000000002</v>
      </c>
      <c r="AC878" s="359">
        <v>1.6507000000000001</v>
      </c>
      <c r="AD878" s="359">
        <v>29.258099999999999</v>
      </c>
      <c r="AE878" s="359">
        <v>4.1192000000000002</v>
      </c>
      <c r="AF878" s="359">
        <v>1.964</v>
      </c>
      <c r="AG878" s="359">
        <v>2.0259</v>
      </c>
      <c r="AH878" s="359">
        <v>4.9130000000000003</v>
      </c>
      <c r="AI878" s="359">
        <v>0.72489999999999999</v>
      </c>
      <c r="AJ878" s="359">
        <v>1.0228999999999999</v>
      </c>
      <c r="AK878" s="359">
        <v>0.41739999999999999</v>
      </c>
      <c r="AL878" s="356">
        <v>0.68240000000000001</v>
      </c>
    </row>
    <row r="879" spans="2:38" ht="409.6" x14ac:dyDescent="0.25">
      <c r="B879" s="402">
        <v>40060</v>
      </c>
      <c r="C879" s="359">
        <v>0.47410000000000002</v>
      </c>
      <c r="D879" s="359">
        <v>0.80859999999999999</v>
      </c>
      <c r="E879" s="359">
        <v>0.74670000000000003</v>
      </c>
      <c r="F879" s="359">
        <v>12.159800000000001</v>
      </c>
      <c r="G879" s="359">
        <v>3.5287999999999999</v>
      </c>
      <c r="H879" s="359">
        <v>130.291</v>
      </c>
      <c r="I879" s="359">
        <v>0.33389999999999997</v>
      </c>
      <c r="J879" s="359">
        <v>1.6372</v>
      </c>
      <c r="K879" s="359">
        <v>29.470600000000001</v>
      </c>
      <c r="L879" s="359">
        <v>4.1048</v>
      </c>
      <c r="M879" s="359">
        <v>1.9614</v>
      </c>
      <c r="N879" s="359">
        <v>2.0173000000000001</v>
      </c>
      <c r="O879" s="359">
        <v>4.8887</v>
      </c>
      <c r="P879" s="359">
        <v>0.71779999999999999</v>
      </c>
      <c r="Q879" s="359">
        <v>1.0212000000000001</v>
      </c>
      <c r="R879" s="359">
        <v>0.41489999999999999</v>
      </c>
      <c r="S879" s="356">
        <v>0.67689999999999995</v>
      </c>
      <c r="U879" s="402">
        <v>40060</v>
      </c>
      <c r="V879" s="359">
        <v>0.4738</v>
      </c>
      <c r="W879" s="359">
        <v>0.80769999999999997</v>
      </c>
      <c r="X879" s="359">
        <v>0.746</v>
      </c>
      <c r="Y879" s="359">
        <v>12.126200000000001</v>
      </c>
      <c r="Z879" s="359">
        <v>3.5257000000000001</v>
      </c>
      <c r="AA879" s="359">
        <v>129.916</v>
      </c>
      <c r="AB879" s="359">
        <v>0.33200000000000002</v>
      </c>
      <c r="AC879" s="359">
        <v>1.6354</v>
      </c>
      <c r="AD879" s="359">
        <v>29.010899999999999</v>
      </c>
      <c r="AE879" s="359">
        <v>4.0974000000000004</v>
      </c>
      <c r="AF879" s="359">
        <v>1.9560999999999999</v>
      </c>
      <c r="AG879" s="359">
        <v>2.0026999999999999</v>
      </c>
      <c r="AH879" s="359">
        <v>4.8811999999999998</v>
      </c>
      <c r="AI879" s="359">
        <v>0.71719999999999995</v>
      </c>
      <c r="AJ879" s="359">
        <v>1.0193000000000001</v>
      </c>
      <c r="AK879" s="359">
        <v>0.41460000000000002</v>
      </c>
      <c r="AL879" s="356">
        <v>0.67649999999999999</v>
      </c>
    </row>
    <row r="880" spans="2:38" ht="409.6" x14ac:dyDescent="0.25">
      <c r="B880" s="402">
        <v>40059</v>
      </c>
      <c r="C880" s="359">
        <v>0.47399999999999998</v>
      </c>
      <c r="D880" s="359">
        <v>0.81169999999999998</v>
      </c>
      <c r="E880" s="359">
        <v>0.74490000000000001</v>
      </c>
      <c r="F880" s="359">
        <v>12.194599999999999</v>
      </c>
      <c r="G880" s="359">
        <v>3.5268999999999999</v>
      </c>
      <c r="H880" s="359">
        <v>130.94200000000001</v>
      </c>
      <c r="I880" s="359">
        <v>0.33379999999999999</v>
      </c>
      <c r="J880" s="359">
        <v>1.6365000000000001</v>
      </c>
      <c r="K880" s="359">
        <v>29.3507</v>
      </c>
      <c r="L880" s="359">
        <v>4.1142000000000003</v>
      </c>
      <c r="M880" s="359">
        <v>1.9763999999999999</v>
      </c>
      <c r="N880" s="359">
        <v>2.016</v>
      </c>
      <c r="O880" s="359">
        <v>4.8905000000000003</v>
      </c>
      <c r="P880" s="359">
        <v>0.71850000000000003</v>
      </c>
      <c r="Q880" s="359">
        <v>1.0218</v>
      </c>
      <c r="R880" s="359">
        <v>0.41649999999999998</v>
      </c>
      <c r="S880" s="356">
        <v>0.67449999999999999</v>
      </c>
      <c r="U880" s="402">
        <v>40059</v>
      </c>
      <c r="V880" s="359">
        <v>0.47370000000000001</v>
      </c>
      <c r="W880" s="359">
        <v>0.81089999999999995</v>
      </c>
      <c r="X880" s="359">
        <v>0.74419999999999997</v>
      </c>
      <c r="Y880" s="359">
        <v>12.157999999999999</v>
      </c>
      <c r="Z880" s="359">
        <v>3.5236000000000001</v>
      </c>
      <c r="AA880" s="359">
        <v>130.584</v>
      </c>
      <c r="AB880" s="359">
        <v>0.33189999999999997</v>
      </c>
      <c r="AC880" s="359">
        <v>1.6346000000000001</v>
      </c>
      <c r="AD880" s="359">
        <v>28.873899999999999</v>
      </c>
      <c r="AE880" s="359">
        <v>4.1067</v>
      </c>
      <c r="AF880" s="359">
        <v>1.9710000000000001</v>
      </c>
      <c r="AG880" s="359">
        <v>2.0013999999999998</v>
      </c>
      <c r="AH880" s="359">
        <v>4.8825000000000003</v>
      </c>
      <c r="AI880" s="359">
        <v>0.71789999999999998</v>
      </c>
      <c r="AJ880" s="359">
        <v>1.0201</v>
      </c>
      <c r="AK880" s="359">
        <v>0.41620000000000001</v>
      </c>
      <c r="AL880" s="356">
        <v>0.67410000000000003</v>
      </c>
    </row>
    <row r="881" spans="2:38" ht="409.6" x14ac:dyDescent="0.25">
      <c r="B881" s="402">
        <v>40058</v>
      </c>
      <c r="C881" s="359">
        <v>0.47760000000000002</v>
      </c>
      <c r="D881" s="359">
        <v>0.81579999999999997</v>
      </c>
      <c r="E881" s="359">
        <v>0.74909999999999999</v>
      </c>
      <c r="F881" s="359">
        <v>12.244</v>
      </c>
      <c r="G881" s="359">
        <v>3.5581999999999998</v>
      </c>
      <c r="H881" s="359">
        <v>131.22</v>
      </c>
      <c r="I881" s="359">
        <v>0.33679999999999999</v>
      </c>
      <c r="J881" s="359">
        <v>1.6509</v>
      </c>
      <c r="K881" s="359">
        <v>29.601500000000001</v>
      </c>
      <c r="L881" s="359">
        <v>4.1199000000000003</v>
      </c>
      <c r="M881" s="359">
        <v>1.9725999999999999</v>
      </c>
      <c r="N881" s="359">
        <v>2.0249999999999999</v>
      </c>
      <c r="O881" s="359">
        <v>4.9028</v>
      </c>
      <c r="P881" s="359">
        <v>0.72440000000000004</v>
      </c>
      <c r="Q881" s="359">
        <v>1.0306999999999999</v>
      </c>
      <c r="R881" s="359">
        <v>0.42059999999999997</v>
      </c>
      <c r="S881" s="356">
        <v>0.68320000000000003</v>
      </c>
      <c r="U881" s="402">
        <v>40058</v>
      </c>
      <c r="V881" s="359">
        <v>0.4773</v>
      </c>
      <c r="W881" s="359">
        <v>0.81489999999999996</v>
      </c>
      <c r="X881" s="359">
        <v>0.74829999999999997</v>
      </c>
      <c r="Y881" s="359">
        <v>12.2087</v>
      </c>
      <c r="Z881" s="359">
        <v>3.5548999999999999</v>
      </c>
      <c r="AA881" s="359">
        <v>130.839</v>
      </c>
      <c r="AB881" s="359">
        <v>0.33479999999999999</v>
      </c>
      <c r="AC881" s="359">
        <v>1.649</v>
      </c>
      <c r="AD881" s="359">
        <v>29.148499999999999</v>
      </c>
      <c r="AE881" s="359">
        <v>4.1116000000000001</v>
      </c>
      <c r="AF881" s="359">
        <v>1.9668000000000001</v>
      </c>
      <c r="AG881" s="359">
        <v>2.0102000000000002</v>
      </c>
      <c r="AH881" s="359">
        <v>4.8944999999999999</v>
      </c>
      <c r="AI881" s="359">
        <v>0.7238</v>
      </c>
      <c r="AJ881" s="359">
        <v>1.0289999999999999</v>
      </c>
      <c r="AK881" s="359">
        <v>0.42030000000000001</v>
      </c>
      <c r="AL881" s="356">
        <v>0.68279999999999996</v>
      </c>
    </row>
    <row r="882" spans="2:38" ht="409.6" x14ac:dyDescent="0.25">
      <c r="B882" s="402">
        <v>40057</v>
      </c>
      <c r="C882" s="359">
        <v>0.4778</v>
      </c>
      <c r="D882" s="359">
        <v>0.81359999999999999</v>
      </c>
      <c r="E882" s="359">
        <v>0.75</v>
      </c>
      <c r="F882" s="359">
        <v>12.1577</v>
      </c>
      <c r="G882" s="359">
        <v>3.5567000000000002</v>
      </c>
      <c r="H882" s="359">
        <v>130.12</v>
      </c>
      <c r="I882" s="359">
        <v>0.3367</v>
      </c>
      <c r="J882" s="359">
        <v>1.6501999999999999</v>
      </c>
      <c r="K882" s="359">
        <v>29.691400000000002</v>
      </c>
      <c r="L882" s="359">
        <v>4.1234999999999999</v>
      </c>
      <c r="M882" s="359">
        <v>1.9601</v>
      </c>
      <c r="N882" s="359">
        <v>2.0236999999999998</v>
      </c>
      <c r="O882" s="359">
        <v>4.8780999999999999</v>
      </c>
      <c r="P882" s="359">
        <v>0.72460000000000002</v>
      </c>
      <c r="Q882" s="359">
        <v>1.0293000000000001</v>
      </c>
      <c r="R882" s="359">
        <v>0.42070000000000002</v>
      </c>
      <c r="S882" s="356">
        <v>0.68340000000000001</v>
      </c>
      <c r="U882" s="402">
        <v>40057</v>
      </c>
      <c r="V882" s="359">
        <v>0.47749999999999998</v>
      </c>
      <c r="W882" s="359">
        <v>0.8125</v>
      </c>
      <c r="X882" s="359">
        <v>0.74919999999999998</v>
      </c>
      <c r="Y882" s="359">
        <v>12.120900000000001</v>
      </c>
      <c r="Z882" s="359">
        <v>3.5529999999999999</v>
      </c>
      <c r="AA882" s="359">
        <v>129.71799999999999</v>
      </c>
      <c r="AB882" s="359">
        <v>0.3347</v>
      </c>
      <c r="AC882" s="359">
        <v>1.6482000000000001</v>
      </c>
      <c r="AD882" s="359">
        <v>29.2377</v>
      </c>
      <c r="AE882" s="359">
        <v>4.1115000000000004</v>
      </c>
      <c r="AF882" s="359">
        <v>1.9540999999999999</v>
      </c>
      <c r="AG882" s="359">
        <v>2.0087000000000002</v>
      </c>
      <c r="AH882" s="359">
        <v>4.8686999999999996</v>
      </c>
      <c r="AI882" s="359">
        <v>0.72389999999999999</v>
      </c>
      <c r="AJ882" s="359">
        <v>1.0226999999999999</v>
      </c>
      <c r="AK882" s="359">
        <v>0.42030000000000001</v>
      </c>
      <c r="AL882" s="356">
        <v>0.68300000000000005</v>
      </c>
    </row>
    <row r="883" spans="2:38" ht="409.6" x14ac:dyDescent="0.25">
      <c r="B883" s="402">
        <v>40056</v>
      </c>
      <c r="C883" s="359">
        <v>0.47870000000000001</v>
      </c>
      <c r="D883" s="359">
        <v>0.81410000000000005</v>
      </c>
      <c r="E883" s="359">
        <v>0.74750000000000005</v>
      </c>
      <c r="F883" s="359">
        <v>12.248699999999999</v>
      </c>
      <c r="G883" s="359">
        <v>3.5615000000000001</v>
      </c>
      <c r="H883" s="359">
        <v>130.19</v>
      </c>
      <c r="I883" s="359">
        <v>0.33900000000000002</v>
      </c>
      <c r="J883" s="359">
        <v>1.6700999999999999</v>
      </c>
      <c r="K883" s="359">
        <v>29.774999999999999</v>
      </c>
      <c r="L883" s="359">
        <v>4.1395999999999997</v>
      </c>
      <c r="M883" s="359">
        <v>1.9633</v>
      </c>
      <c r="N883" s="359">
        <v>2.0175000000000001</v>
      </c>
      <c r="O883" s="359">
        <v>4.8494000000000002</v>
      </c>
      <c r="P883" s="359">
        <v>0.72570000000000001</v>
      </c>
      <c r="Q883" s="359">
        <v>1.0358000000000001</v>
      </c>
      <c r="R883" s="359">
        <v>0.42080000000000001</v>
      </c>
      <c r="S883" s="356">
        <v>0.6845</v>
      </c>
      <c r="U883" s="402">
        <v>40056</v>
      </c>
      <c r="V883" s="359">
        <v>0.47770000000000001</v>
      </c>
      <c r="W883" s="359">
        <v>0.81240000000000001</v>
      </c>
      <c r="X883" s="359">
        <v>0.74570000000000003</v>
      </c>
      <c r="Y883" s="359">
        <v>11.970599999999999</v>
      </c>
      <c r="Z883" s="359">
        <v>3.5556000000000001</v>
      </c>
      <c r="AA883" s="359">
        <v>129.071</v>
      </c>
      <c r="AB883" s="359">
        <v>0.3322</v>
      </c>
      <c r="AC883" s="359">
        <v>1.6201000000000001</v>
      </c>
      <c r="AD883" s="359">
        <v>29.2529</v>
      </c>
      <c r="AE883" s="359">
        <v>4.1197999999999997</v>
      </c>
      <c r="AF883" s="359">
        <v>1.9447000000000001</v>
      </c>
      <c r="AG883" s="359">
        <v>2.0009000000000001</v>
      </c>
      <c r="AH883" s="359">
        <v>4.8357999999999999</v>
      </c>
      <c r="AI883" s="359">
        <v>0.72399999999999998</v>
      </c>
      <c r="AJ883" s="359">
        <v>1.0137</v>
      </c>
      <c r="AK883" s="359">
        <v>0.42</v>
      </c>
      <c r="AL883" s="356">
        <v>0.6835</v>
      </c>
    </row>
    <row r="884" spans="2:38" ht="409.6" x14ac:dyDescent="0.25">
      <c r="B884" s="402">
        <v>40055</v>
      </c>
      <c r="C884" s="359">
        <v>0.47870000000000001</v>
      </c>
      <c r="D884" s="359">
        <v>0.81410000000000005</v>
      </c>
      <c r="E884" s="359">
        <v>0.74739999999999995</v>
      </c>
      <c r="F884" s="359">
        <v>12.228</v>
      </c>
      <c r="G884" s="359">
        <v>3.5619000000000001</v>
      </c>
      <c r="H884" s="359">
        <v>130.22999999999999</v>
      </c>
      <c r="I884" s="359">
        <v>0.33829999999999999</v>
      </c>
      <c r="J884" s="359">
        <v>1.6609</v>
      </c>
      <c r="K884" s="359">
        <v>29.972100000000001</v>
      </c>
      <c r="L884" s="359">
        <v>4.1395999999999997</v>
      </c>
      <c r="M884" s="359">
        <v>1.9648000000000001</v>
      </c>
      <c r="N884" s="359">
        <v>2.0173999999999999</v>
      </c>
      <c r="O884" s="359">
        <v>4.843</v>
      </c>
      <c r="P884" s="359">
        <v>0.72570000000000001</v>
      </c>
      <c r="Q884" s="359">
        <v>1.0357000000000001</v>
      </c>
      <c r="R884" s="359">
        <v>0.42080000000000001</v>
      </c>
      <c r="S884" s="356">
        <v>0.6845</v>
      </c>
      <c r="U884" s="402">
        <v>40055</v>
      </c>
      <c r="V884" s="359">
        <v>0.47770000000000001</v>
      </c>
      <c r="W884" s="359">
        <v>0.81240000000000001</v>
      </c>
      <c r="X884" s="359">
        <v>0.74560000000000004</v>
      </c>
      <c r="Y884" s="359">
        <v>12.001300000000001</v>
      </c>
      <c r="Z884" s="359">
        <v>3.5562999999999998</v>
      </c>
      <c r="AA884" s="359">
        <v>128.673</v>
      </c>
      <c r="AB884" s="359">
        <v>0.33360000000000001</v>
      </c>
      <c r="AC884" s="359">
        <v>1.6353</v>
      </c>
      <c r="AD884" s="359">
        <v>29.046099999999999</v>
      </c>
      <c r="AE884" s="359">
        <v>4.1199000000000003</v>
      </c>
      <c r="AF884" s="359">
        <v>1.9386000000000001</v>
      </c>
      <c r="AG884" s="359">
        <v>2.0007999999999999</v>
      </c>
      <c r="AH884" s="359">
        <v>4.8303000000000003</v>
      </c>
      <c r="AI884" s="359">
        <v>0.72389999999999999</v>
      </c>
      <c r="AJ884" s="359">
        <v>1.0137</v>
      </c>
      <c r="AK884" s="359">
        <v>0.42</v>
      </c>
      <c r="AL884" s="356">
        <v>0.6835</v>
      </c>
    </row>
    <row r="885" spans="2:38" ht="409.6" x14ac:dyDescent="0.25">
      <c r="B885" s="402">
        <v>40054</v>
      </c>
      <c r="C885" s="359">
        <v>0.47860000000000003</v>
      </c>
      <c r="D885" s="359">
        <v>0.81630000000000003</v>
      </c>
      <c r="E885" s="359">
        <v>0.74660000000000004</v>
      </c>
      <c r="F885" s="359">
        <v>12.1812</v>
      </c>
      <c r="G885" s="359">
        <v>3.5640000000000001</v>
      </c>
      <c r="H885" s="359">
        <v>129.82499999999999</v>
      </c>
      <c r="I885" s="359">
        <v>0.3372</v>
      </c>
      <c r="J885" s="359">
        <v>1.6534</v>
      </c>
      <c r="K885" s="359">
        <v>29.857800000000001</v>
      </c>
      <c r="L885" s="359">
        <v>4.1369999999999996</v>
      </c>
      <c r="M885" s="359">
        <v>1.9621999999999999</v>
      </c>
      <c r="N885" s="359">
        <v>2.0247000000000002</v>
      </c>
      <c r="O885" s="359">
        <v>4.8691000000000004</v>
      </c>
      <c r="P885" s="359">
        <v>0.72670000000000001</v>
      </c>
      <c r="Q885" s="359">
        <v>1.0390999999999999</v>
      </c>
      <c r="R885" s="359">
        <v>0.4214</v>
      </c>
      <c r="S885" s="356">
        <v>0.68669999999999998</v>
      </c>
      <c r="U885" s="402">
        <v>40054</v>
      </c>
      <c r="V885" s="359">
        <v>0.47820000000000001</v>
      </c>
      <c r="W885" s="359">
        <v>0.81530000000000002</v>
      </c>
      <c r="X885" s="359">
        <v>0.74580000000000002</v>
      </c>
      <c r="Y885" s="359">
        <v>12.143000000000001</v>
      </c>
      <c r="Z885" s="359">
        <v>3.5602999999999998</v>
      </c>
      <c r="AA885" s="359">
        <v>129.39500000000001</v>
      </c>
      <c r="AB885" s="359">
        <v>0.3357</v>
      </c>
      <c r="AC885" s="359">
        <v>1.6516</v>
      </c>
      <c r="AD885" s="359">
        <v>29.408200000000001</v>
      </c>
      <c r="AE885" s="359">
        <v>4.1279000000000003</v>
      </c>
      <c r="AF885" s="359">
        <v>1.9557</v>
      </c>
      <c r="AG885" s="359">
        <v>2.0097</v>
      </c>
      <c r="AH885" s="359">
        <v>4.8597999999999999</v>
      </c>
      <c r="AI885" s="359">
        <v>0.72609999999999997</v>
      </c>
      <c r="AJ885" s="359">
        <v>1.0179</v>
      </c>
      <c r="AK885" s="359">
        <v>0.42109999999999997</v>
      </c>
      <c r="AL885" s="356">
        <v>0.68630000000000002</v>
      </c>
    </row>
    <row r="886" spans="2:38" ht="409.6" x14ac:dyDescent="0.25">
      <c r="B886" s="402">
        <v>40053</v>
      </c>
      <c r="C886" s="359">
        <v>0.47799999999999998</v>
      </c>
      <c r="D886" s="359">
        <v>0.82040000000000002</v>
      </c>
      <c r="E886" s="359">
        <v>0.74719999999999998</v>
      </c>
      <c r="F886" s="359">
        <v>12.178000000000001</v>
      </c>
      <c r="G886" s="359">
        <v>3.5565000000000002</v>
      </c>
      <c r="H886" s="359">
        <v>128.91399999999999</v>
      </c>
      <c r="I886" s="359">
        <v>0.33629999999999999</v>
      </c>
      <c r="J886" s="359">
        <v>1.6498999999999999</v>
      </c>
      <c r="K886" s="359">
        <v>29.610499999999998</v>
      </c>
      <c r="L886" s="359">
        <v>4.1375999999999999</v>
      </c>
      <c r="M886" s="359">
        <v>1.9704999999999999</v>
      </c>
      <c r="N886" s="359">
        <v>2.0266999999999999</v>
      </c>
      <c r="O886" s="359">
        <v>4.8666</v>
      </c>
      <c r="P886" s="359">
        <v>0.72760000000000002</v>
      </c>
      <c r="Q886" s="359">
        <v>1.0355000000000001</v>
      </c>
      <c r="R886" s="359">
        <v>0.4204</v>
      </c>
      <c r="S886" s="356">
        <v>0.68169999999999997</v>
      </c>
      <c r="U886" s="402">
        <v>40053</v>
      </c>
      <c r="V886" s="359">
        <v>0.47770000000000001</v>
      </c>
      <c r="W886" s="359">
        <v>0.81950000000000001</v>
      </c>
      <c r="X886" s="359">
        <v>0.74650000000000005</v>
      </c>
      <c r="Y886" s="359">
        <v>12.1395</v>
      </c>
      <c r="Z886" s="359">
        <v>3.5529000000000002</v>
      </c>
      <c r="AA886" s="359">
        <v>128.49100000000001</v>
      </c>
      <c r="AB886" s="359">
        <v>0.33489999999999998</v>
      </c>
      <c r="AC886" s="359">
        <v>1.6480999999999999</v>
      </c>
      <c r="AD886" s="359">
        <v>29.162099999999999</v>
      </c>
      <c r="AE886" s="359">
        <v>4.1289999999999996</v>
      </c>
      <c r="AF886" s="359">
        <v>1.9641</v>
      </c>
      <c r="AG886" s="359">
        <v>2.0118</v>
      </c>
      <c r="AH886" s="359">
        <v>4.8573000000000004</v>
      </c>
      <c r="AI886" s="359">
        <v>0.72699999999999998</v>
      </c>
      <c r="AJ886" s="359">
        <v>1.0144</v>
      </c>
      <c r="AK886" s="359">
        <v>0.42</v>
      </c>
      <c r="AL886" s="356">
        <v>0.68130000000000002</v>
      </c>
    </row>
    <row r="887" spans="2:38" ht="409.6" x14ac:dyDescent="0.25">
      <c r="B887" s="402">
        <v>40052</v>
      </c>
      <c r="C887" s="359">
        <v>0.47920000000000001</v>
      </c>
      <c r="D887" s="359">
        <v>0.82189999999999996</v>
      </c>
      <c r="E887" s="359">
        <v>0.74660000000000004</v>
      </c>
      <c r="F887" s="359">
        <v>12.1989</v>
      </c>
      <c r="G887" s="359">
        <v>3.5684999999999998</v>
      </c>
      <c r="H887" s="359">
        <v>128.53899999999999</v>
      </c>
      <c r="I887" s="359">
        <v>0.33679999999999999</v>
      </c>
      <c r="J887" s="359">
        <v>1.6556999999999999</v>
      </c>
      <c r="K887" s="359">
        <v>29.635100000000001</v>
      </c>
      <c r="L887" s="359">
        <v>4.1409000000000002</v>
      </c>
      <c r="M887" s="359">
        <v>1.9684999999999999</v>
      </c>
      <c r="N887" s="359">
        <v>2.0303</v>
      </c>
      <c r="O887" s="359">
        <v>4.8575999999999997</v>
      </c>
      <c r="P887" s="359">
        <v>0.72819999999999996</v>
      </c>
      <c r="Q887" s="359">
        <v>1.0354000000000001</v>
      </c>
      <c r="R887" s="359">
        <v>0.42020000000000002</v>
      </c>
      <c r="S887" s="356">
        <v>0.68420000000000003</v>
      </c>
      <c r="U887" s="402">
        <v>40052</v>
      </c>
      <c r="V887" s="359">
        <v>0.47889999999999999</v>
      </c>
      <c r="W887" s="359">
        <v>0.82089999999999996</v>
      </c>
      <c r="X887" s="359">
        <v>0.74590000000000001</v>
      </c>
      <c r="Y887" s="359">
        <v>12.160600000000001</v>
      </c>
      <c r="Z887" s="359">
        <v>3.5651999999999999</v>
      </c>
      <c r="AA887" s="359">
        <v>128.12799999999999</v>
      </c>
      <c r="AB887" s="359">
        <v>0.3352</v>
      </c>
      <c r="AC887" s="359">
        <v>1.6539999999999999</v>
      </c>
      <c r="AD887" s="359">
        <v>29.1737</v>
      </c>
      <c r="AE887" s="359">
        <v>4.1329000000000002</v>
      </c>
      <c r="AF887" s="359">
        <v>1.9622999999999999</v>
      </c>
      <c r="AG887" s="359">
        <v>2.0154999999999998</v>
      </c>
      <c r="AH887" s="359">
        <v>4.8486000000000002</v>
      </c>
      <c r="AI887" s="359">
        <v>0.72760000000000002</v>
      </c>
      <c r="AJ887" s="359">
        <v>1.0178</v>
      </c>
      <c r="AK887" s="359">
        <v>0.4199</v>
      </c>
      <c r="AL887" s="356">
        <v>0.68379999999999996</v>
      </c>
    </row>
    <row r="888" spans="2:38" ht="409.6" x14ac:dyDescent="0.25">
      <c r="B888" s="402">
        <v>40051</v>
      </c>
      <c r="C888" s="359">
        <v>0.47939999999999999</v>
      </c>
      <c r="D888" s="359">
        <v>0.81920000000000004</v>
      </c>
      <c r="E888" s="359">
        <v>0.7399</v>
      </c>
      <c r="F888" s="359">
        <v>12.1759</v>
      </c>
      <c r="G888" s="359">
        <v>3.5676000000000001</v>
      </c>
      <c r="H888" s="359">
        <v>128.304</v>
      </c>
      <c r="I888" s="359">
        <v>0.33639999999999998</v>
      </c>
      <c r="J888" s="359">
        <v>1.6552</v>
      </c>
      <c r="K888" s="359">
        <v>29.732399999999998</v>
      </c>
      <c r="L888" s="359">
        <v>4.1310000000000002</v>
      </c>
      <c r="M888" s="359">
        <v>1.9632000000000001</v>
      </c>
      <c r="N888" s="359">
        <v>2.0276000000000001</v>
      </c>
      <c r="O888" s="359">
        <v>4.8417000000000003</v>
      </c>
      <c r="P888" s="359">
        <v>0.72750000000000004</v>
      </c>
      <c r="Q888" s="359">
        <v>1.0333000000000001</v>
      </c>
      <c r="R888" s="359">
        <v>0.41849999999999998</v>
      </c>
      <c r="S888" s="356">
        <v>0.68569999999999998</v>
      </c>
      <c r="U888" s="402">
        <v>40051</v>
      </c>
      <c r="V888" s="359">
        <v>0.47910000000000003</v>
      </c>
      <c r="W888" s="359">
        <v>0.81810000000000005</v>
      </c>
      <c r="X888" s="359">
        <v>0.73909999999999998</v>
      </c>
      <c r="Y888" s="359">
        <v>12.1373</v>
      </c>
      <c r="Z888" s="359">
        <v>3.5640999999999998</v>
      </c>
      <c r="AA888" s="359">
        <v>127.88800000000001</v>
      </c>
      <c r="AB888" s="359">
        <v>0.33489999999999998</v>
      </c>
      <c r="AC888" s="359">
        <v>1.6535</v>
      </c>
      <c r="AD888" s="359">
        <v>29.283899999999999</v>
      </c>
      <c r="AE888" s="359">
        <v>4.1231999999999998</v>
      </c>
      <c r="AF888" s="359">
        <v>1.9569000000000001</v>
      </c>
      <c r="AG888" s="359">
        <v>2.0127000000000002</v>
      </c>
      <c r="AH888" s="359">
        <v>4.8324999999999996</v>
      </c>
      <c r="AI888" s="359">
        <v>0.72689999999999999</v>
      </c>
      <c r="AJ888" s="359">
        <v>1.0121</v>
      </c>
      <c r="AK888" s="359">
        <v>0.41820000000000002</v>
      </c>
      <c r="AL888" s="356">
        <v>0.68530000000000002</v>
      </c>
    </row>
    <row r="889" spans="2:38" ht="409.6" x14ac:dyDescent="0.25">
      <c r="B889" s="402">
        <v>40050</v>
      </c>
      <c r="C889" s="359">
        <v>0.4788</v>
      </c>
      <c r="D889" s="359">
        <v>0.81730000000000003</v>
      </c>
      <c r="E889" s="359">
        <v>0.73950000000000005</v>
      </c>
      <c r="F889" s="359">
        <v>12.197699999999999</v>
      </c>
      <c r="G889" s="359">
        <v>3.5663999999999998</v>
      </c>
      <c r="H889" s="359">
        <v>128.67500000000001</v>
      </c>
      <c r="I889" s="359">
        <v>0.33610000000000001</v>
      </c>
      <c r="J889" s="359">
        <v>1.6547000000000001</v>
      </c>
      <c r="K889" s="359">
        <v>29.770199999999999</v>
      </c>
      <c r="L889" s="359">
        <v>4.1146000000000003</v>
      </c>
      <c r="M889" s="359">
        <v>1.9702999999999999</v>
      </c>
      <c r="N889" s="359">
        <v>2.0289000000000001</v>
      </c>
      <c r="O889" s="359">
        <v>4.8334999999999999</v>
      </c>
      <c r="P889" s="359">
        <v>0.72689999999999999</v>
      </c>
      <c r="Q889" s="359">
        <v>1.0279</v>
      </c>
      <c r="R889" s="359">
        <v>0.41610000000000003</v>
      </c>
      <c r="S889" s="356">
        <v>0.68569999999999998</v>
      </c>
      <c r="U889" s="402">
        <v>40050</v>
      </c>
      <c r="V889" s="359">
        <v>0.47849999999999998</v>
      </c>
      <c r="W889" s="359">
        <v>0.81630000000000003</v>
      </c>
      <c r="X889" s="359">
        <v>0.73870000000000002</v>
      </c>
      <c r="Y889" s="359">
        <v>12.1571</v>
      </c>
      <c r="Z889" s="359">
        <v>3.5629</v>
      </c>
      <c r="AA889" s="359">
        <v>128.256</v>
      </c>
      <c r="AB889" s="359">
        <v>0.33460000000000001</v>
      </c>
      <c r="AC889" s="359">
        <v>1.6529</v>
      </c>
      <c r="AD889" s="359">
        <v>29.316199999999998</v>
      </c>
      <c r="AE889" s="359">
        <v>4.1041999999999996</v>
      </c>
      <c r="AF889" s="359">
        <v>1.9641</v>
      </c>
      <c r="AG889" s="359">
        <v>2.0139999999999998</v>
      </c>
      <c r="AH889" s="359">
        <v>4.8240999999999996</v>
      </c>
      <c r="AI889" s="359">
        <v>0.72629999999999995</v>
      </c>
      <c r="AJ889" s="359">
        <v>1.0101</v>
      </c>
      <c r="AK889" s="359">
        <v>0.4158</v>
      </c>
      <c r="AL889" s="356">
        <v>0.68530000000000002</v>
      </c>
    </row>
    <row r="890" spans="2:38" ht="409.6" x14ac:dyDescent="0.25">
      <c r="B890" s="402">
        <v>40049</v>
      </c>
      <c r="C890" s="359">
        <v>0.4768</v>
      </c>
      <c r="D890" s="359">
        <v>0.81830000000000003</v>
      </c>
      <c r="E890" s="359">
        <v>0.73870000000000002</v>
      </c>
      <c r="F890" s="359">
        <v>12.353300000000001</v>
      </c>
      <c r="G890" s="359">
        <v>3.5470999999999999</v>
      </c>
      <c r="H890" s="359">
        <v>128.56800000000001</v>
      </c>
      <c r="I890" s="359">
        <v>0.33779999999999999</v>
      </c>
      <c r="J890" s="359">
        <v>1.6665000000000001</v>
      </c>
      <c r="K890" s="359">
        <v>29.853899999999999</v>
      </c>
      <c r="L890" s="359">
        <v>4.1021000000000001</v>
      </c>
      <c r="M890" s="359">
        <v>1.9806999999999999</v>
      </c>
      <c r="N890" s="359">
        <v>2.0224000000000002</v>
      </c>
      <c r="O890" s="359">
        <v>4.8030999999999997</v>
      </c>
      <c r="P890" s="359">
        <v>0.72309999999999997</v>
      </c>
      <c r="Q890" s="359">
        <v>1.0247999999999999</v>
      </c>
      <c r="R890" s="359">
        <v>0.41370000000000001</v>
      </c>
      <c r="S890" s="356">
        <v>0.68289999999999995</v>
      </c>
      <c r="U890" s="402">
        <v>40049</v>
      </c>
      <c r="V890" s="359">
        <v>0.4758</v>
      </c>
      <c r="W890" s="359">
        <v>0.81630000000000003</v>
      </c>
      <c r="X890" s="359">
        <v>0.7369</v>
      </c>
      <c r="Y890" s="359">
        <v>11.958600000000001</v>
      </c>
      <c r="Z890" s="359">
        <v>3.5411999999999999</v>
      </c>
      <c r="AA890" s="359">
        <v>127.16800000000001</v>
      </c>
      <c r="AB890" s="359">
        <v>0.32900000000000001</v>
      </c>
      <c r="AC890" s="359">
        <v>1.6259999999999999</v>
      </c>
      <c r="AD890" s="359">
        <v>29.248000000000001</v>
      </c>
      <c r="AE890" s="359">
        <v>4.0824999999999996</v>
      </c>
      <c r="AF890" s="359">
        <v>1.9362999999999999</v>
      </c>
      <c r="AG890" s="359">
        <v>2.0057999999999998</v>
      </c>
      <c r="AH890" s="359">
        <v>4.7878999999999996</v>
      </c>
      <c r="AI890" s="359">
        <v>0.72140000000000004</v>
      </c>
      <c r="AJ890" s="359">
        <v>1.0027999999999999</v>
      </c>
      <c r="AK890" s="359">
        <v>0.41289999999999999</v>
      </c>
      <c r="AL890" s="356">
        <v>0.68189999999999995</v>
      </c>
    </row>
    <row r="891" spans="2:38" ht="409.6" x14ac:dyDescent="0.25">
      <c r="B891" s="402">
        <v>40048</v>
      </c>
      <c r="C891" s="359">
        <v>0.4768</v>
      </c>
      <c r="D891" s="359">
        <v>0.81830000000000003</v>
      </c>
      <c r="E891" s="359">
        <v>0.73860000000000003</v>
      </c>
      <c r="F891" s="359">
        <v>12.3713</v>
      </c>
      <c r="G891" s="359">
        <v>3.5461</v>
      </c>
      <c r="H891" s="359">
        <v>128.643</v>
      </c>
      <c r="I891" s="359">
        <v>0.33610000000000001</v>
      </c>
      <c r="J891" s="359">
        <v>1.6664000000000001</v>
      </c>
      <c r="K891" s="359">
        <v>29.809699999999999</v>
      </c>
      <c r="L891" s="359">
        <v>4.1024000000000003</v>
      </c>
      <c r="M891" s="359">
        <v>1.9784999999999999</v>
      </c>
      <c r="N891" s="359">
        <v>2.0222000000000002</v>
      </c>
      <c r="O891" s="359">
        <v>4.8032000000000004</v>
      </c>
      <c r="P891" s="359">
        <v>0.72309999999999997</v>
      </c>
      <c r="Q891" s="359">
        <v>1.0246999999999999</v>
      </c>
      <c r="R891" s="359">
        <v>0.41370000000000001</v>
      </c>
      <c r="S891" s="356">
        <v>0.68279999999999996</v>
      </c>
      <c r="U891" s="402">
        <v>40048</v>
      </c>
      <c r="V891" s="359">
        <v>0.4758</v>
      </c>
      <c r="W891" s="359">
        <v>0.81630000000000003</v>
      </c>
      <c r="X891" s="359">
        <v>0.73680000000000001</v>
      </c>
      <c r="Y891" s="359">
        <v>11.944100000000001</v>
      </c>
      <c r="Z891" s="359">
        <v>3.5402999999999998</v>
      </c>
      <c r="AA891" s="359">
        <v>127.09099999999999</v>
      </c>
      <c r="AB891" s="359">
        <v>0.33050000000000002</v>
      </c>
      <c r="AC891" s="359">
        <v>1.6258999999999999</v>
      </c>
      <c r="AD891" s="359">
        <v>29.281099999999999</v>
      </c>
      <c r="AE891" s="359">
        <v>4.0827</v>
      </c>
      <c r="AF891" s="359">
        <v>1.9393</v>
      </c>
      <c r="AG891" s="359">
        <v>2.0055999999999998</v>
      </c>
      <c r="AH891" s="359">
        <v>4.7880000000000003</v>
      </c>
      <c r="AI891" s="359">
        <v>0.72130000000000005</v>
      </c>
      <c r="AJ891" s="359">
        <v>1.0027999999999999</v>
      </c>
      <c r="AK891" s="359">
        <v>0.4128</v>
      </c>
      <c r="AL891" s="356">
        <v>0.68179999999999996</v>
      </c>
    </row>
    <row r="892" spans="2:38" ht="409.6" x14ac:dyDescent="0.25">
      <c r="B892" s="402">
        <v>40047</v>
      </c>
      <c r="C892" s="359">
        <v>0.47510000000000002</v>
      </c>
      <c r="D892" s="359">
        <v>0.81679999999999997</v>
      </c>
      <c r="E892" s="359">
        <v>0.73729999999999996</v>
      </c>
      <c r="F892" s="359">
        <v>12.110200000000001</v>
      </c>
      <c r="G892" s="359">
        <v>3.5335000000000001</v>
      </c>
      <c r="H892" s="359">
        <v>127.94</v>
      </c>
      <c r="I892" s="359">
        <v>0.33329999999999999</v>
      </c>
      <c r="J892" s="359">
        <v>1.6394</v>
      </c>
      <c r="K892" s="359">
        <v>29.6173</v>
      </c>
      <c r="L892" s="359">
        <v>4.0816999999999997</v>
      </c>
      <c r="M892" s="359">
        <v>1.9571000000000001</v>
      </c>
      <c r="N892" s="359">
        <v>2.0127000000000002</v>
      </c>
      <c r="O892" s="359">
        <v>4.8148</v>
      </c>
      <c r="P892" s="359">
        <v>0.72019999999999995</v>
      </c>
      <c r="Q892" s="359">
        <v>1.0201</v>
      </c>
      <c r="R892" s="359">
        <v>0.41139999999999999</v>
      </c>
      <c r="S892" s="356">
        <v>0.67879999999999996</v>
      </c>
      <c r="U892" s="402">
        <v>40047</v>
      </c>
      <c r="V892" s="359">
        <v>0.4748</v>
      </c>
      <c r="W892" s="359">
        <v>0.81589999999999996</v>
      </c>
      <c r="X892" s="359">
        <v>0.73640000000000005</v>
      </c>
      <c r="Y892" s="359">
        <v>12.071099999999999</v>
      </c>
      <c r="Z892" s="359">
        <v>3.5299</v>
      </c>
      <c r="AA892" s="359">
        <v>127.503</v>
      </c>
      <c r="AB892" s="359">
        <v>0.33129999999999998</v>
      </c>
      <c r="AC892" s="359">
        <v>1.6374</v>
      </c>
      <c r="AD892" s="359">
        <v>29.141200000000001</v>
      </c>
      <c r="AE892" s="359">
        <v>4.0720999999999998</v>
      </c>
      <c r="AF892" s="359">
        <v>1.9507000000000001</v>
      </c>
      <c r="AG892" s="359">
        <v>1.9978</v>
      </c>
      <c r="AH892" s="359">
        <v>4.8055000000000003</v>
      </c>
      <c r="AI892" s="359">
        <v>0.71950000000000003</v>
      </c>
      <c r="AJ892" s="359">
        <v>0.99909999999999999</v>
      </c>
      <c r="AK892" s="359">
        <v>0.41110000000000002</v>
      </c>
      <c r="AL892" s="356">
        <v>0.6784</v>
      </c>
    </row>
    <row r="893" spans="2:38" ht="409.6" x14ac:dyDescent="0.25">
      <c r="B893" s="402">
        <v>40046</v>
      </c>
      <c r="C893" s="359">
        <v>0.47470000000000001</v>
      </c>
      <c r="D893" s="359">
        <v>0.81369999999999998</v>
      </c>
      <c r="E893" s="359">
        <v>0.73950000000000005</v>
      </c>
      <c r="F893" s="359">
        <v>12.1548</v>
      </c>
      <c r="G893" s="359">
        <v>3.5333000000000001</v>
      </c>
      <c r="H893" s="359">
        <v>128.858</v>
      </c>
      <c r="I893" s="359">
        <v>0.3332</v>
      </c>
      <c r="J893" s="359">
        <v>1.6393</v>
      </c>
      <c r="K893" s="359">
        <v>29.534700000000001</v>
      </c>
      <c r="L893" s="359">
        <v>4.0865999999999998</v>
      </c>
      <c r="M893" s="359">
        <v>1.9702999999999999</v>
      </c>
      <c r="N893" s="359">
        <v>2.0145</v>
      </c>
      <c r="O893" s="359">
        <v>4.8433999999999999</v>
      </c>
      <c r="P893" s="359">
        <v>0.72009999999999996</v>
      </c>
      <c r="Q893" s="359">
        <v>1.0181</v>
      </c>
      <c r="R893" s="359">
        <v>0.40899999999999997</v>
      </c>
      <c r="S893" s="356">
        <v>0.67559999999999998</v>
      </c>
      <c r="U893" s="402">
        <v>40046</v>
      </c>
      <c r="V893" s="359">
        <v>0.4743</v>
      </c>
      <c r="W893" s="359">
        <v>0.81269999999999998</v>
      </c>
      <c r="X893" s="359">
        <v>0.73870000000000002</v>
      </c>
      <c r="Y893" s="359">
        <v>12.116400000000001</v>
      </c>
      <c r="Z893" s="359">
        <v>3.5297000000000001</v>
      </c>
      <c r="AA893" s="359">
        <v>128.417</v>
      </c>
      <c r="AB893" s="359">
        <v>0.33129999999999998</v>
      </c>
      <c r="AC893" s="359">
        <v>1.6373</v>
      </c>
      <c r="AD893" s="359">
        <v>29.081399999999999</v>
      </c>
      <c r="AE893" s="359">
        <v>4.0777999999999999</v>
      </c>
      <c r="AF893" s="359">
        <v>1.9639</v>
      </c>
      <c r="AG893" s="359">
        <v>1.9998</v>
      </c>
      <c r="AH893" s="359">
        <v>4.8341000000000003</v>
      </c>
      <c r="AI893" s="359">
        <v>0.71940000000000004</v>
      </c>
      <c r="AJ893" s="359">
        <v>0.99719999999999998</v>
      </c>
      <c r="AK893" s="359">
        <v>0.40870000000000001</v>
      </c>
      <c r="AL893" s="356">
        <v>0.67510000000000003</v>
      </c>
    </row>
    <row r="894" spans="2:38" ht="409.6" x14ac:dyDescent="0.25">
      <c r="B894" s="402">
        <v>40045</v>
      </c>
      <c r="C894" s="359">
        <v>0.47549999999999998</v>
      </c>
      <c r="D894" s="359">
        <v>0.81559999999999999</v>
      </c>
      <c r="E894" s="359">
        <v>0.74250000000000005</v>
      </c>
      <c r="F894" s="359">
        <v>12.2112</v>
      </c>
      <c r="G894" s="359">
        <v>3.5381</v>
      </c>
      <c r="H894" s="359">
        <v>129.85599999999999</v>
      </c>
      <c r="I894" s="359">
        <v>0.3337</v>
      </c>
      <c r="J894" s="359">
        <v>1.6415999999999999</v>
      </c>
      <c r="K894" s="359">
        <v>29.557099999999998</v>
      </c>
      <c r="L894" s="359">
        <v>4.1165000000000003</v>
      </c>
      <c r="M894" s="359">
        <v>1.9845999999999999</v>
      </c>
      <c r="N894" s="359">
        <v>2.0139</v>
      </c>
      <c r="O894" s="359">
        <v>4.8737000000000004</v>
      </c>
      <c r="P894" s="359">
        <v>0.72199999999999998</v>
      </c>
      <c r="Q894" s="359">
        <v>1.0184</v>
      </c>
      <c r="R894" s="359">
        <v>0.40799999999999997</v>
      </c>
      <c r="S894" s="356">
        <v>0.67310000000000003</v>
      </c>
      <c r="U894" s="402">
        <v>40045</v>
      </c>
      <c r="V894" s="359">
        <v>0.47510000000000002</v>
      </c>
      <c r="W894" s="359">
        <v>0.81459999999999999</v>
      </c>
      <c r="X894" s="359">
        <v>0.74160000000000004</v>
      </c>
      <c r="Y894" s="359">
        <v>12.1715</v>
      </c>
      <c r="Z894" s="359">
        <v>3.5339</v>
      </c>
      <c r="AA894" s="359">
        <v>129.4</v>
      </c>
      <c r="AB894" s="359">
        <v>0.33169999999999999</v>
      </c>
      <c r="AC894" s="359">
        <v>1.6393</v>
      </c>
      <c r="AD894" s="359">
        <v>29.075099999999999</v>
      </c>
      <c r="AE894" s="359">
        <v>4.1078000000000001</v>
      </c>
      <c r="AF894" s="359">
        <v>1.9778</v>
      </c>
      <c r="AG894" s="359">
        <v>1.9987999999999999</v>
      </c>
      <c r="AH894" s="359">
        <v>4.8635999999999999</v>
      </c>
      <c r="AI894" s="359">
        <v>0.72130000000000005</v>
      </c>
      <c r="AJ894" s="359">
        <v>1.0006999999999999</v>
      </c>
      <c r="AK894" s="359">
        <v>0.40760000000000002</v>
      </c>
      <c r="AL894" s="356">
        <v>0.67259999999999998</v>
      </c>
    </row>
    <row r="895" spans="2:38" ht="409.6" x14ac:dyDescent="0.25">
      <c r="B895" s="402">
        <v>40044</v>
      </c>
      <c r="C895" s="359">
        <v>0.47599999999999998</v>
      </c>
      <c r="D895" s="359">
        <v>0.81540000000000001</v>
      </c>
      <c r="E895" s="359">
        <v>0.74239999999999995</v>
      </c>
      <c r="F895" s="359">
        <v>12.2082</v>
      </c>
      <c r="G895" s="359">
        <v>3.5417999999999998</v>
      </c>
      <c r="H895" s="359">
        <v>129.89500000000001</v>
      </c>
      <c r="I895" s="359">
        <v>0.33400000000000002</v>
      </c>
      <c r="J895" s="359">
        <v>1.6433</v>
      </c>
      <c r="K895" s="359">
        <v>29.5303</v>
      </c>
      <c r="L895" s="359">
        <v>4.1315999999999997</v>
      </c>
      <c r="M895" s="359">
        <v>1.9856</v>
      </c>
      <c r="N895" s="359">
        <v>2.0131999999999999</v>
      </c>
      <c r="O895" s="359">
        <v>4.8741000000000003</v>
      </c>
      <c r="P895" s="359">
        <v>0.72330000000000005</v>
      </c>
      <c r="Q895" s="359">
        <v>1.0165</v>
      </c>
      <c r="R895" s="359">
        <v>0.40870000000000001</v>
      </c>
      <c r="S895" s="356">
        <v>0.67169999999999996</v>
      </c>
      <c r="U895" s="402">
        <v>40044</v>
      </c>
      <c r="V895" s="359">
        <v>0.47560000000000002</v>
      </c>
      <c r="W895" s="359">
        <v>0.81440000000000001</v>
      </c>
      <c r="X895" s="359">
        <v>0.74160000000000004</v>
      </c>
      <c r="Y895" s="359">
        <v>12.1708</v>
      </c>
      <c r="Z895" s="359">
        <v>3.5383</v>
      </c>
      <c r="AA895" s="359">
        <v>129.47900000000001</v>
      </c>
      <c r="AB895" s="359">
        <v>0.3322</v>
      </c>
      <c r="AC895" s="359">
        <v>1.6413</v>
      </c>
      <c r="AD895" s="359">
        <v>29.047699999999999</v>
      </c>
      <c r="AE895" s="359">
        <v>4.1216999999999997</v>
      </c>
      <c r="AF895" s="359">
        <v>1.9793000000000001</v>
      </c>
      <c r="AG895" s="359">
        <v>1.9984999999999999</v>
      </c>
      <c r="AH895" s="359">
        <v>4.8651999999999997</v>
      </c>
      <c r="AI895" s="359">
        <v>0.72270000000000001</v>
      </c>
      <c r="AJ895" s="359">
        <v>0.99570000000000003</v>
      </c>
      <c r="AK895" s="359">
        <v>0.4083</v>
      </c>
      <c r="AL895" s="356">
        <v>0.67130000000000001</v>
      </c>
    </row>
    <row r="896" spans="2:38" ht="409.6" x14ac:dyDescent="0.25">
      <c r="B896" s="402">
        <v>40043</v>
      </c>
      <c r="C896" s="359">
        <v>0.47439999999999999</v>
      </c>
      <c r="D896" s="359">
        <v>0.81440000000000001</v>
      </c>
      <c r="E896" s="359">
        <v>0.74099999999999999</v>
      </c>
      <c r="F896" s="359">
        <v>12.2416</v>
      </c>
      <c r="G896" s="359">
        <v>3.5371999999999999</v>
      </c>
      <c r="H896" s="359">
        <v>130.197</v>
      </c>
      <c r="I896" s="359">
        <v>0.3337</v>
      </c>
      <c r="J896" s="359">
        <v>1.6411</v>
      </c>
      <c r="K896" s="359">
        <v>29.343</v>
      </c>
      <c r="L896" s="359">
        <v>4.1227999999999998</v>
      </c>
      <c r="M896" s="359">
        <v>1.9907999999999999</v>
      </c>
      <c r="N896" s="359">
        <v>2.0129999999999999</v>
      </c>
      <c r="O896" s="359">
        <v>4.8852000000000002</v>
      </c>
      <c r="P896" s="359">
        <v>0.72189999999999999</v>
      </c>
      <c r="Q896" s="359">
        <v>1.0192000000000001</v>
      </c>
      <c r="R896" s="359">
        <v>0.4088</v>
      </c>
      <c r="S896" s="356">
        <v>0.66969999999999996</v>
      </c>
      <c r="U896" s="402">
        <v>40043</v>
      </c>
      <c r="V896" s="359">
        <v>0.47410000000000002</v>
      </c>
      <c r="W896" s="359">
        <v>0.81340000000000001</v>
      </c>
      <c r="X896" s="359">
        <v>0.74009999999999998</v>
      </c>
      <c r="Y896" s="359">
        <v>12.201700000000001</v>
      </c>
      <c r="Z896" s="359">
        <v>3.5335000000000001</v>
      </c>
      <c r="AA896" s="359">
        <v>129.75700000000001</v>
      </c>
      <c r="AB896" s="359">
        <v>0.33160000000000001</v>
      </c>
      <c r="AC896" s="359">
        <v>1.639</v>
      </c>
      <c r="AD896" s="359">
        <v>28.895700000000001</v>
      </c>
      <c r="AE896" s="359">
        <v>4.1119000000000003</v>
      </c>
      <c r="AF896" s="359">
        <v>1.9842</v>
      </c>
      <c r="AG896" s="359">
        <v>1.9983</v>
      </c>
      <c r="AH896" s="359">
        <v>4.8756000000000004</v>
      </c>
      <c r="AI896" s="359">
        <v>0.72119999999999995</v>
      </c>
      <c r="AJ896" s="359">
        <v>0.99839999999999995</v>
      </c>
      <c r="AK896" s="359">
        <v>0.40839999999999999</v>
      </c>
      <c r="AL896" s="356">
        <v>0.66920000000000002</v>
      </c>
    </row>
    <row r="897" spans="2:38" ht="409.6" x14ac:dyDescent="0.25">
      <c r="B897" s="402">
        <v>40042</v>
      </c>
      <c r="C897" s="359">
        <v>0.4778</v>
      </c>
      <c r="D897" s="359">
        <v>0.81540000000000001</v>
      </c>
      <c r="E897" s="359">
        <v>0.74539999999999995</v>
      </c>
      <c r="F897" s="359">
        <v>12.311999999999999</v>
      </c>
      <c r="G897" s="359">
        <v>3.5592000000000001</v>
      </c>
      <c r="H897" s="359">
        <v>130.202</v>
      </c>
      <c r="I897" s="359">
        <v>0.33500000000000002</v>
      </c>
      <c r="J897" s="359">
        <v>1.6539999999999999</v>
      </c>
      <c r="K897" s="359">
        <v>28.966799999999999</v>
      </c>
      <c r="L897" s="359">
        <v>4.1326000000000001</v>
      </c>
      <c r="M897" s="359">
        <v>1.9834000000000001</v>
      </c>
      <c r="N897" s="359">
        <v>2.0192999999999999</v>
      </c>
      <c r="O897" s="359">
        <v>4.8841000000000001</v>
      </c>
      <c r="P897" s="359">
        <v>0.72760000000000002</v>
      </c>
      <c r="Q897" s="359">
        <v>1.0132000000000001</v>
      </c>
      <c r="R897" s="359">
        <v>0.4103</v>
      </c>
      <c r="S897" s="356">
        <v>0.6784</v>
      </c>
      <c r="U897" s="402">
        <v>40042</v>
      </c>
      <c r="V897" s="359">
        <v>0.4768</v>
      </c>
      <c r="W897" s="359">
        <v>0.81330000000000002</v>
      </c>
      <c r="X897" s="359">
        <v>0.74360000000000004</v>
      </c>
      <c r="Y897" s="359">
        <v>12.258800000000001</v>
      </c>
      <c r="Z897" s="359">
        <v>3.5533000000000001</v>
      </c>
      <c r="AA897" s="359">
        <v>129.482</v>
      </c>
      <c r="AB897" s="359">
        <v>0.3342</v>
      </c>
      <c r="AC897" s="359">
        <v>1.65</v>
      </c>
      <c r="AD897" s="359">
        <v>28.856400000000001</v>
      </c>
      <c r="AE897" s="359">
        <v>4.1130000000000004</v>
      </c>
      <c r="AF897" s="359">
        <v>1.9753000000000001</v>
      </c>
      <c r="AG897" s="359">
        <v>2.0028000000000001</v>
      </c>
      <c r="AH897" s="359">
        <v>4.8726000000000003</v>
      </c>
      <c r="AI897" s="359">
        <v>0.72589999999999999</v>
      </c>
      <c r="AJ897" s="359">
        <v>1.0094000000000001</v>
      </c>
      <c r="AK897" s="359">
        <v>0.40939999999999999</v>
      </c>
      <c r="AL897" s="356">
        <v>0.6774</v>
      </c>
    </row>
    <row r="898" spans="2:38" ht="409.6" x14ac:dyDescent="0.25">
      <c r="B898" s="402">
        <v>40041</v>
      </c>
      <c r="C898" s="359">
        <v>0.47799999999999998</v>
      </c>
      <c r="D898" s="359">
        <v>0.81540000000000001</v>
      </c>
      <c r="E898" s="359">
        <v>0.74560000000000004</v>
      </c>
      <c r="F898" s="359">
        <v>12.4975</v>
      </c>
      <c r="G898" s="359">
        <v>3.5596999999999999</v>
      </c>
      <c r="H898" s="359">
        <v>130.53899999999999</v>
      </c>
      <c r="I898" s="359">
        <v>0.33979999999999999</v>
      </c>
      <c r="J898" s="359">
        <v>1.6685000000000001</v>
      </c>
      <c r="K898" s="359">
        <v>29.3904</v>
      </c>
      <c r="L898" s="359">
        <v>4.1337999999999999</v>
      </c>
      <c r="M898" s="359">
        <v>1.9843999999999999</v>
      </c>
      <c r="N898" s="359">
        <v>2.02</v>
      </c>
      <c r="O898" s="359">
        <v>4.8851000000000004</v>
      </c>
      <c r="P898" s="359">
        <v>0.7278</v>
      </c>
      <c r="Q898" s="359">
        <v>1.0241</v>
      </c>
      <c r="R898" s="359">
        <v>0.41039999999999999</v>
      </c>
      <c r="S898" s="356">
        <v>0.67859999999999998</v>
      </c>
      <c r="U898" s="402">
        <v>40041</v>
      </c>
      <c r="V898" s="359">
        <v>0.47689999999999999</v>
      </c>
      <c r="W898" s="359">
        <v>0.81340000000000001</v>
      </c>
      <c r="X898" s="359">
        <v>0.74380000000000002</v>
      </c>
      <c r="Y898" s="359">
        <v>12.0725</v>
      </c>
      <c r="Z898" s="359">
        <v>3.5535999999999999</v>
      </c>
      <c r="AA898" s="359">
        <v>128.99199999999999</v>
      </c>
      <c r="AB898" s="359">
        <v>0.32969999999999999</v>
      </c>
      <c r="AC898" s="359">
        <v>1.6278999999999999</v>
      </c>
      <c r="AD898" s="359">
        <v>28.917400000000001</v>
      </c>
      <c r="AE898" s="359">
        <v>4.1142000000000003</v>
      </c>
      <c r="AF898" s="359">
        <v>1.9734</v>
      </c>
      <c r="AG898" s="359">
        <v>2.0034999999999998</v>
      </c>
      <c r="AH898" s="359">
        <v>4.8697999999999997</v>
      </c>
      <c r="AI898" s="359">
        <v>0.72599999999999998</v>
      </c>
      <c r="AJ898" s="359">
        <v>1.0023</v>
      </c>
      <c r="AK898" s="359">
        <v>0.40949999999999998</v>
      </c>
      <c r="AL898" s="356">
        <v>0.67759999999999998</v>
      </c>
    </row>
    <row r="899" spans="2:38" ht="409.6" x14ac:dyDescent="0.25">
      <c r="B899" s="402">
        <v>40040</v>
      </c>
      <c r="C899" s="359">
        <v>0.47710000000000002</v>
      </c>
      <c r="D899" s="359">
        <v>0.81010000000000004</v>
      </c>
      <c r="E899" s="359">
        <v>0.74119999999999997</v>
      </c>
      <c r="F899" s="359">
        <v>12.3035</v>
      </c>
      <c r="G899" s="359">
        <v>3.5545</v>
      </c>
      <c r="H899" s="359">
        <v>129.17599999999999</v>
      </c>
      <c r="I899" s="359">
        <v>0.33529999999999999</v>
      </c>
      <c r="J899" s="359">
        <v>1.6491</v>
      </c>
      <c r="K899" s="359">
        <v>29.429300000000001</v>
      </c>
      <c r="L899" s="359">
        <v>4.1193999999999997</v>
      </c>
      <c r="M899" s="359">
        <v>1.9757</v>
      </c>
      <c r="N899" s="359">
        <v>2.0179999999999998</v>
      </c>
      <c r="O899" s="359">
        <v>4.8781999999999996</v>
      </c>
      <c r="P899" s="359">
        <v>0.72850000000000004</v>
      </c>
      <c r="Q899" s="359">
        <v>1.0119</v>
      </c>
      <c r="R899" s="359">
        <v>0.4108</v>
      </c>
      <c r="S899" s="356">
        <v>0.68010000000000004</v>
      </c>
      <c r="U899" s="402">
        <v>40040</v>
      </c>
      <c r="V899" s="359">
        <v>0.47670000000000001</v>
      </c>
      <c r="W899" s="359">
        <v>0.80910000000000004</v>
      </c>
      <c r="X899" s="359">
        <v>0.74039999999999995</v>
      </c>
      <c r="Y899" s="359">
        <v>12.271599999999999</v>
      </c>
      <c r="Z899" s="359">
        <v>3.5510999999999999</v>
      </c>
      <c r="AA899" s="359">
        <v>128.81</v>
      </c>
      <c r="AB899" s="359">
        <v>0.33329999999999999</v>
      </c>
      <c r="AC899" s="359">
        <v>1.6469</v>
      </c>
      <c r="AD899" s="359">
        <v>28.981400000000001</v>
      </c>
      <c r="AE899" s="359">
        <v>4.1101999999999999</v>
      </c>
      <c r="AF899" s="359">
        <v>1.9708000000000001</v>
      </c>
      <c r="AG899" s="359">
        <v>2.0030999999999999</v>
      </c>
      <c r="AH899" s="359">
        <v>4.8704999999999998</v>
      </c>
      <c r="AI899" s="359">
        <v>0.72789999999999999</v>
      </c>
      <c r="AJ899" s="359">
        <v>1.0095000000000001</v>
      </c>
      <c r="AK899" s="359">
        <v>0.41049999999999998</v>
      </c>
      <c r="AL899" s="356">
        <v>0.67969999999999997</v>
      </c>
    </row>
    <row r="900" spans="2:38" ht="409.6" x14ac:dyDescent="0.25">
      <c r="B900" s="402">
        <v>40039</v>
      </c>
      <c r="C900" s="359">
        <v>0.4743</v>
      </c>
      <c r="D900" s="359">
        <v>0.80630000000000002</v>
      </c>
      <c r="E900" s="359">
        <v>0.73529999999999995</v>
      </c>
      <c r="F900" s="359">
        <v>12.224299999999999</v>
      </c>
      <c r="G900" s="359">
        <v>3.5274999999999999</v>
      </c>
      <c r="H900" s="359">
        <v>127.6</v>
      </c>
      <c r="I900" s="359">
        <v>0.33339999999999997</v>
      </c>
      <c r="J900" s="359">
        <v>1.6365000000000001</v>
      </c>
      <c r="K900" s="359">
        <v>29.458500000000001</v>
      </c>
      <c r="L900" s="359">
        <v>4.0983999999999998</v>
      </c>
      <c r="M900" s="359">
        <v>1.9562999999999999</v>
      </c>
      <c r="N900" s="359">
        <v>2.0019</v>
      </c>
      <c r="O900" s="359">
        <v>4.8432000000000004</v>
      </c>
      <c r="P900" s="359">
        <v>0.72589999999999999</v>
      </c>
      <c r="Q900" s="359">
        <v>1.0015000000000001</v>
      </c>
      <c r="R900" s="359">
        <v>0.40839999999999999</v>
      </c>
      <c r="S900" s="356">
        <v>0.67600000000000005</v>
      </c>
      <c r="U900" s="402">
        <v>40039</v>
      </c>
      <c r="V900" s="359">
        <v>0.47399999999999998</v>
      </c>
      <c r="W900" s="359">
        <v>0.80520000000000003</v>
      </c>
      <c r="X900" s="359">
        <v>0.73450000000000004</v>
      </c>
      <c r="Y900" s="359">
        <v>12.192500000000001</v>
      </c>
      <c r="Z900" s="359">
        <v>3.5242</v>
      </c>
      <c r="AA900" s="359">
        <v>127.23</v>
      </c>
      <c r="AB900" s="359">
        <v>0.33019999999999999</v>
      </c>
      <c r="AC900" s="359">
        <v>1.6343000000000001</v>
      </c>
      <c r="AD900" s="359">
        <v>28.982800000000001</v>
      </c>
      <c r="AE900" s="359">
        <v>4.0896999999999997</v>
      </c>
      <c r="AF900" s="359">
        <v>1.9515</v>
      </c>
      <c r="AG900" s="359">
        <v>1.9872000000000001</v>
      </c>
      <c r="AH900" s="359">
        <v>4.8353999999999999</v>
      </c>
      <c r="AI900" s="359">
        <v>0.72519999999999996</v>
      </c>
      <c r="AJ900" s="359">
        <v>0.99919999999999998</v>
      </c>
      <c r="AK900" s="359">
        <v>0.40810000000000002</v>
      </c>
      <c r="AL900" s="356">
        <v>0.67559999999999998</v>
      </c>
    </row>
    <row r="901" spans="2:38" ht="409.6" x14ac:dyDescent="0.25">
      <c r="B901" s="402">
        <v>40038</v>
      </c>
      <c r="C901" s="359">
        <v>0.4713</v>
      </c>
      <c r="D901" s="359">
        <v>0.80689999999999995</v>
      </c>
      <c r="E901" s="359">
        <v>0.73340000000000005</v>
      </c>
      <c r="F901" s="359">
        <v>12.1722</v>
      </c>
      <c r="G901" s="359">
        <v>3.5074999999999998</v>
      </c>
      <c r="H901" s="359">
        <v>128.422</v>
      </c>
      <c r="I901" s="359">
        <v>0.33139999999999997</v>
      </c>
      <c r="J901" s="359">
        <v>1.6273</v>
      </c>
      <c r="K901" s="359">
        <v>29.226500000000001</v>
      </c>
      <c r="L901" s="359">
        <v>4.1353</v>
      </c>
      <c r="M901" s="359">
        <v>1.9678</v>
      </c>
      <c r="N901" s="359">
        <v>1.9945999999999999</v>
      </c>
      <c r="O901" s="359">
        <v>4.8494000000000002</v>
      </c>
      <c r="P901" s="359">
        <v>0.7208</v>
      </c>
      <c r="Q901" s="359">
        <v>1.0035000000000001</v>
      </c>
      <c r="R901" s="359">
        <v>0.40500000000000003</v>
      </c>
      <c r="S901" s="356">
        <v>0.66749999999999998</v>
      </c>
      <c r="U901" s="402">
        <v>40038</v>
      </c>
      <c r="V901" s="359">
        <v>0.47089999999999999</v>
      </c>
      <c r="W901" s="359">
        <v>0.80589999999999995</v>
      </c>
      <c r="X901" s="359">
        <v>0.73260000000000003</v>
      </c>
      <c r="Y901" s="359">
        <v>12.1411</v>
      </c>
      <c r="Z901" s="359">
        <v>3.5043000000000002</v>
      </c>
      <c r="AA901" s="359">
        <v>128.05199999999999</v>
      </c>
      <c r="AB901" s="359">
        <v>0.3286</v>
      </c>
      <c r="AC901" s="359">
        <v>1.6251</v>
      </c>
      <c r="AD901" s="359">
        <v>28.785499999999999</v>
      </c>
      <c r="AE901" s="359">
        <v>4.1275000000000004</v>
      </c>
      <c r="AF901" s="359">
        <v>1.9628000000000001</v>
      </c>
      <c r="AG901" s="359">
        <v>1.9801</v>
      </c>
      <c r="AH901" s="359">
        <v>4.8415999999999997</v>
      </c>
      <c r="AI901" s="359">
        <v>0.72019999999999995</v>
      </c>
      <c r="AJ901" s="359">
        <v>1.0004</v>
      </c>
      <c r="AK901" s="359">
        <v>0.4047</v>
      </c>
      <c r="AL901" s="356">
        <v>0.66710000000000003</v>
      </c>
    </row>
    <row r="902" spans="2:38" ht="409.6" x14ac:dyDescent="0.25">
      <c r="B902" s="402">
        <v>40037</v>
      </c>
      <c r="C902" s="359">
        <v>0.47539999999999999</v>
      </c>
      <c r="D902" s="359">
        <v>0.80659999999999998</v>
      </c>
      <c r="E902" s="359">
        <v>0.73609999999999998</v>
      </c>
      <c r="F902" s="359">
        <v>12.2522</v>
      </c>
      <c r="G902" s="359">
        <v>3.5390000000000001</v>
      </c>
      <c r="H902" s="359">
        <v>129.30500000000001</v>
      </c>
      <c r="I902" s="359">
        <v>0.33429999999999999</v>
      </c>
      <c r="J902" s="359">
        <v>1.6416999999999999</v>
      </c>
      <c r="K902" s="359">
        <v>29.446300000000001</v>
      </c>
      <c r="L902" s="359">
        <v>4.1852</v>
      </c>
      <c r="M902" s="359">
        <v>1.9792000000000001</v>
      </c>
      <c r="N902" s="359">
        <v>2.0105</v>
      </c>
      <c r="O902" s="359">
        <v>4.9062000000000001</v>
      </c>
      <c r="P902" s="359">
        <v>0.7288</v>
      </c>
      <c r="Q902" s="359">
        <v>1.0073000000000001</v>
      </c>
      <c r="R902" s="359">
        <v>0.40810000000000002</v>
      </c>
      <c r="S902" s="356">
        <v>0.67259999999999998</v>
      </c>
      <c r="U902" s="402">
        <v>40037</v>
      </c>
      <c r="V902" s="359">
        <v>0.47510000000000002</v>
      </c>
      <c r="W902" s="359">
        <v>0.80569999999999997</v>
      </c>
      <c r="X902" s="359">
        <v>0.73529999999999995</v>
      </c>
      <c r="Y902" s="359">
        <v>12.2212</v>
      </c>
      <c r="Z902" s="359">
        <v>3.5356999999999998</v>
      </c>
      <c r="AA902" s="359">
        <v>128.91300000000001</v>
      </c>
      <c r="AB902" s="359">
        <v>0.33169999999999999</v>
      </c>
      <c r="AC902" s="359">
        <v>1.6395999999999999</v>
      </c>
      <c r="AD902" s="359">
        <v>29.008199999999999</v>
      </c>
      <c r="AE902" s="359">
        <v>4.1772</v>
      </c>
      <c r="AF902" s="359">
        <v>1.9741</v>
      </c>
      <c r="AG902" s="359">
        <v>1.9959</v>
      </c>
      <c r="AH902" s="359">
        <v>4.8983999999999996</v>
      </c>
      <c r="AI902" s="359">
        <v>0.72819999999999996</v>
      </c>
      <c r="AJ902" s="359">
        <v>1.0049999999999999</v>
      </c>
      <c r="AK902" s="359">
        <v>0.4078</v>
      </c>
      <c r="AL902" s="356">
        <v>0.67220000000000002</v>
      </c>
    </row>
    <row r="903" spans="2:38" ht="409.6" x14ac:dyDescent="0.25">
      <c r="B903" s="402">
        <v>40036</v>
      </c>
      <c r="C903" s="359">
        <v>0.47549999999999998</v>
      </c>
      <c r="D903" s="359">
        <v>0.8044</v>
      </c>
      <c r="E903" s="359">
        <v>0.73099999999999998</v>
      </c>
      <c r="F903" s="359">
        <v>12.261699999999999</v>
      </c>
      <c r="G903" s="359">
        <v>3.5421</v>
      </c>
      <c r="H903" s="359">
        <v>128.29400000000001</v>
      </c>
      <c r="I903" s="359">
        <v>0.33500000000000002</v>
      </c>
      <c r="J903" s="359">
        <v>1.6432</v>
      </c>
      <c r="K903" s="359">
        <v>29.2942</v>
      </c>
      <c r="L903" s="359">
        <v>4.1458000000000004</v>
      </c>
      <c r="M903" s="359">
        <v>1.9592000000000001</v>
      </c>
      <c r="N903" s="359">
        <v>2.0099</v>
      </c>
      <c r="O903" s="359">
        <v>4.8655999999999997</v>
      </c>
      <c r="P903" s="359">
        <v>0.73</v>
      </c>
      <c r="Q903" s="359">
        <v>0.99670000000000003</v>
      </c>
      <c r="R903" s="359">
        <v>0.40579999999999999</v>
      </c>
      <c r="S903" s="356">
        <v>0.67410000000000003</v>
      </c>
      <c r="U903" s="402">
        <v>40036</v>
      </c>
      <c r="V903" s="359">
        <v>0.47510000000000002</v>
      </c>
      <c r="W903" s="359">
        <v>0.8034</v>
      </c>
      <c r="X903" s="359">
        <v>0.73009999999999997</v>
      </c>
      <c r="Y903" s="359">
        <v>12.2271</v>
      </c>
      <c r="Z903" s="359">
        <v>3.5385</v>
      </c>
      <c r="AA903" s="359">
        <v>127.883</v>
      </c>
      <c r="AB903" s="359">
        <v>0.33229999999999998</v>
      </c>
      <c r="AC903" s="359">
        <v>1.6409</v>
      </c>
      <c r="AD903" s="359">
        <v>28.8629</v>
      </c>
      <c r="AE903" s="359">
        <v>4.1353999999999997</v>
      </c>
      <c r="AF903" s="359">
        <v>1.9539</v>
      </c>
      <c r="AG903" s="359">
        <v>1.9951000000000001</v>
      </c>
      <c r="AH903" s="359">
        <v>4.8566000000000003</v>
      </c>
      <c r="AI903" s="359">
        <v>0.72929999999999995</v>
      </c>
      <c r="AJ903" s="359">
        <v>0.99339999999999995</v>
      </c>
      <c r="AK903" s="359">
        <v>0.40550000000000003</v>
      </c>
      <c r="AL903" s="356">
        <v>0.67369999999999997</v>
      </c>
    </row>
    <row r="904" spans="2:38" ht="409.6" x14ac:dyDescent="0.25">
      <c r="B904" s="402">
        <v>40035</v>
      </c>
      <c r="C904" s="359">
        <v>0.4748</v>
      </c>
      <c r="D904" s="359">
        <v>0.80400000000000005</v>
      </c>
      <c r="E904" s="359">
        <v>0.72840000000000005</v>
      </c>
      <c r="F904" s="359">
        <v>12.277900000000001</v>
      </c>
      <c r="G904" s="359">
        <v>3.5325000000000002</v>
      </c>
      <c r="H904" s="359">
        <v>127.848</v>
      </c>
      <c r="I904" s="359">
        <v>0.33350000000000002</v>
      </c>
      <c r="J904" s="359">
        <v>1.6392</v>
      </c>
      <c r="K904" s="359">
        <v>28.814699999999998</v>
      </c>
      <c r="L904" s="359">
        <v>4.1269999999999998</v>
      </c>
      <c r="M904" s="359">
        <v>1.9461999999999999</v>
      </c>
      <c r="N904" s="359">
        <v>2.0057</v>
      </c>
      <c r="O904" s="359">
        <v>4.8247</v>
      </c>
      <c r="P904" s="359">
        <v>0.72819999999999996</v>
      </c>
      <c r="Q904" s="359">
        <v>0.99370000000000003</v>
      </c>
      <c r="R904" s="359">
        <v>0.40360000000000001</v>
      </c>
      <c r="S904" s="356">
        <v>0.67320000000000002</v>
      </c>
      <c r="U904" s="402">
        <v>40035</v>
      </c>
      <c r="V904" s="359">
        <v>0.4738</v>
      </c>
      <c r="W904" s="359">
        <v>0.80289999999999995</v>
      </c>
      <c r="X904" s="359">
        <v>0.72660000000000002</v>
      </c>
      <c r="Y904" s="359">
        <v>12.224399999999999</v>
      </c>
      <c r="Z904" s="359">
        <v>3.5266000000000002</v>
      </c>
      <c r="AA904" s="359">
        <v>127.187</v>
      </c>
      <c r="AB904" s="359">
        <v>0.3327</v>
      </c>
      <c r="AC904" s="359">
        <v>1.635</v>
      </c>
      <c r="AD904" s="359">
        <v>28.704599999999999</v>
      </c>
      <c r="AE904" s="359">
        <v>4.1074000000000002</v>
      </c>
      <c r="AF904" s="359">
        <v>1.9401999999999999</v>
      </c>
      <c r="AG904" s="359">
        <v>1.9893000000000001</v>
      </c>
      <c r="AH904" s="359">
        <v>4.8132999999999999</v>
      </c>
      <c r="AI904" s="359">
        <v>0.72640000000000005</v>
      </c>
      <c r="AJ904" s="359">
        <v>0.9839</v>
      </c>
      <c r="AK904" s="359">
        <v>0.40279999999999999</v>
      </c>
      <c r="AL904" s="356">
        <v>0.67220000000000002</v>
      </c>
    </row>
    <row r="905" spans="2:38" ht="409.6" x14ac:dyDescent="0.25">
      <c r="B905" s="402">
        <v>40034</v>
      </c>
      <c r="C905" s="359">
        <v>0.47499999999999998</v>
      </c>
      <c r="D905" s="359">
        <v>0.80410000000000004</v>
      </c>
      <c r="E905" s="359">
        <v>0.72860000000000003</v>
      </c>
      <c r="F905" s="359">
        <v>12.4429</v>
      </c>
      <c r="G905" s="359">
        <v>3.5314999999999999</v>
      </c>
      <c r="H905" s="359">
        <v>128.63300000000001</v>
      </c>
      <c r="I905" s="359">
        <v>0.33489999999999998</v>
      </c>
      <c r="J905" s="359">
        <v>1.6572</v>
      </c>
      <c r="K905" s="359">
        <v>29.117999999999999</v>
      </c>
      <c r="L905" s="359">
        <v>4.1281999999999996</v>
      </c>
      <c r="M905" s="359">
        <v>1.9458</v>
      </c>
      <c r="N905" s="359">
        <v>2.0064000000000002</v>
      </c>
      <c r="O905" s="359">
        <v>4.8348000000000004</v>
      </c>
      <c r="P905" s="359">
        <v>0.72840000000000005</v>
      </c>
      <c r="Q905" s="359">
        <v>0.99839999999999995</v>
      </c>
      <c r="R905" s="359">
        <v>0.40379999999999999</v>
      </c>
      <c r="S905" s="356">
        <v>0.67349999999999999</v>
      </c>
      <c r="U905" s="402">
        <v>40034</v>
      </c>
      <c r="V905" s="359">
        <v>0.47399999999999998</v>
      </c>
      <c r="W905" s="359">
        <v>0.80320000000000003</v>
      </c>
      <c r="X905" s="359">
        <v>0.7268</v>
      </c>
      <c r="Y905" s="359">
        <v>12.075200000000001</v>
      </c>
      <c r="Z905" s="359">
        <v>3.5257999999999998</v>
      </c>
      <c r="AA905" s="359">
        <v>127.09699999999999</v>
      </c>
      <c r="AB905" s="359">
        <v>0.33150000000000002</v>
      </c>
      <c r="AC905" s="359">
        <v>1.6221000000000001</v>
      </c>
      <c r="AD905" s="359">
        <v>28.646599999999999</v>
      </c>
      <c r="AE905" s="359">
        <v>4.1086</v>
      </c>
      <c r="AF905" s="359">
        <v>1.9393</v>
      </c>
      <c r="AG905" s="359">
        <v>1.99</v>
      </c>
      <c r="AH905" s="359">
        <v>4.8208000000000002</v>
      </c>
      <c r="AI905" s="359">
        <v>0.72670000000000001</v>
      </c>
      <c r="AJ905" s="359">
        <v>0.9768</v>
      </c>
      <c r="AK905" s="359">
        <v>0.40289999999999998</v>
      </c>
      <c r="AL905" s="356">
        <v>0.67249999999999999</v>
      </c>
    </row>
    <row r="906" spans="2:38" ht="409.6" x14ac:dyDescent="0.25">
      <c r="B906" s="402">
        <v>40033</v>
      </c>
      <c r="C906" s="359">
        <v>0.4698</v>
      </c>
      <c r="D906" s="359">
        <v>0.80189999999999995</v>
      </c>
      <c r="E906" s="359">
        <v>0.72599999999999998</v>
      </c>
      <c r="F906" s="359">
        <v>12.1837</v>
      </c>
      <c r="G906" s="359">
        <v>3.5032999999999999</v>
      </c>
      <c r="H906" s="359">
        <v>127.374</v>
      </c>
      <c r="I906" s="359">
        <v>0.33189999999999997</v>
      </c>
      <c r="J906" s="359">
        <v>1.6252</v>
      </c>
      <c r="K906" s="359">
        <v>29.039000000000001</v>
      </c>
      <c r="L906" s="359">
        <v>4.0938999999999997</v>
      </c>
      <c r="M906" s="359">
        <v>1.9463999999999999</v>
      </c>
      <c r="N906" s="359">
        <v>1.9896</v>
      </c>
      <c r="O906" s="359">
        <v>4.8179999999999996</v>
      </c>
      <c r="P906" s="359">
        <v>0.71930000000000005</v>
      </c>
      <c r="Q906" s="359">
        <v>0.99229999999999996</v>
      </c>
      <c r="R906" s="359">
        <v>0.40150000000000002</v>
      </c>
      <c r="S906" s="356">
        <v>0.67210000000000003</v>
      </c>
      <c r="U906" s="402">
        <v>40033</v>
      </c>
      <c r="V906" s="359">
        <v>0.46939999999999998</v>
      </c>
      <c r="W906" s="359">
        <v>0.80089999999999995</v>
      </c>
      <c r="X906" s="359">
        <v>0.72509999999999997</v>
      </c>
      <c r="Y906" s="359">
        <v>12.1486</v>
      </c>
      <c r="Z906" s="359">
        <v>3.4996</v>
      </c>
      <c r="AA906" s="359">
        <v>126.94499999999999</v>
      </c>
      <c r="AB906" s="359">
        <v>0.32919999999999999</v>
      </c>
      <c r="AC906" s="359">
        <v>1.6229</v>
      </c>
      <c r="AD906" s="359">
        <v>28.595400000000001</v>
      </c>
      <c r="AE906" s="359">
        <v>4.0842999999999998</v>
      </c>
      <c r="AF906" s="359">
        <v>1.9410000000000001</v>
      </c>
      <c r="AG906" s="359">
        <v>1.9746999999999999</v>
      </c>
      <c r="AH906" s="359">
        <v>4.8099999999999996</v>
      </c>
      <c r="AI906" s="359">
        <v>0.71860000000000002</v>
      </c>
      <c r="AJ906" s="359">
        <v>0.98970000000000002</v>
      </c>
      <c r="AK906" s="359">
        <v>0.40110000000000001</v>
      </c>
      <c r="AL906" s="356">
        <v>0.67159999999999997</v>
      </c>
    </row>
    <row r="907" spans="2:38" ht="409.6" x14ac:dyDescent="0.25">
      <c r="B907" s="402">
        <v>40032</v>
      </c>
      <c r="C907" s="359">
        <v>0.46660000000000001</v>
      </c>
      <c r="D907" s="359">
        <v>0.79800000000000004</v>
      </c>
      <c r="E907" s="359">
        <v>0.72019999999999995</v>
      </c>
      <c r="F907" s="359">
        <v>12.1214</v>
      </c>
      <c r="G907" s="359">
        <v>3.4767000000000001</v>
      </c>
      <c r="H907" s="359">
        <v>125.90600000000001</v>
      </c>
      <c r="I907" s="359">
        <v>0.32950000000000002</v>
      </c>
      <c r="J907" s="359">
        <v>1.6128</v>
      </c>
      <c r="K907" s="359">
        <v>28.976800000000001</v>
      </c>
      <c r="L907" s="359">
        <v>4.0522999999999998</v>
      </c>
      <c r="M907" s="359">
        <v>1.9360999999999999</v>
      </c>
      <c r="N907" s="359">
        <v>1.9714</v>
      </c>
      <c r="O907" s="359">
        <v>4.8029000000000002</v>
      </c>
      <c r="P907" s="359">
        <v>0.71389999999999998</v>
      </c>
      <c r="Q907" s="359">
        <v>0.98899999999999999</v>
      </c>
      <c r="R907" s="359">
        <v>0.39689999999999998</v>
      </c>
      <c r="S907" s="356">
        <v>0.67120000000000002</v>
      </c>
      <c r="U907" s="402">
        <v>40032</v>
      </c>
      <c r="V907" s="359">
        <v>0.46629999999999999</v>
      </c>
      <c r="W907" s="359">
        <v>0.79710000000000003</v>
      </c>
      <c r="X907" s="359">
        <v>0.71950000000000003</v>
      </c>
      <c r="Y907" s="359">
        <v>12.087</v>
      </c>
      <c r="Z907" s="359">
        <v>3.4733999999999998</v>
      </c>
      <c r="AA907" s="359">
        <v>125.5</v>
      </c>
      <c r="AB907" s="359">
        <v>0.3266</v>
      </c>
      <c r="AC907" s="359">
        <v>1.6107</v>
      </c>
      <c r="AD907" s="359">
        <v>28.5321</v>
      </c>
      <c r="AE907" s="359">
        <v>4.0444000000000004</v>
      </c>
      <c r="AF907" s="359">
        <v>1.931</v>
      </c>
      <c r="AG907" s="359">
        <v>1.9568000000000001</v>
      </c>
      <c r="AH907" s="359">
        <v>4.7949000000000002</v>
      </c>
      <c r="AI907" s="359">
        <v>0.71319999999999995</v>
      </c>
      <c r="AJ907" s="359">
        <v>0.9869</v>
      </c>
      <c r="AK907" s="359">
        <v>0.39660000000000001</v>
      </c>
      <c r="AL907" s="356">
        <v>0.67079999999999995</v>
      </c>
    </row>
    <row r="908" spans="2:38" ht="409.6" x14ac:dyDescent="0.25">
      <c r="B908" s="402">
        <v>40031</v>
      </c>
      <c r="C908" s="359">
        <v>0.4677</v>
      </c>
      <c r="D908" s="359">
        <v>0.80010000000000003</v>
      </c>
      <c r="E908" s="359">
        <v>0.72299999999999998</v>
      </c>
      <c r="F908" s="359">
        <v>12.139699999999999</v>
      </c>
      <c r="G908" s="359">
        <v>3.4830000000000001</v>
      </c>
      <c r="H908" s="359">
        <v>125.121</v>
      </c>
      <c r="I908" s="359">
        <v>0.33</v>
      </c>
      <c r="J908" s="359">
        <v>1.6157999999999999</v>
      </c>
      <c r="K908" s="359">
        <v>29.043099999999999</v>
      </c>
      <c r="L908" s="359">
        <v>4.0679999999999996</v>
      </c>
      <c r="M908" s="359">
        <v>1.9249000000000001</v>
      </c>
      <c r="N908" s="359">
        <v>1.9758</v>
      </c>
      <c r="O908" s="359">
        <v>4.8151999999999999</v>
      </c>
      <c r="P908" s="359">
        <v>0.71489999999999998</v>
      </c>
      <c r="Q908" s="359">
        <v>0.98680000000000001</v>
      </c>
      <c r="R908" s="359">
        <v>0.39700000000000002</v>
      </c>
      <c r="S908" s="356">
        <v>0.67359999999999998</v>
      </c>
      <c r="U908" s="402">
        <v>40031</v>
      </c>
      <c r="V908" s="359">
        <v>0.46739999999999998</v>
      </c>
      <c r="W908" s="359">
        <v>0.79910000000000003</v>
      </c>
      <c r="X908" s="359">
        <v>0.72219999999999995</v>
      </c>
      <c r="Y908" s="359">
        <v>12.1075</v>
      </c>
      <c r="Z908" s="359">
        <v>3.4796</v>
      </c>
      <c r="AA908" s="359">
        <v>124.733</v>
      </c>
      <c r="AB908" s="359">
        <v>0.32690000000000002</v>
      </c>
      <c r="AC908" s="359">
        <v>1.6135999999999999</v>
      </c>
      <c r="AD908" s="359">
        <v>28.6021</v>
      </c>
      <c r="AE908" s="359">
        <v>4.0594999999999999</v>
      </c>
      <c r="AF908" s="359">
        <v>1.9192</v>
      </c>
      <c r="AG908" s="359">
        <v>1.9611000000000001</v>
      </c>
      <c r="AH908" s="359">
        <v>4.8072999999999997</v>
      </c>
      <c r="AI908" s="359">
        <v>0.71430000000000005</v>
      </c>
      <c r="AJ908" s="359">
        <v>0.98460000000000003</v>
      </c>
      <c r="AK908" s="359">
        <v>0.3967</v>
      </c>
      <c r="AL908" s="356">
        <v>0.67320000000000002</v>
      </c>
    </row>
    <row r="909" spans="2:38" ht="409.6" x14ac:dyDescent="0.25">
      <c r="B909" s="402">
        <v>40030</v>
      </c>
      <c r="C909" s="359">
        <v>0.46379999999999999</v>
      </c>
      <c r="D909" s="359">
        <v>0.79330000000000001</v>
      </c>
      <c r="E909" s="359">
        <v>0.71379999999999999</v>
      </c>
      <c r="F909" s="359">
        <v>11.972099999999999</v>
      </c>
      <c r="G909" s="359">
        <v>3.4542999999999999</v>
      </c>
      <c r="H909" s="359">
        <v>123.56399999999999</v>
      </c>
      <c r="I909" s="359">
        <v>0.32719999999999999</v>
      </c>
      <c r="J909" s="359">
        <v>1.6024</v>
      </c>
      <c r="K909" s="359">
        <v>29.027000000000001</v>
      </c>
      <c r="L909" s="359">
        <v>4.0362</v>
      </c>
      <c r="M909" s="359">
        <v>1.9052</v>
      </c>
      <c r="N909" s="359">
        <v>1.9577</v>
      </c>
      <c r="O909" s="359">
        <v>4.7704000000000004</v>
      </c>
      <c r="P909" s="359">
        <v>0.7087</v>
      </c>
      <c r="Q909" s="359">
        <v>0.97660000000000002</v>
      </c>
      <c r="R909" s="359">
        <v>0.39429999999999998</v>
      </c>
      <c r="S909" s="356">
        <v>0.66790000000000005</v>
      </c>
      <c r="U909" s="402">
        <v>40030</v>
      </c>
      <c r="V909" s="359">
        <v>0.46350000000000002</v>
      </c>
      <c r="W909" s="359">
        <v>0.7923</v>
      </c>
      <c r="X909" s="359">
        <v>0.71299999999999997</v>
      </c>
      <c r="Y909" s="359">
        <v>11.9414</v>
      </c>
      <c r="Z909" s="359">
        <v>3.4510999999999998</v>
      </c>
      <c r="AA909" s="359">
        <v>123.181</v>
      </c>
      <c r="AB909" s="359">
        <v>0.3241</v>
      </c>
      <c r="AC909" s="359">
        <v>1.6003000000000001</v>
      </c>
      <c r="AD909" s="359">
        <v>28.591699999999999</v>
      </c>
      <c r="AE909" s="359">
        <v>4.0275999999999996</v>
      </c>
      <c r="AF909" s="359">
        <v>1.8996</v>
      </c>
      <c r="AG909" s="359">
        <v>1.9432</v>
      </c>
      <c r="AH909" s="359">
        <v>4.7625999999999999</v>
      </c>
      <c r="AI909" s="359">
        <v>0.70809999999999995</v>
      </c>
      <c r="AJ909" s="359">
        <v>0.97440000000000004</v>
      </c>
      <c r="AK909" s="359">
        <v>0.39400000000000002</v>
      </c>
      <c r="AL909" s="356">
        <v>0.66749999999999998</v>
      </c>
    </row>
    <row r="910" spans="2:38" ht="409.6" x14ac:dyDescent="0.25">
      <c r="B910" s="402">
        <v>40029</v>
      </c>
      <c r="C910" s="359">
        <v>0.46489999999999998</v>
      </c>
      <c r="D910" s="359">
        <v>0.79310000000000003</v>
      </c>
      <c r="E910" s="359">
        <v>0.71350000000000002</v>
      </c>
      <c r="F910" s="359">
        <v>11.9069</v>
      </c>
      <c r="G910" s="359">
        <v>3.4565000000000001</v>
      </c>
      <c r="H910" s="359">
        <v>123.434</v>
      </c>
      <c r="I910" s="359">
        <v>0.32740000000000002</v>
      </c>
      <c r="J910" s="359">
        <v>1.6033999999999999</v>
      </c>
      <c r="K910" s="359">
        <v>29.203800000000001</v>
      </c>
      <c r="L910" s="359">
        <v>4.0481999999999996</v>
      </c>
      <c r="M910" s="359">
        <v>1.9092</v>
      </c>
      <c r="N910" s="359">
        <v>1.9579</v>
      </c>
      <c r="O910" s="359">
        <v>4.7603</v>
      </c>
      <c r="P910" s="359">
        <v>0.70930000000000004</v>
      </c>
      <c r="Q910" s="359">
        <v>0.9748</v>
      </c>
      <c r="R910" s="359">
        <v>0.39550000000000002</v>
      </c>
      <c r="S910" s="356">
        <v>0.66510000000000002</v>
      </c>
      <c r="U910" s="402">
        <v>40029</v>
      </c>
      <c r="V910" s="359">
        <v>0.46450000000000002</v>
      </c>
      <c r="W910" s="359">
        <v>0.79210000000000003</v>
      </c>
      <c r="X910" s="359">
        <v>0.71279999999999999</v>
      </c>
      <c r="Y910" s="359">
        <v>11.8758</v>
      </c>
      <c r="Z910" s="359">
        <v>3.4531999999999998</v>
      </c>
      <c r="AA910" s="359">
        <v>123.02800000000001</v>
      </c>
      <c r="AB910" s="359">
        <v>0.32419999999999999</v>
      </c>
      <c r="AC910" s="359">
        <v>1.6012999999999999</v>
      </c>
      <c r="AD910" s="359">
        <v>28.768999999999998</v>
      </c>
      <c r="AE910" s="359">
        <v>4.0377000000000001</v>
      </c>
      <c r="AF910" s="359">
        <v>1.9038999999999999</v>
      </c>
      <c r="AG910" s="359">
        <v>1.9435</v>
      </c>
      <c r="AH910" s="359">
        <v>4.7523999999999997</v>
      </c>
      <c r="AI910" s="359">
        <v>0.7087</v>
      </c>
      <c r="AJ910" s="359">
        <v>0.97160000000000002</v>
      </c>
      <c r="AK910" s="359">
        <v>0.3952</v>
      </c>
      <c r="AL910" s="356">
        <v>0.66469999999999996</v>
      </c>
    </row>
    <row r="911" spans="2:38" ht="409.6" x14ac:dyDescent="0.25">
      <c r="B911" s="402">
        <v>40028</v>
      </c>
      <c r="C911" s="359">
        <v>0.46460000000000001</v>
      </c>
      <c r="D911" s="359">
        <v>0.7923</v>
      </c>
      <c r="E911" s="359">
        <v>0.71379999999999999</v>
      </c>
      <c r="F911" s="359">
        <v>11.9953</v>
      </c>
      <c r="G911" s="359">
        <v>3.4527999999999999</v>
      </c>
      <c r="H911" s="359">
        <v>123.971</v>
      </c>
      <c r="I911" s="359">
        <v>0.32769999999999999</v>
      </c>
      <c r="J911" s="359">
        <v>1.601</v>
      </c>
      <c r="K911" s="359">
        <v>28.770900000000001</v>
      </c>
      <c r="L911" s="359">
        <v>4.0566000000000004</v>
      </c>
      <c r="M911" s="359">
        <v>1.9317</v>
      </c>
      <c r="N911" s="359">
        <v>1.9538</v>
      </c>
      <c r="O911" s="359">
        <v>4.7508999999999997</v>
      </c>
      <c r="P911" s="359">
        <v>0.7077</v>
      </c>
      <c r="Q911" s="359">
        <v>0.97599999999999998</v>
      </c>
      <c r="R911" s="359">
        <v>0.3962</v>
      </c>
      <c r="S911" s="356">
        <v>0.66220000000000001</v>
      </c>
      <c r="U911" s="402">
        <v>40028</v>
      </c>
      <c r="V911" s="359">
        <v>0.46350000000000002</v>
      </c>
      <c r="W911" s="359">
        <v>0.7903</v>
      </c>
      <c r="X911" s="359">
        <v>0.71209999999999996</v>
      </c>
      <c r="Y911" s="359">
        <v>11.819900000000001</v>
      </c>
      <c r="Z911" s="359">
        <v>3.4443999999999999</v>
      </c>
      <c r="AA911" s="359">
        <v>123.294</v>
      </c>
      <c r="AB911" s="359">
        <v>0.32219999999999999</v>
      </c>
      <c r="AC911" s="359">
        <v>1.5969</v>
      </c>
      <c r="AD911" s="359">
        <v>28.6617</v>
      </c>
      <c r="AE911" s="359">
        <v>4.0373999999999999</v>
      </c>
      <c r="AF911" s="359">
        <v>1.9222999999999999</v>
      </c>
      <c r="AG911" s="359">
        <v>1.9464999999999999</v>
      </c>
      <c r="AH911" s="359">
        <v>4.7393000000000001</v>
      </c>
      <c r="AI911" s="359">
        <v>0.70599999999999996</v>
      </c>
      <c r="AJ911" s="359">
        <v>0.97130000000000005</v>
      </c>
      <c r="AK911" s="359">
        <v>0.39539999999999997</v>
      </c>
      <c r="AL911" s="356">
        <v>0.66120000000000001</v>
      </c>
    </row>
    <row r="912" spans="2:38" ht="409.6" x14ac:dyDescent="0.25">
      <c r="B912" s="402">
        <v>40027</v>
      </c>
      <c r="C912" s="359">
        <v>0.4647</v>
      </c>
      <c r="D912" s="359">
        <v>0.7923</v>
      </c>
      <c r="E912" s="359">
        <v>0.71399999999999997</v>
      </c>
      <c r="F912" s="359">
        <v>11.893700000000001</v>
      </c>
      <c r="G912" s="359">
        <v>3.4621</v>
      </c>
      <c r="H912" s="359">
        <v>125.261</v>
      </c>
      <c r="I912" s="359">
        <v>0.32790000000000002</v>
      </c>
      <c r="J912" s="359">
        <v>1.6043000000000001</v>
      </c>
      <c r="K912" s="359">
        <v>28.774799999999999</v>
      </c>
      <c r="L912" s="359">
        <v>4.0571000000000002</v>
      </c>
      <c r="M912" s="359">
        <v>1.9319</v>
      </c>
      <c r="N912" s="359">
        <v>1.9604999999999999</v>
      </c>
      <c r="O912" s="359">
        <v>4.7664</v>
      </c>
      <c r="P912" s="359">
        <v>0.70789999999999997</v>
      </c>
      <c r="Q912" s="359">
        <v>0.98080000000000001</v>
      </c>
      <c r="R912" s="359">
        <v>0.39639999999999997</v>
      </c>
      <c r="S912" s="356">
        <v>0.6623</v>
      </c>
      <c r="U912" s="402">
        <v>40027</v>
      </c>
      <c r="V912" s="359">
        <v>0.46360000000000001</v>
      </c>
      <c r="W912" s="359">
        <v>0.79049999999999998</v>
      </c>
      <c r="X912" s="359">
        <v>0.71220000000000006</v>
      </c>
      <c r="Y912" s="359">
        <v>11.8262</v>
      </c>
      <c r="Z912" s="359">
        <v>3.4502000000000002</v>
      </c>
      <c r="AA912" s="359">
        <v>121.765</v>
      </c>
      <c r="AB912" s="359">
        <v>0.32369999999999999</v>
      </c>
      <c r="AC912" s="359">
        <v>1.5992</v>
      </c>
      <c r="AD912" s="359">
        <v>28.665199999999999</v>
      </c>
      <c r="AE912" s="359">
        <v>4.0377000000000001</v>
      </c>
      <c r="AF912" s="359">
        <v>1.9225000000000001</v>
      </c>
      <c r="AG912" s="359">
        <v>1.9532</v>
      </c>
      <c r="AH912" s="359">
        <v>4.7519</v>
      </c>
      <c r="AI912" s="359">
        <v>0.70609999999999995</v>
      </c>
      <c r="AJ912" s="359">
        <v>0.96609999999999996</v>
      </c>
      <c r="AK912" s="359">
        <v>0.39550000000000002</v>
      </c>
      <c r="AL912" s="356">
        <v>0.6613</v>
      </c>
    </row>
    <row r="913" spans="2:38" ht="409.6" x14ac:dyDescent="0.25">
      <c r="B913" s="402">
        <v>40026</v>
      </c>
      <c r="C913" s="359">
        <v>0.46410000000000001</v>
      </c>
      <c r="D913" s="359">
        <v>0.79239999999999999</v>
      </c>
      <c r="E913" s="359">
        <v>0.70960000000000001</v>
      </c>
      <c r="F913" s="359">
        <v>11.791600000000001</v>
      </c>
      <c r="G913" s="359">
        <v>3.4318</v>
      </c>
      <c r="H913" s="359">
        <v>124.184</v>
      </c>
      <c r="I913" s="359">
        <v>0.3251</v>
      </c>
      <c r="J913" s="359">
        <v>1.5905</v>
      </c>
      <c r="K913" s="359">
        <v>28.5275</v>
      </c>
      <c r="L913" s="359">
        <v>4.0625</v>
      </c>
      <c r="M913" s="359">
        <v>1.9254</v>
      </c>
      <c r="N913" s="359">
        <v>1.9437</v>
      </c>
      <c r="O913" s="359">
        <v>4.7209000000000003</v>
      </c>
      <c r="P913" s="359">
        <v>0.71</v>
      </c>
      <c r="Q913" s="359">
        <v>0.97230000000000005</v>
      </c>
      <c r="R913" s="359">
        <v>0.39629999999999999</v>
      </c>
      <c r="S913" s="356">
        <v>0.65659999999999996</v>
      </c>
      <c r="U913" s="402">
        <v>40026</v>
      </c>
      <c r="V913" s="359">
        <v>0.4637</v>
      </c>
      <c r="W913" s="359">
        <v>0.7913</v>
      </c>
      <c r="X913" s="359">
        <v>0.7087</v>
      </c>
      <c r="Y913" s="359">
        <v>11.733700000000001</v>
      </c>
      <c r="Z913" s="359">
        <v>3.4279999999999999</v>
      </c>
      <c r="AA913" s="359">
        <v>120.813</v>
      </c>
      <c r="AB913" s="359">
        <v>0.3211</v>
      </c>
      <c r="AC913" s="359">
        <v>1.5867</v>
      </c>
      <c r="AD913" s="359">
        <v>28.441099999999999</v>
      </c>
      <c r="AE913" s="359">
        <v>4.0537999999999998</v>
      </c>
      <c r="AF913" s="359">
        <v>1.8912</v>
      </c>
      <c r="AG913" s="359">
        <v>1.9379</v>
      </c>
      <c r="AH913" s="359">
        <v>4.7122000000000002</v>
      </c>
      <c r="AI913" s="359">
        <v>0.70930000000000004</v>
      </c>
      <c r="AJ913" s="359">
        <v>0.95850000000000002</v>
      </c>
      <c r="AK913" s="359">
        <v>0.39589999999999997</v>
      </c>
      <c r="AL913" s="356">
        <v>0.65610000000000002</v>
      </c>
    </row>
    <row r="914" spans="2:38" ht="409.6" x14ac:dyDescent="0.25">
      <c r="B914" s="402">
        <v>40025</v>
      </c>
      <c r="C914" s="359">
        <v>0.4637</v>
      </c>
      <c r="D914" s="359">
        <v>0.79330000000000001</v>
      </c>
      <c r="E914" s="359">
        <v>0.70830000000000004</v>
      </c>
      <c r="F914" s="359">
        <v>11.8644</v>
      </c>
      <c r="G914" s="359">
        <v>3.4512999999999998</v>
      </c>
      <c r="H914" s="359">
        <v>124.374</v>
      </c>
      <c r="I914" s="359">
        <v>0.32650000000000001</v>
      </c>
      <c r="J914" s="359">
        <v>1.6009</v>
      </c>
      <c r="K914" s="359">
        <v>28.742000000000001</v>
      </c>
      <c r="L914" s="359">
        <v>4.069</v>
      </c>
      <c r="M914" s="359">
        <v>1.9359</v>
      </c>
      <c r="N914" s="359">
        <v>1.9572000000000001</v>
      </c>
      <c r="O914" s="359">
        <v>4.8516000000000004</v>
      </c>
      <c r="P914" s="359">
        <v>0.70920000000000005</v>
      </c>
      <c r="Q914" s="359">
        <v>0.96719999999999995</v>
      </c>
      <c r="R914" s="359">
        <v>0.39639999999999997</v>
      </c>
      <c r="S914" s="356">
        <v>0.65190000000000003</v>
      </c>
      <c r="U914" s="402">
        <v>40025</v>
      </c>
      <c r="V914" s="359">
        <v>0.46339999999999998</v>
      </c>
      <c r="W914" s="359">
        <v>0.79239999999999999</v>
      </c>
      <c r="X914" s="359">
        <v>0.70750000000000002</v>
      </c>
      <c r="Y914" s="359">
        <v>11.8339</v>
      </c>
      <c r="Z914" s="359">
        <v>3.448</v>
      </c>
      <c r="AA914" s="359">
        <v>123.99299999999999</v>
      </c>
      <c r="AB914" s="359">
        <v>0.32379999999999998</v>
      </c>
      <c r="AC914" s="359">
        <v>1.5989</v>
      </c>
      <c r="AD914" s="359">
        <v>28.317499999999999</v>
      </c>
      <c r="AE914" s="359">
        <v>4.0599999999999996</v>
      </c>
      <c r="AF914" s="359">
        <v>1.931</v>
      </c>
      <c r="AG914" s="359">
        <v>1.9430000000000001</v>
      </c>
      <c r="AH914" s="359">
        <v>4.8436000000000003</v>
      </c>
      <c r="AI914" s="359">
        <v>0.70860000000000001</v>
      </c>
      <c r="AJ914" s="359">
        <v>0.96489999999999998</v>
      </c>
      <c r="AK914" s="359">
        <v>0.39610000000000001</v>
      </c>
      <c r="AL914" s="356">
        <v>0.65149999999999997</v>
      </c>
    </row>
    <row r="915" spans="2:38" ht="409.6" x14ac:dyDescent="0.25">
      <c r="B915" s="402">
        <v>40024</v>
      </c>
      <c r="C915" s="359">
        <v>0.46510000000000001</v>
      </c>
      <c r="D915" s="359">
        <v>0.80020000000000002</v>
      </c>
      <c r="E915" s="359">
        <v>0.71289999999999998</v>
      </c>
      <c r="F915" s="359">
        <v>11.9175</v>
      </c>
      <c r="G915" s="359">
        <v>3.4683000000000002</v>
      </c>
      <c r="H915" s="359">
        <v>125.71599999999999</v>
      </c>
      <c r="I915" s="359">
        <v>0.32800000000000001</v>
      </c>
      <c r="J915" s="359">
        <v>1.6088</v>
      </c>
      <c r="K915" s="359">
        <v>28.796199999999999</v>
      </c>
      <c r="L915" s="359">
        <v>4.0907</v>
      </c>
      <c r="M915" s="359">
        <v>1.9542999999999999</v>
      </c>
      <c r="N915" s="359">
        <v>1.9706999999999999</v>
      </c>
      <c r="O915" s="359">
        <v>4.9291</v>
      </c>
      <c r="P915" s="359">
        <v>0.70909999999999995</v>
      </c>
      <c r="Q915" s="359">
        <v>0.98070000000000002</v>
      </c>
      <c r="R915" s="359">
        <v>0.40039999999999998</v>
      </c>
      <c r="S915" s="356">
        <v>0.65669999999999995</v>
      </c>
      <c r="U915" s="402">
        <v>40024</v>
      </c>
      <c r="V915" s="359">
        <v>0.4647</v>
      </c>
      <c r="W915" s="359">
        <v>0.79920000000000002</v>
      </c>
      <c r="X915" s="359">
        <v>0.71209999999999996</v>
      </c>
      <c r="Y915" s="359">
        <v>11.885</v>
      </c>
      <c r="Z915" s="359">
        <v>3.4649999999999999</v>
      </c>
      <c r="AA915" s="359">
        <v>125.321</v>
      </c>
      <c r="AB915" s="359">
        <v>0.32550000000000001</v>
      </c>
      <c r="AC915" s="359">
        <v>1.6069</v>
      </c>
      <c r="AD915" s="359">
        <v>28.363099999999999</v>
      </c>
      <c r="AE915" s="359">
        <v>4.0818000000000003</v>
      </c>
      <c r="AF915" s="359">
        <v>1.9494</v>
      </c>
      <c r="AG915" s="359">
        <v>1.9562999999999999</v>
      </c>
      <c r="AH915" s="359">
        <v>4.9211</v>
      </c>
      <c r="AI915" s="359">
        <v>0.70850000000000002</v>
      </c>
      <c r="AJ915" s="359">
        <v>0.97760000000000002</v>
      </c>
      <c r="AK915" s="359">
        <v>0.40010000000000001</v>
      </c>
      <c r="AL915" s="356">
        <v>0.65629999999999999</v>
      </c>
    </row>
    <row r="916" spans="2:38" ht="409.6" x14ac:dyDescent="0.25">
      <c r="B916" s="402">
        <v>40023</v>
      </c>
      <c r="C916" s="359">
        <v>0.46310000000000001</v>
      </c>
      <c r="D916" s="359">
        <v>0.79659999999999997</v>
      </c>
      <c r="E916" s="359">
        <v>0.71260000000000001</v>
      </c>
      <c r="F916" s="359">
        <v>11.8247</v>
      </c>
      <c r="G916" s="359">
        <v>3.4495</v>
      </c>
      <c r="H916" s="359">
        <v>124.19799999999999</v>
      </c>
      <c r="I916" s="359">
        <v>0.3261</v>
      </c>
      <c r="J916" s="359">
        <v>1.6</v>
      </c>
      <c r="K916" s="359">
        <v>28.675000000000001</v>
      </c>
      <c r="L916" s="359">
        <v>4.0732999999999997</v>
      </c>
      <c r="M916" s="359">
        <v>1.9362999999999999</v>
      </c>
      <c r="N916" s="359">
        <v>1.9562999999999999</v>
      </c>
      <c r="O916" s="359">
        <v>4.8960999999999997</v>
      </c>
      <c r="P916" s="359">
        <v>0.70579999999999998</v>
      </c>
      <c r="Q916" s="359">
        <v>0.97419999999999995</v>
      </c>
      <c r="R916" s="359">
        <v>0.39979999999999999</v>
      </c>
      <c r="S916" s="356">
        <v>0.65880000000000005</v>
      </c>
      <c r="U916" s="402">
        <v>40023</v>
      </c>
      <c r="V916" s="359">
        <v>0.4627</v>
      </c>
      <c r="W916" s="359">
        <v>0.79549999999999998</v>
      </c>
      <c r="X916" s="359">
        <v>0.7117</v>
      </c>
      <c r="Y916" s="359">
        <v>11.7927</v>
      </c>
      <c r="Z916" s="359">
        <v>3.4460000000000002</v>
      </c>
      <c r="AA916" s="359">
        <v>123.801</v>
      </c>
      <c r="AB916" s="359">
        <v>0.32379999999999998</v>
      </c>
      <c r="AC916" s="359">
        <v>1.5980000000000001</v>
      </c>
      <c r="AD916" s="359">
        <v>28.2576</v>
      </c>
      <c r="AE916" s="359">
        <v>4.0632999999999999</v>
      </c>
      <c r="AF916" s="359">
        <v>1.9311</v>
      </c>
      <c r="AG916" s="359">
        <v>1.9418</v>
      </c>
      <c r="AH916" s="359">
        <v>4.8874000000000004</v>
      </c>
      <c r="AI916" s="359">
        <v>0.70509999999999995</v>
      </c>
      <c r="AJ916" s="359">
        <v>0.97150000000000003</v>
      </c>
      <c r="AK916" s="359">
        <v>0.39950000000000002</v>
      </c>
      <c r="AL916" s="356">
        <v>0.6583</v>
      </c>
    </row>
    <row r="917" spans="2:38" ht="409.6" x14ac:dyDescent="0.25">
      <c r="B917" s="402">
        <v>40022</v>
      </c>
      <c r="C917" s="359">
        <v>0.46139999999999998</v>
      </c>
      <c r="D917" s="359">
        <v>0.8004</v>
      </c>
      <c r="E917" s="359">
        <v>0.71179999999999999</v>
      </c>
      <c r="F917" s="359">
        <v>11.769399999999999</v>
      </c>
      <c r="G917" s="359">
        <v>3.4335</v>
      </c>
      <c r="H917" s="359">
        <v>123.32</v>
      </c>
      <c r="I917" s="359">
        <v>0.32479999999999998</v>
      </c>
      <c r="J917" s="359">
        <v>1.5926</v>
      </c>
      <c r="K917" s="359">
        <v>28.623899999999999</v>
      </c>
      <c r="L917" s="359">
        <v>4.0815999999999999</v>
      </c>
      <c r="M917" s="359">
        <v>1.9268000000000001</v>
      </c>
      <c r="N917" s="359">
        <v>1.9477</v>
      </c>
      <c r="O917" s="359">
        <v>4.8708999999999998</v>
      </c>
      <c r="P917" s="359">
        <v>0.70299999999999996</v>
      </c>
      <c r="Q917" s="359">
        <v>0.97330000000000005</v>
      </c>
      <c r="R917" s="359">
        <v>0.39889999999999998</v>
      </c>
      <c r="S917" s="356">
        <v>0.65680000000000005</v>
      </c>
      <c r="U917" s="402">
        <v>40022</v>
      </c>
      <c r="V917" s="359">
        <v>0.46100000000000002</v>
      </c>
      <c r="W917" s="359">
        <v>0.79930000000000001</v>
      </c>
      <c r="X917" s="359">
        <v>0.71089999999999998</v>
      </c>
      <c r="Y917" s="359">
        <v>11.737299999999999</v>
      </c>
      <c r="Z917" s="359">
        <v>3.4298000000000002</v>
      </c>
      <c r="AA917" s="359">
        <v>122.91200000000001</v>
      </c>
      <c r="AB917" s="359">
        <v>0.32250000000000001</v>
      </c>
      <c r="AC917" s="359">
        <v>1.5906</v>
      </c>
      <c r="AD917" s="359">
        <v>28.166599999999999</v>
      </c>
      <c r="AE917" s="359">
        <v>4.0702999999999996</v>
      </c>
      <c r="AF917" s="359">
        <v>1.9222999999999999</v>
      </c>
      <c r="AG917" s="359">
        <v>1.9331</v>
      </c>
      <c r="AH917" s="359">
        <v>4.8616000000000001</v>
      </c>
      <c r="AI917" s="359">
        <v>0.70230000000000004</v>
      </c>
      <c r="AJ917" s="359">
        <v>0.97019999999999995</v>
      </c>
      <c r="AK917" s="359">
        <v>0.39850000000000002</v>
      </c>
      <c r="AL917" s="356">
        <v>0.65629999999999999</v>
      </c>
    </row>
    <row r="918" spans="2:38" ht="409.6" x14ac:dyDescent="0.25">
      <c r="B918" s="402">
        <v>40021</v>
      </c>
      <c r="C918" s="359">
        <v>0.46229999999999999</v>
      </c>
      <c r="D918" s="359">
        <v>0.80359999999999998</v>
      </c>
      <c r="E918" s="359">
        <v>0.7137</v>
      </c>
      <c r="F918" s="359">
        <v>11.8071</v>
      </c>
      <c r="G918" s="359">
        <v>3.44</v>
      </c>
      <c r="H918" s="359">
        <v>123.313</v>
      </c>
      <c r="I918" s="359">
        <v>0.3241</v>
      </c>
      <c r="J918" s="359">
        <v>1.605</v>
      </c>
      <c r="K918" s="359">
        <v>28.692</v>
      </c>
      <c r="L918" s="359">
        <v>4.1048</v>
      </c>
      <c r="M918" s="359">
        <v>1.9401999999999999</v>
      </c>
      <c r="N918" s="359">
        <v>1.9525999999999999</v>
      </c>
      <c r="O918" s="359">
        <v>4.9012000000000002</v>
      </c>
      <c r="P918" s="359">
        <v>0.70399999999999996</v>
      </c>
      <c r="Q918" s="359">
        <v>0.98540000000000005</v>
      </c>
      <c r="R918" s="359">
        <v>0.3997</v>
      </c>
      <c r="S918" s="356">
        <v>0.65649999999999997</v>
      </c>
      <c r="U918" s="402">
        <v>40021</v>
      </c>
      <c r="V918" s="359">
        <v>0.46129999999999999</v>
      </c>
      <c r="W918" s="359">
        <v>0.80159999999999998</v>
      </c>
      <c r="X918" s="359">
        <v>0.71189999999999998</v>
      </c>
      <c r="Y918" s="359">
        <v>11.7415</v>
      </c>
      <c r="Z918" s="359">
        <v>3.4338000000000002</v>
      </c>
      <c r="AA918" s="359">
        <v>122.625</v>
      </c>
      <c r="AB918" s="359">
        <v>0.32329999999999998</v>
      </c>
      <c r="AC918" s="359">
        <v>1.5832999999999999</v>
      </c>
      <c r="AD918" s="359">
        <v>28.195399999999999</v>
      </c>
      <c r="AE918" s="359">
        <v>4.0850999999999997</v>
      </c>
      <c r="AF918" s="359">
        <v>1.9342999999999999</v>
      </c>
      <c r="AG918" s="359">
        <v>1.9363999999999999</v>
      </c>
      <c r="AH918" s="359">
        <v>4.8867000000000003</v>
      </c>
      <c r="AI918" s="359">
        <v>0.70220000000000005</v>
      </c>
      <c r="AJ918" s="359">
        <v>0.96409999999999996</v>
      </c>
      <c r="AK918" s="359">
        <v>0.39879999999999999</v>
      </c>
      <c r="AL918" s="356">
        <v>0.65539999999999998</v>
      </c>
    </row>
    <row r="919" spans="2:38" ht="409.6" x14ac:dyDescent="0.25">
      <c r="B919" s="402">
        <v>40020</v>
      </c>
      <c r="C919" s="359">
        <v>0.46229999999999999</v>
      </c>
      <c r="D919" s="359">
        <v>0.80349999999999999</v>
      </c>
      <c r="E919" s="359">
        <v>0.71360000000000001</v>
      </c>
      <c r="F919" s="359">
        <v>11.970800000000001</v>
      </c>
      <c r="G919" s="359">
        <v>3.4392</v>
      </c>
      <c r="H919" s="359">
        <v>123.88200000000001</v>
      </c>
      <c r="I919" s="359">
        <v>0.3266</v>
      </c>
      <c r="J919" s="359">
        <v>1.6047</v>
      </c>
      <c r="K919" s="359">
        <v>28.6859</v>
      </c>
      <c r="L919" s="359">
        <v>4.1045999999999996</v>
      </c>
      <c r="M919" s="359">
        <v>1.9508000000000001</v>
      </c>
      <c r="N919" s="359">
        <v>1.9521999999999999</v>
      </c>
      <c r="O919" s="359">
        <v>4.9633000000000003</v>
      </c>
      <c r="P919" s="359">
        <v>0.70399999999999996</v>
      </c>
      <c r="Q919" s="359">
        <v>0.98519999999999996</v>
      </c>
      <c r="R919" s="359">
        <v>0.39960000000000001</v>
      </c>
      <c r="S919" s="356">
        <v>0.65629999999999999</v>
      </c>
      <c r="U919" s="402">
        <v>40020</v>
      </c>
      <c r="V919" s="359">
        <v>0.46129999999999999</v>
      </c>
      <c r="W919" s="359">
        <v>0.80159999999999998</v>
      </c>
      <c r="X919" s="359">
        <v>0.71189999999999998</v>
      </c>
      <c r="Y919" s="359">
        <v>11.5594</v>
      </c>
      <c r="Z919" s="359">
        <v>3.4327999999999999</v>
      </c>
      <c r="AA919" s="359">
        <v>122.383</v>
      </c>
      <c r="AB919" s="359">
        <v>0.32190000000000002</v>
      </c>
      <c r="AC919" s="359">
        <v>1.5831</v>
      </c>
      <c r="AD919" s="359">
        <v>28.191500000000001</v>
      </c>
      <c r="AE919" s="359">
        <v>4.0852000000000004</v>
      </c>
      <c r="AF919" s="359">
        <v>1.9266000000000001</v>
      </c>
      <c r="AG919" s="359">
        <v>1.9360999999999999</v>
      </c>
      <c r="AH919" s="359">
        <v>4.9385000000000003</v>
      </c>
      <c r="AI919" s="359">
        <v>0.70220000000000005</v>
      </c>
      <c r="AJ919" s="359">
        <v>0.96399999999999997</v>
      </c>
      <c r="AK919" s="359">
        <v>0.39879999999999999</v>
      </c>
      <c r="AL919" s="356">
        <v>0.65529999999999999</v>
      </c>
    </row>
    <row r="920" spans="2:38" ht="409.6" x14ac:dyDescent="0.25">
      <c r="B920" s="402">
        <v>40019</v>
      </c>
      <c r="C920" s="359">
        <v>0.46229999999999999</v>
      </c>
      <c r="D920" s="359">
        <v>0.80479999999999996</v>
      </c>
      <c r="E920" s="359">
        <v>0.71340000000000003</v>
      </c>
      <c r="F920" s="359">
        <v>11.794</v>
      </c>
      <c r="G920" s="359">
        <v>3.4382999999999999</v>
      </c>
      <c r="H920" s="359">
        <v>123.69799999999999</v>
      </c>
      <c r="I920" s="359">
        <v>0.32569999999999999</v>
      </c>
      <c r="J920" s="359">
        <v>1.5949</v>
      </c>
      <c r="K920" s="359">
        <v>28.6661</v>
      </c>
      <c r="L920" s="359">
        <v>4.109</v>
      </c>
      <c r="M920" s="359">
        <v>1.9434</v>
      </c>
      <c r="N920" s="359">
        <v>1.9539</v>
      </c>
      <c r="O920" s="359">
        <v>4.9051999999999998</v>
      </c>
      <c r="P920" s="359">
        <v>0.70350000000000001</v>
      </c>
      <c r="Q920" s="359">
        <v>0.9758</v>
      </c>
      <c r="R920" s="359">
        <v>0.39850000000000002</v>
      </c>
      <c r="S920" s="356">
        <v>0.65620000000000001</v>
      </c>
      <c r="U920" s="402">
        <v>40019</v>
      </c>
      <c r="V920" s="359">
        <v>0.46189999999999998</v>
      </c>
      <c r="W920" s="359">
        <v>0.80369999999999997</v>
      </c>
      <c r="X920" s="359">
        <v>0.71260000000000001</v>
      </c>
      <c r="Y920" s="359">
        <v>11.7631</v>
      </c>
      <c r="Z920" s="359">
        <v>3.4348999999999998</v>
      </c>
      <c r="AA920" s="359">
        <v>123.31100000000001</v>
      </c>
      <c r="AB920" s="359">
        <v>0.32340000000000002</v>
      </c>
      <c r="AC920" s="359">
        <v>1.593</v>
      </c>
      <c r="AD920" s="359">
        <v>28.2163</v>
      </c>
      <c r="AE920" s="359">
        <v>4.1006</v>
      </c>
      <c r="AF920" s="359">
        <v>1.9388000000000001</v>
      </c>
      <c r="AG920" s="359">
        <v>1.9395</v>
      </c>
      <c r="AH920" s="359">
        <v>4.8971</v>
      </c>
      <c r="AI920" s="359">
        <v>0.70279999999999998</v>
      </c>
      <c r="AJ920" s="359">
        <v>0.97319999999999995</v>
      </c>
      <c r="AK920" s="359">
        <v>0.3982</v>
      </c>
      <c r="AL920" s="356">
        <v>0.65569999999999995</v>
      </c>
    </row>
    <row r="921" spans="2:38" ht="409.6" x14ac:dyDescent="0.25">
      <c r="B921" s="402">
        <v>40018</v>
      </c>
      <c r="C921" s="359">
        <v>0.46360000000000001</v>
      </c>
      <c r="D921" s="359">
        <v>0.80669999999999997</v>
      </c>
      <c r="E921" s="359">
        <v>0.7228</v>
      </c>
      <c r="F921" s="359">
        <v>11.897600000000001</v>
      </c>
      <c r="G921" s="359">
        <v>3.4514</v>
      </c>
      <c r="H921" s="359">
        <v>125.366</v>
      </c>
      <c r="I921" s="359">
        <v>0.32690000000000002</v>
      </c>
      <c r="J921" s="359">
        <v>1.6009</v>
      </c>
      <c r="K921" s="359">
        <v>28.800799999999999</v>
      </c>
      <c r="L921" s="359">
        <v>4.1416000000000004</v>
      </c>
      <c r="M921" s="359">
        <v>1.9652000000000001</v>
      </c>
      <c r="N921" s="359">
        <v>1.9661999999999999</v>
      </c>
      <c r="O921" s="359">
        <v>4.9598000000000004</v>
      </c>
      <c r="P921" s="359">
        <v>0.70430000000000004</v>
      </c>
      <c r="Q921" s="359">
        <v>0.98160000000000003</v>
      </c>
      <c r="R921" s="359">
        <v>0.3997</v>
      </c>
      <c r="S921" s="356">
        <v>0.65939999999999999</v>
      </c>
      <c r="U921" s="402">
        <v>40018</v>
      </c>
      <c r="V921" s="359">
        <v>0.46329999999999999</v>
      </c>
      <c r="W921" s="359">
        <v>0.80569999999999997</v>
      </c>
      <c r="X921" s="359">
        <v>0.72199999999999998</v>
      </c>
      <c r="Y921" s="359">
        <v>11.8658</v>
      </c>
      <c r="Z921" s="359">
        <v>3.4481000000000002</v>
      </c>
      <c r="AA921" s="359">
        <v>124.979</v>
      </c>
      <c r="AB921" s="359">
        <v>0.32469999999999999</v>
      </c>
      <c r="AC921" s="359">
        <v>1.599</v>
      </c>
      <c r="AD921" s="359">
        <v>28.364599999999999</v>
      </c>
      <c r="AE921" s="359">
        <v>4.1319999999999997</v>
      </c>
      <c r="AF921" s="359">
        <v>1.9604999999999999</v>
      </c>
      <c r="AG921" s="359">
        <v>1.9518</v>
      </c>
      <c r="AH921" s="359">
        <v>4.9519000000000002</v>
      </c>
      <c r="AI921" s="359">
        <v>0.70369999999999999</v>
      </c>
      <c r="AJ921" s="359">
        <v>0.97899999999999998</v>
      </c>
      <c r="AK921" s="359">
        <v>0.39939999999999998</v>
      </c>
      <c r="AL921" s="356">
        <v>0.65900000000000003</v>
      </c>
    </row>
    <row r="922" spans="2:38" ht="409.6" x14ac:dyDescent="0.25">
      <c r="B922" s="402">
        <v>40017</v>
      </c>
      <c r="C922" s="359">
        <v>0.46239999999999998</v>
      </c>
      <c r="D922" s="359">
        <v>0.80549999999999999</v>
      </c>
      <c r="E922" s="359">
        <v>0.72509999999999997</v>
      </c>
      <c r="F922" s="359">
        <v>11.943199999999999</v>
      </c>
      <c r="G922" s="359">
        <v>3.4428999999999998</v>
      </c>
      <c r="H922" s="359">
        <v>125.861</v>
      </c>
      <c r="I922" s="359">
        <v>0.3251</v>
      </c>
      <c r="J922" s="359">
        <v>1.5968</v>
      </c>
      <c r="K922" s="359">
        <v>28.686800000000002</v>
      </c>
      <c r="L922" s="359">
        <v>4.1375999999999999</v>
      </c>
      <c r="M922" s="359">
        <v>1.9738</v>
      </c>
      <c r="N922" s="359">
        <v>1.9651000000000001</v>
      </c>
      <c r="O922" s="359">
        <v>5.0007000000000001</v>
      </c>
      <c r="P922" s="359">
        <v>0.70109999999999995</v>
      </c>
      <c r="Q922" s="359">
        <v>0.9849</v>
      </c>
      <c r="R922" s="359">
        <v>0.40010000000000001</v>
      </c>
      <c r="S922" s="356">
        <v>0.65669999999999995</v>
      </c>
      <c r="U922" s="402">
        <v>40017</v>
      </c>
      <c r="V922" s="359">
        <v>0.46200000000000002</v>
      </c>
      <c r="W922" s="359">
        <v>0.80449999999999999</v>
      </c>
      <c r="X922" s="359">
        <v>0.72430000000000005</v>
      </c>
      <c r="Y922" s="359">
        <v>11.912699999999999</v>
      </c>
      <c r="Z922" s="359">
        <v>3.4397000000000002</v>
      </c>
      <c r="AA922" s="359">
        <v>125.501</v>
      </c>
      <c r="AB922" s="359">
        <v>0.32279999999999998</v>
      </c>
      <c r="AC922" s="359">
        <v>1.5949</v>
      </c>
      <c r="AD922" s="359">
        <v>28.2408</v>
      </c>
      <c r="AE922" s="359">
        <v>4.1289999999999996</v>
      </c>
      <c r="AF922" s="359">
        <v>1.9694</v>
      </c>
      <c r="AG922" s="359">
        <v>1.9508000000000001</v>
      </c>
      <c r="AH922" s="359">
        <v>4.9930000000000003</v>
      </c>
      <c r="AI922" s="359">
        <v>0.70050000000000001</v>
      </c>
      <c r="AJ922" s="359">
        <v>0.98199999999999998</v>
      </c>
      <c r="AK922" s="359">
        <v>0.39979999999999999</v>
      </c>
      <c r="AL922" s="356">
        <v>0.65629999999999999</v>
      </c>
    </row>
    <row r="923" spans="2:38" ht="409.6" x14ac:dyDescent="0.25">
      <c r="B923" s="402">
        <v>40016</v>
      </c>
      <c r="C923" s="359">
        <v>0.46110000000000001</v>
      </c>
      <c r="D923" s="359">
        <v>0.8054</v>
      </c>
      <c r="E923" s="359">
        <v>0.72509999999999997</v>
      </c>
      <c r="F923" s="359">
        <v>11.9185</v>
      </c>
      <c r="G923" s="359">
        <v>3.4342000000000001</v>
      </c>
      <c r="H923" s="359">
        <v>125.691</v>
      </c>
      <c r="I923" s="359">
        <v>0.32400000000000001</v>
      </c>
      <c r="J923" s="359">
        <v>1.5927</v>
      </c>
      <c r="K923" s="359">
        <v>28.560099999999998</v>
      </c>
      <c r="L923" s="359">
        <v>4.1326999999999998</v>
      </c>
      <c r="M923" s="359">
        <v>1.9688000000000001</v>
      </c>
      <c r="N923" s="359">
        <v>1.9598</v>
      </c>
      <c r="O923" s="359">
        <v>5.0319000000000003</v>
      </c>
      <c r="P923" s="359">
        <v>0.70009999999999994</v>
      </c>
      <c r="Q923" s="359">
        <v>0.98870000000000002</v>
      </c>
      <c r="R923" s="359">
        <v>0.39789999999999998</v>
      </c>
      <c r="S923" s="356">
        <v>0.65529999999999999</v>
      </c>
      <c r="U923" s="402">
        <v>40016</v>
      </c>
      <c r="V923" s="359">
        <v>0.4607</v>
      </c>
      <c r="W923" s="359">
        <v>0.80430000000000001</v>
      </c>
      <c r="X923" s="359">
        <v>0.72430000000000005</v>
      </c>
      <c r="Y923" s="359">
        <v>11.8873</v>
      </c>
      <c r="Z923" s="359">
        <v>3.431</v>
      </c>
      <c r="AA923" s="359">
        <v>125.33</v>
      </c>
      <c r="AB923" s="359">
        <v>0.32169999999999999</v>
      </c>
      <c r="AC923" s="359">
        <v>1.5908</v>
      </c>
      <c r="AD923" s="359">
        <v>28.138200000000001</v>
      </c>
      <c r="AE923" s="359">
        <v>4.1239999999999997</v>
      </c>
      <c r="AF923" s="359">
        <v>1.9642999999999999</v>
      </c>
      <c r="AG923" s="359">
        <v>1.9455</v>
      </c>
      <c r="AH923" s="359">
        <v>5.0239000000000003</v>
      </c>
      <c r="AI923" s="359">
        <v>0.69950000000000001</v>
      </c>
      <c r="AJ923" s="359">
        <v>0.98619999999999997</v>
      </c>
      <c r="AK923" s="359">
        <v>0.39760000000000001</v>
      </c>
      <c r="AL923" s="356">
        <v>0.65490000000000004</v>
      </c>
    </row>
    <row r="924" spans="2:38" ht="409.6" x14ac:dyDescent="0.25">
      <c r="B924" s="402">
        <v>40015</v>
      </c>
      <c r="C924" s="359">
        <v>0.45939999999999998</v>
      </c>
      <c r="D924" s="359">
        <v>0.80520000000000003</v>
      </c>
      <c r="E924" s="359">
        <v>0.72240000000000004</v>
      </c>
      <c r="F924" s="359">
        <v>11.8683</v>
      </c>
      <c r="G924" s="359">
        <v>3.4163000000000001</v>
      </c>
      <c r="H924" s="359">
        <v>125.54</v>
      </c>
      <c r="I924" s="359">
        <v>0.3221</v>
      </c>
      <c r="J924" s="359">
        <v>1.5844</v>
      </c>
      <c r="K924" s="359">
        <v>28.5063</v>
      </c>
      <c r="L924" s="359">
        <v>4.1379000000000001</v>
      </c>
      <c r="M924" s="359">
        <v>1.9697</v>
      </c>
      <c r="N924" s="359">
        <v>1.9507000000000001</v>
      </c>
      <c r="O924" s="359">
        <v>5.0571000000000002</v>
      </c>
      <c r="P924" s="359">
        <v>0.69840000000000002</v>
      </c>
      <c r="Q924" s="359">
        <v>0.9859</v>
      </c>
      <c r="R924" s="359">
        <v>0.39610000000000001</v>
      </c>
      <c r="S924" s="356">
        <v>0.65190000000000003</v>
      </c>
      <c r="U924" s="402">
        <v>40015</v>
      </c>
      <c r="V924" s="359">
        <v>0.45900000000000002</v>
      </c>
      <c r="W924" s="359">
        <v>0.80400000000000005</v>
      </c>
      <c r="X924" s="359">
        <v>0.72160000000000002</v>
      </c>
      <c r="Y924" s="359">
        <v>11.836399999999999</v>
      </c>
      <c r="Z924" s="359">
        <v>3.4129999999999998</v>
      </c>
      <c r="AA924" s="359">
        <v>125.14</v>
      </c>
      <c r="AB924" s="359">
        <v>0.31990000000000002</v>
      </c>
      <c r="AC924" s="359">
        <v>1.5825</v>
      </c>
      <c r="AD924" s="359">
        <v>28.080200000000001</v>
      </c>
      <c r="AE924" s="359">
        <v>4.1283000000000003</v>
      </c>
      <c r="AF924" s="359">
        <v>1.9646999999999999</v>
      </c>
      <c r="AG924" s="359">
        <v>1.9363999999999999</v>
      </c>
      <c r="AH924" s="359">
        <v>5.0488</v>
      </c>
      <c r="AI924" s="359">
        <v>0.69779999999999998</v>
      </c>
      <c r="AJ924" s="359">
        <v>0.98309999999999997</v>
      </c>
      <c r="AK924" s="359">
        <v>0.39579999999999999</v>
      </c>
      <c r="AL924" s="356">
        <v>0.65139999999999998</v>
      </c>
    </row>
    <row r="925" spans="2:38" ht="409.6" x14ac:dyDescent="0.25">
      <c r="B925" s="402">
        <v>40014</v>
      </c>
      <c r="C925" s="359">
        <v>0.45760000000000001</v>
      </c>
      <c r="D925" s="359">
        <v>0.80500000000000005</v>
      </c>
      <c r="E925" s="359">
        <v>0.71879999999999999</v>
      </c>
      <c r="F925" s="359">
        <v>11.856299999999999</v>
      </c>
      <c r="G925" s="359">
        <v>3.4056000000000002</v>
      </c>
      <c r="H925" s="359">
        <v>126.26</v>
      </c>
      <c r="I925" s="359">
        <v>0.3216</v>
      </c>
      <c r="J925" s="359">
        <v>1.5864</v>
      </c>
      <c r="K925" s="359">
        <v>28.384799999999998</v>
      </c>
      <c r="L925" s="359">
        <v>4.1313000000000004</v>
      </c>
      <c r="M925" s="359">
        <v>1.9823999999999999</v>
      </c>
      <c r="N925" s="359">
        <v>1.9466000000000001</v>
      </c>
      <c r="O925" s="359">
        <v>5.0431999999999997</v>
      </c>
      <c r="P925" s="359">
        <v>0.69499999999999995</v>
      </c>
      <c r="Q925" s="359">
        <v>0.99370000000000003</v>
      </c>
      <c r="R925" s="359">
        <v>0.39500000000000002</v>
      </c>
      <c r="S925" s="356">
        <v>0.64510000000000001</v>
      </c>
      <c r="U925" s="402">
        <v>40014</v>
      </c>
      <c r="V925" s="359">
        <v>0.45660000000000001</v>
      </c>
      <c r="W925" s="359">
        <v>0.80279999999999996</v>
      </c>
      <c r="X925" s="359">
        <v>0.71699999999999997</v>
      </c>
      <c r="Y925" s="359">
        <v>11.8117</v>
      </c>
      <c r="Z925" s="359">
        <v>3.3997000000000002</v>
      </c>
      <c r="AA925" s="359">
        <v>125.613</v>
      </c>
      <c r="AB925" s="359">
        <v>0.31809999999999999</v>
      </c>
      <c r="AC925" s="359">
        <v>1.5685</v>
      </c>
      <c r="AD925" s="359">
        <v>27.889199999999999</v>
      </c>
      <c r="AE925" s="359">
        <v>4.1120000000000001</v>
      </c>
      <c r="AF925" s="359">
        <v>1.9775</v>
      </c>
      <c r="AG925" s="359">
        <v>1.9307000000000001</v>
      </c>
      <c r="AH925" s="359">
        <v>5.0311000000000003</v>
      </c>
      <c r="AI925" s="359">
        <v>0.69330000000000003</v>
      </c>
      <c r="AJ925" s="359">
        <v>0.9728</v>
      </c>
      <c r="AK925" s="359">
        <v>0.39419999999999999</v>
      </c>
      <c r="AL925" s="356">
        <v>0.64410000000000001</v>
      </c>
    </row>
    <row r="926" spans="2:38" ht="409.6" x14ac:dyDescent="0.25">
      <c r="B926" s="402">
        <v>40013</v>
      </c>
      <c r="C926" s="359">
        <v>0.4577</v>
      </c>
      <c r="D926" s="359">
        <v>0.80489999999999995</v>
      </c>
      <c r="E926" s="359">
        <v>0.71870000000000001</v>
      </c>
      <c r="F926" s="359">
        <v>12.0314</v>
      </c>
      <c r="G926" s="359">
        <v>3.4054000000000002</v>
      </c>
      <c r="H926" s="359">
        <v>126.514</v>
      </c>
      <c r="I926" s="359">
        <v>0.32169999999999999</v>
      </c>
      <c r="J926" s="359">
        <v>1.5866</v>
      </c>
      <c r="K926" s="359">
        <v>28.387</v>
      </c>
      <c r="L926" s="359">
        <v>4.1315999999999997</v>
      </c>
      <c r="M926" s="359">
        <v>1.9819</v>
      </c>
      <c r="N926" s="359">
        <v>1.9467000000000001</v>
      </c>
      <c r="O926" s="359">
        <v>5.0614999999999997</v>
      </c>
      <c r="P926" s="359">
        <v>0.69510000000000005</v>
      </c>
      <c r="Q926" s="359">
        <v>0.99380000000000002</v>
      </c>
      <c r="R926" s="359">
        <v>0.39510000000000001</v>
      </c>
      <c r="S926" s="356">
        <v>0.6452</v>
      </c>
      <c r="U926" s="402">
        <v>40013</v>
      </c>
      <c r="V926" s="359">
        <v>0.45660000000000001</v>
      </c>
      <c r="W926" s="359">
        <v>0.80269999999999997</v>
      </c>
      <c r="X926" s="359">
        <v>0.71689999999999998</v>
      </c>
      <c r="Y926" s="359">
        <v>11.626300000000001</v>
      </c>
      <c r="Z926" s="359">
        <v>3.3988999999999998</v>
      </c>
      <c r="AA926" s="359">
        <v>125.03</v>
      </c>
      <c r="AB926" s="359">
        <v>0.31809999999999999</v>
      </c>
      <c r="AC926" s="359">
        <v>1.5686</v>
      </c>
      <c r="AD926" s="359">
        <v>27.891400000000001</v>
      </c>
      <c r="AE926" s="359">
        <v>4.1123000000000003</v>
      </c>
      <c r="AF926" s="359">
        <v>1.9755</v>
      </c>
      <c r="AG926" s="359">
        <v>1.9308000000000001</v>
      </c>
      <c r="AH926" s="359">
        <v>5.0486000000000004</v>
      </c>
      <c r="AI926" s="359">
        <v>0.69330000000000003</v>
      </c>
      <c r="AJ926" s="359">
        <v>0.97289999999999999</v>
      </c>
      <c r="AK926" s="359">
        <v>0.39419999999999999</v>
      </c>
      <c r="AL926" s="356">
        <v>0.64419999999999999</v>
      </c>
    </row>
    <row r="927" spans="2:38" ht="409.6" x14ac:dyDescent="0.25">
      <c r="B927" s="402">
        <v>40012</v>
      </c>
      <c r="C927" s="359">
        <v>0.45700000000000002</v>
      </c>
      <c r="D927" s="359">
        <v>0.80559999999999998</v>
      </c>
      <c r="E927" s="359">
        <v>0.72089999999999999</v>
      </c>
      <c r="F927" s="359">
        <v>11.8573</v>
      </c>
      <c r="G927" s="359">
        <v>3.4047000000000001</v>
      </c>
      <c r="H927" s="359">
        <v>125.455</v>
      </c>
      <c r="I927" s="359">
        <v>0.32129999999999997</v>
      </c>
      <c r="J927" s="359">
        <v>1.5792999999999999</v>
      </c>
      <c r="K927" s="359">
        <v>28.434699999999999</v>
      </c>
      <c r="L927" s="359">
        <v>4.1204999999999998</v>
      </c>
      <c r="M927" s="359">
        <v>1.9704999999999999</v>
      </c>
      <c r="N927" s="359">
        <v>1.94</v>
      </c>
      <c r="O927" s="359">
        <v>5.0350999999999999</v>
      </c>
      <c r="P927" s="359">
        <v>0.69430000000000003</v>
      </c>
      <c r="Q927" s="359">
        <v>0.98760000000000003</v>
      </c>
      <c r="R927" s="359">
        <v>0.39450000000000002</v>
      </c>
      <c r="S927" s="356">
        <v>0.64500000000000002</v>
      </c>
      <c r="U927" s="402">
        <v>40012</v>
      </c>
      <c r="V927" s="359">
        <v>0.45669999999999999</v>
      </c>
      <c r="W927" s="359">
        <v>0.8044</v>
      </c>
      <c r="X927" s="359">
        <v>0.72019999999999995</v>
      </c>
      <c r="Y927" s="359">
        <v>11.8246</v>
      </c>
      <c r="Z927" s="359">
        <v>3.4011999999999998</v>
      </c>
      <c r="AA927" s="359">
        <v>125.04900000000001</v>
      </c>
      <c r="AB927" s="359">
        <v>0.31840000000000002</v>
      </c>
      <c r="AC927" s="359">
        <v>1.5770999999999999</v>
      </c>
      <c r="AD927" s="359">
        <v>28.004100000000001</v>
      </c>
      <c r="AE927" s="359">
        <v>4.1121999999999996</v>
      </c>
      <c r="AF927" s="359">
        <v>1.9653</v>
      </c>
      <c r="AG927" s="359">
        <v>1.9258999999999999</v>
      </c>
      <c r="AH927" s="359">
        <v>5.0269000000000004</v>
      </c>
      <c r="AI927" s="359">
        <v>0.69369999999999998</v>
      </c>
      <c r="AJ927" s="359">
        <v>0.98480000000000001</v>
      </c>
      <c r="AK927" s="359">
        <v>0.39419999999999999</v>
      </c>
      <c r="AL927" s="356">
        <v>0.64459999999999995</v>
      </c>
    </row>
    <row r="928" spans="2:38" ht="409.6" x14ac:dyDescent="0.25">
      <c r="B928" s="402">
        <v>40011</v>
      </c>
      <c r="C928" s="359">
        <v>0.4577</v>
      </c>
      <c r="D928" s="359">
        <v>0.80549999999999999</v>
      </c>
      <c r="E928" s="359">
        <v>0.72189999999999999</v>
      </c>
      <c r="F928" s="359">
        <v>11.8636</v>
      </c>
      <c r="G928" s="359">
        <v>3.4064999999999999</v>
      </c>
      <c r="H928" s="359">
        <v>125.521</v>
      </c>
      <c r="I928" s="359">
        <v>0.32150000000000001</v>
      </c>
      <c r="J928" s="359">
        <v>1.5801000000000001</v>
      </c>
      <c r="K928" s="359">
        <v>28.4497</v>
      </c>
      <c r="L928" s="359">
        <v>4.1265000000000001</v>
      </c>
      <c r="M928" s="359">
        <v>1.9716</v>
      </c>
      <c r="N928" s="359">
        <v>1.9411</v>
      </c>
      <c r="O928" s="359">
        <v>5.0377000000000001</v>
      </c>
      <c r="P928" s="359">
        <v>0.69420000000000004</v>
      </c>
      <c r="Q928" s="359">
        <v>0.98809999999999998</v>
      </c>
      <c r="R928" s="359">
        <v>0.39319999999999999</v>
      </c>
      <c r="S928" s="356">
        <v>0.64539999999999997</v>
      </c>
      <c r="U928" s="402">
        <v>40011</v>
      </c>
      <c r="V928" s="359">
        <v>0.45739999999999997</v>
      </c>
      <c r="W928" s="359">
        <v>0.80459999999999998</v>
      </c>
      <c r="X928" s="359">
        <v>0.72119999999999995</v>
      </c>
      <c r="Y928" s="359">
        <v>11.8316</v>
      </c>
      <c r="Z928" s="359">
        <v>3.4032</v>
      </c>
      <c r="AA928" s="359">
        <v>125.123</v>
      </c>
      <c r="AB928" s="359">
        <v>0.31859999999999999</v>
      </c>
      <c r="AC928" s="359">
        <v>1.5781000000000001</v>
      </c>
      <c r="AD928" s="359">
        <v>28.020600000000002</v>
      </c>
      <c r="AE928" s="359">
        <v>4.1188000000000002</v>
      </c>
      <c r="AF928" s="359">
        <v>1.9664999999999999</v>
      </c>
      <c r="AG928" s="359">
        <v>1.927</v>
      </c>
      <c r="AH928" s="359">
        <v>5.0298999999999996</v>
      </c>
      <c r="AI928" s="359">
        <v>0.69359999999999999</v>
      </c>
      <c r="AJ928" s="359">
        <v>0.98540000000000005</v>
      </c>
      <c r="AK928" s="359">
        <v>0.39290000000000003</v>
      </c>
      <c r="AL928" s="356">
        <v>0.64500000000000002</v>
      </c>
    </row>
    <row r="929" spans="2:38" ht="409.6" x14ac:dyDescent="0.25">
      <c r="B929" s="402">
        <v>40010</v>
      </c>
      <c r="C929" s="359">
        <v>0.4587</v>
      </c>
      <c r="D929" s="359">
        <v>0.80720000000000003</v>
      </c>
      <c r="E929" s="359">
        <v>0.72660000000000002</v>
      </c>
      <c r="F929" s="359">
        <v>11.872</v>
      </c>
      <c r="G929" s="359">
        <v>3.4093</v>
      </c>
      <c r="H929" s="359">
        <v>125.285</v>
      </c>
      <c r="I929" s="359">
        <v>0.32179999999999997</v>
      </c>
      <c r="J929" s="359">
        <v>1.5813999999999999</v>
      </c>
      <c r="K929" s="359">
        <v>28.532</v>
      </c>
      <c r="L929" s="359">
        <v>4.1364000000000001</v>
      </c>
      <c r="M929" s="359">
        <v>1.9663999999999999</v>
      </c>
      <c r="N929" s="359">
        <v>1.9354</v>
      </c>
      <c r="O929" s="359">
        <v>5.0269000000000004</v>
      </c>
      <c r="P929" s="359">
        <v>0.69679999999999997</v>
      </c>
      <c r="Q929" s="359">
        <v>0.98919999999999997</v>
      </c>
      <c r="R929" s="359">
        <v>0.39340000000000003</v>
      </c>
      <c r="S929" s="356">
        <v>0.64419999999999999</v>
      </c>
      <c r="U929" s="402">
        <v>40010</v>
      </c>
      <c r="V929" s="359">
        <v>0.45839999999999997</v>
      </c>
      <c r="W929" s="359">
        <v>0.80620000000000003</v>
      </c>
      <c r="X929" s="359">
        <v>0.7258</v>
      </c>
      <c r="Y929" s="359">
        <v>11.8401</v>
      </c>
      <c r="Z929" s="359">
        <v>3.4060999999999999</v>
      </c>
      <c r="AA929" s="359">
        <v>124.89700000000001</v>
      </c>
      <c r="AB929" s="359">
        <v>0.31909999999999999</v>
      </c>
      <c r="AC929" s="359">
        <v>1.5793999999999999</v>
      </c>
      <c r="AD929" s="359">
        <v>28.101500000000001</v>
      </c>
      <c r="AE929" s="359">
        <v>4.1289999999999996</v>
      </c>
      <c r="AF929" s="359">
        <v>1.9616</v>
      </c>
      <c r="AG929" s="359">
        <v>1.9214</v>
      </c>
      <c r="AH929" s="359">
        <v>5.0190000000000001</v>
      </c>
      <c r="AI929" s="359">
        <v>0.69630000000000003</v>
      </c>
      <c r="AJ929" s="359">
        <v>0.98650000000000004</v>
      </c>
      <c r="AK929" s="359">
        <v>0.3931</v>
      </c>
      <c r="AL929" s="356">
        <v>0.64390000000000003</v>
      </c>
    </row>
    <row r="930" spans="2:38" ht="409.6" x14ac:dyDescent="0.25">
      <c r="B930" s="402">
        <v>40009</v>
      </c>
      <c r="C930" s="359">
        <v>0.45400000000000001</v>
      </c>
      <c r="D930" s="359">
        <v>0.80689999999999995</v>
      </c>
      <c r="E930" s="359">
        <v>0.72699999999999998</v>
      </c>
      <c r="F930" s="359">
        <v>11.8161</v>
      </c>
      <c r="G930" s="359">
        <v>3.3815</v>
      </c>
      <c r="H930" s="359">
        <v>125.283</v>
      </c>
      <c r="I930" s="359">
        <v>0.31919999999999998</v>
      </c>
      <c r="J930" s="359">
        <v>1.5686</v>
      </c>
      <c r="K930" s="359">
        <v>28.290500000000002</v>
      </c>
      <c r="L930" s="359">
        <v>4.1128</v>
      </c>
      <c r="M930" s="359">
        <v>1.9759</v>
      </c>
      <c r="N930" s="359">
        <v>1.92</v>
      </c>
      <c r="O930" s="359">
        <v>4.9999000000000002</v>
      </c>
      <c r="P930" s="359">
        <v>0.68840000000000001</v>
      </c>
      <c r="Q930" s="359">
        <v>0.98040000000000005</v>
      </c>
      <c r="R930" s="359">
        <v>0.38979999999999998</v>
      </c>
      <c r="S930" s="356">
        <v>0.63439999999999996</v>
      </c>
      <c r="U930" s="402">
        <v>40009</v>
      </c>
      <c r="V930" s="359">
        <v>0.45369999999999999</v>
      </c>
      <c r="W930" s="359">
        <v>0.80600000000000005</v>
      </c>
      <c r="X930" s="359">
        <v>0.72619999999999996</v>
      </c>
      <c r="Y930" s="359">
        <v>11.784700000000001</v>
      </c>
      <c r="Z930" s="359">
        <v>3.3784000000000001</v>
      </c>
      <c r="AA930" s="359">
        <v>124.88</v>
      </c>
      <c r="AB930" s="359">
        <v>0.31640000000000001</v>
      </c>
      <c r="AC930" s="359">
        <v>1.5665</v>
      </c>
      <c r="AD930" s="359">
        <v>27.8489</v>
      </c>
      <c r="AE930" s="359">
        <v>4.1052</v>
      </c>
      <c r="AF930" s="359">
        <v>1.9708000000000001</v>
      </c>
      <c r="AG930" s="359">
        <v>1.9061999999999999</v>
      </c>
      <c r="AH930" s="359">
        <v>4.9919000000000002</v>
      </c>
      <c r="AI930" s="359">
        <v>0.68789999999999996</v>
      </c>
      <c r="AJ930" s="359">
        <v>0.97789999999999999</v>
      </c>
      <c r="AK930" s="359">
        <v>0.38950000000000001</v>
      </c>
      <c r="AL930" s="356">
        <v>0.63400000000000001</v>
      </c>
    </row>
    <row r="931" spans="2:38" ht="409.6" x14ac:dyDescent="0.25">
      <c r="B931" s="402">
        <v>40008</v>
      </c>
      <c r="C931" s="359">
        <v>0.45079999999999998</v>
      </c>
      <c r="D931" s="359">
        <v>0.80710000000000004</v>
      </c>
      <c r="E931" s="359">
        <v>0.73019999999999996</v>
      </c>
      <c r="F931" s="359">
        <v>11.7447</v>
      </c>
      <c r="G931" s="359">
        <v>3.3544</v>
      </c>
      <c r="H931" s="359">
        <v>125.17100000000001</v>
      </c>
      <c r="I931" s="359">
        <v>0.31669999999999998</v>
      </c>
      <c r="J931" s="359">
        <v>1.556</v>
      </c>
      <c r="K931" s="359">
        <v>28.041399999999999</v>
      </c>
      <c r="L931" s="359">
        <v>4.1005000000000003</v>
      </c>
      <c r="M931" s="359">
        <v>1.9805999999999999</v>
      </c>
      <c r="N931" s="359">
        <v>1.9079999999999999</v>
      </c>
      <c r="O931" s="359">
        <v>4.9816000000000003</v>
      </c>
      <c r="P931" s="359">
        <v>0.68269999999999997</v>
      </c>
      <c r="Q931" s="359">
        <v>0.97660000000000002</v>
      </c>
      <c r="R931" s="359">
        <v>0.38819999999999999</v>
      </c>
      <c r="S931" s="356">
        <v>0.62860000000000005</v>
      </c>
      <c r="U931" s="402">
        <v>40008</v>
      </c>
      <c r="V931" s="359">
        <v>0.4501</v>
      </c>
      <c r="W931" s="359">
        <v>0.80549999999999999</v>
      </c>
      <c r="X931" s="359">
        <v>0.7288</v>
      </c>
      <c r="Y931" s="359">
        <v>11.703900000000001</v>
      </c>
      <c r="Z931" s="359">
        <v>3.3491</v>
      </c>
      <c r="AA931" s="359">
        <v>124.673</v>
      </c>
      <c r="AB931" s="359">
        <v>0.31369999999999998</v>
      </c>
      <c r="AC931" s="359">
        <v>1.5528999999999999</v>
      </c>
      <c r="AD931" s="359">
        <v>27.567599999999999</v>
      </c>
      <c r="AE931" s="359">
        <v>4.0853999999999999</v>
      </c>
      <c r="AF931" s="359">
        <v>1.9738</v>
      </c>
      <c r="AG931" s="359">
        <v>1.893</v>
      </c>
      <c r="AH931" s="359">
        <v>4.9706000000000001</v>
      </c>
      <c r="AI931" s="359">
        <v>0.68140000000000001</v>
      </c>
      <c r="AJ931" s="359">
        <v>0.97340000000000004</v>
      </c>
      <c r="AK931" s="359">
        <v>0.38750000000000001</v>
      </c>
      <c r="AL931" s="356">
        <v>0.62790000000000001</v>
      </c>
    </row>
    <row r="932" spans="2:38" ht="409.6" x14ac:dyDescent="0.25">
      <c r="B932" s="402">
        <v>40007</v>
      </c>
      <c r="C932" s="359">
        <v>0.45079999999999998</v>
      </c>
      <c r="D932" s="359">
        <v>0.80640000000000001</v>
      </c>
      <c r="E932" s="359">
        <v>0.73119999999999996</v>
      </c>
      <c r="F932" s="359">
        <v>11.725899999999999</v>
      </c>
      <c r="G932" s="359">
        <v>3.3523999999999998</v>
      </c>
      <c r="H932" s="359">
        <v>124.94799999999999</v>
      </c>
      <c r="I932" s="359">
        <v>0.31559999999999999</v>
      </c>
      <c r="J932" s="359">
        <v>1.5549999999999999</v>
      </c>
      <c r="K932" s="359">
        <v>27.694800000000001</v>
      </c>
      <c r="L932" s="359">
        <v>4.1006</v>
      </c>
      <c r="M932" s="359">
        <v>1.9714</v>
      </c>
      <c r="N932" s="359">
        <v>1.9077999999999999</v>
      </c>
      <c r="O932" s="359">
        <v>4.9814999999999996</v>
      </c>
      <c r="P932" s="359">
        <v>0.68259999999999998</v>
      </c>
      <c r="Q932" s="359">
        <v>0.97199999999999998</v>
      </c>
      <c r="R932" s="359">
        <v>0.38750000000000001</v>
      </c>
      <c r="S932" s="356">
        <v>0.628</v>
      </c>
      <c r="U932" s="402">
        <v>40007</v>
      </c>
      <c r="V932" s="359">
        <v>0.44969999999999999</v>
      </c>
      <c r="W932" s="359">
        <v>0.80449999999999999</v>
      </c>
      <c r="X932" s="359">
        <v>0.72940000000000005</v>
      </c>
      <c r="Y932" s="359">
        <v>11.6546</v>
      </c>
      <c r="Z932" s="359">
        <v>3.3464</v>
      </c>
      <c r="AA932" s="359">
        <v>124.289</v>
      </c>
      <c r="AB932" s="359">
        <v>0.31480000000000002</v>
      </c>
      <c r="AC932" s="359">
        <v>1.5523</v>
      </c>
      <c r="AD932" s="359">
        <v>27.588000000000001</v>
      </c>
      <c r="AE932" s="359">
        <v>4.0815000000000001</v>
      </c>
      <c r="AF932" s="359">
        <v>1.9663999999999999</v>
      </c>
      <c r="AG932" s="359">
        <v>1.8922000000000001</v>
      </c>
      <c r="AH932" s="359">
        <v>4.9695999999999998</v>
      </c>
      <c r="AI932" s="359">
        <v>0.68089999999999995</v>
      </c>
      <c r="AJ932" s="359">
        <v>0.96750000000000003</v>
      </c>
      <c r="AK932" s="359">
        <v>0.3866</v>
      </c>
      <c r="AL932" s="356">
        <v>0.627</v>
      </c>
    </row>
    <row r="933" spans="2:38" ht="409.6" x14ac:dyDescent="0.25">
      <c r="B933" s="402">
        <v>40006</v>
      </c>
      <c r="C933" s="359">
        <v>0.45079999999999998</v>
      </c>
      <c r="D933" s="359">
        <v>0.80640000000000001</v>
      </c>
      <c r="E933" s="359">
        <v>0.73119999999999996</v>
      </c>
      <c r="F933" s="359">
        <v>11.922000000000001</v>
      </c>
      <c r="G933" s="359">
        <v>3.3468</v>
      </c>
      <c r="H933" s="359">
        <v>125.914</v>
      </c>
      <c r="I933" s="359">
        <v>0.31780000000000003</v>
      </c>
      <c r="J933" s="359">
        <v>1.5730999999999999</v>
      </c>
      <c r="K933" s="359">
        <v>27.996099999999998</v>
      </c>
      <c r="L933" s="359">
        <v>4.1006</v>
      </c>
      <c r="M933" s="359">
        <v>1.9752000000000001</v>
      </c>
      <c r="N933" s="359">
        <v>1.9077999999999999</v>
      </c>
      <c r="O933" s="359">
        <v>4.9695999999999998</v>
      </c>
      <c r="P933" s="359">
        <v>0.68259999999999998</v>
      </c>
      <c r="Q933" s="359">
        <v>0.98719999999999997</v>
      </c>
      <c r="R933" s="359">
        <v>0.38750000000000001</v>
      </c>
      <c r="S933" s="356">
        <v>0.628</v>
      </c>
      <c r="U933" s="402">
        <v>40006</v>
      </c>
      <c r="V933" s="359">
        <v>0.44969999999999999</v>
      </c>
      <c r="W933" s="359">
        <v>0.80449999999999999</v>
      </c>
      <c r="X933" s="359">
        <v>0.72940000000000005</v>
      </c>
      <c r="Y933" s="359">
        <v>11.5268</v>
      </c>
      <c r="Z933" s="359">
        <v>3.3397999999999999</v>
      </c>
      <c r="AA933" s="359">
        <v>124.46</v>
      </c>
      <c r="AB933" s="359">
        <v>0.31219999999999998</v>
      </c>
      <c r="AC933" s="359">
        <v>1.5384</v>
      </c>
      <c r="AD933" s="359">
        <v>27.546399999999998</v>
      </c>
      <c r="AE933" s="359">
        <v>4.0815000000000001</v>
      </c>
      <c r="AF933" s="359">
        <v>1.9686999999999999</v>
      </c>
      <c r="AG933" s="359">
        <v>1.8922000000000001</v>
      </c>
      <c r="AH933" s="359">
        <v>4.9569999999999999</v>
      </c>
      <c r="AI933" s="359">
        <v>0.68089999999999995</v>
      </c>
      <c r="AJ933" s="359">
        <v>0.96679999999999999</v>
      </c>
      <c r="AK933" s="359">
        <v>0.3866</v>
      </c>
      <c r="AL933" s="356">
        <v>0.627</v>
      </c>
    </row>
    <row r="934" spans="2:38" ht="409.6" x14ac:dyDescent="0.25">
      <c r="B934" s="402">
        <v>40005</v>
      </c>
      <c r="C934" s="359">
        <v>0.45050000000000001</v>
      </c>
      <c r="D934" s="359">
        <v>0.80679999999999996</v>
      </c>
      <c r="E934" s="359">
        <v>0.73119999999999996</v>
      </c>
      <c r="F934" s="359">
        <v>11.755000000000001</v>
      </c>
      <c r="G934" s="359">
        <v>3.3599000000000001</v>
      </c>
      <c r="H934" s="359">
        <v>125.06399999999999</v>
      </c>
      <c r="I934" s="359">
        <v>0.31680000000000003</v>
      </c>
      <c r="J934" s="359">
        <v>1.5583</v>
      </c>
      <c r="K934" s="359">
        <v>27.991599999999998</v>
      </c>
      <c r="L934" s="359">
        <v>4.0987999999999998</v>
      </c>
      <c r="M934" s="359">
        <v>1.9748000000000001</v>
      </c>
      <c r="N934" s="359">
        <v>1.9098999999999999</v>
      </c>
      <c r="O934" s="359">
        <v>4.9741</v>
      </c>
      <c r="P934" s="359">
        <v>0.68200000000000005</v>
      </c>
      <c r="Q934" s="359">
        <v>0.97670000000000001</v>
      </c>
      <c r="R934" s="359">
        <v>0.38679999999999998</v>
      </c>
      <c r="S934" s="356">
        <v>0.62860000000000005</v>
      </c>
      <c r="U934" s="402">
        <v>40005</v>
      </c>
      <c r="V934" s="359">
        <v>0.45019999999999999</v>
      </c>
      <c r="W934" s="359">
        <v>0.80579999999999996</v>
      </c>
      <c r="X934" s="359">
        <v>0.73029999999999995</v>
      </c>
      <c r="Y934" s="359">
        <v>11.719200000000001</v>
      </c>
      <c r="Z934" s="359">
        <v>3.3565</v>
      </c>
      <c r="AA934" s="359">
        <v>124.687</v>
      </c>
      <c r="AB934" s="359">
        <v>0.3145</v>
      </c>
      <c r="AC934" s="359">
        <v>1.5563</v>
      </c>
      <c r="AD934" s="359">
        <v>27.547899999999998</v>
      </c>
      <c r="AE934" s="359">
        <v>4.0892999999999997</v>
      </c>
      <c r="AF934" s="359">
        <v>1.9691000000000001</v>
      </c>
      <c r="AG934" s="359">
        <v>1.8959999999999999</v>
      </c>
      <c r="AH934" s="359">
        <v>4.9659000000000004</v>
      </c>
      <c r="AI934" s="359">
        <v>0.68130000000000002</v>
      </c>
      <c r="AJ934" s="359">
        <v>0.97389999999999999</v>
      </c>
      <c r="AK934" s="359">
        <v>0.38650000000000001</v>
      </c>
      <c r="AL934" s="356">
        <v>0.62819999999999998</v>
      </c>
    </row>
    <row r="935" spans="2:38" ht="409.6" x14ac:dyDescent="0.25">
      <c r="B935" s="402">
        <v>40004</v>
      </c>
      <c r="C935" s="359">
        <v>0.45100000000000001</v>
      </c>
      <c r="D935" s="359">
        <v>0.80489999999999995</v>
      </c>
      <c r="E935" s="359">
        <v>0.73109999999999997</v>
      </c>
      <c r="F935" s="359">
        <v>11.7027</v>
      </c>
      <c r="G935" s="359">
        <v>3.3523000000000001</v>
      </c>
      <c r="H935" s="359">
        <v>124.26900000000001</v>
      </c>
      <c r="I935" s="359">
        <v>0.31580000000000003</v>
      </c>
      <c r="J935" s="359">
        <v>1.5546</v>
      </c>
      <c r="K935" s="359">
        <v>27.974399999999999</v>
      </c>
      <c r="L935" s="359">
        <v>4.1048</v>
      </c>
      <c r="M935" s="359">
        <v>1.9688000000000001</v>
      </c>
      <c r="N935" s="359">
        <v>1.9047000000000001</v>
      </c>
      <c r="O935" s="359">
        <v>4.9584000000000001</v>
      </c>
      <c r="P935" s="359">
        <v>0.6825</v>
      </c>
      <c r="Q935" s="359">
        <v>0.97519999999999996</v>
      </c>
      <c r="R935" s="359">
        <v>0.38890000000000002</v>
      </c>
      <c r="S935" s="356">
        <v>0.62919999999999998</v>
      </c>
      <c r="U935" s="402">
        <v>40004</v>
      </c>
      <c r="V935" s="359">
        <v>0.4506</v>
      </c>
      <c r="W935" s="359">
        <v>0.80400000000000005</v>
      </c>
      <c r="X935" s="359">
        <v>0.73029999999999995</v>
      </c>
      <c r="Y935" s="359">
        <v>11.670400000000001</v>
      </c>
      <c r="Z935" s="359">
        <v>3.3491</v>
      </c>
      <c r="AA935" s="359">
        <v>123.908</v>
      </c>
      <c r="AB935" s="359">
        <v>0.31380000000000002</v>
      </c>
      <c r="AC935" s="359">
        <v>1.5527</v>
      </c>
      <c r="AD935" s="359">
        <v>27.569099999999999</v>
      </c>
      <c r="AE935" s="359">
        <v>4.0956000000000001</v>
      </c>
      <c r="AF935" s="359">
        <v>1.9633</v>
      </c>
      <c r="AG935" s="359">
        <v>1.891</v>
      </c>
      <c r="AH935" s="359">
        <v>4.9507000000000003</v>
      </c>
      <c r="AI935" s="359">
        <v>0.68189999999999995</v>
      </c>
      <c r="AJ935" s="359">
        <v>0.9728</v>
      </c>
      <c r="AK935" s="359">
        <v>0.3886</v>
      </c>
      <c r="AL935" s="356">
        <v>0.62880000000000003</v>
      </c>
    </row>
    <row r="936" spans="2:38" ht="409.6" x14ac:dyDescent="0.25">
      <c r="B936" s="402">
        <v>40003</v>
      </c>
      <c r="C936" s="359">
        <v>0.45150000000000001</v>
      </c>
      <c r="D936" s="359">
        <v>0.80030000000000001</v>
      </c>
      <c r="E936" s="359">
        <v>0.73119999999999996</v>
      </c>
      <c r="F936" s="359">
        <v>11.769299999999999</v>
      </c>
      <c r="G936" s="359">
        <v>3.3635999999999999</v>
      </c>
      <c r="H936" s="359">
        <v>125.608</v>
      </c>
      <c r="I936" s="359">
        <v>0.3165</v>
      </c>
      <c r="J936" s="359">
        <v>1.5599000000000001</v>
      </c>
      <c r="K936" s="359">
        <v>27.927499999999998</v>
      </c>
      <c r="L936" s="359">
        <v>4.1094999999999997</v>
      </c>
      <c r="M936" s="359">
        <v>1.9997</v>
      </c>
      <c r="N936" s="359">
        <v>1.9108000000000001</v>
      </c>
      <c r="O936" s="359">
        <v>5.0034000000000001</v>
      </c>
      <c r="P936" s="359">
        <v>0.68410000000000004</v>
      </c>
      <c r="Q936" s="359">
        <v>0.97770000000000001</v>
      </c>
      <c r="R936" s="359">
        <v>0.39019999999999999</v>
      </c>
      <c r="S936" s="356">
        <v>0.62729999999999997</v>
      </c>
      <c r="U936" s="402">
        <v>40003</v>
      </c>
      <c r="V936" s="359">
        <v>0.4511</v>
      </c>
      <c r="W936" s="359">
        <v>0.7994</v>
      </c>
      <c r="X936" s="359">
        <v>0.73040000000000005</v>
      </c>
      <c r="Y936" s="359">
        <v>11.7378</v>
      </c>
      <c r="Z936" s="359">
        <v>3.3603999999999998</v>
      </c>
      <c r="AA936" s="359">
        <v>125.246</v>
      </c>
      <c r="AB936" s="359">
        <v>0.31419999999999998</v>
      </c>
      <c r="AC936" s="359">
        <v>1.5579000000000001</v>
      </c>
      <c r="AD936" s="359">
        <v>27.484300000000001</v>
      </c>
      <c r="AE936" s="359">
        <v>4.1021000000000001</v>
      </c>
      <c r="AF936" s="359">
        <v>1.9941</v>
      </c>
      <c r="AG936" s="359">
        <v>1.8971</v>
      </c>
      <c r="AH936" s="359">
        <v>4.9957000000000003</v>
      </c>
      <c r="AI936" s="359">
        <v>0.6835</v>
      </c>
      <c r="AJ936" s="359">
        <v>0.97560000000000002</v>
      </c>
      <c r="AK936" s="359">
        <v>0.38990000000000002</v>
      </c>
      <c r="AL936" s="356">
        <v>0.62690000000000001</v>
      </c>
    </row>
    <row r="937" spans="2:38" ht="409.6" x14ac:dyDescent="0.25">
      <c r="B937" s="402">
        <v>40002</v>
      </c>
      <c r="C937" s="359">
        <v>0.45479999999999998</v>
      </c>
      <c r="D937" s="359">
        <v>0.79769999999999996</v>
      </c>
      <c r="E937" s="359">
        <v>0.73750000000000004</v>
      </c>
      <c r="F937" s="359">
        <v>11.8055</v>
      </c>
      <c r="G937" s="359">
        <v>3.3881000000000001</v>
      </c>
      <c r="H937" s="359">
        <v>124.777</v>
      </c>
      <c r="I937" s="359">
        <v>0.31869999999999998</v>
      </c>
      <c r="J937" s="359">
        <v>1.5712999999999999</v>
      </c>
      <c r="K937" s="359">
        <v>28.270299999999999</v>
      </c>
      <c r="L937" s="359">
        <v>4.1238000000000001</v>
      </c>
      <c r="M937" s="359">
        <v>1.9954000000000001</v>
      </c>
      <c r="N937" s="359">
        <v>1.9205000000000001</v>
      </c>
      <c r="O937" s="359">
        <v>4.9988000000000001</v>
      </c>
      <c r="P937" s="359">
        <v>0.68989999999999996</v>
      </c>
      <c r="Q937" s="359">
        <v>0.98140000000000005</v>
      </c>
      <c r="R937" s="359">
        <v>0.39179999999999998</v>
      </c>
      <c r="S937" s="356">
        <v>0.63519999999999999</v>
      </c>
      <c r="U937" s="402">
        <v>40002</v>
      </c>
      <c r="V937" s="359">
        <v>0.45450000000000002</v>
      </c>
      <c r="W937" s="359">
        <v>0.79690000000000005</v>
      </c>
      <c r="X937" s="359">
        <v>0.73670000000000002</v>
      </c>
      <c r="Y937" s="359">
        <v>11.773300000000001</v>
      </c>
      <c r="Z937" s="359">
        <v>3.3847999999999998</v>
      </c>
      <c r="AA937" s="359">
        <v>124.42100000000001</v>
      </c>
      <c r="AB937" s="359">
        <v>0.31590000000000001</v>
      </c>
      <c r="AC937" s="359">
        <v>1.5691999999999999</v>
      </c>
      <c r="AD937" s="359">
        <v>27.825500000000002</v>
      </c>
      <c r="AE937" s="359">
        <v>4.1148999999999996</v>
      </c>
      <c r="AF937" s="359">
        <v>1.9899</v>
      </c>
      <c r="AG937" s="359">
        <v>1.9066000000000001</v>
      </c>
      <c r="AH937" s="359">
        <v>4.9912000000000001</v>
      </c>
      <c r="AI937" s="359">
        <v>0.68930000000000002</v>
      </c>
      <c r="AJ937" s="359">
        <v>0.97929999999999995</v>
      </c>
      <c r="AK937" s="359">
        <v>0.39150000000000001</v>
      </c>
      <c r="AL937" s="356">
        <v>0.63480000000000003</v>
      </c>
    </row>
    <row r="938" spans="2:38" ht="409.6" x14ac:dyDescent="0.25">
      <c r="B938" s="402">
        <v>40001</v>
      </c>
      <c r="C938" s="359">
        <v>0.45090000000000002</v>
      </c>
      <c r="D938" s="359">
        <v>0.79339999999999999</v>
      </c>
      <c r="E938" s="359">
        <v>0.73129999999999995</v>
      </c>
      <c r="F938" s="359">
        <v>11.7188</v>
      </c>
      <c r="G938" s="359">
        <v>3.3601000000000001</v>
      </c>
      <c r="H938" s="359">
        <v>123.651</v>
      </c>
      <c r="I938" s="359">
        <v>0.31630000000000003</v>
      </c>
      <c r="J938" s="359">
        <v>1.5585</v>
      </c>
      <c r="K938" s="359">
        <v>27.951499999999999</v>
      </c>
      <c r="L938" s="359">
        <v>4.0698999999999996</v>
      </c>
      <c r="M938" s="359">
        <v>1.9782</v>
      </c>
      <c r="N938" s="359">
        <v>1.9066000000000001</v>
      </c>
      <c r="O938" s="359">
        <v>4.9295999999999998</v>
      </c>
      <c r="P938" s="359">
        <v>0.68479999999999996</v>
      </c>
      <c r="Q938" s="359">
        <v>0.97330000000000005</v>
      </c>
      <c r="R938" s="359">
        <v>0.38750000000000001</v>
      </c>
      <c r="S938" s="356">
        <v>0.62890000000000001</v>
      </c>
      <c r="U938" s="402">
        <v>40001</v>
      </c>
      <c r="V938" s="359">
        <v>0.4506</v>
      </c>
      <c r="W938" s="359">
        <v>0.79249999999999998</v>
      </c>
      <c r="X938" s="359">
        <v>0.73050000000000004</v>
      </c>
      <c r="Y938" s="359">
        <v>11.686299999999999</v>
      </c>
      <c r="Z938" s="359">
        <v>3.3569</v>
      </c>
      <c r="AA938" s="359">
        <v>123.282</v>
      </c>
      <c r="AB938" s="359">
        <v>0.31330000000000002</v>
      </c>
      <c r="AC938" s="359">
        <v>1.5564</v>
      </c>
      <c r="AD938" s="359">
        <v>27.5274</v>
      </c>
      <c r="AE938" s="359">
        <v>4.0613999999999999</v>
      </c>
      <c r="AF938" s="359">
        <v>1.9722999999999999</v>
      </c>
      <c r="AG938" s="359">
        <v>1.8928</v>
      </c>
      <c r="AH938" s="359">
        <v>4.9217000000000004</v>
      </c>
      <c r="AI938" s="359">
        <v>0.68420000000000003</v>
      </c>
      <c r="AJ938" s="359">
        <v>0.97070000000000001</v>
      </c>
      <c r="AK938" s="359">
        <v>0.38719999999999999</v>
      </c>
      <c r="AL938" s="356">
        <v>0.62849999999999995</v>
      </c>
    </row>
    <row r="939" spans="2:38" ht="409.6" x14ac:dyDescent="0.25">
      <c r="B939" s="402">
        <v>40000</v>
      </c>
      <c r="C939" s="359">
        <v>0.45100000000000001</v>
      </c>
      <c r="D939" s="359">
        <v>0.79159999999999997</v>
      </c>
      <c r="E939" s="359">
        <v>0.7319</v>
      </c>
      <c r="F939" s="359">
        <v>11.829599999999999</v>
      </c>
      <c r="G939" s="359">
        <v>3.3601000000000001</v>
      </c>
      <c r="H939" s="359">
        <v>123.363</v>
      </c>
      <c r="I939" s="359">
        <v>0.31859999999999999</v>
      </c>
      <c r="J939" s="359">
        <v>1.5734999999999999</v>
      </c>
      <c r="K939" s="359">
        <v>27.911300000000001</v>
      </c>
      <c r="L939" s="359">
        <v>4.0513000000000003</v>
      </c>
      <c r="M939" s="359">
        <v>1.9955000000000001</v>
      </c>
      <c r="N939" s="359">
        <v>1.8996</v>
      </c>
      <c r="O939" s="359">
        <v>4.8996000000000004</v>
      </c>
      <c r="P939" s="359">
        <v>0.68520000000000003</v>
      </c>
      <c r="Q939" s="359">
        <v>0.97599999999999998</v>
      </c>
      <c r="R939" s="359">
        <v>0.38600000000000001</v>
      </c>
      <c r="S939" s="356">
        <v>0.63019999999999998</v>
      </c>
      <c r="U939" s="402">
        <v>40000</v>
      </c>
      <c r="V939" s="359">
        <v>0.45</v>
      </c>
      <c r="W939" s="359">
        <v>0.78949999999999998</v>
      </c>
      <c r="X939" s="359">
        <v>0.73009999999999997</v>
      </c>
      <c r="Y939" s="359">
        <v>11.536199999999999</v>
      </c>
      <c r="Z939" s="359">
        <v>3.3540999999999999</v>
      </c>
      <c r="AA939" s="359">
        <v>122.13800000000001</v>
      </c>
      <c r="AB939" s="359">
        <v>0.30909999999999999</v>
      </c>
      <c r="AC939" s="359">
        <v>1.5349999999999999</v>
      </c>
      <c r="AD939" s="359">
        <v>27.422799999999999</v>
      </c>
      <c r="AE939" s="359">
        <v>4.0323000000000002</v>
      </c>
      <c r="AF939" s="359">
        <v>1.958</v>
      </c>
      <c r="AG939" s="359">
        <v>1.8839999999999999</v>
      </c>
      <c r="AH939" s="359">
        <v>4.8852000000000002</v>
      </c>
      <c r="AI939" s="359">
        <v>0.6835</v>
      </c>
      <c r="AJ939" s="359">
        <v>0.95550000000000002</v>
      </c>
      <c r="AK939" s="359">
        <v>0.3851</v>
      </c>
      <c r="AL939" s="356">
        <v>0.62919999999999998</v>
      </c>
    </row>
    <row r="940" spans="2:38" ht="409.6" x14ac:dyDescent="0.25">
      <c r="B940" s="402">
        <v>39999</v>
      </c>
      <c r="C940" s="359">
        <v>0.45100000000000001</v>
      </c>
      <c r="D940" s="359">
        <v>0.79159999999999997</v>
      </c>
      <c r="E940" s="359">
        <v>0.7319</v>
      </c>
      <c r="F940" s="359">
        <v>11.8604</v>
      </c>
      <c r="G940" s="359">
        <v>3.3626</v>
      </c>
      <c r="H940" s="359">
        <v>123.413</v>
      </c>
      <c r="I940" s="359">
        <v>0.31929999999999997</v>
      </c>
      <c r="J940" s="359">
        <v>1.5771999999999999</v>
      </c>
      <c r="K940" s="359">
        <v>27.9922</v>
      </c>
      <c r="L940" s="359">
        <v>4.0515999999999996</v>
      </c>
      <c r="M940" s="359">
        <v>1.9928999999999999</v>
      </c>
      <c r="N940" s="359">
        <v>1.8998999999999999</v>
      </c>
      <c r="O940" s="359">
        <v>4.8997999999999999</v>
      </c>
      <c r="P940" s="359">
        <v>0.68520000000000003</v>
      </c>
      <c r="Q940" s="359">
        <v>0.97609999999999997</v>
      </c>
      <c r="R940" s="359">
        <v>0.38600000000000001</v>
      </c>
      <c r="S940" s="356">
        <v>0.63029999999999997</v>
      </c>
      <c r="U940" s="402">
        <v>39999</v>
      </c>
      <c r="V940" s="359">
        <v>0.45</v>
      </c>
      <c r="W940" s="359">
        <v>0.78969999999999996</v>
      </c>
      <c r="X940" s="359">
        <v>0.73009999999999997</v>
      </c>
      <c r="Y940" s="359">
        <v>11.464</v>
      </c>
      <c r="Z940" s="359">
        <v>3.3557000000000001</v>
      </c>
      <c r="AA940" s="359">
        <v>121.958</v>
      </c>
      <c r="AB940" s="359">
        <v>0.30980000000000002</v>
      </c>
      <c r="AC940" s="359">
        <v>1.5386</v>
      </c>
      <c r="AD940" s="359">
        <v>27.541899999999998</v>
      </c>
      <c r="AE940" s="359">
        <v>4.0326000000000004</v>
      </c>
      <c r="AF940" s="359">
        <v>1.9772000000000001</v>
      </c>
      <c r="AG940" s="359">
        <v>1.8843000000000001</v>
      </c>
      <c r="AH940" s="359">
        <v>4.8845000000000001</v>
      </c>
      <c r="AI940" s="359">
        <v>0.6835</v>
      </c>
      <c r="AJ940" s="359">
        <v>0.95569999999999999</v>
      </c>
      <c r="AK940" s="359">
        <v>0.38519999999999999</v>
      </c>
      <c r="AL940" s="356">
        <v>0.62929999999999997</v>
      </c>
    </row>
    <row r="941" spans="2:38" ht="409.6" x14ac:dyDescent="0.25">
      <c r="B941" s="402">
        <v>39998</v>
      </c>
      <c r="C941" s="359">
        <v>0.45100000000000001</v>
      </c>
      <c r="D941" s="359">
        <v>0.79190000000000005</v>
      </c>
      <c r="E941" s="359">
        <v>0.73199999999999998</v>
      </c>
      <c r="F941" s="359">
        <v>11.6838</v>
      </c>
      <c r="G941" s="359">
        <v>3.3563999999999998</v>
      </c>
      <c r="H941" s="359">
        <v>122.754</v>
      </c>
      <c r="I941" s="359">
        <v>0.31619999999999998</v>
      </c>
      <c r="J941" s="359">
        <v>1.5569</v>
      </c>
      <c r="K941" s="359">
        <v>27.920300000000001</v>
      </c>
      <c r="L941" s="359">
        <v>4.0507999999999997</v>
      </c>
      <c r="M941" s="359">
        <v>1.9677</v>
      </c>
      <c r="N941" s="359">
        <v>1.9008</v>
      </c>
      <c r="O941" s="359">
        <v>4.9131</v>
      </c>
      <c r="P941" s="359">
        <v>0.68540000000000001</v>
      </c>
      <c r="Q941" s="359">
        <v>0.96950000000000003</v>
      </c>
      <c r="R941" s="359">
        <v>0.38569999999999999</v>
      </c>
      <c r="S941" s="356">
        <v>0.63070000000000004</v>
      </c>
      <c r="U941" s="402">
        <v>39998</v>
      </c>
      <c r="V941" s="359">
        <v>0.4506</v>
      </c>
      <c r="W941" s="359">
        <v>0.79079999999999995</v>
      </c>
      <c r="X941" s="359">
        <v>0.73099999999999998</v>
      </c>
      <c r="Y941" s="359">
        <v>11.6457</v>
      </c>
      <c r="Z941" s="359">
        <v>3.3525</v>
      </c>
      <c r="AA941" s="359">
        <v>122.32599999999999</v>
      </c>
      <c r="AB941" s="359">
        <v>0.313</v>
      </c>
      <c r="AC941" s="359">
        <v>1.5545</v>
      </c>
      <c r="AD941" s="359">
        <v>27.501999999999999</v>
      </c>
      <c r="AE941" s="359">
        <v>4.0410000000000004</v>
      </c>
      <c r="AF941" s="359">
        <v>1.9623999999999999</v>
      </c>
      <c r="AG941" s="359">
        <v>1.8867</v>
      </c>
      <c r="AH941" s="359">
        <v>4.9039000000000001</v>
      </c>
      <c r="AI941" s="359">
        <v>0.68469999999999998</v>
      </c>
      <c r="AJ941" s="359">
        <v>0.96660000000000001</v>
      </c>
      <c r="AK941" s="359">
        <v>0.38529999999999998</v>
      </c>
      <c r="AL941" s="356">
        <v>0.63019999999999998</v>
      </c>
    </row>
    <row r="942" spans="2:38" ht="409.6" x14ac:dyDescent="0.25">
      <c r="B942" s="402">
        <v>39997</v>
      </c>
      <c r="C942" s="359">
        <v>0.45140000000000002</v>
      </c>
      <c r="D942" s="359">
        <v>0.79259999999999997</v>
      </c>
      <c r="E942" s="359">
        <v>0.73299999999999998</v>
      </c>
      <c r="F942" s="359">
        <v>11.6792</v>
      </c>
      <c r="G942" s="359">
        <v>3.3664999999999998</v>
      </c>
      <c r="H942" s="359">
        <v>122.25</v>
      </c>
      <c r="I942" s="359">
        <v>0.31830000000000003</v>
      </c>
      <c r="J942" s="359">
        <v>1.5617000000000001</v>
      </c>
      <c r="K942" s="359">
        <v>27.9711</v>
      </c>
      <c r="L942" s="359">
        <v>4.0503</v>
      </c>
      <c r="M942" s="359">
        <v>1.9767999999999999</v>
      </c>
      <c r="N942" s="359">
        <v>1.9067000000000001</v>
      </c>
      <c r="O942" s="359">
        <v>4.8968999999999996</v>
      </c>
      <c r="P942" s="359">
        <v>0.68640000000000001</v>
      </c>
      <c r="Q942" s="359">
        <v>0.97389999999999999</v>
      </c>
      <c r="R942" s="359">
        <v>0.38700000000000001</v>
      </c>
      <c r="S942" s="356">
        <v>0.63539999999999996</v>
      </c>
      <c r="U942" s="402">
        <v>39997</v>
      </c>
      <c r="V942" s="359">
        <v>0.45100000000000001</v>
      </c>
      <c r="W942" s="359">
        <v>0.79149999999999998</v>
      </c>
      <c r="X942" s="359">
        <v>0.73209999999999997</v>
      </c>
      <c r="Y942" s="359">
        <v>11.6434</v>
      </c>
      <c r="Z942" s="359">
        <v>3.363</v>
      </c>
      <c r="AA942" s="359">
        <v>121.866</v>
      </c>
      <c r="AB942" s="359">
        <v>0.315</v>
      </c>
      <c r="AC942" s="359">
        <v>1.5592999999999999</v>
      </c>
      <c r="AD942" s="359">
        <v>27.554400000000001</v>
      </c>
      <c r="AE942" s="359">
        <v>4.0407000000000002</v>
      </c>
      <c r="AF942" s="359">
        <v>1.9711000000000001</v>
      </c>
      <c r="AG942" s="359">
        <v>1.8927</v>
      </c>
      <c r="AH942" s="359">
        <v>4.8887</v>
      </c>
      <c r="AI942" s="359">
        <v>0.68579999999999997</v>
      </c>
      <c r="AJ942" s="359">
        <v>0.97140000000000004</v>
      </c>
      <c r="AK942" s="359">
        <v>0.38669999999999999</v>
      </c>
      <c r="AL942" s="356">
        <v>0.63500000000000001</v>
      </c>
    </row>
    <row r="943" spans="2:38" ht="409.6" x14ac:dyDescent="0.25">
      <c r="B943" s="402">
        <v>39996</v>
      </c>
      <c r="C943" s="359">
        <v>0.45729999999999998</v>
      </c>
      <c r="D943" s="359">
        <v>0.79849999999999999</v>
      </c>
      <c r="E943" s="359">
        <v>0.74480000000000002</v>
      </c>
      <c r="F943" s="359">
        <v>11.798500000000001</v>
      </c>
      <c r="G943" s="359">
        <v>3.4005999999999998</v>
      </c>
      <c r="H943" s="359">
        <v>123.616</v>
      </c>
      <c r="I943" s="359">
        <v>0.32250000000000001</v>
      </c>
      <c r="J943" s="359">
        <v>1.5774999999999999</v>
      </c>
      <c r="K943" s="359">
        <v>28.320699999999999</v>
      </c>
      <c r="L943" s="359">
        <v>4.1182999999999996</v>
      </c>
      <c r="M943" s="359">
        <v>2.0097</v>
      </c>
      <c r="N943" s="359">
        <v>1.9213</v>
      </c>
      <c r="O943" s="359">
        <v>4.9092000000000002</v>
      </c>
      <c r="P943" s="359">
        <v>0.69679999999999997</v>
      </c>
      <c r="Q943" s="359">
        <v>0.98609999999999998</v>
      </c>
      <c r="R943" s="359">
        <v>0.39129999999999998</v>
      </c>
      <c r="S943" s="356">
        <v>0.64410000000000001</v>
      </c>
      <c r="U943" s="402">
        <v>39996</v>
      </c>
      <c r="V943" s="359">
        <v>0.45700000000000002</v>
      </c>
      <c r="W943" s="359">
        <v>0.7974</v>
      </c>
      <c r="X943" s="359">
        <v>0.74399999999999999</v>
      </c>
      <c r="Y943" s="359">
        <v>11.7653</v>
      </c>
      <c r="Z943" s="359">
        <v>3.3973</v>
      </c>
      <c r="AA943" s="359">
        <v>123.242</v>
      </c>
      <c r="AB943" s="359">
        <v>0.31929999999999997</v>
      </c>
      <c r="AC943" s="359">
        <v>1.5752999999999999</v>
      </c>
      <c r="AD943" s="359">
        <v>27.885899999999999</v>
      </c>
      <c r="AE943" s="359">
        <v>4.1105</v>
      </c>
      <c r="AF943" s="359">
        <v>2.0042</v>
      </c>
      <c r="AG943" s="359">
        <v>1.9073</v>
      </c>
      <c r="AH943" s="359">
        <v>4.9009999999999998</v>
      </c>
      <c r="AI943" s="359">
        <v>0.69620000000000004</v>
      </c>
      <c r="AJ943" s="359">
        <v>0.98350000000000004</v>
      </c>
      <c r="AK943" s="359">
        <v>0.39100000000000001</v>
      </c>
      <c r="AL943" s="356">
        <v>0.64370000000000005</v>
      </c>
    </row>
    <row r="944" spans="2:38" ht="409.6" x14ac:dyDescent="0.25">
      <c r="B944" s="402">
        <v>39995</v>
      </c>
      <c r="C944" s="359">
        <v>0.46189999999999998</v>
      </c>
      <c r="D944" s="359">
        <v>0.80349999999999999</v>
      </c>
      <c r="E944" s="359">
        <v>0.75290000000000001</v>
      </c>
      <c r="F944" s="359">
        <v>12.0031</v>
      </c>
      <c r="G944" s="359">
        <v>3.4420000000000002</v>
      </c>
      <c r="H944" s="359">
        <v>126.298</v>
      </c>
      <c r="I944" s="359">
        <v>0.32569999999999999</v>
      </c>
      <c r="J944" s="359">
        <v>1.5964</v>
      </c>
      <c r="K944" s="359">
        <v>28.6479</v>
      </c>
      <c r="L944" s="359">
        <v>4.1744000000000003</v>
      </c>
      <c r="M944" s="359">
        <v>2.0644999999999998</v>
      </c>
      <c r="N944" s="359">
        <v>1.9527000000000001</v>
      </c>
      <c r="O944" s="359">
        <v>5.0064000000000002</v>
      </c>
      <c r="P944" s="359">
        <v>0.70450000000000002</v>
      </c>
      <c r="Q944" s="359">
        <v>1.0004</v>
      </c>
      <c r="R944" s="359">
        <v>0.39279999999999998</v>
      </c>
      <c r="S944" s="356">
        <v>0.65059999999999996</v>
      </c>
      <c r="U944" s="402">
        <v>39995</v>
      </c>
      <c r="V944" s="359">
        <v>0.46160000000000001</v>
      </c>
      <c r="W944" s="359">
        <v>0.80259999999999998</v>
      </c>
      <c r="X944" s="359">
        <v>0.75209999999999999</v>
      </c>
      <c r="Y944" s="359">
        <v>11.969900000000001</v>
      </c>
      <c r="Z944" s="359">
        <v>3.4388000000000001</v>
      </c>
      <c r="AA944" s="359">
        <v>125.931</v>
      </c>
      <c r="AB944" s="359">
        <v>0.32290000000000002</v>
      </c>
      <c r="AC944" s="359">
        <v>1.5942000000000001</v>
      </c>
      <c r="AD944" s="359">
        <v>28.214200000000002</v>
      </c>
      <c r="AE944" s="359">
        <v>4.1643999999999997</v>
      </c>
      <c r="AF944" s="359">
        <v>2.0594000000000001</v>
      </c>
      <c r="AG944" s="359">
        <v>1.9384999999999999</v>
      </c>
      <c r="AH944" s="359">
        <v>4.9981</v>
      </c>
      <c r="AI944" s="359">
        <v>0.70389999999999997</v>
      </c>
      <c r="AJ944" s="359">
        <v>0.99760000000000004</v>
      </c>
      <c r="AK944" s="359">
        <v>0.39250000000000002</v>
      </c>
      <c r="AL944" s="356">
        <v>0.6502</v>
      </c>
    </row>
    <row r="945" spans="2:38" ht="409.6" x14ac:dyDescent="0.25">
      <c r="B945" s="402">
        <v>39994</v>
      </c>
      <c r="C945" s="359">
        <v>0.4607</v>
      </c>
      <c r="D945" s="359">
        <v>0.80459999999999998</v>
      </c>
      <c r="E945" s="359">
        <v>0.74809999999999999</v>
      </c>
      <c r="F945" s="359">
        <v>11.982900000000001</v>
      </c>
      <c r="G945" s="359">
        <v>3.4306000000000001</v>
      </c>
      <c r="H945" s="359">
        <v>127.331</v>
      </c>
      <c r="I945" s="359">
        <v>0.32250000000000001</v>
      </c>
      <c r="J945" s="359">
        <v>1.5911999999999999</v>
      </c>
      <c r="K945" s="359">
        <v>28.584399999999999</v>
      </c>
      <c r="L945" s="359">
        <v>4.1755000000000004</v>
      </c>
      <c r="M945" s="359">
        <v>2.0729000000000002</v>
      </c>
      <c r="N945" s="359">
        <v>1.9490000000000001</v>
      </c>
      <c r="O945" s="359">
        <v>5.0149999999999997</v>
      </c>
      <c r="P945" s="359">
        <v>0.7026</v>
      </c>
      <c r="Q945" s="359">
        <v>0.99690000000000001</v>
      </c>
      <c r="R945" s="359">
        <v>0.39179999999999998</v>
      </c>
      <c r="S945" s="356">
        <v>0.6472</v>
      </c>
      <c r="U945" s="402">
        <v>39994</v>
      </c>
      <c r="V945" s="359">
        <v>0.46029999999999999</v>
      </c>
      <c r="W945" s="359">
        <v>0.80369999999999997</v>
      </c>
      <c r="X945" s="359">
        <v>0.74719999999999998</v>
      </c>
      <c r="Y945" s="359">
        <v>11.9481</v>
      </c>
      <c r="Z945" s="359">
        <v>3.427</v>
      </c>
      <c r="AA945" s="359">
        <v>126.943</v>
      </c>
      <c r="AB945" s="359">
        <v>0.32079999999999997</v>
      </c>
      <c r="AC945" s="359">
        <v>1.5889</v>
      </c>
      <c r="AD945" s="359">
        <v>28.161799999999999</v>
      </c>
      <c r="AE945" s="359">
        <v>4.1660000000000004</v>
      </c>
      <c r="AF945" s="359">
        <v>2.0674999999999999</v>
      </c>
      <c r="AG945" s="359">
        <v>1.9347000000000001</v>
      </c>
      <c r="AH945" s="359">
        <v>5.0065</v>
      </c>
      <c r="AI945" s="359">
        <v>0.70189999999999997</v>
      </c>
      <c r="AJ945" s="359">
        <v>0.99399999999999999</v>
      </c>
      <c r="AK945" s="359">
        <v>0.39150000000000001</v>
      </c>
      <c r="AL945" s="356">
        <v>0.64670000000000005</v>
      </c>
    </row>
    <row r="946" spans="2:38" ht="409.6" x14ac:dyDescent="0.25">
      <c r="B946" s="402">
        <v>39993</v>
      </c>
      <c r="C946" s="359">
        <v>0.4597</v>
      </c>
      <c r="D946" s="359">
        <v>0.8004</v>
      </c>
      <c r="E946" s="359">
        <v>0.745</v>
      </c>
      <c r="F946" s="359">
        <v>11.963200000000001</v>
      </c>
      <c r="G946" s="359">
        <v>3.4220000000000002</v>
      </c>
      <c r="H946" s="359">
        <v>127.42100000000001</v>
      </c>
      <c r="I946" s="359">
        <v>0.3256</v>
      </c>
      <c r="J946" s="359">
        <v>1.6060000000000001</v>
      </c>
      <c r="K946" s="359">
        <v>28.546099999999999</v>
      </c>
      <c r="L946" s="359">
        <v>4.1760000000000002</v>
      </c>
      <c r="M946" s="359">
        <v>2.0781999999999998</v>
      </c>
      <c r="N946" s="359">
        <v>1.9452</v>
      </c>
      <c r="O946" s="359">
        <v>5.0246000000000004</v>
      </c>
      <c r="P946" s="359">
        <v>0.70030000000000003</v>
      </c>
      <c r="Q946" s="359">
        <v>1.0023</v>
      </c>
      <c r="R946" s="359">
        <v>0.3911</v>
      </c>
      <c r="S946" s="356">
        <v>0.64600000000000002</v>
      </c>
      <c r="U946" s="402">
        <v>39993</v>
      </c>
      <c r="V946" s="359">
        <v>0.4587</v>
      </c>
      <c r="W946" s="359">
        <v>0.79810000000000003</v>
      </c>
      <c r="X946" s="359">
        <v>0.74319999999999997</v>
      </c>
      <c r="Y946" s="359">
        <v>11.919700000000001</v>
      </c>
      <c r="Z946" s="359">
        <v>3.4159000000000002</v>
      </c>
      <c r="AA946" s="359">
        <v>126.753</v>
      </c>
      <c r="AB946" s="359">
        <v>0.31590000000000001</v>
      </c>
      <c r="AC946" s="359">
        <v>1.5667</v>
      </c>
      <c r="AD946" s="359">
        <v>28.087800000000001</v>
      </c>
      <c r="AE946" s="359">
        <v>4.1563999999999997</v>
      </c>
      <c r="AF946" s="359">
        <v>2.0623999999999998</v>
      </c>
      <c r="AG946" s="359">
        <v>1.9292</v>
      </c>
      <c r="AH946" s="359">
        <v>5.0128000000000004</v>
      </c>
      <c r="AI946" s="359">
        <v>0.69850000000000001</v>
      </c>
      <c r="AJ946" s="359">
        <v>0.98140000000000005</v>
      </c>
      <c r="AK946" s="359">
        <v>0.39019999999999999</v>
      </c>
      <c r="AL946" s="356">
        <v>0.64500000000000002</v>
      </c>
    </row>
    <row r="947" spans="2:38" ht="409.6" x14ac:dyDescent="0.25">
      <c r="B947" s="402">
        <v>39992</v>
      </c>
      <c r="C947" s="359">
        <v>0.4597</v>
      </c>
      <c r="D947" s="359">
        <v>0.80059999999999998</v>
      </c>
      <c r="E947" s="359">
        <v>0.745</v>
      </c>
      <c r="F947" s="359">
        <v>12.094200000000001</v>
      </c>
      <c r="G947" s="359">
        <v>3.4235000000000002</v>
      </c>
      <c r="H947" s="359">
        <v>127.494</v>
      </c>
      <c r="I947" s="359">
        <v>0.3256</v>
      </c>
      <c r="J947" s="359">
        <v>1.6059000000000001</v>
      </c>
      <c r="K947" s="359">
        <v>28.5457</v>
      </c>
      <c r="L947" s="359">
        <v>4.1757</v>
      </c>
      <c r="M947" s="359">
        <v>2.0737000000000001</v>
      </c>
      <c r="N947" s="359">
        <v>1.9452</v>
      </c>
      <c r="O947" s="359">
        <v>5.0400999999999998</v>
      </c>
      <c r="P947" s="359">
        <v>0.70030000000000003</v>
      </c>
      <c r="Q947" s="359">
        <v>1.0023</v>
      </c>
      <c r="R947" s="359">
        <v>0.3911</v>
      </c>
      <c r="S947" s="356">
        <v>0.64600000000000002</v>
      </c>
      <c r="U947" s="402">
        <v>39992</v>
      </c>
      <c r="V947" s="359">
        <v>0.4587</v>
      </c>
      <c r="W947" s="359">
        <v>0.79859999999999998</v>
      </c>
      <c r="X947" s="359">
        <v>0.74319999999999997</v>
      </c>
      <c r="Y947" s="359">
        <v>11.914300000000001</v>
      </c>
      <c r="Z947" s="359">
        <v>3.4171999999999998</v>
      </c>
      <c r="AA947" s="359">
        <v>126.68899999999999</v>
      </c>
      <c r="AB947" s="359">
        <v>0.316</v>
      </c>
      <c r="AC947" s="359">
        <v>1.5668</v>
      </c>
      <c r="AD947" s="359">
        <v>28.088699999999999</v>
      </c>
      <c r="AE947" s="359">
        <v>4.1562999999999999</v>
      </c>
      <c r="AF947" s="359">
        <v>2.0659999999999998</v>
      </c>
      <c r="AG947" s="359">
        <v>1.9293</v>
      </c>
      <c r="AH947" s="359">
        <v>5.0246000000000004</v>
      </c>
      <c r="AI947" s="359">
        <v>0.69850000000000001</v>
      </c>
      <c r="AJ947" s="359">
        <v>0.98140000000000005</v>
      </c>
      <c r="AK947" s="359">
        <v>0.39019999999999999</v>
      </c>
      <c r="AL947" s="356">
        <v>0.64500000000000002</v>
      </c>
    </row>
    <row r="948" spans="2:38" ht="409.6" x14ac:dyDescent="0.25">
      <c r="B948" s="402">
        <v>39991</v>
      </c>
      <c r="C948" s="359">
        <v>0.45900000000000002</v>
      </c>
      <c r="D948" s="359">
        <v>0.80069999999999997</v>
      </c>
      <c r="E948" s="359">
        <v>0.74299999999999999</v>
      </c>
      <c r="F948" s="359">
        <v>11.9351</v>
      </c>
      <c r="G948" s="359">
        <v>3.4152</v>
      </c>
      <c r="H948" s="359">
        <v>126.758</v>
      </c>
      <c r="I948" s="359">
        <v>0.32050000000000001</v>
      </c>
      <c r="J948" s="359">
        <v>1.5840000000000001</v>
      </c>
      <c r="K948" s="359">
        <v>28.2834</v>
      </c>
      <c r="L948" s="359">
        <v>4.1623000000000001</v>
      </c>
      <c r="M948" s="359">
        <v>2.0657999999999999</v>
      </c>
      <c r="N948" s="359">
        <v>1.9419</v>
      </c>
      <c r="O948" s="359">
        <v>5.0395000000000003</v>
      </c>
      <c r="P948" s="359">
        <v>0.70179999999999998</v>
      </c>
      <c r="Q948" s="359">
        <v>0.99450000000000005</v>
      </c>
      <c r="R948" s="359">
        <v>0.39179999999999998</v>
      </c>
      <c r="S948" s="356">
        <v>0.64500000000000002</v>
      </c>
      <c r="U948" s="402">
        <v>39991</v>
      </c>
      <c r="V948" s="359">
        <v>0.4587</v>
      </c>
      <c r="W948" s="359">
        <v>0.79949999999999999</v>
      </c>
      <c r="X948" s="359">
        <v>0.74219999999999997</v>
      </c>
      <c r="Y948" s="359">
        <v>11.9017</v>
      </c>
      <c r="Z948" s="359">
        <v>3.4117000000000002</v>
      </c>
      <c r="AA948" s="359">
        <v>126.384</v>
      </c>
      <c r="AB948" s="359">
        <v>0.31890000000000002</v>
      </c>
      <c r="AC948" s="359">
        <v>1.5818000000000001</v>
      </c>
      <c r="AD948" s="359">
        <v>27.850300000000001</v>
      </c>
      <c r="AE948" s="359">
        <v>4.1524999999999999</v>
      </c>
      <c r="AF948" s="359">
        <v>2.0609000000000002</v>
      </c>
      <c r="AG948" s="359">
        <v>1.9277</v>
      </c>
      <c r="AH948" s="359">
        <v>5.0313999999999997</v>
      </c>
      <c r="AI948" s="359">
        <v>0.70120000000000005</v>
      </c>
      <c r="AJ948" s="359">
        <v>0.99150000000000005</v>
      </c>
      <c r="AK948" s="359">
        <v>0.39150000000000001</v>
      </c>
      <c r="AL948" s="356">
        <v>0.64449999999999996</v>
      </c>
    </row>
    <row r="949" spans="2:38" ht="409.6" x14ac:dyDescent="0.25">
      <c r="B949" s="402">
        <v>39990</v>
      </c>
      <c r="C949" s="359">
        <v>0.4592</v>
      </c>
      <c r="D949" s="359">
        <v>0.80230000000000001</v>
      </c>
      <c r="E949" s="359">
        <v>0.74119999999999997</v>
      </c>
      <c r="F949" s="359">
        <v>11.965999999999999</v>
      </c>
      <c r="G949" s="359">
        <v>3.4186999999999999</v>
      </c>
      <c r="H949" s="359">
        <v>127.249</v>
      </c>
      <c r="I949" s="359">
        <v>0.32090000000000002</v>
      </c>
      <c r="J949" s="359">
        <v>1.5858000000000001</v>
      </c>
      <c r="K949" s="359">
        <v>28.0838</v>
      </c>
      <c r="L949" s="359">
        <v>4.1611000000000002</v>
      </c>
      <c r="M949" s="359">
        <v>2.0733999999999999</v>
      </c>
      <c r="N949" s="359">
        <v>1.9454</v>
      </c>
      <c r="O949" s="359">
        <v>5.0765000000000002</v>
      </c>
      <c r="P949" s="359">
        <v>0.7026</v>
      </c>
      <c r="Q949" s="359">
        <v>0.99629999999999996</v>
      </c>
      <c r="R949" s="359">
        <v>0.39140000000000003</v>
      </c>
      <c r="S949" s="356">
        <v>0.64059999999999995</v>
      </c>
      <c r="U949" s="402">
        <v>39990</v>
      </c>
      <c r="V949" s="359">
        <v>0.45879999999999999</v>
      </c>
      <c r="W949" s="359">
        <v>0.80100000000000005</v>
      </c>
      <c r="X949" s="359">
        <v>0.74039999999999995</v>
      </c>
      <c r="Y949" s="359">
        <v>11.931699999999999</v>
      </c>
      <c r="Z949" s="359">
        <v>3.4152</v>
      </c>
      <c r="AA949" s="359">
        <v>126.86499999999999</v>
      </c>
      <c r="AB949" s="359">
        <v>0.31929999999999997</v>
      </c>
      <c r="AC949" s="359">
        <v>1.5834999999999999</v>
      </c>
      <c r="AD949" s="359">
        <v>27.648900000000001</v>
      </c>
      <c r="AE949" s="359">
        <v>4.1517999999999997</v>
      </c>
      <c r="AF949" s="359">
        <v>2.0682999999999998</v>
      </c>
      <c r="AG949" s="359">
        <v>1.9313</v>
      </c>
      <c r="AH949" s="359">
        <v>5.0678999999999998</v>
      </c>
      <c r="AI949" s="359">
        <v>0.70199999999999996</v>
      </c>
      <c r="AJ949" s="359">
        <v>0.99329999999999996</v>
      </c>
      <c r="AK949" s="359">
        <v>0.39100000000000001</v>
      </c>
      <c r="AL949" s="356">
        <v>0.64019999999999999</v>
      </c>
    </row>
    <row r="950" spans="2:38" ht="409.6" x14ac:dyDescent="0.25">
      <c r="B950" s="402">
        <v>39989</v>
      </c>
      <c r="C950" s="359">
        <v>0.45710000000000001</v>
      </c>
      <c r="D950" s="359">
        <v>0.80530000000000002</v>
      </c>
      <c r="E950" s="359">
        <v>0.73740000000000006</v>
      </c>
      <c r="F950" s="359">
        <v>11.965400000000001</v>
      </c>
      <c r="G950" s="359">
        <v>3.4062000000000001</v>
      </c>
      <c r="H950" s="359">
        <v>127.746</v>
      </c>
      <c r="I950" s="359">
        <v>0.31950000000000001</v>
      </c>
      <c r="J950" s="359">
        <v>1.5803</v>
      </c>
      <c r="K950" s="359">
        <v>28.3035</v>
      </c>
      <c r="L950" s="359">
        <v>4.1473000000000004</v>
      </c>
      <c r="M950" s="359">
        <v>2.0760000000000001</v>
      </c>
      <c r="N950" s="359">
        <v>1.9384999999999999</v>
      </c>
      <c r="O950" s="359">
        <v>5.0564999999999998</v>
      </c>
      <c r="P950" s="359">
        <v>0.69120000000000004</v>
      </c>
      <c r="Q950" s="359">
        <v>1.002</v>
      </c>
      <c r="R950" s="359">
        <v>0.3896</v>
      </c>
      <c r="S950" s="356">
        <v>0.64219999999999999</v>
      </c>
      <c r="U950" s="402">
        <v>39989</v>
      </c>
      <c r="V950" s="359">
        <v>0.45669999999999999</v>
      </c>
      <c r="W950" s="359">
        <v>0.80410000000000004</v>
      </c>
      <c r="X950" s="359">
        <v>0.73650000000000004</v>
      </c>
      <c r="Y950" s="359">
        <v>11.9322</v>
      </c>
      <c r="Z950" s="359">
        <v>3.4028</v>
      </c>
      <c r="AA950" s="359">
        <v>127.38200000000001</v>
      </c>
      <c r="AB950" s="359">
        <v>0.31790000000000002</v>
      </c>
      <c r="AC950" s="359">
        <v>1.5781000000000001</v>
      </c>
      <c r="AD950" s="359">
        <v>27.892399999999999</v>
      </c>
      <c r="AE950" s="359">
        <v>4.1391</v>
      </c>
      <c r="AF950" s="359">
        <v>2.0710000000000002</v>
      </c>
      <c r="AG950" s="359">
        <v>1.9244000000000001</v>
      </c>
      <c r="AH950" s="359">
        <v>5.0481999999999996</v>
      </c>
      <c r="AI950" s="359">
        <v>0.6905</v>
      </c>
      <c r="AJ950" s="359">
        <v>0.99909999999999999</v>
      </c>
      <c r="AK950" s="359">
        <v>0.38929999999999998</v>
      </c>
      <c r="AL950" s="356">
        <v>0.64180000000000004</v>
      </c>
    </row>
    <row r="951" spans="2:38" ht="409.6" x14ac:dyDescent="0.25">
      <c r="B951" s="402">
        <v>39988</v>
      </c>
      <c r="C951" s="359">
        <v>0.45379999999999998</v>
      </c>
      <c r="D951" s="359">
        <v>0.80410000000000004</v>
      </c>
      <c r="E951" s="359">
        <v>0.72970000000000002</v>
      </c>
      <c r="F951" s="359">
        <v>11.849500000000001</v>
      </c>
      <c r="G951" s="359">
        <v>3.37</v>
      </c>
      <c r="H951" s="359">
        <v>127.556</v>
      </c>
      <c r="I951" s="359">
        <v>0.31619999999999998</v>
      </c>
      <c r="J951" s="359">
        <v>1.5634999999999999</v>
      </c>
      <c r="K951" s="359">
        <v>28.196200000000001</v>
      </c>
      <c r="L951" s="359">
        <v>4.1383999999999999</v>
      </c>
      <c r="M951" s="359">
        <v>2.0606</v>
      </c>
      <c r="N951" s="359">
        <v>1.9242999999999999</v>
      </c>
      <c r="O951" s="359">
        <v>5.0345000000000004</v>
      </c>
      <c r="P951" s="359">
        <v>0.68259999999999998</v>
      </c>
      <c r="Q951" s="359">
        <v>0.99609999999999999</v>
      </c>
      <c r="R951" s="359">
        <v>0.38740000000000002</v>
      </c>
      <c r="S951" s="356">
        <v>0.63270000000000004</v>
      </c>
      <c r="U951" s="402">
        <v>39988</v>
      </c>
      <c r="V951" s="359">
        <v>0.45350000000000001</v>
      </c>
      <c r="W951" s="359">
        <v>0.80289999999999995</v>
      </c>
      <c r="X951" s="359">
        <v>0.72889999999999999</v>
      </c>
      <c r="Y951" s="359">
        <v>11.8169</v>
      </c>
      <c r="Z951" s="359">
        <v>3.3666</v>
      </c>
      <c r="AA951" s="359">
        <v>127.187</v>
      </c>
      <c r="AB951" s="359">
        <v>0.31459999999999999</v>
      </c>
      <c r="AC951" s="359">
        <v>1.5613999999999999</v>
      </c>
      <c r="AD951" s="359">
        <v>27.768899999999999</v>
      </c>
      <c r="AE951" s="359">
        <v>4.13</v>
      </c>
      <c r="AF951" s="359">
        <v>2.0541999999999998</v>
      </c>
      <c r="AG951" s="359">
        <v>1.9104000000000001</v>
      </c>
      <c r="AH951" s="359">
        <v>5.0260999999999996</v>
      </c>
      <c r="AI951" s="359">
        <v>0.68200000000000005</v>
      </c>
      <c r="AJ951" s="359">
        <v>0.99350000000000005</v>
      </c>
      <c r="AK951" s="359">
        <v>0.38700000000000001</v>
      </c>
      <c r="AL951" s="356">
        <v>0.63229999999999997</v>
      </c>
    </row>
    <row r="952" spans="2:38" ht="409.6" x14ac:dyDescent="0.25">
      <c r="B952" s="402">
        <v>39987</v>
      </c>
      <c r="C952" s="359">
        <v>0.45860000000000001</v>
      </c>
      <c r="D952" s="359">
        <v>0.79959999999999998</v>
      </c>
      <c r="E952" s="359">
        <v>0.72809999999999997</v>
      </c>
      <c r="F952" s="359">
        <v>11.971299999999999</v>
      </c>
      <c r="G952" s="359">
        <v>3.4180999999999999</v>
      </c>
      <c r="H952" s="359">
        <v>128.501</v>
      </c>
      <c r="I952" s="359">
        <v>0.32069999999999999</v>
      </c>
      <c r="J952" s="359">
        <v>1.5859000000000001</v>
      </c>
      <c r="K952" s="359">
        <v>28.407699999999998</v>
      </c>
      <c r="L952" s="359">
        <v>4.1218000000000004</v>
      </c>
      <c r="M952" s="359">
        <v>2.0792999999999999</v>
      </c>
      <c r="N952" s="359">
        <v>1.9473</v>
      </c>
      <c r="O952" s="359">
        <v>5.0820999999999996</v>
      </c>
      <c r="P952" s="359">
        <v>0.69079999999999997</v>
      </c>
      <c r="Q952" s="359">
        <v>0.99739999999999995</v>
      </c>
      <c r="R952" s="359">
        <v>0.38750000000000001</v>
      </c>
      <c r="S952" s="356">
        <v>0.63649999999999995</v>
      </c>
      <c r="U952" s="402">
        <v>39987</v>
      </c>
      <c r="V952" s="359">
        <v>0.4582</v>
      </c>
      <c r="W952" s="359">
        <v>0.79830000000000001</v>
      </c>
      <c r="X952" s="359">
        <v>0.72719999999999996</v>
      </c>
      <c r="Y952" s="359">
        <v>11.9377</v>
      </c>
      <c r="Z952" s="359">
        <v>3.4144999999999999</v>
      </c>
      <c r="AA952" s="359">
        <v>128.102</v>
      </c>
      <c r="AB952" s="359">
        <v>0.31919999999999998</v>
      </c>
      <c r="AC952" s="359">
        <v>1.5835999999999999</v>
      </c>
      <c r="AD952" s="359">
        <v>27.976299999999998</v>
      </c>
      <c r="AE952" s="359">
        <v>4.1111000000000004</v>
      </c>
      <c r="AF952" s="359">
        <v>2.0729000000000002</v>
      </c>
      <c r="AG952" s="359">
        <v>1.9332</v>
      </c>
      <c r="AH952" s="359">
        <v>5.0736999999999997</v>
      </c>
      <c r="AI952" s="359">
        <v>0.69010000000000005</v>
      </c>
      <c r="AJ952" s="359">
        <v>0.99439999999999995</v>
      </c>
      <c r="AK952" s="359">
        <v>0.3871</v>
      </c>
      <c r="AL952" s="356">
        <v>0.6361</v>
      </c>
    </row>
    <row r="953" spans="2:38" ht="409.6" x14ac:dyDescent="0.25">
      <c r="B953" s="402">
        <v>39986</v>
      </c>
      <c r="C953" s="359">
        <v>0.46160000000000001</v>
      </c>
      <c r="D953" s="359">
        <v>0.79830000000000001</v>
      </c>
      <c r="E953" s="359">
        <v>0.72989999999999999</v>
      </c>
      <c r="F953" s="359">
        <v>12.2538</v>
      </c>
      <c r="G953" s="359">
        <v>3.4312999999999998</v>
      </c>
      <c r="H953" s="359">
        <v>128.905</v>
      </c>
      <c r="I953" s="359">
        <v>0.32529999999999998</v>
      </c>
      <c r="J953" s="359">
        <v>1.6047</v>
      </c>
      <c r="K953" s="359">
        <v>28.713999999999999</v>
      </c>
      <c r="L953" s="359">
        <v>4.1241000000000003</v>
      </c>
      <c r="M953" s="359">
        <v>2.1023999999999998</v>
      </c>
      <c r="N953" s="359">
        <v>1.9419999999999999</v>
      </c>
      <c r="O953" s="359">
        <v>5.0839999999999996</v>
      </c>
      <c r="P953" s="359">
        <v>0.69579999999999997</v>
      </c>
      <c r="Q953" s="359">
        <v>1.0018</v>
      </c>
      <c r="R953" s="359">
        <v>0.39</v>
      </c>
      <c r="S953" s="356">
        <v>0.6431</v>
      </c>
      <c r="U953" s="402">
        <v>39986</v>
      </c>
      <c r="V953" s="359">
        <v>0.46050000000000002</v>
      </c>
      <c r="W953" s="359">
        <v>0.79620000000000002</v>
      </c>
      <c r="X953" s="359">
        <v>0.72809999999999997</v>
      </c>
      <c r="Y953" s="359">
        <v>12.212400000000001</v>
      </c>
      <c r="Z953" s="359">
        <v>3.4251</v>
      </c>
      <c r="AA953" s="359">
        <v>128.18799999999999</v>
      </c>
      <c r="AB953" s="359">
        <v>0.31559999999999999</v>
      </c>
      <c r="AC953" s="359">
        <v>1.5653999999999999</v>
      </c>
      <c r="AD953" s="359">
        <v>28.253900000000002</v>
      </c>
      <c r="AE953" s="359">
        <v>4.1045999999999996</v>
      </c>
      <c r="AF953" s="359">
        <v>2.0602</v>
      </c>
      <c r="AG953" s="359">
        <v>1.9260999999999999</v>
      </c>
      <c r="AH953" s="359">
        <v>5.0614999999999997</v>
      </c>
      <c r="AI953" s="359">
        <v>0.69399999999999995</v>
      </c>
      <c r="AJ953" s="359">
        <v>0.98089999999999999</v>
      </c>
      <c r="AK953" s="359">
        <v>0.3891</v>
      </c>
      <c r="AL953" s="356">
        <v>0.6421</v>
      </c>
    </row>
    <row r="954" spans="2:38" ht="409.6" x14ac:dyDescent="0.25">
      <c r="B954" s="402">
        <v>39985</v>
      </c>
      <c r="C954" s="359">
        <v>0.46160000000000001</v>
      </c>
      <c r="D954" s="359">
        <v>0.79810000000000003</v>
      </c>
      <c r="E954" s="359">
        <v>0.7298</v>
      </c>
      <c r="F954" s="359">
        <v>12.242699999999999</v>
      </c>
      <c r="G954" s="359">
        <v>3.4350000000000001</v>
      </c>
      <c r="H954" s="359">
        <v>128.58199999999999</v>
      </c>
      <c r="I954" s="359">
        <v>0.32529999999999998</v>
      </c>
      <c r="J954" s="359">
        <v>1.6045</v>
      </c>
      <c r="K954" s="359">
        <v>28.7104</v>
      </c>
      <c r="L954" s="359">
        <v>4.1238000000000001</v>
      </c>
      <c r="M954" s="359">
        <v>2.0929000000000002</v>
      </c>
      <c r="N954" s="359">
        <v>1.9418</v>
      </c>
      <c r="O954" s="359">
        <v>5.0650000000000004</v>
      </c>
      <c r="P954" s="359">
        <v>0.69569999999999999</v>
      </c>
      <c r="Q954" s="359">
        <v>1.0016</v>
      </c>
      <c r="R954" s="359">
        <v>0.39</v>
      </c>
      <c r="S954" s="356">
        <v>0.64300000000000002</v>
      </c>
      <c r="U954" s="402">
        <v>39985</v>
      </c>
      <c r="V954" s="359">
        <v>0.46050000000000002</v>
      </c>
      <c r="W954" s="359">
        <v>0.79620000000000002</v>
      </c>
      <c r="X954" s="359">
        <v>0.72799999999999998</v>
      </c>
      <c r="Y954" s="359">
        <v>11.9321</v>
      </c>
      <c r="Z954" s="359">
        <v>3.4283999999999999</v>
      </c>
      <c r="AA954" s="359">
        <v>127.312</v>
      </c>
      <c r="AB954" s="359">
        <v>0.31559999999999999</v>
      </c>
      <c r="AC954" s="359">
        <v>1.5652999999999999</v>
      </c>
      <c r="AD954" s="359">
        <v>28.252199999999998</v>
      </c>
      <c r="AE954" s="359">
        <v>4.1045999999999996</v>
      </c>
      <c r="AF954" s="359">
        <v>2.0598999999999998</v>
      </c>
      <c r="AG954" s="359">
        <v>1.9258999999999999</v>
      </c>
      <c r="AH954" s="359">
        <v>5.0461</v>
      </c>
      <c r="AI954" s="359">
        <v>0.69399999999999995</v>
      </c>
      <c r="AJ954" s="359">
        <v>0.98080000000000001</v>
      </c>
      <c r="AK954" s="359">
        <v>0.3891</v>
      </c>
      <c r="AL954" s="356">
        <v>0.64200000000000002</v>
      </c>
    </row>
    <row r="955" spans="2:38" ht="409.6" x14ac:dyDescent="0.25">
      <c r="B955" s="402">
        <v>39984</v>
      </c>
      <c r="C955" s="359">
        <v>0.46050000000000002</v>
      </c>
      <c r="D955" s="359">
        <v>0.79779999999999995</v>
      </c>
      <c r="E955" s="359">
        <v>0.72599999999999998</v>
      </c>
      <c r="F955" s="359">
        <v>12.123200000000001</v>
      </c>
      <c r="G955" s="359">
        <v>3.4262000000000001</v>
      </c>
      <c r="H955" s="359">
        <v>128.89500000000001</v>
      </c>
      <c r="I955" s="359">
        <v>0.32179999999999997</v>
      </c>
      <c r="J955" s="359">
        <v>1.5899000000000001</v>
      </c>
      <c r="K955" s="359">
        <v>28.589600000000001</v>
      </c>
      <c r="L955" s="359">
        <v>4.1047000000000002</v>
      </c>
      <c r="M955" s="359">
        <v>2.0825999999999998</v>
      </c>
      <c r="N955" s="359">
        <v>1.9459</v>
      </c>
      <c r="O955" s="359">
        <v>5.0647000000000002</v>
      </c>
      <c r="P955" s="359">
        <v>0.69540000000000002</v>
      </c>
      <c r="Q955" s="359">
        <v>0.997</v>
      </c>
      <c r="R955" s="359">
        <v>0.39090000000000003</v>
      </c>
      <c r="S955" s="356">
        <v>0.64139999999999997</v>
      </c>
      <c r="U955" s="402">
        <v>39984</v>
      </c>
      <c r="V955" s="359">
        <v>0.46010000000000001</v>
      </c>
      <c r="W955" s="359">
        <v>0.79649999999999999</v>
      </c>
      <c r="X955" s="359">
        <v>0.72499999999999998</v>
      </c>
      <c r="Y955" s="359">
        <v>12.0877</v>
      </c>
      <c r="Z955" s="359">
        <v>3.4224999999999999</v>
      </c>
      <c r="AA955" s="359">
        <v>128.49</v>
      </c>
      <c r="AB955" s="359">
        <v>0.31969999999999998</v>
      </c>
      <c r="AC955" s="359">
        <v>1.5871</v>
      </c>
      <c r="AD955" s="359">
        <v>28.168199999999999</v>
      </c>
      <c r="AE955" s="359">
        <v>4.0956999999999999</v>
      </c>
      <c r="AF955" s="359">
        <v>2.0758999999999999</v>
      </c>
      <c r="AG955" s="359">
        <v>1.9317</v>
      </c>
      <c r="AH955" s="359">
        <v>5.0555000000000003</v>
      </c>
      <c r="AI955" s="359">
        <v>0.69469999999999998</v>
      </c>
      <c r="AJ955" s="359">
        <v>0.99370000000000003</v>
      </c>
      <c r="AK955" s="359">
        <v>0.3906</v>
      </c>
      <c r="AL955" s="356">
        <v>0.64090000000000003</v>
      </c>
    </row>
    <row r="956" spans="2:38" ht="409.6" x14ac:dyDescent="0.25">
      <c r="B956" s="402">
        <v>39983</v>
      </c>
      <c r="C956" s="359">
        <v>0.45619999999999999</v>
      </c>
      <c r="D956" s="359">
        <v>0.79859999999999998</v>
      </c>
      <c r="E956" s="359">
        <v>0.7198</v>
      </c>
      <c r="F956" s="359">
        <v>12.128500000000001</v>
      </c>
      <c r="G956" s="359">
        <v>3.3971</v>
      </c>
      <c r="H956" s="359">
        <v>128.87299999999999</v>
      </c>
      <c r="I956" s="359">
        <v>0.31990000000000002</v>
      </c>
      <c r="J956" s="359">
        <v>1.5766</v>
      </c>
      <c r="K956" s="359">
        <v>28.373000000000001</v>
      </c>
      <c r="L956" s="359">
        <v>4.0552000000000001</v>
      </c>
      <c r="M956" s="359">
        <v>2.0718000000000001</v>
      </c>
      <c r="N956" s="359">
        <v>1.9332</v>
      </c>
      <c r="O956" s="359">
        <v>5.0122999999999998</v>
      </c>
      <c r="P956" s="359">
        <v>0.68779999999999997</v>
      </c>
      <c r="Q956" s="359">
        <v>0.9919</v>
      </c>
      <c r="R956" s="359">
        <v>0.3891</v>
      </c>
      <c r="S956" s="356">
        <v>0.6361</v>
      </c>
      <c r="U956" s="402">
        <v>39983</v>
      </c>
      <c r="V956" s="359">
        <v>0.45579999999999998</v>
      </c>
      <c r="W956" s="359">
        <v>0.79749999999999999</v>
      </c>
      <c r="X956" s="359">
        <v>0.71899999999999997</v>
      </c>
      <c r="Y956" s="359">
        <v>12.094900000000001</v>
      </c>
      <c r="Z956" s="359">
        <v>3.3936000000000002</v>
      </c>
      <c r="AA956" s="359">
        <v>128.46899999999999</v>
      </c>
      <c r="AB956" s="359">
        <v>0.317</v>
      </c>
      <c r="AC956" s="359">
        <v>1.5732999999999999</v>
      </c>
      <c r="AD956" s="359">
        <v>27.834599999999998</v>
      </c>
      <c r="AE956" s="359">
        <v>4.0465999999999998</v>
      </c>
      <c r="AF956" s="359">
        <v>2.0653999999999999</v>
      </c>
      <c r="AG956" s="359">
        <v>1.9192</v>
      </c>
      <c r="AH956" s="359">
        <v>5.0038</v>
      </c>
      <c r="AI956" s="359">
        <v>0.68720000000000003</v>
      </c>
      <c r="AJ956" s="359">
        <v>0.98950000000000005</v>
      </c>
      <c r="AK956" s="359">
        <v>0.38879999999999998</v>
      </c>
      <c r="AL956" s="356">
        <v>0.63570000000000004</v>
      </c>
    </row>
    <row r="957" spans="2:38" ht="409.6" x14ac:dyDescent="0.25">
      <c r="B957" s="402">
        <v>39982</v>
      </c>
      <c r="C957" s="359">
        <v>0.45440000000000003</v>
      </c>
      <c r="D957" s="359">
        <v>0.79600000000000004</v>
      </c>
      <c r="E957" s="359">
        <v>0.71530000000000005</v>
      </c>
      <c r="F957" s="359">
        <v>12.1334</v>
      </c>
      <c r="G957" s="359">
        <v>3.3797999999999999</v>
      </c>
      <c r="H957" s="359">
        <v>128.28100000000001</v>
      </c>
      <c r="I957" s="359">
        <v>0.31909999999999999</v>
      </c>
      <c r="J957" s="359">
        <v>1.5685</v>
      </c>
      <c r="K957" s="359">
        <v>28.198499999999999</v>
      </c>
      <c r="L957" s="359">
        <v>4.0414000000000003</v>
      </c>
      <c r="M957" s="359">
        <v>2.0567000000000002</v>
      </c>
      <c r="N957" s="359">
        <v>1.9289000000000001</v>
      </c>
      <c r="O957" s="359">
        <v>4.9534000000000002</v>
      </c>
      <c r="P957" s="359">
        <v>0.68500000000000005</v>
      </c>
      <c r="Q957" s="359">
        <v>0.98250000000000004</v>
      </c>
      <c r="R957" s="359">
        <v>0.38540000000000002</v>
      </c>
      <c r="S957" s="356">
        <v>0.63039999999999996</v>
      </c>
      <c r="U957" s="402">
        <v>39982</v>
      </c>
      <c r="V957" s="359">
        <v>0.4541</v>
      </c>
      <c r="W957" s="359">
        <v>0.79490000000000005</v>
      </c>
      <c r="X957" s="359">
        <v>0.71440000000000003</v>
      </c>
      <c r="Y957" s="359">
        <v>12.100199999999999</v>
      </c>
      <c r="Z957" s="359">
        <v>3.3765000000000001</v>
      </c>
      <c r="AA957" s="359">
        <v>127.881</v>
      </c>
      <c r="AB957" s="359">
        <v>0.31569999999999998</v>
      </c>
      <c r="AC957" s="359">
        <v>1.5653999999999999</v>
      </c>
      <c r="AD957" s="359">
        <v>27.782599999999999</v>
      </c>
      <c r="AE957" s="359">
        <v>4.032</v>
      </c>
      <c r="AF957" s="359">
        <v>2.0503</v>
      </c>
      <c r="AG957" s="359">
        <v>1.915</v>
      </c>
      <c r="AH957" s="359">
        <v>4.9451999999999998</v>
      </c>
      <c r="AI957" s="359">
        <v>0.68430000000000002</v>
      </c>
      <c r="AJ957" s="359">
        <v>0.97989999999999999</v>
      </c>
      <c r="AK957" s="359">
        <v>0.3851</v>
      </c>
      <c r="AL957" s="356">
        <v>0.62990000000000002</v>
      </c>
    </row>
    <row r="958" spans="2:38" ht="409.6" x14ac:dyDescent="0.25">
      <c r="B958" s="402">
        <v>39981</v>
      </c>
      <c r="C958" s="359">
        <v>0.45679999999999998</v>
      </c>
      <c r="D958" s="359">
        <v>0.79469999999999996</v>
      </c>
      <c r="E958" s="359">
        <v>0.71560000000000001</v>
      </c>
      <c r="F958" s="359">
        <v>12.226699999999999</v>
      </c>
      <c r="G958" s="359">
        <v>3.3957999999999999</v>
      </c>
      <c r="H958" s="359">
        <v>128.358</v>
      </c>
      <c r="I958" s="359">
        <v>0.32129999999999997</v>
      </c>
      <c r="J958" s="359">
        <v>1.5762</v>
      </c>
      <c r="K958" s="359">
        <v>28.055199999999999</v>
      </c>
      <c r="L958" s="359">
        <v>4.0773000000000001</v>
      </c>
      <c r="M958" s="359">
        <v>2.0672999999999999</v>
      </c>
      <c r="N958" s="359">
        <v>1.9343999999999999</v>
      </c>
      <c r="O958" s="359">
        <v>4.9555999999999996</v>
      </c>
      <c r="P958" s="359">
        <v>0.68840000000000001</v>
      </c>
      <c r="Q958" s="359">
        <v>0.97950000000000004</v>
      </c>
      <c r="R958" s="359">
        <v>0.38640000000000002</v>
      </c>
      <c r="S958" s="356">
        <v>0.63219999999999998</v>
      </c>
      <c r="U958" s="402">
        <v>39981</v>
      </c>
      <c r="V958" s="359">
        <v>0.45639999999999997</v>
      </c>
      <c r="W958" s="359">
        <v>0.79359999999999997</v>
      </c>
      <c r="X958" s="359">
        <v>0.7147</v>
      </c>
      <c r="Y958" s="359">
        <v>12.1929</v>
      </c>
      <c r="Z958" s="359">
        <v>3.3923000000000001</v>
      </c>
      <c r="AA958" s="359">
        <v>127.953</v>
      </c>
      <c r="AB958" s="359">
        <v>0.31780000000000003</v>
      </c>
      <c r="AC958" s="359">
        <v>1.5727</v>
      </c>
      <c r="AD958" s="359">
        <v>27.638000000000002</v>
      </c>
      <c r="AE958" s="359">
        <v>4.0689000000000002</v>
      </c>
      <c r="AF958" s="359">
        <v>2.0606</v>
      </c>
      <c r="AG958" s="359">
        <v>1.9204000000000001</v>
      </c>
      <c r="AH958" s="359">
        <v>4.9474</v>
      </c>
      <c r="AI958" s="359">
        <v>0.68769999999999998</v>
      </c>
      <c r="AJ958" s="359">
        <v>0.97709999999999997</v>
      </c>
      <c r="AK958" s="359">
        <v>0.3861</v>
      </c>
      <c r="AL958" s="356">
        <v>0.63180000000000003</v>
      </c>
    </row>
    <row r="959" spans="2:38" ht="409.6" x14ac:dyDescent="0.25">
      <c r="B959" s="402">
        <v>39980</v>
      </c>
      <c r="C959" s="359">
        <v>0.45710000000000001</v>
      </c>
      <c r="D959" s="359">
        <v>0.79210000000000003</v>
      </c>
      <c r="E959" s="359">
        <v>0.71579999999999999</v>
      </c>
      <c r="F959" s="359">
        <v>12.2973</v>
      </c>
      <c r="G959" s="359">
        <v>3.4134000000000002</v>
      </c>
      <c r="H959" s="359">
        <v>128.55500000000001</v>
      </c>
      <c r="I959" s="359">
        <v>0.32340000000000002</v>
      </c>
      <c r="J959" s="359">
        <v>1.5837000000000001</v>
      </c>
      <c r="K959" s="359">
        <v>28.1816</v>
      </c>
      <c r="L959" s="359">
        <v>4.0808999999999997</v>
      </c>
      <c r="M959" s="359">
        <v>2.0720999999999998</v>
      </c>
      <c r="N959" s="359">
        <v>1.9417</v>
      </c>
      <c r="O959" s="359">
        <v>4.9747000000000003</v>
      </c>
      <c r="P959" s="359">
        <v>0.69020000000000004</v>
      </c>
      <c r="Q959" s="359">
        <v>0.98299999999999998</v>
      </c>
      <c r="R959" s="359">
        <v>0.3881</v>
      </c>
      <c r="S959" s="356">
        <v>0.63470000000000004</v>
      </c>
      <c r="U959" s="402">
        <v>39980</v>
      </c>
      <c r="V959" s="359">
        <v>0.45679999999999998</v>
      </c>
      <c r="W959" s="359">
        <v>0.79100000000000004</v>
      </c>
      <c r="X959" s="359">
        <v>0.71489999999999998</v>
      </c>
      <c r="Y959" s="359">
        <v>12.2615</v>
      </c>
      <c r="Z959" s="359">
        <v>3.4098000000000002</v>
      </c>
      <c r="AA959" s="359">
        <v>128.14599999999999</v>
      </c>
      <c r="AB959" s="359">
        <v>0.31990000000000002</v>
      </c>
      <c r="AC959" s="359">
        <v>1.5805</v>
      </c>
      <c r="AD959" s="359">
        <v>27.7485</v>
      </c>
      <c r="AE959" s="359">
        <v>4.0697000000000001</v>
      </c>
      <c r="AF959" s="359">
        <v>2.0651999999999999</v>
      </c>
      <c r="AG959" s="359">
        <v>1.9276</v>
      </c>
      <c r="AH959" s="359">
        <v>4.9661</v>
      </c>
      <c r="AI959" s="359">
        <v>0.6895</v>
      </c>
      <c r="AJ959" s="359">
        <v>0.98040000000000005</v>
      </c>
      <c r="AK959" s="359">
        <v>0.38779999999999998</v>
      </c>
      <c r="AL959" s="356">
        <v>0.63419999999999999</v>
      </c>
    </row>
    <row r="960" spans="2:38" ht="409.6" x14ac:dyDescent="0.25">
      <c r="B960" s="402">
        <v>39979</v>
      </c>
      <c r="C960" s="359">
        <v>0.4592</v>
      </c>
      <c r="D960" s="359">
        <v>0.79239999999999999</v>
      </c>
      <c r="E960" s="359">
        <v>0.72030000000000005</v>
      </c>
      <c r="F960" s="359">
        <v>12.258900000000001</v>
      </c>
      <c r="G960" s="359">
        <v>3.4222999999999999</v>
      </c>
      <c r="H960" s="359">
        <v>127.825</v>
      </c>
      <c r="I960" s="359">
        <v>0.32150000000000001</v>
      </c>
      <c r="J960" s="359">
        <v>1.5844</v>
      </c>
      <c r="K960" s="359">
        <v>28.328399999999998</v>
      </c>
      <c r="L960" s="359">
        <v>4.0827999999999998</v>
      </c>
      <c r="M960" s="359">
        <v>2.0522</v>
      </c>
      <c r="N960" s="359">
        <v>1.931</v>
      </c>
      <c r="O960" s="359">
        <v>4.9386999999999999</v>
      </c>
      <c r="P960" s="359">
        <v>0.6946</v>
      </c>
      <c r="Q960" s="359">
        <v>0.98819999999999997</v>
      </c>
      <c r="R960" s="359">
        <v>0.39140000000000003</v>
      </c>
      <c r="S960" s="356">
        <v>0.64329999999999998</v>
      </c>
      <c r="U960" s="402">
        <v>39979</v>
      </c>
      <c r="V960" s="359">
        <v>0.45810000000000001</v>
      </c>
      <c r="W960" s="359">
        <v>0.79049999999999998</v>
      </c>
      <c r="X960" s="359">
        <v>0.71850000000000003</v>
      </c>
      <c r="Y960" s="359">
        <v>12.211399999999999</v>
      </c>
      <c r="Z960" s="359">
        <v>3.4163000000000001</v>
      </c>
      <c r="AA960" s="359">
        <v>127.16800000000001</v>
      </c>
      <c r="AB960" s="359">
        <v>0.31769999999999998</v>
      </c>
      <c r="AC960" s="359">
        <v>1.5798000000000001</v>
      </c>
      <c r="AD960" s="359">
        <v>27.8719</v>
      </c>
      <c r="AE960" s="359">
        <v>4.0636000000000001</v>
      </c>
      <c r="AF960" s="359">
        <v>2.0461</v>
      </c>
      <c r="AG960" s="359">
        <v>1.9151</v>
      </c>
      <c r="AH960" s="359">
        <v>4.9237000000000002</v>
      </c>
      <c r="AI960" s="359">
        <v>0.69289999999999996</v>
      </c>
      <c r="AJ960" s="359">
        <v>0.98460000000000003</v>
      </c>
      <c r="AK960" s="359">
        <v>0.39050000000000001</v>
      </c>
      <c r="AL960" s="356">
        <v>0.64229999999999998</v>
      </c>
    </row>
    <row r="961" spans="2:38" ht="409.6" x14ac:dyDescent="0.25">
      <c r="B961" s="402">
        <v>39978</v>
      </c>
      <c r="C961" s="359">
        <v>0.45929999999999999</v>
      </c>
      <c r="D961" s="359">
        <v>0.79259999999999997</v>
      </c>
      <c r="E961" s="359">
        <v>0.72040000000000004</v>
      </c>
      <c r="F961" s="359">
        <v>12.241899999999999</v>
      </c>
      <c r="G961" s="359">
        <v>3.4157999999999999</v>
      </c>
      <c r="H961" s="359">
        <v>127.31699999999999</v>
      </c>
      <c r="I961" s="359">
        <v>0.3216</v>
      </c>
      <c r="J961" s="359">
        <v>1.5847</v>
      </c>
      <c r="K961" s="359">
        <v>28.335000000000001</v>
      </c>
      <c r="L961" s="359">
        <v>4.0834999999999999</v>
      </c>
      <c r="M961" s="359">
        <v>2.0522999999999998</v>
      </c>
      <c r="N961" s="359">
        <v>1.9314</v>
      </c>
      <c r="O961" s="359">
        <v>4.9278000000000004</v>
      </c>
      <c r="P961" s="359">
        <v>0.69469999999999998</v>
      </c>
      <c r="Q961" s="359">
        <v>0.98850000000000005</v>
      </c>
      <c r="R961" s="359">
        <v>0.39140000000000003</v>
      </c>
      <c r="S961" s="356">
        <v>0.64349999999999996</v>
      </c>
      <c r="U961" s="402">
        <v>39978</v>
      </c>
      <c r="V961" s="359">
        <v>0.4582</v>
      </c>
      <c r="W961" s="359">
        <v>0.79069999999999996</v>
      </c>
      <c r="X961" s="359">
        <v>0.71870000000000001</v>
      </c>
      <c r="Y961" s="359">
        <v>12.1966</v>
      </c>
      <c r="Z961" s="359">
        <v>3.4093</v>
      </c>
      <c r="AA961" s="359">
        <v>126.788</v>
      </c>
      <c r="AB961" s="359">
        <v>0.31780000000000003</v>
      </c>
      <c r="AC961" s="359">
        <v>1.5802</v>
      </c>
      <c r="AD961" s="359">
        <v>27.878499999999999</v>
      </c>
      <c r="AE961" s="359">
        <v>4.0643000000000002</v>
      </c>
      <c r="AF961" s="359">
        <v>2.0468000000000002</v>
      </c>
      <c r="AG961" s="359">
        <v>1.9155</v>
      </c>
      <c r="AH961" s="359">
        <v>4.9154999999999998</v>
      </c>
      <c r="AI961" s="359">
        <v>0.69299999999999995</v>
      </c>
      <c r="AJ961" s="359">
        <v>0.98480000000000001</v>
      </c>
      <c r="AK961" s="359">
        <v>0.3906</v>
      </c>
      <c r="AL961" s="356">
        <v>0.64249999999999996</v>
      </c>
    </row>
    <row r="962" spans="2:38" ht="409.6" x14ac:dyDescent="0.25">
      <c r="B962" s="402">
        <v>39977</v>
      </c>
      <c r="C962" s="359">
        <v>0.45700000000000002</v>
      </c>
      <c r="D962" s="359">
        <v>0.78900000000000003</v>
      </c>
      <c r="E962" s="359">
        <v>0.71450000000000002</v>
      </c>
      <c r="F962" s="359">
        <v>12.217000000000001</v>
      </c>
      <c r="G962" s="359">
        <v>3.4087999999999998</v>
      </c>
      <c r="H962" s="359">
        <v>127.05800000000001</v>
      </c>
      <c r="I962" s="359">
        <v>0.32090000000000002</v>
      </c>
      <c r="J962" s="359">
        <v>1.5814999999999999</v>
      </c>
      <c r="K962" s="359">
        <v>28.2774</v>
      </c>
      <c r="L962" s="359">
        <v>4.0658000000000003</v>
      </c>
      <c r="M962" s="359">
        <v>2.0484</v>
      </c>
      <c r="N962" s="359">
        <v>1.9275</v>
      </c>
      <c r="O962" s="359">
        <v>4.9177</v>
      </c>
      <c r="P962" s="359">
        <v>0.69040000000000001</v>
      </c>
      <c r="Q962" s="359">
        <v>0.98650000000000004</v>
      </c>
      <c r="R962" s="359">
        <v>0.38929999999999998</v>
      </c>
      <c r="S962" s="356">
        <v>0.64219999999999999</v>
      </c>
      <c r="U962" s="402">
        <v>39977</v>
      </c>
      <c r="V962" s="359">
        <v>0.45660000000000001</v>
      </c>
      <c r="W962" s="359">
        <v>0.78800000000000003</v>
      </c>
      <c r="X962" s="359">
        <v>0.71360000000000001</v>
      </c>
      <c r="Y962" s="359">
        <v>12.1822</v>
      </c>
      <c r="Z962" s="359">
        <v>3.4051999999999998</v>
      </c>
      <c r="AA962" s="359">
        <v>126.63800000000001</v>
      </c>
      <c r="AB962" s="359">
        <v>0.31740000000000002</v>
      </c>
      <c r="AC962" s="359">
        <v>1.5783</v>
      </c>
      <c r="AD962" s="359">
        <v>27.845500000000001</v>
      </c>
      <c r="AE962" s="359">
        <v>4.0564</v>
      </c>
      <c r="AF962" s="359">
        <v>2.0415000000000001</v>
      </c>
      <c r="AG962" s="359">
        <v>1.9133</v>
      </c>
      <c r="AH962" s="359">
        <v>4.9097</v>
      </c>
      <c r="AI962" s="359">
        <v>0.68969999999999998</v>
      </c>
      <c r="AJ962" s="359">
        <v>0.98370000000000002</v>
      </c>
      <c r="AK962" s="359">
        <v>0.38890000000000002</v>
      </c>
      <c r="AL962" s="356">
        <v>0.64170000000000005</v>
      </c>
    </row>
    <row r="963" spans="2:38" ht="409.6" x14ac:dyDescent="0.25">
      <c r="B963" s="402">
        <v>39976</v>
      </c>
      <c r="C963" s="359">
        <v>0.45579999999999998</v>
      </c>
      <c r="D963" s="359">
        <v>0.78769999999999996</v>
      </c>
      <c r="E963" s="359">
        <v>0.70609999999999995</v>
      </c>
      <c r="F963" s="359">
        <v>12.176399999999999</v>
      </c>
      <c r="G963" s="359">
        <v>3.3904000000000001</v>
      </c>
      <c r="H963" s="359">
        <v>126.93600000000001</v>
      </c>
      <c r="I963" s="359">
        <v>0.31979999999999997</v>
      </c>
      <c r="J963" s="359">
        <v>1.573</v>
      </c>
      <c r="K963" s="359">
        <v>28.169699999999999</v>
      </c>
      <c r="L963" s="359">
        <v>4.0643000000000002</v>
      </c>
      <c r="M963" s="359">
        <v>2.0394999999999999</v>
      </c>
      <c r="N963" s="359">
        <v>1.917</v>
      </c>
      <c r="O963" s="359">
        <v>4.907</v>
      </c>
      <c r="P963" s="359">
        <v>0.68899999999999995</v>
      </c>
      <c r="Q963" s="359">
        <v>0.98640000000000005</v>
      </c>
      <c r="R963" s="359">
        <v>0.38890000000000002</v>
      </c>
      <c r="S963" s="356">
        <v>0.63980000000000004</v>
      </c>
      <c r="U963" s="402">
        <v>39976</v>
      </c>
      <c r="V963" s="359">
        <v>0.45540000000000003</v>
      </c>
      <c r="W963" s="359">
        <v>0.78659999999999997</v>
      </c>
      <c r="X963" s="359">
        <v>0.70530000000000004</v>
      </c>
      <c r="Y963" s="359">
        <v>12.142300000000001</v>
      </c>
      <c r="Z963" s="359">
        <v>3.3868999999999998</v>
      </c>
      <c r="AA963" s="359">
        <v>126.52800000000001</v>
      </c>
      <c r="AB963" s="359">
        <v>0.31630000000000003</v>
      </c>
      <c r="AC963" s="359">
        <v>1.5698000000000001</v>
      </c>
      <c r="AD963" s="359">
        <v>27.738600000000002</v>
      </c>
      <c r="AE963" s="359">
        <v>4.0549999999999997</v>
      </c>
      <c r="AF963" s="359">
        <v>2.0329000000000002</v>
      </c>
      <c r="AG963" s="359">
        <v>1.9029</v>
      </c>
      <c r="AH963" s="359">
        <v>4.8987999999999996</v>
      </c>
      <c r="AI963" s="359">
        <v>0.68840000000000001</v>
      </c>
      <c r="AJ963" s="359">
        <v>0.98460000000000003</v>
      </c>
      <c r="AK963" s="359">
        <v>0.38850000000000001</v>
      </c>
      <c r="AL963" s="356">
        <v>0.63929999999999998</v>
      </c>
    </row>
    <row r="964" spans="2:38" ht="409.6" x14ac:dyDescent="0.25">
      <c r="B964" s="402">
        <v>39975</v>
      </c>
      <c r="C964" s="359">
        <v>0.44840000000000002</v>
      </c>
      <c r="D964" s="359">
        <v>0.78259999999999996</v>
      </c>
      <c r="E964" s="359">
        <v>0.69630000000000003</v>
      </c>
      <c r="F964" s="359">
        <v>12.0138</v>
      </c>
      <c r="G964" s="359">
        <v>3.3408000000000002</v>
      </c>
      <c r="H964" s="359">
        <v>125.66500000000001</v>
      </c>
      <c r="I964" s="359">
        <v>0.31509999999999999</v>
      </c>
      <c r="J964" s="359">
        <v>1.5501</v>
      </c>
      <c r="K964" s="359">
        <v>27.806999999999999</v>
      </c>
      <c r="L964" s="359">
        <v>3.9881000000000002</v>
      </c>
      <c r="M964" s="359">
        <v>2.0125999999999999</v>
      </c>
      <c r="N964" s="359">
        <v>1.8887</v>
      </c>
      <c r="O964" s="359">
        <v>4.8316999999999997</v>
      </c>
      <c r="P964" s="359">
        <v>0.67949999999999999</v>
      </c>
      <c r="Q964" s="359">
        <v>0.97419999999999995</v>
      </c>
      <c r="R964" s="359">
        <v>0.3856</v>
      </c>
      <c r="S964" s="356">
        <v>0.63009999999999999</v>
      </c>
      <c r="U964" s="402">
        <v>39975</v>
      </c>
      <c r="V964" s="359">
        <v>0.4481</v>
      </c>
      <c r="W964" s="359">
        <v>0.78180000000000005</v>
      </c>
      <c r="X964" s="359">
        <v>0.69550000000000001</v>
      </c>
      <c r="Y964" s="359">
        <v>11.980700000000001</v>
      </c>
      <c r="Z964" s="359">
        <v>3.3374999999999999</v>
      </c>
      <c r="AA964" s="359">
        <v>125.26900000000001</v>
      </c>
      <c r="AB964" s="359">
        <v>0.31169999999999998</v>
      </c>
      <c r="AC964" s="359">
        <v>1.5469999999999999</v>
      </c>
      <c r="AD964" s="359">
        <v>27.3886</v>
      </c>
      <c r="AE964" s="359">
        <v>3.9796999999999998</v>
      </c>
      <c r="AF964" s="359">
        <v>2.0059999999999998</v>
      </c>
      <c r="AG964" s="359">
        <v>1.8748</v>
      </c>
      <c r="AH964" s="359">
        <v>4.8239000000000001</v>
      </c>
      <c r="AI964" s="359">
        <v>0.67889999999999995</v>
      </c>
      <c r="AJ964" s="359">
        <v>0.97199999999999998</v>
      </c>
      <c r="AK964" s="359">
        <v>0.38519999999999999</v>
      </c>
      <c r="AL964" s="356">
        <v>0.62970000000000004</v>
      </c>
    </row>
    <row r="965" spans="2:38" ht="409.6" x14ac:dyDescent="0.25">
      <c r="B965" s="402">
        <v>39974</v>
      </c>
      <c r="C965" s="359">
        <v>0.4466</v>
      </c>
      <c r="D965" s="359">
        <v>0.78459999999999996</v>
      </c>
      <c r="E965" s="359">
        <v>0.6915</v>
      </c>
      <c r="F965" s="359">
        <v>11.9693</v>
      </c>
      <c r="G965" s="359">
        <v>3.3210999999999999</v>
      </c>
      <c r="H965" s="359">
        <v>126.14100000000001</v>
      </c>
      <c r="I965" s="359">
        <v>0.3145</v>
      </c>
      <c r="J965" s="359">
        <v>1.5409999999999999</v>
      </c>
      <c r="K965" s="359">
        <v>27.832899999999999</v>
      </c>
      <c r="L965" s="359">
        <v>3.9918999999999998</v>
      </c>
      <c r="M965" s="359">
        <v>2.0074999999999998</v>
      </c>
      <c r="N965" s="359">
        <v>1.8811</v>
      </c>
      <c r="O965" s="359">
        <v>4.8354999999999997</v>
      </c>
      <c r="P965" s="359">
        <v>0.67759999999999998</v>
      </c>
      <c r="Q965" s="359">
        <v>0.96789999999999998</v>
      </c>
      <c r="R965" s="359">
        <v>0.38579999999999998</v>
      </c>
      <c r="S965" s="356">
        <v>0.623</v>
      </c>
      <c r="U965" s="402">
        <v>39974</v>
      </c>
      <c r="V965" s="359">
        <v>0.44629999999999997</v>
      </c>
      <c r="W965" s="359">
        <v>0.78380000000000005</v>
      </c>
      <c r="X965" s="359">
        <v>0.69069999999999998</v>
      </c>
      <c r="Y965" s="359">
        <v>11.9366</v>
      </c>
      <c r="Z965" s="359">
        <v>3.3178999999999998</v>
      </c>
      <c r="AA965" s="359">
        <v>125.73699999999999</v>
      </c>
      <c r="AB965" s="359">
        <v>0.31080000000000002</v>
      </c>
      <c r="AC965" s="359">
        <v>1.538</v>
      </c>
      <c r="AD965" s="359">
        <v>27.411000000000001</v>
      </c>
      <c r="AE965" s="359">
        <v>3.9830999999999999</v>
      </c>
      <c r="AF965" s="359">
        <v>2.0009000000000001</v>
      </c>
      <c r="AG965" s="359">
        <v>1.8674999999999999</v>
      </c>
      <c r="AH965" s="359">
        <v>4.8281000000000001</v>
      </c>
      <c r="AI965" s="359">
        <v>0.67700000000000005</v>
      </c>
      <c r="AJ965" s="359">
        <v>0.96589999999999998</v>
      </c>
      <c r="AK965" s="359">
        <v>0.38540000000000002</v>
      </c>
      <c r="AL965" s="356">
        <v>0.62260000000000004</v>
      </c>
    </row>
    <row r="966" spans="2:38" ht="409.6" x14ac:dyDescent="0.25">
      <c r="B966" s="402">
        <v>39973</v>
      </c>
      <c r="C966" s="359">
        <v>0.44740000000000002</v>
      </c>
      <c r="D966" s="359">
        <v>0.78769999999999996</v>
      </c>
      <c r="E966" s="359">
        <v>0.69750000000000001</v>
      </c>
      <c r="F966" s="359">
        <v>12.096500000000001</v>
      </c>
      <c r="G966" s="359">
        <v>3.3371</v>
      </c>
      <c r="H966" s="359">
        <v>128.642</v>
      </c>
      <c r="I966" s="359">
        <v>0.31950000000000001</v>
      </c>
      <c r="J966" s="359">
        <v>1.5481</v>
      </c>
      <c r="K966" s="359">
        <v>27.588100000000001</v>
      </c>
      <c r="L966" s="359">
        <v>4.0148000000000001</v>
      </c>
      <c r="M966" s="359">
        <v>2.0354999999999999</v>
      </c>
      <c r="N966" s="359">
        <v>1.8966000000000001</v>
      </c>
      <c r="O966" s="359">
        <v>4.8906999999999998</v>
      </c>
      <c r="P966" s="359">
        <v>0.67889999999999995</v>
      </c>
      <c r="Q966" s="359">
        <v>0.97</v>
      </c>
      <c r="R966" s="359">
        <v>0.39040000000000002</v>
      </c>
      <c r="S966" s="356">
        <v>0.62250000000000005</v>
      </c>
      <c r="U966" s="402">
        <v>39973</v>
      </c>
      <c r="V966" s="359">
        <v>0.44700000000000001</v>
      </c>
      <c r="W966" s="359">
        <v>0.78649999999999998</v>
      </c>
      <c r="X966" s="359">
        <v>0.6966</v>
      </c>
      <c r="Y966" s="359">
        <v>12.061400000000001</v>
      </c>
      <c r="Z966" s="359">
        <v>3.3336000000000001</v>
      </c>
      <c r="AA966" s="359">
        <v>128.25200000000001</v>
      </c>
      <c r="AB966" s="359">
        <v>0.31530000000000002</v>
      </c>
      <c r="AC966" s="359">
        <v>1.5452999999999999</v>
      </c>
      <c r="AD966" s="359">
        <v>27.180599999999998</v>
      </c>
      <c r="AE966" s="359">
        <v>4.0041000000000002</v>
      </c>
      <c r="AF966" s="359">
        <v>2.0289000000000001</v>
      </c>
      <c r="AG966" s="359">
        <v>1.8828</v>
      </c>
      <c r="AH966" s="359">
        <v>4.8826000000000001</v>
      </c>
      <c r="AI966" s="359">
        <v>0.67820000000000003</v>
      </c>
      <c r="AJ966" s="359">
        <v>0.96719999999999995</v>
      </c>
      <c r="AK966" s="359">
        <v>0.3901</v>
      </c>
      <c r="AL966" s="356">
        <v>0.62209999999999999</v>
      </c>
    </row>
    <row r="967" spans="2:38" ht="409.6" x14ac:dyDescent="0.25">
      <c r="B967" s="402">
        <v>39972</v>
      </c>
      <c r="C967" s="359">
        <v>0.44879999999999998</v>
      </c>
      <c r="D967" s="359">
        <v>0.79</v>
      </c>
      <c r="E967" s="359">
        <v>0.70169999999999999</v>
      </c>
      <c r="F967" s="359">
        <v>12.1257</v>
      </c>
      <c r="G967" s="359">
        <v>3.3422000000000001</v>
      </c>
      <c r="H967" s="359">
        <v>129.934</v>
      </c>
      <c r="I967" s="359">
        <v>0.32229999999999998</v>
      </c>
      <c r="J967" s="359">
        <v>1.5649999999999999</v>
      </c>
      <c r="K967" s="359">
        <v>27.4818</v>
      </c>
      <c r="L967" s="359">
        <v>4.0293000000000001</v>
      </c>
      <c r="M967" s="359">
        <v>2.0343</v>
      </c>
      <c r="N967" s="359">
        <v>1.8964000000000001</v>
      </c>
      <c r="O967" s="359">
        <v>4.8926999999999996</v>
      </c>
      <c r="P967" s="359">
        <v>0.68079999999999996</v>
      </c>
      <c r="Q967" s="359">
        <v>0.97330000000000005</v>
      </c>
      <c r="R967" s="359">
        <v>0.39240000000000003</v>
      </c>
      <c r="S967" s="356">
        <v>0.62670000000000003</v>
      </c>
      <c r="U967" s="402">
        <v>39972</v>
      </c>
      <c r="V967" s="359">
        <v>0.44779999999999998</v>
      </c>
      <c r="W967" s="359">
        <v>0.78800000000000003</v>
      </c>
      <c r="X967" s="359">
        <v>0.69989999999999997</v>
      </c>
      <c r="Y967" s="359">
        <v>12.0725</v>
      </c>
      <c r="Z967" s="359">
        <v>3.3363</v>
      </c>
      <c r="AA967" s="359">
        <v>129.32499999999999</v>
      </c>
      <c r="AB967" s="359">
        <v>0.31280000000000002</v>
      </c>
      <c r="AC967" s="359">
        <v>1.5266999999999999</v>
      </c>
      <c r="AD967" s="359">
        <v>27.021100000000001</v>
      </c>
      <c r="AE967" s="359">
        <v>4.0103999999999997</v>
      </c>
      <c r="AF967" s="359">
        <v>1.9926999999999999</v>
      </c>
      <c r="AG967" s="359">
        <v>1.8808</v>
      </c>
      <c r="AH967" s="359">
        <v>4.8737000000000004</v>
      </c>
      <c r="AI967" s="359">
        <v>0.67910000000000004</v>
      </c>
      <c r="AJ967" s="359">
        <v>0.95289999999999997</v>
      </c>
      <c r="AK967" s="359">
        <v>0.39150000000000001</v>
      </c>
      <c r="AL967" s="356">
        <v>0.62570000000000003</v>
      </c>
    </row>
    <row r="968" spans="2:38" ht="409.6" x14ac:dyDescent="0.25">
      <c r="B968" s="402">
        <v>39971</v>
      </c>
      <c r="C968" s="359">
        <v>0.44879999999999998</v>
      </c>
      <c r="D968" s="359">
        <v>0.79010000000000002</v>
      </c>
      <c r="E968" s="359">
        <v>0.7016</v>
      </c>
      <c r="F968" s="359">
        <v>12.282</v>
      </c>
      <c r="G968" s="359">
        <v>3.3115000000000001</v>
      </c>
      <c r="H968" s="359">
        <v>129.45699999999999</v>
      </c>
      <c r="I968" s="359">
        <v>0.32229999999999998</v>
      </c>
      <c r="J968" s="359">
        <v>1.5649999999999999</v>
      </c>
      <c r="K968" s="359">
        <v>27.481400000000001</v>
      </c>
      <c r="L968" s="359">
        <v>4.0296000000000003</v>
      </c>
      <c r="M968" s="359">
        <v>2.0442</v>
      </c>
      <c r="N968" s="359">
        <v>1.8964000000000001</v>
      </c>
      <c r="O968" s="359">
        <v>4.8742000000000001</v>
      </c>
      <c r="P968" s="359">
        <v>0.68069999999999997</v>
      </c>
      <c r="Q968" s="359">
        <v>0.97319999999999995</v>
      </c>
      <c r="R968" s="359">
        <v>0.39229999999999998</v>
      </c>
      <c r="S968" s="356">
        <v>0.62670000000000003</v>
      </c>
      <c r="U968" s="402">
        <v>39971</v>
      </c>
      <c r="V968" s="359">
        <v>0.44779999999999998</v>
      </c>
      <c r="W968" s="359">
        <v>0.78820000000000001</v>
      </c>
      <c r="X968" s="359">
        <v>0.69989999999999997</v>
      </c>
      <c r="Y968" s="359">
        <v>11.887</v>
      </c>
      <c r="Z968" s="359">
        <v>3.3050999999999999</v>
      </c>
      <c r="AA968" s="359">
        <v>127.999</v>
      </c>
      <c r="AB968" s="359">
        <v>0.31280000000000002</v>
      </c>
      <c r="AC968" s="359">
        <v>1.5266999999999999</v>
      </c>
      <c r="AD968" s="359">
        <v>27.020700000000001</v>
      </c>
      <c r="AE968" s="359">
        <v>4.0106000000000002</v>
      </c>
      <c r="AF968" s="359">
        <v>2.0247000000000002</v>
      </c>
      <c r="AG968" s="359">
        <v>1.8808</v>
      </c>
      <c r="AH968" s="359">
        <v>4.8589000000000002</v>
      </c>
      <c r="AI968" s="359">
        <v>0.67900000000000005</v>
      </c>
      <c r="AJ968" s="359">
        <v>0.95289999999999997</v>
      </c>
      <c r="AK968" s="359">
        <v>0.39140000000000003</v>
      </c>
      <c r="AL968" s="356">
        <v>0.62570000000000003</v>
      </c>
    </row>
    <row r="969" spans="2:38" ht="409.6" x14ac:dyDescent="0.25">
      <c r="B969" s="402">
        <v>39970</v>
      </c>
      <c r="C969" s="359">
        <v>0.44890000000000002</v>
      </c>
      <c r="D969" s="359">
        <v>0.79090000000000005</v>
      </c>
      <c r="E969" s="359">
        <v>0.70069999999999999</v>
      </c>
      <c r="F969" s="359">
        <v>12.153</v>
      </c>
      <c r="G969" s="359">
        <v>3.3500999999999999</v>
      </c>
      <c r="H969" s="359">
        <v>129.578</v>
      </c>
      <c r="I969" s="359">
        <v>0.3221</v>
      </c>
      <c r="J969" s="359">
        <v>1.5538000000000001</v>
      </c>
      <c r="K969" s="359">
        <v>27.803999999999998</v>
      </c>
      <c r="L969" s="359">
        <v>4.0225999999999997</v>
      </c>
      <c r="M969" s="359">
        <v>2.0417999999999998</v>
      </c>
      <c r="N969" s="359">
        <v>1.9019999999999999</v>
      </c>
      <c r="O969" s="359">
        <v>4.9024999999999999</v>
      </c>
      <c r="P969" s="359">
        <v>0.68140000000000001</v>
      </c>
      <c r="Q969" s="359">
        <v>0.97699999999999998</v>
      </c>
      <c r="R969" s="359">
        <v>0.39460000000000001</v>
      </c>
      <c r="S969" s="356">
        <v>0.6341</v>
      </c>
      <c r="U969" s="402">
        <v>39970</v>
      </c>
      <c r="V969" s="359">
        <v>0.4486</v>
      </c>
      <c r="W969" s="359">
        <v>0.78969999999999996</v>
      </c>
      <c r="X969" s="359">
        <v>0.69979999999999998</v>
      </c>
      <c r="Y969" s="359">
        <v>12.1188</v>
      </c>
      <c r="Z969" s="359">
        <v>3.3468</v>
      </c>
      <c r="AA969" s="359">
        <v>129.166</v>
      </c>
      <c r="AB969" s="359">
        <v>0.31850000000000001</v>
      </c>
      <c r="AC969" s="359">
        <v>1.5512999999999999</v>
      </c>
      <c r="AD969" s="359">
        <v>27.356400000000001</v>
      </c>
      <c r="AE969" s="359">
        <v>4.0129999999999999</v>
      </c>
      <c r="AF969" s="359">
        <v>2.0352000000000001</v>
      </c>
      <c r="AG969" s="359">
        <v>1.8879999999999999</v>
      </c>
      <c r="AH969" s="359">
        <v>4.8944999999999999</v>
      </c>
      <c r="AI969" s="359">
        <v>0.68069999999999997</v>
      </c>
      <c r="AJ969" s="359">
        <v>0.97399999999999998</v>
      </c>
      <c r="AK969" s="359">
        <v>0.39419999999999999</v>
      </c>
      <c r="AL969" s="356">
        <v>0.63360000000000005</v>
      </c>
    </row>
    <row r="970" spans="2:38" ht="409.6" x14ac:dyDescent="0.25">
      <c r="B970" s="402">
        <v>39969</v>
      </c>
      <c r="C970" s="359">
        <v>0.44690000000000002</v>
      </c>
      <c r="D970" s="359">
        <v>0.7903</v>
      </c>
      <c r="E970" s="359">
        <v>0.70069999999999999</v>
      </c>
      <c r="F970" s="359">
        <v>12.0444</v>
      </c>
      <c r="G970" s="359">
        <v>3.3277999999999999</v>
      </c>
      <c r="H970" s="359">
        <v>128.434</v>
      </c>
      <c r="I970" s="359">
        <v>0.31830000000000003</v>
      </c>
      <c r="J970" s="359">
        <v>1.5434000000000001</v>
      </c>
      <c r="K970" s="359">
        <v>27.9739</v>
      </c>
      <c r="L970" s="359">
        <v>4.0038999999999998</v>
      </c>
      <c r="M970" s="359">
        <v>2.0205000000000002</v>
      </c>
      <c r="N970" s="359">
        <v>1.8882000000000001</v>
      </c>
      <c r="O970" s="359">
        <v>4.8460000000000001</v>
      </c>
      <c r="P970" s="359">
        <v>0.67710000000000004</v>
      </c>
      <c r="Q970" s="359">
        <v>0.97670000000000001</v>
      </c>
      <c r="R970" s="359">
        <v>0.38929999999999998</v>
      </c>
      <c r="S970" s="356">
        <v>0.63329999999999997</v>
      </c>
      <c r="U970" s="402">
        <v>39969</v>
      </c>
      <c r="V970" s="359">
        <v>0.4466</v>
      </c>
      <c r="W970" s="359">
        <v>0.7893</v>
      </c>
      <c r="X970" s="359">
        <v>0.69989999999999997</v>
      </c>
      <c r="Y970" s="359">
        <v>12.011200000000001</v>
      </c>
      <c r="Z970" s="359">
        <v>3.3246000000000002</v>
      </c>
      <c r="AA970" s="359">
        <v>128.042</v>
      </c>
      <c r="AB970" s="359">
        <v>0.31619999999999998</v>
      </c>
      <c r="AC970" s="359">
        <v>1.5409999999999999</v>
      </c>
      <c r="AD970" s="359">
        <v>27.552800000000001</v>
      </c>
      <c r="AE970" s="359">
        <v>3.9942000000000002</v>
      </c>
      <c r="AF970" s="359">
        <v>2.0137999999999998</v>
      </c>
      <c r="AG970" s="359">
        <v>1.8743000000000001</v>
      </c>
      <c r="AH970" s="359">
        <v>4.8384</v>
      </c>
      <c r="AI970" s="359">
        <v>0.67649999999999999</v>
      </c>
      <c r="AJ970" s="359">
        <v>0.97450000000000003</v>
      </c>
      <c r="AK970" s="359">
        <v>0.38900000000000001</v>
      </c>
      <c r="AL970" s="356">
        <v>0.63290000000000002</v>
      </c>
    </row>
    <row r="971" spans="2:38" ht="409.6" x14ac:dyDescent="0.25">
      <c r="B971" s="402">
        <v>39968</v>
      </c>
      <c r="C971" s="359">
        <v>0.45490000000000003</v>
      </c>
      <c r="D971" s="359">
        <v>0.79200000000000004</v>
      </c>
      <c r="E971" s="359">
        <v>0.70489999999999997</v>
      </c>
      <c r="F971" s="359">
        <v>12.2166</v>
      </c>
      <c r="G971" s="359">
        <v>3.3874</v>
      </c>
      <c r="H971" s="359">
        <v>128.91499999999999</v>
      </c>
      <c r="I971" s="359">
        <v>0.32329999999999998</v>
      </c>
      <c r="J971" s="359">
        <v>1.5711999999999999</v>
      </c>
      <c r="K971" s="359">
        <v>28.695499999999999</v>
      </c>
      <c r="L971" s="359">
        <v>4.0557999999999996</v>
      </c>
      <c r="M971" s="359">
        <v>2.0472000000000001</v>
      </c>
      <c r="N971" s="359">
        <v>1.9176</v>
      </c>
      <c r="O971" s="359">
        <v>4.9062999999999999</v>
      </c>
      <c r="P971" s="359">
        <v>0.6905</v>
      </c>
      <c r="Q971" s="359">
        <v>0.99250000000000005</v>
      </c>
      <c r="R971" s="359">
        <v>0.39190000000000003</v>
      </c>
      <c r="S971" s="356">
        <v>0.64739999999999998</v>
      </c>
      <c r="U971" s="402">
        <v>39968</v>
      </c>
      <c r="V971" s="359">
        <v>0.45450000000000002</v>
      </c>
      <c r="W971" s="359">
        <v>0.79100000000000004</v>
      </c>
      <c r="X971" s="359">
        <v>0.70409999999999995</v>
      </c>
      <c r="Y971" s="359">
        <v>12.1823</v>
      </c>
      <c r="Z971" s="359">
        <v>3.3839000000000001</v>
      </c>
      <c r="AA971" s="359">
        <v>128.517</v>
      </c>
      <c r="AB971" s="359">
        <v>0.32179999999999997</v>
      </c>
      <c r="AC971" s="359">
        <v>1.5689</v>
      </c>
      <c r="AD971" s="359">
        <v>28.265699999999999</v>
      </c>
      <c r="AE971" s="359">
        <v>4.0483000000000002</v>
      </c>
      <c r="AF971" s="359">
        <v>2.0402999999999998</v>
      </c>
      <c r="AG971" s="359">
        <v>1.9033</v>
      </c>
      <c r="AH971" s="359">
        <v>4.8981000000000003</v>
      </c>
      <c r="AI971" s="359">
        <v>0.68989999999999996</v>
      </c>
      <c r="AJ971" s="359">
        <v>0.99009999999999998</v>
      </c>
      <c r="AK971" s="359">
        <v>0.39150000000000001</v>
      </c>
      <c r="AL971" s="356">
        <v>0.64700000000000002</v>
      </c>
    </row>
    <row r="972" spans="2:38" ht="409.6" x14ac:dyDescent="0.25">
      <c r="B972" s="402">
        <v>39967</v>
      </c>
      <c r="C972" s="359">
        <v>0.45850000000000002</v>
      </c>
      <c r="D972" s="359">
        <v>0.80089999999999995</v>
      </c>
      <c r="E972" s="359">
        <v>0.70889999999999997</v>
      </c>
      <c r="F972" s="359">
        <v>12.2681</v>
      </c>
      <c r="G972" s="359">
        <v>3.4096000000000002</v>
      </c>
      <c r="H972" s="359">
        <v>128.65600000000001</v>
      </c>
      <c r="I972" s="359">
        <v>0.32540000000000002</v>
      </c>
      <c r="J972" s="359">
        <v>1.5815999999999999</v>
      </c>
      <c r="K972" s="359">
        <v>28.904599999999999</v>
      </c>
      <c r="L972" s="359">
        <v>4.0324999999999998</v>
      </c>
      <c r="M972" s="359">
        <v>2.0516999999999999</v>
      </c>
      <c r="N972" s="359">
        <v>1.9245000000000001</v>
      </c>
      <c r="O972" s="359">
        <v>4.8766999999999996</v>
      </c>
      <c r="P972" s="359">
        <v>0.69499999999999995</v>
      </c>
      <c r="Q972" s="359">
        <v>0.995</v>
      </c>
      <c r="R972" s="359">
        <v>0.39560000000000001</v>
      </c>
      <c r="S972" s="356">
        <v>0.65129999999999999</v>
      </c>
      <c r="U972" s="402">
        <v>39967</v>
      </c>
      <c r="V972" s="359">
        <v>0.4582</v>
      </c>
      <c r="W972" s="359">
        <v>0.79990000000000006</v>
      </c>
      <c r="X972" s="359">
        <v>0.70809999999999995</v>
      </c>
      <c r="Y972" s="359">
        <v>12.233599999999999</v>
      </c>
      <c r="Z972" s="359">
        <v>3.4064000000000001</v>
      </c>
      <c r="AA972" s="359">
        <v>128.25</v>
      </c>
      <c r="AB972" s="359">
        <v>0.32379999999999998</v>
      </c>
      <c r="AC972" s="359">
        <v>1.5793999999999999</v>
      </c>
      <c r="AD972" s="359">
        <v>28.474299999999999</v>
      </c>
      <c r="AE972" s="359">
        <v>4.0236000000000001</v>
      </c>
      <c r="AF972" s="359">
        <v>2.0451999999999999</v>
      </c>
      <c r="AG972" s="359">
        <v>1.9103000000000001</v>
      </c>
      <c r="AH972" s="359">
        <v>4.8689</v>
      </c>
      <c r="AI972" s="359">
        <v>0.69440000000000002</v>
      </c>
      <c r="AJ972" s="359">
        <v>0.99109999999999998</v>
      </c>
      <c r="AK972" s="359">
        <v>0.39529999999999998</v>
      </c>
      <c r="AL972" s="356">
        <v>0.65090000000000003</v>
      </c>
    </row>
    <row r="973" spans="2:38" ht="409.6" x14ac:dyDescent="0.25">
      <c r="B973" s="402">
        <v>39966</v>
      </c>
      <c r="C973" s="359">
        <v>0.45639999999999997</v>
      </c>
      <c r="D973" s="359">
        <v>0.80110000000000003</v>
      </c>
      <c r="E973" s="359">
        <v>0.70309999999999995</v>
      </c>
      <c r="F973" s="359">
        <v>12.206799999999999</v>
      </c>
      <c r="G973" s="359">
        <v>3.3936000000000002</v>
      </c>
      <c r="H973" s="359">
        <v>127.892</v>
      </c>
      <c r="I973" s="359">
        <v>0.32369999999999999</v>
      </c>
      <c r="J973" s="359">
        <v>1.5742</v>
      </c>
      <c r="K973" s="359">
        <v>28.142299999999999</v>
      </c>
      <c r="L973" s="359">
        <v>4.0355999999999996</v>
      </c>
      <c r="M973" s="359">
        <v>2.0333000000000001</v>
      </c>
      <c r="N973" s="359">
        <v>1.9280999999999999</v>
      </c>
      <c r="O973" s="359">
        <v>4.8170000000000002</v>
      </c>
      <c r="P973" s="359">
        <v>0.6905</v>
      </c>
      <c r="Q973" s="359">
        <v>0.98699999999999999</v>
      </c>
      <c r="R973" s="359">
        <v>0.3962</v>
      </c>
      <c r="S973" s="356">
        <v>0.64680000000000004</v>
      </c>
      <c r="U973" s="402">
        <v>39966</v>
      </c>
      <c r="V973" s="359">
        <v>0.45600000000000002</v>
      </c>
      <c r="W973" s="359">
        <v>0.8</v>
      </c>
      <c r="X973" s="359">
        <v>0.70230000000000004</v>
      </c>
      <c r="Y973" s="359">
        <v>12.172599999999999</v>
      </c>
      <c r="Z973" s="359">
        <v>3.3902000000000001</v>
      </c>
      <c r="AA973" s="359">
        <v>127.48399999999999</v>
      </c>
      <c r="AB973" s="359">
        <v>0.3221</v>
      </c>
      <c r="AC973" s="359">
        <v>1.5720000000000001</v>
      </c>
      <c r="AD973" s="359">
        <v>28.102799999999998</v>
      </c>
      <c r="AE973" s="359">
        <v>4.0243000000000002</v>
      </c>
      <c r="AF973" s="359">
        <v>2.0266000000000002</v>
      </c>
      <c r="AG973" s="359">
        <v>1.9138999999999999</v>
      </c>
      <c r="AH973" s="359">
        <v>4.8090000000000002</v>
      </c>
      <c r="AI973" s="359">
        <v>0.68979999999999997</v>
      </c>
      <c r="AJ973" s="359">
        <v>0.98499999999999999</v>
      </c>
      <c r="AK973" s="359">
        <v>0.39579999999999999</v>
      </c>
      <c r="AL973" s="356">
        <v>0.64629999999999999</v>
      </c>
    </row>
    <row r="974" spans="2:38" ht="409.6" x14ac:dyDescent="0.25">
      <c r="B974" s="402">
        <v>39965</v>
      </c>
      <c r="C974" s="359">
        <v>0.45300000000000001</v>
      </c>
      <c r="D974" s="359">
        <v>0.79990000000000006</v>
      </c>
      <c r="E974" s="359">
        <v>0.69979999999999998</v>
      </c>
      <c r="F974" s="359">
        <v>12.2441</v>
      </c>
      <c r="G974" s="359">
        <v>3.3887</v>
      </c>
      <c r="H974" s="359">
        <v>129.065</v>
      </c>
      <c r="I974" s="359">
        <v>0.32319999999999999</v>
      </c>
      <c r="J974" s="359">
        <v>1.5719000000000001</v>
      </c>
      <c r="K974" s="359">
        <v>28.457999999999998</v>
      </c>
      <c r="L974" s="359">
        <v>4.0396000000000001</v>
      </c>
      <c r="M974" s="359">
        <v>2.0486</v>
      </c>
      <c r="N974" s="359">
        <v>1.91</v>
      </c>
      <c r="O974" s="359">
        <v>4.8747999999999996</v>
      </c>
      <c r="P974" s="359">
        <v>0.68389999999999995</v>
      </c>
      <c r="Q974" s="359">
        <v>0.99039999999999995</v>
      </c>
      <c r="R974" s="359">
        <v>0.39589999999999997</v>
      </c>
      <c r="S974" s="356">
        <v>0.64070000000000005</v>
      </c>
      <c r="U974" s="402">
        <v>39965</v>
      </c>
      <c r="V974" s="359">
        <v>0.45200000000000001</v>
      </c>
      <c r="W974" s="359">
        <v>0.79800000000000004</v>
      </c>
      <c r="X974" s="359">
        <v>0.69810000000000005</v>
      </c>
      <c r="Y974" s="359">
        <v>12.2019</v>
      </c>
      <c r="Z974" s="359">
        <v>3.3824000000000001</v>
      </c>
      <c r="AA974" s="359">
        <v>128.53800000000001</v>
      </c>
      <c r="AB974" s="359">
        <v>0.32140000000000002</v>
      </c>
      <c r="AC974" s="359">
        <v>1.5683</v>
      </c>
      <c r="AD974" s="359">
        <v>28.004999999999999</v>
      </c>
      <c r="AE974" s="359">
        <v>4.0205000000000002</v>
      </c>
      <c r="AF974" s="359">
        <v>2.0329000000000002</v>
      </c>
      <c r="AG974" s="359">
        <v>1.8942000000000001</v>
      </c>
      <c r="AH974" s="359">
        <v>4.8624999999999998</v>
      </c>
      <c r="AI974" s="359">
        <v>0.68220000000000003</v>
      </c>
      <c r="AJ974" s="359">
        <v>0.98599999999999999</v>
      </c>
      <c r="AK974" s="359">
        <v>0.39500000000000002</v>
      </c>
      <c r="AL974" s="356">
        <v>0.63970000000000005</v>
      </c>
    </row>
    <row r="975" spans="2:38" ht="409.6" x14ac:dyDescent="0.25">
      <c r="B975" s="402">
        <v>39964</v>
      </c>
      <c r="C975" s="359">
        <v>0.45290000000000002</v>
      </c>
      <c r="D975" s="359">
        <v>0.8</v>
      </c>
      <c r="E975" s="359">
        <v>0.6996</v>
      </c>
      <c r="F975" s="359">
        <v>12.240600000000001</v>
      </c>
      <c r="G975" s="359">
        <v>3.3877999999999999</v>
      </c>
      <c r="H975" s="359">
        <v>129.02799999999999</v>
      </c>
      <c r="I975" s="359">
        <v>0.3231</v>
      </c>
      <c r="J975" s="359">
        <v>1.5714999999999999</v>
      </c>
      <c r="K975" s="359">
        <v>28.45</v>
      </c>
      <c r="L975" s="359">
        <v>4.0378999999999996</v>
      </c>
      <c r="M975" s="359">
        <v>2.048</v>
      </c>
      <c r="N975" s="359">
        <v>1.9094</v>
      </c>
      <c r="O975" s="359">
        <v>4.8734000000000002</v>
      </c>
      <c r="P975" s="359">
        <v>0.68379999999999996</v>
      </c>
      <c r="Q975" s="359">
        <v>0.99009999999999998</v>
      </c>
      <c r="R975" s="359">
        <v>0.39579999999999999</v>
      </c>
      <c r="S975" s="356">
        <v>0.64049999999999996</v>
      </c>
      <c r="U975" s="402">
        <v>39964</v>
      </c>
      <c r="V975" s="359">
        <v>0.45179999999999998</v>
      </c>
      <c r="W975" s="359">
        <v>0.79810000000000003</v>
      </c>
      <c r="X975" s="359">
        <v>0.69789999999999996</v>
      </c>
      <c r="Y975" s="359">
        <v>12.198499999999999</v>
      </c>
      <c r="Z975" s="359">
        <v>3.3814000000000002</v>
      </c>
      <c r="AA975" s="359">
        <v>128.50200000000001</v>
      </c>
      <c r="AB975" s="359">
        <v>0.32129999999999997</v>
      </c>
      <c r="AC975" s="359">
        <v>1.5679000000000001</v>
      </c>
      <c r="AD975" s="359">
        <v>27.9971</v>
      </c>
      <c r="AE975" s="359">
        <v>4.0187999999999997</v>
      </c>
      <c r="AF975" s="359">
        <v>2.0323000000000002</v>
      </c>
      <c r="AG975" s="359">
        <v>1.8936999999999999</v>
      </c>
      <c r="AH975" s="359">
        <v>4.8611000000000004</v>
      </c>
      <c r="AI975" s="359">
        <v>0.68200000000000005</v>
      </c>
      <c r="AJ975" s="359">
        <v>0.98570000000000002</v>
      </c>
      <c r="AK975" s="359">
        <v>0.39489999999999997</v>
      </c>
      <c r="AL975" s="356">
        <v>0.63949999999999996</v>
      </c>
    </row>
    <row r="976" spans="2:38" ht="409.6" x14ac:dyDescent="0.25">
      <c r="B976" s="402">
        <v>39963</v>
      </c>
      <c r="C976" s="359">
        <v>0.45240000000000002</v>
      </c>
      <c r="D976" s="359">
        <v>0.79730000000000001</v>
      </c>
      <c r="E976" s="359">
        <v>0.69869999999999999</v>
      </c>
      <c r="F976" s="359">
        <v>12.1403</v>
      </c>
      <c r="G976" s="359">
        <v>3.36</v>
      </c>
      <c r="H976" s="359">
        <v>127.971</v>
      </c>
      <c r="I976" s="359">
        <v>0.32050000000000001</v>
      </c>
      <c r="J976" s="359">
        <v>1.5586</v>
      </c>
      <c r="K976" s="359">
        <v>28.216899999999999</v>
      </c>
      <c r="L976" s="359">
        <v>4.0305999999999997</v>
      </c>
      <c r="M976" s="359">
        <v>2.0316999999999998</v>
      </c>
      <c r="N976" s="359">
        <v>1.8937999999999999</v>
      </c>
      <c r="O976" s="359">
        <v>4.8334999999999999</v>
      </c>
      <c r="P976" s="359">
        <v>0.68200000000000005</v>
      </c>
      <c r="Q976" s="359">
        <v>0.98199999999999998</v>
      </c>
      <c r="R976" s="359">
        <v>0.39450000000000002</v>
      </c>
      <c r="S976" s="356">
        <v>0.63529999999999998</v>
      </c>
      <c r="U976" s="402">
        <v>39963</v>
      </c>
      <c r="V976" s="359">
        <v>0.45200000000000001</v>
      </c>
      <c r="W976" s="359">
        <v>0.79630000000000001</v>
      </c>
      <c r="X976" s="359">
        <v>0.69789999999999996</v>
      </c>
      <c r="Y976" s="359">
        <v>12.1084</v>
      </c>
      <c r="Z976" s="359">
        <v>3.3563999999999998</v>
      </c>
      <c r="AA976" s="359">
        <v>127.553</v>
      </c>
      <c r="AB976" s="359">
        <v>0.31890000000000002</v>
      </c>
      <c r="AC976" s="359">
        <v>1.5563</v>
      </c>
      <c r="AD976" s="359">
        <v>27.790299999999998</v>
      </c>
      <c r="AE976" s="359">
        <v>4.0227000000000004</v>
      </c>
      <c r="AF976" s="359">
        <v>2.0270000000000001</v>
      </c>
      <c r="AG976" s="359">
        <v>1.8796999999999999</v>
      </c>
      <c r="AH976" s="359">
        <v>4.8251999999999997</v>
      </c>
      <c r="AI976" s="359">
        <v>0.68140000000000001</v>
      </c>
      <c r="AJ976" s="359">
        <v>0.97840000000000005</v>
      </c>
      <c r="AK976" s="359">
        <v>0.39410000000000001</v>
      </c>
      <c r="AL976" s="356">
        <v>0.63480000000000003</v>
      </c>
    </row>
    <row r="977" spans="2:38" ht="409.6" x14ac:dyDescent="0.25">
      <c r="B977" s="402">
        <v>39962</v>
      </c>
      <c r="C977" s="359">
        <v>0.44719999999999999</v>
      </c>
      <c r="D977" s="359">
        <v>0.79530000000000001</v>
      </c>
      <c r="E977" s="359">
        <v>0.69440000000000002</v>
      </c>
      <c r="F977" s="359">
        <v>11.985900000000001</v>
      </c>
      <c r="G977" s="359">
        <v>3.3254999999999999</v>
      </c>
      <c r="H977" s="359">
        <v>127.42100000000001</v>
      </c>
      <c r="I977" s="359">
        <v>0.31719999999999998</v>
      </c>
      <c r="J977" s="359">
        <v>1.5427999999999999</v>
      </c>
      <c r="K977" s="359">
        <v>27.654299999999999</v>
      </c>
      <c r="L977" s="359">
        <v>4.0079000000000002</v>
      </c>
      <c r="M977" s="359">
        <v>2.0108000000000001</v>
      </c>
      <c r="N977" s="359">
        <v>1.8782000000000001</v>
      </c>
      <c r="O977" s="359">
        <v>4.8034999999999997</v>
      </c>
      <c r="P977" s="359">
        <v>0.67610000000000003</v>
      </c>
      <c r="Q977" s="359">
        <v>0.98080000000000001</v>
      </c>
      <c r="R977" s="359">
        <v>0.38929999999999998</v>
      </c>
      <c r="S977" s="356">
        <v>0.62050000000000005</v>
      </c>
      <c r="U977" s="402">
        <v>39962</v>
      </c>
      <c r="V977" s="359">
        <v>0.44679999999999997</v>
      </c>
      <c r="W977" s="359">
        <v>0.79430000000000001</v>
      </c>
      <c r="X977" s="359">
        <v>0.69359999999999999</v>
      </c>
      <c r="Y977" s="359">
        <v>11.947100000000001</v>
      </c>
      <c r="Z977" s="359">
        <v>3.3220999999999998</v>
      </c>
      <c r="AA977" s="359">
        <v>126.979</v>
      </c>
      <c r="AB977" s="359">
        <v>0.31559999999999999</v>
      </c>
      <c r="AC977" s="359">
        <v>1.5406</v>
      </c>
      <c r="AD977" s="359">
        <v>27.2501</v>
      </c>
      <c r="AE977" s="359">
        <v>3.9982000000000002</v>
      </c>
      <c r="AF977" s="359">
        <v>2.0042</v>
      </c>
      <c r="AG977" s="359">
        <v>1.8645</v>
      </c>
      <c r="AH977" s="359">
        <v>4.7945000000000002</v>
      </c>
      <c r="AI977" s="359">
        <v>0.67549999999999999</v>
      </c>
      <c r="AJ977" s="359">
        <v>0.96150000000000002</v>
      </c>
      <c r="AK977" s="359">
        <v>0.38900000000000001</v>
      </c>
      <c r="AL977" s="356">
        <v>0.62009999999999998</v>
      </c>
    </row>
    <row r="978" spans="2:38" ht="409.6" x14ac:dyDescent="0.25">
      <c r="B978" s="402">
        <v>39961</v>
      </c>
      <c r="C978" s="359">
        <v>0.44529999999999997</v>
      </c>
      <c r="D978" s="359">
        <v>0.79100000000000004</v>
      </c>
      <c r="E978" s="359">
        <v>0.6925</v>
      </c>
      <c r="F978" s="359">
        <v>11.925800000000001</v>
      </c>
      <c r="G978" s="359">
        <v>3.3186</v>
      </c>
      <c r="H978" s="359">
        <v>125.91500000000001</v>
      </c>
      <c r="I978" s="359">
        <v>0.3165</v>
      </c>
      <c r="J978" s="359">
        <v>1.5397000000000001</v>
      </c>
      <c r="K978" s="359">
        <v>27.618300000000001</v>
      </c>
      <c r="L978" s="359">
        <v>3.9742999999999999</v>
      </c>
      <c r="M978" s="359">
        <v>1.9783999999999999</v>
      </c>
      <c r="N978" s="359">
        <v>1.8703000000000001</v>
      </c>
      <c r="O978" s="359">
        <v>4.7443</v>
      </c>
      <c r="P978" s="359">
        <v>0.67459999999999998</v>
      </c>
      <c r="Q978" s="359">
        <v>0.97809999999999997</v>
      </c>
      <c r="R978" s="359">
        <v>0.38840000000000002</v>
      </c>
      <c r="S978" s="356">
        <v>0.62109999999999999</v>
      </c>
      <c r="U978" s="402">
        <v>39961</v>
      </c>
      <c r="V978" s="359">
        <v>0.44500000000000001</v>
      </c>
      <c r="W978" s="359">
        <v>0.78990000000000005</v>
      </c>
      <c r="X978" s="359">
        <v>0.69179999999999997</v>
      </c>
      <c r="Y978" s="359">
        <v>11.8879</v>
      </c>
      <c r="Z978" s="359">
        <v>3.3151999999999999</v>
      </c>
      <c r="AA978" s="359">
        <v>125.47499999999999</v>
      </c>
      <c r="AB978" s="359">
        <v>0.31490000000000001</v>
      </c>
      <c r="AC978" s="359">
        <v>1.5375000000000001</v>
      </c>
      <c r="AD978" s="359">
        <v>27.214300000000001</v>
      </c>
      <c r="AE978" s="359">
        <v>3.9661</v>
      </c>
      <c r="AF978" s="359">
        <v>1.9717</v>
      </c>
      <c r="AG978" s="359">
        <v>1.8567</v>
      </c>
      <c r="AH978" s="359">
        <v>4.7352999999999996</v>
      </c>
      <c r="AI978" s="359">
        <v>0.67390000000000005</v>
      </c>
      <c r="AJ978" s="359">
        <v>0.95879999999999999</v>
      </c>
      <c r="AK978" s="359">
        <v>0.3881</v>
      </c>
      <c r="AL978" s="356">
        <v>0.62070000000000003</v>
      </c>
    </row>
    <row r="979" spans="2:38" ht="409.6" x14ac:dyDescent="0.25">
      <c r="B979" s="402">
        <v>39960</v>
      </c>
      <c r="C979" s="359">
        <v>0.44319999999999998</v>
      </c>
      <c r="D979" s="359">
        <v>0.79420000000000002</v>
      </c>
      <c r="E979" s="359">
        <v>0.69650000000000001</v>
      </c>
      <c r="F979" s="359">
        <v>11.8598</v>
      </c>
      <c r="G979" s="359">
        <v>3.3033000000000001</v>
      </c>
      <c r="H979" s="359">
        <v>125.04900000000001</v>
      </c>
      <c r="I979" s="359">
        <v>0.31490000000000001</v>
      </c>
      <c r="J979" s="359">
        <v>1.5323</v>
      </c>
      <c r="K979" s="359">
        <v>27.5017</v>
      </c>
      <c r="L979" s="359">
        <v>3.9546000000000001</v>
      </c>
      <c r="M979" s="359">
        <v>1.9633</v>
      </c>
      <c r="N979" s="359">
        <v>1.859</v>
      </c>
      <c r="O979" s="359">
        <v>4.6821000000000002</v>
      </c>
      <c r="P979" s="359">
        <v>0.67200000000000004</v>
      </c>
      <c r="Q979" s="359">
        <v>0.97370000000000001</v>
      </c>
      <c r="R979" s="359">
        <v>0.38950000000000001</v>
      </c>
      <c r="S979" s="356">
        <v>0.61870000000000003</v>
      </c>
      <c r="U979" s="402">
        <v>39960</v>
      </c>
      <c r="V979" s="359">
        <v>0.44280000000000003</v>
      </c>
      <c r="W979" s="359">
        <v>0.79310000000000003</v>
      </c>
      <c r="X979" s="359">
        <v>0.69579999999999997</v>
      </c>
      <c r="Y979" s="359">
        <v>11.8222</v>
      </c>
      <c r="Z979" s="359">
        <v>3.2999000000000001</v>
      </c>
      <c r="AA979" s="359">
        <v>124.622</v>
      </c>
      <c r="AB979" s="359">
        <v>0.31340000000000001</v>
      </c>
      <c r="AC979" s="359">
        <v>1.5302</v>
      </c>
      <c r="AD979" s="359">
        <v>27.082999999999998</v>
      </c>
      <c r="AE979" s="359">
        <v>3.9455</v>
      </c>
      <c r="AF979" s="359">
        <v>1.9569000000000001</v>
      </c>
      <c r="AG979" s="359">
        <v>1.8453999999999999</v>
      </c>
      <c r="AH979" s="359">
        <v>4.6734999999999998</v>
      </c>
      <c r="AI979" s="359">
        <v>0.6714</v>
      </c>
      <c r="AJ979" s="359">
        <v>0.95450000000000002</v>
      </c>
      <c r="AK979" s="359">
        <v>0.3891</v>
      </c>
      <c r="AL979" s="356">
        <v>0.61829999999999996</v>
      </c>
    </row>
    <row r="980" spans="2:38" ht="409.6" x14ac:dyDescent="0.25">
      <c r="B980" s="402">
        <v>39959</v>
      </c>
      <c r="C980" s="359">
        <v>0.44169999999999998</v>
      </c>
      <c r="D980" s="359">
        <v>0.79210000000000003</v>
      </c>
      <c r="E980" s="359">
        <v>0.69550000000000001</v>
      </c>
      <c r="F980" s="359">
        <v>11.798500000000001</v>
      </c>
      <c r="G980" s="359">
        <v>3.2900999999999998</v>
      </c>
      <c r="H980" s="359">
        <v>123.95699999999999</v>
      </c>
      <c r="I980" s="359">
        <v>0.31359999999999999</v>
      </c>
      <c r="J980" s="359">
        <v>1.526</v>
      </c>
      <c r="K980" s="359">
        <v>27.4815</v>
      </c>
      <c r="L980" s="359">
        <v>3.9216000000000002</v>
      </c>
      <c r="M980" s="359">
        <v>1.9507000000000001</v>
      </c>
      <c r="N980" s="359">
        <v>1.8493999999999999</v>
      </c>
      <c r="O980" s="359">
        <v>4.6303999999999998</v>
      </c>
      <c r="P980" s="359">
        <v>0.67079999999999995</v>
      </c>
      <c r="Q980" s="359">
        <v>0.95130000000000003</v>
      </c>
      <c r="R980" s="359">
        <v>0.3891</v>
      </c>
      <c r="S980" s="356">
        <v>0.61850000000000005</v>
      </c>
      <c r="U980" s="402">
        <v>39959</v>
      </c>
      <c r="V980" s="359">
        <v>0.44130000000000003</v>
      </c>
      <c r="W980" s="359">
        <v>0.79100000000000004</v>
      </c>
      <c r="X980" s="359">
        <v>0.6946</v>
      </c>
      <c r="Y980" s="359">
        <v>11.757300000000001</v>
      </c>
      <c r="Z980" s="359">
        <v>3.2862</v>
      </c>
      <c r="AA980" s="359">
        <v>123.46899999999999</v>
      </c>
      <c r="AB980" s="359">
        <v>0.31209999999999999</v>
      </c>
      <c r="AC980" s="359">
        <v>1.5236000000000001</v>
      </c>
      <c r="AD980" s="359">
        <v>27.0456</v>
      </c>
      <c r="AE980" s="359">
        <v>3.9104999999999999</v>
      </c>
      <c r="AF980" s="359">
        <v>1.944</v>
      </c>
      <c r="AG980" s="359">
        <v>1.8355999999999999</v>
      </c>
      <c r="AH980" s="359">
        <v>4.6204000000000001</v>
      </c>
      <c r="AI980" s="359">
        <v>0.67010000000000003</v>
      </c>
      <c r="AJ980" s="359">
        <v>0.94989999999999997</v>
      </c>
      <c r="AK980" s="359">
        <v>0.38869999999999999</v>
      </c>
      <c r="AL980" s="356">
        <v>0.61799999999999999</v>
      </c>
    </row>
    <row r="981" spans="2:38" ht="409.6" x14ac:dyDescent="0.25">
      <c r="B981" s="402">
        <v>39958</v>
      </c>
      <c r="C981" s="359">
        <v>0.44319999999999998</v>
      </c>
      <c r="D981" s="359">
        <v>0.79249999999999998</v>
      </c>
      <c r="E981" s="359">
        <v>0.6946</v>
      </c>
      <c r="F981" s="359">
        <v>11.8245</v>
      </c>
      <c r="G981" s="359">
        <v>3.2963</v>
      </c>
      <c r="H981" s="359">
        <v>123.913</v>
      </c>
      <c r="I981" s="359">
        <v>0.31509999999999999</v>
      </c>
      <c r="J981" s="359">
        <v>1.5328999999999999</v>
      </c>
      <c r="K981" s="359">
        <v>27.770199999999999</v>
      </c>
      <c r="L981" s="359">
        <v>3.9356</v>
      </c>
      <c r="M981" s="359">
        <v>1.9595</v>
      </c>
      <c r="N981" s="359">
        <v>1.859</v>
      </c>
      <c r="O981" s="359">
        <v>4.6166999999999998</v>
      </c>
      <c r="P981" s="359">
        <v>0.6734</v>
      </c>
      <c r="Q981" s="359">
        <v>0.95389999999999997</v>
      </c>
      <c r="R981" s="359">
        <v>0.38950000000000001</v>
      </c>
      <c r="S981" s="356">
        <v>0.62019999999999997</v>
      </c>
      <c r="U981" s="402">
        <v>39958</v>
      </c>
      <c r="V981" s="359">
        <v>0.44209999999999999</v>
      </c>
      <c r="W981" s="359">
        <v>0.79059999999999997</v>
      </c>
      <c r="X981" s="359">
        <v>0.69289999999999996</v>
      </c>
      <c r="Y981" s="359">
        <v>11.7821</v>
      </c>
      <c r="Z981" s="359">
        <v>3.2904</v>
      </c>
      <c r="AA981" s="359">
        <v>123.26600000000001</v>
      </c>
      <c r="AB981" s="359">
        <v>0.31319999999999998</v>
      </c>
      <c r="AC981" s="359">
        <v>1.5293000000000001</v>
      </c>
      <c r="AD981" s="359">
        <v>27.322500000000002</v>
      </c>
      <c r="AE981" s="359">
        <v>3.9169</v>
      </c>
      <c r="AF981" s="359">
        <v>1.9332</v>
      </c>
      <c r="AG981" s="359">
        <v>1.8436999999999999</v>
      </c>
      <c r="AH981" s="359">
        <v>4.6043000000000003</v>
      </c>
      <c r="AI981" s="359">
        <v>0.67169999999999996</v>
      </c>
      <c r="AJ981" s="359">
        <v>0.95179999999999998</v>
      </c>
      <c r="AK981" s="359">
        <v>0.3886</v>
      </c>
      <c r="AL981" s="356">
        <v>0.61919999999999997</v>
      </c>
    </row>
    <row r="982" spans="2:38" ht="409.6" x14ac:dyDescent="0.25">
      <c r="B982" s="402">
        <v>39957</v>
      </c>
      <c r="C982" s="359">
        <v>0.44340000000000002</v>
      </c>
      <c r="D982" s="359">
        <v>0.79279999999999995</v>
      </c>
      <c r="E982" s="359">
        <v>0.69489999999999996</v>
      </c>
      <c r="F982" s="359">
        <v>11.8634</v>
      </c>
      <c r="G982" s="359">
        <v>3.3062</v>
      </c>
      <c r="H982" s="359">
        <v>124.01300000000001</v>
      </c>
      <c r="I982" s="359">
        <v>0.31519999999999998</v>
      </c>
      <c r="J982" s="359">
        <v>1.5337000000000001</v>
      </c>
      <c r="K982" s="359">
        <v>27.784500000000001</v>
      </c>
      <c r="L982" s="359">
        <v>3.9378000000000002</v>
      </c>
      <c r="M982" s="359">
        <v>1.9649000000000001</v>
      </c>
      <c r="N982" s="359">
        <v>1.86</v>
      </c>
      <c r="O982" s="359">
        <v>4.6452</v>
      </c>
      <c r="P982" s="359">
        <v>0.67379999999999995</v>
      </c>
      <c r="Q982" s="359">
        <v>0.95440000000000003</v>
      </c>
      <c r="R982" s="359">
        <v>0.3896</v>
      </c>
      <c r="S982" s="356">
        <v>0.62050000000000005</v>
      </c>
      <c r="U982" s="402">
        <v>39957</v>
      </c>
      <c r="V982" s="359">
        <v>0.44240000000000002</v>
      </c>
      <c r="W982" s="359">
        <v>0.79090000000000005</v>
      </c>
      <c r="X982" s="359">
        <v>0.69320000000000004</v>
      </c>
      <c r="Y982" s="359">
        <v>11.813000000000001</v>
      </c>
      <c r="Z982" s="359">
        <v>3.2997000000000001</v>
      </c>
      <c r="AA982" s="359">
        <v>123.446</v>
      </c>
      <c r="AB982" s="359">
        <v>0.31340000000000001</v>
      </c>
      <c r="AC982" s="359">
        <v>1.5301</v>
      </c>
      <c r="AD982" s="359">
        <v>27.336600000000001</v>
      </c>
      <c r="AE982" s="359">
        <v>3.9190999999999998</v>
      </c>
      <c r="AF982" s="359">
        <v>1.9352</v>
      </c>
      <c r="AG982" s="359">
        <v>1.8446</v>
      </c>
      <c r="AH982" s="359">
        <v>4.6318999999999999</v>
      </c>
      <c r="AI982" s="359">
        <v>0.67210000000000003</v>
      </c>
      <c r="AJ982" s="359">
        <v>0.95230000000000004</v>
      </c>
      <c r="AK982" s="359">
        <v>0.38879999999999998</v>
      </c>
      <c r="AL982" s="356">
        <v>0.61950000000000005</v>
      </c>
    </row>
    <row r="983" spans="2:38" ht="409.6" x14ac:dyDescent="0.25">
      <c r="B983" s="402">
        <v>39956</v>
      </c>
      <c r="C983" s="359">
        <v>0.44240000000000002</v>
      </c>
      <c r="D983" s="359">
        <v>0.79049999999999998</v>
      </c>
      <c r="E983" s="359">
        <v>0.6976</v>
      </c>
      <c r="F983" s="359">
        <v>11.8065</v>
      </c>
      <c r="G983" s="359">
        <v>3.2904</v>
      </c>
      <c r="H983" s="359">
        <v>123.41800000000001</v>
      </c>
      <c r="I983" s="359">
        <v>0.31369999999999998</v>
      </c>
      <c r="J983" s="359">
        <v>1.5263</v>
      </c>
      <c r="K983" s="359">
        <v>27.6511</v>
      </c>
      <c r="L983" s="359">
        <v>3.9239999999999999</v>
      </c>
      <c r="M983" s="359">
        <v>1.9457</v>
      </c>
      <c r="N983" s="359">
        <v>1.8511</v>
      </c>
      <c r="O983" s="359">
        <v>4.6228999999999996</v>
      </c>
      <c r="P983" s="359">
        <v>0.6724</v>
      </c>
      <c r="Q983" s="359">
        <v>0.94989999999999997</v>
      </c>
      <c r="R983" s="359">
        <v>0.3891</v>
      </c>
      <c r="S983" s="356">
        <v>0.61750000000000005</v>
      </c>
      <c r="U983" s="402">
        <v>39956</v>
      </c>
      <c r="V983" s="359">
        <v>0.442</v>
      </c>
      <c r="W983" s="359">
        <v>0.78939999999999999</v>
      </c>
      <c r="X983" s="359">
        <v>0.69669999999999999</v>
      </c>
      <c r="Y983" s="359">
        <v>11.7667</v>
      </c>
      <c r="Z983" s="359">
        <v>3.2867999999999999</v>
      </c>
      <c r="AA983" s="359">
        <v>122.961</v>
      </c>
      <c r="AB983" s="359">
        <v>0.31219999999999998</v>
      </c>
      <c r="AC983" s="359">
        <v>1.5241</v>
      </c>
      <c r="AD983" s="359">
        <v>27.229299999999999</v>
      </c>
      <c r="AE983" s="359">
        <v>3.9152999999999998</v>
      </c>
      <c r="AF983" s="359">
        <v>1.9389000000000001</v>
      </c>
      <c r="AG983" s="359">
        <v>1.8373999999999999</v>
      </c>
      <c r="AH983" s="359">
        <v>4.6136999999999997</v>
      </c>
      <c r="AI983" s="359">
        <v>0.67169999999999996</v>
      </c>
      <c r="AJ983" s="359">
        <v>0.94850000000000001</v>
      </c>
      <c r="AK983" s="359">
        <v>0.38869999999999999</v>
      </c>
      <c r="AL983" s="356">
        <v>0.61709999999999998</v>
      </c>
    </row>
    <row r="984" spans="2:38" ht="409.6" x14ac:dyDescent="0.25">
      <c r="B984" s="402">
        <v>39955</v>
      </c>
      <c r="C984" s="359">
        <v>0.43980000000000002</v>
      </c>
      <c r="D984" s="359">
        <v>0.78459999999999996</v>
      </c>
      <c r="E984" s="359">
        <v>0.69259999999999999</v>
      </c>
      <c r="F984" s="359">
        <v>11.733000000000001</v>
      </c>
      <c r="G984" s="359">
        <v>3.2732000000000001</v>
      </c>
      <c r="H984" s="359">
        <v>122.26300000000001</v>
      </c>
      <c r="I984" s="359">
        <v>0.312</v>
      </c>
      <c r="J984" s="359">
        <v>1.5182</v>
      </c>
      <c r="K984" s="359">
        <v>27.218299999999999</v>
      </c>
      <c r="L984" s="359">
        <v>3.8927</v>
      </c>
      <c r="M984" s="359">
        <v>1.9291</v>
      </c>
      <c r="N984" s="359">
        <v>1.8371999999999999</v>
      </c>
      <c r="O984" s="359">
        <v>4.6022999999999996</v>
      </c>
      <c r="P984" s="359">
        <v>0.66739999999999999</v>
      </c>
      <c r="Q984" s="359">
        <v>0.9335</v>
      </c>
      <c r="R984" s="359">
        <v>0.38540000000000002</v>
      </c>
      <c r="S984" s="356">
        <v>0.6069</v>
      </c>
      <c r="U984" s="402">
        <v>39955</v>
      </c>
      <c r="V984" s="359">
        <v>0.43940000000000001</v>
      </c>
      <c r="W984" s="359">
        <v>0.78349999999999997</v>
      </c>
      <c r="X984" s="359">
        <v>0.69179999999999997</v>
      </c>
      <c r="Y984" s="359">
        <v>11.695499999999999</v>
      </c>
      <c r="Z984" s="359">
        <v>3.2696000000000001</v>
      </c>
      <c r="AA984" s="359">
        <v>121.825</v>
      </c>
      <c r="AB984" s="359">
        <v>0.3105</v>
      </c>
      <c r="AC984" s="359">
        <v>1.516</v>
      </c>
      <c r="AD984" s="359">
        <v>27.0275</v>
      </c>
      <c r="AE984" s="359">
        <v>3.8824999999999998</v>
      </c>
      <c r="AF984" s="359">
        <v>1.9222999999999999</v>
      </c>
      <c r="AG984" s="359">
        <v>1.8238000000000001</v>
      </c>
      <c r="AH984" s="359">
        <v>4.5930999999999997</v>
      </c>
      <c r="AI984" s="359">
        <v>0.66679999999999995</v>
      </c>
      <c r="AJ984" s="359">
        <v>0.93220000000000003</v>
      </c>
      <c r="AK984" s="359">
        <v>0.38500000000000001</v>
      </c>
      <c r="AL984" s="356">
        <v>0.60640000000000005</v>
      </c>
    </row>
    <row r="985" spans="2:38" ht="409.6" x14ac:dyDescent="0.25">
      <c r="B985" s="402">
        <v>39954</v>
      </c>
      <c r="C985" s="359">
        <v>0.44169999999999998</v>
      </c>
      <c r="D985" s="359">
        <v>0.78069999999999995</v>
      </c>
      <c r="E985" s="359">
        <v>0.69540000000000002</v>
      </c>
      <c r="F985" s="359">
        <v>11.7576</v>
      </c>
      <c r="G985" s="359">
        <v>3.2839</v>
      </c>
      <c r="H985" s="359">
        <v>122.13800000000001</v>
      </c>
      <c r="I985" s="359">
        <v>0.31309999999999999</v>
      </c>
      <c r="J985" s="359">
        <v>1.5232000000000001</v>
      </c>
      <c r="K985" s="359">
        <v>27.553799999999999</v>
      </c>
      <c r="L985" s="359">
        <v>3.8862000000000001</v>
      </c>
      <c r="M985" s="359">
        <v>1.9238999999999999</v>
      </c>
      <c r="N985" s="359">
        <v>1.8389</v>
      </c>
      <c r="O985" s="359">
        <v>4.6195000000000004</v>
      </c>
      <c r="P985" s="359">
        <v>0.66859999999999997</v>
      </c>
      <c r="Q985" s="359">
        <v>0.9254</v>
      </c>
      <c r="R985" s="359">
        <v>0.38850000000000001</v>
      </c>
      <c r="S985" s="356">
        <v>0.60419999999999996</v>
      </c>
      <c r="U985" s="402">
        <v>39954</v>
      </c>
      <c r="V985" s="359">
        <v>0.44140000000000001</v>
      </c>
      <c r="W985" s="359">
        <v>0.77990000000000004</v>
      </c>
      <c r="X985" s="359">
        <v>0.69450000000000001</v>
      </c>
      <c r="Y985" s="359">
        <v>11.719099999999999</v>
      </c>
      <c r="Z985" s="359">
        <v>3.2801999999999998</v>
      </c>
      <c r="AA985" s="359">
        <v>121.69799999999999</v>
      </c>
      <c r="AB985" s="359">
        <v>0.3115</v>
      </c>
      <c r="AC985" s="359">
        <v>1.5208999999999999</v>
      </c>
      <c r="AD985" s="359">
        <v>27.134699999999999</v>
      </c>
      <c r="AE985" s="359">
        <v>3.8774000000000002</v>
      </c>
      <c r="AF985" s="359">
        <v>1.9171</v>
      </c>
      <c r="AG985" s="359">
        <v>1.8253999999999999</v>
      </c>
      <c r="AH985" s="359">
        <v>4.6101999999999999</v>
      </c>
      <c r="AI985" s="359">
        <v>0.66779999999999995</v>
      </c>
      <c r="AJ985" s="359">
        <v>0.92310000000000003</v>
      </c>
      <c r="AK985" s="359">
        <v>0.3881</v>
      </c>
      <c r="AL985" s="356">
        <v>0.60370000000000001</v>
      </c>
    </row>
    <row r="986" spans="2:38" ht="409.6" x14ac:dyDescent="0.25">
      <c r="B986" s="402">
        <v>39953</v>
      </c>
      <c r="C986" s="359">
        <v>0.44180000000000003</v>
      </c>
      <c r="D986" s="359">
        <v>0.7792</v>
      </c>
      <c r="E986" s="359">
        <v>0.69650000000000001</v>
      </c>
      <c r="F986" s="359">
        <v>11.787000000000001</v>
      </c>
      <c r="G986" s="359">
        <v>3.2865000000000002</v>
      </c>
      <c r="H986" s="359">
        <v>123.03</v>
      </c>
      <c r="I986" s="359">
        <v>0.31330000000000002</v>
      </c>
      <c r="J986" s="359">
        <v>1.5243</v>
      </c>
      <c r="K986" s="359">
        <v>27.591999999999999</v>
      </c>
      <c r="L986" s="359">
        <v>3.8723999999999998</v>
      </c>
      <c r="M986" s="359">
        <v>1.9347000000000001</v>
      </c>
      <c r="N986" s="359">
        <v>1.8405</v>
      </c>
      <c r="O986" s="359">
        <v>4.6161000000000003</v>
      </c>
      <c r="P986" s="359">
        <v>0.66849999999999998</v>
      </c>
      <c r="Q986" s="359">
        <v>0.92330000000000001</v>
      </c>
      <c r="R986" s="359">
        <v>0.38950000000000001</v>
      </c>
      <c r="S986" s="356">
        <v>0.60050000000000003</v>
      </c>
      <c r="U986" s="402">
        <v>39953</v>
      </c>
      <c r="V986" s="359">
        <v>0.4415</v>
      </c>
      <c r="W986" s="359">
        <v>0.77829999999999999</v>
      </c>
      <c r="X986" s="359">
        <v>0.69579999999999997</v>
      </c>
      <c r="Y986" s="359">
        <v>11.755599999999999</v>
      </c>
      <c r="Z986" s="359">
        <v>3.2831999999999999</v>
      </c>
      <c r="AA986" s="359">
        <v>122.631</v>
      </c>
      <c r="AB986" s="359">
        <v>0.31180000000000002</v>
      </c>
      <c r="AC986" s="359">
        <v>1.5221</v>
      </c>
      <c r="AD986" s="359">
        <v>27.145</v>
      </c>
      <c r="AE986" s="359">
        <v>3.8647</v>
      </c>
      <c r="AF986" s="359">
        <v>1.93</v>
      </c>
      <c r="AG986" s="359">
        <v>1.8271999999999999</v>
      </c>
      <c r="AH986" s="359">
        <v>4.6081000000000003</v>
      </c>
      <c r="AI986" s="359">
        <v>0.66779999999999995</v>
      </c>
      <c r="AJ986" s="359">
        <v>0.92169999999999996</v>
      </c>
      <c r="AK986" s="359">
        <v>0.3891</v>
      </c>
      <c r="AL986" s="356">
        <v>0.60009999999999997</v>
      </c>
    </row>
    <row r="987" spans="2:38" ht="409.6" x14ac:dyDescent="0.25">
      <c r="B987" s="402">
        <v>39952</v>
      </c>
      <c r="C987" s="359">
        <v>0.43669999999999998</v>
      </c>
      <c r="D987" s="359">
        <v>0.78</v>
      </c>
      <c r="E987" s="359">
        <v>0.69030000000000002</v>
      </c>
      <c r="F987" s="359">
        <v>11.7296</v>
      </c>
      <c r="G987" s="359">
        <v>3.2492000000000001</v>
      </c>
      <c r="H987" s="359">
        <v>124.328</v>
      </c>
      <c r="I987" s="359">
        <v>0.30980000000000002</v>
      </c>
      <c r="J987" s="359">
        <v>1.5072000000000001</v>
      </c>
      <c r="K987" s="359">
        <v>26.935700000000001</v>
      </c>
      <c r="L987" s="359">
        <v>3.8450000000000002</v>
      </c>
      <c r="M987" s="359">
        <v>1.944</v>
      </c>
      <c r="N987" s="359">
        <v>1.8278000000000001</v>
      </c>
      <c r="O987" s="359">
        <v>4.6195000000000004</v>
      </c>
      <c r="P987" s="359">
        <v>0.66020000000000001</v>
      </c>
      <c r="Q987" s="359">
        <v>0.91720000000000002</v>
      </c>
      <c r="R987" s="359">
        <v>0.3866</v>
      </c>
      <c r="S987" s="356">
        <v>0.5887</v>
      </c>
      <c r="U987" s="402">
        <v>39952</v>
      </c>
      <c r="V987" s="359">
        <v>0.43630000000000002</v>
      </c>
      <c r="W987" s="359">
        <v>0.77910000000000001</v>
      </c>
      <c r="X987" s="359">
        <v>0.6895</v>
      </c>
      <c r="Y987" s="359">
        <v>11.698</v>
      </c>
      <c r="Z987" s="359">
        <v>3.2458</v>
      </c>
      <c r="AA987" s="359">
        <v>123.94199999999999</v>
      </c>
      <c r="AB987" s="359">
        <v>0.30830000000000002</v>
      </c>
      <c r="AC987" s="359">
        <v>1.5049999999999999</v>
      </c>
      <c r="AD987" s="359">
        <v>26.497900000000001</v>
      </c>
      <c r="AE987" s="359">
        <v>3.8361000000000001</v>
      </c>
      <c r="AF987" s="359">
        <v>1.9393</v>
      </c>
      <c r="AG987" s="359">
        <v>1.8147</v>
      </c>
      <c r="AH987" s="359">
        <v>4.6116999999999999</v>
      </c>
      <c r="AI987" s="359">
        <v>0.65949999999999998</v>
      </c>
      <c r="AJ987" s="359">
        <v>0.91559999999999997</v>
      </c>
      <c r="AK987" s="359">
        <v>0.38629999999999998</v>
      </c>
      <c r="AL987" s="356">
        <v>0.58819999999999995</v>
      </c>
    </row>
    <row r="988" spans="2:38" ht="409.6" x14ac:dyDescent="0.25">
      <c r="B988" s="402">
        <v>39951</v>
      </c>
      <c r="C988" s="359">
        <v>0.43409999999999999</v>
      </c>
      <c r="D988" s="359">
        <v>0.78190000000000004</v>
      </c>
      <c r="E988" s="359">
        <v>0.69</v>
      </c>
      <c r="F988" s="359">
        <v>11.717599999999999</v>
      </c>
      <c r="G988" s="359">
        <v>3.2351000000000001</v>
      </c>
      <c r="H988" s="359">
        <v>125.111</v>
      </c>
      <c r="I988" s="359">
        <v>0.31190000000000001</v>
      </c>
      <c r="J988" s="359">
        <v>1.5149999999999999</v>
      </c>
      <c r="K988" s="359">
        <v>26.549499999999998</v>
      </c>
      <c r="L988" s="359">
        <v>3.8298999999999999</v>
      </c>
      <c r="M988" s="359">
        <v>1.9669000000000001</v>
      </c>
      <c r="N988" s="359">
        <v>1.8187</v>
      </c>
      <c r="O988" s="359">
        <v>4.6176000000000004</v>
      </c>
      <c r="P988" s="359">
        <v>0.65710000000000002</v>
      </c>
      <c r="Q988" s="359">
        <v>0.91769999999999996</v>
      </c>
      <c r="R988" s="359">
        <v>0.38590000000000002</v>
      </c>
      <c r="S988" s="356">
        <v>0.58560000000000001</v>
      </c>
      <c r="U988" s="402">
        <v>39951</v>
      </c>
      <c r="V988" s="359">
        <v>0.43309999999999998</v>
      </c>
      <c r="W988" s="359">
        <v>0.78010000000000002</v>
      </c>
      <c r="X988" s="359">
        <v>0.68820000000000003</v>
      </c>
      <c r="Y988" s="359">
        <v>11.6683</v>
      </c>
      <c r="Z988" s="359">
        <v>3.2284000000000002</v>
      </c>
      <c r="AA988" s="359">
        <v>124.486</v>
      </c>
      <c r="AB988" s="359">
        <v>0.30270000000000002</v>
      </c>
      <c r="AC988" s="359">
        <v>1.4778</v>
      </c>
      <c r="AD988" s="359">
        <v>26.111999999999998</v>
      </c>
      <c r="AE988" s="359">
        <v>3.8115999999999999</v>
      </c>
      <c r="AF988" s="359">
        <v>1.9269000000000001</v>
      </c>
      <c r="AG988" s="359">
        <v>1.8039000000000001</v>
      </c>
      <c r="AH988" s="359">
        <v>4.6069000000000004</v>
      </c>
      <c r="AI988" s="359">
        <v>0.65539999999999998</v>
      </c>
      <c r="AJ988" s="359">
        <v>0.91500000000000004</v>
      </c>
      <c r="AK988" s="359">
        <v>0.38500000000000001</v>
      </c>
      <c r="AL988" s="356">
        <v>0.58460000000000001</v>
      </c>
    </row>
    <row r="989" spans="2:38" ht="409.6" x14ac:dyDescent="0.25">
      <c r="B989" s="402">
        <v>39950</v>
      </c>
      <c r="C989" s="359">
        <v>0.43409999999999999</v>
      </c>
      <c r="D989" s="359">
        <v>0.78190000000000004</v>
      </c>
      <c r="E989" s="359">
        <v>0.68989999999999996</v>
      </c>
      <c r="F989" s="359">
        <v>11.8276</v>
      </c>
      <c r="G989" s="359">
        <v>3.2166999999999999</v>
      </c>
      <c r="H989" s="359">
        <v>124.964</v>
      </c>
      <c r="I989" s="359">
        <v>0.31190000000000001</v>
      </c>
      <c r="J989" s="359">
        <v>1.5150999999999999</v>
      </c>
      <c r="K989" s="359">
        <v>26.55</v>
      </c>
      <c r="L989" s="359">
        <v>3.8294000000000001</v>
      </c>
      <c r="M989" s="359">
        <v>1.95</v>
      </c>
      <c r="N989" s="359">
        <v>1.8187</v>
      </c>
      <c r="O989" s="359">
        <v>4.6128999999999998</v>
      </c>
      <c r="P989" s="359">
        <v>0.65700000000000003</v>
      </c>
      <c r="Q989" s="359">
        <v>0.91769999999999996</v>
      </c>
      <c r="R989" s="359">
        <v>0.38590000000000002</v>
      </c>
      <c r="S989" s="356">
        <v>0.58560000000000001</v>
      </c>
      <c r="U989" s="402">
        <v>39950</v>
      </c>
      <c r="V989" s="359">
        <v>0.433</v>
      </c>
      <c r="W989" s="359">
        <v>0.78010000000000002</v>
      </c>
      <c r="X989" s="359">
        <v>0.68820000000000003</v>
      </c>
      <c r="Y989" s="359">
        <v>11.4566</v>
      </c>
      <c r="Z989" s="359">
        <v>3.2103000000000002</v>
      </c>
      <c r="AA989" s="359">
        <v>123.488</v>
      </c>
      <c r="AB989" s="359">
        <v>0.30270000000000002</v>
      </c>
      <c r="AC989" s="359">
        <v>1.4778</v>
      </c>
      <c r="AD989" s="359">
        <v>26.112500000000001</v>
      </c>
      <c r="AE989" s="359">
        <v>3.8111000000000002</v>
      </c>
      <c r="AF989" s="359">
        <v>1.9298999999999999</v>
      </c>
      <c r="AG989" s="359">
        <v>1.8039000000000001</v>
      </c>
      <c r="AH989" s="359">
        <v>4.5971000000000002</v>
      </c>
      <c r="AI989" s="359">
        <v>0.65529999999999999</v>
      </c>
      <c r="AJ989" s="359">
        <v>0.91500000000000004</v>
      </c>
      <c r="AK989" s="359">
        <v>0.38500000000000001</v>
      </c>
      <c r="AL989" s="356">
        <v>0.58460000000000001</v>
      </c>
    </row>
    <row r="990" spans="2:38" ht="409.6" x14ac:dyDescent="0.25">
      <c r="B990" s="402">
        <v>39949</v>
      </c>
      <c r="C990" s="359">
        <v>0.435</v>
      </c>
      <c r="D990" s="359">
        <v>0.78149999999999997</v>
      </c>
      <c r="E990" s="359">
        <v>0.69310000000000005</v>
      </c>
      <c r="F990" s="359">
        <v>11.7479</v>
      </c>
      <c r="G990" s="359">
        <v>3.2448000000000001</v>
      </c>
      <c r="H990" s="359">
        <v>125.495</v>
      </c>
      <c r="I990" s="359">
        <v>0.30930000000000002</v>
      </c>
      <c r="J990" s="359">
        <v>1.5049999999999999</v>
      </c>
      <c r="K990" s="359">
        <v>26.811299999999999</v>
      </c>
      <c r="L990" s="359">
        <v>3.8384</v>
      </c>
      <c r="M990" s="359">
        <v>1.9505999999999999</v>
      </c>
      <c r="N990" s="359">
        <v>1.8309</v>
      </c>
      <c r="O990" s="359">
        <v>4.6515000000000004</v>
      </c>
      <c r="P990" s="359">
        <v>0.65549999999999997</v>
      </c>
      <c r="Q990" s="359">
        <v>0.92569999999999997</v>
      </c>
      <c r="R990" s="359">
        <v>0.38840000000000002</v>
      </c>
      <c r="S990" s="356">
        <v>0.5907</v>
      </c>
      <c r="U990" s="402">
        <v>39949</v>
      </c>
      <c r="V990" s="359">
        <v>0.43459999999999999</v>
      </c>
      <c r="W990" s="359">
        <v>0.78039999999999998</v>
      </c>
      <c r="X990" s="359">
        <v>0.69230000000000003</v>
      </c>
      <c r="Y990" s="359">
        <v>11.717000000000001</v>
      </c>
      <c r="Z990" s="359">
        <v>3.2412000000000001</v>
      </c>
      <c r="AA990" s="359">
        <v>125.086</v>
      </c>
      <c r="AB990" s="359">
        <v>0.30780000000000002</v>
      </c>
      <c r="AC990" s="359">
        <v>1.5026999999999999</v>
      </c>
      <c r="AD990" s="359">
        <v>26.397099999999998</v>
      </c>
      <c r="AE990" s="359">
        <v>3.8296000000000001</v>
      </c>
      <c r="AF990" s="359">
        <v>1.9459</v>
      </c>
      <c r="AG990" s="359">
        <v>1.8177000000000001</v>
      </c>
      <c r="AH990" s="359">
        <v>4.6433</v>
      </c>
      <c r="AI990" s="359">
        <v>0.65480000000000005</v>
      </c>
      <c r="AJ990" s="359">
        <v>0.92390000000000005</v>
      </c>
      <c r="AK990" s="359">
        <v>0.38800000000000001</v>
      </c>
      <c r="AL990" s="356">
        <v>0.59030000000000005</v>
      </c>
    </row>
    <row r="991" spans="2:38" ht="409.6" x14ac:dyDescent="0.25">
      <c r="B991" s="402">
        <v>39948</v>
      </c>
      <c r="C991" s="359">
        <v>0.43640000000000001</v>
      </c>
      <c r="D991" s="359">
        <v>0.78659999999999997</v>
      </c>
      <c r="E991" s="359">
        <v>0.69599999999999995</v>
      </c>
      <c r="F991" s="359">
        <v>11.7568</v>
      </c>
      <c r="G991" s="359">
        <v>3.2488999999999999</v>
      </c>
      <c r="H991" s="359">
        <v>125.788</v>
      </c>
      <c r="I991" s="359">
        <v>0.30959999999999999</v>
      </c>
      <c r="J991" s="359">
        <v>1.5065999999999999</v>
      </c>
      <c r="K991" s="359">
        <v>26.920300000000001</v>
      </c>
      <c r="L991" s="359">
        <v>3.8677000000000001</v>
      </c>
      <c r="M991" s="359">
        <v>1.9536</v>
      </c>
      <c r="N991" s="359">
        <v>1.8319000000000001</v>
      </c>
      <c r="O991" s="359">
        <v>4.6843000000000004</v>
      </c>
      <c r="P991" s="359">
        <v>0.65710000000000002</v>
      </c>
      <c r="Q991" s="359">
        <v>0.93289999999999995</v>
      </c>
      <c r="R991" s="359">
        <v>0.39140000000000003</v>
      </c>
      <c r="S991" s="356">
        <v>0.59289999999999998</v>
      </c>
      <c r="U991" s="402">
        <v>39948</v>
      </c>
      <c r="V991" s="359">
        <v>0.436</v>
      </c>
      <c r="W991" s="359">
        <v>0.78549999999999998</v>
      </c>
      <c r="X991" s="359">
        <v>0.69530000000000003</v>
      </c>
      <c r="Y991" s="359">
        <v>11.727499999999999</v>
      </c>
      <c r="Z991" s="359">
        <v>3.2456</v>
      </c>
      <c r="AA991" s="359">
        <v>125.36499999999999</v>
      </c>
      <c r="AB991" s="359">
        <v>0.30819999999999997</v>
      </c>
      <c r="AC991" s="359">
        <v>1.5044999999999999</v>
      </c>
      <c r="AD991" s="359">
        <v>26.508299999999998</v>
      </c>
      <c r="AE991" s="359">
        <v>3.8595000000000002</v>
      </c>
      <c r="AF991" s="359">
        <v>1.9491000000000001</v>
      </c>
      <c r="AG991" s="359">
        <v>1.8187</v>
      </c>
      <c r="AH991" s="359">
        <v>4.6767000000000003</v>
      </c>
      <c r="AI991" s="359">
        <v>0.65649999999999997</v>
      </c>
      <c r="AJ991" s="359">
        <v>0.93130000000000002</v>
      </c>
      <c r="AK991" s="359">
        <v>0.39100000000000001</v>
      </c>
      <c r="AL991" s="356">
        <v>0.59250000000000003</v>
      </c>
    </row>
    <row r="992" spans="2:38" ht="409.6" x14ac:dyDescent="0.25">
      <c r="B992" s="402">
        <v>39947</v>
      </c>
      <c r="C992" s="359">
        <v>0.44040000000000001</v>
      </c>
      <c r="D992" s="359">
        <v>0.78800000000000003</v>
      </c>
      <c r="E992" s="359">
        <v>0.69899999999999995</v>
      </c>
      <c r="F992" s="359">
        <v>11.847</v>
      </c>
      <c r="G992" s="359">
        <v>3.2833000000000001</v>
      </c>
      <c r="H992" s="359">
        <v>124.56100000000001</v>
      </c>
      <c r="I992" s="359">
        <v>0.31290000000000001</v>
      </c>
      <c r="J992" s="359">
        <v>1.5226</v>
      </c>
      <c r="K992" s="359">
        <v>27.331399999999999</v>
      </c>
      <c r="L992" s="359">
        <v>3.8887999999999998</v>
      </c>
      <c r="M992" s="359">
        <v>1.9521999999999999</v>
      </c>
      <c r="N992" s="359">
        <v>1.8432999999999999</v>
      </c>
      <c r="O992" s="359">
        <v>4.7065000000000001</v>
      </c>
      <c r="P992" s="359">
        <v>0.66369999999999996</v>
      </c>
      <c r="Q992" s="359">
        <v>0.94059999999999999</v>
      </c>
      <c r="R992" s="359">
        <v>0.39479999999999998</v>
      </c>
      <c r="S992" s="356">
        <v>0.60109999999999997</v>
      </c>
      <c r="U992" s="402">
        <v>39947</v>
      </c>
      <c r="V992" s="359">
        <v>0.44</v>
      </c>
      <c r="W992" s="359">
        <v>0.78690000000000004</v>
      </c>
      <c r="X992" s="359">
        <v>0.69820000000000004</v>
      </c>
      <c r="Y992" s="359">
        <v>11.8162</v>
      </c>
      <c r="Z992" s="359">
        <v>3.2797999999999998</v>
      </c>
      <c r="AA992" s="359">
        <v>124.154</v>
      </c>
      <c r="AB992" s="359">
        <v>0.31140000000000001</v>
      </c>
      <c r="AC992" s="359">
        <v>1.5203</v>
      </c>
      <c r="AD992" s="359">
        <v>26.9175</v>
      </c>
      <c r="AE992" s="359">
        <v>3.8801999999999999</v>
      </c>
      <c r="AF992" s="359">
        <v>1.9473</v>
      </c>
      <c r="AG992" s="359">
        <v>1.8298000000000001</v>
      </c>
      <c r="AH992" s="359">
        <v>4.6986999999999997</v>
      </c>
      <c r="AI992" s="359">
        <v>0.66310000000000002</v>
      </c>
      <c r="AJ992" s="359">
        <v>0.93879999999999997</v>
      </c>
      <c r="AK992" s="359">
        <v>0.39439999999999997</v>
      </c>
      <c r="AL992" s="356">
        <v>0.60060000000000002</v>
      </c>
    </row>
    <row r="993" spans="2:38" ht="409.6" x14ac:dyDescent="0.25">
      <c r="B993" s="402">
        <v>39946</v>
      </c>
      <c r="C993" s="359">
        <v>0.44290000000000002</v>
      </c>
      <c r="D993" s="359">
        <v>0.79190000000000005</v>
      </c>
      <c r="E993" s="359">
        <v>0.70220000000000005</v>
      </c>
      <c r="F993" s="359">
        <v>11.8657</v>
      </c>
      <c r="G993" s="359">
        <v>3.2959999999999998</v>
      </c>
      <c r="H993" s="359">
        <v>123.996</v>
      </c>
      <c r="I993" s="359">
        <v>0.31409999999999999</v>
      </c>
      <c r="J993" s="359">
        <v>1.5283</v>
      </c>
      <c r="K993" s="359">
        <v>27.470800000000001</v>
      </c>
      <c r="L993" s="359">
        <v>3.8925999999999998</v>
      </c>
      <c r="M993" s="359">
        <v>1.9480999999999999</v>
      </c>
      <c r="N993" s="359">
        <v>1.8431</v>
      </c>
      <c r="O993" s="359">
        <v>4.7077</v>
      </c>
      <c r="P993" s="359">
        <v>0.66779999999999995</v>
      </c>
      <c r="Q993" s="359">
        <v>0.94379999999999997</v>
      </c>
      <c r="R993" s="359">
        <v>0.39700000000000002</v>
      </c>
      <c r="S993" s="356">
        <v>0.60329999999999995</v>
      </c>
      <c r="U993" s="402">
        <v>39946</v>
      </c>
      <c r="V993" s="359">
        <v>0.4425</v>
      </c>
      <c r="W993" s="359">
        <v>0.79079999999999995</v>
      </c>
      <c r="X993" s="359">
        <v>0.70140000000000002</v>
      </c>
      <c r="Y993" s="359">
        <v>11.834899999999999</v>
      </c>
      <c r="Z993" s="359">
        <v>3.2926000000000002</v>
      </c>
      <c r="AA993" s="359">
        <v>123.608</v>
      </c>
      <c r="AB993" s="359">
        <v>0.31259999999999999</v>
      </c>
      <c r="AC993" s="359">
        <v>1.5261</v>
      </c>
      <c r="AD993" s="359">
        <v>27.052299999999999</v>
      </c>
      <c r="AE993" s="359">
        <v>3.8835999999999999</v>
      </c>
      <c r="AF993" s="359">
        <v>1.9433</v>
      </c>
      <c r="AG993" s="359">
        <v>1.8295999999999999</v>
      </c>
      <c r="AH993" s="359">
        <v>4.6996000000000002</v>
      </c>
      <c r="AI993" s="359">
        <v>0.66720000000000002</v>
      </c>
      <c r="AJ993" s="359">
        <v>0.94210000000000005</v>
      </c>
      <c r="AK993" s="359">
        <v>0.39660000000000001</v>
      </c>
      <c r="AL993" s="356">
        <v>0.60289999999999999</v>
      </c>
    </row>
    <row r="994" spans="2:38" ht="409.6" x14ac:dyDescent="0.25">
      <c r="B994" s="402">
        <v>39945</v>
      </c>
      <c r="C994" s="359">
        <v>0.44519999999999998</v>
      </c>
      <c r="D994" s="359">
        <v>0.79300000000000004</v>
      </c>
      <c r="E994" s="359">
        <v>0.69969999999999999</v>
      </c>
      <c r="F994" s="359">
        <v>11.924099999999999</v>
      </c>
      <c r="G994" s="359">
        <v>3.3184999999999998</v>
      </c>
      <c r="H994" s="359">
        <v>124.325</v>
      </c>
      <c r="I994" s="359">
        <v>0.31619999999999998</v>
      </c>
      <c r="J994" s="359">
        <v>1.5387</v>
      </c>
      <c r="K994" s="359">
        <v>27.754100000000001</v>
      </c>
      <c r="L994" s="359">
        <v>3.875</v>
      </c>
      <c r="M994" s="359">
        <v>1.9507000000000001</v>
      </c>
      <c r="N994" s="359">
        <v>1.8568</v>
      </c>
      <c r="O994" s="359">
        <v>4.6931000000000003</v>
      </c>
      <c r="P994" s="359">
        <v>0.67090000000000005</v>
      </c>
      <c r="Q994" s="359">
        <v>0.94299999999999995</v>
      </c>
      <c r="R994" s="359">
        <v>0.3997</v>
      </c>
      <c r="S994" s="356">
        <v>0.60609999999999997</v>
      </c>
      <c r="U994" s="402">
        <v>39945</v>
      </c>
      <c r="V994" s="359">
        <v>0.44479999999999997</v>
      </c>
      <c r="W994" s="359">
        <v>0.79179999999999995</v>
      </c>
      <c r="X994" s="359">
        <v>0.69889999999999997</v>
      </c>
      <c r="Y994" s="359">
        <v>11.892300000000001</v>
      </c>
      <c r="Z994" s="359">
        <v>3.3149999999999999</v>
      </c>
      <c r="AA994" s="359">
        <v>123.92700000000001</v>
      </c>
      <c r="AB994" s="359">
        <v>0.31469999999999998</v>
      </c>
      <c r="AC994" s="359">
        <v>1.5365</v>
      </c>
      <c r="AD994" s="359">
        <v>27.330100000000002</v>
      </c>
      <c r="AE994" s="359">
        <v>3.8656000000000001</v>
      </c>
      <c r="AF994" s="359">
        <v>1.9458</v>
      </c>
      <c r="AG994" s="359">
        <v>1.8432999999999999</v>
      </c>
      <c r="AH994" s="359">
        <v>4.6849999999999996</v>
      </c>
      <c r="AI994" s="359">
        <v>0.67020000000000002</v>
      </c>
      <c r="AJ994" s="359">
        <v>0.94130000000000003</v>
      </c>
      <c r="AK994" s="359">
        <v>0.39929999999999999</v>
      </c>
      <c r="AL994" s="356">
        <v>0.60560000000000003</v>
      </c>
    </row>
    <row r="995" spans="2:38" ht="409.6" x14ac:dyDescent="0.25">
      <c r="B995" s="402">
        <v>39944</v>
      </c>
      <c r="C995" s="359">
        <v>0.44319999999999998</v>
      </c>
      <c r="D995" s="359">
        <v>0.7863</v>
      </c>
      <c r="E995" s="359">
        <v>0.69489999999999996</v>
      </c>
      <c r="F995" s="359">
        <v>11.85</v>
      </c>
      <c r="G995" s="359">
        <v>3.2967</v>
      </c>
      <c r="H995" s="359">
        <v>122.986</v>
      </c>
      <c r="I995" s="359">
        <v>0.32250000000000001</v>
      </c>
      <c r="J995" s="359">
        <v>1.5669</v>
      </c>
      <c r="K995" s="359">
        <v>28.096599999999999</v>
      </c>
      <c r="L995" s="359">
        <v>3.8349000000000002</v>
      </c>
      <c r="M995" s="359">
        <v>1.9802999999999999</v>
      </c>
      <c r="N995" s="359">
        <v>1.8592</v>
      </c>
      <c r="O995" s="359">
        <v>4.6212999999999997</v>
      </c>
      <c r="P995" s="359">
        <v>0.66839999999999999</v>
      </c>
      <c r="Q995" s="359">
        <v>0.93759999999999999</v>
      </c>
      <c r="R995" s="359">
        <v>0.39679999999999999</v>
      </c>
      <c r="S995" s="356">
        <v>0.60409999999999997</v>
      </c>
      <c r="U995" s="402">
        <v>39944</v>
      </c>
      <c r="V995" s="359">
        <v>0.44209999999999999</v>
      </c>
      <c r="W995" s="359">
        <v>0.78420000000000001</v>
      </c>
      <c r="X995" s="359">
        <v>0.69310000000000005</v>
      </c>
      <c r="Y995" s="359">
        <v>11.7722</v>
      </c>
      <c r="Z995" s="359">
        <v>3.2902999999999998</v>
      </c>
      <c r="AA995" s="359">
        <v>122.32899999999999</v>
      </c>
      <c r="AB995" s="359">
        <v>0.313</v>
      </c>
      <c r="AC995" s="359">
        <v>1.5283</v>
      </c>
      <c r="AD995" s="359">
        <v>27.6403</v>
      </c>
      <c r="AE995" s="359">
        <v>3.8161999999999998</v>
      </c>
      <c r="AF995" s="359">
        <v>1.9367000000000001</v>
      </c>
      <c r="AG995" s="359">
        <v>1.8439000000000001</v>
      </c>
      <c r="AH995" s="359">
        <v>4.6055999999999999</v>
      </c>
      <c r="AI995" s="359">
        <v>0.66659999999999997</v>
      </c>
      <c r="AJ995" s="359">
        <v>0.93500000000000005</v>
      </c>
      <c r="AK995" s="359">
        <v>0.39579999999999999</v>
      </c>
      <c r="AL995" s="356">
        <v>0.60299999999999998</v>
      </c>
    </row>
    <row r="996" spans="2:38" ht="409.6" x14ac:dyDescent="0.25">
      <c r="B996" s="402">
        <v>39943</v>
      </c>
      <c r="C996" s="359">
        <v>0.44330000000000003</v>
      </c>
      <c r="D996" s="359">
        <v>0.78639999999999999</v>
      </c>
      <c r="E996" s="359">
        <v>0.69489999999999996</v>
      </c>
      <c r="F996" s="359">
        <v>12.1472</v>
      </c>
      <c r="G996" s="359">
        <v>3.3397000000000001</v>
      </c>
      <c r="H996" s="359">
        <v>124.916</v>
      </c>
      <c r="I996" s="359">
        <v>0.32250000000000001</v>
      </c>
      <c r="J996" s="359">
        <v>1.5669999999999999</v>
      </c>
      <c r="K996" s="359">
        <v>28.097999999999999</v>
      </c>
      <c r="L996" s="359">
        <v>3.8353000000000002</v>
      </c>
      <c r="M996" s="359">
        <v>1.9823999999999999</v>
      </c>
      <c r="N996" s="359">
        <v>1.8593</v>
      </c>
      <c r="O996" s="359">
        <v>4.6829000000000001</v>
      </c>
      <c r="P996" s="359">
        <v>0.66849999999999998</v>
      </c>
      <c r="Q996" s="359">
        <v>0.93759999999999999</v>
      </c>
      <c r="R996" s="359">
        <v>0.39679999999999999</v>
      </c>
      <c r="S996" s="356">
        <v>0.60409999999999997</v>
      </c>
      <c r="U996" s="402">
        <v>39943</v>
      </c>
      <c r="V996" s="359">
        <v>0.44219999999999998</v>
      </c>
      <c r="W996" s="359">
        <v>0.78420000000000001</v>
      </c>
      <c r="X996" s="359">
        <v>0.69310000000000005</v>
      </c>
      <c r="Y996" s="359">
        <v>11.7653</v>
      </c>
      <c r="Z996" s="359">
        <v>3.3332000000000002</v>
      </c>
      <c r="AA996" s="359">
        <v>123.503</v>
      </c>
      <c r="AB996" s="359">
        <v>0.313</v>
      </c>
      <c r="AC996" s="359">
        <v>1.5285</v>
      </c>
      <c r="AD996" s="359">
        <v>27.644400000000001</v>
      </c>
      <c r="AE996" s="359">
        <v>3.8169</v>
      </c>
      <c r="AF996" s="359">
        <v>1.9410000000000001</v>
      </c>
      <c r="AG996" s="359">
        <v>1.8441000000000001</v>
      </c>
      <c r="AH996" s="359">
        <v>4.6679000000000004</v>
      </c>
      <c r="AI996" s="359">
        <v>0.66679999999999995</v>
      </c>
      <c r="AJ996" s="359">
        <v>0.93510000000000004</v>
      </c>
      <c r="AK996" s="359">
        <v>0.39589999999999997</v>
      </c>
      <c r="AL996" s="356">
        <v>0.60309999999999997</v>
      </c>
    </row>
    <row r="997" spans="2:38" ht="409.6" x14ac:dyDescent="0.25">
      <c r="B997" s="402">
        <v>39942</v>
      </c>
      <c r="C997" s="359">
        <v>0.44409999999999999</v>
      </c>
      <c r="D997" s="359">
        <v>0.7863</v>
      </c>
      <c r="E997" s="359">
        <v>0.69340000000000002</v>
      </c>
      <c r="F997" s="359">
        <v>11.8338</v>
      </c>
      <c r="G997" s="359">
        <v>3.3012999999999999</v>
      </c>
      <c r="H997" s="359">
        <v>123.30800000000001</v>
      </c>
      <c r="I997" s="359">
        <v>0.31459999999999999</v>
      </c>
      <c r="J997" s="359">
        <v>1.5306999999999999</v>
      </c>
      <c r="K997" s="359">
        <v>27.7608</v>
      </c>
      <c r="L997" s="359">
        <v>3.8380000000000001</v>
      </c>
      <c r="M997" s="359">
        <v>1.9330000000000001</v>
      </c>
      <c r="N997" s="359">
        <v>1.8415999999999999</v>
      </c>
      <c r="O997" s="359">
        <v>4.6501000000000001</v>
      </c>
      <c r="P997" s="359">
        <v>0.66979999999999995</v>
      </c>
      <c r="Q997" s="359">
        <v>0.92679999999999996</v>
      </c>
      <c r="R997" s="359">
        <v>0.39589999999999997</v>
      </c>
      <c r="S997" s="356">
        <v>0.59719999999999995</v>
      </c>
      <c r="U997" s="402">
        <v>39942</v>
      </c>
      <c r="V997" s="359">
        <v>0.44369999999999998</v>
      </c>
      <c r="W997" s="359">
        <v>0.78500000000000003</v>
      </c>
      <c r="X997" s="359">
        <v>0.69259999999999999</v>
      </c>
      <c r="Y997" s="359">
        <v>11.801500000000001</v>
      </c>
      <c r="Z997" s="359">
        <v>3.2974999999999999</v>
      </c>
      <c r="AA997" s="359">
        <v>122.90300000000001</v>
      </c>
      <c r="AB997" s="359">
        <v>0.31309999999999999</v>
      </c>
      <c r="AC997" s="359">
        <v>1.5284</v>
      </c>
      <c r="AD997" s="359">
        <v>27.336600000000001</v>
      </c>
      <c r="AE997" s="359">
        <v>3.8302</v>
      </c>
      <c r="AF997" s="359">
        <v>1.9279999999999999</v>
      </c>
      <c r="AG997" s="359">
        <v>1.8281000000000001</v>
      </c>
      <c r="AH997" s="359">
        <v>4.6414999999999997</v>
      </c>
      <c r="AI997" s="359">
        <v>0.66910000000000003</v>
      </c>
      <c r="AJ997" s="359">
        <v>0.92510000000000003</v>
      </c>
      <c r="AK997" s="359">
        <v>0.39550000000000002</v>
      </c>
      <c r="AL997" s="356">
        <v>0.59670000000000001</v>
      </c>
    </row>
    <row r="998" spans="2:38" ht="409.6" x14ac:dyDescent="0.25">
      <c r="B998" s="402">
        <v>39941</v>
      </c>
      <c r="C998" s="359">
        <v>0.44409999999999999</v>
      </c>
      <c r="D998" s="359">
        <v>0.78500000000000003</v>
      </c>
      <c r="E998" s="359">
        <v>0.69310000000000005</v>
      </c>
      <c r="F998" s="359">
        <v>11.8292</v>
      </c>
      <c r="G998" s="359">
        <v>3.3086000000000002</v>
      </c>
      <c r="H998" s="359">
        <v>124.432</v>
      </c>
      <c r="I998" s="359">
        <v>0.31530000000000002</v>
      </c>
      <c r="J998" s="359">
        <v>1.5341</v>
      </c>
      <c r="K998" s="359">
        <v>27.572600000000001</v>
      </c>
      <c r="L998" s="359">
        <v>3.8529</v>
      </c>
      <c r="M998" s="359">
        <v>1.9358</v>
      </c>
      <c r="N998" s="359">
        <v>1.8398000000000001</v>
      </c>
      <c r="O998" s="359">
        <v>4.6694000000000004</v>
      </c>
      <c r="P998" s="359">
        <v>0.67190000000000005</v>
      </c>
      <c r="Q998" s="359">
        <v>0.92159999999999997</v>
      </c>
      <c r="R998" s="359">
        <v>0.39340000000000003</v>
      </c>
      <c r="S998" s="356">
        <v>0.5927</v>
      </c>
      <c r="U998" s="402">
        <v>39941</v>
      </c>
      <c r="V998" s="359">
        <v>0.44369999999999998</v>
      </c>
      <c r="W998" s="359">
        <v>0.78400000000000003</v>
      </c>
      <c r="X998" s="359">
        <v>0.69230000000000003</v>
      </c>
      <c r="Y998" s="359">
        <v>11.7972</v>
      </c>
      <c r="Z998" s="359">
        <v>3.3048999999999999</v>
      </c>
      <c r="AA998" s="359">
        <v>124.04</v>
      </c>
      <c r="AB998" s="359">
        <v>0.31369999999999998</v>
      </c>
      <c r="AC998" s="359">
        <v>1.5317000000000001</v>
      </c>
      <c r="AD998" s="359">
        <v>27.151199999999999</v>
      </c>
      <c r="AE998" s="359">
        <v>3.8451</v>
      </c>
      <c r="AF998" s="359">
        <v>1.9309000000000001</v>
      </c>
      <c r="AG998" s="359">
        <v>1.8264</v>
      </c>
      <c r="AH998" s="359">
        <v>4.6612</v>
      </c>
      <c r="AI998" s="359">
        <v>0.67120000000000002</v>
      </c>
      <c r="AJ998" s="359">
        <v>0.91990000000000005</v>
      </c>
      <c r="AK998" s="359">
        <v>0.39300000000000002</v>
      </c>
      <c r="AL998" s="356">
        <v>0.59219999999999995</v>
      </c>
    </row>
    <row r="999" spans="2:38" ht="409.6" x14ac:dyDescent="0.25">
      <c r="B999" s="402">
        <v>39940</v>
      </c>
      <c r="C999" s="359">
        <v>0.43669999999999998</v>
      </c>
      <c r="D999" s="359">
        <v>0.78280000000000005</v>
      </c>
      <c r="E999" s="359">
        <v>0.68320000000000003</v>
      </c>
      <c r="F999" s="359">
        <v>11.6775</v>
      </c>
      <c r="G999" s="359">
        <v>3.2522000000000002</v>
      </c>
      <c r="H999" s="359">
        <v>124.13</v>
      </c>
      <c r="I999" s="359">
        <v>0.30990000000000001</v>
      </c>
      <c r="J999" s="359">
        <v>1.508</v>
      </c>
      <c r="K999" s="359">
        <v>27.013999999999999</v>
      </c>
      <c r="L999" s="359">
        <v>3.8130999999999999</v>
      </c>
      <c r="M999" s="359">
        <v>1.9175</v>
      </c>
      <c r="N999" s="359">
        <v>1.8201000000000001</v>
      </c>
      <c r="O999" s="359">
        <v>4.6246999999999998</v>
      </c>
      <c r="P999" s="359">
        <v>0.65890000000000004</v>
      </c>
      <c r="Q999" s="359">
        <v>0.91090000000000004</v>
      </c>
      <c r="R999" s="359">
        <v>0.38590000000000002</v>
      </c>
      <c r="S999" s="356">
        <v>0.58099999999999996</v>
      </c>
      <c r="U999" s="402">
        <v>39940</v>
      </c>
      <c r="V999" s="359">
        <v>0.43619999999999998</v>
      </c>
      <c r="W999" s="359">
        <v>0.78169999999999995</v>
      </c>
      <c r="X999" s="359">
        <v>0.68210000000000004</v>
      </c>
      <c r="Y999" s="359">
        <v>11.6435</v>
      </c>
      <c r="Z999" s="359">
        <v>3.2479</v>
      </c>
      <c r="AA999" s="359">
        <v>123.744</v>
      </c>
      <c r="AB999" s="359">
        <v>0.30840000000000001</v>
      </c>
      <c r="AC999" s="359">
        <v>1.5054000000000001</v>
      </c>
      <c r="AD999" s="359">
        <v>26.604299999999999</v>
      </c>
      <c r="AE999" s="359">
        <v>3.8026</v>
      </c>
      <c r="AF999" s="359">
        <v>1.9119999999999999</v>
      </c>
      <c r="AG999" s="359">
        <v>1.8066</v>
      </c>
      <c r="AH999" s="359">
        <v>4.6158000000000001</v>
      </c>
      <c r="AI999" s="359">
        <v>0.65800000000000003</v>
      </c>
      <c r="AJ999" s="359">
        <v>0.90900000000000003</v>
      </c>
      <c r="AK999" s="359">
        <v>0.38540000000000002</v>
      </c>
      <c r="AL999" s="356">
        <v>0.58040000000000003</v>
      </c>
    </row>
    <row r="1000" spans="2:38" ht="409.6" x14ac:dyDescent="0.25">
      <c r="B1000" s="402">
        <v>39939</v>
      </c>
      <c r="C1000" s="359">
        <v>0.43280000000000002</v>
      </c>
      <c r="D1000" s="359">
        <v>0.78029999999999999</v>
      </c>
      <c r="E1000" s="359">
        <v>0.67979999999999996</v>
      </c>
      <c r="F1000" s="359">
        <v>11.519600000000001</v>
      </c>
      <c r="G1000" s="359">
        <v>3.2273999999999998</v>
      </c>
      <c r="H1000" s="359">
        <v>123.053</v>
      </c>
      <c r="I1000" s="359">
        <v>0.30759999999999998</v>
      </c>
      <c r="J1000" s="359">
        <v>1.4965999999999999</v>
      </c>
      <c r="K1000" s="359">
        <v>26.928899999999999</v>
      </c>
      <c r="L1000" s="359">
        <v>3.7700999999999998</v>
      </c>
      <c r="M1000" s="359">
        <v>1.8900999999999999</v>
      </c>
      <c r="N1000" s="359">
        <v>1.8088</v>
      </c>
      <c r="O1000" s="359">
        <v>4.5911999999999997</v>
      </c>
      <c r="P1000" s="359">
        <v>0.65400000000000003</v>
      </c>
      <c r="Q1000" s="359">
        <v>0.90610000000000002</v>
      </c>
      <c r="R1000" s="359">
        <v>0.3846</v>
      </c>
      <c r="S1000" s="356">
        <v>0.57899999999999996</v>
      </c>
      <c r="U1000" s="402">
        <v>39939</v>
      </c>
      <c r="V1000" s="359">
        <v>0.43240000000000001</v>
      </c>
      <c r="W1000" s="359">
        <v>0.7792</v>
      </c>
      <c r="X1000" s="359">
        <v>0.67900000000000005</v>
      </c>
      <c r="Y1000" s="359">
        <v>11.488300000000001</v>
      </c>
      <c r="Z1000" s="359">
        <v>3.2239</v>
      </c>
      <c r="AA1000" s="359">
        <v>122.715</v>
      </c>
      <c r="AB1000" s="359">
        <v>0.30609999999999998</v>
      </c>
      <c r="AC1000" s="359">
        <v>1.4943</v>
      </c>
      <c r="AD1000" s="359">
        <v>26.5185</v>
      </c>
      <c r="AE1000" s="359">
        <v>3.7610000000000001</v>
      </c>
      <c r="AF1000" s="359">
        <v>1.8849</v>
      </c>
      <c r="AG1000" s="359">
        <v>1.7958000000000001</v>
      </c>
      <c r="AH1000" s="359">
        <v>4.5834000000000001</v>
      </c>
      <c r="AI1000" s="359">
        <v>0.65329999999999999</v>
      </c>
      <c r="AJ1000" s="359">
        <v>0.90429999999999999</v>
      </c>
      <c r="AK1000" s="359">
        <v>0.38419999999999999</v>
      </c>
      <c r="AL1000" s="356">
        <v>0.57850000000000001</v>
      </c>
    </row>
    <row r="1001" spans="2:38" ht="409.6" x14ac:dyDescent="0.25">
      <c r="B1001" s="402">
        <v>39938</v>
      </c>
      <c r="C1001" s="359">
        <v>0.43109999999999998</v>
      </c>
      <c r="D1001" s="359">
        <v>0.78010000000000002</v>
      </c>
      <c r="E1001" s="359">
        <v>0.67859999999999998</v>
      </c>
      <c r="F1001" s="359">
        <v>11.466900000000001</v>
      </c>
      <c r="G1001" s="359">
        <v>3.2088999999999999</v>
      </c>
      <c r="H1001" s="359">
        <v>123.41500000000001</v>
      </c>
      <c r="I1001" s="359">
        <v>0.30580000000000002</v>
      </c>
      <c r="J1001" s="359">
        <v>1.488</v>
      </c>
      <c r="K1001" s="359">
        <v>26.723199999999999</v>
      </c>
      <c r="L1001" s="359">
        <v>3.7492999999999999</v>
      </c>
      <c r="M1001" s="359">
        <v>1.889</v>
      </c>
      <c r="N1001" s="359">
        <v>1.8111999999999999</v>
      </c>
      <c r="O1001" s="359">
        <v>4.5781999999999998</v>
      </c>
      <c r="P1001" s="359">
        <v>0.65090000000000003</v>
      </c>
      <c r="Q1001" s="359">
        <v>0.90659999999999996</v>
      </c>
      <c r="R1001" s="359">
        <v>0.38419999999999999</v>
      </c>
      <c r="S1001" s="356">
        <v>0.57379999999999998</v>
      </c>
      <c r="U1001" s="402">
        <v>39938</v>
      </c>
      <c r="V1001" s="359">
        <v>0.43059999999999998</v>
      </c>
      <c r="W1001" s="359">
        <v>0.77890000000000004</v>
      </c>
      <c r="X1001" s="359">
        <v>0.67769999999999997</v>
      </c>
      <c r="Y1001" s="359">
        <v>11.4323</v>
      </c>
      <c r="Z1001" s="359">
        <v>3.2048000000000001</v>
      </c>
      <c r="AA1001" s="359">
        <v>123.035</v>
      </c>
      <c r="AB1001" s="359">
        <v>0.30430000000000001</v>
      </c>
      <c r="AC1001" s="359">
        <v>1.4855</v>
      </c>
      <c r="AD1001" s="359">
        <v>26.3109</v>
      </c>
      <c r="AE1001" s="359">
        <v>3.7393999999999998</v>
      </c>
      <c r="AF1001" s="359">
        <v>1.8833</v>
      </c>
      <c r="AG1001" s="359">
        <v>1.798</v>
      </c>
      <c r="AH1001" s="359">
        <v>4.5689000000000002</v>
      </c>
      <c r="AI1001" s="359">
        <v>0.65</v>
      </c>
      <c r="AJ1001" s="359">
        <v>0.90490000000000004</v>
      </c>
      <c r="AK1001" s="359">
        <v>0.38369999999999999</v>
      </c>
      <c r="AL1001" s="356">
        <v>0.57330000000000003</v>
      </c>
    </row>
    <row r="1002" spans="2:38" ht="409.6" x14ac:dyDescent="0.25">
      <c r="B1002" s="402">
        <v>39937</v>
      </c>
      <c r="C1002" s="359">
        <v>0.42970000000000003</v>
      </c>
      <c r="D1002" s="359">
        <v>0.78</v>
      </c>
      <c r="E1002" s="359">
        <v>0.67600000000000005</v>
      </c>
      <c r="F1002" s="359">
        <v>11.476000000000001</v>
      </c>
      <c r="G1002" s="359">
        <v>3.2012</v>
      </c>
      <c r="H1002" s="359">
        <v>123.068</v>
      </c>
      <c r="I1002" s="359">
        <v>0.3049</v>
      </c>
      <c r="J1002" s="359">
        <v>1.4838</v>
      </c>
      <c r="K1002" s="359">
        <v>26.569199999999999</v>
      </c>
      <c r="L1002" s="359">
        <v>3.7368999999999999</v>
      </c>
      <c r="M1002" s="359">
        <v>1.9269000000000001</v>
      </c>
      <c r="N1002" s="359">
        <v>1.8129999999999999</v>
      </c>
      <c r="O1002" s="359">
        <v>4.5815000000000001</v>
      </c>
      <c r="P1002" s="359">
        <v>0.64759999999999995</v>
      </c>
      <c r="Q1002" s="359">
        <v>0.90839999999999999</v>
      </c>
      <c r="R1002" s="359">
        <v>0.3821</v>
      </c>
      <c r="S1002" s="356">
        <v>0.56999999999999995</v>
      </c>
      <c r="U1002" s="402">
        <v>39937</v>
      </c>
      <c r="V1002" s="359">
        <v>0.42859999999999998</v>
      </c>
      <c r="W1002" s="359">
        <v>0.77810000000000001</v>
      </c>
      <c r="X1002" s="359">
        <v>0.67420000000000002</v>
      </c>
      <c r="Y1002" s="359">
        <v>11.4222</v>
      </c>
      <c r="Z1002" s="359">
        <v>3.1949999999999998</v>
      </c>
      <c r="AA1002" s="359">
        <v>122.568</v>
      </c>
      <c r="AB1002" s="359">
        <v>0.30320000000000003</v>
      </c>
      <c r="AC1002" s="359">
        <v>1.4801</v>
      </c>
      <c r="AD1002" s="359">
        <v>26.124300000000002</v>
      </c>
      <c r="AE1002" s="359">
        <v>3.7189999999999999</v>
      </c>
      <c r="AF1002" s="359">
        <v>1.9054</v>
      </c>
      <c r="AG1002" s="359">
        <v>1.7984</v>
      </c>
      <c r="AH1002" s="359">
        <v>4.5658000000000003</v>
      </c>
      <c r="AI1002" s="359">
        <v>0.64590000000000003</v>
      </c>
      <c r="AJ1002" s="359">
        <v>0.90590000000000004</v>
      </c>
      <c r="AK1002" s="359">
        <v>0.38109999999999999</v>
      </c>
      <c r="AL1002" s="356">
        <v>0.56899999999999995</v>
      </c>
    </row>
    <row r="1003" spans="2:38" ht="409.6" x14ac:dyDescent="0.25">
      <c r="B1003" s="402">
        <v>39936</v>
      </c>
      <c r="C1003" s="359">
        <v>0.42970000000000003</v>
      </c>
      <c r="D1003" s="359">
        <v>0.78</v>
      </c>
      <c r="E1003" s="359">
        <v>0.67600000000000005</v>
      </c>
      <c r="F1003" s="359">
        <v>11.4857</v>
      </c>
      <c r="G1003" s="359">
        <v>3.2002000000000002</v>
      </c>
      <c r="H1003" s="359">
        <v>126.354</v>
      </c>
      <c r="I1003" s="359">
        <v>0.3049</v>
      </c>
      <c r="J1003" s="359">
        <v>1.4839</v>
      </c>
      <c r="K1003" s="359">
        <v>26.571000000000002</v>
      </c>
      <c r="L1003" s="359">
        <v>3.7370999999999999</v>
      </c>
      <c r="M1003" s="359">
        <v>1.9335</v>
      </c>
      <c r="N1003" s="359">
        <v>1.8130999999999999</v>
      </c>
      <c r="O1003" s="359">
        <v>4.6228999999999996</v>
      </c>
      <c r="P1003" s="359">
        <v>0.64759999999999995</v>
      </c>
      <c r="Q1003" s="359">
        <v>0.90849999999999997</v>
      </c>
      <c r="R1003" s="359">
        <v>0.3821</v>
      </c>
      <c r="S1003" s="356">
        <v>0.56999999999999995</v>
      </c>
      <c r="U1003" s="402">
        <v>39936</v>
      </c>
      <c r="V1003" s="359">
        <v>0.42859999999999998</v>
      </c>
      <c r="W1003" s="359">
        <v>0.7782</v>
      </c>
      <c r="X1003" s="359">
        <v>0.67430000000000001</v>
      </c>
      <c r="Y1003" s="359">
        <v>11.3574</v>
      </c>
      <c r="Z1003" s="359">
        <v>3.1934</v>
      </c>
      <c r="AA1003" s="359">
        <v>123.67400000000001</v>
      </c>
      <c r="AB1003" s="359">
        <v>0.30320000000000003</v>
      </c>
      <c r="AC1003" s="359">
        <v>1.4802</v>
      </c>
      <c r="AD1003" s="359">
        <v>26.126100000000001</v>
      </c>
      <c r="AE1003" s="359">
        <v>3.7191999999999998</v>
      </c>
      <c r="AF1003" s="359">
        <v>1.9117</v>
      </c>
      <c r="AG1003" s="359">
        <v>1.7985</v>
      </c>
      <c r="AH1003" s="359">
        <v>4.5865</v>
      </c>
      <c r="AI1003" s="359">
        <v>0.64590000000000003</v>
      </c>
      <c r="AJ1003" s="359">
        <v>0.90600000000000003</v>
      </c>
      <c r="AK1003" s="359">
        <v>0.38119999999999998</v>
      </c>
      <c r="AL1003" s="356">
        <v>0.56899999999999995</v>
      </c>
    </row>
    <row r="1004" spans="2:38" ht="409.6" x14ac:dyDescent="0.25">
      <c r="B1004" s="402">
        <v>39935</v>
      </c>
      <c r="C1004" s="359">
        <v>0.4284</v>
      </c>
      <c r="D1004" s="359">
        <v>0.77949999999999997</v>
      </c>
      <c r="E1004" s="359">
        <v>0.67610000000000003</v>
      </c>
      <c r="F1004" s="359">
        <v>11.4514</v>
      </c>
      <c r="G1004" s="359">
        <v>3.1888999999999998</v>
      </c>
      <c r="H1004" s="359">
        <v>123.10899999999999</v>
      </c>
      <c r="I1004" s="359">
        <v>0.3039</v>
      </c>
      <c r="J1004" s="359">
        <v>1.4785999999999999</v>
      </c>
      <c r="K1004" s="359">
        <v>26.4773</v>
      </c>
      <c r="L1004" s="359">
        <v>3.7212999999999998</v>
      </c>
      <c r="M1004" s="359">
        <v>1.8784000000000001</v>
      </c>
      <c r="N1004" s="359">
        <v>1.8067</v>
      </c>
      <c r="O1004" s="359">
        <v>4.5664999999999996</v>
      </c>
      <c r="P1004" s="359">
        <v>0.64649999999999996</v>
      </c>
      <c r="Q1004" s="359">
        <v>0.90529999999999999</v>
      </c>
      <c r="R1004" s="359">
        <v>0.38290000000000002</v>
      </c>
      <c r="S1004" s="356">
        <v>0.56799999999999995</v>
      </c>
      <c r="U1004" s="402">
        <v>39935</v>
      </c>
      <c r="V1004" s="359">
        <v>0.4279</v>
      </c>
      <c r="W1004" s="359">
        <v>0.77800000000000002</v>
      </c>
      <c r="X1004" s="359">
        <v>0.67510000000000003</v>
      </c>
      <c r="Y1004" s="359">
        <v>11.4178</v>
      </c>
      <c r="Z1004" s="359">
        <v>3.1848999999999998</v>
      </c>
      <c r="AA1004" s="359">
        <v>122.696</v>
      </c>
      <c r="AB1004" s="359">
        <v>0.3024</v>
      </c>
      <c r="AC1004" s="359">
        <v>1.4762</v>
      </c>
      <c r="AD1004" s="359">
        <v>26.055800000000001</v>
      </c>
      <c r="AE1004" s="359">
        <v>3.7115999999999998</v>
      </c>
      <c r="AF1004" s="359">
        <v>1.8731</v>
      </c>
      <c r="AG1004" s="359">
        <v>1.7937000000000001</v>
      </c>
      <c r="AH1004" s="359">
        <v>4.5575000000000001</v>
      </c>
      <c r="AI1004" s="359">
        <v>0.64570000000000005</v>
      </c>
      <c r="AJ1004" s="359">
        <v>0.90359999999999996</v>
      </c>
      <c r="AK1004" s="359">
        <v>0.38240000000000002</v>
      </c>
      <c r="AL1004" s="356">
        <v>0.5675</v>
      </c>
    </row>
    <row r="1005" spans="2:38" ht="409.6" x14ac:dyDescent="0.25">
      <c r="B1005" s="402">
        <v>39934</v>
      </c>
      <c r="C1005" s="359">
        <v>0.42770000000000002</v>
      </c>
      <c r="D1005" s="359">
        <v>0.77910000000000001</v>
      </c>
      <c r="E1005" s="359">
        <v>0.67930000000000001</v>
      </c>
      <c r="F1005" s="359">
        <v>11.4458</v>
      </c>
      <c r="G1005" s="359">
        <v>3.1867999999999999</v>
      </c>
      <c r="H1005" s="359">
        <v>123.605</v>
      </c>
      <c r="I1005" s="359">
        <v>0.30370000000000003</v>
      </c>
      <c r="J1005" s="359">
        <v>1.4777</v>
      </c>
      <c r="K1005" s="359">
        <v>26.515599999999999</v>
      </c>
      <c r="L1005" s="359">
        <v>3.7355999999999998</v>
      </c>
      <c r="M1005" s="359">
        <v>1.8875</v>
      </c>
      <c r="N1005" s="359">
        <v>1.7985</v>
      </c>
      <c r="O1005" s="359">
        <v>4.5636000000000001</v>
      </c>
      <c r="P1005" s="359">
        <v>0.6452</v>
      </c>
      <c r="Q1005" s="359">
        <v>0.90490000000000004</v>
      </c>
      <c r="R1005" s="359">
        <v>0.38340000000000002</v>
      </c>
      <c r="S1005" s="356">
        <v>0.56789999999999996</v>
      </c>
      <c r="U1005" s="402">
        <v>39934</v>
      </c>
      <c r="V1005" s="359">
        <v>0.42730000000000001</v>
      </c>
      <c r="W1005" s="359">
        <v>0.77790000000000004</v>
      </c>
      <c r="X1005" s="359">
        <v>0.6784</v>
      </c>
      <c r="Y1005" s="359">
        <v>11.414</v>
      </c>
      <c r="Z1005" s="359">
        <v>3.1833</v>
      </c>
      <c r="AA1005" s="359">
        <v>123.23</v>
      </c>
      <c r="AB1005" s="359">
        <v>0.30220000000000002</v>
      </c>
      <c r="AC1005" s="359">
        <v>1.4755</v>
      </c>
      <c r="AD1005" s="359">
        <v>26.1097</v>
      </c>
      <c r="AE1005" s="359">
        <v>3.7267000000000001</v>
      </c>
      <c r="AF1005" s="359">
        <v>1.8825000000000001</v>
      </c>
      <c r="AG1005" s="359">
        <v>1.7857000000000001</v>
      </c>
      <c r="AH1005" s="359">
        <v>4.5559000000000003</v>
      </c>
      <c r="AI1005" s="359">
        <v>0.64449999999999996</v>
      </c>
      <c r="AJ1005" s="359">
        <v>0.90300000000000002</v>
      </c>
      <c r="AK1005" s="359">
        <v>0.38300000000000001</v>
      </c>
      <c r="AL1005" s="356">
        <v>0.56740000000000002</v>
      </c>
    </row>
    <row r="1006" spans="2:38" ht="409.6" x14ac:dyDescent="0.25">
      <c r="B1006" s="402">
        <v>39933</v>
      </c>
      <c r="C1006" s="359">
        <v>0.42970000000000003</v>
      </c>
      <c r="D1006" s="359">
        <v>0.79300000000000004</v>
      </c>
      <c r="E1006" s="359">
        <v>0.68730000000000002</v>
      </c>
      <c r="F1006" s="359">
        <v>11.4672</v>
      </c>
      <c r="G1006" s="359">
        <v>3.1926999999999999</v>
      </c>
      <c r="H1006" s="359">
        <v>124.637</v>
      </c>
      <c r="I1006" s="359">
        <v>0.30430000000000001</v>
      </c>
      <c r="J1006" s="359">
        <v>1.4805999999999999</v>
      </c>
      <c r="K1006" s="359">
        <v>26.724900000000002</v>
      </c>
      <c r="L1006" s="359">
        <v>3.7648000000000001</v>
      </c>
      <c r="M1006" s="359">
        <v>1.899</v>
      </c>
      <c r="N1006" s="359">
        <v>1.8023</v>
      </c>
      <c r="O1006" s="359">
        <v>4.5937999999999999</v>
      </c>
      <c r="P1006" s="359">
        <v>0.64700000000000002</v>
      </c>
      <c r="Q1006" s="359">
        <v>0.90910000000000002</v>
      </c>
      <c r="R1006" s="359">
        <v>0.38590000000000002</v>
      </c>
      <c r="S1006" s="356">
        <v>0.56779999999999997</v>
      </c>
      <c r="U1006" s="402">
        <v>39933</v>
      </c>
      <c r="V1006" s="359">
        <v>0.42930000000000001</v>
      </c>
      <c r="W1006" s="359">
        <v>0.79200000000000004</v>
      </c>
      <c r="X1006" s="359">
        <v>0.6865</v>
      </c>
      <c r="Y1006" s="359">
        <v>11.4358</v>
      </c>
      <c r="Z1006" s="359">
        <v>3.1892</v>
      </c>
      <c r="AA1006" s="359">
        <v>124.273</v>
      </c>
      <c r="AB1006" s="359">
        <v>0.30280000000000001</v>
      </c>
      <c r="AC1006" s="359">
        <v>1.4782999999999999</v>
      </c>
      <c r="AD1006" s="359">
        <v>26.3017</v>
      </c>
      <c r="AE1006" s="359">
        <v>3.7557999999999998</v>
      </c>
      <c r="AF1006" s="359">
        <v>1.8942000000000001</v>
      </c>
      <c r="AG1006" s="359">
        <v>1.7896000000000001</v>
      </c>
      <c r="AH1006" s="359">
        <v>4.5861000000000001</v>
      </c>
      <c r="AI1006" s="359">
        <v>0.64629999999999999</v>
      </c>
      <c r="AJ1006" s="359">
        <v>0.90749999999999997</v>
      </c>
      <c r="AK1006" s="359">
        <v>0.38550000000000001</v>
      </c>
      <c r="AL1006" s="356">
        <v>0.56740000000000002</v>
      </c>
    </row>
    <row r="1007" spans="2:38" ht="409.6" x14ac:dyDescent="0.25">
      <c r="B1007" s="402">
        <v>39932</v>
      </c>
      <c r="C1007" s="359">
        <v>0.4289</v>
      </c>
      <c r="D1007" s="359">
        <v>0.79359999999999997</v>
      </c>
      <c r="E1007" s="359">
        <v>0.68279999999999996</v>
      </c>
      <c r="F1007" s="359">
        <v>11.4724</v>
      </c>
      <c r="G1007" s="359">
        <v>3.1911</v>
      </c>
      <c r="H1007" s="359">
        <v>126.36499999999999</v>
      </c>
      <c r="I1007" s="359">
        <v>0.30409999999999998</v>
      </c>
      <c r="J1007" s="359">
        <v>1.4797</v>
      </c>
      <c r="K1007" s="359">
        <v>26.481200000000001</v>
      </c>
      <c r="L1007" s="359">
        <v>3.7706</v>
      </c>
      <c r="M1007" s="359">
        <v>1.9406000000000001</v>
      </c>
      <c r="N1007" s="359">
        <v>1.8165</v>
      </c>
      <c r="O1007" s="359">
        <v>4.5944000000000003</v>
      </c>
      <c r="P1007" s="359">
        <v>0.64549999999999996</v>
      </c>
      <c r="Q1007" s="359">
        <v>0.91190000000000004</v>
      </c>
      <c r="R1007" s="359">
        <v>0.38290000000000002</v>
      </c>
      <c r="S1007" s="356">
        <v>0.55920000000000003</v>
      </c>
      <c r="U1007" s="402">
        <v>39932</v>
      </c>
      <c r="V1007" s="359">
        <v>0.42849999999999999</v>
      </c>
      <c r="W1007" s="359">
        <v>0.79259999999999997</v>
      </c>
      <c r="X1007" s="359">
        <v>0.68200000000000005</v>
      </c>
      <c r="Y1007" s="359">
        <v>11.4412</v>
      </c>
      <c r="Z1007" s="359">
        <v>3.1875</v>
      </c>
      <c r="AA1007" s="359">
        <v>125.996</v>
      </c>
      <c r="AB1007" s="359">
        <v>0.30259999999999998</v>
      </c>
      <c r="AC1007" s="359">
        <v>1.4774</v>
      </c>
      <c r="AD1007" s="359">
        <v>26.074000000000002</v>
      </c>
      <c r="AE1007" s="359">
        <v>3.7593999999999999</v>
      </c>
      <c r="AF1007" s="359">
        <v>1.9357</v>
      </c>
      <c r="AG1007" s="359">
        <v>1.8039000000000001</v>
      </c>
      <c r="AH1007" s="359">
        <v>4.5865999999999998</v>
      </c>
      <c r="AI1007" s="359">
        <v>0.64480000000000004</v>
      </c>
      <c r="AJ1007" s="359">
        <v>0.9103</v>
      </c>
      <c r="AK1007" s="359">
        <v>0.38250000000000001</v>
      </c>
      <c r="AL1007" s="356">
        <v>0.55869999999999997</v>
      </c>
    </row>
    <row r="1008" spans="2:38" ht="409.6" x14ac:dyDescent="0.25">
      <c r="B1008" s="402">
        <v>39931</v>
      </c>
      <c r="C1008" s="359">
        <v>0.43090000000000001</v>
      </c>
      <c r="D1008" s="359">
        <v>0.79269999999999996</v>
      </c>
      <c r="E1008" s="359">
        <v>0.68859999999999999</v>
      </c>
      <c r="F1008" s="359">
        <v>11.548</v>
      </c>
      <c r="G1008" s="359">
        <v>3.2189000000000001</v>
      </c>
      <c r="H1008" s="359">
        <v>127.58799999999999</v>
      </c>
      <c r="I1008" s="359">
        <v>0.30669999999999997</v>
      </c>
      <c r="J1008" s="359">
        <v>1.4924999999999999</v>
      </c>
      <c r="K1008" s="359">
        <v>26.805</v>
      </c>
      <c r="L1008" s="359">
        <v>3.7715999999999998</v>
      </c>
      <c r="M1008" s="359">
        <v>1.9681</v>
      </c>
      <c r="N1008" s="359">
        <v>1.8254999999999999</v>
      </c>
      <c r="O1008" s="359">
        <v>4.6357999999999997</v>
      </c>
      <c r="P1008" s="359">
        <v>0.64929999999999999</v>
      </c>
      <c r="Q1008" s="359">
        <v>0.92169999999999996</v>
      </c>
      <c r="R1008" s="359">
        <v>0.38779999999999998</v>
      </c>
      <c r="S1008" s="356">
        <v>0.56659999999999999</v>
      </c>
      <c r="U1008" s="402">
        <v>39931</v>
      </c>
      <c r="V1008" s="359">
        <v>0.43030000000000002</v>
      </c>
      <c r="W1008" s="359">
        <v>0.7913</v>
      </c>
      <c r="X1008" s="359">
        <v>0.68740000000000001</v>
      </c>
      <c r="Y1008" s="359">
        <v>11.511900000000001</v>
      </c>
      <c r="Z1008" s="359">
        <v>3.2141000000000002</v>
      </c>
      <c r="AA1008" s="359">
        <v>127.15300000000001</v>
      </c>
      <c r="AB1008" s="359">
        <v>0.30509999999999998</v>
      </c>
      <c r="AC1008" s="359">
        <v>1.4896</v>
      </c>
      <c r="AD1008" s="359">
        <v>26.385400000000001</v>
      </c>
      <c r="AE1008" s="359">
        <v>3.7583000000000002</v>
      </c>
      <c r="AF1008" s="359">
        <v>1.9622999999999999</v>
      </c>
      <c r="AG1008" s="359">
        <v>1.8120000000000001</v>
      </c>
      <c r="AH1008" s="359">
        <v>4.6264000000000003</v>
      </c>
      <c r="AI1008" s="359">
        <v>0.64829999999999999</v>
      </c>
      <c r="AJ1008" s="359">
        <v>0.91959999999999997</v>
      </c>
      <c r="AK1008" s="359">
        <v>0.38719999999999999</v>
      </c>
      <c r="AL1008" s="356">
        <v>0.56589999999999996</v>
      </c>
    </row>
    <row r="1009" spans="2:38" ht="409.6" x14ac:dyDescent="0.25">
      <c r="B1009" s="402">
        <v>39930</v>
      </c>
      <c r="C1009" s="359">
        <v>0.43280000000000002</v>
      </c>
      <c r="D1009" s="359">
        <v>0.7923</v>
      </c>
      <c r="E1009" s="359">
        <v>0.69330000000000003</v>
      </c>
      <c r="F1009" s="359">
        <v>11.6288</v>
      </c>
      <c r="G1009" s="359">
        <v>3.2212000000000001</v>
      </c>
      <c r="H1009" s="359">
        <v>126.93</v>
      </c>
      <c r="I1009" s="359">
        <v>0.31130000000000002</v>
      </c>
      <c r="J1009" s="359">
        <v>1.5114000000000001</v>
      </c>
      <c r="K1009" s="359">
        <v>27.315999999999999</v>
      </c>
      <c r="L1009" s="359">
        <v>3.7696000000000001</v>
      </c>
      <c r="M1009" s="359">
        <v>1.9527000000000001</v>
      </c>
      <c r="N1009" s="359">
        <v>1.8321000000000001</v>
      </c>
      <c r="O1009" s="359">
        <v>4.6395</v>
      </c>
      <c r="P1009" s="359">
        <v>0.65290000000000004</v>
      </c>
      <c r="Q1009" s="359">
        <v>0.92779999999999996</v>
      </c>
      <c r="R1009" s="359">
        <v>0.39050000000000001</v>
      </c>
      <c r="S1009" s="356">
        <v>0.57289999999999996</v>
      </c>
      <c r="U1009" s="402">
        <v>39930</v>
      </c>
      <c r="V1009" s="359">
        <v>0.43169999999999997</v>
      </c>
      <c r="W1009" s="359">
        <v>0.79049999999999998</v>
      </c>
      <c r="X1009" s="359">
        <v>0.6915</v>
      </c>
      <c r="Y1009" s="359">
        <v>11.3415</v>
      </c>
      <c r="Z1009" s="359">
        <v>3.2149000000000001</v>
      </c>
      <c r="AA1009" s="359">
        <v>125.764</v>
      </c>
      <c r="AB1009" s="359">
        <v>0.30209999999999998</v>
      </c>
      <c r="AC1009" s="359">
        <v>1.4742</v>
      </c>
      <c r="AD1009" s="359">
        <v>26.878</v>
      </c>
      <c r="AE1009" s="359">
        <v>3.7513999999999998</v>
      </c>
      <c r="AF1009" s="359">
        <v>1.9262999999999999</v>
      </c>
      <c r="AG1009" s="359">
        <v>1.8173999999999999</v>
      </c>
      <c r="AH1009" s="359">
        <v>4.6252000000000004</v>
      </c>
      <c r="AI1009" s="359">
        <v>0.6512</v>
      </c>
      <c r="AJ1009" s="359">
        <v>0.92520000000000002</v>
      </c>
      <c r="AK1009" s="359">
        <v>0.38950000000000001</v>
      </c>
      <c r="AL1009" s="356">
        <v>0.57189999999999996</v>
      </c>
    </row>
    <row r="1010" spans="2:38" ht="409.6" x14ac:dyDescent="0.25">
      <c r="B1010" s="402">
        <v>39929</v>
      </c>
      <c r="C1010" s="359">
        <v>0.43240000000000001</v>
      </c>
      <c r="D1010" s="359">
        <v>0.79179999999999995</v>
      </c>
      <c r="E1010" s="359">
        <v>0.69310000000000005</v>
      </c>
      <c r="F1010" s="359">
        <v>11.6517</v>
      </c>
      <c r="G1010" s="359">
        <v>3.2233999999999998</v>
      </c>
      <c r="H1010" s="359">
        <v>126.788</v>
      </c>
      <c r="I1010" s="359">
        <v>0.31030000000000002</v>
      </c>
      <c r="J1010" s="359">
        <v>1.5069999999999999</v>
      </c>
      <c r="K1010" s="359">
        <v>27.220199999999998</v>
      </c>
      <c r="L1010" s="359">
        <v>3.7549999999999999</v>
      </c>
      <c r="M1010" s="359">
        <v>1.9679</v>
      </c>
      <c r="N1010" s="359">
        <v>1.8307</v>
      </c>
      <c r="O1010" s="359">
        <v>4.6337000000000002</v>
      </c>
      <c r="P1010" s="359">
        <v>0.65269999999999995</v>
      </c>
      <c r="Q1010" s="359">
        <v>0.92710000000000004</v>
      </c>
      <c r="R1010" s="359">
        <v>0.38950000000000001</v>
      </c>
      <c r="S1010" s="356">
        <v>0.57250000000000001</v>
      </c>
      <c r="U1010" s="402">
        <v>39929</v>
      </c>
      <c r="V1010" s="359">
        <v>0.43149999999999999</v>
      </c>
      <c r="W1010" s="359">
        <v>0.79069999999999996</v>
      </c>
      <c r="X1010" s="359">
        <v>0.6915</v>
      </c>
      <c r="Y1010" s="359">
        <v>11.2881</v>
      </c>
      <c r="Z1010" s="359">
        <v>3.2166999999999999</v>
      </c>
      <c r="AA1010" s="359">
        <v>125.42</v>
      </c>
      <c r="AB1010" s="359">
        <v>0.30120000000000002</v>
      </c>
      <c r="AC1010" s="359">
        <v>1.4699</v>
      </c>
      <c r="AD1010" s="359">
        <v>26.781400000000001</v>
      </c>
      <c r="AE1010" s="359">
        <v>3.7368999999999999</v>
      </c>
      <c r="AF1010" s="359">
        <v>1.9285000000000001</v>
      </c>
      <c r="AG1010" s="359">
        <v>1.8160000000000001</v>
      </c>
      <c r="AH1010" s="359">
        <v>4.6185999999999998</v>
      </c>
      <c r="AI1010" s="359">
        <v>0.6512</v>
      </c>
      <c r="AJ1010" s="359">
        <v>0.92449999999999999</v>
      </c>
      <c r="AK1010" s="359">
        <v>0.3886</v>
      </c>
      <c r="AL1010" s="356">
        <v>0.57150000000000001</v>
      </c>
    </row>
    <row r="1011" spans="2:38" ht="409.6" x14ac:dyDescent="0.25">
      <c r="B1011" s="402">
        <v>39928</v>
      </c>
      <c r="C1011" s="359">
        <v>0.42870000000000003</v>
      </c>
      <c r="D1011" s="359">
        <v>0.79</v>
      </c>
      <c r="E1011" s="359">
        <v>0.69010000000000005</v>
      </c>
      <c r="F1011" s="359">
        <v>11.4514</v>
      </c>
      <c r="G1011" s="359">
        <v>3.1865999999999999</v>
      </c>
      <c r="H1011" s="359">
        <v>126.649</v>
      </c>
      <c r="I1011" s="359">
        <v>0.30370000000000003</v>
      </c>
      <c r="J1011" s="359">
        <v>1.4774</v>
      </c>
      <c r="K1011" s="359">
        <v>26.906400000000001</v>
      </c>
      <c r="L1011" s="359">
        <v>3.7303000000000002</v>
      </c>
      <c r="M1011" s="359">
        <v>1.9231</v>
      </c>
      <c r="N1011" s="359">
        <v>1.8177000000000001</v>
      </c>
      <c r="O1011" s="359">
        <v>4.6250999999999998</v>
      </c>
      <c r="P1011" s="359">
        <v>0.64790000000000003</v>
      </c>
      <c r="Q1011" s="359">
        <v>0.91649999999999998</v>
      </c>
      <c r="R1011" s="359">
        <v>0.38579999999999998</v>
      </c>
      <c r="S1011" s="356">
        <v>0.56599999999999995</v>
      </c>
      <c r="U1011" s="402">
        <v>39928</v>
      </c>
      <c r="V1011" s="359">
        <v>0.42830000000000001</v>
      </c>
      <c r="W1011" s="359">
        <v>0.78900000000000003</v>
      </c>
      <c r="X1011" s="359">
        <v>0.68930000000000002</v>
      </c>
      <c r="Y1011" s="359">
        <v>11.418699999999999</v>
      </c>
      <c r="Z1011" s="359">
        <v>3.1831</v>
      </c>
      <c r="AA1011" s="359">
        <v>126.255</v>
      </c>
      <c r="AB1011" s="359">
        <v>0.30220000000000002</v>
      </c>
      <c r="AC1011" s="359">
        <v>1.4752000000000001</v>
      </c>
      <c r="AD1011" s="359">
        <v>26.500699999999998</v>
      </c>
      <c r="AE1011" s="359">
        <v>3.7221000000000002</v>
      </c>
      <c r="AF1011" s="359">
        <v>1.9172</v>
      </c>
      <c r="AG1011" s="359">
        <v>1.8049999999999999</v>
      </c>
      <c r="AH1011" s="359">
        <v>4.6173999999999999</v>
      </c>
      <c r="AI1011" s="359">
        <v>0.6472</v>
      </c>
      <c r="AJ1011" s="359">
        <v>0.91490000000000005</v>
      </c>
      <c r="AK1011" s="359">
        <v>0.38540000000000002</v>
      </c>
      <c r="AL1011" s="356">
        <v>0.5655</v>
      </c>
    </row>
    <row r="1012" spans="2:38" ht="409.6" x14ac:dyDescent="0.25">
      <c r="B1012" s="402">
        <v>39927</v>
      </c>
      <c r="C1012" s="359">
        <v>0.42809999999999998</v>
      </c>
      <c r="D1012" s="359">
        <v>0.78749999999999998</v>
      </c>
      <c r="E1012" s="359">
        <v>0.6895</v>
      </c>
      <c r="F1012" s="359">
        <v>11.517899999999999</v>
      </c>
      <c r="G1012" s="359">
        <v>3.1836000000000002</v>
      </c>
      <c r="H1012" s="359">
        <v>127.425</v>
      </c>
      <c r="I1012" s="359">
        <v>0.3034</v>
      </c>
      <c r="J1012" s="359">
        <v>1.4761</v>
      </c>
      <c r="K1012" s="359">
        <v>26.571999999999999</v>
      </c>
      <c r="L1012" s="359">
        <v>3.7364000000000002</v>
      </c>
      <c r="M1012" s="359">
        <v>1.9026000000000001</v>
      </c>
      <c r="N1012" s="359">
        <v>1.8223</v>
      </c>
      <c r="O1012" s="359">
        <v>4.6764999999999999</v>
      </c>
      <c r="P1012" s="359">
        <v>0.64810000000000001</v>
      </c>
      <c r="Q1012" s="359">
        <v>0.91520000000000001</v>
      </c>
      <c r="R1012" s="359">
        <v>0.3836</v>
      </c>
      <c r="S1012" s="356">
        <v>0.55789999999999995</v>
      </c>
      <c r="U1012" s="402">
        <v>39927</v>
      </c>
      <c r="V1012" s="359">
        <v>0.42770000000000002</v>
      </c>
      <c r="W1012" s="359">
        <v>0.78649999999999998</v>
      </c>
      <c r="X1012" s="359">
        <v>0.68869999999999998</v>
      </c>
      <c r="Y1012" s="359">
        <v>11.485900000000001</v>
      </c>
      <c r="Z1012" s="359">
        <v>3.1800999999999999</v>
      </c>
      <c r="AA1012" s="359">
        <v>127.05800000000001</v>
      </c>
      <c r="AB1012" s="359">
        <v>0.30199999999999999</v>
      </c>
      <c r="AC1012" s="359">
        <v>1.4738</v>
      </c>
      <c r="AD1012" s="359">
        <v>26.176200000000001</v>
      </c>
      <c r="AE1012" s="359">
        <v>3.7261000000000002</v>
      </c>
      <c r="AF1012" s="359">
        <v>1.897</v>
      </c>
      <c r="AG1012" s="359">
        <v>1.8097000000000001</v>
      </c>
      <c r="AH1012" s="359">
        <v>4.6688000000000001</v>
      </c>
      <c r="AI1012" s="359">
        <v>0.64739999999999998</v>
      </c>
      <c r="AJ1012" s="359">
        <v>0.91359999999999997</v>
      </c>
      <c r="AK1012" s="359">
        <v>0.38319999999999999</v>
      </c>
      <c r="AL1012" s="356">
        <v>0.5575</v>
      </c>
    </row>
    <row r="1013" spans="2:38" ht="409.6" x14ac:dyDescent="0.25">
      <c r="B1013" s="402">
        <v>39926</v>
      </c>
      <c r="C1013" s="359">
        <v>0.43059999999999998</v>
      </c>
      <c r="D1013" s="359">
        <v>0.78949999999999998</v>
      </c>
      <c r="E1013" s="359">
        <v>0.69110000000000005</v>
      </c>
      <c r="F1013" s="359">
        <v>11.606400000000001</v>
      </c>
      <c r="G1013" s="359">
        <v>3.2046999999999999</v>
      </c>
      <c r="H1013" s="359">
        <v>128.25700000000001</v>
      </c>
      <c r="I1013" s="359">
        <v>0.3054</v>
      </c>
      <c r="J1013" s="359">
        <v>1.4859</v>
      </c>
      <c r="K1013" s="359">
        <v>26.750699999999998</v>
      </c>
      <c r="L1013" s="359">
        <v>3.7740999999999998</v>
      </c>
      <c r="M1013" s="359">
        <v>1.8973</v>
      </c>
      <c r="N1013" s="359">
        <v>1.8304</v>
      </c>
      <c r="O1013" s="359">
        <v>4.7367999999999997</v>
      </c>
      <c r="P1013" s="359">
        <v>0.65100000000000002</v>
      </c>
      <c r="Q1013" s="359">
        <v>0.91620000000000001</v>
      </c>
      <c r="R1013" s="359">
        <v>0.38240000000000002</v>
      </c>
      <c r="S1013" s="356">
        <v>0.55779999999999996</v>
      </c>
      <c r="U1013" s="402">
        <v>39926</v>
      </c>
      <c r="V1013" s="359">
        <v>0.43020000000000003</v>
      </c>
      <c r="W1013" s="359">
        <v>0.78839999999999999</v>
      </c>
      <c r="X1013" s="359">
        <v>0.69030000000000002</v>
      </c>
      <c r="Y1013" s="359">
        <v>11.574999999999999</v>
      </c>
      <c r="Z1013" s="359">
        <v>3.2012</v>
      </c>
      <c r="AA1013" s="359">
        <v>127.887</v>
      </c>
      <c r="AB1013" s="359">
        <v>0.3039</v>
      </c>
      <c r="AC1013" s="359">
        <v>1.4837</v>
      </c>
      <c r="AD1013" s="359">
        <v>26.330500000000001</v>
      </c>
      <c r="AE1013" s="359">
        <v>3.7667999999999999</v>
      </c>
      <c r="AF1013" s="359">
        <v>1.8923000000000001</v>
      </c>
      <c r="AG1013" s="359">
        <v>1.8179000000000001</v>
      </c>
      <c r="AH1013" s="359">
        <v>4.7289000000000003</v>
      </c>
      <c r="AI1013" s="359">
        <v>0.65039999999999998</v>
      </c>
      <c r="AJ1013" s="359">
        <v>0.91439999999999999</v>
      </c>
      <c r="AK1013" s="359">
        <v>0.38200000000000001</v>
      </c>
      <c r="AL1013" s="356">
        <v>0.55740000000000001</v>
      </c>
    </row>
    <row r="1014" spans="2:38" ht="409.6" x14ac:dyDescent="0.25">
      <c r="B1014" s="402">
        <v>39925</v>
      </c>
      <c r="C1014" s="359">
        <v>0.43020000000000003</v>
      </c>
      <c r="D1014" s="359">
        <v>0.79269999999999996</v>
      </c>
      <c r="E1014" s="359">
        <v>0.68959999999999999</v>
      </c>
      <c r="F1014" s="359">
        <v>11.6127</v>
      </c>
      <c r="G1014" s="359">
        <v>3.2031000000000001</v>
      </c>
      <c r="H1014" s="359">
        <v>128.62</v>
      </c>
      <c r="I1014" s="359">
        <v>0.30520000000000003</v>
      </c>
      <c r="J1014" s="359">
        <v>1.4851000000000001</v>
      </c>
      <c r="K1014" s="359">
        <v>26.382899999999999</v>
      </c>
      <c r="L1014" s="359">
        <v>3.7921999999999998</v>
      </c>
      <c r="M1014" s="359">
        <v>1.895</v>
      </c>
      <c r="N1014" s="359">
        <v>1.8281000000000001</v>
      </c>
      <c r="O1014" s="359">
        <v>4.7903000000000002</v>
      </c>
      <c r="P1014" s="359">
        <v>0.65039999999999998</v>
      </c>
      <c r="Q1014" s="359">
        <v>0.91990000000000005</v>
      </c>
      <c r="R1014" s="359">
        <v>0.38190000000000002</v>
      </c>
      <c r="S1014" s="356">
        <v>0.55659999999999998</v>
      </c>
      <c r="U1014" s="402">
        <v>39925</v>
      </c>
      <c r="V1014" s="359">
        <v>0.42980000000000002</v>
      </c>
      <c r="W1014" s="359">
        <v>0.79159999999999997</v>
      </c>
      <c r="X1014" s="359">
        <v>0.68869999999999998</v>
      </c>
      <c r="Y1014" s="359">
        <v>11.5815</v>
      </c>
      <c r="Z1014" s="359">
        <v>3.1995</v>
      </c>
      <c r="AA1014" s="359">
        <v>128.25800000000001</v>
      </c>
      <c r="AB1014" s="359">
        <v>0.30380000000000001</v>
      </c>
      <c r="AC1014" s="359">
        <v>1.4827999999999999</v>
      </c>
      <c r="AD1014" s="359">
        <v>25.9756</v>
      </c>
      <c r="AE1014" s="359">
        <v>3.7844000000000002</v>
      </c>
      <c r="AF1014" s="359">
        <v>1.8897999999999999</v>
      </c>
      <c r="AG1014" s="359">
        <v>1.8154999999999999</v>
      </c>
      <c r="AH1014" s="359">
        <v>4.7821999999999996</v>
      </c>
      <c r="AI1014" s="359">
        <v>0.64980000000000004</v>
      </c>
      <c r="AJ1014" s="359">
        <v>0.91800000000000004</v>
      </c>
      <c r="AK1014" s="359">
        <v>0.38150000000000001</v>
      </c>
      <c r="AL1014" s="356">
        <v>0.55620000000000003</v>
      </c>
    </row>
    <row r="1015" spans="2:38" ht="409.6" x14ac:dyDescent="0.25">
      <c r="B1015" s="402">
        <v>39924</v>
      </c>
      <c r="C1015" s="359">
        <v>0.43369999999999997</v>
      </c>
      <c r="D1015" s="359">
        <v>0.79110000000000003</v>
      </c>
      <c r="E1015" s="359">
        <v>0.68879999999999997</v>
      </c>
      <c r="F1015" s="359">
        <v>11.7356</v>
      </c>
      <c r="G1015" s="359">
        <v>3.2364999999999999</v>
      </c>
      <c r="H1015" s="359">
        <v>129.78800000000001</v>
      </c>
      <c r="I1015" s="359">
        <v>0.30840000000000001</v>
      </c>
      <c r="J1015" s="359">
        <v>1.5005999999999999</v>
      </c>
      <c r="K1015" s="359">
        <v>26.438500000000001</v>
      </c>
      <c r="L1015" s="359">
        <v>3.8083999999999998</v>
      </c>
      <c r="M1015" s="359">
        <v>1.9026000000000001</v>
      </c>
      <c r="N1015" s="359">
        <v>1.845</v>
      </c>
      <c r="O1015" s="359">
        <v>4.8414000000000001</v>
      </c>
      <c r="P1015" s="359">
        <v>0.65810000000000002</v>
      </c>
      <c r="Q1015" s="359">
        <v>0.92249999999999999</v>
      </c>
      <c r="R1015" s="359">
        <v>0.38419999999999999</v>
      </c>
      <c r="S1015" s="356">
        <v>0.56279999999999997</v>
      </c>
      <c r="U1015" s="402">
        <v>39924</v>
      </c>
      <c r="V1015" s="359">
        <v>0.43319999999999997</v>
      </c>
      <c r="W1015" s="359">
        <v>0.78969999999999996</v>
      </c>
      <c r="X1015" s="359">
        <v>0.68789999999999996</v>
      </c>
      <c r="Y1015" s="359">
        <v>11.7013</v>
      </c>
      <c r="Z1015" s="359">
        <v>3.2324999999999999</v>
      </c>
      <c r="AA1015" s="359">
        <v>129.38800000000001</v>
      </c>
      <c r="AB1015" s="359">
        <v>0.30690000000000001</v>
      </c>
      <c r="AC1015" s="359">
        <v>1.4981</v>
      </c>
      <c r="AD1015" s="359">
        <v>26.023800000000001</v>
      </c>
      <c r="AE1015" s="359">
        <v>3.7989000000000002</v>
      </c>
      <c r="AF1015" s="359">
        <v>1.8969</v>
      </c>
      <c r="AG1015" s="359">
        <v>1.8321000000000001</v>
      </c>
      <c r="AH1015" s="359">
        <v>4.8326000000000002</v>
      </c>
      <c r="AI1015" s="359">
        <v>0.6573</v>
      </c>
      <c r="AJ1015" s="359">
        <v>0.92049999999999998</v>
      </c>
      <c r="AK1015" s="359">
        <v>0.38369999999999999</v>
      </c>
      <c r="AL1015" s="356">
        <v>0.56230000000000002</v>
      </c>
    </row>
    <row r="1016" spans="2:38" ht="409.6" x14ac:dyDescent="0.25">
      <c r="B1016" s="402">
        <v>39923</v>
      </c>
      <c r="C1016" s="359">
        <v>0.43580000000000002</v>
      </c>
      <c r="D1016" s="359">
        <v>0.78659999999999997</v>
      </c>
      <c r="E1016" s="359">
        <v>0.68969999999999998</v>
      </c>
      <c r="F1016" s="359">
        <v>11.6859</v>
      </c>
      <c r="G1016" s="359">
        <v>3.3081999999999998</v>
      </c>
      <c r="H1016" s="359">
        <v>129.13499999999999</v>
      </c>
      <c r="I1016" s="359">
        <v>0.31390000000000001</v>
      </c>
      <c r="J1016" s="359">
        <v>1.5241</v>
      </c>
      <c r="K1016" s="359">
        <v>26.703700000000001</v>
      </c>
      <c r="L1016" s="359">
        <v>3.8132000000000001</v>
      </c>
      <c r="M1016" s="359">
        <v>1.9598</v>
      </c>
      <c r="N1016" s="359">
        <v>1.8462000000000001</v>
      </c>
      <c r="O1016" s="359">
        <v>4.7969999999999997</v>
      </c>
      <c r="P1016" s="359">
        <v>0.66269999999999996</v>
      </c>
      <c r="Q1016" s="359">
        <v>0.91610000000000003</v>
      </c>
      <c r="R1016" s="359">
        <v>0.38419999999999999</v>
      </c>
      <c r="S1016" s="356">
        <v>0.56830000000000003</v>
      </c>
      <c r="U1016" s="402">
        <v>39923</v>
      </c>
      <c r="V1016" s="359">
        <v>0.43469999999999998</v>
      </c>
      <c r="W1016" s="359">
        <v>0.78469999999999995</v>
      </c>
      <c r="X1016" s="359">
        <v>0.68799999999999994</v>
      </c>
      <c r="Y1016" s="359">
        <v>11.5944</v>
      </c>
      <c r="Z1016" s="359">
        <v>3.3018000000000001</v>
      </c>
      <c r="AA1016" s="359">
        <v>128.45400000000001</v>
      </c>
      <c r="AB1016" s="359">
        <v>0.30459999999999998</v>
      </c>
      <c r="AC1016" s="359">
        <v>1.4864999999999999</v>
      </c>
      <c r="AD1016" s="359">
        <v>26.264600000000002</v>
      </c>
      <c r="AE1016" s="359">
        <v>3.7951999999999999</v>
      </c>
      <c r="AF1016" s="359">
        <v>1.917</v>
      </c>
      <c r="AG1016" s="359">
        <v>1.8315999999999999</v>
      </c>
      <c r="AH1016" s="359">
        <v>4.7774000000000001</v>
      </c>
      <c r="AI1016" s="359">
        <v>0.66090000000000004</v>
      </c>
      <c r="AJ1016" s="359">
        <v>0.91349999999999998</v>
      </c>
      <c r="AK1016" s="359">
        <v>0.38329999999999997</v>
      </c>
      <c r="AL1016" s="356">
        <v>0.56730000000000003</v>
      </c>
    </row>
    <row r="1017" spans="2:38" ht="409.6" x14ac:dyDescent="0.25">
      <c r="B1017" s="402">
        <v>39922</v>
      </c>
      <c r="C1017" s="359">
        <v>0.43580000000000002</v>
      </c>
      <c r="D1017" s="359">
        <v>0.78659999999999997</v>
      </c>
      <c r="E1017" s="359">
        <v>0.68979999999999997</v>
      </c>
      <c r="F1017" s="359">
        <v>11.877800000000001</v>
      </c>
      <c r="G1017" s="359">
        <v>3.2416</v>
      </c>
      <c r="H1017" s="359">
        <v>129.88800000000001</v>
      </c>
      <c r="I1017" s="359">
        <v>0.31390000000000001</v>
      </c>
      <c r="J1017" s="359">
        <v>1.524</v>
      </c>
      <c r="K1017" s="359">
        <v>26.702200000000001</v>
      </c>
      <c r="L1017" s="359">
        <v>3.8132000000000001</v>
      </c>
      <c r="M1017" s="359">
        <v>1.9459</v>
      </c>
      <c r="N1017" s="359">
        <v>1.8461000000000001</v>
      </c>
      <c r="O1017" s="359">
        <v>4.8097000000000003</v>
      </c>
      <c r="P1017" s="359">
        <v>0.66259999999999997</v>
      </c>
      <c r="Q1017" s="359">
        <v>0.91600000000000004</v>
      </c>
      <c r="R1017" s="359">
        <v>0.38419999999999999</v>
      </c>
      <c r="S1017" s="356">
        <v>0.56830000000000003</v>
      </c>
      <c r="U1017" s="402">
        <v>39922</v>
      </c>
      <c r="V1017" s="359">
        <v>0.43469999999999998</v>
      </c>
      <c r="W1017" s="359">
        <v>0.78469999999999995</v>
      </c>
      <c r="X1017" s="359">
        <v>0.68799999999999994</v>
      </c>
      <c r="Y1017" s="359">
        <v>11.5166</v>
      </c>
      <c r="Z1017" s="359">
        <v>3.2347999999999999</v>
      </c>
      <c r="AA1017" s="359">
        <v>128.52500000000001</v>
      </c>
      <c r="AB1017" s="359">
        <v>0.30459999999999998</v>
      </c>
      <c r="AC1017" s="359">
        <v>1.4864999999999999</v>
      </c>
      <c r="AD1017" s="359">
        <v>26.263300000000001</v>
      </c>
      <c r="AE1017" s="359">
        <v>3.7951999999999999</v>
      </c>
      <c r="AF1017" s="359">
        <v>1.8977999999999999</v>
      </c>
      <c r="AG1017" s="359">
        <v>1.8315999999999999</v>
      </c>
      <c r="AH1017" s="359">
        <v>4.7945000000000002</v>
      </c>
      <c r="AI1017" s="359">
        <v>0.66080000000000005</v>
      </c>
      <c r="AJ1017" s="359">
        <v>0.91339999999999999</v>
      </c>
      <c r="AK1017" s="359">
        <v>0.38319999999999999</v>
      </c>
      <c r="AL1017" s="356">
        <v>0.56730000000000003</v>
      </c>
    </row>
    <row r="1018" spans="2:38" ht="409.6" x14ac:dyDescent="0.25">
      <c r="B1018" s="402">
        <v>39921</v>
      </c>
      <c r="C1018" s="359">
        <v>0.436</v>
      </c>
      <c r="D1018" s="359">
        <v>0.79290000000000005</v>
      </c>
      <c r="E1018" s="359">
        <v>0.69230000000000003</v>
      </c>
      <c r="F1018" s="359">
        <v>11.722099999999999</v>
      </c>
      <c r="G1018" s="359">
        <v>3.2574000000000001</v>
      </c>
      <c r="H1018" s="359">
        <v>128.88399999999999</v>
      </c>
      <c r="I1018" s="359">
        <v>0.31290000000000001</v>
      </c>
      <c r="J1018" s="359">
        <v>1.5199</v>
      </c>
      <c r="K1018" s="359">
        <v>26.809799999999999</v>
      </c>
      <c r="L1018" s="359">
        <v>3.8300999999999998</v>
      </c>
      <c r="M1018" s="359">
        <v>1.8796999999999999</v>
      </c>
      <c r="N1018" s="359">
        <v>1.8495999999999999</v>
      </c>
      <c r="O1018" s="359">
        <v>4.8151999999999999</v>
      </c>
      <c r="P1018" s="359">
        <v>0.66149999999999998</v>
      </c>
      <c r="Q1018" s="359">
        <v>0.92049999999999998</v>
      </c>
      <c r="R1018" s="359">
        <v>0.38479999999999998</v>
      </c>
      <c r="S1018" s="356">
        <v>0.57110000000000005</v>
      </c>
      <c r="U1018" s="402">
        <v>39921</v>
      </c>
      <c r="V1018" s="359">
        <v>0.43559999999999999</v>
      </c>
      <c r="W1018" s="359">
        <v>0.7913</v>
      </c>
      <c r="X1018" s="359">
        <v>0.69140000000000001</v>
      </c>
      <c r="Y1018" s="359">
        <v>11.691599999999999</v>
      </c>
      <c r="Z1018" s="359">
        <v>3.2536999999999998</v>
      </c>
      <c r="AA1018" s="359">
        <v>128.495</v>
      </c>
      <c r="AB1018" s="359">
        <v>0.30620000000000003</v>
      </c>
      <c r="AC1018" s="359">
        <v>1.4932000000000001</v>
      </c>
      <c r="AD1018" s="359">
        <v>26.395099999999999</v>
      </c>
      <c r="AE1018" s="359">
        <v>3.8207</v>
      </c>
      <c r="AF1018" s="359">
        <v>1.8745000000000001</v>
      </c>
      <c r="AG1018" s="359">
        <v>1.8367</v>
      </c>
      <c r="AH1018" s="359">
        <v>4.8066000000000004</v>
      </c>
      <c r="AI1018" s="359">
        <v>0.66080000000000005</v>
      </c>
      <c r="AJ1018" s="359">
        <v>0.91879999999999995</v>
      </c>
      <c r="AK1018" s="359">
        <v>0.38440000000000002</v>
      </c>
      <c r="AL1018" s="356">
        <v>0.5706</v>
      </c>
    </row>
    <row r="1019" spans="2:38" ht="409.6" x14ac:dyDescent="0.25">
      <c r="B1019" s="402">
        <v>39920</v>
      </c>
      <c r="C1019" s="359">
        <v>0.43530000000000002</v>
      </c>
      <c r="D1019" s="359">
        <v>0.79410000000000003</v>
      </c>
      <c r="E1019" s="359">
        <v>0.69259999999999999</v>
      </c>
      <c r="F1019" s="359">
        <v>11.706099999999999</v>
      </c>
      <c r="G1019" s="359">
        <v>3.246</v>
      </c>
      <c r="H1019" s="359">
        <v>127.42700000000001</v>
      </c>
      <c r="I1019" s="359">
        <v>0.31230000000000002</v>
      </c>
      <c r="J1019" s="359">
        <v>1.5210999999999999</v>
      </c>
      <c r="K1019" s="359">
        <v>26.947199999999999</v>
      </c>
      <c r="L1019" s="359">
        <v>3.8456999999999999</v>
      </c>
      <c r="M1019" s="359">
        <v>1.8703000000000001</v>
      </c>
      <c r="N1019" s="359">
        <v>1.8411</v>
      </c>
      <c r="O1019" s="359">
        <v>4.7679999999999998</v>
      </c>
      <c r="P1019" s="359">
        <v>0.65810000000000002</v>
      </c>
      <c r="Q1019" s="359">
        <v>0.92179999999999995</v>
      </c>
      <c r="R1019" s="359">
        <v>0.38419999999999999</v>
      </c>
      <c r="S1019" s="356">
        <v>0.57440000000000002</v>
      </c>
      <c r="U1019" s="402">
        <v>39920</v>
      </c>
      <c r="V1019" s="359">
        <v>0.43490000000000001</v>
      </c>
      <c r="W1019" s="359">
        <v>0.79300000000000004</v>
      </c>
      <c r="X1019" s="359">
        <v>0.69179999999999997</v>
      </c>
      <c r="Y1019" s="359">
        <v>11.675000000000001</v>
      </c>
      <c r="Z1019" s="359">
        <v>3.2423999999999999</v>
      </c>
      <c r="AA1019" s="359">
        <v>127.038</v>
      </c>
      <c r="AB1019" s="359">
        <v>0.30570000000000003</v>
      </c>
      <c r="AC1019" s="359">
        <v>1.4850000000000001</v>
      </c>
      <c r="AD1019" s="359">
        <v>26.5501</v>
      </c>
      <c r="AE1019" s="359">
        <v>3.8344</v>
      </c>
      <c r="AF1019" s="359">
        <v>1.8651</v>
      </c>
      <c r="AG1019" s="359">
        <v>1.8281000000000001</v>
      </c>
      <c r="AH1019" s="359">
        <v>4.7599</v>
      </c>
      <c r="AI1019" s="359">
        <v>0.65739999999999998</v>
      </c>
      <c r="AJ1019" s="359">
        <v>0.92010000000000003</v>
      </c>
      <c r="AK1019" s="359">
        <v>0.38379999999999997</v>
      </c>
      <c r="AL1019" s="356">
        <v>0.57399999999999995</v>
      </c>
    </row>
    <row r="1020" spans="2:38" ht="409.6" x14ac:dyDescent="0.25">
      <c r="B1020" s="402">
        <v>39919</v>
      </c>
      <c r="C1020" s="359">
        <v>0.43759999999999999</v>
      </c>
      <c r="D1020" s="359">
        <v>0.80369999999999997</v>
      </c>
      <c r="E1020" s="359">
        <v>0.70240000000000002</v>
      </c>
      <c r="F1020" s="359">
        <v>11.747</v>
      </c>
      <c r="G1020" s="359">
        <v>3.2635000000000001</v>
      </c>
      <c r="H1020" s="359">
        <v>127.199</v>
      </c>
      <c r="I1020" s="359">
        <v>0.313</v>
      </c>
      <c r="J1020" s="359">
        <v>1.5209999999999999</v>
      </c>
      <c r="K1020" s="359">
        <v>27.051200000000001</v>
      </c>
      <c r="L1020" s="359">
        <v>3.8696000000000002</v>
      </c>
      <c r="M1020" s="359">
        <v>1.8736999999999999</v>
      </c>
      <c r="N1020" s="359">
        <v>1.8399000000000001</v>
      </c>
      <c r="O1020" s="359">
        <v>4.7728999999999999</v>
      </c>
      <c r="P1020" s="359">
        <v>0.66110000000000002</v>
      </c>
      <c r="Q1020" s="359">
        <v>0.9264</v>
      </c>
      <c r="R1020" s="359">
        <v>0.38790000000000002</v>
      </c>
      <c r="S1020" s="356">
        <v>0.57889999999999997</v>
      </c>
      <c r="U1020" s="402">
        <v>39919</v>
      </c>
      <c r="V1020" s="359">
        <v>0.43719999999999998</v>
      </c>
      <c r="W1020" s="359">
        <v>0.80230000000000001</v>
      </c>
      <c r="X1020" s="359">
        <v>0.7016</v>
      </c>
      <c r="Y1020" s="359">
        <v>11.715999999999999</v>
      </c>
      <c r="Z1020" s="359">
        <v>3.2599</v>
      </c>
      <c r="AA1020" s="359">
        <v>126.831</v>
      </c>
      <c r="AB1020" s="359">
        <v>0.30640000000000001</v>
      </c>
      <c r="AC1020" s="359">
        <v>1.4944999999999999</v>
      </c>
      <c r="AD1020" s="359">
        <v>26.637699999999999</v>
      </c>
      <c r="AE1020" s="359">
        <v>3.8597999999999999</v>
      </c>
      <c r="AF1020" s="359">
        <v>1.8686</v>
      </c>
      <c r="AG1020" s="359">
        <v>1.8269</v>
      </c>
      <c r="AH1020" s="359">
        <v>4.7645999999999997</v>
      </c>
      <c r="AI1020" s="359">
        <v>0.66039999999999999</v>
      </c>
      <c r="AJ1020" s="359">
        <v>0.92469999999999997</v>
      </c>
      <c r="AK1020" s="359">
        <v>0.38750000000000001</v>
      </c>
      <c r="AL1020" s="356">
        <v>0.57850000000000001</v>
      </c>
    </row>
    <row r="1021" spans="2:38" ht="409.6" x14ac:dyDescent="0.25">
      <c r="B1021" s="402">
        <v>39918</v>
      </c>
      <c r="C1021" s="359">
        <v>0.44240000000000002</v>
      </c>
      <c r="D1021" s="359">
        <v>0.8085</v>
      </c>
      <c r="E1021" s="359">
        <v>0.71719999999999995</v>
      </c>
      <c r="F1021" s="359">
        <v>11.7826</v>
      </c>
      <c r="G1021" s="359">
        <v>3.3010000000000002</v>
      </c>
      <c r="H1021" s="359">
        <v>128.42400000000001</v>
      </c>
      <c r="I1021" s="359">
        <v>0.31740000000000002</v>
      </c>
      <c r="J1021" s="359">
        <v>1.5427999999999999</v>
      </c>
      <c r="K1021" s="359">
        <v>27.4971</v>
      </c>
      <c r="L1021" s="359">
        <v>3.8910999999999998</v>
      </c>
      <c r="M1021" s="359">
        <v>1.9171</v>
      </c>
      <c r="N1021" s="359">
        <v>1.8459000000000001</v>
      </c>
      <c r="O1021" s="359">
        <v>4.8133999999999997</v>
      </c>
      <c r="P1021" s="359">
        <v>0.66969999999999996</v>
      </c>
      <c r="Q1021" s="359">
        <v>0.93130000000000002</v>
      </c>
      <c r="R1021" s="359">
        <v>0.39579999999999999</v>
      </c>
      <c r="S1021" s="356">
        <v>0.5887</v>
      </c>
      <c r="U1021" s="402">
        <v>39918</v>
      </c>
      <c r="V1021" s="359">
        <v>0.442</v>
      </c>
      <c r="W1021" s="359">
        <v>0.80730000000000002</v>
      </c>
      <c r="X1021" s="359">
        <v>0.71630000000000005</v>
      </c>
      <c r="Y1021" s="359">
        <v>11.7508</v>
      </c>
      <c r="Z1021" s="359">
        <v>3.2972000000000001</v>
      </c>
      <c r="AA1021" s="359">
        <v>128.00899999999999</v>
      </c>
      <c r="AB1021" s="359">
        <v>0.31180000000000002</v>
      </c>
      <c r="AC1021" s="359">
        <v>1.5206</v>
      </c>
      <c r="AD1021" s="359">
        <v>27.0367</v>
      </c>
      <c r="AE1021" s="359">
        <v>3.8803000000000001</v>
      </c>
      <c r="AF1021" s="359">
        <v>1.9115</v>
      </c>
      <c r="AG1021" s="359">
        <v>1.8327</v>
      </c>
      <c r="AH1021" s="359">
        <v>4.8045</v>
      </c>
      <c r="AI1021" s="359">
        <v>0.66900000000000004</v>
      </c>
      <c r="AJ1021" s="359">
        <v>0.92959999999999998</v>
      </c>
      <c r="AK1021" s="359">
        <v>0.39529999999999998</v>
      </c>
      <c r="AL1021" s="356">
        <v>0.58819999999999995</v>
      </c>
    </row>
    <row r="1022" spans="2:38" ht="409.6" x14ac:dyDescent="0.25">
      <c r="B1022" s="402">
        <v>39917</v>
      </c>
      <c r="C1022" s="359">
        <v>0.44350000000000001</v>
      </c>
      <c r="D1022" s="359">
        <v>0.81020000000000003</v>
      </c>
      <c r="E1022" s="359">
        <v>0.71870000000000001</v>
      </c>
      <c r="F1022" s="359">
        <v>11.6892</v>
      </c>
      <c r="G1022" s="359">
        <v>3.2953000000000001</v>
      </c>
      <c r="H1022" s="359">
        <v>128.221</v>
      </c>
      <c r="I1022" s="359">
        <v>0.31459999999999999</v>
      </c>
      <c r="J1022" s="359">
        <v>1.5627</v>
      </c>
      <c r="K1022" s="359">
        <v>27.439599999999999</v>
      </c>
      <c r="L1022" s="359">
        <v>3.899</v>
      </c>
      <c r="M1022" s="359">
        <v>1.9256</v>
      </c>
      <c r="N1022" s="359">
        <v>1.8492999999999999</v>
      </c>
      <c r="O1022" s="359">
        <v>4.8197999999999999</v>
      </c>
      <c r="P1022" s="359">
        <v>0.67459999999999998</v>
      </c>
      <c r="Q1022" s="359">
        <v>0.92500000000000004</v>
      </c>
      <c r="R1022" s="359">
        <v>0.39879999999999999</v>
      </c>
      <c r="S1022" s="356">
        <v>0.58679999999999999</v>
      </c>
      <c r="U1022" s="402">
        <v>39917</v>
      </c>
      <c r="V1022" s="359">
        <v>0.443</v>
      </c>
      <c r="W1022" s="359">
        <v>0.80830000000000002</v>
      </c>
      <c r="X1022" s="359">
        <v>0.71760000000000002</v>
      </c>
      <c r="Y1022" s="359">
        <v>11.6557</v>
      </c>
      <c r="Z1022" s="359">
        <v>3.2907000000000002</v>
      </c>
      <c r="AA1022" s="359">
        <v>127.711</v>
      </c>
      <c r="AB1022" s="359">
        <v>0.31369999999999998</v>
      </c>
      <c r="AC1022" s="359">
        <v>1.5254000000000001</v>
      </c>
      <c r="AD1022" s="359">
        <v>27.4084</v>
      </c>
      <c r="AE1022" s="359">
        <v>3.8767999999999998</v>
      </c>
      <c r="AF1022" s="359">
        <v>1.9187000000000001</v>
      </c>
      <c r="AG1022" s="359">
        <v>1.8357000000000001</v>
      </c>
      <c r="AH1022" s="359">
        <v>4.8093000000000004</v>
      </c>
      <c r="AI1022" s="359">
        <v>0.67349999999999999</v>
      </c>
      <c r="AJ1022" s="359">
        <v>0.92290000000000005</v>
      </c>
      <c r="AK1022" s="359">
        <v>0.39829999999999999</v>
      </c>
      <c r="AL1022" s="356">
        <v>0.58620000000000005</v>
      </c>
    </row>
    <row r="1023" spans="2:38" ht="409.6" x14ac:dyDescent="0.25">
      <c r="B1023" s="402">
        <v>39916</v>
      </c>
      <c r="C1023" s="359">
        <v>0.44280000000000003</v>
      </c>
      <c r="D1023" s="359">
        <v>0.81179999999999997</v>
      </c>
      <c r="E1023" s="359">
        <v>0.7157</v>
      </c>
      <c r="F1023" s="359">
        <v>11.736499999999999</v>
      </c>
      <c r="G1023" s="359">
        <v>3.2961999999999998</v>
      </c>
      <c r="H1023" s="359">
        <v>128.14400000000001</v>
      </c>
      <c r="I1023" s="359">
        <v>0.32019999999999998</v>
      </c>
      <c r="J1023" s="359">
        <v>1.5544</v>
      </c>
      <c r="K1023" s="359">
        <v>27.406199999999998</v>
      </c>
      <c r="L1023" s="359">
        <v>3.8797999999999999</v>
      </c>
      <c r="M1023" s="359">
        <v>1.9196</v>
      </c>
      <c r="N1023" s="359">
        <v>1.8394999999999999</v>
      </c>
      <c r="O1023" s="359">
        <v>4.8205</v>
      </c>
      <c r="P1023" s="359">
        <v>0.67420000000000002</v>
      </c>
      <c r="Q1023" s="359">
        <v>0.91690000000000005</v>
      </c>
      <c r="R1023" s="359">
        <v>0.39789999999999998</v>
      </c>
      <c r="S1023" s="356">
        <v>0.5837</v>
      </c>
      <c r="U1023" s="402">
        <v>39916</v>
      </c>
      <c r="V1023" s="359">
        <v>0.44169999999999998</v>
      </c>
      <c r="W1023" s="359">
        <v>0.80940000000000001</v>
      </c>
      <c r="X1023" s="359">
        <v>0.71389999999999998</v>
      </c>
      <c r="Y1023" s="359">
        <v>11.6608</v>
      </c>
      <c r="Z1023" s="359">
        <v>3.29</v>
      </c>
      <c r="AA1023" s="359">
        <v>127.459</v>
      </c>
      <c r="AB1023" s="359">
        <v>0.31069999999999998</v>
      </c>
      <c r="AC1023" s="359">
        <v>1.5162</v>
      </c>
      <c r="AD1023" s="359">
        <v>26.959599999999998</v>
      </c>
      <c r="AE1023" s="359">
        <v>3.8557000000000001</v>
      </c>
      <c r="AF1023" s="359">
        <v>1.9111</v>
      </c>
      <c r="AG1023" s="359">
        <v>1.8247</v>
      </c>
      <c r="AH1023" s="359">
        <v>4.7965999999999998</v>
      </c>
      <c r="AI1023" s="359">
        <v>0.6724</v>
      </c>
      <c r="AJ1023" s="359">
        <v>0.91410000000000002</v>
      </c>
      <c r="AK1023" s="359">
        <v>0.39689999999999998</v>
      </c>
      <c r="AL1023" s="356">
        <v>0.5827</v>
      </c>
    </row>
    <row r="1024" spans="2:38" ht="409.6" x14ac:dyDescent="0.25">
      <c r="B1024" s="402">
        <v>39915</v>
      </c>
      <c r="C1024" s="359">
        <v>0.44280000000000003</v>
      </c>
      <c r="D1024" s="359">
        <v>0.81169999999999998</v>
      </c>
      <c r="E1024" s="359">
        <v>0.7157</v>
      </c>
      <c r="F1024" s="359">
        <v>11.755100000000001</v>
      </c>
      <c r="G1024" s="359">
        <v>3.3088000000000002</v>
      </c>
      <c r="H1024" s="359">
        <v>128.90700000000001</v>
      </c>
      <c r="I1024" s="359">
        <v>0.32019999999999998</v>
      </c>
      <c r="J1024" s="359">
        <v>1.5543</v>
      </c>
      <c r="K1024" s="359">
        <v>27.404299999999999</v>
      </c>
      <c r="L1024" s="359">
        <v>3.8795000000000002</v>
      </c>
      <c r="M1024" s="359">
        <v>1.9182999999999999</v>
      </c>
      <c r="N1024" s="359">
        <v>1.8393999999999999</v>
      </c>
      <c r="O1024" s="359">
        <v>4.8148999999999997</v>
      </c>
      <c r="P1024" s="359">
        <v>0.67410000000000003</v>
      </c>
      <c r="Q1024" s="359">
        <v>0.91679999999999995</v>
      </c>
      <c r="R1024" s="359">
        <v>0.39779999999999999</v>
      </c>
      <c r="S1024" s="356">
        <v>0.58360000000000001</v>
      </c>
      <c r="U1024" s="402">
        <v>39915</v>
      </c>
      <c r="V1024" s="359">
        <v>0.44169999999999998</v>
      </c>
      <c r="W1024" s="359">
        <v>0.80940000000000001</v>
      </c>
      <c r="X1024" s="359">
        <v>0.71389999999999998</v>
      </c>
      <c r="Y1024" s="359">
        <v>11.708</v>
      </c>
      <c r="Z1024" s="359">
        <v>3.3018000000000001</v>
      </c>
      <c r="AA1024" s="359">
        <v>128.333</v>
      </c>
      <c r="AB1024" s="359">
        <v>0.31069999999999998</v>
      </c>
      <c r="AC1024" s="359">
        <v>1.5161</v>
      </c>
      <c r="AD1024" s="359">
        <v>26.957699999999999</v>
      </c>
      <c r="AE1024" s="359">
        <v>3.8553999999999999</v>
      </c>
      <c r="AF1024" s="359">
        <v>1.9088000000000001</v>
      </c>
      <c r="AG1024" s="359">
        <v>1.8246</v>
      </c>
      <c r="AH1024" s="359">
        <v>4.7996999999999996</v>
      </c>
      <c r="AI1024" s="359">
        <v>0.6724</v>
      </c>
      <c r="AJ1024" s="359">
        <v>0.91400000000000003</v>
      </c>
      <c r="AK1024" s="359">
        <v>0.39689999999999998</v>
      </c>
      <c r="AL1024" s="356">
        <v>0.58260000000000001</v>
      </c>
    </row>
    <row r="1025" spans="2:38" ht="409.6" x14ac:dyDescent="0.25">
      <c r="B1025" s="402">
        <v>39914</v>
      </c>
      <c r="C1025" s="359">
        <v>0.44379999999999997</v>
      </c>
      <c r="D1025" s="359">
        <v>0.81179999999999997</v>
      </c>
      <c r="E1025" s="359">
        <v>0.71540000000000004</v>
      </c>
      <c r="F1025" s="359">
        <v>11.7438</v>
      </c>
      <c r="G1025" s="359">
        <v>3.3056000000000001</v>
      </c>
      <c r="H1025" s="359">
        <v>128.78299999999999</v>
      </c>
      <c r="I1025" s="359">
        <v>0.31979999999999997</v>
      </c>
      <c r="J1025" s="359">
        <v>1.5528</v>
      </c>
      <c r="K1025" s="359">
        <v>27.3781</v>
      </c>
      <c r="L1025" s="359">
        <v>3.8995000000000002</v>
      </c>
      <c r="M1025" s="359">
        <v>1.9379</v>
      </c>
      <c r="N1025" s="359">
        <v>1.8375999999999999</v>
      </c>
      <c r="O1025" s="359">
        <v>4.8311999999999999</v>
      </c>
      <c r="P1025" s="359">
        <v>0.67549999999999999</v>
      </c>
      <c r="Q1025" s="359">
        <v>0.91590000000000005</v>
      </c>
      <c r="R1025" s="359">
        <v>0.3982</v>
      </c>
      <c r="S1025" s="356">
        <v>0.58309999999999995</v>
      </c>
      <c r="U1025" s="402">
        <v>39914</v>
      </c>
      <c r="V1025" s="359">
        <v>0.44290000000000002</v>
      </c>
      <c r="W1025" s="359">
        <v>0.80969999999999998</v>
      </c>
      <c r="X1025" s="359">
        <v>0.71379999999999999</v>
      </c>
      <c r="Y1025" s="359">
        <v>11.6975</v>
      </c>
      <c r="Z1025" s="359">
        <v>3.2989000000000002</v>
      </c>
      <c r="AA1025" s="359">
        <v>128.21799999999999</v>
      </c>
      <c r="AB1025" s="359">
        <v>0.31040000000000001</v>
      </c>
      <c r="AC1025" s="359">
        <v>1.5147999999999999</v>
      </c>
      <c r="AD1025" s="359">
        <v>26.933599999999998</v>
      </c>
      <c r="AE1025" s="359">
        <v>3.8757999999999999</v>
      </c>
      <c r="AF1025" s="359">
        <v>1.9296</v>
      </c>
      <c r="AG1025" s="359">
        <v>1.8229</v>
      </c>
      <c r="AH1025" s="359">
        <v>4.8155999999999999</v>
      </c>
      <c r="AI1025" s="359">
        <v>0.67410000000000003</v>
      </c>
      <c r="AJ1025" s="359">
        <v>0.91320000000000001</v>
      </c>
      <c r="AK1025" s="359">
        <v>0.39739999999999998</v>
      </c>
      <c r="AL1025" s="356">
        <v>0.58209999999999995</v>
      </c>
    </row>
    <row r="1026" spans="2:38" ht="409.6" x14ac:dyDescent="0.25">
      <c r="B1026" s="402">
        <v>39913</v>
      </c>
      <c r="C1026" s="359">
        <v>0.4385</v>
      </c>
      <c r="D1026" s="359">
        <v>0.81530000000000002</v>
      </c>
      <c r="E1026" s="359">
        <v>0.71609999999999996</v>
      </c>
      <c r="F1026" s="359">
        <v>11.649699999999999</v>
      </c>
      <c r="G1026" s="359">
        <v>3.2696000000000001</v>
      </c>
      <c r="H1026" s="359">
        <v>127.31</v>
      </c>
      <c r="I1026" s="359">
        <v>0.315</v>
      </c>
      <c r="J1026" s="359">
        <v>1.5296000000000001</v>
      </c>
      <c r="K1026" s="359">
        <v>27.2255</v>
      </c>
      <c r="L1026" s="359">
        <v>3.8714</v>
      </c>
      <c r="M1026" s="359">
        <v>1.9305000000000001</v>
      </c>
      <c r="N1026" s="359">
        <v>1.8258000000000001</v>
      </c>
      <c r="O1026" s="359">
        <v>4.7892999999999999</v>
      </c>
      <c r="P1026" s="359">
        <v>0.66800000000000004</v>
      </c>
      <c r="Q1026" s="359">
        <v>0.91410000000000002</v>
      </c>
      <c r="R1026" s="359">
        <v>0.39550000000000002</v>
      </c>
      <c r="S1026" s="356">
        <v>0.58069999999999999</v>
      </c>
      <c r="U1026" s="402">
        <v>39913</v>
      </c>
      <c r="V1026" s="359">
        <v>0.43809999999999999</v>
      </c>
      <c r="W1026" s="359">
        <v>0.81399999999999995</v>
      </c>
      <c r="X1026" s="359">
        <v>0.71519999999999995</v>
      </c>
      <c r="Y1026" s="359">
        <v>11.615600000000001</v>
      </c>
      <c r="Z1026" s="359">
        <v>3.2658</v>
      </c>
      <c r="AA1026" s="359">
        <v>126.913</v>
      </c>
      <c r="AB1026" s="359">
        <v>0.30599999999999999</v>
      </c>
      <c r="AC1026" s="359">
        <v>1.4933000000000001</v>
      </c>
      <c r="AD1026" s="359">
        <v>26.807600000000001</v>
      </c>
      <c r="AE1026" s="359">
        <v>3.8616000000000001</v>
      </c>
      <c r="AF1026" s="359">
        <v>1.9251</v>
      </c>
      <c r="AG1026" s="359">
        <v>1.8127</v>
      </c>
      <c r="AH1026" s="359">
        <v>4.7797000000000001</v>
      </c>
      <c r="AI1026" s="359">
        <v>0.66720000000000002</v>
      </c>
      <c r="AJ1026" s="359">
        <v>0.9123</v>
      </c>
      <c r="AK1026" s="359">
        <v>0.39500000000000002</v>
      </c>
      <c r="AL1026" s="356">
        <v>0.58030000000000004</v>
      </c>
    </row>
    <row r="1027" spans="2:38" ht="409.6" x14ac:dyDescent="0.25">
      <c r="B1027" s="402">
        <v>39912</v>
      </c>
      <c r="C1027" s="359">
        <v>0.43490000000000001</v>
      </c>
      <c r="D1027" s="359">
        <v>0.81230000000000002</v>
      </c>
      <c r="E1027" s="359">
        <v>0.7127</v>
      </c>
      <c r="F1027" s="359">
        <v>11.574</v>
      </c>
      <c r="G1027" s="359">
        <v>3.2406000000000001</v>
      </c>
      <c r="H1027" s="359">
        <v>128.631</v>
      </c>
      <c r="I1027" s="359">
        <v>0.31219999999999998</v>
      </c>
      <c r="J1027" s="359">
        <v>1.5170999999999999</v>
      </c>
      <c r="K1027" s="359">
        <v>26.862300000000001</v>
      </c>
      <c r="L1027" s="359">
        <v>3.8671000000000002</v>
      </c>
      <c r="M1027" s="359">
        <v>1.9474</v>
      </c>
      <c r="N1027" s="359">
        <v>1.8210999999999999</v>
      </c>
      <c r="O1027" s="359">
        <v>4.7496999999999998</v>
      </c>
      <c r="P1027" s="359">
        <v>0.65969999999999995</v>
      </c>
      <c r="Q1027" s="359">
        <v>0.92049999999999998</v>
      </c>
      <c r="R1027" s="359">
        <v>0.3916</v>
      </c>
      <c r="S1027" s="356">
        <v>0.57540000000000002</v>
      </c>
      <c r="U1027" s="402">
        <v>39912</v>
      </c>
      <c r="V1027" s="359">
        <v>0.4345</v>
      </c>
      <c r="W1027" s="359">
        <v>0.81069999999999998</v>
      </c>
      <c r="X1027" s="359">
        <v>0.71189999999999998</v>
      </c>
      <c r="Y1027" s="359">
        <v>11.5421</v>
      </c>
      <c r="Z1027" s="359">
        <v>3.2372000000000001</v>
      </c>
      <c r="AA1027" s="359">
        <v>128.28299999999999</v>
      </c>
      <c r="AB1027" s="359">
        <v>0.30330000000000001</v>
      </c>
      <c r="AC1027" s="359">
        <v>1.4813000000000001</v>
      </c>
      <c r="AD1027" s="359">
        <v>26.451000000000001</v>
      </c>
      <c r="AE1027" s="359">
        <v>3.8588</v>
      </c>
      <c r="AF1027" s="359">
        <v>1.9427000000000001</v>
      </c>
      <c r="AG1027" s="359">
        <v>1.8083</v>
      </c>
      <c r="AH1027" s="359">
        <v>4.7416</v>
      </c>
      <c r="AI1027" s="359">
        <v>0.65900000000000003</v>
      </c>
      <c r="AJ1027" s="359">
        <v>0.91859999999999997</v>
      </c>
      <c r="AK1027" s="359">
        <v>0.39119999999999999</v>
      </c>
      <c r="AL1027" s="356">
        <v>0.57499999999999996</v>
      </c>
    </row>
    <row r="1028" spans="2:38" ht="409.6" x14ac:dyDescent="0.25">
      <c r="B1028" s="402">
        <v>39911</v>
      </c>
      <c r="C1028" s="359">
        <v>0.4355</v>
      </c>
      <c r="D1028" s="359">
        <v>0.81599999999999995</v>
      </c>
      <c r="E1028" s="359">
        <v>0.72050000000000003</v>
      </c>
      <c r="F1028" s="359">
        <v>11.6221</v>
      </c>
      <c r="G1028" s="359">
        <v>3.2517999999999998</v>
      </c>
      <c r="H1028" s="359">
        <v>129.56899999999999</v>
      </c>
      <c r="I1028" s="359">
        <v>0.31409999999999999</v>
      </c>
      <c r="J1028" s="359">
        <v>1.5266</v>
      </c>
      <c r="K1028" s="359">
        <v>26.907</v>
      </c>
      <c r="L1028" s="359">
        <v>3.8473000000000002</v>
      </c>
      <c r="M1028" s="359">
        <v>1.9585999999999999</v>
      </c>
      <c r="N1028" s="359">
        <v>1.8237000000000001</v>
      </c>
      <c r="O1028" s="359">
        <v>4.7385000000000002</v>
      </c>
      <c r="P1028" s="359">
        <v>0.66180000000000005</v>
      </c>
      <c r="Q1028" s="359">
        <v>0.93030000000000002</v>
      </c>
      <c r="R1028" s="359">
        <v>0.3947</v>
      </c>
      <c r="S1028" s="356">
        <v>0.58030000000000004</v>
      </c>
      <c r="U1028" s="402">
        <v>39911</v>
      </c>
      <c r="V1028" s="359">
        <v>0.43509999999999999</v>
      </c>
      <c r="W1028" s="359">
        <v>0.81469999999999998</v>
      </c>
      <c r="X1028" s="359">
        <v>0.71960000000000002</v>
      </c>
      <c r="Y1028" s="359">
        <v>11.588699999999999</v>
      </c>
      <c r="Z1028" s="359">
        <v>3.2480000000000002</v>
      </c>
      <c r="AA1028" s="359">
        <v>129.18100000000001</v>
      </c>
      <c r="AB1028" s="359">
        <v>0.30509999999999998</v>
      </c>
      <c r="AC1028" s="359">
        <v>1.4903999999999999</v>
      </c>
      <c r="AD1028" s="359">
        <v>26.492899999999999</v>
      </c>
      <c r="AE1028" s="359">
        <v>3.8367</v>
      </c>
      <c r="AF1028" s="359">
        <v>1.9535</v>
      </c>
      <c r="AG1028" s="359">
        <v>1.8106</v>
      </c>
      <c r="AH1028" s="359">
        <v>4.7297000000000002</v>
      </c>
      <c r="AI1028" s="359">
        <v>0.66110000000000002</v>
      </c>
      <c r="AJ1028" s="359">
        <v>0.9284</v>
      </c>
      <c r="AK1028" s="359">
        <v>0.39429999999999998</v>
      </c>
      <c r="AL1028" s="356">
        <v>0.57979999999999998</v>
      </c>
    </row>
    <row r="1029" spans="2:38" ht="409.6" x14ac:dyDescent="0.25">
      <c r="B1029" s="402">
        <v>39910</v>
      </c>
      <c r="C1029" s="359">
        <v>0.43790000000000001</v>
      </c>
      <c r="D1029" s="359">
        <v>0.82750000000000001</v>
      </c>
      <c r="E1029" s="359">
        <v>0.7278</v>
      </c>
      <c r="F1029" s="359">
        <v>11.662100000000001</v>
      </c>
      <c r="G1029" s="359">
        <v>3.2679999999999998</v>
      </c>
      <c r="H1029" s="359">
        <v>129.38200000000001</v>
      </c>
      <c r="I1029" s="359">
        <v>0.31530000000000002</v>
      </c>
      <c r="J1029" s="359">
        <v>1.5267999999999999</v>
      </c>
      <c r="K1029" s="359">
        <v>27.3</v>
      </c>
      <c r="L1029" s="359">
        <v>3.8584000000000001</v>
      </c>
      <c r="M1029" s="359">
        <v>1.9523999999999999</v>
      </c>
      <c r="N1029" s="359">
        <v>1.8328</v>
      </c>
      <c r="O1029" s="359">
        <v>4.7130000000000001</v>
      </c>
      <c r="P1029" s="359">
        <v>0.66830000000000001</v>
      </c>
      <c r="Q1029" s="359">
        <v>0.93379999999999996</v>
      </c>
      <c r="R1029" s="359">
        <v>0.39789999999999998</v>
      </c>
      <c r="S1029" s="356">
        <v>0.59109999999999996</v>
      </c>
      <c r="U1029" s="402">
        <v>39910</v>
      </c>
      <c r="V1029" s="359">
        <v>0.4375</v>
      </c>
      <c r="W1029" s="359">
        <v>0.82579999999999998</v>
      </c>
      <c r="X1029" s="359">
        <v>0.7268</v>
      </c>
      <c r="Y1029" s="359">
        <v>11.622199999999999</v>
      </c>
      <c r="Z1029" s="359">
        <v>3.2639999999999998</v>
      </c>
      <c r="AA1029" s="359">
        <v>128.99100000000001</v>
      </c>
      <c r="AB1029" s="359">
        <v>0.30959999999999999</v>
      </c>
      <c r="AC1029" s="359">
        <v>1.4905999999999999</v>
      </c>
      <c r="AD1029" s="359">
        <v>26.865300000000001</v>
      </c>
      <c r="AE1029" s="359">
        <v>3.8477999999999999</v>
      </c>
      <c r="AF1029" s="359">
        <v>1.9469000000000001</v>
      </c>
      <c r="AG1029" s="359">
        <v>1.8193999999999999</v>
      </c>
      <c r="AH1029" s="359">
        <v>4.7037000000000004</v>
      </c>
      <c r="AI1029" s="359">
        <v>0.66749999999999998</v>
      </c>
      <c r="AJ1029" s="359">
        <v>0.93130000000000002</v>
      </c>
      <c r="AK1029" s="359">
        <v>0.39739999999999998</v>
      </c>
      <c r="AL1029" s="356">
        <v>0.59060000000000001</v>
      </c>
    </row>
    <row r="1030" spans="2:38" ht="409.6" x14ac:dyDescent="0.25">
      <c r="B1030" s="402">
        <v>39909</v>
      </c>
      <c r="C1030" s="359">
        <v>0.435</v>
      </c>
      <c r="D1030" s="359">
        <v>0.82099999999999995</v>
      </c>
      <c r="E1030" s="359">
        <v>0.72140000000000004</v>
      </c>
      <c r="F1030" s="359">
        <v>11.6677</v>
      </c>
      <c r="G1030" s="359">
        <v>3.2326999999999999</v>
      </c>
      <c r="H1030" s="359">
        <v>133.50399999999999</v>
      </c>
      <c r="I1030" s="359">
        <v>0.31280000000000002</v>
      </c>
      <c r="J1030" s="359">
        <v>1.5195000000000001</v>
      </c>
      <c r="K1030" s="359">
        <v>27.065300000000001</v>
      </c>
      <c r="L1030" s="359">
        <v>3.8353999999999999</v>
      </c>
      <c r="M1030" s="359">
        <v>2.0070999999999999</v>
      </c>
      <c r="N1030" s="359">
        <v>1.8216000000000001</v>
      </c>
      <c r="O1030" s="359">
        <v>4.6691000000000003</v>
      </c>
      <c r="P1030" s="359">
        <v>0.66349999999999998</v>
      </c>
      <c r="Q1030" s="359">
        <v>0.93400000000000005</v>
      </c>
      <c r="R1030" s="359">
        <v>0.39529999999999998</v>
      </c>
      <c r="S1030" s="356">
        <v>0.58640000000000003</v>
      </c>
      <c r="U1030" s="402">
        <v>39909</v>
      </c>
      <c r="V1030" s="359">
        <v>0.43390000000000001</v>
      </c>
      <c r="W1030" s="359">
        <v>0.81830000000000003</v>
      </c>
      <c r="X1030" s="359">
        <v>0.71960000000000002</v>
      </c>
      <c r="Y1030" s="359">
        <v>11.4482</v>
      </c>
      <c r="Z1030" s="359">
        <v>3.2265999999999999</v>
      </c>
      <c r="AA1030" s="359">
        <v>126.688</v>
      </c>
      <c r="AB1030" s="359">
        <v>0.30359999999999998</v>
      </c>
      <c r="AC1030" s="359">
        <v>1.4821</v>
      </c>
      <c r="AD1030" s="359">
        <v>26.6251</v>
      </c>
      <c r="AE1030" s="359">
        <v>3.8170999999999999</v>
      </c>
      <c r="AF1030" s="359">
        <v>1.9383999999999999</v>
      </c>
      <c r="AG1030" s="359">
        <v>1.8068</v>
      </c>
      <c r="AH1030" s="359">
        <v>4.6494999999999997</v>
      </c>
      <c r="AI1030" s="359">
        <v>0.66180000000000005</v>
      </c>
      <c r="AJ1030" s="359">
        <v>0.93120000000000003</v>
      </c>
      <c r="AK1030" s="359">
        <v>0.39429999999999998</v>
      </c>
      <c r="AL1030" s="356">
        <v>0.58540000000000003</v>
      </c>
    </row>
    <row r="1031" spans="2:38" ht="409.6" x14ac:dyDescent="0.25">
      <c r="B1031" s="402">
        <v>39908</v>
      </c>
      <c r="C1031" s="359">
        <v>0.435</v>
      </c>
      <c r="D1031" s="359">
        <v>0.82089999999999996</v>
      </c>
      <c r="E1031" s="359">
        <v>0.72140000000000004</v>
      </c>
      <c r="F1031" s="359">
        <v>11.7285</v>
      </c>
      <c r="G1031" s="359">
        <v>3.2501000000000002</v>
      </c>
      <c r="H1031" s="359">
        <v>130.26</v>
      </c>
      <c r="I1031" s="359">
        <v>0.31280000000000002</v>
      </c>
      <c r="J1031" s="359">
        <v>1.5195000000000001</v>
      </c>
      <c r="K1031" s="359">
        <v>27.065300000000001</v>
      </c>
      <c r="L1031" s="359">
        <v>3.8353999999999999</v>
      </c>
      <c r="M1031" s="359">
        <v>1.9772000000000001</v>
      </c>
      <c r="N1031" s="359">
        <v>1.8216000000000001</v>
      </c>
      <c r="O1031" s="359">
        <v>4.7008999999999999</v>
      </c>
      <c r="P1031" s="359">
        <v>0.66359999999999997</v>
      </c>
      <c r="Q1031" s="359">
        <v>0.93400000000000005</v>
      </c>
      <c r="R1031" s="359">
        <v>0.39529999999999998</v>
      </c>
      <c r="S1031" s="356">
        <v>0.58640000000000003</v>
      </c>
      <c r="U1031" s="402">
        <v>39908</v>
      </c>
      <c r="V1031" s="359">
        <v>0.434</v>
      </c>
      <c r="W1031" s="359">
        <v>0.81820000000000004</v>
      </c>
      <c r="X1031" s="359">
        <v>0.71960000000000002</v>
      </c>
      <c r="Y1031" s="359">
        <v>11.396100000000001</v>
      </c>
      <c r="Z1031" s="359">
        <v>3.2435</v>
      </c>
      <c r="AA1031" s="359">
        <v>128.149</v>
      </c>
      <c r="AB1031" s="359">
        <v>0.30359999999999998</v>
      </c>
      <c r="AC1031" s="359">
        <v>1.4822</v>
      </c>
      <c r="AD1031" s="359">
        <v>26.625599999999999</v>
      </c>
      <c r="AE1031" s="359">
        <v>3.8170999999999999</v>
      </c>
      <c r="AF1031" s="359">
        <v>1.9182999999999999</v>
      </c>
      <c r="AG1031" s="359">
        <v>1.8068</v>
      </c>
      <c r="AH1031" s="359">
        <v>4.6859000000000002</v>
      </c>
      <c r="AI1031" s="359">
        <v>0.66180000000000005</v>
      </c>
      <c r="AJ1031" s="359">
        <v>0.93130000000000002</v>
      </c>
      <c r="AK1031" s="359">
        <v>0.39429999999999998</v>
      </c>
      <c r="AL1031" s="356">
        <v>0.58540000000000003</v>
      </c>
    </row>
    <row r="1032" spans="2:38" ht="409.6" x14ac:dyDescent="0.25">
      <c r="B1032" s="402">
        <v>39907</v>
      </c>
      <c r="C1032" s="359">
        <v>0.43409999999999999</v>
      </c>
      <c r="D1032" s="359">
        <v>0.81710000000000005</v>
      </c>
      <c r="E1032" s="359">
        <v>0.72250000000000003</v>
      </c>
      <c r="F1032" s="359">
        <v>11.5482</v>
      </c>
      <c r="G1032" s="359">
        <v>3.2342</v>
      </c>
      <c r="H1032" s="359">
        <v>128.523</v>
      </c>
      <c r="I1032" s="359">
        <v>0.31219999999999998</v>
      </c>
      <c r="J1032" s="359">
        <v>1.5159</v>
      </c>
      <c r="K1032" s="359">
        <v>27.101700000000001</v>
      </c>
      <c r="L1032" s="359">
        <v>3.8342000000000001</v>
      </c>
      <c r="M1032" s="359">
        <v>1.9347000000000001</v>
      </c>
      <c r="N1032" s="359">
        <v>1.8217000000000001</v>
      </c>
      <c r="O1032" s="359">
        <v>4.6841999999999997</v>
      </c>
      <c r="P1032" s="359">
        <v>0.66220000000000001</v>
      </c>
      <c r="Q1032" s="359">
        <v>0.92949999999999999</v>
      </c>
      <c r="R1032" s="359">
        <v>0.39560000000000001</v>
      </c>
      <c r="S1032" s="356">
        <v>0.58360000000000001</v>
      </c>
      <c r="U1032" s="402">
        <v>39907</v>
      </c>
      <c r="V1032" s="359">
        <v>0.43369999999999997</v>
      </c>
      <c r="W1032" s="359">
        <v>0.81569999999999998</v>
      </c>
      <c r="X1032" s="359">
        <v>0.72160000000000002</v>
      </c>
      <c r="Y1032" s="359">
        <v>11.5115</v>
      </c>
      <c r="Z1032" s="359">
        <v>3.2305999999999999</v>
      </c>
      <c r="AA1032" s="359">
        <v>128.13800000000001</v>
      </c>
      <c r="AB1032" s="359">
        <v>0.30330000000000001</v>
      </c>
      <c r="AC1032" s="359">
        <v>1.48</v>
      </c>
      <c r="AD1032" s="359">
        <v>26.664100000000001</v>
      </c>
      <c r="AE1032" s="359">
        <v>3.8252000000000002</v>
      </c>
      <c r="AF1032" s="359">
        <v>1.9291</v>
      </c>
      <c r="AG1032" s="359">
        <v>1.8085</v>
      </c>
      <c r="AH1032" s="359">
        <v>4.6753999999999998</v>
      </c>
      <c r="AI1032" s="359">
        <v>0.66149999999999998</v>
      </c>
      <c r="AJ1032" s="359">
        <v>0.92749999999999999</v>
      </c>
      <c r="AK1032" s="359">
        <v>0.3952</v>
      </c>
      <c r="AL1032" s="356">
        <v>0.58309999999999995</v>
      </c>
    </row>
    <row r="1033" spans="2:38" ht="409.6" x14ac:dyDescent="0.25">
      <c r="B1033" s="402">
        <v>39906</v>
      </c>
      <c r="C1033" s="359">
        <v>0.4294</v>
      </c>
      <c r="D1033" s="359">
        <v>0.81010000000000004</v>
      </c>
      <c r="E1033" s="359">
        <v>0.71660000000000001</v>
      </c>
      <c r="F1033" s="359">
        <v>11.4511</v>
      </c>
      <c r="G1033" s="359">
        <v>3.1856</v>
      </c>
      <c r="H1033" s="359">
        <v>127.184</v>
      </c>
      <c r="I1033" s="359">
        <v>0.30919999999999997</v>
      </c>
      <c r="J1033" s="359">
        <v>1.5007999999999999</v>
      </c>
      <c r="K1033" s="359">
        <v>26.694299999999998</v>
      </c>
      <c r="L1033" s="359">
        <v>3.8001</v>
      </c>
      <c r="M1033" s="359">
        <v>1.9086000000000001</v>
      </c>
      <c r="N1033" s="359">
        <v>1.8059000000000001</v>
      </c>
      <c r="O1033" s="359">
        <v>4.6276999999999999</v>
      </c>
      <c r="P1033" s="359">
        <v>0.65339999999999998</v>
      </c>
      <c r="Q1033" s="359">
        <v>0.92279999999999995</v>
      </c>
      <c r="R1033" s="359">
        <v>0.39250000000000002</v>
      </c>
      <c r="S1033" s="356">
        <v>0.57250000000000001</v>
      </c>
      <c r="U1033" s="402">
        <v>39906</v>
      </c>
      <c r="V1033" s="359">
        <v>0.42909999999999998</v>
      </c>
      <c r="W1033" s="359">
        <v>0.80869999999999997</v>
      </c>
      <c r="X1033" s="359">
        <v>0.71579999999999999</v>
      </c>
      <c r="Y1033" s="359">
        <v>11.4161</v>
      </c>
      <c r="Z1033" s="359">
        <v>3.1823000000000001</v>
      </c>
      <c r="AA1033" s="359">
        <v>126.82</v>
      </c>
      <c r="AB1033" s="359">
        <v>0.3004</v>
      </c>
      <c r="AC1033" s="359">
        <v>1.4654</v>
      </c>
      <c r="AD1033" s="359">
        <v>26.3</v>
      </c>
      <c r="AE1033" s="359">
        <v>3.7917999999999998</v>
      </c>
      <c r="AF1033" s="359">
        <v>1.9035</v>
      </c>
      <c r="AG1033" s="359">
        <v>1.7930999999999999</v>
      </c>
      <c r="AH1033" s="359">
        <v>4.6196000000000002</v>
      </c>
      <c r="AI1033" s="359">
        <v>0.65280000000000005</v>
      </c>
      <c r="AJ1033" s="359">
        <v>0.92090000000000005</v>
      </c>
      <c r="AK1033" s="359">
        <v>0.39219999999999999</v>
      </c>
      <c r="AL1033" s="356">
        <v>0.57199999999999995</v>
      </c>
    </row>
    <row r="1034" spans="2:38" ht="409.6" x14ac:dyDescent="0.25">
      <c r="B1034" s="402">
        <v>39905</v>
      </c>
      <c r="C1034" s="359">
        <v>0.4234</v>
      </c>
      <c r="D1034" s="359">
        <v>0.81</v>
      </c>
      <c r="E1034" s="359">
        <v>0.7087</v>
      </c>
      <c r="F1034" s="359">
        <v>11.5181</v>
      </c>
      <c r="G1034" s="359">
        <v>3.1543999999999999</v>
      </c>
      <c r="H1034" s="359">
        <v>129.18299999999999</v>
      </c>
      <c r="I1034" s="359">
        <v>0.30420000000000003</v>
      </c>
      <c r="J1034" s="359">
        <v>1.4770000000000001</v>
      </c>
      <c r="K1034" s="359">
        <v>26.257400000000001</v>
      </c>
      <c r="L1034" s="359">
        <v>3.7772999999999999</v>
      </c>
      <c r="M1034" s="359">
        <v>1.9374</v>
      </c>
      <c r="N1034" s="359">
        <v>1.7975000000000001</v>
      </c>
      <c r="O1034" s="359">
        <v>4.6177999999999999</v>
      </c>
      <c r="P1034" s="359">
        <v>0.6401</v>
      </c>
      <c r="Q1034" s="359">
        <v>0.92090000000000005</v>
      </c>
      <c r="R1034" s="359">
        <v>0.3901</v>
      </c>
      <c r="S1034" s="356">
        <v>0.56000000000000005</v>
      </c>
      <c r="U1034" s="402">
        <v>39905</v>
      </c>
      <c r="V1034" s="359">
        <v>0.42299999999999999</v>
      </c>
      <c r="W1034" s="359">
        <v>0.80869999999999997</v>
      </c>
      <c r="X1034" s="359">
        <v>0.70779999999999998</v>
      </c>
      <c r="Y1034" s="359">
        <v>11.479699999999999</v>
      </c>
      <c r="Z1034" s="359">
        <v>3.1509999999999998</v>
      </c>
      <c r="AA1034" s="359">
        <v>128.828</v>
      </c>
      <c r="AB1034" s="359">
        <v>0.29549999999999998</v>
      </c>
      <c r="AC1034" s="359">
        <v>1.4419999999999999</v>
      </c>
      <c r="AD1034" s="359">
        <v>25.873999999999999</v>
      </c>
      <c r="AE1034" s="359">
        <v>3.7688999999999999</v>
      </c>
      <c r="AF1034" s="359">
        <v>1.9317</v>
      </c>
      <c r="AG1034" s="359">
        <v>1.7848999999999999</v>
      </c>
      <c r="AH1034" s="359">
        <v>4.6089000000000002</v>
      </c>
      <c r="AI1034" s="359">
        <v>0.63939999999999997</v>
      </c>
      <c r="AJ1034" s="359">
        <v>0.91879999999999995</v>
      </c>
      <c r="AK1034" s="359">
        <v>0.38969999999999999</v>
      </c>
      <c r="AL1034" s="356">
        <v>0.55959999999999999</v>
      </c>
    </row>
    <row r="1035" spans="2:38" ht="409.6" x14ac:dyDescent="0.25">
      <c r="B1035" s="402">
        <v>39904</v>
      </c>
      <c r="C1035" s="359">
        <v>0.42870000000000003</v>
      </c>
      <c r="D1035" s="359">
        <v>0.82269999999999999</v>
      </c>
      <c r="E1035" s="359">
        <v>0.71560000000000001</v>
      </c>
      <c r="F1035" s="359">
        <v>11.7644</v>
      </c>
      <c r="G1035" s="359">
        <v>3.1932</v>
      </c>
      <c r="H1035" s="359">
        <v>132.35300000000001</v>
      </c>
      <c r="I1035" s="359">
        <v>0.30659999999999998</v>
      </c>
      <c r="J1035" s="359">
        <v>1.4898</v>
      </c>
      <c r="K1035" s="359">
        <v>26.680299999999999</v>
      </c>
      <c r="L1035" s="359">
        <v>3.8336000000000001</v>
      </c>
      <c r="M1035" s="359">
        <v>2.0044</v>
      </c>
      <c r="N1035" s="359">
        <v>1.8204</v>
      </c>
      <c r="O1035" s="359">
        <v>4.6966999999999999</v>
      </c>
      <c r="P1035" s="359">
        <v>0.6492</v>
      </c>
      <c r="Q1035" s="359">
        <v>0.95179999999999998</v>
      </c>
      <c r="R1035" s="359">
        <v>0.3977</v>
      </c>
      <c r="S1035" s="356">
        <v>0.56910000000000005</v>
      </c>
      <c r="U1035" s="402">
        <v>39904</v>
      </c>
      <c r="V1035" s="359">
        <v>0.42820000000000003</v>
      </c>
      <c r="W1035" s="359">
        <v>0.8216</v>
      </c>
      <c r="X1035" s="359">
        <v>0.7147</v>
      </c>
      <c r="Y1035" s="359">
        <v>11.725099999999999</v>
      </c>
      <c r="Z1035" s="359">
        <v>3.1894</v>
      </c>
      <c r="AA1035" s="359">
        <v>131.976</v>
      </c>
      <c r="AB1035" s="359">
        <v>0.30009999999999998</v>
      </c>
      <c r="AC1035" s="359">
        <v>1.4637</v>
      </c>
      <c r="AD1035" s="359">
        <v>26.2577</v>
      </c>
      <c r="AE1035" s="359">
        <v>3.8254000000000001</v>
      </c>
      <c r="AF1035" s="359">
        <v>1.9984999999999999</v>
      </c>
      <c r="AG1035" s="359">
        <v>1.8075000000000001</v>
      </c>
      <c r="AH1035" s="359">
        <v>4.6872999999999996</v>
      </c>
      <c r="AI1035" s="359">
        <v>0.64849999999999997</v>
      </c>
      <c r="AJ1035" s="359">
        <v>0.94979999999999998</v>
      </c>
      <c r="AK1035" s="359">
        <v>0.39729999999999999</v>
      </c>
      <c r="AL1035" s="356">
        <v>0.56859999999999999</v>
      </c>
    </row>
    <row r="1036" spans="2:38" ht="409.6" x14ac:dyDescent="0.25">
      <c r="B1036" s="402">
        <v>39903</v>
      </c>
      <c r="C1036" s="359">
        <v>0.4269</v>
      </c>
      <c r="D1036" s="359">
        <v>0.82569999999999999</v>
      </c>
      <c r="E1036" s="359">
        <v>0.70440000000000003</v>
      </c>
      <c r="F1036" s="359">
        <v>11.7928</v>
      </c>
      <c r="G1036" s="359">
        <v>3.1863999999999999</v>
      </c>
      <c r="H1036" s="359">
        <v>132.41</v>
      </c>
      <c r="I1036" s="359">
        <v>0.30570000000000003</v>
      </c>
      <c r="J1036" s="359">
        <v>1.4942</v>
      </c>
      <c r="K1036" s="359">
        <v>26.352900000000002</v>
      </c>
      <c r="L1036" s="359">
        <v>3.7968999999999999</v>
      </c>
      <c r="M1036" s="359">
        <v>2.0222000000000002</v>
      </c>
      <c r="N1036" s="359">
        <v>1.8178000000000001</v>
      </c>
      <c r="O1036" s="359">
        <v>4.6920000000000002</v>
      </c>
      <c r="P1036" s="359">
        <v>0.64770000000000005</v>
      </c>
      <c r="Q1036" s="359">
        <v>0.95799999999999996</v>
      </c>
      <c r="R1036" s="359">
        <v>0.3967</v>
      </c>
      <c r="S1036" s="356">
        <v>0.56369999999999998</v>
      </c>
      <c r="U1036" s="402">
        <v>39903</v>
      </c>
      <c r="V1036" s="359">
        <v>0.42649999999999999</v>
      </c>
      <c r="W1036" s="359">
        <v>0.82420000000000004</v>
      </c>
      <c r="X1036" s="359">
        <v>0.70340000000000003</v>
      </c>
      <c r="Y1036" s="359">
        <v>11.755599999999999</v>
      </c>
      <c r="Z1036" s="359">
        <v>3.1829000000000001</v>
      </c>
      <c r="AA1036" s="359">
        <v>132.02699999999999</v>
      </c>
      <c r="AB1036" s="359">
        <v>0.29959999999999998</v>
      </c>
      <c r="AC1036" s="359">
        <v>1.4587000000000001</v>
      </c>
      <c r="AD1036" s="359">
        <v>25.946000000000002</v>
      </c>
      <c r="AE1036" s="359">
        <v>3.7862</v>
      </c>
      <c r="AF1036" s="359">
        <v>2.0163000000000002</v>
      </c>
      <c r="AG1036" s="359">
        <v>1.8049999999999999</v>
      </c>
      <c r="AH1036" s="359">
        <v>4.6833999999999998</v>
      </c>
      <c r="AI1036" s="359">
        <v>0.64690000000000003</v>
      </c>
      <c r="AJ1036" s="359">
        <v>0.95569999999999999</v>
      </c>
      <c r="AK1036" s="359">
        <v>0.39629999999999999</v>
      </c>
      <c r="AL1036" s="356">
        <v>0.56330000000000002</v>
      </c>
    </row>
    <row r="1037" spans="2:38" ht="409.6" x14ac:dyDescent="0.25">
      <c r="B1037" s="402">
        <v>39902</v>
      </c>
      <c r="C1037" s="359">
        <v>0.4294</v>
      </c>
      <c r="D1037" s="359">
        <v>0.82250000000000001</v>
      </c>
      <c r="E1037" s="359">
        <v>0.70850000000000002</v>
      </c>
      <c r="F1037" s="359">
        <v>11.7989</v>
      </c>
      <c r="G1037" s="359">
        <v>3.2092999999999998</v>
      </c>
      <c r="H1037" s="359">
        <v>131.56100000000001</v>
      </c>
      <c r="I1037" s="359">
        <v>0.30859999999999999</v>
      </c>
      <c r="J1037" s="359">
        <v>1.4988999999999999</v>
      </c>
      <c r="K1037" s="359">
        <v>26.462399999999999</v>
      </c>
      <c r="L1037" s="359">
        <v>3.7871000000000001</v>
      </c>
      <c r="M1037" s="359">
        <v>2.0112000000000001</v>
      </c>
      <c r="N1037" s="359">
        <v>1.8293999999999999</v>
      </c>
      <c r="O1037" s="359">
        <v>4.7115</v>
      </c>
      <c r="P1037" s="359">
        <v>0.65290000000000004</v>
      </c>
      <c r="Q1037" s="359">
        <v>0.95589999999999997</v>
      </c>
      <c r="R1037" s="359">
        <v>0.39860000000000001</v>
      </c>
      <c r="S1037" s="356">
        <v>0.57030000000000003</v>
      </c>
      <c r="U1037" s="402">
        <v>39902</v>
      </c>
      <c r="V1037" s="359">
        <v>0.42830000000000001</v>
      </c>
      <c r="W1037" s="359">
        <v>0.82040000000000002</v>
      </c>
      <c r="X1037" s="359">
        <v>0.70669999999999999</v>
      </c>
      <c r="Y1037" s="359">
        <v>11.698499999999999</v>
      </c>
      <c r="Z1037" s="359">
        <v>3.2029000000000001</v>
      </c>
      <c r="AA1037" s="359">
        <v>130.91</v>
      </c>
      <c r="AB1037" s="359">
        <v>0.29949999999999999</v>
      </c>
      <c r="AC1037" s="359">
        <v>1.462</v>
      </c>
      <c r="AD1037" s="359">
        <v>26.017499999999998</v>
      </c>
      <c r="AE1037" s="359">
        <v>3.7690999999999999</v>
      </c>
      <c r="AF1037" s="359">
        <v>1.994</v>
      </c>
      <c r="AG1037" s="359">
        <v>1.8148</v>
      </c>
      <c r="AH1037" s="359">
        <v>4.6923000000000004</v>
      </c>
      <c r="AI1037" s="359">
        <v>0.6512</v>
      </c>
      <c r="AJ1037" s="359">
        <v>0.95250000000000001</v>
      </c>
      <c r="AK1037" s="359">
        <v>0.39760000000000001</v>
      </c>
      <c r="AL1037" s="356">
        <v>0.56930000000000003</v>
      </c>
    </row>
    <row r="1038" spans="2:38" ht="409.6" x14ac:dyDescent="0.25">
      <c r="B1038" s="402">
        <v>39901</v>
      </c>
      <c r="C1038" s="359">
        <v>0.42930000000000001</v>
      </c>
      <c r="D1038" s="359">
        <v>0.82240000000000002</v>
      </c>
      <c r="E1038" s="359">
        <v>0.70860000000000001</v>
      </c>
      <c r="F1038" s="359">
        <v>11.8971</v>
      </c>
      <c r="G1038" s="359">
        <v>3.1745999999999999</v>
      </c>
      <c r="H1038" s="359">
        <v>131.53100000000001</v>
      </c>
      <c r="I1038" s="359">
        <v>0.30859999999999999</v>
      </c>
      <c r="J1038" s="359">
        <v>1.4991000000000001</v>
      </c>
      <c r="K1038" s="359">
        <v>26.464700000000001</v>
      </c>
      <c r="L1038" s="359">
        <v>3.7867000000000002</v>
      </c>
      <c r="M1038" s="359">
        <v>2.0097</v>
      </c>
      <c r="N1038" s="359">
        <v>1.8295999999999999</v>
      </c>
      <c r="O1038" s="359">
        <v>4.6669</v>
      </c>
      <c r="P1038" s="359">
        <v>0.65290000000000004</v>
      </c>
      <c r="Q1038" s="359">
        <v>0.95140000000000002</v>
      </c>
      <c r="R1038" s="359">
        <v>0.39839999999999998</v>
      </c>
      <c r="S1038" s="356">
        <v>0.57040000000000002</v>
      </c>
      <c r="U1038" s="402">
        <v>39901</v>
      </c>
      <c r="V1038" s="359">
        <v>0.42830000000000001</v>
      </c>
      <c r="W1038" s="359">
        <v>0.82040000000000002</v>
      </c>
      <c r="X1038" s="359">
        <v>0.70669999999999999</v>
      </c>
      <c r="Y1038" s="359">
        <v>11.534700000000001</v>
      </c>
      <c r="Z1038" s="359">
        <v>3.1680000000000001</v>
      </c>
      <c r="AA1038" s="359">
        <v>130.161</v>
      </c>
      <c r="AB1038" s="359">
        <v>0.29949999999999999</v>
      </c>
      <c r="AC1038" s="359">
        <v>1.4621999999999999</v>
      </c>
      <c r="AD1038" s="359">
        <v>26.0198</v>
      </c>
      <c r="AE1038" s="359">
        <v>3.7686999999999999</v>
      </c>
      <c r="AF1038" s="359">
        <v>1.9912000000000001</v>
      </c>
      <c r="AG1038" s="359">
        <v>1.8149999999999999</v>
      </c>
      <c r="AH1038" s="359">
        <v>4.6517999999999997</v>
      </c>
      <c r="AI1038" s="359">
        <v>0.6512</v>
      </c>
      <c r="AJ1038" s="359">
        <v>0.94879999999999998</v>
      </c>
      <c r="AK1038" s="359">
        <v>0.39750000000000002</v>
      </c>
      <c r="AL1038" s="356">
        <v>0.56940000000000002</v>
      </c>
    </row>
    <row r="1039" spans="2:38" ht="409.6" x14ac:dyDescent="0.25">
      <c r="B1039" s="402">
        <v>39900</v>
      </c>
      <c r="C1039" s="359">
        <v>0.42659999999999998</v>
      </c>
      <c r="D1039" s="359">
        <v>0.82340000000000002</v>
      </c>
      <c r="E1039" s="359">
        <v>0.70760000000000001</v>
      </c>
      <c r="F1039" s="359">
        <v>11.6998</v>
      </c>
      <c r="G1039" s="359">
        <v>3.194</v>
      </c>
      <c r="H1039" s="359">
        <v>130.26900000000001</v>
      </c>
      <c r="I1039" s="359">
        <v>0.30659999999999998</v>
      </c>
      <c r="J1039" s="359">
        <v>1.4897</v>
      </c>
      <c r="K1039" s="359">
        <v>26.409199999999998</v>
      </c>
      <c r="L1039" s="359">
        <v>3.7589000000000001</v>
      </c>
      <c r="M1039" s="359">
        <v>1.9847999999999999</v>
      </c>
      <c r="N1039" s="359">
        <v>1.8298000000000001</v>
      </c>
      <c r="O1039" s="359">
        <v>4.6557000000000004</v>
      </c>
      <c r="P1039" s="359">
        <v>0.65029999999999999</v>
      </c>
      <c r="Q1039" s="359">
        <v>0.95730000000000004</v>
      </c>
      <c r="R1039" s="359">
        <v>0.3987</v>
      </c>
      <c r="S1039" s="356">
        <v>0.57379999999999998</v>
      </c>
      <c r="U1039" s="402">
        <v>39900</v>
      </c>
      <c r="V1039" s="359">
        <v>0.42620000000000002</v>
      </c>
      <c r="W1039" s="359">
        <v>0.82210000000000005</v>
      </c>
      <c r="X1039" s="359">
        <v>0.70669999999999999</v>
      </c>
      <c r="Y1039" s="359">
        <v>11.654299999999999</v>
      </c>
      <c r="Z1039" s="359">
        <v>3.1903999999999999</v>
      </c>
      <c r="AA1039" s="359">
        <v>129.88999999999999</v>
      </c>
      <c r="AB1039" s="359">
        <v>0.30030000000000001</v>
      </c>
      <c r="AC1039" s="359">
        <v>1.4645999999999999</v>
      </c>
      <c r="AD1039" s="359">
        <v>26.001300000000001</v>
      </c>
      <c r="AE1039" s="359">
        <v>3.7498999999999998</v>
      </c>
      <c r="AF1039" s="359">
        <v>1.9796</v>
      </c>
      <c r="AG1039" s="359">
        <v>1.8168</v>
      </c>
      <c r="AH1039" s="359">
        <v>4.6440999999999999</v>
      </c>
      <c r="AI1039" s="359">
        <v>0.64959999999999996</v>
      </c>
      <c r="AJ1039" s="359">
        <v>0.95550000000000002</v>
      </c>
      <c r="AK1039" s="359">
        <v>0.3982</v>
      </c>
      <c r="AL1039" s="356">
        <v>0.57340000000000002</v>
      </c>
    </row>
    <row r="1040" spans="2:38" ht="409.6" x14ac:dyDescent="0.25">
      <c r="B1040" s="402">
        <v>39899</v>
      </c>
      <c r="C1040" s="359">
        <v>0.42330000000000001</v>
      </c>
      <c r="D1040" s="359">
        <v>0.8206</v>
      </c>
      <c r="E1040" s="359">
        <v>0.70679999999999998</v>
      </c>
      <c r="F1040" s="359">
        <v>11.559799999999999</v>
      </c>
      <c r="G1040" s="359">
        <v>3.1560999999999999</v>
      </c>
      <c r="H1040" s="359">
        <v>127.90300000000001</v>
      </c>
      <c r="I1040" s="359">
        <v>0.30270000000000002</v>
      </c>
      <c r="J1040" s="359">
        <v>1.4709000000000001</v>
      </c>
      <c r="K1040" s="359">
        <v>26.334900000000001</v>
      </c>
      <c r="L1040" s="359">
        <v>3.7399</v>
      </c>
      <c r="M1040" s="359">
        <v>1.9342999999999999</v>
      </c>
      <c r="N1040" s="359">
        <v>1.8096000000000001</v>
      </c>
      <c r="O1040" s="359">
        <v>4.6176000000000004</v>
      </c>
      <c r="P1040" s="359">
        <v>0.64559999999999995</v>
      </c>
      <c r="Q1040" s="359">
        <v>0.95250000000000001</v>
      </c>
      <c r="R1040" s="359">
        <v>0.39479999999999998</v>
      </c>
      <c r="S1040" s="356">
        <v>0.57450000000000001</v>
      </c>
      <c r="U1040" s="402">
        <v>39899</v>
      </c>
      <c r="V1040" s="359">
        <v>0.4229</v>
      </c>
      <c r="W1040" s="359">
        <v>0.81920000000000004</v>
      </c>
      <c r="X1040" s="359">
        <v>0.70589999999999997</v>
      </c>
      <c r="Y1040" s="359">
        <v>11.5223</v>
      </c>
      <c r="Z1040" s="359">
        <v>3.1526999999999998</v>
      </c>
      <c r="AA1040" s="359">
        <v>127.544</v>
      </c>
      <c r="AB1040" s="359">
        <v>0.29620000000000002</v>
      </c>
      <c r="AC1040" s="359">
        <v>1.4449000000000001</v>
      </c>
      <c r="AD1040" s="359">
        <v>25.919899999999998</v>
      </c>
      <c r="AE1040" s="359">
        <v>3.7307000000000001</v>
      </c>
      <c r="AF1040" s="359">
        <v>1.9298</v>
      </c>
      <c r="AG1040" s="359">
        <v>1.7967</v>
      </c>
      <c r="AH1040" s="359">
        <v>4.6086</v>
      </c>
      <c r="AI1040" s="359">
        <v>0.64490000000000003</v>
      </c>
      <c r="AJ1040" s="359">
        <v>0.95079999999999998</v>
      </c>
      <c r="AK1040" s="359">
        <v>0.39439999999999997</v>
      </c>
      <c r="AL1040" s="356">
        <v>0.57410000000000005</v>
      </c>
    </row>
    <row r="1041" spans="2:38" ht="409.6" x14ac:dyDescent="0.25">
      <c r="B1041" s="402">
        <v>39898</v>
      </c>
      <c r="C1041" s="359">
        <v>0.41720000000000002</v>
      </c>
      <c r="D1041" s="359">
        <v>0.80800000000000005</v>
      </c>
      <c r="E1041" s="359">
        <v>0.69289999999999996</v>
      </c>
      <c r="F1041" s="359">
        <v>11.382400000000001</v>
      </c>
      <c r="G1041" s="359">
        <v>3.1019999999999999</v>
      </c>
      <c r="H1041" s="359">
        <v>125.35899999999999</v>
      </c>
      <c r="I1041" s="359">
        <v>0.30049999999999999</v>
      </c>
      <c r="J1041" s="359">
        <v>1.4593</v>
      </c>
      <c r="K1041" s="359">
        <v>26.314599999999999</v>
      </c>
      <c r="L1041" s="359">
        <v>3.6238000000000001</v>
      </c>
      <c r="M1041" s="359">
        <v>1.8980999999999999</v>
      </c>
      <c r="N1041" s="359">
        <v>1.7889999999999999</v>
      </c>
      <c r="O1041" s="359">
        <v>4.5624000000000002</v>
      </c>
      <c r="P1041" s="359">
        <v>0.63539999999999996</v>
      </c>
      <c r="Q1041" s="359">
        <v>0.93640000000000001</v>
      </c>
      <c r="R1041" s="359">
        <v>0.38490000000000002</v>
      </c>
      <c r="S1041" s="356">
        <v>0.56310000000000004</v>
      </c>
      <c r="U1041" s="402">
        <v>39898</v>
      </c>
      <c r="V1041" s="359">
        <v>0.4168</v>
      </c>
      <c r="W1041" s="359">
        <v>0.80659999999999998</v>
      </c>
      <c r="X1041" s="359">
        <v>0.69199999999999995</v>
      </c>
      <c r="Y1041" s="359">
        <v>11.346500000000001</v>
      </c>
      <c r="Z1041" s="359">
        <v>3.0985</v>
      </c>
      <c r="AA1041" s="359">
        <v>124.998</v>
      </c>
      <c r="AB1041" s="359">
        <v>0.29189999999999999</v>
      </c>
      <c r="AC1041" s="359">
        <v>1.4247000000000001</v>
      </c>
      <c r="AD1041" s="359">
        <v>25.918099999999999</v>
      </c>
      <c r="AE1041" s="359">
        <v>3.6139999999999999</v>
      </c>
      <c r="AF1041" s="359">
        <v>1.8935</v>
      </c>
      <c r="AG1041" s="359">
        <v>1.7763</v>
      </c>
      <c r="AH1041" s="359">
        <v>4.5530999999999997</v>
      </c>
      <c r="AI1041" s="359">
        <v>0.63470000000000004</v>
      </c>
      <c r="AJ1041" s="359">
        <v>0.93479999999999996</v>
      </c>
      <c r="AK1041" s="359">
        <v>0.38450000000000001</v>
      </c>
      <c r="AL1041" s="356">
        <v>0.56259999999999999</v>
      </c>
    </row>
    <row r="1042" spans="2:38" ht="409.6" x14ac:dyDescent="0.25">
      <c r="B1042" s="402">
        <v>39897</v>
      </c>
      <c r="C1042" s="359">
        <v>0.41889999999999999</v>
      </c>
      <c r="D1042" s="359">
        <v>0.81010000000000004</v>
      </c>
      <c r="E1042" s="359">
        <v>0.69699999999999995</v>
      </c>
      <c r="F1042" s="359">
        <v>11.340199999999999</v>
      </c>
      <c r="G1042" s="359">
        <v>3.1305999999999998</v>
      </c>
      <c r="H1042" s="359">
        <v>126.42700000000001</v>
      </c>
      <c r="I1042" s="359">
        <v>0.30059999999999998</v>
      </c>
      <c r="J1042" s="359">
        <v>1.4595</v>
      </c>
      <c r="K1042" s="359">
        <v>27.143699999999999</v>
      </c>
      <c r="L1042" s="359">
        <v>3.5985999999999998</v>
      </c>
      <c r="M1042" s="359">
        <v>1.9069</v>
      </c>
      <c r="N1042" s="359">
        <v>1.8077000000000001</v>
      </c>
      <c r="O1042" s="359">
        <v>4.5841000000000003</v>
      </c>
      <c r="P1042" s="359">
        <v>0.64090000000000003</v>
      </c>
      <c r="Q1042" s="359">
        <v>0.94330000000000003</v>
      </c>
      <c r="R1042" s="359">
        <v>0.38819999999999999</v>
      </c>
      <c r="S1042" s="356">
        <v>0.56940000000000002</v>
      </c>
      <c r="U1042" s="402">
        <v>39897</v>
      </c>
      <c r="V1042" s="359">
        <v>0.41849999999999998</v>
      </c>
      <c r="W1042" s="359">
        <v>0.80859999999999999</v>
      </c>
      <c r="X1042" s="359">
        <v>0.69610000000000005</v>
      </c>
      <c r="Y1042" s="359">
        <v>11.3034</v>
      </c>
      <c r="Z1042" s="359">
        <v>3.1269</v>
      </c>
      <c r="AA1042" s="359">
        <v>126.044</v>
      </c>
      <c r="AB1042" s="359">
        <v>0.29380000000000001</v>
      </c>
      <c r="AC1042" s="359">
        <v>1.4343999999999999</v>
      </c>
      <c r="AD1042" s="359">
        <v>26.7422</v>
      </c>
      <c r="AE1042" s="359">
        <v>3.5882000000000001</v>
      </c>
      <c r="AF1042" s="359">
        <v>1.9021999999999999</v>
      </c>
      <c r="AG1042" s="359">
        <v>1.7948</v>
      </c>
      <c r="AH1042" s="359">
        <v>4.5747999999999998</v>
      </c>
      <c r="AI1042" s="359">
        <v>0.64019999999999999</v>
      </c>
      <c r="AJ1042" s="359">
        <v>0.9415</v>
      </c>
      <c r="AK1042" s="359">
        <v>0.38769999999999999</v>
      </c>
      <c r="AL1042" s="356">
        <v>0.56889999999999996</v>
      </c>
    </row>
    <row r="1043" spans="2:38" ht="409.6" x14ac:dyDescent="0.25">
      <c r="B1043" s="402">
        <v>39896</v>
      </c>
      <c r="C1043" s="359">
        <v>0.41510000000000002</v>
      </c>
      <c r="D1043" s="359">
        <v>0.81279999999999997</v>
      </c>
      <c r="E1043" s="359">
        <v>0.69840000000000002</v>
      </c>
      <c r="F1043" s="359">
        <v>11.137600000000001</v>
      </c>
      <c r="G1043" s="359">
        <v>3.0949</v>
      </c>
      <c r="H1043" s="359">
        <v>126.258</v>
      </c>
      <c r="I1043" s="359">
        <v>0.29730000000000001</v>
      </c>
      <c r="J1043" s="359">
        <v>1.4452</v>
      </c>
      <c r="K1043" s="359">
        <v>26.9739</v>
      </c>
      <c r="L1043" s="359">
        <v>3.5823999999999998</v>
      </c>
      <c r="M1043" s="359">
        <v>1.8953</v>
      </c>
      <c r="N1043" s="359">
        <v>1.7919</v>
      </c>
      <c r="O1043" s="359">
        <v>4.5612000000000004</v>
      </c>
      <c r="P1043" s="359">
        <v>0.63670000000000004</v>
      </c>
      <c r="Q1043" s="359">
        <v>0.94489999999999996</v>
      </c>
      <c r="R1043" s="359">
        <v>0.3896</v>
      </c>
      <c r="S1043" s="356">
        <v>0.56579999999999997</v>
      </c>
      <c r="U1043" s="402">
        <v>39896</v>
      </c>
      <c r="V1043" s="359">
        <v>0.41470000000000001</v>
      </c>
      <c r="W1043" s="359">
        <v>0.81120000000000003</v>
      </c>
      <c r="X1043" s="359">
        <v>0.69740000000000002</v>
      </c>
      <c r="Y1043" s="359">
        <v>11.0976</v>
      </c>
      <c r="Z1043" s="359">
        <v>3.0909</v>
      </c>
      <c r="AA1043" s="359">
        <v>125.839</v>
      </c>
      <c r="AB1043" s="359">
        <v>0.28949999999999998</v>
      </c>
      <c r="AC1043" s="359">
        <v>1.4137</v>
      </c>
      <c r="AD1043" s="359">
        <v>26.568999999999999</v>
      </c>
      <c r="AE1043" s="359">
        <v>3.5712999999999999</v>
      </c>
      <c r="AF1043" s="359">
        <v>1.8900999999999999</v>
      </c>
      <c r="AG1043" s="359">
        <v>1.7789999999999999</v>
      </c>
      <c r="AH1043" s="359">
        <v>4.5514000000000001</v>
      </c>
      <c r="AI1043" s="359">
        <v>0.63580000000000003</v>
      </c>
      <c r="AJ1043" s="359">
        <v>0.94289999999999996</v>
      </c>
      <c r="AK1043" s="359">
        <v>0.3891</v>
      </c>
      <c r="AL1043" s="356">
        <v>0.56530000000000002</v>
      </c>
    </row>
    <row r="1044" spans="2:38" ht="409.6" x14ac:dyDescent="0.25">
      <c r="B1044" s="402">
        <v>39895</v>
      </c>
      <c r="C1044" s="359">
        <v>0.41189999999999999</v>
      </c>
      <c r="D1044" s="359">
        <v>0.81440000000000001</v>
      </c>
      <c r="E1044" s="359">
        <v>0.69399999999999995</v>
      </c>
      <c r="F1044" s="359">
        <v>10.9855</v>
      </c>
      <c r="G1044" s="359">
        <v>3.0585</v>
      </c>
      <c r="H1044" s="359">
        <v>124.304</v>
      </c>
      <c r="I1044" s="359">
        <v>0.2959</v>
      </c>
      <c r="J1044" s="359">
        <v>1.4384999999999999</v>
      </c>
      <c r="K1044" s="359">
        <v>26.6691</v>
      </c>
      <c r="L1044" s="359">
        <v>3.5722999999999998</v>
      </c>
      <c r="M1044" s="359">
        <v>1.8949</v>
      </c>
      <c r="N1044" s="359">
        <v>1.7771999999999999</v>
      </c>
      <c r="O1044" s="359">
        <v>4.5629999999999997</v>
      </c>
      <c r="P1044" s="359">
        <v>0.63070000000000004</v>
      </c>
      <c r="Q1044" s="359">
        <v>0.94879999999999998</v>
      </c>
      <c r="R1044" s="359">
        <v>0.38679999999999998</v>
      </c>
      <c r="S1044" s="356">
        <v>0.55920000000000003</v>
      </c>
      <c r="U1044" s="402">
        <v>39895</v>
      </c>
      <c r="V1044" s="359">
        <v>0.4108</v>
      </c>
      <c r="W1044" s="359">
        <v>0.81230000000000002</v>
      </c>
      <c r="X1044" s="359">
        <v>0.69220000000000004</v>
      </c>
      <c r="Y1044" s="359">
        <v>10.941000000000001</v>
      </c>
      <c r="Z1044" s="359">
        <v>3.0525000000000002</v>
      </c>
      <c r="AA1044" s="359">
        <v>123.443</v>
      </c>
      <c r="AB1044" s="359">
        <v>0.28710000000000002</v>
      </c>
      <c r="AC1044" s="359">
        <v>1.4031</v>
      </c>
      <c r="AD1044" s="359">
        <v>26.250499999999999</v>
      </c>
      <c r="AE1044" s="359">
        <v>3.5547</v>
      </c>
      <c r="AF1044" s="359">
        <v>1.8783000000000001</v>
      </c>
      <c r="AG1044" s="359">
        <v>1.7628999999999999</v>
      </c>
      <c r="AH1044" s="359">
        <v>4.5449000000000002</v>
      </c>
      <c r="AI1044" s="359">
        <v>0.62909999999999999</v>
      </c>
      <c r="AJ1044" s="359">
        <v>0.94589999999999996</v>
      </c>
      <c r="AK1044" s="359">
        <v>0.38579999999999998</v>
      </c>
      <c r="AL1044" s="356">
        <v>0.55820000000000003</v>
      </c>
    </row>
    <row r="1045" spans="2:38" ht="409.6" x14ac:dyDescent="0.25">
      <c r="B1045" s="402">
        <v>39894</v>
      </c>
      <c r="C1045" s="359">
        <v>0.41189999999999999</v>
      </c>
      <c r="D1045" s="359">
        <v>0.81440000000000001</v>
      </c>
      <c r="E1045" s="359">
        <v>0.69410000000000005</v>
      </c>
      <c r="F1045" s="359">
        <v>11.1713</v>
      </c>
      <c r="G1045" s="359">
        <v>3.0680000000000001</v>
      </c>
      <c r="H1045" s="359">
        <v>124.422</v>
      </c>
      <c r="I1045" s="359">
        <v>0.2959</v>
      </c>
      <c r="J1045" s="359">
        <v>1.4386000000000001</v>
      </c>
      <c r="K1045" s="359">
        <v>26.67</v>
      </c>
      <c r="L1045" s="359">
        <v>3.5727000000000002</v>
      </c>
      <c r="M1045" s="359">
        <v>1.8982000000000001</v>
      </c>
      <c r="N1045" s="359">
        <v>1.7773000000000001</v>
      </c>
      <c r="O1045" s="359">
        <v>4.5678999999999998</v>
      </c>
      <c r="P1045" s="359">
        <v>0.63080000000000003</v>
      </c>
      <c r="Q1045" s="359">
        <v>0.94889999999999997</v>
      </c>
      <c r="R1045" s="359">
        <v>0.38679999999999998</v>
      </c>
      <c r="S1045" s="356">
        <v>0.55920000000000003</v>
      </c>
      <c r="U1045" s="402">
        <v>39894</v>
      </c>
      <c r="V1045" s="359">
        <v>0.41089999999999999</v>
      </c>
      <c r="W1045" s="359">
        <v>0.81240000000000001</v>
      </c>
      <c r="X1045" s="359">
        <v>0.69230000000000003</v>
      </c>
      <c r="Y1045" s="359">
        <v>10.8164</v>
      </c>
      <c r="Z1045" s="359">
        <v>3.0619000000000001</v>
      </c>
      <c r="AA1045" s="359">
        <v>123.30200000000001</v>
      </c>
      <c r="AB1045" s="359">
        <v>0.28710000000000002</v>
      </c>
      <c r="AC1045" s="359">
        <v>1.4031</v>
      </c>
      <c r="AD1045" s="359">
        <v>26.2515</v>
      </c>
      <c r="AE1045" s="359">
        <v>3.5552000000000001</v>
      </c>
      <c r="AF1045" s="359">
        <v>1.8792</v>
      </c>
      <c r="AG1045" s="359">
        <v>1.7628999999999999</v>
      </c>
      <c r="AH1045" s="359">
        <v>4.5529999999999999</v>
      </c>
      <c r="AI1045" s="359">
        <v>0.62909999999999999</v>
      </c>
      <c r="AJ1045" s="359">
        <v>0.94599999999999995</v>
      </c>
      <c r="AK1045" s="359">
        <v>0.38579999999999998</v>
      </c>
      <c r="AL1045" s="356">
        <v>0.55820000000000003</v>
      </c>
    </row>
    <row r="1046" spans="2:38" ht="409.6" x14ac:dyDescent="0.25">
      <c r="B1046" s="402">
        <v>39893</v>
      </c>
      <c r="C1046" s="359">
        <v>0.4098</v>
      </c>
      <c r="D1046" s="359">
        <v>0.81169999999999998</v>
      </c>
      <c r="E1046" s="359">
        <v>0.69189999999999996</v>
      </c>
      <c r="F1046" s="359">
        <v>10.9946</v>
      </c>
      <c r="G1046" s="359">
        <v>3.0586000000000002</v>
      </c>
      <c r="H1046" s="359">
        <v>123.78700000000001</v>
      </c>
      <c r="I1046" s="359">
        <v>0.29330000000000001</v>
      </c>
      <c r="J1046" s="359">
        <v>1.4275</v>
      </c>
      <c r="K1046" s="359">
        <v>26.630299999999998</v>
      </c>
      <c r="L1046" s="359">
        <v>3.5478999999999998</v>
      </c>
      <c r="M1046" s="359">
        <v>1.891</v>
      </c>
      <c r="N1046" s="359">
        <v>1.7701</v>
      </c>
      <c r="O1046" s="359">
        <v>4.5350999999999999</v>
      </c>
      <c r="P1046" s="359">
        <v>0.62749999999999995</v>
      </c>
      <c r="Q1046" s="359">
        <v>0.94740000000000002</v>
      </c>
      <c r="R1046" s="359">
        <v>0.38569999999999999</v>
      </c>
      <c r="S1046" s="356">
        <v>0.55830000000000002</v>
      </c>
      <c r="U1046" s="402">
        <v>39893</v>
      </c>
      <c r="V1046" s="359">
        <v>0.40939999999999999</v>
      </c>
      <c r="W1046" s="359">
        <v>0.8105</v>
      </c>
      <c r="X1046" s="359">
        <v>0.69110000000000005</v>
      </c>
      <c r="Y1046" s="359">
        <v>10.956</v>
      </c>
      <c r="Z1046" s="359">
        <v>3.0554000000000001</v>
      </c>
      <c r="AA1046" s="359">
        <v>123.36499999999999</v>
      </c>
      <c r="AB1046" s="359">
        <v>0.28689999999999999</v>
      </c>
      <c r="AC1046" s="359">
        <v>1.4017999999999999</v>
      </c>
      <c r="AD1046" s="359">
        <v>26.242100000000001</v>
      </c>
      <c r="AE1046" s="359">
        <v>3.5405000000000002</v>
      </c>
      <c r="AF1046" s="359">
        <v>1.8855999999999999</v>
      </c>
      <c r="AG1046" s="359">
        <v>1.7576000000000001</v>
      </c>
      <c r="AH1046" s="359">
        <v>4.5256999999999996</v>
      </c>
      <c r="AI1046" s="359">
        <v>0.62690000000000001</v>
      </c>
      <c r="AJ1046" s="359">
        <v>0.94550000000000001</v>
      </c>
      <c r="AK1046" s="359">
        <v>0.38529999999999998</v>
      </c>
      <c r="AL1046" s="356">
        <v>0.55789999999999995</v>
      </c>
    </row>
    <row r="1047" spans="2:38" ht="409.6" x14ac:dyDescent="0.25">
      <c r="B1047" s="402">
        <v>39892</v>
      </c>
      <c r="C1047" s="359">
        <v>0.40479999999999999</v>
      </c>
      <c r="D1047" s="359">
        <v>0.80459999999999998</v>
      </c>
      <c r="E1047" s="359">
        <v>0.68030000000000002</v>
      </c>
      <c r="F1047" s="359">
        <v>10.853899999999999</v>
      </c>
      <c r="G1047" s="359">
        <v>3.0045999999999999</v>
      </c>
      <c r="H1047" s="359">
        <v>121.084</v>
      </c>
      <c r="I1047" s="359">
        <v>0.29349999999999998</v>
      </c>
      <c r="J1047" s="359">
        <v>1.4361999999999999</v>
      </c>
      <c r="K1047" s="359">
        <v>26.119</v>
      </c>
      <c r="L1047" s="359">
        <v>3.5375000000000001</v>
      </c>
      <c r="M1047" s="359">
        <v>1.8431999999999999</v>
      </c>
      <c r="N1047" s="359">
        <v>1.7416</v>
      </c>
      <c r="O1047" s="359">
        <v>4.3935000000000004</v>
      </c>
      <c r="P1047" s="359">
        <v>0.62260000000000004</v>
      </c>
      <c r="Q1047" s="359">
        <v>0.93140000000000001</v>
      </c>
      <c r="R1047" s="359">
        <v>0.38190000000000002</v>
      </c>
      <c r="S1047" s="356">
        <v>0.54800000000000004</v>
      </c>
      <c r="U1047" s="402">
        <v>39892</v>
      </c>
      <c r="V1047" s="359">
        <v>0.40439999999999998</v>
      </c>
      <c r="W1047" s="359">
        <v>0.8034</v>
      </c>
      <c r="X1047" s="359">
        <v>0.6794</v>
      </c>
      <c r="Y1047" s="359">
        <v>10.818</v>
      </c>
      <c r="Z1047" s="359">
        <v>3.0011000000000001</v>
      </c>
      <c r="AA1047" s="359">
        <v>120.706</v>
      </c>
      <c r="AB1047" s="359">
        <v>0.28810000000000002</v>
      </c>
      <c r="AC1047" s="359">
        <v>1.4176</v>
      </c>
      <c r="AD1047" s="359">
        <v>25.731100000000001</v>
      </c>
      <c r="AE1047" s="359">
        <v>3.5286</v>
      </c>
      <c r="AF1047" s="359">
        <v>1.8379000000000001</v>
      </c>
      <c r="AG1047" s="359">
        <v>1.7293000000000001</v>
      </c>
      <c r="AH1047" s="359">
        <v>4.3853</v>
      </c>
      <c r="AI1047" s="359">
        <v>0.62190000000000001</v>
      </c>
      <c r="AJ1047" s="359">
        <v>0.9294</v>
      </c>
      <c r="AK1047" s="359">
        <v>0.38150000000000001</v>
      </c>
      <c r="AL1047" s="356">
        <v>0.54759999999999998</v>
      </c>
    </row>
    <row r="1048" spans="2:38" ht="409.6" x14ac:dyDescent="0.25">
      <c r="B1048" s="402">
        <v>39891</v>
      </c>
      <c r="C1048" s="359">
        <v>0.40550000000000003</v>
      </c>
      <c r="D1048" s="359">
        <v>0.80120000000000002</v>
      </c>
      <c r="E1048" s="359">
        <v>0.67259999999999998</v>
      </c>
      <c r="F1048" s="359">
        <v>10.8429</v>
      </c>
      <c r="G1048" s="359">
        <v>3.0047999999999999</v>
      </c>
      <c r="H1048" s="359">
        <v>121.133</v>
      </c>
      <c r="I1048" s="359">
        <v>0.2918</v>
      </c>
      <c r="J1048" s="359">
        <v>1.4218</v>
      </c>
      <c r="K1048" s="359">
        <v>25.217500000000001</v>
      </c>
      <c r="L1048" s="359">
        <v>3.569</v>
      </c>
      <c r="M1048" s="359">
        <v>1.8293999999999999</v>
      </c>
      <c r="N1048" s="359">
        <v>1.7472000000000001</v>
      </c>
      <c r="O1048" s="359">
        <v>4.4157000000000002</v>
      </c>
      <c r="P1048" s="359">
        <v>0.62270000000000003</v>
      </c>
      <c r="Q1048" s="359">
        <v>0.90480000000000005</v>
      </c>
      <c r="R1048" s="359">
        <v>0.37840000000000001</v>
      </c>
      <c r="S1048" s="356">
        <v>0.53039999999999998</v>
      </c>
      <c r="U1048" s="402">
        <v>39891</v>
      </c>
      <c r="V1048" s="359">
        <v>0.40510000000000002</v>
      </c>
      <c r="W1048" s="359">
        <v>0.79990000000000006</v>
      </c>
      <c r="X1048" s="359">
        <v>0.67169999999999996</v>
      </c>
      <c r="Y1048" s="359">
        <v>10.8134</v>
      </c>
      <c r="Z1048" s="359">
        <v>3.0013000000000001</v>
      </c>
      <c r="AA1048" s="359">
        <v>120.77</v>
      </c>
      <c r="AB1048" s="359">
        <v>0.28339999999999999</v>
      </c>
      <c r="AC1048" s="359">
        <v>1.3880999999999999</v>
      </c>
      <c r="AD1048" s="359">
        <v>24.844000000000001</v>
      </c>
      <c r="AE1048" s="359">
        <v>3.5611999999999999</v>
      </c>
      <c r="AF1048" s="359">
        <v>1.8251999999999999</v>
      </c>
      <c r="AG1048" s="359">
        <v>1.7352000000000001</v>
      </c>
      <c r="AH1048" s="359">
        <v>4.4071999999999996</v>
      </c>
      <c r="AI1048" s="359">
        <v>0.622</v>
      </c>
      <c r="AJ1048" s="359">
        <v>0.90269999999999995</v>
      </c>
      <c r="AK1048" s="359">
        <v>0.378</v>
      </c>
      <c r="AL1048" s="356">
        <v>0.52990000000000004</v>
      </c>
    </row>
    <row r="1049" spans="2:38" ht="409.6" x14ac:dyDescent="0.25">
      <c r="B1049" s="402">
        <v>39890</v>
      </c>
      <c r="C1049" s="359">
        <v>0.40839999999999999</v>
      </c>
      <c r="D1049" s="359">
        <v>0.80389999999999995</v>
      </c>
      <c r="E1049" s="359">
        <v>0.67430000000000001</v>
      </c>
      <c r="F1049" s="359">
        <v>10.8649</v>
      </c>
      <c r="G1049" s="359">
        <v>3.0436999999999999</v>
      </c>
      <c r="H1049" s="359">
        <v>121.929</v>
      </c>
      <c r="I1049" s="359">
        <v>0.29270000000000002</v>
      </c>
      <c r="J1049" s="359">
        <v>1.4262999999999999</v>
      </c>
      <c r="K1049" s="359">
        <v>25.290299999999998</v>
      </c>
      <c r="L1049" s="359">
        <v>3.6152000000000002</v>
      </c>
      <c r="M1049" s="359">
        <v>1.8354999999999999</v>
      </c>
      <c r="N1049" s="359">
        <v>1.7585</v>
      </c>
      <c r="O1049" s="359">
        <v>4.5016999999999996</v>
      </c>
      <c r="P1049" s="359">
        <v>0.628</v>
      </c>
      <c r="Q1049" s="359">
        <v>0.90390000000000004</v>
      </c>
      <c r="R1049" s="359">
        <v>0.37730000000000002</v>
      </c>
      <c r="S1049" s="356">
        <v>0.53029999999999999</v>
      </c>
      <c r="U1049" s="402">
        <v>39890</v>
      </c>
      <c r="V1049" s="359">
        <v>0.40799999999999997</v>
      </c>
      <c r="W1049" s="359">
        <v>0.80279999999999996</v>
      </c>
      <c r="X1049" s="359">
        <v>0.6734</v>
      </c>
      <c r="Y1049" s="359">
        <v>10.8368</v>
      </c>
      <c r="Z1049" s="359">
        <v>3.0404</v>
      </c>
      <c r="AA1049" s="359">
        <v>121.58</v>
      </c>
      <c r="AB1049" s="359">
        <v>0.2843</v>
      </c>
      <c r="AC1049" s="359">
        <v>1.3926000000000001</v>
      </c>
      <c r="AD1049" s="359">
        <v>24.902899999999999</v>
      </c>
      <c r="AE1049" s="359">
        <v>3.6070000000000002</v>
      </c>
      <c r="AF1049" s="359">
        <v>1.8313999999999999</v>
      </c>
      <c r="AG1049" s="359">
        <v>1.7464999999999999</v>
      </c>
      <c r="AH1049" s="359">
        <v>4.4935999999999998</v>
      </c>
      <c r="AI1049" s="359">
        <v>0.62729999999999997</v>
      </c>
      <c r="AJ1049" s="359">
        <v>0.90180000000000005</v>
      </c>
      <c r="AK1049" s="359">
        <v>0.37690000000000001</v>
      </c>
      <c r="AL1049" s="356">
        <v>0.52990000000000004</v>
      </c>
    </row>
    <row r="1050" spans="2:38" ht="409.6" x14ac:dyDescent="0.25">
      <c r="B1050" s="402">
        <v>39889</v>
      </c>
      <c r="C1050" s="359">
        <v>0.4073</v>
      </c>
      <c r="D1050" s="359">
        <v>0.80089999999999995</v>
      </c>
      <c r="E1050" s="359">
        <v>0.67090000000000005</v>
      </c>
      <c r="F1050" s="359">
        <v>10.804399999999999</v>
      </c>
      <c r="G1050" s="359">
        <v>3.0289000000000001</v>
      </c>
      <c r="H1050" s="359">
        <v>120.65600000000001</v>
      </c>
      <c r="I1050" s="359">
        <v>0.28989999999999999</v>
      </c>
      <c r="J1050" s="359">
        <v>1.4141999999999999</v>
      </c>
      <c r="K1050" s="359">
        <v>25.205300000000001</v>
      </c>
      <c r="L1050" s="359">
        <v>3.593</v>
      </c>
      <c r="M1050" s="359">
        <v>1.8136000000000001</v>
      </c>
      <c r="N1050" s="359">
        <v>1.7434000000000001</v>
      </c>
      <c r="O1050" s="359">
        <v>4.4808000000000003</v>
      </c>
      <c r="P1050" s="359">
        <v>0.626</v>
      </c>
      <c r="Q1050" s="359">
        <v>0.89490000000000003</v>
      </c>
      <c r="R1050" s="359">
        <v>0.37509999999999999</v>
      </c>
      <c r="S1050" s="356">
        <v>0.52749999999999997</v>
      </c>
      <c r="U1050" s="402">
        <v>39889</v>
      </c>
      <c r="V1050" s="359">
        <v>0.40679999999999999</v>
      </c>
      <c r="W1050" s="359">
        <v>0.7994</v>
      </c>
      <c r="X1050" s="359">
        <v>0.66979999999999995</v>
      </c>
      <c r="Y1050" s="359">
        <v>10.7697</v>
      </c>
      <c r="Z1050" s="359">
        <v>3.0247999999999999</v>
      </c>
      <c r="AA1050" s="359">
        <v>120.28</v>
      </c>
      <c r="AB1050" s="359">
        <v>0.28389999999999999</v>
      </c>
      <c r="AC1050" s="359">
        <v>1.3803000000000001</v>
      </c>
      <c r="AD1050" s="359">
        <v>24.849699999999999</v>
      </c>
      <c r="AE1050" s="359">
        <v>3.5821000000000001</v>
      </c>
      <c r="AF1050" s="359">
        <v>1.8088</v>
      </c>
      <c r="AG1050" s="359">
        <v>1.7310000000000001</v>
      </c>
      <c r="AH1050" s="359">
        <v>4.4715999999999996</v>
      </c>
      <c r="AI1050" s="359">
        <v>0.62509999999999999</v>
      </c>
      <c r="AJ1050" s="359">
        <v>0.89290000000000003</v>
      </c>
      <c r="AK1050" s="359">
        <v>0.37459999999999999</v>
      </c>
      <c r="AL1050" s="356">
        <v>0.52700000000000002</v>
      </c>
    </row>
    <row r="1051" spans="2:38" ht="409.6" x14ac:dyDescent="0.25">
      <c r="B1051" s="402">
        <v>39888</v>
      </c>
      <c r="C1051" s="359">
        <v>0.40670000000000001</v>
      </c>
      <c r="D1051" s="359">
        <v>0.79879999999999995</v>
      </c>
      <c r="E1051" s="359">
        <v>0.66859999999999997</v>
      </c>
      <c r="F1051" s="359">
        <v>10.8017</v>
      </c>
      <c r="G1051" s="359">
        <v>3.0308000000000002</v>
      </c>
      <c r="H1051" s="359">
        <v>121.09699999999999</v>
      </c>
      <c r="I1051" s="359">
        <v>0.29149999999999998</v>
      </c>
      <c r="J1051" s="359">
        <v>1.4202999999999999</v>
      </c>
      <c r="K1051" s="359">
        <v>25.517700000000001</v>
      </c>
      <c r="L1051" s="359">
        <v>3.5971000000000002</v>
      </c>
      <c r="M1051" s="359">
        <v>1.8351</v>
      </c>
      <c r="N1051" s="359">
        <v>1.7565999999999999</v>
      </c>
      <c r="O1051" s="359">
        <v>4.5155000000000003</v>
      </c>
      <c r="P1051" s="359">
        <v>0.62319999999999998</v>
      </c>
      <c r="Q1051" s="359">
        <v>0.89690000000000003</v>
      </c>
      <c r="R1051" s="359">
        <v>0.3755</v>
      </c>
      <c r="S1051" s="356">
        <v>0.52549999999999997</v>
      </c>
      <c r="U1051" s="402">
        <v>39888</v>
      </c>
      <c r="V1051" s="359">
        <v>0.40560000000000002</v>
      </c>
      <c r="W1051" s="359">
        <v>0.79679999999999995</v>
      </c>
      <c r="X1051" s="359">
        <v>0.66679999999999995</v>
      </c>
      <c r="Y1051" s="359">
        <v>10.7316</v>
      </c>
      <c r="Z1051" s="359">
        <v>3.0245000000000002</v>
      </c>
      <c r="AA1051" s="359">
        <v>120.509</v>
      </c>
      <c r="AB1051" s="359">
        <v>0.2828</v>
      </c>
      <c r="AC1051" s="359">
        <v>1.3851</v>
      </c>
      <c r="AD1051" s="359">
        <v>25.100999999999999</v>
      </c>
      <c r="AE1051" s="359">
        <v>3.5796999999999999</v>
      </c>
      <c r="AF1051" s="359">
        <v>1.7965</v>
      </c>
      <c r="AG1051" s="359">
        <v>1.7426999999999999</v>
      </c>
      <c r="AH1051" s="359">
        <v>4.5039999999999996</v>
      </c>
      <c r="AI1051" s="359">
        <v>0.62139999999999995</v>
      </c>
      <c r="AJ1051" s="359">
        <v>0.89380000000000004</v>
      </c>
      <c r="AK1051" s="359">
        <v>0.3745</v>
      </c>
      <c r="AL1051" s="356">
        <v>0.52449999999999997</v>
      </c>
    </row>
    <row r="1052" spans="2:38" ht="409.6" x14ac:dyDescent="0.25">
      <c r="B1052" s="402">
        <v>39887</v>
      </c>
      <c r="C1052" s="359">
        <v>0.40660000000000002</v>
      </c>
      <c r="D1052" s="359">
        <v>0.79869999999999997</v>
      </c>
      <c r="E1052" s="359">
        <v>0.66859999999999997</v>
      </c>
      <c r="F1052" s="359">
        <v>11.023999999999999</v>
      </c>
      <c r="G1052" s="359">
        <v>3.036</v>
      </c>
      <c r="H1052" s="359">
        <v>122.748</v>
      </c>
      <c r="I1052" s="359">
        <v>0.29149999999999998</v>
      </c>
      <c r="J1052" s="359">
        <v>1.4202999999999999</v>
      </c>
      <c r="K1052" s="359">
        <v>25.517299999999999</v>
      </c>
      <c r="L1052" s="359">
        <v>3.5964999999999998</v>
      </c>
      <c r="M1052" s="359">
        <v>1.8360000000000001</v>
      </c>
      <c r="N1052" s="359">
        <v>1.7565</v>
      </c>
      <c r="O1052" s="359">
        <v>4.5461</v>
      </c>
      <c r="P1052" s="359">
        <v>0.62309999999999999</v>
      </c>
      <c r="Q1052" s="359">
        <v>0.89690000000000003</v>
      </c>
      <c r="R1052" s="359">
        <v>0.3755</v>
      </c>
      <c r="S1052" s="356">
        <v>0.52549999999999997</v>
      </c>
      <c r="U1052" s="402">
        <v>39887</v>
      </c>
      <c r="V1052" s="359">
        <v>0.40550000000000003</v>
      </c>
      <c r="W1052" s="359">
        <v>0.79679999999999995</v>
      </c>
      <c r="X1052" s="359">
        <v>0.66679999999999995</v>
      </c>
      <c r="Y1052" s="359">
        <v>10.6883</v>
      </c>
      <c r="Z1052" s="359">
        <v>3.0293000000000001</v>
      </c>
      <c r="AA1052" s="359">
        <v>121.465</v>
      </c>
      <c r="AB1052" s="359">
        <v>0.2828</v>
      </c>
      <c r="AC1052" s="359">
        <v>1.3851</v>
      </c>
      <c r="AD1052" s="359">
        <v>25.100999999999999</v>
      </c>
      <c r="AE1052" s="359">
        <v>3.5792000000000002</v>
      </c>
      <c r="AF1052" s="359">
        <v>1.7970999999999999</v>
      </c>
      <c r="AG1052" s="359">
        <v>1.7426999999999999</v>
      </c>
      <c r="AH1052" s="359">
        <v>4.5312000000000001</v>
      </c>
      <c r="AI1052" s="359">
        <v>0.62139999999999995</v>
      </c>
      <c r="AJ1052" s="359">
        <v>0.89380000000000004</v>
      </c>
      <c r="AK1052" s="359">
        <v>0.3745</v>
      </c>
      <c r="AL1052" s="356">
        <v>0.52449999999999997</v>
      </c>
    </row>
    <row r="1053" spans="2:38" ht="409.6" x14ac:dyDescent="0.25">
      <c r="B1053" s="402">
        <v>39886</v>
      </c>
      <c r="C1053" s="359">
        <v>0.4047</v>
      </c>
      <c r="D1053" s="359">
        <v>0.79649999999999999</v>
      </c>
      <c r="E1053" s="359">
        <v>0.66600000000000004</v>
      </c>
      <c r="F1053" s="359">
        <v>10.7369</v>
      </c>
      <c r="G1053" s="359">
        <v>3.0177999999999998</v>
      </c>
      <c r="H1053" s="359">
        <v>120.18</v>
      </c>
      <c r="I1053" s="359">
        <v>0.2893</v>
      </c>
      <c r="J1053" s="359">
        <v>1.4106000000000001</v>
      </c>
      <c r="K1053" s="359">
        <v>25.366</v>
      </c>
      <c r="L1053" s="359">
        <v>3.5750000000000002</v>
      </c>
      <c r="M1053" s="359">
        <v>1.8182</v>
      </c>
      <c r="N1053" s="359">
        <v>1.7407999999999999</v>
      </c>
      <c r="O1053" s="359">
        <v>4.4965000000000002</v>
      </c>
      <c r="P1053" s="359">
        <v>0.62070000000000003</v>
      </c>
      <c r="Q1053" s="359">
        <v>0.89149999999999996</v>
      </c>
      <c r="R1053" s="359">
        <v>0.37430000000000002</v>
      </c>
      <c r="S1053" s="356">
        <v>0.52239999999999998</v>
      </c>
      <c r="U1053" s="402">
        <v>39886</v>
      </c>
      <c r="V1053" s="359">
        <v>0.40429999999999999</v>
      </c>
      <c r="W1053" s="359">
        <v>0.7954</v>
      </c>
      <c r="X1053" s="359">
        <v>0.66520000000000001</v>
      </c>
      <c r="Y1053" s="359">
        <v>10.707100000000001</v>
      </c>
      <c r="Z1053" s="359">
        <v>3.0143</v>
      </c>
      <c r="AA1053" s="359">
        <v>119.80800000000001</v>
      </c>
      <c r="AB1053" s="359">
        <v>0.28320000000000001</v>
      </c>
      <c r="AC1053" s="359">
        <v>1.3856999999999999</v>
      </c>
      <c r="AD1053" s="359">
        <v>24.979800000000001</v>
      </c>
      <c r="AE1053" s="359">
        <v>3.5674000000000001</v>
      </c>
      <c r="AF1053" s="359">
        <v>1.8136000000000001</v>
      </c>
      <c r="AG1053" s="359">
        <v>1.7289000000000001</v>
      </c>
      <c r="AH1053" s="359">
        <v>4.4878</v>
      </c>
      <c r="AI1053" s="359">
        <v>0.62009999999999998</v>
      </c>
      <c r="AJ1053" s="359">
        <v>0.88929999999999998</v>
      </c>
      <c r="AK1053" s="359">
        <v>0.37380000000000002</v>
      </c>
      <c r="AL1053" s="356">
        <v>0.52190000000000003</v>
      </c>
    </row>
    <row r="1054" spans="2:38" ht="409.6" x14ac:dyDescent="0.25">
      <c r="B1054" s="402">
        <v>39885</v>
      </c>
      <c r="C1054" s="359">
        <v>0.40050000000000002</v>
      </c>
      <c r="D1054" s="359">
        <v>0.79249999999999998</v>
      </c>
      <c r="E1054" s="359">
        <v>0.66080000000000005</v>
      </c>
      <c r="F1054" s="359">
        <v>10.7811</v>
      </c>
      <c r="G1054" s="359">
        <v>2.9847999999999999</v>
      </c>
      <c r="H1054" s="359">
        <v>120.529</v>
      </c>
      <c r="I1054" s="359">
        <v>0.2873</v>
      </c>
      <c r="J1054" s="359">
        <v>1.4000999999999999</v>
      </c>
      <c r="K1054" s="359">
        <v>24.918399999999998</v>
      </c>
      <c r="L1054" s="359">
        <v>3.5581999999999998</v>
      </c>
      <c r="M1054" s="359">
        <v>1.8324</v>
      </c>
      <c r="N1054" s="359">
        <v>1.7228000000000001</v>
      </c>
      <c r="O1054" s="359">
        <v>4.4911000000000003</v>
      </c>
      <c r="P1054" s="359">
        <v>0.59789999999999999</v>
      </c>
      <c r="Q1054" s="359">
        <v>0.88839999999999997</v>
      </c>
      <c r="R1054" s="359">
        <v>0.37090000000000001</v>
      </c>
      <c r="S1054" s="356">
        <v>0.51319999999999999</v>
      </c>
      <c r="U1054" s="402">
        <v>39885</v>
      </c>
      <c r="V1054" s="359">
        <v>0.4002</v>
      </c>
      <c r="W1054" s="359">
        <v>0.79139999999999999</v>
      </c>
      <c r="X1054" s="359">
        <v>0.65990000000000004</v>
      </c>
      <c r="Y1054" s="359">
        <v>10.7431</v>
      </c>
      <c r="Z1054" s="359">
        <v>2.9813000000000001</v>
      </c>
      <c r="AA1054" s="359">
        <v>120.108</v>
      </c>
      <c r="AB1054" s="359">
        <v>0.27979999999999999</v>
      </c>
      <c r="AC1054" s="359">
        <v>1.3669</v>
      </c>
      <c r="AD1054" s="359">
        <v>24.536799999999999</v>
      </c>
      <c r="AE1054" s="359">
        <v>3.5508000000000002</v>
      </c>
      <c r="AF1054" s="359">
        <v>1.8274999999999999</v>
      </c>
      <c r="AG1054" s="359">
        <v>1.7111000000000001</v>
      </c>
      <c r="AH1054" s="359">
        <v>4.4824000000000002</v>
      </c>
      <c r="AI1054" s="359">
        <v>0.59719999999999995</v>
      </c>
      <c r="AJ1054" s="359">
        <v>0.88670000000000004</v>
      </c>
      <c r="AK1054" s="359">
        <v>0.3705</v>
      </c>
      <c r="AL1054" s="356">
        <v>0.51270000000000004</v>
      </c>
    </row>
    <row r="1055" spans="2:38" ht="409.6" x14ac:dyDescent="0.25">
      <c r="B1055" s="402">
        <v>39884</v>
      </c>
      <c r="C1055" s="359">
        <v>0.39650000000000002</v>
      </c>
      <c r="D1055" s="359">
        <v>0.77980000000000005</v>
      </c>
      <c r="E1055" s="359">
        <v>0.64700000000000002</v>
      </c>
      <c r="F1055" s="359">
        <v>10.688700000000001</v>
      </c>
      <c r="G1055" s="359">
        <v>2.9476</v>
      </c>
      <c r="H1055" s="359">
        <v>119.417</v>
      </c>
      <c r="I1055" s="359">
        <v>0.28399999999999997</v>
      </c>
      <c r="J1055" s="359">
        <v>1.3829</v>
      </c>
      <c r="K1055" s="359">
        <v>24.6252</v>
      </c>
      <c r="L1055" s="359">
        <v>3.5127000000000002</v>
      </c>
      <c r="M1055" s="359">
        <v>1.8257000000000001</v>
      </c>
      <c r="N1055" s="359">
        <v>1.7000999999999999</v>
      </c>
      <c r="O1055" s="359">
        <v>4.4532999999999996</v>
      </c>
      <c r="P1055" s="359">
        <v>0.58509999999999995</v>
      </c>
      <c r="Q1055" s="359">
        <v>0.88060000000000005</v>
      </c>
      <c r="R1055" s="359">
        <v>0.36630000000000001</v>
      </c>
      <c r="S1055" s="356">
        <v>0.50419999999999998</v>
      </c>
      <c r="U1055" s="402">
        <v>39884</v>
      </c>
      <c r="V1055" s="359">
        <v>0.39600000000000002</v>
      </c>
      <c r="W1055" s="359">
        <v>0.77869999999999995</v>
      </c>
      <c r="X1055" s="359">
        <v>0.64600000000000002</v>
      </c>
      <c r="Y1055" s="359">
        <v>10.648300000000001</v>
      </c>
      <c r="Z1055" s="359">
        <v>2.9436</v>
      </c>
      <c r="AA1055" s="359">
        <v>118.991</v>
      </c>
      <c r="AB1055" s="359">
        <v>0.27579999999999999</v>
      </c>
      <c r="AC1055" s="359">
        <v>1.3498000000000001</v>
      </c>
      <c r="AD1055" s="359">
        <v>24.2439</v>
      </c>
      <c r="AE1055" s="359">
        <v>3.5038999999999998</v>
      </c>
      <c r="AF1055" s="359">
        <v>1.8206</v>
      </c>
      <c r="AG1055" s="359">
        <v>1.6882999999999999</v>
      </c>
      <c r="AH1055" s="359">
        <v>4.4438000000000004</v>
      </c>
      <c r="AI1055" s="359">
        <v>0.58440000000000003</v>
      </c>
      <c r="AJ1055" s="359">
        <v>0.87860000000000005</v>
      </c>
      <c r="AK1055" s="359">
        <v>0.36580000000000001</v>
      </c>
      <c r="AL1055" s="356">
        <v>0.50370000000000004</v>
      </c>
    </row>
    <row r="1056" spans="2:38" ht="409.6" x14ac:dyDescent="0.25">
      <c r="B1056" s="402">
        <v>39883</v>
      </c>
      <c r="C1056" s="359">
        <v>0.39290000000000003</v>
      </c>
      <c r="D1056" s="359">
        <v>0.77880000000000005</v>
      </c>
      <c r="E1056" s="359">
        <v>0.64329999999999998</v>
      </c>
      <c r="F1056" s="359">
        <v>10.680999999999999</v>
      </c>
      <c r="G1056" s="359">
        <v>2.9205999999999999</v>
      </c>
      <c r="H1056" s="359">
        <v>120.10299999999999</v>
      </c>
      <c r="I1056" s="359">
        <v>0.28060000000000002</v>
      </c>
      <c r="J1056" s="359">
        <v>1.3668</v>
      </c>
      <c r="K1056" s="359">
        <v>24.4222</v>
      </c>
      <c r="L1056" s="359">
        <v>3.5266999999999999</v>
      </c>
      <c r="M1056" s="359">
        <v>1.8395999999999999</v>
      </c>
      <c r="N1056" s="359">
        <v>1.6852</v>
      </c>
      <c r="O1056" s="359">
        <v>4.4814999999999996</v>
      </c>
      <c r="P1056" s="359">
        <v>0.57599999999999996</v>
      </c>
      <c r="Q1056" s="359">
        <v>0.88570000000000004</v>
      </c>
      <c r="R1056" s="359">
        <v>0.36080000000000001</v>
      </c>
      <c r="S1056" s="356">
        <v>0.49840000000000001</v>
      </c>
      <c r="U1056" s="402">
        <v>39883</v>
      </c>
      <c r="V1056" s="359">
        <v>0.39240000000000003</v>
      </c>
      <c r="W1056" s="359">
        <v>0.77790000000000004</v>
      </c>
      <c r="X1056" s="359">
        <v>0.64229999999999998</v>
      </c>
      <c r="Y1056" s="359">
        <v>10.6403</v>
      </c>
      <c r="Z1056" s="359">
        <v>2.9167999999999998</v>
      </c>
      <c r="AA1056" s="359">
        <v>119.67</v>
      </c>
      <c r="AB1056" s="359">
        <v>0.27460000000000001</v>
      </c>
      <c r="AC1056" s="359">
        <v>1.3424</v>
      </c>
      <c r="AD1056" s="359">
        <v>24.0456</v>
      </c>
      <c r="AE1056" s="359">
        <v>3.5181</v>
      </c>
      <c r="AF1056" s="359">
        <v>1.8346</v>
      </c>
      <c r="AG1056" s="359">
        <v>1.6736</v>
      </c>
      <c r="AH1056" s="359">
        <v>4.4720000000000004</v>
      </c>
      <c r="AI1056" s="359">
        <v>0.57520000000000004</v>
      </c>
      <c r="AJ1056" s="359">
        <v>0.88360000000000005</v>
      </c>
      <c r="AK1056" s="359">
        <v>0.36030000000000001</v>
      </c>
      <c r="AL1056" s="356">
        <v>0.49790000000000001</v>
      </c>
    </row>
    <row r="1057" spans="2:38" ht="409.6" x14ac:dyDescent="0.25">
      <c r="B1057" s="402">
        <v>39882</v>
      </c>
      <c r="C1057" s="359">
        <v>0.3957</v>
      </c>
      <c r="D1057" s="359">
        <v>0.78449999999999998</v>
      </c>
      <c r="E1057" s="359">
        <v>0.64570000000000005</v>
      </c>
      <c r="F1057" s="359">
        <v>10.958299999999999</v>
      </c>
      <c r="G1057" s="359">
        <v>2.9466000000000001</v>
      </c>
      <c r="H1057" s="359">
        <v>123.044</v>
      </c>
      <c r="I1057" s="359">
        <v>0.28370000000000001</v>
      </c>
      <c r="J1057" s="359">
        <v>1.3817999999999999</v>
      </c>
      <c r="K1057" s="359">
        <v>24.505099999999999</v>
      </c>
      <c r="L1057" s="359">
        <v>3.5413999999999999</v>
      </c>
      <c r="M1057" s="359">
        <v>1.8923000000000001</v>
      </c>
      <c r="N1057" s="359">
        <v>1.7088000000000001</v>
      </c>
      <c r="O1057" s="359">
        <v>4.6078000000000001</v>
      </c>
      <c r="P1057" s="359">
        <v>0.58030000000000004</v>
      </c>
      <c r="Q1057" s="359">
        <v>0.90259999999999996</v>
      </c>
      <c r="R1057" s="359">
        <v>0.35780000000000001</v>
      </c>
      <c r="S1057" s="356">
        <v>0.50029999999999997</v>
      </c>
      <c r="U1057" s="402">
        <v>39882</v>
      </c>
      <c r="V1057" s="359">
        <v>0.3952</v>
      </c>
      <c r="W1057" s="359">
        <v>0.78310000000000002</v>
      </c>
      <c r="X1057" s="359">
        <v>0.64470000000000005</v>
      </c>
      <c r="Y1057" s="359">
        <v>10.8752</v>
      </c>
      <c r="Z1057" s="359">
        <v>2.9422999999999999</v>
      </c>
      <c r="AA1057" s="359">
        <v>122.556</v>
      </c>
      <c r="AB1057" s="359">
        <v>0.27789999999999998</v>
      </c>
      <c r="AC1057" s="359">
        <v>1.3584000000000001</v>
      </c>
      <c r="AD1057" s="359">
        <v>24.124400000000001</v>
      </c>
      <c r="AE1057" s="359">
        <v>3.5308000000000002</v>
      </c>
      <c r="AF1057" s="359">
        <v>1.8566</v>
      </c>
      <c r="AG1057" s="359">
        <v>1.6971000000000001</v>
      </c>
      <c r="AH1057" s="359">
        <v>4.5911999999999997</v>
      </c>
      <c r="AI1057" s="359">
        <v>0.57950000000000002</v>
      </c>
      <c r="AJ1057" s="359">
        <v>0.90029999999999999</v>
      </c>
      <c r="AK1057" s="359">
        <v>0.35730000000000001</v>
      </c>
      <c r="AL1057" s="356">
        <v>0.49980000000000002</v>
      </c>
    </row>
    <row r="1058" spans="2:38" ht="409.6" x14ac:dyDescent="0.25">
      <c r="B1058" s="402">
        <v>39881</v>
      </c>
      <c r="C1058" s="359">
        <v>0.39760000000000001</v>
      </c>
      <c r="D1058" s="359">
        <v>0.78610000000000002</v>
      </c>
      <c r="E1058" s="359">
        <v>0.64770000000000005</v>
      </c>
      <c r="F1058" s="359">
        <v>11.0168</v>
      </c>
      <c r="G1058" s="359">
        <v>2.9622999999999999</v>
      </c>
      <c r="H1058" s="359">
        <v>123.70099999999999</v>
      </c>
      <c r="I1058" s="359">
        <v>0.2848</v>
      </c>
      <c r="J1058" s="359">
        <v>1.3869</v>
      </c>
      <c r="K1058" s="359">
        <v>24.630400000000002</v>
      </c>
      <c r="L1058" s="359">
        <v>3.5518000000000001</v>
      </c>
      <c r="M1058" s="359">
        <v>1.9024000000000001</v>
      </c>
      <c r="N1058" s="359">
        <v>1.7067000000000001</v>
      </c>
      <c r="O1058" s="359">
        <v>4.6323999999999996</v>
      </c>
      <c r="P1058" s="359">
        <v>0.58279999999999998</v>
      </c>
      <c r="Q1058" s="359">
        <v>0.89910000000000001</v>
      </c>
      <c r="R1058" s="359">
        <v>0.35709999999999997</v>
      </c>
      <c r="S1058" s="356">
        <v>0.503</v>
      </c>
      <c r="U1058" s="402">
        <v>39881</v>
      </c>
      <c r="V1058" s="359">
        <v>0.39650000000000002</v>
      </c>
      <c r="W1058" s="359">
        <v>0.78410000000000002</v>
      </c>
      <c r="X1058" s="359">
        <v>0.64590000000000003</v>
      </c>
      <c r="Y1058" s="359">
        <v>10.9224</v>
      </c>
      <c r="Z1058" s="359">
        <v>2.9550999999999998</v>
      </c>
      <c r="AA1058" s="359">
        <v>123.08799999999999</v>
      </c>
      <c r="AB1058" s="359">
        <v>0.27629999999999999</v>
      </c>
      <c r="AC1058" s="359">
        <v>1.3525</v>
      </c>
      <c r="AD1058" s="359">
        <v>24.223400000000002</v>
      </c>
      <c r="AE1058" s="359">
        <v>3.5347</v>
      </c>
      <c r="AF1058" s="359">
        <v>1.8646</v>
      </c>
      <c r="AG1058" s="359">
        <v>1.6933</v>
      </c>
      <c r="AH1058" s="359">
        <v>4.6111000000000004</v>
      </c>
      <c r="AI1058" s="359">
        <v>0.58109999999999995</v>
      </c>
      <c r="AJ1058" s="359">
        <v>0.89649999999999996</v>
      </c>
      <c r="AK1058" s="359">
        <v>0.35610000000000003</v>
      </c>
      <c r="AL1058" s="356">
        <v>0.502</v>
      </c>
    </row>
    <row r="1059" spans="2:38" ht="409.6" x14ac:dyDescent="0.25">
      <c r="B1059" s="402">
        <v>39880</v>
      </c>
      <c r="C1059" s="359">
        <v>0.39760000000000001</v>
      </c>
      <c r="D1059" s="359">
        <v>0.78590000000000004</v>
      </c>
      <c r="E1059" s="359">
        <v>0.64770000000000005</v>
      </c>
      <c r="F1059" s="359">
        <v>11.119899999999999</v>
      </c>
      <c r="G1059" s="359">
        <v>2.9586999999999999</v>
      </c>
      <c r="H1059" s="359">
        <v>125.09099999999999</v>
      </c>
      <c r="I1059" s="359">
        <v>0.2848</v>
      </c>
      <c r="J1059" s="359">
        <v>1.3869</v>
      </c>
      <c r="K1059" s="359">
        <v>24.6295</v>
      </c>
      <c r="L1059" s="359">
        <v>3.5514999999999999</v>
      </c>
      <c r="M1059" s="359">
        <v>1.9027000000000001</v>
      </c>
      <c r="N1059" s="359">
        <v>1.7065999999999999</v>
      </c>
      <c r="O1059" s="359">
        <v>4.6323999999999996</v>
      </c>
      <c r="P1059" s="359">
        <v>0.58279999999999998</v>
      </c>
      <c r="Q1059" s="359">
        <v>0.89910000000000001</v>
      </c>
      <c r="R1059" s="359">
        <v>0.35699999999999998</v>
      </c>
      <c r="S1059" s="356">
        <v>0.503</v>
      </c>
      <c r="U1059" s="402">
        <v>39880</v>
      </c>
      <c r="V1059" s="359">
        <v>0.39650000000000002</v>
      </c>
      <c r="W1059" s="359">
        <v>0.78410000000000002</v>
      </c>
      <c r="X1059" s="359">
        <v>0.64590000000000003</v>
      </c>
      <c r="Y1059" s="359">
        <v>10.7967</v>
      </c>
      <c r="Z1059" s="359">
        <v>2.9519000000000002</v>
      </c>
      <c r="AA1059" s="359">
        <v>123.839</v>
      </c>
      <c r="AB1059" s="359">
        <v>0.27629999999999999</v>
      </c>
      <c r="AC1059" s="359">
        <v>1.3524</v>
      </c>
      <c r="AD1059" s="359">
        <v>24.2224</v>
      </c>
      <c r="AE1059" s="359">
        <v>3.5344000000000002</v>
      </c>
      <c r="AF1059" s="359">
        <v>1.8661000000000001</v>
      </c>
      <c r="AG1059" s="359">
        <v>1.6932</v>
      </c>
      <c r="AH1059" s="359">
        <v>4.6170999999999998</v>
      </c>
      <c r="AI1059" s="359">
        <v>0.58109999999999995</v>
      </c>
      <c r="AJ1059" s="359">
        <v>0.89639999999999997</v>
      </c>
      <c r="AK1059" s="359">
        <v>0.35610000000000003</v>
      </c>
      <c r="AL1059" s="356">
        <v>0.502</v>
      </c>
    </row>
    <row r="1060" spans="2:38" ht="409.6" x14ac:dyDescent="0.25">
      <c r="B1060" s="402">
        <v>39879</v>
      </c>
      <c r="C1060" s="359">
        <v>0.39850000000000002</v>
      </c>
      <c r="D1060" s="359">
        <v>0.78439999999999999</v>
      </c>
      <c r="E1060" s="359">
        <v>0.64670000000000005</v>
      </c>
      <c r="F1060" s="359">
        <v>11.0739</v>
      </c>
      <c r="G1060" s="359">
        <v>2.9609999999999999</v>
      </c>
      <c r="H1060" s="359">
        <v>125.37</v>
      </c>
      <c r="I1060" s="359">
        <v>0.28570000000000001</v>
      </c>
      <c r="J1060" s="359">
        <v>1.3914</v>
      </c>
      <c r="K1060" s="359">
        <v>24.655100000000001</v>
      </c>
      <c r="L1060" s="359">
        <v>3.5571000000000002</v>
      </c>
      <c r="M1060" s="359">
        <v>1.881</v>
      </c>
      <c r="N1060" s="359">
        <v>1.7077</v>
      </c>
      <c r="O1060" s="359">
        <v>4.6420000000000003</v>
      </c>
      <c r="P1060" s="359">
        <v>0.58169999999999999</v>
      </c>
      <c r="Q1060" s="359">
        <v>0.89980000000000004</v>
      </c>
      <c r="R1060" s="359">
        <v>0.35510000000000003</v>
      </c>
      <c r="S1060" s="356">
        <v>0.50339999999999996</v>
      </c>
      <c r="U1060" s="402">
        <v>39879</v>
      </c>
      <c r="V1060" s="359">
        <v>0.39800000000000002</v>
      </c>
      <c r="W1060" s="359">
        <v>0.78339999999999999</v>
      </c>
      <c r="X1060" s="359">
        <v>0.64570000000000005</v>
      </c>
      <c r="Y1060" s="359">
        <v>11.032500000000001</v>
      </c>
      <c r="Z1060" s="359">
        <v>2.9569000000000001</v>
      </c>
      <c r="AA1060" s="359">
        <v>124.923</v>
      </c>
      <c r="AB1060" s="359">
        <v>0.27739999999999998</v>
      </c>
      <c r="AC1060" s="359">
        <v>1.3581000000000001</v>
      </c>
      <c r="AD1060" s="359">
        <v>24.2682</v>
      </c>
      <c r="AE1060" s="359">
        <v>3.5482</v>
      </c>
      <c r="AF1060" s="359">
        <v>1.8755999999999999</v>
      </c>
      <c r="AG1060" s="359">
        <v>1.6957</v>
      </c>
      <c r="AH1060" s="359">
        <v>4.6317000000000004</v>
      </c>
      <c r="AI1060" s="359">
        <v>0.58089999999999997</v>
      </c>
      <c r="AJ1060" s="359">
        <v>0.89800000000000002</v>
      </c>
      <c r="AK1060" s="359">
        <v>0.35470000000000002</v>
      </c>
      <c r="AL1060" s="356">
        <v>0.50280000000000002</v>
      </c>
    </row>
    <row r="1061" spans="2:38" ht="409.6" x14ac:dyDescent="0.25">
      <c r="B1061" s="402">
        <v>39878</v>
      </c>
      <c r="C1061" s="359">
        <v>0.39900000000000002</v>
      </c>
      <c r="D1061" s="359">
        <v>0.78169999999999995</v>
      </c>
      <c r="E1061" s="359">
        <v>0.64319999999999999</v>
      </c>
      <c r="F1061" s="359">
        <v>11.0792</v>
      </c>
      <c r="G1061" s="359">
        <v>2.9781</v>
      </c>
      <c r="H1061" s="359">
        <v>124.864</v>
      </c>
      <c r="I1061" s="359">
        <v>0.28520000000000001</v>
      </c>
      <c r="J1061" s="359">
        <v>1.3944000000000001</v>
      </c>
      <c r="K1061" s="359">
        <v>24.8323</v>
      </c>
      <c r="L1061" s="359">
        <v>3.5567000000000002</v>
      </c>
      <c r="M1061" s="359">
        <v>1.8855</v>
      </c>
      <c r="N1061" s="359">
        <v>1.7179</v>
      </c>
      <c r="O1061" s="359">
        <v>4.6157000000000004</v>
      </c>
      <c r="P1061" s="359">
        <v>0.58899999999999997</v>
      </c>
      <c r="Q1061" s="359">
        <v>0.88080000000000003</v>
      </c>
      <c r="R1061" s="359">
        <v>0.35510000000000003</v>
      </c>
      <c r="S1061" s="356">
        <v>0.50209999999999999</v>
      </c>
      <c r="U1061" s="402">
        <v>39878</v>
      </c>
      <c r="V1061" s="359">
        <v>0.39860000000000001</v>
      </c>
      <c r="W1061" s="359">
        <v>0.78069999999999995</v>
      </c>
      <c r="X1061" s="359">
        <v>0.64249999999999996</v>
      </c>
      <c r="Y1061" s="359">
        <v>11.040699999999999</v>
      </c>
      <c r="Z1061" s="359">
        <v>2.9748999999999999</v>
      </c>
      <c r="AA1061" s="359">
        <v>124.46</v>
      </c>
      <c r="AB1061" s="359">
        <v>0.2792</v>
      </c>
      <c r="AC1061" s="359">
        <v>1.3613999999999999</v>
      </c>
      <c r="AD1061" s="359">
        <v>24.331900000000001</v>
      </c>
      <c r="AE1061" s="359">
        <v>3.5482999999999998</v>
      </c>
      <c r="AF1061" s="359">
        <v>1.8807</v>
      </c>
      <c r="AG1061" s="359">
        <v>1.7032</v>
      </c>
      <c r="AH1061" s="359">
        <v>4.6071</v>
      </c>
      <c r="AI1061" s="359">
        <v>0.58840000000000003</v>
      </c>
      <c r="AJ1061" s="359">
        <v>0.87919999999999998</v>
      </c>
      <c r="AK1061" s="359">
        <v>0.35470000000000002</v>
      </c>
      <c r="AL1061" s="356">
        <v>0.50170000000000003</v>
      </c>
    </row>
    <row r="1062" spans="2:38" ht="409.6" x14ac:dyDescent="0.25">
      <c r="B1062" s="402">
        <v>39877</v>
      </c>
      <c r="C1062" s="359">
        <v>0.39789999999999998</v>
      </c>
      <c r="D1062" s="359">
        <v>0.78049999999999997</v>
      </c>
      <c r="E1062" s="359">
        <v>0.64359999999999995</v>
      </c>
      <c r="F1062" s="359">
        <v>10.989800000000001</v>
      </c>
      <c r="G1062" s="359">
        <v>2.9603999999999999</v>
      </c>
      <c r="H1062" s="359">
        <v>122.712</v>
      </c>
      <c r="I1062" s="359">
        <v>0.28460000000000002</v>
      </c>
      <c r="J1062" s="359">
        <v>1.3855</v>
      </c>
      <c r="K1062" s="359">
        <v>24.575900000000001</v>
      </c>
      <c r="L1062" s="359">
        <v>3.5817000000000001</v>
      </c>
      <c r="M1062" s="359">
        <v>1.875</v>
      </c>
      <c r="N1062" s="359">
        <v>1.7091000000000001</v>
      </c>
      <c r="O1062" s="359">
        <v>4.5712000000000002</v>
      </c>
      <c r="P1062" s="359">
        <v>0.58809999999999996</v>
      </c>
      <c r="Q1062" s="359">
        <v>0.86319999999999997</v>
      </c>
      <c r="R1062" s="359">
        <v>0.35460000000000003</v>
      </c>
      <c r="S1062" s="356">
        <v>0.499</v>
      </c>
      <c r="U1062" s="402">
        <v>39877</v>
      </c>
      <c r="V1062" s="359">
        <v>0.39750000000000002</v>
      </c>
      <c r="W1062" s="359">
        <v>0.77959999999999996</v>
      </c>
      <c r="X1062" s="359">
        <v>0.64270000000000005</v>
      </c>
      <c r="Y1062" s="359">
        <v>10.9518</v>
      </c>
      <c r="Z1062" s="359">
        <v>2.9569000000000001</v>
      </c>
      <c r="AA1062" s="359">
        <v>122.321</v>
      </c>
      <c r="AB1062" s="359">
        <v>0.27879999999999999</v>
      </c>
      <c r="AC1062" s="359">
        <v>1.3624000000000001</v>
      </c>
      <c r="AD1062" s="359">
        <v>24.1983</v>
      </c>
      <c r="AE1062" s="359">
        <v>3.5735999999999999</v>
      </c>
      <c r="AF1062" s="359">
        <v>1.87</v>
      </c>
      <c r="AG1062" s="359">
        <v>1.6977</v>
      </c>
      <c r="AH1062" s="359">
        <v>4.5625</v>
      </c>
      <c r="AI1062" s="359">
        <v>0.58750000000000002</v>
      </c>
      <c r="AJ1062" s="359">
        <v>0.86150000000000004</v>
      </c>
      <c r="AK1062" s="359">
        <v>0.35420000000000001</v>
      </c>
      <c r="AL1062" s="356">
        <v>0.49859999999999999</v>
      </c>
    </row>
    <row r="1063" spans="2:38" ht="409.6" x14ac:dyDescent="0.25">
      <c r="B1063" s="402">
        <v>39876</v>
      </c>
      <c r="C1063" s="359">
        <v>0.39419999999999999</v>
      </c>
      <c r="D1063" s="359">
        <v>0.77759999999999996</v>
      </c>
      <c r="E1063" s="359">
        <v>0.64059999999999995</v>
      </c>
      <c r="F1063" s="359">
        <v>11.0566</v>
      </c>
      <c r="G1063" s="359">
        <v>2.9361999999999999</v>
      </c>
      <c r="H1063" s="359">
        <v>121.114</v>
      </c>
      <c r="I1063" s="359">
        <v>0.2838</v>
      </c>
      <c r="J1063" s="359">
        <v>1.3779999999999999</v>
      </c>
      <c r="K1063" s="359">
        <v>24.3748</v>
      </c>
      <c r="L1063" s="359">
        <v>3.5680000000000001</v>
      </c>
      <c r="M1063" s="359">
        <v>1.8740000000000001</v>
      </c>
      <c r="N1063" s="359">
        <v>1.7013</v>
      </c>
      <c r="O1063" s="359">
        <v>4.5547000000000004</v>
      </c>
      <c r="P1063" s="359">
        <v>0.58320000000000005</v>
      </c>
      <c r="Q1063" s="359">
        <v>0.85870000000000002</v>
      </c>
      <c r="R1063" s="359">
        <v>0.35320000000000001</v>
      </c>
      <c r="S1063" s="356">
        <v>0.49669999999999997</v>
      </c>
      <c r="U1063" s="402">
        <v>39876</v>
      </c>
      <c r="V1063" s="359">
        <v>0.39379999999999998</v>
      </c>
      <c r="W1063" s="359">
        <v>0.77649999999999997</v>
      </c>
      <c r="X1063" s="359">
        <v>0.63970000000000005</v>
      </c>
      <c r="Y1063" s="359">
        <v>11.0169</v>
      </c>
      <c r="Z1063" s="359">
        <v>2.9325999999999999</v>
      </c>
      <c r="AA1063" s="359">
        <v>120.717</v>
      </c>
      <c r="AB1063" s="359">
        <v>0.2757</v>
      </c>
      <c r="AC1063" s="359">
        <v>1.3452</v>
      </c>
      <c r="AD1063" s="359">
        <v>24.006</v>
      </c>
      <c r="AE1063" s="359">
        <v>3.5609000000000002</v>
      </c>
      <c r="AF1063" s="359">
        <v>1.8691</v>
      </c>
      <c r="AG1063" s="359">
        <v>1.6899</v>
      </c>
      <c r="AH1063" s="359">
        <v>4.5456000000000003</v>
      </c>
      <c r="AI1063" s="359">
        <v>0.58260000000000001</v>
      </c>
      <c r="AJ1063" s="359">
        <v>0.85709999999999997</v>
      </c>
      <c r="AK1063" s="359">
        <v>0.3528</v>
      </c>
      <c r="AL1063" s="356">
        <v>0.49630000000000002</v>
      </c>
    </row>
    <row r="1064" spans="2:38" ht="409.6" x14ac:dyDescent="0.25">
      <c r="B1064" s="402">
        <v>39875</v>
      </c>
      <c r="C1064" s="359">
        <v>0.3931</v>
      </c>
      <c r="D1064" s="359">
        <v>0.78120000000000001</v>
      </c>
      <c r="E1064" s="359">
        <v>0.63429999999999997</v>
      </c>
      <c r="F1064" s="359">
        <v>11.1356</v>
      </c>
      <c r="G1064" s="359">
        <v>2.9297</v>
      </c>
      <c r="H1064" s="359">
        <v>120.65600000000001</v>
      </c>
      <c r="I1064" s="359">
        <v>0.27750000000000002</v>
      </c>
      <c r="J1064" s="359">
        <v>1.3734</v>
      </c>
      <c r="K1064" s="359">
        <v>24.3644</v>
      </c>
      <c r="L1064" s="359">
        <v>3.5331999999999999</v>
      </c>
      <c r="M1064" s="359">
        <v>1.8702000000000001</v>
      </c>
      <c r="N1064" s="359">
        <v>1.6984999999999999</v>
      </c>
      <c r="O1064" s="359">
        <v>4.5418000000000003</v>
      </c>
      <c r="P1064" s="359">
        <v>0.58099999999999996</v>
      </c>
      <c r="Q1064" s="359">
        <v>0.85499999999999998</v>
      </c>
      <c r="R1064" s="359">
        <v>0.34949999999999998</v>
      </c>
      <c r="S1064" s="356">
        <v>0.49490000000000001</v>
      </c>
      <c r="U1064" s="402">
        <v>39875</v>
      </c>
      <c r="V1064" s="359">
        <v>0.3926</v>
      </c>
      <c r="W1064" s="359">
        <v>0.78</v>
      </c>
      <c r="X1064" s="359">
        <v>0.63329999999999997</v>
      </c>
      <c r="Y1064" s="359">
        <v>11.0961</v>
      </c>
      <c r="Z1064" s="359">
        <v>2.9258000000000002</v>
      </c>
      <c r="AA1064" s="359">
        <v>120.233</v>
      </c>
      <c r="AB1064" s="359">
        <v>0.27239999999999998</v>
      </c>
      <c r="AC1064" s="359">
        <v>1.3406</v>
      </c>
      <c r="AD1064" s="359">
        <v>23.989599999999999</v>
      </c>
      <c r="AE1064" s="359">
        <v>3.5238999999999998</v>
      </c>
      <c r="AF1064" s="359">
        <v>1.8648</v>
      </c>
      <c r="AG1064" s="359">
        <v>1.6869000000000001</v>
      </c>
      <c r="AH1064" s="359">
        <v>4.5321999999999996</v>
      </c>
      <c r="AI1064" s="359">
        <v>0.58030000000000004</v>
      </c>
      <c r="AJ1064" s="359">
        <v>0.8528</v>
      </c>
      <c r="AK1064" s="359">
        <v>0.34899999999999998</v>
      </c>
      <c r="AL1064" s="356">
        <v>0.49440000000000001</v>
      </c>
    </row>
    <row r="1065" spans="2:38" ht="409.6" x14ac:dyDescent="0.25">
      <c r="B1065" s="402">
        <v>39874</v>
      </c>
      <c r="C1065" s="359">
        <v>0.39579999999999999</v>
      </c>
      <c r="D1065" s="359">
        <v>0.78469999999999995</v>
      </c>
      <c r="E1065" s="359">
        <v>0.6401</v>
      </c>
      <c r="F1065" s="359">
        <v>11.209300000000001</v>
      </c>
      <c r="G1065" s="359">
        <v>2.9567999999999999</v>
      </c>
      <c r="H1065" s="359">
        <v>119.307</v>
      </c>
      <c r="I1065" s="359">
        <v>0.28470000000000001</v>
      </c>
      <c r="J1065" s="359">
        <v>1.3835</v>
      </c>
      <c r="K1065" s="359">
        <v>24.634899999999998</v>
      </c>
      <c r="L1065" s="359">
        <v>3.5365000000000002</v>
      </c>
      <c r="M1065" s="359">
        <v>1.8486</v>
      </c>
      <c r="N1065" s="359">
        <v>1.7040999999999999</v>
      </c>
      <c r="O1065" s="359">
        <v>4.5316000000000001</v>
      </c>
      <c r="P1065" s="359">
        <v>0.58679999999999999</v>
      </c>
      <c r="Q1065" s="359">
        <v>0.85150000000000003</v>
      </c>
      <c r="R1065" s="359">
        <v>0.3503</v>
      </c>
      <c r="S1065" s="356">
        <v>0.50119999999999998</v>
      </c>
      <c r="U1065" s="402">
        <v>39874</v>
      </c>
      <c r="V1065" s="359">
        <v>0.3947</v>
      </c>
      <c r="W1065" s="359">
        <v>0.78280000000000005</v>
      </c>
      <c r="X1065" s="359">
        <v>0.63829999999999998</v>
      </c>
      <c r="Y1065" s="359">
        <v>11.1309</v>
      </c>
      <c r="Z1065" s="359">
        <v>2.9496000000000002</v>
      </c>
      <c r="AA1065" s="359">
        <v>118.681</v>
      </c>
      <c r="AB1065" s="359">
        <v>0.2762</v>
      </c>
      <c r="AC1065" s="359">
        <v>1.3492</v>
      </c>
      <c r="AD1065" s="359">
        <v>23.9129</v>
      </c>
      <c r="AE1065" s="359">
        <v>3.5194999999999999</v>
      </c>
      <c r="AF1065" s="359">
        <v>1.8323</v>
      </c>
      <c r="AG1065" s="359">
        <v>1.6907000000000001</v>
      </c>
      <c r="AH1065" s="359">
        <v>4.5156999999999998</v>
      </c>
      <c r="AI1065" s="359">
        <v>0.58509999999999995</v>
      </c>
      <c r="AJ1065" s="359">
        <v>0.84889999999999999</v>
      </c>
      <c r="AK1065" s="359">
        <v>0.34939999999999999</v>
      </c>
      <c r="AL1065" s="356">
        <v>0.50019999999999998</v>
      </c>
    </row>
    <row r="1066" spans="2:38" ht="409.6" x14ac:dyDescent="0.25">
      <c r="B1066" s="402">
        <v>39873</v>
      </c>
      <c r="C1066" s="359">
        <v>0.39589999999999997</v>
      </c>
      <c r="D1066" s="359">
        <v>0.78469999999999995</v>
      </c>
      <c r="E1066" s="359">
        <v>0.64019999999999999</v>
      </c>
      <c r="F1066" s="359">
        <v>11.266299999999999</v>
      </c>
      <c r="G1066" s="359">
        <v>2.9462999999999999</v>
      </c>
      <c r="H1066" s="359">
        <v>119.23099999999999</v>
      </c>
      <c r="I1066" s="359">
        <v>0.28470000000000001</v>
      </c>
      <c r="J1066" s="359">
        <v>1.3839999999999999</v>
      </c>
      <c r="K1066" s="359">
        <v>24.642700000000001</v>
      </c>
      <c r="L1066" s="359">
        <v>3.5356999999999998</v>
      </c>
      <c r="M1066" s="359">
        <v>1.8489</v>
      </c>
      <c r="N1066" s="359">
        <v>1.7047000000000001</v>
      </c>
      <c r="O1066" s="359">
        <v>4.5284000000000004</v>
      </c>
      <c r="P1066" s="359">
        <v>0.58689999999999998</v>
      </c>
      <c r="Q1066" s="359">
        <v>0.8518</v>
      </c>
      <c r="R1066" s="359">
        <v>0.35039999999999999</v>
      </c>
      <c r="S1066" s="356">
        <v>0.50139999999999996</v>
      </c>
      <c r="U1066" s="402">
        <v>39873</v>
      </c>
      <c r="V1066" s="359">
        <v>0.39479999999999998</v>
      </c>
      <c r="W1066" s="359">
        <v>0.78280000000000005</v>
      </c>
      <c r="X1066" s="359">
        <v>0.63839999999999997</v>
      </c>
      <c r="Y1066" s="359">
        <v>10.9436</v>
      </c>
      <c r="Z1066" s="359">
        <v>2.9394999999999998</v>
      </c>
      <c r="AA1066" s="359">
        <v>117.992</v>
      </c>
      <c r="AB1066" s="359">
        <v>0.27629999999999999</v>
      </c>
      <c r="AC1066" s="359">
        <v>1.3495999999999999</v>
      </c>
      <c r="AD1066" s="359">
        <v>23.920500000000001</v>
      </c>
      <c r="AE1066" s="359">
        <v>3.5186000000000002</v>
      </c>
      <c r="AF1066" s="359">
        <v>1.8313999999999999</v>
      </c>
      <c r="AG1066" s="359">
        <v>1.6913</v>
      </c>
      <c r="AH1066" s="359">
        <v>4.5133000000000001</v>
      </c>
      <c r="AI1066" s="359">
        <v>0.58530000000000004</v>
      </c>
      <c r="AJ1066" s="359">
        <v>0.84919999999999995</v>
      </c>
      <c r="AK1066" s="359">
        <v>0.34939999999999999</v>
      </c>
      <c r="AL1066" s="356">
        <v>0.50039999999999996</v>
      </c>
    </row>
    <row r="1067" spans="2:38" ht="409.6" x14ac:dyDescent="0.25">
      <c r="B1067" s="402">
        <v>39872</v>
      </c>
      <c r="C1067" s="359">
        <v>0.39750000000000002</v>
      </c>
      <c r="D1067" s="359">
        <v>0.78469999999999995</v>
      </c>
      <c r="E1067" s="359">
        <v>0.63590000000000002</v>
      </c>
      <c r="F1067" s="359">
        <v>11.2052</v>
      </c>
      <c r="G1067" s="359">
        <v>2.9655999999999998</v>
      </c>
      <c r="H1067" s="359">
        <v>119.36199999999999</v>
      </c>
      <c r="I1067" s="359">
        <v>0.28620000000000001</v>
      </c>
      <c r="J1067" s="359">
        <v>1.3904000000000001</v>
      </c>
      <c r="K1067" s="359">
        <v>24.677600000000002</v>
      </c>
      <c r="L1067" s="359">
        <v>3.5268000000000002</v>
      </c>
      <c r="M1067" s="359">
        <v>1.8640000000000001</v>
      </c>
      <c r="N1067" s="359">
        <v>1.7157</v>
      </c>
      <c r="O1067" s="359">
        <v>4.5541</v>
      </c>
      <c r="P1067" s="359">
        <v>0.58960000000000001</v>
      </c>
      <c r="Q1067" s="359">
        <v>0.85740000000000005</v>
      </c>
      <c r="R1067" s="359">
        <v>0.35399999999999998</v>
      </c>
      <c r="S1067" s="356">
        <v>0.50470000000000004</v>
      </c>
      <c r="U1067" s="402">
        <v>39872</v>
      </c>
      <c r="V1067" s="359">
        <v>0.3972</v>
      </c>
      <c r="W1067" s="359">
        <v>0.78359999999999996</v>
      </c>
      <c r="X1067" s="359">
        <v>0.6351</v>
      </c>
      <c r="Y1067" s="359">
        <v>11.165900000000001</v>
      </c>
      <c r="Z1067" s="359">
        <v>2.9620000000000002</v>
      </c>
      <c r="AA1067" s="359">
        <v>118.956</v>
      </c>
      <c r="AB1067" s="359">
        <v>0.27800000000000002</v>
      </c>
      <c r="AC1067" s="359">
        <v>1.3573999999999999</v>
      </c>
      <c r="AD1067" s="359">
        <v>24.2974</v>
      </c>
      <c r="AE1067" s="359">
        <v>3.5194999999999999</v>
      </c>
      <c r="AF1067" s="359">
        <v>1.8588</v>
      </c>
      <c r="AG1067" s="359">
        <v>1.7040999999999999</v>
      </c>
      <c r="AH1067" s="359">
        <v>4.5450999999999997</v>
      </c>
      <c r="AI1067" s="359">
        <v>0.58899999999999997</v>
      </c>
      <c r="AJ1067" s="359">
        <v>0.85570000000000002</v>
      </c>
      <c r="AK1067" s="359">
        <v>0.35360000000000003</v>
      </c>
      <c r="AL1067" s="356">
        <v>0.50419999999999998</v>
      </c>
    </row>
    <row r="1068" spans="2:38" ht="409.6" x14ac:dyDescent="0.25">
      <c r="B1068" s="402">
        <v>39871</v>
      </c>
      <c r="C1068" s="359">
        <v>0.40060000000000001</v>
      </c>
      <c r="D1068" s="359">
        <v>0.78520000000000001</v>
      </c>
      <c r="E1068" s="359">
        <v>0.63919999999999999</v>
      </c>
      <c r="F1068" s="359">
        <v>11.369199999999999</v>
      </c>
      <c r="G1068" s="359">
        <v>2.9836</v>
      </c>
      <c r="H1068" s="359">
        <v>120.639</v>
      </c>
      <c r="I1068" s="359">
        <v>0.2878</v>
      </c>
      <c r="J1068" s="359">
        <v>1.3980999999999999</v>
      </c>
      <c r="K1068" s="359">
        <v>24.819500000000001</v>
      </c>
      <c r="L1068" s="359">
        <v>3.5228999999999999</v>
      </c>
      <c r="M1068" s="359">
        <v>1.8862000000000001</v>
      </c>
      <c r="N1068" s="359">
        <v>1.7223999999999999</v>
      </c>
      <c r="O1068" s="359">
        <v>4.5551000000000004</v>
      </c>
      <c r="P1068" s="359">
        <v>0.59589999999999999</v>
      </c>
      <c r="Q1068" s="359">
        <v>0.86280000000000001</v>
      </c>
      <c r="R1068" s="359">
        <v>0.35780000000000001</v>
      </c>
      <c r="S1068" s="356">
        <v>0.51049999999999995</v>
      </c>
      <c r="U1068" s="402">
        <v>39871</v>
      </c>
      <c r="V1068" s="359">
        <v>0.4002</v>
      </c>
      <c r="W1068" s="359">
        <v>0.78420000000000001</v>
      </c>
      <c r="X1068" s="359">
        <v>0.63829999999999998</v>
      </c>
      <c r="Y1068" s="359">
        <v>11.328799999999999</v>
      </c>
      <c r="Z1068" s="359">
        <v>2.98</v>
      </c>
      <c r="AA1068" s="359">
        <v>120.224</v>
      </c>
      <c r="AB1068" s="359">
        <v>0.27960000000000002</v>
      </c>
      <c r="AC1068" s="359">
        <v>1.3649</v>
      </c>
      <c r="AD1068" s="359">
        <v>24.432400000000001</v>
      </c>
      <c r="AE1068" s="359">
        <v>3.5139</v>
      </c>
      <c r="AF1068" s="359">
        <v>1.881</v>
      </c>
      <c r="AG1068" s="359">
        <v>1.7107000000000001</v>
      </c>
      <c r="AH1068" s="359">
        <v>4.5458999999999996</v>
      </c>
      <c r="AI1068" s="359">
        <v>0.59530000000000005</v>
      </c>
      <c r="AJ1068" s="359">
        <v>0.86109999999999998</v>
      </c>
      <c r="AK1068" s="359">
        <v>0.3574</v>
      </c>
      <c r="AL1068" s="356">
        <v>0.5101</v>
      </c>
    </row>
    <row r="1069" spans="2:38" ht="409.6" x14ac:dyDescent="0.25">
      <c r="B1069" s="402">
        <v>39870</v>
      </c>
      <c r="C1069" s="359">
        <v>0.4012</v>
      </c>
      <c r="D1069" s="359">
        <v>0.79039999999999999</v>
      </c>
      <c r="E1069" s="359">
        <v>0.6411</v>
      </c>
      <c r="F1069" s="359">
        <v>11.4262</v>
      </c>
      <c r="G1069" s="359">
        <v>2.9950999999999999</v>
      </c>
      <c r="H1069" s="359">
        <v>120.831</v>
      </c>
      <c r="I1069" s="359">
        <v>0.28789999999999999</v>
      </c>
      <c r="J1069" s="359">
        <v>1.4012</v>
      </c>
      <c r="K1069" s="359">
        <v>24.8582</v>
      </c>
      <c r="L1069" s="359">
        <v>3.5198</v>
      </c>
      <c r="M1069" s="359">
        <v>1.8751</v>
      </c>
      <c r="N1069" s="359">
        <v>1.7269000000000001</v>
      </c>
      <c r="O1069" s="359">
        <v>4.5551000000000004</v>
      </c>
      <c r="P1069" s="359">
        <v>0.59730000000000005</v>
      </c>
      <c r="Q1069" s="359">
        <v>0.86880000000000002</v>
      </c>
      <c r="R1069" s="359">
        <v>0.35620000000000002</v>
      </c>
      <c r="S1069" s="356">
        <v>0.51400000000000001</v>
      </c>
      <c r="U1069" s="402">
        <v>39870</v>
      </c>
      <c r="V1069" s="359">
        <v>0.40079999999999999</v>
      </c>
      <c r="W1069" s="359">
        <v>0.7893</v>
      </c>
      <c r="X1069" s="359">
        <v>0.64019999999999999</v>
      </c>
      <c r="Y1069" s="359">
        <v>11.386699999999999</v>
      </c>
      <c r="Z1069" s="359">
        <v>2.9914999999999998</v>
      </c>
      <c r="AA1069" s="359">
        <v>120.429</v>
      </c>
      <c r="AB1069" s="359">
        <v>0.27960000000000002</v>
      </c>
      <c r="AC1069" s="359">
        <v>1.3678999999999999</v>
      </c>
      <c r="AD1069" s="359">
        <v>24.458200000000001</v>
      </c>
      <c r="AE1069" s="359">
        <v>3.5121000000000002</v>
      </c>
      <c r="AF1069" s="359">
        <v>1.8695999999999999</v>
      </c>
      <c r="AG1069" s="359">
        <v>1.7152000000000001</v>
      </c>
      <c r="AH1069" s="359">
        <v>4.5457999999999998</v>
      </c>
      <c r="AI1069" s="359">
        <v>0.59660000000000002</v>
      </c>
      <c r="AJ1069" s="359">
        <v>0.86709999999999998</v>
      </c>
      <c r="AK1069" s="359">
        <v>0.35580000000000001</v>
      </c>
      <c r="AL1069" s="356">
        <v>0.51359999999999995</v>
      </c>
    </row>
    <row r="1070" spans="2:38" ht="409.6" x14ac:dyDescent="0.25">
      <c r="B1070" s="402">
        <v>39869</v>
      </c>
      <c r="C1070" s="359">
        <v>0.40050000000000002</v>
      </c>
      <c r="D1070" s="359">
        <v>0.79200000000000004</v>
      </c>
      <c r="E1070" s="359">
        <v>0.63780000000000003</v>
      </c>
      <c r="F1070" s="359">
        <v>11.367599999999999</v>
      </c>
      <c r="G1070" s="359">
        <v>2.9782000000000002</v>
      </c>
      <c r="H1070" s="359">
        <v>119.717</v>
      </c>
      <c r="I1070" s="359">
        <v>0.28289999999999998</v>
      </c>
      <c r="J1070" s="359">
        <v>1.3943000000000001</v>
      </c>
      <c r="K1070" s="359">
        <v>24.714200000000002</v>
      </c>
      <c r="L1070" s="359">
        <v>3.4996</v>
      </c>
      <c r="M1070" s="359">
        <v>1.865</v>
      </c>
      <c r="N1070" s="359">
        <v>1.7213000000000001</v>
      </c>
      <c r="O1070" s="359">
        <v>4.5266000000000002</v>
      </c>
      <c r="P1070" s="359">
        <v>0.59470000000000001</v>
      </c>
      <c r="Q1070" s="359">
        <v>0.86470000000000002</v>
      </c>
      <c r="R1070" s="359">
        <v>0.35220000000000001</v>
      </c>
      <c r="S1070" s="356">
        <v>0.51070000000000004</v>
      </c>
      <c r="U1070" s="402">
        <v>39869</v>
      </c>
      <c r="V1070" s="359">
        <v>0.4002</v>
      </c>
      <c r="W1070" s="359">
        <v>0.79090000000000005</v>
      </c>
      <c r="X1070" s="359">
        <v>0.63700000000000001</v>
      </c>
      <c r="Y1070" s="359">
        <v>11.3269</v>
      </c>
      <c r="Z1070" s="359">
        <v>2.9746999999999999</v>
      </c>
      <c r="AA1070" s="359">
        <v>119.312</v>
      </c>
      <c r="AB1070" s="359">
        <v>0.2777</v>
      </c>
      <c r="AC1070" s="359">
        <v>1.3612</v>
      </c>
      <c r="AD1070" s="359">
        <v>24.3339</v>
      </c>
      <c r="AE1070" s="359">
        <v>3.4910999999999999</v>
      </c>
      <c r="AF1070" s="359">
        <v>1.8601000000000001</v>
      </c>
      <c r="AG1070" s="359">
        <v>1.7097</v>
      </c>
      <c r="AH1070" s="359">
        <v>4.5176999999999996</v>
      </c>
      <c r="AI1070" s="359">
        <v>0.59399999999999997</v>
      </c>
      <c r="AJ1070" s="359">
        <v>0.86309999999999998</v>
      </c>
      <c r="AK1070" s="359">
        <v>0.3518</v>
      </c>
      <c r="AL1070" s="356">
        <v>0.51019999999999999</v>
      </c>
    </row>
    <row r="1071" spans="2:38" ht="409.6" x14ac:dyDescent="0.25">
      <c r="B1071" s="402">
        <v>39868</v>
      </c>
      <c r="C1071" s="359">
        <v>0.39860000000000001</v>
      </c>
      <c r="D1071" s="359">
        <v>0.79139999999999999</v>
      </c>
      <c r="E1071" s="359">
        <v>0.63890000000000002</v>
      </c>
      <c r="F1071" s="359">
        <v>11.3771</v>
      </c>
      <c r="G1071" s="359">
        <v>2.9746000000000001</v>
      </c>
      <c r="H1071" s="359">
        <v>119.297</v>
      </c>
      <c r="I1071" s="359">
        <v>0.28389999999999999</v>
      </c>
      <c r="J1071" s="359">
        <v>1.3819999999999999</v>
      </c>
      <c r="K1071" s="359">
        <v>24.470199999999998</v>
      </c>
      <c r="L1071" s="359">
        <v>3.4775999999999998</v>
      </c>
      <c r="M1071" s="359">
        <v>1.8657999999999999</v>
      </c>
      <c r="N1071" s="359">
        <v>1.7158</v>
      </c>
      <c r="O1071" s="359">
        <v>4.4640000000000004</v>
      </c>
      <c r="P1071" s="359">
        <v>0.59199999999999997</v>
      </c>
      <c r="Q1071" s="359">
        <v>0.86470000000000002</v>
      </c>
      <c r="R1071" s="359">
        <v>0.3528</v>
      </c>
      <c r="S1071" s="356">
        <v>0.51139999999999997</v>
      </c>
      <c r="U1071" s="402">
        <v>39868</v>
      </c>
      <c r="V1071" s="359">
        <v>0.39810000000000001</v>
      </c>
      <c r="W1071" s="359">
        <v>0.79010000000000002</v>
      </c>
      <c r="X1071" s="359">
        <v>0.63780000000000003</v>
      </c>
      <c r="Y1071" s="359">
        <v>11.3337</v>
      </c>
      <c r="Z1071" s="359">
        <v>2.9706000000000001</v>
      </c>
      <c r="AA1071" s="359">
        <v>118.863</v>
      </c>
      <c r="AB1071" s="359">
        <v>0.2787</v>
      </c>
      <c r="AC1071" s="359">
        <v>1.3584000000000001</v>
      </c>
      <c r="AD1071" s="359">
        <v>24.0868</v>
      </c>
      <c r="AE1071" s="359">
        <v>3.4657</v>
      </c>
      <c r="AF1071" s="359">
        <v>1.8602000000000001</v>
      </c>
      <c r="AG1071" s="359">
        <v>1.7039</v>
      </c>
      <c r="AH1071" s="359">
        <v>4.4541000000000004</v>
      </c>
      <c r="AI1071" s="359">
        <v>0.59119999999999995</v>
      </c>
      <c r="AJ1071" s="359">
        <v>0.86250000000000004</v>
      </c>
      <c r="AK1071" s="359">
        <v>0.3523</v>
      </c>
      <c r="AL1071" s="356">
        <v>0.51090000000000002</v>
      </c>
    </row>
    <row r="1072" spans="2:38" ht="409.6" x14ac:dyDescent="0.25">
      <c r="B1072" s="402">
        <v>39867</v>
      </c>
      <c r="C1072" s="359">
        <v>0.39950000000000002</v>
      </c>
      <c r="D1072" s="359">
        <v>0.79379999999999995</v>
      </c>
      <c r="E1072" s="359">
        <v>0.64119999999999999</v>
      </c>
      <c r="F1072" s="359">
        <v>11.58</v>
      </c>
      <c r="G1072" s="359">
        <v>2.9836999999999998</v>
      </c>
      <c r="H1072" s="359">
        <v>121.626</v>
      </c>
      <c r="I1072" s="359">
        <v>0.28570000000000001</v>
      </c>
      <c r="J1072" s="359">
        <v>1.3934</v>
      </c>
      <c r="K1072" s="359">
        <v>25.0778</v>
      </c>
      <c r="L1072" s="359">
        <v>3.4923999999999999</v>
      </c>
      <c r="M1072" s="359">
        <v>1.9045000000000001</v>
      </c>
      <c r="N1072" s="359">
        <v>1.7361</v>
      </c>
      <c r="O1072" s="359">
        <v>4.4732000000000003</v>
      </c>
      <c r="P1072" s="359">
        <v>0.59240000000000004</v>
      </c>
      <c r="Q1072" s="359">
        <v>0.87470000000000003</v>
      </c>
      <c r="R1072" s="359">
        <v>0.35499999999999998</v>
      </c>
      <c r="S1072" s="356">
        <v>0.51200000000000001</v>
      </c>
      <c r="U1072" s="402">
        <v>39867</v>
      </c>
      <c r="V1072" s="359">
        <v>0.39839999999999998</v>
      </c>
      <c r="W1072" s="359">
        <v>0.79110000000000003</v>
      </c>
      <c r="X1072" s="359">
        <v>0.63949999999999996</v>
      </c>
      <c r="Y1072" s="359">
        <v>11.474399999999999</v>
      </c>
      <c r="Z1072" s="359">
        <v>2.9773000000000001</v>
      </c>
      <c r="AA1072" s="359">
        <v>120.997</v>
      </c>
      <c r="AB1072" s="359">
        <v>0.2772</v>
      </c>
      <c r="AC1072" s="359">
        <v>1.3588</v>
      </c>
      <c r="AD1072" s="359">
        <v>24.671099999999999</v>
      </c>
      <c r="AE1072" s="359">
        <v>3.4754</v>
      </c>
      <c r="AF1072" s="359">
        <v>1.8880999999999999</v>
      </c>
      <c r="AG1072" s="359">
        <v>1.7224999999999999</v>
      </c>
      <c r="AH1072" s="359">
        <v>4.4588999999999999</v>
      </c>
      <c r="AI1072" s="359">
        <v>0.5907</v>
      </c>
      <c r="AJ1072" s="359">
        <v>0.871</v>
      </c>
      <c r="AK1072" s="359">
        <v>0.35399999999999998</v>
      </c>
      <c r="AL1072" s="356">
        <v>0.51100000000000001</v>
      </c>
    </row>
    <row r="1073" spans="2:38" ht="409.6" x14ac:dyDescent="0.25">
      <c r="B1073" s="402">
        <v>39866</v>
      </c>
      <c r="C1073" s="359">
        <v>0.39960000000000001</v>
      </c>
      <c r="D1073" s="359">
        <v>0.79379999999999995</v>
      </c>
      <c r="E1073" s="359">
        <v>0.64159999999999995</v>
      </c>
      <c r="F1073" s="359">
        <v>11.7819</v>
      </c>
      <c r="G1073" s="359">
        <v>3.0129999999999999</v>
      </c>
      <c r="H1073" s="359">
        <v>124.217</v>
      </c>
      <c r="I1073" s="359">
        <v>0.28589999999999999</v>
      </c>
      <c r="J1073" s="359">
        <v>1.3942000000000001</v>
      </c>
      <c r="K1073" s="359">
        <v>25.092500000000001</v>
      </c>
      <c r="L1073" s="359">
        <v>3.4940000000000002</v>
      </c>
      <c r="M1073" s="359">
        <v>1.9043000000000001</v>
      </c>
      <c r="N1073" s="359">
        <v>1.7371000000000001</v>
      </c>
      <c r="O1073" s="359">
        <v>4.5153999999999996</v>
      </c>
      <c r="P1073" s="359">
        <v>0.59260000000000002</v>
      </c>
      <c r="Q1073" s="359">
        <v>0.87519999999999998</v>
      </c>
      <c r="R1073" s="359">
        <v>0.35510000000000003</v>
      </c>
      <c r="S1073" s="356">
        <v>0.51229999999999998</v>
      </c>
      <c r="U1073" s="402">
        <v>39866</v>
      </c>
      <c r="V1073" s="359">
        <v>0.39850000000000002</v>
      </c>
      <c r="W1073" s="359">
        <v>0.7913</v>
      </c>
      <c r="X1073" s="359">
        <v>0.63990000000000002</v>
      </c>
      <c r="Y1073" s="359">
        <v>11.4521</v>
      </c>
      <c r="Z1073" s="359">
        <v>3.0061</v>
      </c>
      <c r="AA1073" s="359">
        <v>122.952</v>
      </c>
      <c r="AB1073" s="359">
        <v>0.27739999999999998</v>
      </c>
      <c r="AC1073" s="359">
        <v>1.3595999999999999</v>
      </c>
      <c r="AD1073" s="359">
        <v>24.685600000000001</v>
      </c>
      <c r="AE1073" s="359">
        <v>3.4769999999999999</v>
      </c>
      <c r="AF1073" s="359">
        <v>1.8867</v>
      </c>
      <c r="AG1073" s="359">
        <v>1.7235</v>
      </c>
      <c r="AH1073" s="359">
        <v>4.5004</v>
      </c>
      <c r="AI1073" s="359">
        <v>0.59089999999999998</v>
      </c>
      <c r="AJ1073" s="359">
        <v>0.87160000000000004</v>
      </c>
      <c r="AK1073" s="359">
        <v>0.35410000000000003</v>
      </c>
      <c r="AL1073" s="356">
        <v>0.51129999999999998</v>
      </c>
    </row>
    <row r="1074" spans="2:38" ht="409.6" x14ac:dyDescent="0.25">
      <c r="B1074" s="402">
        <v>39865</v>
      </c>
      <c r="C1074" s="359">
        <v>0.40089999999999998</v>
      </c>
      <c r="D1074" s="359">
        <v>0.79090000000000005</v>
      </c>
      <c r="E1074" s="359">
        <v>0.63829999999999998</v>
      </c>
      <c r="F1074" s="359">
        <v>11.578200000000001</v>
      </c>
      <c r="G1074" s="359">
        <v>2.9832000000000001</v>
      </c>
      <c r="H1074" s="359">
        <v>122.084</v>
      </c>
      <c r="I1074" s="359">
        <v>0.28560000000000002</v>
      </c>
      <c r="J1074" s="359">
        <v>1.393</v>
      </c>
      <c r="K1074" s="359">
        <v>24.865500000000001</v>
      </c>
      <c r="L1074" s="359">
        <v>3.5011999999999999</v>
      </c>
      <c r="M1074" s="359">
        <v>1.9084000000000001</v>
      </c>
      <c r="N1074" s="359">
        <v>1.7259</v>
      </c>
      <c r="O1074" s="359">
        <v>4.4484000000000004</v>
      </c>
      <c r="P1074" s="359">
        <v>0.59650000000000003</v>
      </c>
      <c r="Q1074" s="359">
        <v>0.86650000000000005</v>
      </c>
      <c r="R1074" s="359">
        <v>0.35510000000000003</v>
      </c>
      <c r="S1074" s="356">
        <v>0.50719999999999998</v>
      </c>
      <c r="U1074" s="402">
        <v>39865</v>
      </c>
      <c r="V1074" s="359">
        <v>0.40050000000000002</v>
      </c>
      <c r="W1074" s="359">
        <v>0.78979999999999995</v>
      </c>
      <c r="X1074" s="359">
        <v>0.63739999999999997</v>
      </c>
      <c r="Y1074" s="359">
        <v>11.536899999999999</v>
      </c>
      <c r="Z1074" s="359">
        <v>2.9794999999999998</v>
      </c>
      <c r="AA1074" s="359">
        <v>121.65300000000001</v>
      </c>
      <c r="AB1074" s="359">
        <v>0.2802</v>
      </c>
      <c r="AC1074" s="359">
        <v>1.3717999999999999</v>
      </c>
      <c r="AD1074" s="359">
        <v>24.491800000000001</v>
      </c>
      <c r="AE1074" s="359">
        <v>3.4929000000000001</v>
      </c>
      <c r="AF1074" s="359">
        <v>1.9028</v>
      </c>
      <c r="AG1074" s="359">
        <v>1.7141999999999999</v>
      </c>
      <c r="AH1074" s="359">
        <v>4.4391999999999996</v>
      </c>
      <c r="AI1074" s="359">
        <v>0.5958</v>
      </c>
      <c r="AJ1074" s="359">
        <v>0.86380000000000001</v>
      </c>
      <c r="AK1074" s="359">
        <v>0.35460000000000003</v>
      </c>
      <c r="AL1074" s="356">
        <v>0.50680000000000003</v>
      </c>
    </row>
    <row r="1075" spans="2:38" ht="409.6" x14ac:dyDescent="0.25">
      <c r="B1075" s="402">
        <v>39864</v>
      </c>
      <c r="C1075" s="359">
        <v>0.40639999999999998</v>
      </c>
      <c r="D1075" s="359">
        <v>0.79669999999999996</v>
      </c>
      <c r="E1075" s="359">
        <v>0.64470000000000005</v>
      </c>
      <c r="F1075" s="359">
        <v>11.6768</v>
      </c>
      <c r="G1075" s="359">
        <v>3.0202</v>
      </c>
      <c r="H1075" s="359">
        <v>122.444</v>
      </c>
      <c r="I1075" s="359">
        <v>0.29020000000000001</v>
      </c>
      <c r="J1075" s="359">
        <v>1.4147000000000001</v>
      </c>
      <c r="K1075" s="359">
        <v>25.1279</v>
      </c>
      <c r="L1075" s="359">
        <v>3.5688</v>
      </c>
      <c r="M1075" s="359">
        <v>1.9175</v>
      </c>
      <c r="N1075" s="359">
        <v>1.7350000000000001</v>
      </c>
      <c r="O1075" s="359">
        <v>4.4471999999999996</v>
      </c>
      <c r="P1075" s="359">
        <v>0.60309999999999997</v>
      </c>
      <c r="Q1075" s="359">
        <v>0.8669</v>
      </c>
      <c r="R1075" s="359">
        <v>0.35880000000000001</v>
      </c>
      <c r="S1075" s="356">
        <v>0.51329999999999998</v>
      </c>
      <c r="U1075" s="402">
        <v>39864</v>
      </c>
      <c r="V1075" s="359">
        <v>0.40600000000000003</v>
      </c>
      <c r="W1075" s="359">
        <v>0.79549999999999998</v>
      </c>
      <c r="X1075" s="359">
        <v>0.64380000000000004</v>
      </c>
      <c r="Y1075" s="359">
        <v>11.6371</v>
      </c>
      <c r="Z1075" s="359">
        <v>3.0167000000000002</v>
      </c>
      <c r="AA1075" s="359">
        <v>122.035</v>
      </c>
      <c r="AB1075" s="359">
        <v>0.28399999999999997</v>
      </c>
      <c r="AC1075" s="359">
        <v>1.3895999999999999</v>
      </c>
      <c r="AD1075" s="359">
        <v>24.7437</v>
      </c>
      <c r="AE1075" s="359">
        <v>3.5606</v>
      </c>
      <c r="AF1075" s="359">
        <v>1.9125000000000001</v>
      </c>
      <c r="AG1075" s="359">
        <v>1.7233000000000001</v>
      </c>
      <c r="AH1075" s="359">
        <v>4.4386000000000001</v>
      </c>
      <c r="AI1075" s="359">
        <v>0.60240000000000005</v>
      </c>
      <c r="AJ1075" s="359">
        <v>0.86509999999999998</v>
      </c>
      <c r="AK1075" s="359">
        <v>0.3584</v>
      </c>
      <c r="AL1075" s="356">
        <v>0.51290000000000002</v>
      </c>
    </row>
    <row r="1076" spans="2:38" ht="409.6" x14ac:dyDescent="0.25">
      <c r="B1076" s="402">
        <v>39863</v>
      </c>
      <c r="C1076" s="359">
        <v>0.40539999999999998</v>
      </c>
      <c r="D1076" s="359">
        <v>0.79920000000000002</v>
      </c>
      <c r="E1076" s="359">
        <v>0.64390000000000003</v>
      </c>
      <c r="F1076" s="359">
        <v>11.8268</v>
      </c>
      <c r="G1076" s="359">
        <v>3.0228999999999999</v>
      </c>
      <c r="H1076" s="359">
        <v>123.937</v>
      </c>
      <c r="I1076" s="359">
        <v>0.28939999999999999</v>
      </c>
      <c r="J1076" s="359">
        <v>1.4132</v>
      </c>
      <c r="K1076" s="359">
        <v>25.071200000000001</v>
      </c>
      <c r="L1076" s="359">
        <v>3.5846</v>
      </c>
      <c r="M1076" s="359">
        <v>1.9604999999999999</v>
      </c>
      <c r="N1076" s="359">
        <v>1.7448999999999999</v>
      </c>
      <c r="O1076" s="359">
        <v>4.4856999999999996</v>
      </c>
      <c r="P1076" s="359">
        <v>0.59819999999999995</v>
      </c>
      <c r="Q1076" s="359">
        <v>0.86639999999999995</v>
      </c>
      <c r="R1076" s="359">
        <v>0.35859999999999997</v>
      </c>
      <c r="S1076" s="356">
        <v>0.5101</v>
      </c>
      <c r="U1076" s="402">
        <v>39863</v>
      </c>
      <c r="V1076" s="359">
        <v>0.40510000000000002</v>
      </c>
      <c r="W1076" s="359">
        <v>0.79810000000000003</v>
      </c>
      <c r="X1076" s="359">
        <v>0.6431</v>
      </c>
      <c r="Y1076" s="359">
        <v>11.786899999999999</v>
      </c>
      <c r="Z1076" s="359">
        <v>3.0194000000000001</v>
      </c>
      <c r="AA1076" s="359">
        <v>123.526</v>
      </c>
      <c r="AB1076" s="359">
        <v>0.28289999999999998</v>
      </c>
      <c r="AC1076" s="359">
        <v>1.3795999999999999</v>
      </c>
      <c r="AD1076" s="359">
        <v>24.685400000000001</v>
      </c>
      <c r="AE1076" s="359">
        <v>3.5764</v>
      </c>
      <c r="AF1076" s="359">
        <v>1.9556</v>
      </c>
      <c r="AG1076" s="359">
        <v>1.7332000000000001</v>
      </c>
      <c r="AH1076" s="359">
        <v>4.4768999999999997</v>
      </c>
      <c r="AI1076" s="359">
        <v>0.59760000000000002</v>
      </c>
      <c r="AJ1076" s="359">
        <v>0.86439999999999995</v>
      </c>
      <c r="AK1076" s="359">
        <v>0.35820000000000002</v>
      </c>
      <c r="AL1076" s="356">
        <v>0.50970000000000004</v>
      </c>
    </row>
    <row r="1077" spans="2:38" ht="409.6" x14ac:dyDescent="0.25">
      <c r="B1077" s="402">
        <v>39862</v>
      </c>
      <c r="C1077" s="359">
        <v>0.40460000000000002</v>
      </c>
      <c r="D1077" s="359">
        <v>0.79779999999999995</v>
      </c>
      <c r="E1077" s="359">
        <v>0.64259999999999995</v>
      </c>
      <c r="F1077" s="359">
        <v>11.9612</v>
      </c>
      <c r="G1077" s="359">
        <v>3.0240999999999998</v>
      </c>
      <c r="H1077" s="359">
        <v>124.889</v>
      </c>
      <c r="I1077" s="359">
        <v>0.2898</v>
      </c>
      <c r="J1077" s="359">
        <v>1.4127000000000001</v>
      </c>
      <c r="K1077" s="359">
        <v>24.859200000000001</v>
      </c>
      <c r="L1077" s="359">
        <v>3.5724999999999998</v>
      </c>
      <c r="M1077" s="359">
        <v>1.9847999999999999</v>
      </c>
      <c r="N1077" s="359">
        <v>1.7549999999999999</v>
      </c>
      <c r="O1077" s="359">
        <v>4.4828000000000001</v>
      </c>
      <c r="P1077" s="359">
        <v>0.59940000000000004</v>
      </c>
      <c r="Q1077" s="359">
        <v>0.86360000000000003</v>
      </c>
      <c r="R1077" s="359">
        <v>0.35959999999999998</v>
      </c>
      <c r="S1077" s="356">
        <v>0.51180000000000003</v>
      </c>
      <c r="U1077" s="402">
        <v>39862</v>
      </c>
      <c r="V1077" s="359">
        <v>0.4042</v>
      </c>
      <c r="W1077" s="359">
        <v>0.79659999999999997</v>
      </c>
      <c r="X1077" s="359">
        <v>0.64170000000000005</v>
      </c>
      <c r="Y1077" s="359">
        <v>11.921900000000001</v>
      </c>
      <c r="Z1077" s="359">
        <v>3.0206</v>
      </c>
      <c r="AA1077" s="359">
        <v>124.486</v>
      </c>
      <c r="AB1077" s="359">
        <v>0.2833</v>
      </c>
      <c r="AC1077" s="359">
        <v>1.3792</v>
      </c>
      <c r="AD1077" s="359">
        <v>24.473700000000001</v>
      </c>
      <c r="AE1077" s="359">
        <v>3.5651999999999999</v>
      </c>
      <c r="AF1077" s="359">
        <v>1.9798</v>
      </c>
      <c r="AG1077" s="359">
        <v>1.7433000000000001</v>
      </c>
      <c r="AH1077" s="359">
        <v>4.4739000000000004</v>
      </c>
      <c r="AI1077" s="359">
        <v>0.59870000000000001</v>
      </c>
      <c r="AJ1077" s="359">
        <v>0.86170000000000002</v>
      </c>
      <c r="AK1077" s="359">
        <v>0.35920000000000002</v>
      </c>
      <c r="AL1077" s="356">
        <v>0.51139999999999997</v>
      </c>
    </row>
    <row r="1078" spans="2:38" ht="409.6" x14ac:dyDescent="0.25">
      <c r="B1078" s="402">
        <v>39861</v>
      </c>
      <c r="C1078" s="359">
        <v>0.40660000000000002</v>
      </c>
      <c r="D1078" s="359">
        <v>0.79830000000000001</v>
      </c>
      <c r="E1078" s="359">
        <v>0.64580000000000004</v>
      </c>
      <c r="F1078" s="359">
        <v>11.833500000000001</v>
      </c>
      <c r="G1078" s="359">
        <v>3.0310999999999999</v>
      </c>
      <c r="H1078" s="359">
        <v>123.276</v>
      </c>
      <c r="I1078" s="359">
        <v>0.29210000000000003</v>
      </c>
      <c r="J1078" s="359">
        <v>1.4168000000000001</v>
      </c>
      <c r="K1078" s="359">
        <v>25.0002</v>
      </c>
      <c r="L1078" s="359">
        <v>3.5749</v>
      </c>
      <c r="M1078" s="359">
        <v>1.9435</v>
      </c>
      <c r="N1078" s="359">
        <v>1.7591000000000001</v>
      </c>
      <c r="O1078" s="359">
        <v>4.4307999999999996</v>
      </c>
      <c r="P1078" s="359">
        <v>0.60509999999999997</v>
      </c>
      <c r="Q1078" s="359">
        <v>0.86460000000000004</v>
      </c>
      <c r="R1078" s="359">
        <v>0.36470000000000002</v>
      </c>
      <c r="S1078" s="356">
        <v>0.51929999999999998</v>
      </c>
      <c r="U1078" s="402">
        <v>39861</v>
      </c>
      <c r="V1078" s="359">
        <v>0.40610000000000002</v>
      </c>
      <c r="W1078" s="359">
        <v>0.79700000000000004</v>
      </c>
      <c r="X1078" s="359">
        <v>0.64490000000000003</v>
      </c>
      <c r="Y1078" s="359">
        <v>11.790699999999999</v>
      </c>
      <c r="Z1078" s="359">
        <v>3.0270999999999999</v>
      </c>
      <c r="AA1078" s="359">
        <v>122.828</v>
      </c>
      <c r="AB1078" s="359">
        <v>0.28370000000000001</v>
      </c>
      <c r="AC1078" s="359">
        <v>1.3924000000000001</v>
      </c>
      <c r="AD1078" s="359">
        <v>24.6111</v>
      </c>
      <c r="AE1078" s="359">
        <v>3.5655000000000001</v>
      </c>
      <c r="AF1078" s="359">
        <v>1.9381999999999999</v>
      </c>
      <c r="AG1078" s="359">
        <v>1.7470000000000001</v>
      </c>
      <c r="AH1078" s="359">
        <v>4.4210000000000003</v>
      </c>
      <c r="AI1078" s="359">
        <v>0.60429999999999995</v>
      </c>
      <c r="AJ1078" s="359">
        <v>0.86250000000000004</v>
      </c>
      <c r="AK1078" s="359">
        <v>0.36420000000000002</v>
      </c>
      <c r="AL1078" s="356">
        <v>0.51880000000000004</v>
      </c>
    </row>
    <row r="1079" spans="2:38" ht="409.6" x14ac:dyDescent="0.25">
      <c r="B1079" s="402">
        <v>39860</v>
      </c>
      <c r="C1079" s="359">
        <v>0.40720000000000001</v>
      </c>
      <c r="D1079" s="359">
        <v>0.79730000000000001</v>
      </c>
      <c r="E1079" s="359">
        <v>0.64700000000000002</v>
      </c>
      <c r="F1079" s="359">
        <v>11.786</v>
      </c>
      <c r="G1079" s="359">
        <v>3.0427</v>
      </c>
      <c r="H1079" s="359">
        <v>121.68300000000001</v>
      </c>
      <c r="I1079" s="359">
        <v>0.29139999999999999</v>
      </c>
      <c r="J1079" s="359">
        <v>1.4193</v>
      </c>
      <c r="K1079" s="359">
        <v>25.149799999999999</v>
      </c>
      <c r="L1079" s="359">
        <v>3.5714000000000001</v>
      </c>
      <c r="M1079" s="359">
        <v>1.889</v>
      </c>
      <c r="N1079" s="359">
        <v>1.7498</v>
      </c>
      <c r="O1079" s="359">
        <v>4.3807</v>
      </c>
      <c r="P1079" s="359">
        <v>0.60770000000000002</v>
      </c>
      <c r="Q1079" s="359">
        <v>0.86199999999999999</v>
      </c>
      <c r="R1079" s="359">
        <v>0.36499999999999999</v>
      </c>
      <c r="S1079" s="356">
        <v>0.52339999999999998</v>
      </c>
      <c r="U1079" s="402">
        <v>39860</v>
      </c>
      <c r="V1079" s="359">
        <v>0.40610000000000002</v>
      </c>
      <c r="W1079" s="359">
        <v>0.7954</v>
      </c>
      <c r="X1079" s="359">
        <v>0.6452</v>
      </c>
      <c r="Y1079" s="359">
        <v>11.5106</v>
      </c>
      <c r="Z1079" s="359">
        <v>3.0364</v>
      </c>
      <c r="AA1079" s="359">
        <v>120.566</v>
      </c>
      <c r="AB1079" s="359">
        <v>0.2828</v>
      </c>
      <c r="AC1079" s="359">
        <v>1.3841000000000001</v>
      </c>
      <c r="AD1079" s="359">
        <v>24.736499999999999</v>
      </c>
      <c r="AE1079" s="359">
        <v>3.5541</v>
      </c>
      <c r="AF1079" s="359">
        <v>1.8728</v>
      </c>
      <c r="AG1079" s="359">
        <v>1.736</v>
      </c>
      <c r="AH1079" s="359">
        <v>4.3673000000000002</v>
      </c>
      <c r="AI1079" s="359">
        <v>0.60599999999999998</v>
      </c>
      <c r="AJ1079" s="359">
        <v>0.85919999999999996</v>
      </c>
      <c r="AK1079" s="359">
        <v>0.36409999999999998</v>
      </c>
      <c r="AL1079" s="356">
        <v>0.52239999999999998</v>
      </c>
    </row>
    <row r="1080" spans="2:38" ht="409.6" x14ac:dyDescent="0.25">
      <c r="B1080" s="402">
        <v>39859</v>
      </c>
      <c r="C1080" s="359">
        <v>0.40710000000000002</v>
      </c>
      <c r="D1080" s="359">
        <v>0.79690000000000005</v>
      </c>
      <c r="E1080" s="359">
        <v>0.64680000000000004</v>
      </c>
      <c r="F1080" s="359">
        <v>11.8003</v>
      </c>
      <c r="G1080" s="359">
        <v>3.0270000000000001</v>
      </c>
      <c r="H1080" s="359">
        <v>121.593</v>
      </c>
      <c r="I1080" s="359">
        <v>0.2913</v>
      </c>
      <c r="J1080" s="359">
        <v>1.4186000000000001</v>
      </c>
      <c r="K1080" s="359">
        <v>25.151900000000001</v>
      </c>
      <c r="L1080" s="359">
        <v>3.5716999999999999</v>
      </c>
      <c r="M1080" s="359">
        <v>1.8871</v>
      </c>
      <c r="N1080" s="359">
        <v>1.75</v>
      </c>
      <c r="O1080" s="359">
        <v>4.3749000000000002</v>
      </c>
      <c r="P1080" s="359">
        <v>0.60770000000000002</v>
      </c>
      <c r="Q1080" s="359">
        <v>0.86209999999999998</v>
      </c>
      <c r="R1080" s="359">
        <v>0.36470000000000002</v>
      </c>
      <c r="S1080" s="356">
        <v>0.52339999999999998</v>
      </c>
      <c r="U1080" s="402">
        <v>39859</v>
      </c>
      <c r="V1080" s="359">
        <v>0.40600000000000003</v>
      </c>
      <c r="W1080" s="359">
        <v>0.79500000000000004</v>
      </c>
      <c r="X1080" s="359">
        <v>0.64510000000000001</v>
      </c>
      <c r="Y1080" s="359">
        <v>11.4643</v>
      </c>
      <c r="Z1080" s="359">
        <v>3.0202</v>
      </c>
      <c r="AA1080" s="359">
        <v>120.316</v>
      </c>
      <c r="AB1080" s="359">
        <v>0.28260000000000002</v>
      </c>
      <c r="AC1080" s="359">
        <v>1.3834</v>
      </c>
      <c r="AD1080" s="359">
        <v>24.7392</v>
      </c>
      <c r="AE1080" s="359">
        <v>3.5543999999999998</v>
      </c>
      <c r="AF1080" s="359">
        <v>1.8693</v>
      </c>
      <c r="AG1080" s="359">
        <v>1.7362</v>
      </c>
      <c r="AH1080" s="359">
        <v>4.3602999999999996</v>
      </c>
      <c r="AI1080" s="359">
        <v>0.60599999999999998</v>
      </c>
      <c r="AJ1080" s="359">
        <v>0.85929999999999995</v>
      </c>
      <c r="AK1080" s="359">
        <v>0.36380000000000001</v>
      </c>
      <c r="AL1080" s="356">
        <v>0.52239999999999998</v>
      </c>
    </row>
    <row r="1081" spans="2:38" ht="409.6" x14ac:dyDescent="0.25">
      <c r="B1081" s="402">
        <v>39858</v>
      </c>
      <c r="C1081" s="359">
        <v>0.40749999999999997</v>
      </c>
      <c r="D1081" s="359">
        <v>0.7974</v>
      </c>
      <c r="E1081" s="359">
        <v>0.65100000000000002</v>
      </c>
      <c r="F1081" s="359">
        <v>11.677899999999999</v>
      </c>
      <c r="G1081" s="359">
        <v>3.0373000000000001</v>
      </c>
      <c r="H1081" s="359">
        <v>121.628</v>
      </c>
      <c r="I1081" s="359">
        <v>0.28810000000000002</v>
      </c>
      <c r="J1081" s="359">
        <v>1.4085000000000001</v>
      </c>
      <c r="K1081" s="359">
        <v>25.248699999999999</v>
      </c>
      <c r="L1081" s="359">
        <v>3.581</v>
      </c>
      <c r="M1081" s="359">
        <v>1.891</v>
      </c>
      <c r="N1081" s="359">
        <v>1.7574000000000001</v>
      </c>
      <c r="O1081" s="359">
        <v>4.3925999999999998</v>
      </c>
      <c r="P1081" s="359">
        <v>0.60940000000000005</v>
      </c>
      <c r="Q1081" s="359">
        <v>0.86499999999999999</v>
      </c>
      <c r="R1081" s="359">
        <v>0.3649</v>
      </c>
      <c r="S1081" s="356">
        <v>0.5252</v>
      </c>
      <c r="U1081" s="402">
        <v>39858</v>
      </c>
      <c r="V1081" s="359">
        <v>0.40699999999999997</v>
      </c>
      <c r="W1081" s="359">
        <v>0.79620000000000002</v>
      </c>
      <c r="X1081" s="359">
        <v>0.65</v>
      </c>
      <c r="Y1081" s="359">
        <v>11.637700000000001</v>
      </c>
      <c r="Z1081" s="359">
        <v>3.0333999999999999</v>
      </c>
      <c r="AA1081" s="359">
        <v>121.18300000000001</v>
      </c>
      <c r="AB1081" s="359">
        <v>0.2863</v>
      </c>
      <c r="AC1081" s="359">
        <v>1.405</v>
      </c>
      <c r="AD1081" s="359">
        <v>24.8369</v>
      </c>
      <c r="AE1081" s="359">
        <v>3.5716000000000001</v>
      </c>
      <c r="AF1081" s="359">
        <v>1.8854</v>
      </c>
      <c r="AG1081" s="359">
        <v>1.7453000000000001</v>
      </c>
      <c r="AH1081" s="359">
        <v>4.3833000000000002</v>
      </c>
      <c r="AI1081" s="359">
        <v>0.60870000000000002</v>
      </c>
      <c r="AJ1081" s="359">
        <v>0.86299999999999999</v>
      </c>
      <c r="AK1081" s="359">
        <v>0.3644</v>
      </c>
      <c r="AL1081" s="356">
        <v>0.52470000000000006</v>
      </c>
    </row>
    <row r="1082" spans="2:38" ht="409.6" x14ac:dyDescent="0.25">
      <c r="B1082" s="402">
        <v>39857</v>
      </c>
      <c r="C1082" s="359">
        <v>0.40629999999999999</v>
      </c>
      <c r="D1082" s="359">
        <v>0.80159999999999998</v>
      </c>
      <c r="E1082" s="359">
        <v>0.65029999999999999</v>
      </c>
      <c r="F1082" s="359">
        <v>11.6737</v>
      </c>
      <c r="G1082" s="359">
        <v>3.0327000000000002</v>
      </c>
      <c r="H1082" s="359">
        <v>121.557</v>
      </c>
      <c r="I1082" s="359">
        <v>0.2873</v>
      </c>
      <c r="J1082" s="359">
        <v>1.4063000000000001</v>
      </c>
      <c r="K1082" s="359">
        <v>25.074999999999999</v>
      </c>
      <c r="L1082" s="359">
        <v>3.5676999999999999</v>
      </c>
      <c r="M1082" s="359">
        <v>1.8757999999999999</v>
      </c>
      <c r="N1082" s="359">
        <v>1.7539</v>
      </c>
      <c r="O1082" s="359">
        <v>4.3978000000000002</v>
      </c>
      <c r="P1082" s="359">
        <v>0.60699999999999998</v>
      </c>
      <c r="Q1082" s="359">
        <v>0.86309999999999998</v>
      </c>
      <c r="R1082" s="359">
        <v>0.36570000000000003</v>
      </c>
      <c r="S1082" s="356">
        <v>0.52249999999999996</v>
      </c>
      <c r="U1082" s="402">
        <v>39857</v>
      </c>
      <c r="V1082" s="359">
        <v>0.40600000000000003</v>
      </c>
      <c r="W1082" s="359">
        <v>0.8004</v>
      </c>
      <c r="X1082" s="359">
        <v>0.64949999999999997</v>
      </c>
      <c r="Y1082" s="359">
        <v>11.634399999999999</v>
      </c>
      <c r="Z1082" s="359">
        <v>3.0293999999999999</v>
      </c>
      <c r="AA1082" s="359">
        <v>121.146</v>
      </c>
      <c r="AB1082" s="359">
        <v>0.28570000000000001</v>
      </c>
      <c r="AC1082" s="359">
        <v>1.403</v>
      </c>
      <c r="AD1082" s="359">
        <v>24.689399999999999</v>
      </c>
      <c r="AE1082" s="359">
        <v>3.5602999999999998</v>
      </c>
      <c r="AF1082" s="359">
        <v>1.8708</v>
      </c>
      <c r="AG1082" s="359">
        <v>1.742</v>
      </c>
      <c r="AH1082" s="359">
        <v>4.3893000000000004</v>
      </c>
      <c r="AI1082" s="359">
        <v>0.60640000000000005</v>
      </c>
      <c r="AJ1082" s="359">
        <v>0.86119999999999997</v>
      </c>
      <c r="AK1082" s="359">
        <v>0.36530000000000001</v>
      </c>
      <c r="AL1082" s="356">
        <v>0.52210000000000001</v>
      </c>
    </row>
    <row r="1083" spans="2:38" ht="409.6" x14ac:dyDescent="0.25">
      <c r="B1083" s="402">
        <v>39856</v>
      </c>
      <c r="C1083" s="359">
        <v>0.40620000000000001</v>
      </c>
      <c r="D1083" s="359">
        <v>0.80130000000000001</v>
      </c>
      <c r="E1083" s="359">
        <v>0.65280000000000005</v>
      </c>
      <c r="F1083" s="359">
        <v>11.6082</v>
      </c>
      <c r="G1083" s="359">
        <v>3.0251999999999999</v>
      </c>
      <c r="H1083" s="359">
        <v>119.78400000000001</v>
      </c>
      <c r="I1083" s="359">
        <v>0.28649999999999998</v>
      </c>
      <c r="J1083" s="359">
        <v>1.403</v>
      </c>
      <c r="K1083" s="359">
        <v>25.129000000000001</v>
      </c>
      <c r="L1083" s="359">
        <v>3.5447000000000002</v>
      </c>
      <c r="M1083" s="359">
        <v>1.8467</v>
      </c>
      <c r="N1083" s="359">
        <v>1.7419</v>
      </c>
      <c r="O1083" s="359">
        <v>4.3754999999999997</v>
      </c>
      <c r="P1083" s="359">
        <v>0.60719999999999996</v>
      </c>
      <c r="Q1083" s="359">
        <v>0.85940000000000005</v>
      </c>
      <c r="R1083" s="359">
        <v>0.36320000000000002</v>
      </c>
      <c r="S1083" s="356">
        <v>0.52429999999999999</v>
      </c>
      <c r="U1083" s="402">
        <v>39856</v>
      </c>
      <c r="V1083" s="359">
        <v>0.40579999999999999</v>
      </c>
      <c r="W1083" s="359">
        <v>0.8</v>
      </c>
      <c r="X1083" s="359">
        <v>0.65180000000000005</v>
      </c>
      <c r="Y1083" s="359">
        <v>11.5685</v>
      </c>
      <c r="Z1083" s="359">
        <v>3.0215999999999998</v>
      </c>
      <c r="AA1083" s="359">
        <v>119.372</v>
      </c>
      <c r="AB1083" s="359">
        <v>0.28489999999999999</v>
      </c>
      <c r="AC1083" s="359">
        <v>1.3996</v>
      </c>
      <c r="AD1083" s="359">
        <v>24.7423</v>
      </c>
      <c r="AE1083" s="359">
        <v>3.5362</v>
      </c>
      <c r="AF1083" s="359">
        <v>1.8413999999999999</v>
      </c>
      <c r="AG1083" s="359">
        <v>1.7299</v>
      </c>
      <c r="AH1083" s="359">
        <v>4.3666999999999998</v>
      </c>
      <c r="AI1083" s="359">
        <v>0.60650000000000004</v>
      </c>
      <c r="AJ1083" s="359">
        <v>0.85760000000000003</v>
      </c>
      <c r="AK1083" s="359">
        <v>0.36280000000000001</v>
      </c>
      <c r="AL1083" s="356">
        <v>0.52390000000000003</v>
      </c>
    </row>
    <row r="1084" spans="2:38" ht="409.6" x14ac:dyDescent="0.25">
      <c r="B1084" s="402">
        <v>39855</v>
      </c>
      <c r="C1084" s="359">
        <v>0.4123</v>
      </c>
      <c r="D1084" s="359">
        <v>0.79849999999999999</v>
      </c>
      <c r="E1084" s="359">
        <v>0.65369999999999995</v>
      </c>
      <c r="F1084" s="359">
        <v>11.643800000000001</v>
      </c>
      <c r="G1084" s="359">
        <v>3.0722999999999998</v>
      </c>
      <c r="H1084" s="359">
        <v>119.818</v>
      </c>
      <c r="I1084" s="359">
        <v>0.29099999999999998</v>
      </c>
      <c r="J1084" s="359">
        <v>1.4248000000000001</v>
      </c>
      <c r="K1084" s="359">
        <v>25.677900000000001</v>
      </c>
      <c r="L1084" s="359">
        <v>3.5811000000000002</v>
      </c>
      <c r="M1084" s="359">
        <v>1.8483000000000001</v>
      </c>
      <c r="N1084" s="359">
        <v>1.752</v>
      </c>
      <c r="O1084" s="359">
        <v>4.3554000000000004</v>
      </c>
      <c r="P1084" s="359">
        <v>0.62090000000000001</v>
      </c>
      <c r="Q1084" s="359">
        <v>0.86670000000000003</v>
      </c>
      <c r="R1084" s="359">
        <v>0.3609</v>
      </c>
      <c r="S1084" s="356">
        <v>0.53300000000000003</v>
      </c>
      <c r="U1084" s="402">
        <v>39855</v>
      </c>
      <c r="V1084" s="359">
        <v>0.41189999999999999</v>
      </c>
      <c r="W1084" s="359">
        <v>0.79730000000000001</v>
      </c>
      <c r="X1084" s="359">
        <v>0.65269999999999995</v>
      </c>
      <c r="Y1084" s="359">
        <v>11.603999999999999</v>
      </c>
      <c r="Z1084" s="359">
        <v>3.0684</v>
      </c>
      <c r="AA1084" s="359">
        <v>119.39</v>
      </c>
      <c r="AB1084" s="359">
        <v>0.2893</v>
      </c>
      <c r="AC1084" s="359">
        <v>1.4212</v>
      </c>
      <c r="AD1084" s="359">
        <v>25.2837</v>
      </c>
      <c r="AE1084" s="359">
        <v>3.5716999999999999</v>
      </c>
      <c r="AF1084" s="359">
        <v>1.8432999999999999</v>
      </c>
      <c r="AG1084" s="359">
        <v>1.7397</v>
      </c>
      <c r="AH1084" s="359">
        <v>4.3461999999999996</v>
      </c>
      <c r="AI1084" s="359">
        <v>0.62009999999999998</v>
      </c>
      <c r="AJ1084" s="359">
        <v>0.86480000000000001</v>
      </c>
      <c r="AK1084" s="359">
        <v>0.3604</v>
      </c>
      <c r="AL1084" s="356">
        <v>0.53249999999999997</v>
      </c>
    </row>
    <row r="1085" spans="2:38" ht="409.6" x14ac:dyDescent="0.25">
      <c r="B1085" s="402">
        <v>39854</v>
      </c>
      <c r="C1085" s="359">
        <v>0.41110000000000002</v>
      </c>
      <c r="D1085" s="359">
        <v>0.79190000000000005</v>
      </c>
      <c r="E1085" s="359">
        <v>0.6522</v>
      </c>
      <c r="F1085" s="359">
        <v>11.4367</v>
      </c>
      <c r="G1085" s="359">
        <v>3.0611999999999999</v>
      </c>
      <c r="H1085" s="359">
        <v>118.523</v>
      </c>
      <c r="I1085" s="359">
        <v>0.29189999999999999</v>
      </c>
      <c r="J1085" s="359">
        <v>1.4303999999999999</v>
      </c>
      <c r="K1085" s="359">
        <v>25.8263</v>
      </c>
      <c r="L1085" s="359">
        <v>3.5847000000000002</v>
      </c>
      <c r="M1085" s="359">
        <v>1.8442000000000001</v>
      </c>
      <c r="N1085" s="359">
        <v>1.7447999999999999</v>
      </c>
      <c r="O1085" s="359">
        <v>4.3021000000000003</v>
      </c>
      <c r="P1085" s="359">
        <v>0.61909999999999998</v>
      </c>
      <c r="Q1085" s="359">
        <v>0.86099999999999999</v>
      </c>
      <c r="R1085" s="359">
        <v>0.3594</v>
      </c>
      <c r="S1085" s="356">
        <v>0.53339999999999999</v>
      </c>
      <c r="U1085" s="402">
        <v>39854</v>
      </c>
      <c r="V1085" s="359">
        <v>0.41070000000000001</v>
      </c>
      <c r="W1085" s="359">
        <v>0.79039999999999999</v>
      </c>
      <c r="X1085" s="359">
        <v>0.6512</v>
      </c>
      <c r="Y1085" s="359">
        <v>11.3926</v>
      </c>
      <c r="Z1085" s="359">
        <v>3.0573000000000001</v>
      </c>
      <c r="AA1085" s="359">
        <v>118.081</v>
      </c>
      <c r="AB1085" s="359">
        <v>0.28720000000000001</v>
      </c>
      <c r="AC1085" s="359">
        <v>1.4066000000000001</v>
      </c>
      <c r="AD1085" s="359">
        <v>25.424399999999999</v>
      </c>
      <c r="AE1085" s="359">
        <v>3.5712999999999999</v>
      </c>
      <c r="AF1085" s="359">
        <v>1.839</v>
      </c>
      <c r="AG1085" s="359">
        <v>1.7324999999999999</v>
      </c>
      <c r="AH1085" s="359">
        <v>4.2929000000000004</v>
      </c>
      <c r="AI1085" s="359">
        <v>0.61829999999999996</v>
      </c>
      <c r="AJ1085" s="359">
        <v>0.8589</v>
      </c>
      <c r="AK1085" s="359">
        <v>0.35899999999999999</v>
      </c>
      <c r="AL1085" s="356">
        <v>0.53290000000000004</v>
      </c>
    </row>
    <row r="1086" spans="2:38" ht="409.6" x14ac:dyDescent="0.25">
      <c r="B1086" s="402">
        <v>39853</v>
      </c>
      <c r="C1086" s="359">
        <v>0.4113</v>
      </c>
      <c r="D1086" s="359">
        <v>0.7883</v>
      </c>
      <c r="E1086" s="359">
        <v>0.64910000000000001</v>
      </c>
      <c r="F1086" s="359">
        <v>11.5128</v>
      </c>
      <c r="G1086" s="359">
        <v>3.0632000000000001</v>
      </c>
      <c r="H1086" s="359">
        <v>118.864</v>
      </c>
      <c r="I1086" s="359">
        <v>0.29380000000000001</v>
      </c>
      <c r="J1086" s="359">
        <v>1.4381999999999999</v>
      </c>
      <c r="K1086" s="359">
        <v>25.7698</v>
      </c>
      <c r="L1086" s="359">
        <v>3.6132</v>
      </c>
      <c r="M1086" s="359">
        <v>1.9133</v>
      </c>
      <c r="N1086" s="359">
        <v>1.7649999999999999</v>
      </c>
      <c r="O1086" s="359">
        <v>4.3040000000000003</v>
      </c>
      <c r="P1086" s="359">
        <v>0.61819999999999997</v>
      </c>
      <c r="Q1086" s="359">
        <v>0.86480000000000001</v>
      </c>
      <c r="R1086" s="359">
        <v>0.36</v>
      </c>
      <c r="S1086" s="356">
        <v>0.53210000000000002</v>
      </c>
      <c r="U1086" s="402">
        <v>39853</v>
      </c>
      <c r="V1086" s="359">
        <v>0.4103</v>
      </c>
      <c r="W1086" s="359">
        <v>0.78600000000000003</v>
      </c>
      <c r="X1086" s="359">
        <v>0.64739999999999998</v>
      </c>
      <c r="Y1086" s="359">
        <v>11.446999999999999</v>
      </c>
      <c r="Z1086" s="359">
        <v>3.0562999999999998</v>
      </c>
      <c r="AA1086" s="359">
        <v>118.274</v>
      </c>
      <c r="AB1086" s="359">
        <v>0.28499999999999998</v>
      </c>
      <c r="AC1086" s="359">
        <v>1.4026000000000001</v>
      </c>
      <c r="AD1086" s="359">
        <v>25.349599999999999</v>
      </c>
      <c r="AE1086" s="359">
        <v>3.5920999999999998</v>
      </c>
      <c r="AF1086" s="359">
        <v>1.8743000000000001</v>
      </c>
      <c r="AG1086" s="359">
        <v>1.7511000000000001</v>
      </c>
      <c r="AH1086" s="359">
        <v>4.2888999999999999</v>
      </c>
      <c r="AI1086" s="359">
        <v>0.61650000000000005</v>
      </c>
      <c r="AJ1086" s="359">
        <v>0.86219999999999997</v>
      </c>
      <c r="AK1086" s="359">
        <v>0.35909999999999997</v>
      </c>
      <c r="AL1086" s="356">
        <v>0.53110000000000002</v>
      </c>
    </row>
    <row r="1087" spans="2:38" ht="409.6" x14ac:dyDescent="0.25">
      <c r="B1087" s="402">
        <v>39852</v>
      </c>
      <c r="C1087" s="359">
        <v>0.41149999999999998</v>
      </c>
      <c r="D1087" s="359">
        <v>0.7883</v>
      </c>
      <c r="E1087" s="359">
        <v>0.64929999999999999</v>
      </c>
      <c r="F1087" s="359">
        <v>11.710900000000001</v>
      </c>
      <c r="G1087" s="359">
        <v>3.0657999999999999</v>
      </c>
      <c r="H1087" s="359">
        <v>119.824</v>
      </c>
      <c r="I1087" s="359">
        <v>0.29389999999999999</v>
      </c>
      <c r="J1087" s="359">
        <v>1.4387000000000001</v>
      </c>
      <c r="K1087" s="359">
        <v>25.778500000000001</v>
      </c>
      <c r="L1087" s="359">
        <v>3.6124000000000001</v>
      </c>
      <c r="M1087" s="359">
        <v>1.9097999999999999</v>
      </c>
      <c r="N1087" s="359">
        <v>1.7656000000000001</v>
      </c>
      <c r="O1087" s="359">
        <v>4.3453999999999997</v>
      </c>
      <c r="P1087" s="359">
        <v>0.61839999999999995</v>
      </c>
      <c r="Q1087" s="359">
        <v>0.86509999999999998</v>
      </c>
      <c r="R1087" s="359">
        <v>0.36009999999999998</v>
      </c>
      <c r="S1087" s="356">
        <v>0.5323</v>
      </c>
      <c r="U1087" s="402">
        <v>39852</v>
      </c>
      <c r="V1087" s="359">
        <v>0.41039999999999999</v>
      </c>
      <c r="W1087" s="359">
        <v>0.78610000000000002</v>
      </c>
      <c r="X1087" s="359">
        <v>0.64759999999999995</v>
      </c>
      <c r="Y1087" s="359">
        <v>11.370100000000001</v>
      </c>
      <c r="Z1087" s="359">
        <v>3.0590999999999999</v>
      </c>
      <c r="AA1087" s="359">
        <v>118.536</v>
      </c>
      <c r="AB1087" s="359">
        <v>0.28510000000000002</v>
      </c>
      <c r="AC1087" s="359">
        <v>1.4031</v>
      </c>
      <c r="AD1087" s="359">
        <v>25.3582</v>
      </c>
      <c r="AE1087" s="359">
        <v>3.5922999999999998</v>
      </c>
      <c r="AF1087" s="359">
        <v>1.8704000000000001</v>
      </c>
      <c r="AG1087" s="359">
        <v>1.7517</v>
      </c>
      <c r="AH1087" s="359">
        <v>4.33</v>
      </c>
      <c r="AI1087" s="359">
        <v>0.61680000000000001</v>
      </c>
      <c r="AJ1087" s="359">
        <v>0.86240000000000006</v>
      </c>
      <c r="AK1087" s="359">
        <v>0.35909999999999997</v>
      </c>
      <c r="AL1087" s="356">
        <v>0.53129999999999999</v>
      </c>
    </row>
    <row r="1088" spans="2:38" ht="409.6" x14ac:dyDescent="0.25">
      <c r="B1088" s="402">
        <v>39851</v>
      </c>
      <c r="C1088" s="359">
        <v>0.40589999999999998</v>
      </c>
      <c r="D1088" s="359">
        <v>0.78949999999999998</v>
      </c>
      <c r="E1088" s="359">
        <v>0.64410000000000001</v>
      </c>
      <c r="F1088" s="359">
        <v>11.3241</v>
      </c>
      <c r="G1088" s="359">
        <v>3.0192999999999999</v>
      </c>
      <c r="H1088" s="359">
        <v>117.691</v>
      </c>
      <c r="I1088" s="359">
        <v>0.28810000000000002</v>
      </c>
      <c r="J1088" s="359">
        <v>1.4105000000000001</v>
      </c>
      <c r="K1088" s="359">
        <v>25.2409</v>
      </c>
      <c r="L1088" s="359">
        <v>3.5548999999999999</v>
      </c>
      <c r="M1088" s="359">
        <v>1.8516999999999999</v>
      </c>
      <c r="N1088" s="359">
        <v>1.7285999999999999</v>
      </c>
      <c r="O1088" s="359">
        <v>4.2683999999999997</v>
      </c>
      <c r="P1088" s="359">
        <v>0.60919999999999996</v>
      </c>
      <c r="Q1088" s="359">
        <v>0.84589999999999999</v>
      </c>
      <c r="R1088" s="359">
        <v>0.35460000000000003</v>
      </c>
      <c r="S1088" s="356">
        <v>0.52049999999999996</v>
      </c>
      <c r="U1088" s="402">
        <v>39851</v>
      </c>
      <c r="V1088" s="359">
        <v>0.40539999999999998</v>
      </c>
      <c r="W1088" s="359">
        <v>0.78790000000000004</v>
      </c>
      <c r="X1088" s="359">
        <v>0.6431</v>
      </c>
      <c r="Y1088" s="359">
        <v>11.282999999999999</v>
      </c>
      <c r="Z1088" s="359">
        <v>3.0154000000000001</v>
      </c>
      <c r="AA1088" s="359">
        <v>117.249</v>
      </c>
      <c r="AB1088" s="359">
        <v>0.28210000000000002</v>
      </c>
      <c r="AC1088" s="359">
        <v>1.3880999999999999</v>
      </c>
      <c r="AD1088" s="359">
        <v>24.8459</v>
      </c>
      <c r="AE1088" s="359">
        <v>3.5461999999999998</v>
      </c>
      <c r="AF1088" s="359">
        <v>1.8464</v>
      </c>
      <c r="AG1088" s="359">
        <v>1.7165999999999999</v>
      </c>
      <c r="AH1088" s="359">
        <v>4.2592999999999996</v>
      </c>
      <c r="AI1088" s="359">
        <v>0.60840000000000005</v>
      </c>
      <c r="AJ1088" s="359">
        <v>0.84409999999999996</v>
      </c>
      <c r="AK1088" s="359">
        <v>0.35420000000000001</v>
      </c>
      <c r="AL1088" s="356">
        <v>0.52</v>
      </c>
    </row>
    <row r="1089" spans="2:38" ht="409.6" x14ac:dyDescent="0.25">
      <c r="B1089" s="402">
        <v>39850</v>
      </c>
      <c r="C1089" s="359">
        <v>0.39889999999999998</v>
      </c>
      <c r="D1089" s="359">
        <v>0.79149999999999998</v>
      </c>
      <c r="E1089" s="359">
        <v>0.63049999999999995</v>
      </c>
      <c r="F1089" s="359">
        <v>11.2508</v>
      </c>
      <c r="G1089" s="359">
        <v>2.9731999999999998</v>
      </c>
      <c r="H1089" s="359">
        <v>117.62</v>
      </c>
      <c r="I1089" s="359">
        <v>0.28249999999999997</v>
      </c>
      <c r="J1089" s="359">
        <v>1.3851</v>
      </c>
      <c r="K1089" s="359">
        <v>24.767600000000002</v>
      </c>
      <c r="L1089" s="359">
        <v>3.5232000000000001</v>
      </c>
      <c r="M1089" s="359">
        <v>1.8524</v>
      </c>
      <c r="N1089" s="359">
        <v>1.7114</v>
      </c>
      <c r="O1089" s="359">
        <v>4.2438000000000002</v>
      </c>
      <c r="P1089" s="359">
        <v>0.59509999999999996</v>
      </c>
      <c r="Q1089" s="359">
        <v>0.83840000000000003</v>
      </c>
      <c r="R1089" s="359">
        <v>0.3528</v>
      </c>
      <c r="S1089" s="356">
        <v>0.5121</v>
      </c>
      <c r="U1089" s="402">
        <v>39850</v>
      </c>
      <c r="V1089" s="359">
        <v>0.39850000000000002</v>
      </c>
      <c r="W1089" s="359">
        <v>0.79</v>
      </c>
      <c r="X1089" s="359">
        <v>0.62960000000000005</v>
      </c>
      <c r="Y1089" s="359">
        <v>11.211499999999999</v>
      </c>
      <c r="Z1089" s="359">
        <v>2.9697</v>
      </c>
      <c r="AA1089" s="359">
        <v>117.221</v>
      </c>
      <c r="AB1089" s="359">
        <v>0.27629999999999999</v>
      </c>
      <c r="AC1089" s="359">
        <v>1.3601000000000001</v>
      </c>
      <c r="AD1089" s="359">
        <v>24.388400000000001</v>
      </c>
      <c r="AE1089" s="359">
        <v>3.5143</v>
      </c>
      <c r="AF1089" s="359">
        <v>1.8476999999999999</v>
      </c>
      <c r="AG1089" s="359">
        <v>1.6996</v>
      </c>
      <c r="AH1089" s="359">
        <v>4.2350000000000003</v>
      </c>
      <c r="AI1089" s="359">
        <v>0.59440000000000004</v>
      </c>
      <c r="AJ1089" s="359">
        <v>0.8367</v>
      </c>
      <c r="AK1089" s="359">
        <v>0.3523</v>
      </c>
      <c r="AL1089" s="356">
        <v>0.51160000000000005</v>
      </c>
    </row>
    <row r="1090" spans="2:38" ht="409.6" x14ac:dyDescent="0.25">
      <c r="B1090" s="402">
        <v>39849</v>
      </c>
      <c r="C1090" s="359">
        <v>0.39410000000000001</v>
      </c>
      <c r="D1090" s="359">
        <v>0.78949999999999998</v>
      </c>
      <c r="E1090" s="359">
        <v>0.62890000000000001</v>
      </c>
      <c r="F1090" s="359">
        <v>11.238899999999999</v>
      </c>
      <c r="G1090" s="359">
        <v>2.9449999999999998</v>
      </c>
      <c r="H1090" s="359">
        <v>118.291</v>
      </c>
      <c r="I1090" s="359">
        <v>0.27850000000000003</v>
      </c>
      <c r="J1090" s="359">
        <v>1.3671</v>
      </c>
      <c r="K1090" s="359">
        <v>24.605799999999999</v>
      </c>
      <c r="L1090" s="359">
        <v>3.5297000000000001</v>
      </c>
      <c r="M1090" s="359">
        <v>1.8425</v>
      </c>
      <c r="N1090" s="359">
        <v>1.7074</v>
      </c>
      <c r="O1090" s="359">
        <v>4.2228000000000003</v>
      </c>
      <c r="P1090" s="359">
        <v>0.58740000000000003</v>
      </c>
      <c r="Q1090" s="359">
        <v>0.83620000000000005</v>
      </c>
      <c r="R1090" s="359">
        <v>0.35349999999999998</v>
      </c>
      <c r="S1090" s="356">
        <v>0.5101</v>
      </c>
      <c r="U1090" s="402">
        <v>39849</v>
      </c>
      <c r="V1090" s="359">
        <v>0.39350000000000002</v>
      </c>
      <c r="W1090" s="359">
        <v>0.78810000000000002</v>
      </c>
      <c r="X1090" s="359">
        <v>0.62780000000000002</v>
      </c>
      <c r="Y1090" s="359">
        <v>11.1942</v>
      </c>
      <c r="Z1090" s="359">
        <v>2.9401999999999999</v>
      </c>
      <c r="AA1090" s="359">
        <v>117.822</v>
      </c>
      <c r="AB1090" s="359">
        <v>0.27589999999999998</v>
      </c>
      <c r="AC1090" s="359">
        <v>1.3626</v>
      </c>
      <c r="AD1090" s="359">
        <v>24.2181</v>
      </c>
      <c r="AE1090" s="359">
        <v>3.5196999999999998</v>
      </c>
      <c r="AF1090" s="359">
        <v>1.8368</v>
      </c>
      <c r="AG1090" s="359">
        <v>1.6949000000000001</v>
      </c>
      <c r="AH1090" s="359">
        <v>4.2123999999999997</v>
      </c>
      <c r="AI1090" s="359">
        <v>0.58650000000000002</v>
      </c>
      <c r="AJ1090" s="359">
        <v>0.83399999999999996</v>
      </c>
      <c r="AK1090" s="359">
        <v>0.35289999999999999</v>
      </c>
      <c r="AL1090" s="356">
        <v>0.50939999999999996</v>
      </c>
    </row>
    <row r="1091" spans="2:38" ht="409.6" x14ac:dyDescent="0.25">
      <c r="B1091" s="402">
        <v>39848</v>
      </c>
      <c r="C1091" s="359">
        <v>0.39350000000000002</v>
      </c>
      <c r="D1091" s="359">
        <v>0.79349999999999998</v>
      </c>
      <c r="E1091" s="359">
        <v>0.63</v>
      </c>
      <c r="F1091" s="359">
        <v>11.1706</v>
      </c>
      <c r="G1091" s="359">
        <v>2.9264999999999999</v>
      </c>
      <c r="H1091" s="359">
        <v>117.67400000000001</v>
      </c>
      <c r="I1091" s="359">
        <v>0.27689999999999998</v>
      </c>
      <c r="J1091" s="359">
        <v>1.3579000000000001</v>
      </c>
      <c r="K1091" s="359">
        <v>24.5242</v>
      </c>
      <c r="L1091" s="359">
        <v>3.5545</v>
      </c>
      <c r="M1091" s="359">
        <v>1.7925</v>
      </c>
      <c r="N1091" s="359">
        <v>1.6963999999999999</v>
      </c>
      <c r="O1091" s="359">
        <v>4.2172000000000001</v>
      </c>
      <c r="P1091" s="359">
        <v>0.58640000000000003</v>
      </c>
      <c r="Q1091" s="359">
        <v>0.83409999999999995</v>
      </c>
      <c r="R1091" s="359">
        <v>0.3553</v>
      </c>
      <c r="S1091" s="356">
        <v>0.50700000000000001</v>
      </c>
      <c r="U1091" s="402">
        <v>39848</v>
      </c>
      <c r="V1091" s="359">
        <v>0.39300000000000002</v>
      </c>
      <c r="W1091" s="359">
        <v>0.79239999999999999</v>
      </c>
      <c r="X1091" s="359">
        <v>0.62909999999999999</v>
      </c>
      <c r="Y1091" s="359">
        <v>11.1309</v>
      </c>
      <c r="Z1091" s="359">
        <v>2.9224000000000001</v>
      </c>
      <c r="AA1091" s="359">
        <v>117.246</v>
      </c>
      <c r="AB1091" s="359">
        <v>0.27339999999999998</v>
      </c>
      <c r="AC1091" s="359">
        <v>1.3536999999999999</v>
      </c>
      <c r="AD1091" s="359">
        <v>24.1433</v>
      </c>
      <c r="AE1091" s="359">
        <v>3.5451999999999999</v>
      </c>
      <c r="AF1091" s="359">
        <v>1.7873000000000001</v>
      </c>
      <c r="AG1091" s="359">
        <v>1.6845000000000001</v>
      </c>
      <c r="AH1091" s="359">
        <v>4.2077999999999998</v>
      </c>
      <c r="AI1091" s="359">
        <v>0.5857</v>
      </c>
      <c r="AJ1091" s="359">
        <v>0.83220000000000005</v>
      </c>
      <c r="AK1091" s="359">
        <v>0.3548</v>
      </c>
      <c r="AL1091" s="356">
        <v>0.50639999999999996</v>
      </c>
    </row>
    <row r="1092" spans="2:38" ht="409.6" x14ac:dyDescent="0.25">
      <c r="B1092" s="402">
        <v>39847</v>
      </c>
      <c r="C1092" s="359">
        <v>0.39450000000000002</v>
      </c>
      <c r="D1092" s="359">
        <v>0.79759999999999998</v>
      </c>
      <c r="E1092" s="359">
        <v>0.62270000000000003</v>
      </c>
      <c r="F1092" s="359">
        <v>11.100899999999999</v>
      </c>
      <c r="G1092" s="359">
        <v>2.9371</v>
      </c>
      <c r="H1092" s="359">
        <v>117.26300000000001</v>
      </c>
      <c r="I1092" s="359">
        <v>0.2782</v>
      </c>
      <c r="J1092" s="359">
        <v>1.3603000000000001</v>
      </c>
      <c r="K1092" s="359">
        <v>24.407399999999999</v>
      </c>
      <c r="L1092" s="359">
        <v>3.5217999999999998</v>
      </c>
      <c r="M1092" s="359">
        <v>1.7595000000000001</v>
      </c>
      <c r="N1092" s="359">
        <v>1.7056</v>
      </c>
      <c r="O1092" s="359">
        <v>4.218</v>
      </c>
      <c r="P1092" s="359">
        <v>0.58630000000000004</v>
      </c>
      <c r="Q1092" s="359">
        <v>0.83420000000000005</v>
      </c>
      <c r="R1092" s="359">
        <v>0.35239999999999999</v>
      </c>
      <c r="S1092" s="356">
        <v>0.50360000000000005</v>
      </c>
      <c r="U1092" s="402">
        <v>39847</v>
      </c>
      <c r="V1092" s="359">
        <v>0.39389999999999997</v>
      </c>
      <c r="W1092" s="359">
        <v>0.79630000000000001</v>
      </c>
      <c r="X1092" s="359">
        <v>0.62160000000000004</v>
      </c>
      <c r="Y1092" s="359">
        <v>11.0586</v>
      </c>
      <c r="Z1092" s="359">
        <v>2.9325999999999999</v>
      </c>
      <c r="AA1092" s="359">
        <v>116.837</v>
      </c>
      <c r="AB1092" s="359">
        <v>0.27200000000000002</v>
      </c>
      <c r="AC1092" s="359">
        <v>1.3560000000000001</v>
      </c>
      <c r="AD1092" s="359">
        <v>24.023499999999999</v>
      </c>
      <c r="AE1092" s="359">
        <v>3.5106999999999999</v>
      </c>
      <c r="AF1092" s="359">
        <v>1.7542</v>
      </c>
      <c r="AG1092" s="359">
        <v>1.6935</v>
      </c>
      <c r="AH1092" s="359">
        <v>4.2077</v>
      </c>
      <c r="AI1092" s="359">
        <v>0.58540000000000003</v>
      </c>
      <c r="AJ1092" s="359">
        <v>0.83199999999999996</v>
      </c>
      <c r="AK1092" s="359">
        <v>0.3518</v>
      </c>
      <c r="AL1092" s="356">
        <v>0.503</v>
      </c>
    </row>
    <row r="1093" spans="2:38" ht="409.6" x14ac:dyDescent="0.25">
      <c r="B1093" s="402">
        <v>39846</v>
      </c>
      <c r="C1093" s="359">
        <v>0.3977</v>
      </c>
      <c r="D1093" s="359">
        <v>0.80200000000000005</v>
      </c>
      <c r="E1093" s="359">
        <v>0.62649999999999995</v>
      </c>
      <c r="F1093" s="359">
        <v>11.2355</v>
      </c>
      <c r="G1093" s="359">
        <v>2.9662999999999999</v>
      </c>
      <c r="H1093" s="359">
        <v>119.041</v>
      </c>
      <c r="I1093" s="359">
        <v>0.28199999999999997</v>
      </c>
      <c r="J1093" s="359">
        <v>1.3896999999999999</v>
      </c>
      <c r="K1093" s="359">
        <v>24.555099999999999</v>
      </c>
      <c r="L1093" s="359">
        <v>3.528</v>
      </c>
      <c r="M1093" s="359">
        <v>1.7766999999999999</v>
      </c>
      <c r="N1093" s="359">
        <v>1.7132000000000001</v>
      </c>
      <c r="O1093" s="359">
        <v>4.2592999999999996</v>
      </c>
      <c r="P1093" s="359">
        <v>0.59119999999999995</v>
      </c>
      <c r="Q1093" s="359">
        <v>0.83750000000000002</v>
      </c>
      <c r="R1093" s="359">
        <v>0.35049999999999998</v>
      </c>
      <c r="S1093" s="356">
        <v>0.50929999999999997</v>
      </c>
      <c r="U1093" s="402">
        <v>39846</v>
      </c>
      <c r="V1093" s="359">
        <v>0.3967</v>
      </c>
      <c r="W1093" s="359">
        <v>0.80020000000000002</v>
      </c>
      <c r="X1093" s="359">
        <v>0.62470000000000003</v>
      </c>
      <c r="Y1093" s="359">
        <v>10.981</v>
      </c>
      <c r="Z1093" s="359">
        <v>2.9594999999999998</v>
      </c>
      <c r="AA1093" s="359">
        <v>117.977</v>
      </c>
      <c r="AB1093" s="359">
        <v>0.27350000000000002</v>
      </c>
      <c r="AC1093" s="359">
        <v>1.3552</v>
      </c>
      <c r="AD1093" s="359">
        <v>24.147600000000001</v>
      </c>
      <c r="AE1093" s="359">
        <v>3.5084</v>
      </c>
      <c r="AF1093" s="359">
        <v>1.7604</v>
      </c>
      <c r="AG1093" s="359">
        <v>1.6997</v>
      </c>
      <c r="AH1093" s="359">
        <v>4.2455999999999996</v>
      </c>
      <c r="AI1093" s="359">
        <v>0.58960000000000001</v>
      </c>
      <c r="AJ1093" s="359">
        <v>0.83420000000000005</v>
      </c>
      <c r="AK1093" s="359">
        <v>0.34960000000000002</v>
      </c>
      <c r="AL1093" s="356">
        <v>0.50829999999999997</v>
      </c>
    </row>
    <row r="1094" spans="2:38" ht="409.6" x14ac:dyDescent="0.25">
      <c r="B1094" s="402">
        <v>39845</v>
      </c>
      <c r="C1094" s="359">
        <v>0.3977</v>
      </c>
      <c r="D1094" s="359">
        <v>0.80200000000000005</v>
      </c>
      <c r="E1094" s="359">
        <v>0.62649999999999995</v>
      </c>
      <c r="F1094" s="359">
        <v>11.267300000000001</v>
      </c>
      <c r="G1094" s="359">
        <v>2.9636</v>
      </c>
      <c r="H1094" s="359">
        <v>119.09099999999999</v>
      </c>
      <c r="I1094" s="359">
        <v>0.28100000000000003</v>
      </c>
      <c r="J1094" s="359">
        <v>1.3848</v>
      </c>
      <c r="K1094" s="359">
        <v>24.525600000000001</v>
      </c>
      <c r="L1094" s="359">
        <v>3.5270999999999999</v>
      </c>
      <c r="M1094" s="359">
        <v>1.7786</v>
      </c>
      <c r="N1094" s="359">
        <v>1.7134</v>
      </c>
      <c r="O1094" s="359">
        <v>4.2648999999999999</v>
      </c>
      <c r="P1094" s="359">
        <v>0.59119999999999995</v>
      </c>
      <c r="Q1094" s="359">
        <v>0.83760000000000001</v>
      </c>
      <c r="R1094" s="359">
        <v>0.35039999999999999</v>
      </c>
      <c r="S1094" s="356">
        <v>0.50929999999999997</v>
      </c>
      <c r="U1094" s="402">
        <v>39845</v>
      </c>
      <c r="V1094" s="359">
        <v>0.39660000000000001</v>
      </c>
      <c r="W1094" s="359">
        <v>0.8004</v>
      </c>
      <c r="X1094" s="359">
        <v>0.62480000000000002</v>
      </c>
      <c r="Y1094" s="359">
        <v>10.940200000000001</v>
      </c>
      <c r="Z1094" s="359">
        <v>2.9569000000000001</v>
      </c>
      <c r="AA1094" s="359">
        <v>117.84099999999999</v>
      </c>
      <c r="AB1094" s="359">
        <v>0.27250000000000002</v>
      </c>
      <c r="AC1094" s="359">
        <v>1.3504</v>
      </c>
      <c r="AD1094" s="359">
        <v>24.012699999999999</v>
      </c>
      <c r="AE1094" s="359">
        <v>3.5074999999999998</v>
      </c>
      <c r="AF1094" s="359">
        <v>1.7612000000000001</v>
      </c>
      <c r="AG1094" s="359">
        <v>1.6998</v>
      </c>
      <c r="AH1094" s="359">
        <v>4.2504</v>
      </c>
      <c r="AI1094" s="359">
        <v>0.58960000000000001</v>
      </c>
      <c r="AJ1094" s="359">
        <v>0.83430000000000004</v>
      </c>
      <c r="AK1094" s="359">
        <v>0.34949999999999998</v>
      </c>
      <c r="AL1094" s="356">
        <v>0.50829999999999997</v>
      </c>
    </row>
    <row r="1095" spans="2:38" ht="409.6" x14ac:dyDescent="0.25">
      <c r="B1095" s="402">
        <v>39844</v>
      </c>
      <c r="C1095" s="359">
        <v>0.39650000000000002</v>
      </c>
      <c r="D1095" s="359">
        <v>0.79420000000000002</v>
      </c>
      <c r="E1095" s="359">
        <v>0.62819999999999998</v>
      </c>
      <c r="F1095" s="359">
        <v>11.0863</v>
      </c>
      <c r="G1095" s="359">
        <v>2.9619</v>
      </c>
      <c r="H1095" s="359">
        <v>117.877</v>
      </c>
      <c r="I1095" s="359">
        <v>0.27900000000000003</v>
      </c>
      <c r="J1095" s="359">
        <v>1.3762000000000001</v>
      </c>
      <c r="K1095" s="359">
        <v>24.459700000000002</v>
      </c>
      <c r="L1095" s="359">
        <v>3.5306999999999999</v>
      </c>
      <c r="M1095" s="359">
        <v>1.7683</v>
      </c>
      <c r="N1095" s="359">
        <v>1.7056</v>
      </c>
      <c r="O1095" s="359">
        <v>4.2328000000000001</v>
      </c>
      <c r="P1095" s="359">
        <v>0.59060000000000001</v>
      </c>
      <c r="Q1095" s="359">
        <v>0.83940000000000003</v>
      </c>
      <c r="R1095" s="359">
        <v>0.3569</v>
      </c>
      <c r="S1095" s="356">
        <v>0.51039999999999996</v>
      </c>
      <c r="U1095" s="402">
        <v>39844</v>
      </c>
      <c r="V1095" s="359">
        <v>0.39610000000000001</v>
      </c>
      <c r="W1095" s="359">
        <v>0.79290000000000005</v>
      </c>
      <c r="X1095" s="359">
        <v>0.62729999999999997</v>
      </c>
      <c r="Y1095" s="359">
        <v>11.0435</v>
      </c>
      <c r="Z1095" s="359">
        <v>2.9578000000000002</v>
      </c>
      <c r="AA1095" s="359">
        <v>117.453</v>
      </c>
      <c r="AB1095" s="359">
        <v>0.27560000000000001</v>
      </c>
      <c r="AC1095" s="359">
        <v>1.3640000000000001</v>
      </c>
      <c r="AD1095" s="359">
        <v>24.078399999999998</v>
      </c>
      <c r="AE1095" s="359">
        <v>3.5213000000000001</v>
      </c>
      <c r="AF1095" s="359">
        <v>1.7635000000000001</v>
      </c>
      <c r="AG1095" s="359">
        <v>1.6936</v>
      </c>
      <c r="AH1095" s="359">
        <v>4.2229000000000001</v>
      </c>
      <c r="AI1095" s="359">
        <v>0.58979999999999999</v>
      </c>
      <c r="AJ1095" s="359">
        <v>0.83679999999999999</v>
      </c>
      <c r="AK1095" s="359">
        <v>0.35639999999999999</v>
      </c>
      <c r="AL1095" s="356">
        <v>0.50990000000000002</v>
      </c>
    </row>
    <row r="1096" spans="2:38" ht="409.6" x14ac:dyDescent="0.25">
      <c r="B1096" s="402">
        <v>39843</v>
      </c>
      <c r="C1096" s="359">
        <v>0.39639999999999997</v>
      </c>
      <c r="D1096" s="359">
        <v>0.78690000000000004</v>
      </c>
      <c r="E1096" s="359">
        <v>0.63190000000000002</v>
      </c>
      <c r="F1096" s="359">
        <v>10.9773</v>
      </c>
      <c r="G1096" s="359">
        <v>2.9613</v>
      </c>
      <c r="H1096" s="359">
        <v>114.777</v>
      </c>
      <c r="I1096" s="359">
        <v>0.2797</v>
      </c>
      <c r="J1096" s="359">
        <v>1.3775999999999999</v>
      </c>
      <c r="K1096" s="359">
        <v>24.5608</v>
      </c>
      <c r="L1096" s="359">
        <v>3.5154000000000001</v>
      </c>
      <c r="M1096" s="359">
        <v>1.7417</v>
      </c>
      <c r="N1096" s="359">
        <v>1.6862999999999999</v>
      </c>
      <c r="O1096" s="359">
        <v>4.2003000000000004</v>
      </c>
      <c r="P1096" s="359">
        <v>0.59770000000000001</v>
      </c>
      <c r="Q1096" s="359">
        <v>0.84319999999999995</v>
      </c>
      <c r="R1096" s="359">
        <v>0.36459999999999998</v>
      </c>
      <c r="S1096" s="356">
        <v>0.51870000000000005</v>
      </c>
      <c r="U1096" s="402">
        <v>39843</v>
      </c>
      <c r="V1096" s="359">
        <v>0.39600000000000002</v>
      </c>
      <c r="W1096" s="359">
        <v>0.78580000000000005</v>
      </c>
      <c r="X1096" s="359">
        <v>0.63100000000000001</v>
      </c>
      <c r="Y1096" s="359">
        <v>10.936</v>
      </c>
      <c r="Z1096" s="359">
        <v>2.9575</v>
      </c>
      <c r="AA1096" s="359">
        <v>114.36799999999999</v>
      </c>
      <c r="AB1096" s="359">
        <v>0.27360000000000001</v>
      </c>
      <c r="AC1096" s="359">
        <v>1.3529</v>
      </c>
      <c r="AD1096" s="359">
        <v>24.1861</v>
      </c>
      <c r="AE1096" s="359">
        <v>3.5049999999999999</v>
      </c>
      <c r="AF1096" s="359">
        <v>1.7369000000000001</v>
      </c>
      <c r="AG1096" s="359">
        <v>1.6744000000000001</v>
      </c>
      <c r="AH1096" s="359">
        <v>4.1913</v>
      </c>
      <c r="AI1096" s="359">
        <v>0.59699999999999998</v>
      </c>
      <c r="AJ1096" s="359">
        <v>0.84109999999999996</v>
      </c>
      <c r="AK1096" s="359">
        <v>0.36420000000000002</v>
      </c>
      <c r="AL1096" s="356">
        <v>0.51819999999999999</v>
      </c>
    </row>
    <row r="1097" spans="2:38" ht="409.6" x14ac:dyDescent="0.25">
      <c r="B1097" s="402">
        <v>39842</v>
      </c>
      <c r="C1097" s="359">
        <v>0.4007</v>
      </c>
      <c r="D1097" s="359">
        <v>0.79530000000000001</v>
      </c>
      <c r="E1097" s="359">
        <v>0.64749999999999996</v>
      </c>
      <c r="F1097" s="359">
        <v>11.0306</v>
      </c>
      <c r="G1097" s="359">
        <v>2.9853000000000001</v>
      </c>
      <c r="H1097" s="359">
        <v>114.533</v>
      </c>
      <c r="I1097" s="359">
        <v>0.28410000000000002</v>
      </c>
      <c r="J1097" s="359">
        <v>1.3931</v>
      </c>
      <c r="K1097" s="359">
        <v>24.782900000000001</v>
      </c>
      <c r="L1097" s="359">
        <v>3.5636999999999999</v>
      </c>
      <c r="M1097" s="359">
        <v>1.75</v>
      </c>
      <c r="N1097" s="359">
        <v>1.6987000000000001</v>
      </c>
      <c r="O1097" s="359">
        <v>4.2422000000000004</v>
      </c>
      <c r="P1097" s="359">
        <v>0.60540000000000005</v>
      </c>
      <c r="Q1097" s="359">
        <v>0.85950000000000004</v>
      </c>
      <c r="R1097" s="359">
        <v>0.37209999999999999</v>
      </c>
      <c r="S1097" s="356">
        <v>0.53029999999999999</v>
      </c>
      <c r="U1097" s="402">
        <v>39842</v>
      </c>
      <c r="V1097" s="359">
        <v>0.40029999999999999</v>
      </c>
      <c r="W1097" s="359">
        <v>0.79400000000000004</v>
      </c>
      <c r="X1097" s="359">
        <v>0.64649999999999996</v>
      </c>
      <c r="Y1097" s="359">
        <v>10.9902</v>
      </c>
      <c r="Z1097" s="359">
        <v>2.9815999999999998</v>
      </c>
      <c r="AA1097" s="359">
        <v>114.102</v>
      </c>
      <c r="AB1097" s="359">
        <v>0.27800000000000002</v>
      </c>
      <c r="AC1097" s="359">
        <v>1.3684000000000001</v>
      </c>
      <c r="AD1097" s="359">
        <v>24.401</v>
      </c>
      <c r="AE1097" s="359">
        <v>3.5550999999999999</v>
      </c>
      <c r="AF1097" s="359">
        <v>1.7452000000000001</v>
      </c>
      <c r="AG1097" s="359">
        <v>1.6865000000000001</v>
      </c>
      <c r="AH1097" s="359">
        <v>4.2332000000000001</v>
      </c>
      <c r="AI1097" s="359">
        <v>0.60470000000000002</v>
      </c>
      <c r="AJ1097" s="359">
        <v>0.85750000000000004</v>
      </c>
      <c r="AK1097" s="359">
        <v>0.37169999999999997</v>
      </c>
      <c r="AL1097" s="356">
        <v>0.52980000000000005</v>
      </c>
    </row>
    <row r="1098" spans="2:38" ht="409.6" x14ac:dyDescent="0.25">
      <c r="B1098" s="402">
        <v>39841</v>
      </c>
      <c r="C1098" s="359">
        <v>0.40089999999999998</v>
      </c>
      <c r="D1098" s="359">
        <v>0.79849999999999999</v>
      </c>
      <c r="E1098" s="359">
        <v>0.64810000000000001</v>
      </c>
      <c r="F1098" s="359">
        <v>11.1106</v>
      </c>
      <c r="G1098" s="359">
        <v>2.9882</v>
      </c>
      <c r="H1098" s="359">
        <v>114.65600000000001</v>
      </c>
      <c r="I1098" s="359">
        <v>0.28510000000000002</v>
      </c>
      <c r="J1098" s="359">
        <v>1.3964000000000001</v>
      </c>
      <c r="K1098" s="359">
        <v>25.034199999999998</v>
      </c>
      <c r="L1098" s="359">
        <v>3.5661999999999998</v>
      </c>
      <c r="M1098" s="359">
        <v>1.7513000000000001</v>
      </c>
      <c r="N1098" s="359">
        <v>1.702</v>
      </c>
      <c r="O1098" s="359">
        <v>4.2325999999999997</v>
      </c>
      <c r="P1098" s="359">
        <v>0.60229999999999995</v>
      </c>
      <c r="Q1098" s="359">
        <v>0.86360000000000003</v>
      </c>
      <c r="R1098" s="359">
        <v>0.37590000000000001</v>
      </c>
      <c r="S1098" s="356">
        <v>0.5292</v>
      </c>
      <c r="U1098" s="402">
        <v>39841</v>
      </c>
      <c r="V1098" s="359">
        <v>0.40050000000000002</v>
      </c>
      <c r="W1098" s="359">
        <v>0.79730000000000001</v>
      </c>
      <c r="X1098" s="359">
        <v>0.64710000000000001</v>
      </c>
      <c r="Y1098" s="359">
        <v>11.069100000000001</v>
      </c>
      <c r="Z1098" s="359">
        <v>2.9843000000000002</v>
      </c>
      <c r="AA1098" s="359">
        <v>114.239</v>
      </c>
      <c r="AB1098" s="359">
        <v>0.27889999999999998</v>
      </c>
      <c r="AC1098" s="359">
        <v>1.3717999999999999</v>
      </c>
      <c r="AD1098" s="359">
        <v>24.653400000000001</v>
      </c>
      <c r="AE1098" s="359">
        <v>3.5573999999999999</v>
      </c>
      <c r="AF1098" s="359">
        <v>1.7463</v>
      </c>
      <c r="AG1098" s="359">
        <v>1.6899</v>
      </c>
      <c r="AH1098" s="359">
        <v>4.2233999999999998</v>
      </c>
      <c r="AI1098" s="359">
        <v>0.60150000000000003</v>
      </c>
      <c r="AJ1098" s="359">
        <v>0.86160000000000003</v>
      </c>
      <c r="AK1098" s="359">
        <v>0.37540000000000001</v>
      </c>
      <c r="AL1098" s="356">
        <v>0.52869999999999995</v>
      </c>
    </row>
    <row r="1099" spans="2:38" ht="409.6" x14ac:dyDescent="0.25">
      <c r="B1099" s="402">
        <v>39840</v>
      </c>
      <c r="C1099" s="359">
        <v>0.40639999999999998</v>
      </c>
      <c r="D1099" s="359">
        <v>0.80510000000000004</v>
      </c>
      <c r="E1099" s="359">
        <v>0.64880000000000004</v>
      </c>
      <c r="F1099" s="359">
        <v>11.307</v>
      </c>
      <c r="G1099" s="359">
        <v>3.0182000000000002</v>
      </c>
      <c r="H1099" s="359">
        <v>116.238</v>
      </c>
      <c r="I1099" s="359">
        <v>0.2903</v>
      </c>
      <c r="J1099" s="359">
        <v>1.4215</v>
      </c>
      <c r="K1099" s="359">
        <v>25.328399999999998</v>
      </c>
      <c r="L1099" s="359">
        <v>3.6360000000000001</v>
      </c>
      <c r="M1099" s="359">
        <v>1.7767999999999999</v>
      </c>
      <c r="N1099" s="359">
        <v>1.7235</v>
      </c>
      <c r="O1099" s="359">
        <v>4.2826000000000004</v>
      </c>
      <c r="P1099" s="359">
        <v>0.61009999999999998</v>
      </c>
      <c r="Q1099" s="359">
        <v>0.86829999999999996</v>
      </c>
      <c r="R1099" s="359">
        <v>0.38369999999999999</v>
      </c>
      <c r="S1099" s="356">
        <v>0.52800000000000002</v>
      </c>
      <c r="U1099" s="402">
        <v>39840</v>
      </c>
      <c r="V1099" s="359">
        <v>0.40579999999999999</v>
      </c>
      <c r="W1099" s="359">
        <v>0.80369999999999997</v>
      </c>
      <c r="X1099" s="359">
        <v>0.64770000000000005</v>
      </c>
      <c r="Y1099" s="359">
        <v>11.261799999999999</v>
      </c>
      <c r="Z1099" s="359">
        <v>3.0139</v>
      </c>
      <c r="AA1099" s="359">
        <v>115.79</v>
      </c>
      <c r="AB1099" s="359">
        <v>0.2843</v>
      </c>
      <c r="AC1099" s="359">
        <v>1.3974</v>
      </c>
      <c r="AD1099" s="359">
        <v>24.936900000000001</v>
      </c>
      <c r="AE1099" s="359">
        <v>3.6261000000000001</v>
      </c>
      <c r="AF1099" s="359">
        <v>1.7714000000000001</v>
      </c>
      <c r="AG1099" s="359">
        <v>1.7110000000000001</v>
      </c>
      <c r="AH1099" s="359">
        <v>4.2727000000000004</v>
      </c>
      <c r="AI1099" s="359">
        <v>0.60919999999999996</v>
      </c>
      <c r="AJ1099" s="359">
        <v>0.86599999999999999</v>
      </c>
      <c r="AK1099" s="359">
        <v>0.38319999999999999</v>
      </c>
      <c r="AL1099" s="356">
        <v>0.52739999999999998</v>
      </c>
    </row>
    <row r="1100" spans="2:38" ht="409.6" x14ac:dyDescent="0.25">
      <c r="B1100" s="402">
        <v>39839</v>
      </c>
      <c r="C1100" s="359">
        <v>0.4078</v>
      </c>
      <c r="D1100" s="359">
        <v>0.80940000000000001</v>
      </c>
      <c r="E1100" s="359">
        <v>0.6522</v>
      </c>
      <c r="F1100" s="359">
        <v>11.4793</v>
      </c>
      <c r="G1100" s="359">
        <v>3.0415999999999999</v>
      </c>
      <c r="H1100" s="359">
        <v>118.084</v>
      </c>
      <c r="I1100" s="359">
        <v>0.29330000000000001</v>
      </c>
      <c r="J1100" s="359">
        <v>1.4354</v>
      </c>
      <c r="K1100" s="359">
        <v>25.587800000000001</v>
      </c>
      <c r="L1100" s="359">
        <v>3.6659000000000002</v>
      </c>
      <c r="M1100" s="359">
        <v>1.8046</v>
      </c>
      <c r="N1100" s="359">
        <v>1.7763</v>
      </c>
      <c r="O1100" s="359">
        <v>4.3333000000000004</v>
      </c>
      <c r="P1100" s="359">
        <v>0.61099999999999999</v>
      </c>
      <c r="Q1100" s="359">
        <v>0.88560000000000005</v>
      </c>
      <c r="R1100" s="359">
        <v>0.3836</v>
      </c>
      <c r="S1100" s="356">
        <v>0.52949999999999997</v>
      </c>
      <c r="U1100" s="402">
        <v>39839</v>
      </c>
      <c r="V1100" s="359">
        <v>0.40670000000000001</v>
      </c>
      <c r="W1100" s="359">
        <v>0.80769999999999997</v>
      </c>
      <c r="X1100" s="359">
        <v>0.65049999999999997</v>
      </c>
      <c r="Y1100" s="359">
        <v>11.4156</v>
      </c>
      <c r="Z1100" s="359">
        <v>3.0348999999999999</v>
      </c>
      <c r="AA1100" s="359">
        <v>117.446</v>
      </c>
      <c r="AB1100" s="359">
        <v>0.28460000000000002</v>
      </c>
      <c r="AC1100" s="359">
        <v>1.3998999999999999</v>
      </c>
      <c r="AD1100" s="359">
        <v>25.165099999999999</v>
      </c>
      <c r="AE1100" s="359">
        <v>3.6537000000000002</v>
      </c>
      <c r="AF1100" s="359">
        <v>1.7887</v>
      </c>
      <c r="AG1100" s="359">
        <v>1.7623</v>
      </c>
      <c r="AH1100" s="359">
        <v>4.3197999999999999</v>
      </c>
      <c r="AI1100" s="359">
        <v>0.60929999999999995</v>
      </c>
      <c r="AJ1100" s="359">
        <v>0.88290000000000002</v>
      </c>
      <c r="AK1100" s="359">
        <v>0.3826</v>
      </c>
      <c r="AL1100" s="356">
        <v>0.52849999999999997</v>
      </c>
    </row>
    <row r="1101" spans="2:38" ht="409.6" x14ac:dyDescent="0.25">
      <c r="B1101" s="402">
        <v>39838</v>
      </c>
      <c r="C1101" s="359">
        <v>0.4078</v>
      </c>
      <c r="D1101" s="359">
        <v>0.8095</v>
      </c>
      <c r="E1101" s="359">
        <v>0.65210000000000001</v>
      </c>
      <c r="F1101" s="359">
        <v>11.549799999999999</v>
      </c>
      <c r="G1101" s="359">
        <v>3.0642999999999998</v>
      </c>
      <c r="H1101" s="359">
        <v>118.619</v>
      </c>
      <c r="I1101" s="359">
        <v>0.29330000000000001</v>
      </c>
      <c r="J1101" s="359">
        <v>1.4354</v>
      </c>
      <c r="K1101" s="359">
        <v>25.5868</v>
      </c>
      <c r="L1101" s="359">
        <v>3.6661999999999999</v>
      </c>
      <c r="M1101" s="359">
        <v>1.8031999999999999</v>
      </c>
      <c r="N1101" s="359">
        <v>1.7762</v>
      </c>
      <c r="O1101" s="359">
        <v>4.3522999999999996</v>
      </c>
      <c r="P1101" s="359">
        <v>0.61099999999999999</v>
      </c>
      <c r="Q1101" s="359">
        <v>0.88560000000000005</v>
      </c>
      <c r="R1101" s="359">
        <v>0.3836</v>
      </c>
      <c r="S1101" s="356">
        <v>0.52939999999999998</v>
      </c>
      <c r="U1101" s="402">
        <v>39838</v>
      </c>
      <c r="V1101" s="359">
        <v>0.40670000000000001</v>
      </c>
      <c r="W1101" s="359">
        <v>0.80789999999999995</v>
      </c>
      <c r="X1101" s="359">
        <v>0.65039999999999998</v>
      </c>
      <c r="Y1101" s="359">
        <v>11.370900000000001</v>
      </c>
      <c r="Z1101" s="359">
        <v>3.0575000000000001</v>
      </c>
      <c r="AA1101" s="359">
        <v>117.782</v>
      </c>
      <c r="AB1101" s="359">
        <v>0.28460000000000002</v>
      </c>
      <c r="AC1101" s="359">
        <v>1.3998999999999999</v>
      </c>
      <c r="AD1101" s="359">
        <v>25.164200000000001</v>
      </c>
      <c r="AE1101" s="359">
        <v>3.6539999999999999</v>
      </c>
      <c r="AF1101" s="359">
        <v>1.7887</v>
      </c>
      <c r="AG1101" s="359">
        <v>1.7623</v>
      </c>
      <c r="AH1101" s="359">
        <v>4.3398000000000003</v>
      </c>
      <c r="AI1101" s="359">
        <v>0.60929999999999995</v>
      </c>
      <c r="AJ1101" s="359">
        <v>0.88290000000000002</v>
      </c>
      <c r="AK1101" s="359">
        <v>0.3826</v>
      </c>
      <c r="AL1101" s="356">
        <v>0.52839999999999998</v>
      </c>
    </row>
    <row r="1102" spans="2:38" ht="409.6" x14ac:dyDescent="0.25">
      <c r="B1102" s="402">
        <v>39837</v>
      </c>
      <c r="C1102" s="359">
        <v>0.40760000000000002</v>
      </c>
      <c r="D1102" s="359">
        <v>0.80859999999999999</v>
      </c>
      <c r="E1102" s="359">
        <v>0.65949999999999998</v>
      </c>
      <c r="F1102" s="359">
        <v>11.4786</v>
      </c>
      <c r="G1102" s="359">
        <v>3.0455999999999999</v>
      </c>
      <c r="H1102" s="359">
        <v>117.828</v>
      </c>
      <c r="I1102" s="359">
        <v>0.2898</v>
      </c>
      <c r="J1102" s="359">
        <v>1.4129</v>
      </c>
      <c r="K1102" s="359">
        <v>25.104099999999999</v>
      </c>
      <c r="L1102" s="359">
        <v>3.6865000000000001</v>
      </c>
      <c r="M1102" s="359">
        <v>1.8018000000000001</v>
      </c>
      <c r="N1102" s="359">
        <v>1.7709999999999999</v>
      </c>
      <c r="O1102" s="359">
        <v>4.3667999999999996</v>
      </c>
      <c r="P1102" s="359">
        <v>0.61050000000000004</v>
      </c>
      <c r="Q1102" s="359">
        <v>0.88009999999999999</v>
      </c>
      <c r="R1102" s="359">
        <v>0.38329999999999997</v>
      </c>
      <c r="S1102" s="356">
        <v>0.5262</v>
      </c>
      <c r="U1102" s="402">
        <v>39837</v>
      </c>
      <c r="V1102" s="359">
        <v>0.40720000000000001</v>
      </c>
      <c r="W1102" s="359">
        <v>0.80759999999999998</v>
      </c>
      <c r="X1102" s="359">
        <v>0.65869999999999995</v>
      </c>
      <c r="Y1102" s="359">
        <v>11.439399999999999</v>
      </c>
      <c r="Z1102" s="359">
        <v>3.0421</v>
      </c>
      <c r="AA1102" s="359">
        <v>117.42</v>
      </c>
      <c r="AB1102" s="359">
        <v>0.28589999999999999</v>
      </c>
      <c r="AC1102" s="359">
        <v>1.4093</v>
      </c>
      <c r="AD1102" s="359">
        <v>24.693000000000001</v>
      </c>
      <c r="AE1102" s="359">
        <v>3.6785000000000001</v>
      </c>
      <c r="AF1102" s="359">
        <v>1.7968999999999999</v>
      </c>
      <c r="AG1102" s="359">
        <v>1.7589999999999999</v>
      </c>
      <c r="AH1102" s="359">
        <v>4.3581000000000003</v>
      </c>
      <c r="AI1102" s="359">
        <v>0.6099</v>
      </c>
      <c r="AJ1102" s="359">
        <v>0.87839999999999996</v>
      </c>
      <c r="AK1102" s="359">
        <v>0.38279999999999997</v>
      </c>
      <c r="AL1102" s="356">
        <v>0.52580000000000005</v>
      </c>
    </row>
    <row r="1103" spans="2:38" ht="409.6" x14ac:dyDescent="0.25">
      <c r="B1103" s="402">
        <v>39836</v>
      </c>
      <c r="C1103" s="359">
        <v>0.40689999999999998</v>
      </c>
      <c r="D1103" s="359">
        <v>0.8054</v>
      </c>
      <c r="E1103" s="359">
        <v>0.66639999999999999</v>
      </c>
      <c r="F1103" s="359">
        <v>11.2996</v>
      </c>
      <c r="G1103" s="359">
        <v>3.0344000000000002</v>
      </c>
      <c r="H1103" s="359">
        <v>115.506</v>
      </c>
      <c r="I1103" s="359">
        <v>0.2868</v>
      </c>
      <c r="J1103" s="359">
        <v>1.4078999999999999</v>
      </c>
      <c r="K1103" s="359">
        <v>24.813300000000002</v>
      </c>
      <c r="L1103" s="359">
        <v>3.6692</v>
      </c>
      <c r="M1103" s="359">
        <v>1.7690999999999999</v>
      </c>
      <c r="N1103" s="359">
        <v>1.7684</v>
      </c>
      <c r="O1103" s="359">
        <v>4.3456000000000001</v>
      </c>
      <c r="P1103" s="359">
        <v>0.61119999999999997</v>
      </c>
      <c r="Q1103" s="359">
        <v>0.87450000000000006</v>
      </c>
      <c r="R1103" s="359">
        <v>0.38150000000000001</v>
      </c>
      <c r="S1103" s="356">
        <v>0.52900000000000003</v>
      </c>
      <c r="U1103" s="402">
        <v>39836</v>
      </c>
      <c r="V1103" s="359">
        <v>0.40660000000000002</v>
      </c>
      <c r="W1103" s="359">
        <v>0.8044</v>
      </c>
      <c r="X1103" s="359">
        <v>0.66559999999999997</v>
      </c>
      <c r="Y1103" s="359">
        <v>11.2628</v>
      </c>
      <c r="Z1103" s="359">
        <v>3.0312999999999999</v>
      </c>
      <c r="AA1103" s="359">
        <v>115.10899999999999</v>
      </c>
      <c r="AB1103" s="359">
        <v>0.28510000000000002</v>
      </c>
      <c r="AC1103" s="359">
        <v>1.4045000000000001</v>
      </c>
      <c r="AD1103" s="359">
        <v>24.4056</v>
      </c>
      <c r="AE1103" s="359">
        <v>3.6600999999999999</v>
      </c>
      <c r="AF1103" s="359">
        <v>1.7645999999999999</v>
      </c>
      <c r="AG1103" s="359">
        <v>1.7565</v>
      </c>
      <c r="AH1103" s="359">
        <v>4.3372000000000002</v>
      </c>
      <c r="AI1103" s="359">
        <v>0.61060000000000003</v>
      </c>
      <c r="AJ1103" s="359">
        <v>0.87290000000000001</v>
      </c>
      <c r="AK1103" s="359">
        <v>0.38109999999999999</v>
      </c>
      <c r="AL1103" s="356">
        <v>0.52859999999999996</v>
      </c>
    </row>
    <row r="1104" spans="2:38" ht="409.6" x14ac:dyDescent="0.25">
      <c r="B1104" s="402">
        <v>39835</v>
      </c>
      <c r="C1104" s="359">
        <v>0.4052</v>
      </c>
      <c r="D1104" s="359">
        <v>0.8034</v>
      </c>
      <c r="E1104" s="359">
        <v>0.66210000000000002</v>
      </c>
      <c r="F1104" s="359">
        <v>11.2</v>
      </c>
      <c r="G1104" s="359">
        <v>3.0173999999999999</v>
      </c>
      <c r="H1104" s="359">
        <v>115.10599999999999</v>
      </c>
      <c r="I1104" s="359">
        <v>0.28620000000000001</v>
      </c>
      <c r="J1104" s="359">
        <v>1.4003000000000001</v>
      </c>
      <c r="K1104" s="359">
        <v>24.5533</v>
      </c>
      <c r="L1104" s="359">
        <v>3.6974999999999998</v>
      </c>
      <c r="M1104" s="359">
        <v>1.7552000000000001</v>
      </c>
      <c r="N1104" s="359">
        <v>1.7543</v>
      </c>
      <c r="O1104" s="359">
        <v>4.3567</v>
      </c>
      <c r="P1104" s="359">
        <v>0.60040000000000004</v>
      </c>
      <c r="Q1104" s="359">
        <v>0.87050000000000005</v>
      </c>
      <c r="R1104" s="359">
        <v>0.37809999999999999</v>
      </c>
      <c r="S1104" s="356">
        <v>0.52339999999999998</v>
      </c>
      <c r="U1104" s="402">
        <v>39835</v>
      </c>
      <c r="V1104" s="359">
        <v>0.40479999999999999</v>
      </c>
      <c r="W1104" s="359">
        <v>0.80249999999999999</v>
      </c>
      <c r="X1104" s="359">
        <v>0.6613</v>
      </c>
      <c r="Y1104" s="359">
        <v>11.163</v>
      </c>
      <c r="Z1104" s="359">
        <v>3.0142000000000002</v>
      </c>
      <c r="AA1104" s="359">
        <v>114.72199999999999</v>
      </c>
      <c r="AB1104" s="359">
        <v>0.28449999999999998</v>
      </c>
      <c r="AC1104" s="359">
        <v>1.3967000000000001</v>
      </c>
      <c r="AD1104" s="359">
        <v>24.169599999999999</v>
      </c>
      <c r="AE1104" s="359">
        <v>3.6861999999999999</v>
      </c>
      <c r="AF1104" s="359">
        <v>1.7506999999999999</v>
      </c>
      <c r="AG1104" s="359">
        <v>1.7424999999999999</v>
      </c>
      <c r="AH1104" s="359">
        <v>4.3480999999999996</v>
      </c>
      <c r="AI1104" s="359">
        <v>0.59970000000000001</v>
      </c>
      <c r="AJ1104" s="359">
        <v>0.86870000000000003</v>
      </c>
      <c r="AK1104" s="359">
        <v>0.37769999999999998</v>
      </c>
      <c r="AL1104" s="356">
        <v>0.52300000000000002</v>
      </c>
    </row>
    <row r="1105" spans="2:38" ht="409.6" x14ac:dyDescent="0.25">
      <c r="B1105" s="402">
        <v>39834</v>
      </c>
      <c r="C1105" s="359">
        <v>0.40920000000000001</v>
      </c>
      <c r="D1105" s="359">
        <v>0.80369999999999997</v>
      </c>
      <c r="E1105" s="359">
        <v>0.66910000000000003</v>
      </c>
      <c r="F1105" s="359">
        <v>11.398899999999999</v>
      </c>
      <c r="G1105" s="359">
        <v>3.0579999999999998</v>
      </c>
      <c r="H1105" s="359">
        <v>117.512</v>
      </c>
      <c r="I1105" s="359">
        <v>0.28999999999999998</v>
      </c>
      <c r="J1105" s="359">
        <v>1.4191</v>
      </c>
      <c r="K1105" s="359">
        <v>24.9087</v>
      </c>
      <c r="L1105" s="359">
        <v>3.76</v>
      </c>
      <c r="M1105" s="359">
        <v>1.7846</v>
      </c>
      <c r="N1105" s="359">
        <v>1.7744</v>
      </c>
      <c r="O1105" s="359">
        <v>4.4688999999999997</v>
      </c>
      <c r="P1105" s="359">
        <v>0.60589999999999999</v>
      </c>
      <c r="Q1105" s="359">
        <v>0.8851</v>
      </c>
      <c r="R1105" s="359">
        <v>0.37609999999999999</v>
      </c>
      <c r="S1105" s="356">
        <v>0.53110000000000002</v>
      </c>
      <c r="U1105" s="402">
        <v>39834</v>
      </c>
      <c r="V1105" s="359">
        <v>0.4088</v>
      </c>
      <c r="W1105" s="359">
        <v>0.80279999999999996</v>
      </c>
      <c r="X1105" s="359">
        <v>0.66820000000000002</v>
      </c>
      <c r="Y1105" s="359">
        <v>11.360300000000001</v>
      </c>
      <c r="Z1105" s="359">
        <v>3.0545</v>
      </c>
      <c r="AA1105" s="359">
        <v>117.108</v>
      </c>
      <c r="AB1105" s="359">
        <v>0.2883</v>
      </c>
      <c r="AC1105" s="359">
        <v>1.4154</v>
      </c>
      <c r="AD1105" s="359">
        <v>24.518999999999998</v>
      </c>
      <c r="AE1105" s="359">
        <v>3.7511000000000001</v>
      </c>
      <c r="AF1105" s="359">
        <v>1.7799</v>
      </c>
      <c r="AG1105" s="359">
        <v>1.7623</v>
      </c>
      <c r="AH1105" s="359">
        <v>4.46</v>
      </c>
      <c r="AI1105" s="359">
        <v>0.60519999999999996</v>
      </c>
      <c r="AJ1105" s="359">
        <v>0.88270000000000004</v>
      </c>
      <c r="AK1105" s="359">
        <v>0.37569999999999998</v>
      </c>
      <c r="AL1105" s="356">
        <v>0.53059999999999996</v>
      </c>
    </row>
    <row r="1106" spans="2:38" ht="409.6" x14ac:dyDescent="0.25">
      <c r="B1106" s="402">
        <v>39833</v>
      </c>
      <c r="C1106" s="359">
        <v>0.41389999999999999</v>
      </c>
      <c r="D1106" s="359">
        <v>0.81210000000000004</v>
      </c>
      <c r="E1106" s="359">
        <v>0.68369999999999997</v>
      </c>
      <c r="F1106" s="359">
        <v>11.497400000000001</v>
      </c>
      <c r="G1106" s="359">
        <v>3.0960999999999999</v>
      </c>
      <c r="H1106" s="359">
        <v>117.724</v>
      </c>
      <c r="I1106" s="359">
        <v>0.29389999999999999</v>
      </c>
      <c r="J1106" s="359">
        <v>1.4390000000000001</v>
      </c>
      <c r="K1106" s="359">
        <v>25.769600000000001</v>
      </c>
      <c r="L1106" s="359">
        <v>3.7913999999999999</v>
      </c>
      <c r="M1106" s="359">
        <v>1.7887</v>
      </c>
      <c r="N1106" s="359">
        <v>1.7908999999999999</v>
      </c>
      <c r="O1106" s="359">
        <v>4.4946999999999999</v>
      </c>
      <c r="P1106" s="359">
        <v>0.61599999999999999</v>
      </c>
      <c r="Q1106" s="359">
        <v>0.90010000000000001</v>
      </c>
      <c r="R1106" s="359">
        <v>0.3735</v>
      </c>
      <c r="S1106" s="356">
        <v>0.54879999999999995</v>
      </c>
      <c r="U1106" s="402">
        <v>39833</v>
      </c>
      <c r="V1106" s="359">
        <v>0.41339999999999999</v>
      </c>
      <c r="W1106" s="359">
        <v>0.81100000000000005</v>
      </c>
      <c r="X1106" s="359">
        <v>0.68259999999999998</v>
      </c>
      <c r="Y1106" s="359">
        <v>11.4511</v>
      </c>
      <c r="Z1106" s="359">
        <v>3.0918999999999999</v>
      </c>
      <c r="AA1106" s="359">
        <v>117.26900000000001</v>
      </c>
      <c r="AB1106" s="359">
        <v>0.29099999999999998</v>
      </c>
      <c r="AC1106" s="359">
        <v>1.4293</v>
      </c>
      <c r="AD1106" s="359">
        <v>25.314299999999999</v>
      </c>
      <c r="AE1106" s="359">
        <v>3.7818999999999998</v>
      </c>
      <c r="AF1106" s="359">
        <v>1.7830999999999999</v>
      </c>
      <c r="AG1106" s="359">
        <v>1.7766</v>
      </c>
      <c r="AH1106" s="359">
        <v>4.4854000000000003</v>
      </c>
      <c r="AI1106" s="359">
        <v>0.61509999999999998</v>
      </c>
      <c r="AJ1106" s="359">
        <v>0.8982</v>
      </c>
      <c r="AK1106" s="359">
        <v>0.373</v>
      </c>
      <c r="AL1106" s="356">
        <v>0.54830000000000001</v>
      </c>
    </row>
    <row r="1107" spans="2:38" ht="409.6" x14ac:dyDescent="0.25">
      <c r="B1107" s="402">
        <v>39832</v>
      </c>
      <c r="C1107" s="359">
        <v>0.41249999999999998</v>
      </c>
      <c r="D1107" s="359">
        <v>0.81340000000000001</v>
      </c>
      <c r="E1107" s="359">
        <v>0.68079999999999996</v>
      </c>
      <c r="F1107" s="359">
        <v>11.360200000000001</v>
      </c>
      <c r="G1107" s="359">
        <v>3.0617000000000001</v>
      </c>
      <c r="H1107" s="359">
        <v>115.16500000000001</v>
      </c>
      <c r="I1107" s="359">
        <v>0.29430000000000001</v>
      </c>
      <c r="J1107" s="359">
        <v>1.4394</v>
      </c>
      <c r="K1107" s="359">
        <v>25.703299999999999</v>
      </c>
      <c r="L1107" s="359">
        <v>3.8010000000000002</v>
      </c>
      <c r="M1107" s="359">
        <v>1.7668999999999999</v>
      </c>
      <c r="N1107" s="359">
        <v>1.7786999999999999</v>
      </c>
      <c r="O1107" s="359">
        <v>4.4431000000000003</v>
      </c>
      <c r="P1107" s="359">
        <v>0.61260000000000003</v>
      </c>
      <c r="Q1107" s="359">
        <v>0.88490000000000002</v>
      </c>
      <c r="R1107" s="359">
        <v>0.3715</v>
      </c>
      <c r="S1107" s="356">
        <v>0.54749999999999999</v>
      </c>
      <c r="U1107" s="402">
        <v>39832</v>
      </c>
      <c r="V1107" s="359">
        <v>0.41149999999999998</v>
      </c>
      <c r="W1107" s="359">
        <v>0.8115</v>
      </c>
      <c r="X1107" s="359">
        <v>0.67900000000000005</v>
      </c>
      <c r="Y1107" s="359">
        <v>11.313000000000001</v>
      </c>
      <c r="Z1107" s="359">
        <v>3.0552999999999999</v>
      </c>
      <c r="AA1107" s="359">
        <v>114.65300000000001</v>
      </c>
      <c r="AB1107" s="359">
        <v>0.28549999999999998</v>
      </c>
      <c r="AC1107" s="359">
        <v>1.4038999999999999</v>
      </c>
      <c r="AD1107" s="359">
        <v>25.164899999999999</v>
      </c>
      <c r="AE1107" s="359">
        <v>3.7831000000000001</v>
      </c>
      <c r="AF1107" s="359">
        <v>1.7511000000000001</v>
      </c>
      <c r="AG1107" s="359">
        <v>1.7645</v>
      </c>
      <c r="AH1107" s="359">
        <v>4.4316000000000004</v>
      </c>
      <c r="AI1107" s="359">
        <v>0.6109</v>
      </c>
      <c r="AJ1107" s="359">
        <v>0.88200000000000001</v>
      </c>
      <c r="AK1107" s="359">
        <v>0.3705</v>
      </c>
      <c r="AL1107" s="356">
        <v>0.54649999999999999</v>
      </c>
    </row>
    <row r="1108" spans="2:38" ht="409.6" x14ac:dyDescent="0.25">
      <c r="B1108" s="402">
        <v>39831</v>
      </c>
      <c r="C1108" s="359">
        <v>0.41270000000000001</v>
      </c>
      <c r="D1108" s="359">
        <v>0.81340000000000001</v>
      </c>
      <c r="E1108" s="359">
        <v>0.68069999999999997</v>
      </c>
      <c r="F1108" s="359">
        <v>11.558400000000001</v>
      </c>
      <c r="G1108" s="359">
        <v>3.0661999999999998</v>
      </c>
      <c r="H1108" s="359">
        <v>116.646</v>
      </c>
      <c r="I1108" s="359">
        <v>0.29420000000000002</v>
      </c>
      <c r="J1108" s="359">
        <v>1.4390000000000001</v>
      </c>
      <c r="K1108" s="359">
        <v>25.695799999999998</v>
      </c>
      <c r="L1108" s="359">
        <v>3.8010000000000002</v>
      </c>
      <c r="M1108" s="359">
        <v>1.7417</v>
      </c>
      <c r="N1108" s="359">
        <v>1.7782</v>
      </c>
      <c r="O1108" s="359">
        <v>4.4965999999999999</v>
      </c>
      <c r="P1108" s="359">
        <v>0.61260000000000003</v>
      </c>
      <c r="Q1108" s="359">
        <v>0.88460000000000005</v>
      </c>
      <c r="R1108" s="359">
        <v>0.37159999999999999</v>
      </c>
      <c r="S1108" s="356">
        <v>0.54730000000000001</v>
      </c>
      <c r="U1108" s="402">
        <v>39831</v>
      </c>
      <c r="V1108" s="359">
        <v>0.41160000000000002</v>
      </c>
      <c r="W1108" s="359">
        <v>0.81140000000000001</v>
      </c>
      <c r="X1108" s="359">
        <v>0.67889999999999995</v>
      </c>
      <c r="Y1108" s="359">
        <v>11.2095</v>
      </c>
      <c r="Z1108" s="359">
        <v>3.0596000000000001</v>
      </c>
      <c r="AA1108" s="359">
        <v>115.34</v>
      </c>
      <c r="AB1108" s="359">
        <v>0.28539999999999999</v>
      </c>
      <c r="AC1108" s="359">
        <v>1.4035</v>
      </c>
      <c r="AD1108" s="359">
        <v>25.157599999999999</v>
      </c>
      <c r="AE1108" s="359">
        <v>3.7831000000000001</v>
      </c>
      <c r="AF1108" s="359">
        <v>1.7052</v>
      </c>
      <c r="AG1108" s="359">
        <v>1.764</v>
      </c>
      <c r="AH1108" s="359">
        <v>4.4817</v>
      </c>
      <c r="AI1108" s="359">
        <v>0.61099999999999999</v>
      </c>
      <c r="AJ1108" s="359">
        <v>0.88170000000000004</v>
      </c>
      <c r="AK1108" s="359">
        <v>0.37069999999999997</v>
      </c>
      <c r="AL1108" s="356">
        <v>0.54630000000000001</v>
      </c>
    </row>
    <row r="1109" spans="2:38" ht="409.6" x14ac:dyDescent="0.25">
      <c r="B1109" s="402">
        <v>39830</v>
      </c>
      <c r="C1109" s="359">
        <v>0.41199999999999998</v>
      </c>
      <c r="D1109" s="359">
        <v>0.81189999999999996</v>
      </c>
      <c r="E1109" s="359">
        <v>0.67930000000000001</v>
      </c>
      <c r="F1109" s="359">
        <v>11.2446</v>
      </c>
      <c r="G1109" s="359">
        <v>3.0640999999999998</v>
      </c>
      <c r="H1109" s="359">
        <v>114.753</v>
      </c>
      <c r="I1109" s="359">
        <v>0.29260000000000003</v>
      </c>
      <c r="J1109" s="359">
        <v>1.4317</v>
      </c>
      <c r="K1109" s="359">
        <v>25.6008</v>
      </c>
      <c r="L1109" s="359">
        <v>3.8304</v>
      </c>
      <c r="M1109" s="359">
        <v>1.734</v>
      </c>
      <c r="N1109" s="359">
        <v>1.7685999999999999</v>
      </c>
      <c r="O1109" s="359">
        <v>4.4566999999999997</v>
      </c>
      <c r="P1109" s="359">
        <v>0.61019999999999996</v>
      </c>
      <c r="Q1109" s="359">
        <v>0.88109999999999999</v>
      </c>
      <c r="R1109" s="359">
        <v>0.36849999999999999</v>
      </c>
      <c r="S1109" s="356">
        <v>0.54510000000000003</v>
      </c>
      <c r="U1109" s="402">
        <v>39830</v>
      </c>
      <c r="V1109" s="359">
        <v>0.41160000000000002</v>
      </c>
      <c r="W1109" s="359">
        <v>0.81089999999999995</v>
      </c>
      <c r="X1109" s="359">
        <v>0.6784</v>
      </c>
      <c r="Y1109" s="359">
        <v>11.201000000000001</v>
      </c>
      <c r="Z1109" s="359">
        <v>3.0602999999999998</v>
      </c>
      <c r="AA1109" s="359">
        <v>114.298</v>
      </c>
      <c r="AB1109" s="359">
        <v>0.28620000000000001</v>
      </c>
      <c r="AC1109" s="359">
        <v>1.4058999999999999</v>
      </c>
      <c r="AD1109" s="359">
        <v>25.156199999999998</v>
      </c>
      <c r="AE1109" s="359">
        <v>3.8228</v>
      </c>
      <c r="AF1109" s="359">
        <v>1.7290000000000001</v>
      </c>
      <c r="AG1109" s="359">
        <v>1.7562</v>
      </c>
      <c r="AH1109" s="359">
        <v>4.4478</v>
      </c>
      <c r="AI1109" s="359">
        <v>0.60950000000000004</v>
      </c>
      <c r="AJ1109" s="359">
        <v>0.879</v>
      </c>
      <c r="AK1109" s="359">
        <v>0.36809999999999998</v>
      </c>
      <c r="AL1109" s="356">
        <v>0.54459999999999997</v>
      </c>
    </row>
    <row r="1110" spans="2:38" ht="409.6" x14ac:dyDescent="0.25">
      <c r="B1110" s="402">
        <v>39829</v>
      </c>
      <c r="C1110" s="359">
        <v>0.40799999999999997</v>
      </c>
      <c r="D1110" s="359">
        <v>0.81230000000000002</v>
      </c>
      <c r="E1110" s="359">
        <v>0.67059999999999997</v>
      </c>
      <c r="F1110" s="359">
        <v>11.136200000000001</v>
      </c>
      <c r="G1110" s="359">
        <v>3.0427</v>
      </c>
      <c r="H1110" s="359">
        <v>114.245</v>
      </c>
      <c r="I1110" s="359">
        <v>0.2908</v>
      </c>
      <c r="J1110" s="359">
        <v>1.4215</v>
      </c>
      <c r="K1110" s="359">
        <v>25.1297</v>
      </c>
      <c r="L1110" s="359">
        <v>3.8656999999999999</v>
      </c>
      <c r="M1110" s="359">
        <v>1.7185999999999999</v>
      </c>
      <c r="N1110" s="359">
        <v>1.7587999999999999</v>
      </c>
      <c r="O1110" s="359">
        <v>4.4997999999999996</v>
      </c>
      <c r="P1110" s="359">
        <v>0.60070000000000001</v>
      </c>
      <c r="Q1110" s="359">
        <v>0.86890000000000001</v>
      </c>
      <c r="R1110" s="359">
        <v>0.36749999999999999</v>
      </c>
      <c r="S1110" s="356">
        <v>0.53649999999999998</v>
      </c>
      <c r="U1110" s="402">
        <v>39829</v>
      </c>
      <c r="V1110" s="359">
        <v>0.40749999999999997</v>
      </c>
      <c r="W1110" s="359">
        <v>0.81140000000000001</v>
      </c>
      <c r="X1110" s="359">
        <v>0.66949999999999998</v>
      </c>
      <c r="Y1110" s="359">
        <v>11.0928</v>
      </c>
      <c r="Z1110" s="359">
        <v>3.0386000000000002</v>
      </c>
      <c r="AA1110" s="359">
        <v>113.788</v>
      </c>
      <c r="AB1110" s="359">
        <v>0.28239999999999998</v>
      </c>
      <c r="AC1110" s="359">
        <v>1.3875999999999999</v>
      </c>
      <c r="AD1110" s="359">
        <v>24.736999999999998</v>
      </c>
      <c r="AE1110" s="359">
        <v>3.8565999999999998</v>
      </c>
      <c r="AF1110" s="359">
        <v>1.7135</v>
      </c>
      <c r="AG1110" s="359">
        <v>1.7463</v>
      </c>
      <c r="AH1110" s="359">
        <v>4.4904999999999999</v>
      </c>
      <c r="AI1110" s="359">
        <v>0.59989999999999999</v>
      </c>
      <c r="AJ1110" s="359">
        <v>0.8669</v>
      </c>
      <c r="AK1110" s="359">
        <v>0.36699999999999999</v>
      </c>
      <c r="AL1110" s="356">
        <v>0.53600000000000003</v>
      </c>
    </row>
    <row r="1111" spans="2:38" ht="409.6" x14ac:dyDescent="0.25">
      <c r="B1111" s="402">
        <v>39828</v>
      </c>
      <c r="C1111" s="359">
        <v>0.4163</v>
      </c>
      <c r="D1111" s="359">
        <v>0.82169999999999999</v>
      </c>
      <c r="E1111" s="359">
        <v>0.67459999999999998</v>
      </c>
      <c r="F1111" s="359">
        <v>11.2469</v>
      </c>
      <c r="G1111" s="359">
        <v>3.1042999999999998</v>
      </c>
      <c r="H1111" s="359">
        <v>115.785</v>
      </c>
      <c r="I1111" s="359">
        <v>0.29570000000000002</v>
      </c>
      <c r="J1111" s="359">
        <v>1.4450000000000001</v>
      </c>
      <c r="K1111" s="359">
        <v>25.865600000000001</v>
      </c>
      <c r="L1111" s="359">
        <v>3.9315000000000002</v>
      </c>
      <c r="M1111" s="359">
        <v>1.7322</v>
      </c>
      <c r="N1111" s="359">
        <v>1.7883</v>
      </c>
      <c r="O1111" s="359">
        <v>4.5815999999999999</v>
      </c>
      <c r="P1111" s="359">
        <v>0.61460000000000004</v>
      </c>
      <c r="Q1111" s="359">
        <v>0.88400000000000001</v>
      </c>
      <c r="R1111" s="359">
        <v>0.37769999999999998</v>
      </c>
      <c r="S1111" s="356">
        <v>0.55000000000000004</v>
      </c>
      <c r="U1111" s="402">
        <v>39828</v>
      </c>
      <c r="V1111" s="359">
        <v>0.41589999999999999</v>
      </c>
      <c r="W1111" s="359">
        <v>0.82069999999999999</v>
      </c>
      <c r="X1111" s="359">
        <v>0.67369999999999997</v>
      </c>
      <c r="Y1111" s="359">
        <v>11.203799999999999</v>
      </c>
      <c r="Z1111" s="359">
        <v>3.1004</v>
      </c>
      <c r="AA1111" s="359">
        <v>115.34099999999999</v>
      </c>
      <c r="AB1111" s="359">
        <v>0.28939999999999999</v>
      </c>
      <c r="AC1111" s="359">
        <v>1.4196</v>
      </c>
      <c r="AD1111" s="359">
        <v>25.474699999999999</v>
      </c>
      <c r="AE1111" s="359">
        <v>3.9226000000000001</v>
      </c>
      <c r="AF1111" s="359">
        <v>1.7271000000000001</v>
      </c>
      <c r="AG1111" s="359">
        <v>1.7758</v>
      </c>
      <c r="AH1111" s="359">
        <v>4.5726000000000004</v>
      </c>
      <c r="AI1111" s="359">
        <v>0.61380000000000001</v>
      </c>
      <c r="AJ1111" s="359">
        <v>0.8821</v>
      </c>
      <c r="AK1111" s="359">
        <v>0.37719999999999998</v>
      </c>
      <c r="AL1111" s="356">
        <v>0.54949999999999999</v>
      </c>
    </row>
    <row r="1112" spans="2:38" ht="409.6" x14ac:dyDescent="0.25">
      <c r="B1112" s="402">
        <v>39827</v>
      </c>
      <c r="C1112" s="359">
        <v>0.42130000000000001</v>
      </c>
      <c r="D1112" s="359">
        <v>0.83199999999999996</v>
      </c>
      <c r="E1112" s="359">
        <v>0.68400000000000005</v>
      </c>
      <c r="F1112" s="359">
        <v>11.307700000000001</v>
      </c>
      <c r="G1112" s="359">
        <v>3.1486000000000001</v>
      </c>
      <c r="H1112" s="359">
        <v>118.486</v>
      </c>
      <c r="I1112" s="359">
        <v>0.30030000000000001</v>
      </c>
      <c r="J1112" s="359">
        <v>1.4670000000000001</v>
      </c>
      <c r="K1112" s="359">
        <v>26.1616</v>
      </c>
      <c r="L1112" s="359">
        <v>3.9679000000000002</v>
      </c>
      <c r="M1112" s="359">
        <v>1.7528999999999999</v>
      </c>
      <c r="N1112" s="359">
        <v>1.8125</v>
      </c>
      <c r="O1112" s="359">
        <v>4.5987</v>
      </c>
      <c r="P1112" s="359">
        <v>0.62570000000000003</v>
      </c>
      <c r="Q1112" s="359">
        <v>0.89339999999999997</v>
      </c>
      <c r="R1112" s="359">
        <v>0.38140000000000002</v>
      </c>
      <c r="S1112" s="356">
        <v>0.55940000000000001</v>
      </c>
      <c r="U1112" s="402">
        <v>39827</v>
      </c>
      <c r="V1112" s="359">
        <v>0.4209</v>
      </c>
      <c r="W1112" s="359">
        <v>0.83099999999999996</v>
      </c>
      <c r="X1112" s="359">
        <v>0.68310000000000004</v>
      </c>
      <c r="Y1112" s="359">
        <v>11.2675</v>
      </c>
      <c r="Z1112" s="359">
        <v>3.1448</v>
      </c>
      <c r="AA1112" s="359">
        <v>118.04</v>
      </c>
      <c r="AB1112" s="359">
        <v>0.29339999999999999</v>
      </c>
      <c r="AC1112" s="359">
        <v>1.4392</v>
      </c>
      <c r="AD1112" s="359">
        <v>25.763999999999999</v>
      </c>
      <c r="AE1112" s="359">
        <v>3.9578000000000002</v>
      </c>
      <c r="AF1112" s="359">
        <v>1.7481</v>
      </c>
      <c r="AG1112" s="359">
        <v>1.7997000000000001</v>
      </c>
      <c r="AH1112" s="359">
        <v>4.59</v>
      </c>
      <c r="AI1112" s="359">
        <v>0.625</v>
      </c>
      <c r="AJ1112" s="359">
        <v>0.89129999999999998</v>
      </c>
      <c r="AK1112" s="359">
        <v>0.38090000000000002</v>
      </c>
      <c r="AL1112" s="356">
        <v>0.55889999999999995</v>
      </c>
    </row>
    <row r="1113" spans="2:38" ht="409.6" x14ac:dyDescent="0.25">
      <c r="B1113" s="402">
        <v>39826</v>
      </c>
      <c r="C1113" s="359">
        <v>0.43590000000000001</v>
      </c>
      <c r="D1113" s="359">
        <v>0.84609999999999996</v>
      </c>
      <c r="E1113" s="359">
        <v>0.69950000000000001</v>
      </c>
      <c r="F1113" s="359">
        <v>11.6526</v>
      </c>
      <c r="G1113" s="359">
        <v>3.2522000000000002</v>
      </c>
      <c r="H1113" s="359">
        <v>122.492</v>
      </c>
      <c r="I1113" s="359">
        <v>0.31009999999999999</v>
      </c>
      <c r="J1113" s="359">
        <v>1.5145999999999999</v>
      </c>
      <c r="K1113" s="359">
        <v>26.847999999999999</v>
      </c>
      <c r="L1113" s="359">
        <v>4.1059000000000001</v>
      </c>
      <c r="M1113" s="359">
        <v>1.7808999999999999</v>
      </c>
      <c r="N1113" s="359">
        <v>1.8815</v>
      </c>
      <c r="O1113" s="359">
        <v>4.6889000000000003</v>
      </c>
      <c r="P1113" s="359">
        <v>0.65210000000000001</v>
      </c>
      <c r="Q1113" s="359">
        <v>0.92490000000000006</v>
      </c>
      <c r="R1113" s="359">
        <v>0.3896</v>
      </c>
      <c r="S1113" s="356">
        <v>0.58399999999999996</v>
      </c>
      <c r="U1113" s="402">
        <v>39826</v>
      </c>
      <c r="V1113" s="359">
        <v>0.43540000000000001</v>
      </c>
      <c r="W1113" s="359">
        <v>0.84499999999999997</v>
      </c>
      <c r="X1113" s="359">
        <v>0.6986</v>
      </c>
      <c r="Y1113" s="359">
        <v>11.6073</v>
      </c>
      <c r="Z1113" s="359">
        <v>3.2481</v>
      </c>
      <c r="AA1113" s="359">
        <v>122.035</v>
      </c>
      <c r="AB1113" s="359">
        <v>0.30380000000000001</v>
      </c>
      <c r="AC1113" s="359">
        <v>1.4890000000000001</v>
      </c>
      <c r="AD1113" s="359">
        <v>26.4314</v>
      </c>
      <c r="AE1113" s="359">
        <v>4.0918000000000001</v>
      </c>
      <c r="AF1113" s="359">
        <v>1.7756000000000001</v>
      </c>
      <c r="AG1113" s="359">
        <v>1.8682000000000001</v>
      </c>
      <c r="AH1113" s="359">
        <v>4.6801000000000004</v>
      </c>
      <c r="AI1113" s="359">
        <v>0.65129999999999999</v>
      </c>
      <c r="AJ1113" s="359">
        <v>0.92200000000000004</v>
      </c>
      <c r="AK1113" s="359">
        <v>0.3891</v>
      </c>
      <c r="AL1113" s="356">
        <v>0.58350000000000002</v>
      </c>
    </row>
    <row r="1114" spans="2:38" ht="409.6" x14ac:dyDescent="0.25">
      <c r="B1114" s="402">
        <v>39825</v>
      </c>
      <c r="C1114" s="359">
        <v>0.4405</v>
      </c>
      <c r="D1114" s="359">
        <v>0.84379999999999999</v>
      </c>
      <c r="E1114" s="359">
        <v>0.70389999999999997</v>
      </c>
      <c r="F1114" s="359">
        <v>11.7821</v>
      </c>
      <c r="G1114" s="359">
        <v>3.2833999999999999</v>
      </c>
      <c r="H1114" s="359">
        <v>122.758</v>
      </c>
      <c r="I1114" s="359">
        <v>0.31690000000000002</v>
      </c>
      <c r="J1114" s="359">
        <v>1.5438000000000001</v>
      </c>
      <c r="K1114" s="359">
        <v>27.187100000000001</v>
      </c>
      <c r="L1114" s="359">
        <v>4.1535000000000002</v>
      </c>
      <c r="M1114" s="359">
        <v>1.7846</v>
      </c>
      <c r="N1114" s="359">
        <v>1.8688</v>
      </c>
      <c r="O1114" s="359">
        <v>4.7141000000000002</v>
      </c>
      <c r="P1114" s="359">
        <v>0.66080000000000005</v>
      </c>
      <c r="Q1114" s="359">
        <v>0.92479999999999996</v>
      </c>
      <c r="R1114" s="359">
        <v>0.39150000000000001</v>
      </c>
      <c r="S1114" s="356">
        <v>0.59340000000000004</v>
      </c>
      <c r="U1114" s="402">
        <v>39825</v>
      </c>
      <c r="V1114" s="359">
        <v>0.43940000000000001</v>
      </c>
      <c r="W1114" s="359">
        <v>0.84099999999999997</v>
      </c>
      <c r="X1114" s="359">
        <v>0.70189999999999997</v>
      </c>
      <c r="Y1114" s="359">
        <v>11.661099999999999</v>
      </c>
      <c r="Z1114" s="359">
        <v>3.2763</v>
      </c>
      <c r="AA1114" s="359">
        <v>122.06</v>
      </c>
      <c r="AB1114" s="359">
        <v>0.30740000000000001</v>
      </c>
      <c r="AC1114" s="359">
        <v>1.5057</v>
      </c>
      <c r="AD1114" s="359">
        <v>26.738499999999998</v>
      </c>
      <c r="AE1114" s="359">
        <v>4.1360000000000001</v>
      </c>
      <c r="AF1114" s="359">
        <v>1.7670999999999999</v>
      </c>
      <c r="AG1114" s="359">
        <v>1.8533999999999999</v>
      </c>
      <c r="AH1114" s="359">
        <v>4.6978</v>
      </c>
      <c r="AI1114" s="359">
        <v>0.65900000000000003</v>
      </c>
      <c r="AJ1114" s="359">
        <v>0.92100000000000004</v>
      </c>
      <c r="AK1114" s="359">
        <v>0.39050000000000001</v>
      </c>
      <c r="AL1114" s="356">
        <v>0.59219999999999995</v>
      </c>
    </row>
    <row r="1115" spans="2:38" ht="409.6" x14ac:dyDescent="0.25">
      <c r="B1115" s="402">
        <v>39824</v>
      </c>
      <c r="C1115" s="359">
        <v>0.4405</v>
      </c>
      <c r="D1115" s="359">
        <v>0.84430000000000005</v>
      </c>
      <c r="E1115" s="359">
        <v>0.70389999999999997</v>
      </c>
      <c r="F1115" s="359">
        <v>11.709</v>
      </c>
      <c r="G1115" s="359">
        <v>3.2823000000000002</v>
      </c>
      <c r="H1115" s="359">
        <v>122.64400000000001</v>
      </c>
      <c r="I1115" s="359">
        <v>0.31690000000000002</v>
      </c>
      <c r="J1115" s="359">
        <v>1.544</v>
      </c>
      <c r="K1115" s="359">
        <v>27.189399999999999</v>
      </c>
      <c r="L1115" s="359">
        <v>4.1531000000000002</v>
      </c>
      <c r="M1115" s="359">
        <v>1.8071999999999999</v>
      </c>
      <c r="N1115" s="359">
        <v>1.8689</v>
      </c>
      <c r="O1115" s="359">
        <v>4.7112999999999996</v>
      </c>
      <c r="P1115" s="359">
        <v>0.66090000000000004</v>
      </c>
      <c r="Q1115" s="359">
        <v>0.92490000000000006</v>
      </c>
      <c r="R1115" s="359">
        <v>0.39150000000000001</v>
      </c>
      <c r="S1115" s="356">
        <v>0.59340000000000004</v>
      </c>
      <c r="U1115" s="402">
        <v>39824</v>
      </c>
      <c r="V1115" s="359">
        <v>0.4395</v>
      </c>
      <c r="W1115" s="359">
        <v>0.84179999999999999</v>
      </c>
      <c r="X1115" s="359">
        <v>0.70209999999999995</v>
      </c>
      <c r="Y1115" s="359">
        <v>11.63</v>
      </c>
      <c r="Z1115" s="359">
        <v>3.2755999999999998</v>
      </c>
      <c r="AA1115" s="359">
        <v>121.252</v>
      </c>
      <c r="AB1115" s="359">
        <v>0.3075</v>
      </c>
      <c r="AC1115" s="359">
        <v>1.5061</v>
      </c>
      <c r="AD1115" s="359">
        <v>26.745699999999999</v>
      </c>
      <c r="AE1115" s="359">
        <v>4.1372</v>
      </c>
      <c r="AF1115" s="359">
        <v>1.7672000000000001</v>
      </c>
      <c r="AG1115" s="359">
        <v>1.8539000000000001</v>
      </c>
      <c r="AH1115" s="359">
        <v>4.6962999999999999</v>
      </c>
      <c r="AI1115" s="359">
        <v>0.65920000000000001</v>
      </c>
      <c r="AJ1115" s="359">
        <v>0.92120000000000002</v>
      </c>
      <c r="AK1115" s="359">
        <v>0.39050000000000001</v>
      </c>
      <c r="AL1115" s="356">
        <v>0.59240000000000004</v>
      </c>
    </row>
    <row r="1116" spans="2:38" ht="409.6" x14ac:dyDescent="0.25">
      <c r="B1116" s="402">
        <v>39823</v>
      </c>
      <c r="C1116" s="359">
        <v>0.43530000000000002</v>
      </c>
      <c r="D1116" s="359">
        <v>0.83850000000000002</v>
      </c>
      <c r="E1116" s="359">
        <v>0.70330000000000004</v>
      </c>
      <c r="F1116" s="359">
        <v>11.586600000000001</v>
      </c>
      <c r="G1116" s="359">
        <v>3.2538</v>
      </c>
      <c r="H1116" s="359">
        <v>120.782</v>
      </c>
      <c r="I1116" s="359">
        <v>0.30940000000000001</v>
      </c>
      <c r="J1116" s="359">
        <v>1.5084</v>
      </c>
      <c r="K1116" s="359">
        <v>26.9284</v>
      </c>
      <c r="L1116" s="359">
        <v>4.1477000000000004</v>
      </c>
      <c r="M1116" s="359">
        <v>1.7663</v>
      </c>
      <c r="N1116" s="359">
        <v>1.8468</v>
      </c>
      <c r="O1116" s="359">
        <v>4.6715999999999998</v>
      </c>
      <c r="P1116" s="359">
        <v>0.65210000000000001</v>
      </c>
      <c r="Q1116" s="359">
        <v>0.92420000000000002</v>
      </c>
      <c r="R1116" s="359">
        <v>0.38990000000000002</v>
      </c>
      <c r="S1116" s="356">
        <v>0.59289999999999998</v>
      </c>
      <c r="U1116" s="402">
        <v>39823</v>
      </c>
      <c r="V1116" s="359">
        <v>0.43490000000000001</v>
      </c>
      <c r="W1116" s="359">
        <v>0.83740000000000003</v>
      </c>
      <c r="X1116" s="359">
        <v>0.70240000000000002</v>
      </c>
      <c r="Y1116" s="359">
        <v>11.537699999999999</v>
      </c>
      <c r="Z1116" s="359">
        <v>3.2498999999999998</v>
      </c>
      <c r="AA1116" s="359">
        <v>120.318</v>
      </c>
      <c r="AB1116" s="359">
        <v>0.30270000000000002</v>
      </c>
      <c r="AC1116" s="359">
        <v>1.4816</v>
      </c>
      <c r="AD1116" s="359">
        <v>26.498100000000001</v>
      </c>
      <c r="AE1116" s="359">
        <v>4.1360999999999999</v>
      </c>
      <c r="AF1116" s="359">
        <v>1.7605999999999999</v>
      </c>
      <c r="AG1116" s="359">
        <v>1.833</v>
      </c>
      <c r="AH1116" s="359">
        <v>4.6623999999999999</v>
      </c>
      <c r="AI1116" s="359">
        <v>0.65129999999999999</v>
      </c>
      <c r="AJ1116" s="359">
        <v>0.92130000000000001</v>
      </c>
      <c r="AK1116" s="359">
        <v>0.38950000000000001</v>
      </c>
      <c r="AL1116" s="356">
        <v>0.59240000000000004</v>
      </c>
    </row>
    <row r="1117" spans="2:38" ht="409.6" x14ac:dyDescent="0.25">
      <c r="B1117" s="402">
        <v>39822</v>
      </c>
      <c r="C1117" s="359">
        <v>0.43230000000000002</v>
      </c>
      <c r="D1117" s="359">
        <v>0.8347</v>
      </c>
      <c r="E1117" s="359">
        <v>0.7046</v>
      </c>
      <c r="F1117" s="359">
        <v>11.349600000000001</v>
      </c>
      <c r="G1117" s="359">
        <v>3.2181999999999999</v>
      </c>
      <c r="H1117" s="359">
        <v>117.583</v>
      </c>
      <c r="I1117" s="359">
        <v>0.30930000000000002</v>
      </c>
      <c r="J1117" s="359">
        <v>1.5075000000000001</v>
      </c>
      <c r="K1117" s="359">
        <v>26.615600000000001</v>
      </c>
      <c r="L1117" s="359">
        <v>4.1105</v>
      </c>
      <c r="M1117" s="359">
        <v>1.7451000000000001</v>
      </c>
      <c r="N1117" s="359">
        <v>1.7982</v>
      </c>
      <c r="O1117" s="359">
        <v>4.6327999999999996</v>
      </c>
      <c r="P1117" s="359">
        <v>0.64839999999999998</v>
      </c>
      <c r="Q1117" s="359">
        <v>0.91900000000000004</v>
      </c>
      <c r="R1117" s="359">
        <v>0.38990000000000002</v>
      </c>
      <c r="S1117" s="356">
        <v>0.5897</v>
      </c>
      <c r="U1117" s="402">
        <v>39822</v>
      </c>
      <c r="V1117" s="359">
        <v>0.43190000000000001</v>
      </c>
      <c r="W1117" s="359">
        <v>0.8337</v>
      </c>
      <c r="X1117" s="359">
        <v>0.7036</v>
      </c>
      <c r="Y1117" s="359">
        <v>11.3032</v>
      </c>
      <c r="Z1117" s="359">
        <v>3.2141999999999999</v>
      </c>
      <c r="AA1117" s="359">
        <v>117.149</v>
      </c>
      <c r="AB1117" s="359">
        <v>0.30280000000000001</v>
      </c>
      <c r="AC1117" s="359">
        <v>1.4815</v>
      </c>
      <c r="AD1117" s="359">
        <v>26.2026</v>
      </c>
      <c r="AE1117" s="359">
        <v>4.0975000000000001</v>
      </c>
      <c r="AF1117" s="359">
        <v>1.7397</v>
      </c>
      <c r="AG1117" s="359">
        <v>1.7847999999999999</v>
      </c>
      <c r="AH1117" s="359">
        <v>4.6238999999999999</v>
      </c>
      <c r="AI1117" s="359">
        <v>0.64770000000000005</v>
      </c>
      <c r="AJ1117" s="359">
        <v>0.91610000000000003</v>
      </c>
      <c r="AK1117" s="359">
        <v>0.38940000000000002</v>
      </c>
      <c r="AL1117" s="356">
        <v>0.58919999999999995</v>
      </c>
    </row>
    <row r="1118" spans="2:38" ht="409.6" x14ac:dyDescent="0.25">
      <c r="B1118" s="402">
        <v>39821</v>
      </c>
      <c r="C1118" s="359">
        <v>0.43980000000000002</v>
      </c>
      <c r="D1118" s="359">
        <v>0.82969999999999999</v>
      </c>
      <c r="E1118" s="359">
        <v>0.70789999999999997</v>
      </c>
      <c r="F1118" s="359">
        <v>11.4788</v>
      </c>
      <c r="G1118" s="359">
        <v>3.2682000000000002</v>
      </c>
      <c r="H1118" s="359">
        <v>117.196</v>
      </c>
      <c r="I1118" s="359">
        <v>0.31440000000000001</v>
      </c>
      <c r="J1118" s="359">
        <v>1.5326</v>
      </c>
      <c r="K1118" s="359">
        <v>26.380700000000001</v>
      </c>
      <c r="L1118" s="359">
        <v>4.1467999999999998</v>
      </c>
      <c r="M1118" s="359">
        <v>1.7483</v>
      </c>
      <c r="N1118" s="359">
        <v>1.8001</v>
      </c>
      <c r="O1118" s="359">
        <v>4.6654999999999998</v>
      </c>
      <c r="P1118" s="359">
        <v>0.66120000000000001</v>
      </c>
      <c r="Q1118" s="359">
        <v>0.91520000000000001</v>
      </c>
      <c r="R1118" s="359">
        <v>0.39850000000000002</v>
      </c>
      <c r="S1118" s="356">
        <v>0.59709999999999996</v>
      </c>
      <c r="U1118" s="402">
        <v>39821</v>
      </c>
      <c r="V1118" s="359">
        <v>0.43930000000000002</v>
      </c>
      <c r="W1118" s="359">
        <v>0.82850000000000001</v>
      </c>
      <c r="X1118" s="359">
        <v>0.70689999999999997</v>
      </c>
      <c r="Y1118" s="359">
        <v>11.4322</v>
      </c>
      <c r="Z1118" s="359">
        <v>3.2639</v>
      </c>
      <c r="AA1118" s="359">
        <v>116.759</v>
      </c>
      <c r="AB1118" s="359">
        <v>0.30780000000000002</v>
      </c>
      <c r="AC1118" s="359">
        <v>1.5061</v>
      </c>
      <c r="AD1118" s="359">
        <v>25.962299999999999</v>
      </c>
      <c r="AE1118" s="359">
        <v>4.1372</v>
      </c>
      <c r="AF1118" s="359">
        <v>1.7431000000000001</v>
      </c>
      <c r="AG1118" s="359">
        <v>1.7865</v>
      </c>
      <c r="AH1118" s="359">
        <v>4.6562000000000001</v>
      </c>
      <c r="AI1118" s="359">
        <v>0.66039999999999999</v>
      </c>
      <c r="AJ1118" s="359">
        <v>0.91169999999999995</v>
      </c>
      <c r="AK1118" s="359">
        <v>0.39800000000000002</v>
      </c>
      <c r="AL1118" s="356">
        <v>0.59650000000000003</v>
      </c>
    </row>
    <row r="1119" spans="2:38" ht="409.6" x14ac:dyDescent="0.25">
      <c r="B1119" s="402">
        <v>39820</v>
      </c>
      <c r="C1119" s="359">
        <v>0.43680000000000002</v>
      </c>
      <c r="D1119" s="359">
        <v>0.82550000000000001</v>
      </c>
      <c r="E1119" s="359">
        <v>0.70089999999999997</v>
      </c>
      <c r="F1119" s="359">
        <v>11.5199</v>
      </c>
      <c r="G1119" s="359">
        <v>3.2675999999999998</v>
      </c>
      <c r="H1119" s="359">
        <v>116.83499999999999</v>
      </c>
      <c r="I1119" s="359">
        <v>0.31369999999999998</v>
      </c>
      <c r="J1119" s="359">
        <v>1.5286999999999999</v>
      </c>
      <c r="K1119" s="359">
        <v>26.050999999999998</v>
      </c>
      <c r="L1119" s="359">
        <v>4.1216999999999997</v>
      </c>
      <c r="M1119" s="359">
        <v>1.7652000000000001</v>
      </c>
      <c r="N1119" s="359">
        <v>1.7892999999999999</v>
      </c>
      <c r="O1119" s="359">
        <v>4.6637000000000004</v>
      </c>
      <c r="P1119" s="359">
        <v>0.65820000000000001</v>
      </c>
      <c r="Q1119" s="359">
        <v>0.89739999999999998</v>
      </c>
      <c r="R1119" s="359">
        <v>0.40139999999999998</v>
      </c>
      <c r="S1119" s="356">
        <v>0.58950000000000002</v>
      </c>
      <c r="U1119" s="402">
        <v>39820</v>
      </c>
      <c r="V1119" s="359">
        <v>0.43640000000000001</v>
      </c>
      <c r="W1119" s="359">
        <v>0.82420000000000004</v>
      </c>
      <c r="X1119" s="359">
        <v>0.69989999999999997</v>
      </c>
      <c r="Y1119" s="359">
        <v>11.4764</v>
      </c>
      <c r="Z1119" s="359">
        <v>3.2637</v>
      </c>
      <c r="AA1119" s="359">
        <v>116.408</v>
      </c>
      <c r="AB1119" s="359">
        <v>0.307</v>
      </c>
      <c r="AC1119" s="359">
        <v>1.5018</v>
      </c>
      <c r="AD1119" s="359">
        <v>25.634</v>
      </c>
      <c r="AE1119" s="359">
        <v>4.1117999999999997</v>
      </c>
      <c r="AF1119" s="359">
        <v>1.7603</v>
      </c>
      <c r="AG1119" s="359">
        <v>1.776</v>
      </c>
      <c r="AH1119" s="359">
        <v>4.6543999999999999</v>
      </c>
      <c r="AI1119" s="359">
        <v>0.65739999999999998</v>
      </c>
      <c r="AJ1119" s="359">
        <v>0.89480000000000004</v>
      </c>
      <c r="AK1119" s="359">
        <v>0.40089999999999998</v>
      </c>
      <c r="AL1119" s="356">
        <v>0.58899999999999997</v>
      </c>
    </row>
    <row r="1120" spans="2:38" ht="409.6" x14ac:dyDescent="0.25">
      <c r="B1120" s="402">
        <v>39819</v>
      </c>
      <c r="C1120" s="359">
        <v>0.42749999999999999</v>
      </c>
      <c r="D1120" s="359">
        <v>0.8256</v>
      </c>
      <c r="E1120" s="359">
        <v>0.70960000000000001</v>
      </c>
      <c r="F1120" s="359">
        <v>11.476100000000001</v>
      </c>
      <c r="G1120" s="359">
        <v>3.2029999999999998</v>
      </c>
      <c r="H1120" s="359">
        <v>114.78400000000001</v>
      </c>
      <c r="I1120" s="359">
        <v>0.30599999999999999</v>
      </c>
      <c r="J1120" s="359">
        <v>1.5066999999999999</v>
      </c>
      <c r="K1120" s="359">
        <v>25.995000000000001</v>
      </c>
      <c r="L1120" s="359">
        <v>4.0686</v>
      </c>
      <c r="M1120" s="359">
        <v>1.7737000000000001</v>
      </c>
      <c r="N1120" s="359">
        <v>1.7494000000000001</v>
      </c>
      <c r="O1120" s="359">
        <v>4.6143999999999998</v>
      </c>
      <c r="P1120" s="359">
        <v>0.6421</v>
      </c>
      <c r="Q1120" s="359">
        <v>0.90200000000000002</v>
      </c>
      <c r="R1120" s="359">
        <v>0.40439999999999998</v>
      </c>
      <c r="S1120" s="356">
        <v>0.58789999999999998</v>
      </c>
      <c r="U1120" s="402">
        <v>39819</v>
      </c>
      <c r="V1120" s="359">
        <v>0.42699999999999999</v>
      </c>
      <c r="W1120" s="359">
        <v>0.82410000000000005</v>
      </c>
      <c r="X1120" s="359">
        <v>0.70850000000000002</v>
      </c>
      <c r="Y1120" s="359">
        <v>11.4276</v>
      </c>
      <c r="Z1120" s="359">
        <v>3.1987999999999999</v>
      </c>
      <c r="AA1120" s="359">
        <v>114.34099999999999</v>
      </c>
      <c r="AB1120" s="359">
        <v>0.29980000000000001</v>
      </c>
      <c r="AC1120" s="359">
        <v>1.4708000000000001</v>
      </c>
      <c r="AD1120" s="359">
        <v>25.580100000000002</v>
      </c>
      <c r="AE1120" s="359">
        <v>4.0553999999999997</v>
      </c>
      <c r="AF1120" s="359">
        <v>1.7684</v>
      </c>
      <c r="AG1120" s="359">
        <v>1.7359</v>
      </c>
      <c r="AH1120" s="359">
        <v>4.6050000000000004</v>
      </c>
      <c r="AI1120" s="359">
        <v>0.64119999999999999</v>
      </c>
      <c r="AJ1120" s="359">
        <v>0.89980000000000004</v>
      </c>
      <c r="AK1120" s="359">
        <v>0.40389999999999998</v>
      </c>
      <c r="AL1120" s="356">
        <v>0.58740000000000003</v>
      </c>
    </row>
    <row r="1121" spans="2:38" ht="409.6" x14ac:dyDescent="0.25">
      <c r="B1121" s="402">
        <v>39818</v>
      </c>
      <c r="C1121" s="359">
        <v>0.42199999999999999</v>
      </c>
      <c r="D1121" s="359">
        <v>0.82640000000000002</v>
      </c>
      <c r="E1121" s="359">
        <v>0.70809999999999995</v>
      </c>
      <c r="F1121" s="359">
        <v>11.3294</v>
      </c>
      <c r="G1121" s="359">
        <v>3.1446999999999998</v>
      </c>
      <c r="H1121" s="359">
        <v>112.60899999999999</v>
      </c>
      <c r="I1121" s="359">
        <v>0.30370000000000003</v>
      </c>
      <c r="J1121" s="359">
        <v>1.4810000000000001</v>
      </c>
      <c r="K1121" s="359">
        <v>26.197500000000002</v>
      </c>
      <c r="L1121" s="359">
        <v>4.0480999999999998</v>
      </c>
      <c r="M1121" s="359">
        <v>1.7650999999999999</v>
      </c>
      <c r="N1121" s="359">
        <v>1.7029000000000001</v>
      </c>
      <c r="O1121" s="359">
        <v>4.5279999999999996</v>
      </c>
      <c r="P1121" s="359">
        <v>0.63460000000000005</v>
      </c>
      <c r="Q1121" s="359">
        <v>0.90439999999999998</v>
      </c>
      <c r="R1121" s="359">
        <v>0.40400000000000003</v>
      </c>
      <c r="S1121" s="356">
        <v>0.58709999999999996</v>
      </c>
      <c r="U1121" s="402">
        <v>39818</v>
      </c>
      <c r="V1121" s="359">
        <v>0.42059999999999997</v>
      </c>
      <c r="W1121" s="359">
        <v>0.82150000000000001</v>
      </c>
      <c r="X1121" s="359">
        <v>0.70509999999999995</v>
      </c>
      <c r="Y1121" s="359">
        <v>11.2768</v>
      </c>
      <c r="Z1121" s="359">
        <v>3.1356999999999999</v>
      </c>
      <c r="AA1121" s="359">
        <v>111.854</v>
      </c>
      <c r="AB1121" s="359">
        <v>0.2944</v>
      </c>
      <c r="AC1121" s="359">
        <v>1.4433</v>
      </c>
      <c r="AD1121" s="359">
        <v>25.2849</v>
      </c>
      <c r="AE1121" s="359">
        <v>4.0231000000000003</v>
      </c>
      <c r="AF1121" s="359">
        <v>1.7583</v>
      </c>
      <c r="AG1121" s="359">
        <v>1.6751</v>
      </c>
      <c r="AH1121" s="359">
        <v>4.5110000000000001</v>
      </c>
      <c r="AI1121" s="359">
        <v>0.6321</v>
      </c>
      <c r="AJ1121" s="359">
        <v>0.89910000000000001</v>
      </c>
      <c r="AK1121" s="359">
        <v>0.40239999999999998</v>
      </c>
      <c r="AL1121" s="356">
        <v>0.5857</v>
      </c>
    </row>
    <row r="1122" spans="2:38" ht="409.6" x14ac:dyDescent="0.25">
      <c r="B1122" s="402">
        <v>39817</v>
      </c>
      <c r="C1122" s="359">
        <v>0.42170000000000002</v>
      </c>
      <c r="D1122" s="359">
        <v>0.82650000000000001</v>
      </c>
      <c r="E1122" s="359">
        <v>0.7077</v>
      </c>
      <c r="F1122" s="359">
        <v>11.3794</v>
      </c>
      <c r="G1122" s="359">
        <v>3.1400999999999999</v>
      </c>
      <c r="H1122" s="359">
        <v>113.178</v>
      </c>
      <c r="I1122" s="359">
        <v>0.30349999999999999</v>
      </c>
      <c r="J1122" s="359">
        <v>1.4802</v>
      </c>
      <c r="K1122" s="359">
        <v>26.183599999999998</v>
      </c>
      <c r="L1122" s="359">
        <v>4.0461999999999998</v>
      </c>
      <c r="M1122" s="359">
        <v>1.7673000000000001</v>
      </c>
      <c r="N1122" s="359">
        <v>1.702</v>
      </c>
      <c r="O1122" s="359">
        <v>4.5762</v>
      </c>
      <c r="P1122" s="359">
        <v>0.6341</v>
      </c>
      <c r="Q1122" s="359">
        <v>0.90390000000000004</v>
      </c>
      <c r="R1122" s="359">
        <v>0.4037</v>
      </c>
      <c r="S1122" s="356">
        <v>0.58679999999999999</v>
      </c>
      <c r="U1122" s="402">
        <v>39817</v>
      </c>
      <c r="V1122" s="359">
        <v>0.4204</v>
      </c>
      <c r="W1122" s="359">
        <v>0.82140000000000002</v>
      </c>
      <c r="X1122" s="359">
        <v>0.70469999999999999</v>
      </c>
      <c r="Y1122" s="359">
        <v>11.2333</v>
      </c>
      <c r="Z1122" s="359">
        <v>3.1314000000000002</v>
      </c>
      <c r="AA1122" s="359">
        <v>110.547</v>
      </c>
      <c r="AB1122" s="359">
        <v>0.29430000000000001</v>
      </c>
      <c r="AC1122" s="359">
        <v>1.4426000000000001</v>
      </c>
      <c r="AD1122" s="359">
        <v>25.2715</v>
      </c>
      <c r="AE1122" s="359">
        <v>4.0212000000000003</v>
      </c>
      <c r="AF1122" s="359">
        <v>1.7585999999999999</v>
      </c>
      <c r="AG1122" s="359">
        <v>1.6741999999999999</v>
      </c>
      <c r="AH1122" s="359">
        <v>4.5505000000000004</v>
      </c>
      <c r="AI1122" s="359">
        <v>0.63160000000000005</v>
      </c>
      <c r="AJ1122" s="359">
        <v>0.89859999999999995</v>
      </c>
      <c r="AK1122" s="359">
        <v>0.40210000000000001</v>
      </c>
      <c r="AL1122" s="356">
        <v>0.58530000000000004</v>
      </c>
    </row>
    <row r="1123" spans="2:38" ht="409.6" x14ac:dyDescent="0.25">
      <c r="B1123" s="402">
        <v>39816</v>
      </c>
      <c r="C1123" s="359">
        <v>0.41770000000000002</v>
      </c>
      <c r="D1123" s="359">
        <v>0.83079999999999998</v>
      </c>
      <c r="E1123" s="359">
        <v>0.70909999999999995</v>
      </c>
      <c r="F1123" s="359">
        <v>11.2506</v>
      </c>
      <c r="G1123" s="359">
        <v>3.1164999999999998</v>
      </c>
      <c r="H1123" s="359">
        <v>111.389</v>
      </c>
      <c r="I1123" s="359">
        <v>0.29830000000000001</v>
      </c>
      <c r="J1123" s="359">
        <v>1.4548000000000001</v>
      </c>
      <c r="K1123" s="359">
        <v>25.7408</v>
      </c>
      <c r="L1123" s="359">
        <v>4.0502000000000002</v>
      </c>
      <c r="M1123" s="359">
        <v>1.7427999999999999</v>
      </c>
      <c r="N1123" s="359">
        <v>1.6897</v>
      </c>
      <c r="O1123" s="359">
        <v>4.5320999999999998</v>
      </c>
      <c r="P1123" s="359">
        <v>0.62229999999999996</v>
      </c>
      <c r="Q1123" s="359">
        <v>0.89570000000000005</v>
      </c>
      <c r="R1123" s="359">
        <v>0.39900000000000002</v>
      </c>
      <c r="S1123" s="356">
        <v>0.58150000000000002</v>
      </c>
      <c r="U1123" s="402">
        <v>39816</v>
      </c>
      <c r="V1123" s="359">
        <v>0.41699999999999998</v>
      </c>
      <c r="W1123" s="359">
        <v>0.82869999999999999</v>
      </c>
      <c r="X1123" s="359">
        <v>0.70760000000000001</v>
      </c>
      <c r="Y1123" s="359">
        <v>11.188599999999999</v>
      </c>
      <c r="Z1123" s="359">
        <v>3.1107</v>
      </c>
      <c r="AA1123" s="359">
        <v>110.71299999999999</v>
      </c>
      <c r="AB1123" s="359">
        <v>0.29199999999999998</v>
      </c>
      <c r="AC1123" s="359">
        <v>1.4294</v>
      </c>
      <c r="AD1123" s="359">
        <v>24.951799999999999</v>
      </c>
      <c r="AE1123" s="359">
        <v>4.0320999999999998</v>
      </c>
      <c r="AF1123" s="359">
        <v>1.7353000000000001</v>
      </c>
      <c r="AG1123" s="359">
        <v>1.6639999999999999</v>
      </c>
      <c r="AH1123" s="359">
        <v>4.5198999999999998</v>
      </c>
      <c r="AI1123" s="359">
        <v>0.621</v>
      </c>
      <c r="AJ1123" s="359">
        <v>0.89129999999999998</v>
      </c>
      <c r="AK1123" s="359">
        <v>0.3982</v>
      </c>
      <c r="AL1123" s="356">
        <v>0.5806</v>
      </c>
    </row>
    <row r="1124" spans="2:38" ht="409.6" x14ac:dyDescent="0.25">
      <c r="B1124" s="402">
        <v>39815</v>
      </c>
      <c r="C1124" s="359">
        <v>0.41610000000000003</v>
      </c>
      <c r="D1124" s="359">
        <v>0.82699999999999996</v>
      </c>
      <c r="E1124" s="359">
        <v>0.71060000000000001</v>
      </c>
      <c r="F1124" s="359">
        <v>11.1951</v>
      </c>
      <c r="G1124" s="359">
        <v>3.0985999999999998</v>
      </c>
      <c r="H1124" s="359">
        <v>111.754</v>
      </c>
      <c r="I1124" s="359">
        <v>0.29849999999999999</v>
      </c>
      <c r="J1124" s="359">
        <v>1.4529000000000001</v>
      </c>
      <c r="K1124" s="359">
        <v>25.791499999999999</v>
      </c>
      <c r="L1124" s="359">
        <v>4.0647000000000002</v>
      </c>
      <c r="M1124" s="359">
        <v>1.7422</v>
      </c>
      <c r="N1124" s="359">
        <v>1.6677</v>
      </c>
      <c r="O1124" s="359">
        <v>4.5568</v>
      </c>
      <c r="P1124" s="359">
        <v>0.62180000000000002</v>
      </c>
      <c r="Q1124" s="359">
        <v>0.89300000000000002</v>
      </c>
      <c r="R1124" s="359">
        <v>0.39779999999999999</v>
      </c>
      <c r="S1124" s="356">
        <v>0.58130000000000004</v>
      </c>
      <c r="U1124" s="402">
        <v>39815</v>
      </c>
      <c r="V1124" s="359">
        <v>0.4148</v>
      </c>
      <c r="W1124" s="359">
        <v>0.82199999999999995</v>
      </c>
      <c r="X1124" s="359">
        <v>0.70699999999999996</v>
      </c>
      <c r="Y1124" s="359">
        <v>11.091699999999999</v>
      </c>
      <c r="Z1124" s="359">
        <v>3.0897000000000001</v>
      </c>
      <c r="AA1124" s="359">
        <v>109.175</v>
      </c>
      <c r="AB1124" s="359">
        <v>0.28939999999999999</v>
      </c>
      <c r="AC1124" s="359">
        <v>1.4159999999999999</v>
      </c>
      <c r="AD1124" s="359">
        <v>24.895299999999999</v>
      </c>
      <c r="AE1124" s="359">
        <v>4.0309999999999997</v>
      </c>
      <c r="AF1124" s="359">
        <v>1.7150000000000001</v>
      </c>
      <c r="AG1124" s="359">
        <v>1.6402000000000001</v>
      </c>
      <c r="AH1124" s="359">
        <v>4.4870999999999999</v>
      </c>
      <c r="AI1124" s="359">
        <v>0.61950000000000005</v>
      </c>
      <c r="AJ1124" s="359">
        <v>0.88780000000000003</v>
      </c>
      <c r="AK1124" s="359">
        <v>0.3962</v>
      </c>
      <c r="AL1124" s="356">
        <v>0.57979999999999998</v>
      </c>
    </row>
    <row r="1125" spans="2:38" ht="409.6" x14ac:dyDescent="0.25">
      <c r="B1125" s="402">
        <v>39814</v>
      </c>
      <c r="C1125" s="359">
        <v>0.41270000000000001</v>
      </c>
      <c r="D1125" s="359">
        <v>0.83689999999999998</v>
      </c>
      <c r="E1125" s="359">
        <v>0.70650000000000002</v>
      </c>
      <c r="F1125" s="359">
        <v>11.0852</v>
      </c>
      <c r="G1125" s="359">
        <v>3.0828000000000002</v>
      </c>
      <c r="H1125" s="359">
        <v>110.402</v>
      </c>
      <c r="I1125" s="359">
        <v>0.29499999999999998</v>
      </c>
      <c r="J1125" s="359">
        <v>1.4409000000000001</v>
      </c>
      <c r="K1125" s="359">
        <v>25.531500000000001</v>
      </c>
      <c r="L1125" s="359">
        <v>4.0683999999999996</v>
      </c>
      <c r="M1125" s="359">
        <v>1.7218</v>
      </c>
      <c r="N1125" s="359">
        <v>1.6623000000000001</v>
      </c>
      <c r="O1125" s="359">
        <v>4.5220000000000002</v>
      </c>
      <c r="P1125" s="359">
        <v>0.61499999999999999</v>
      </c>
      <c r="Q1125" s="359">
        <v>0.8901</v>
      </c>
      <c r="R1125" s="359">
        <v>0.39979999999999999</v>
      </c>
      <c r="S1125" s="356">
        <v>0.57940000000000003</v>
      </c>
      <c r="U1125" s="402">
        <v>39814</v>
      </c>
      <c r="V1125" s="359">
        <v>0.41199999999999998</v>
      </c>
      <c r="W1125" s="359">
        <v>0.83450000000000002</v>
      </c>
      <c r="X1125" s="359">
        <v>0.70499999999999996</v>
      </c>
      <c r="Y1125" s="359">
        <v>11.0159</v>
      </c>
      <c r="Z1125" s="359">
        <v>3.0773000000000001</v>
      </c>
      <c r="AA1125" s="359">
        <v>109.42400000000001</v>
      </c>
      <c r="AB1125" s="359">
        <v>0.28839999999999999</v>
      </c>
      <c r="AC1125" s="359">
        <v>1.4059999999999999</v>
      </c>
      <c r="AD1125" s="359">
        <v>24.782399999999999</v>
      </c>
      <c r="AE1125" s="359">
        <v>4.0472000000000001</v>
      </c>
      <c r="AF1125" s="359">
        <v>1.7131000000000001</v>
      </c>
      <c r="AG1125" s="359">
        <v>1.6369</v>
      </c>
      <c r="AH1125" s="359">
        <v>4.5094000000000003</v>
      </c>
      <c r="AI1125" s="359">
        <v>0.61380000000000001</v>
      </c>
      <c r="AJ1125" s="359">
        <v>0.88600000000000001</v>
      </c>
      <c r="AK1125" s="359">
        <v>0.39900000000000002</v>
      </c>
      <c r="AL1125" s="356">
        <v>0.5786</v>
      </c>
    </row>
    <row r="1126" spans="2:38" ht="409.6" x14ac:dyDescent="0.25">
      <c r="B1126" s="402">
        <v>39813</v>
      </c>
      <c r="C1126" s="359">
        <v>0.41089999999999999</v>
      </c>
      <c r="D1126" s="359">
        <v>0.83960000000000001</v>
      </c>
      <c r="E1126" s="359">
        <v>0.70809999999999995</v>
      </c>
      <c r="F1126" s="359">
        <v>10.922700000000001</v>
      </c>
      <c r="G1126" s="359">
        <v>3.0573000000000001</v>
      </c>
      <c r="H1126" s="359">
        <v>109.67700000000001</v>
      </c>
      <c r="I1126" s="359">
        <v>0.29249999999999998</v>
      </c>
      <c r="J1126" s="359">
        <v>1.4297</v>
      </c>
      <c r="K1126" s="359">
        <v>25.407900000000001</v>
      </c>
      <c r="L1126" s="359">
        <v>4.0880999999999998</v>
      </c>
      <c r="M1126" s="359">
        <v>1.7061999999999999</v>
      </c>
      <c r="N1126" s="359">
        <v>1.6601999999999999</v>
      </c>
      <c r="O1126" s="359">
        <v>4.4978999999999996</v>
      </c>
      <c r="P1126" s="359">
        <v>0.61160000000000003</v>
      </c>
      <c r="Q1126" s="359">
        <v>0.8821</v>
      </c>
      <c r="R1126" s="359">
        <v>0.4002</v>
      </c>
      <c r="S1126" s="356">
        <v>0.57909999999999995</v>
      </c>
      <c r="U1126" s="402">
        <v>39813</v>
      </c>
      <c r="V1126" s="359">
        <v>0.41039999999999999</v>
      </c>
      <c r="W1126" s="359">
        <v>0.83750000000000002</v>
      </c>
      <c r="X1126" s="359">
        <v>0.70689999999999997</v>
      </c>
      <c r="Y1126" s="359">
        <v>10.875</v>
      </c>
      <c r="Z1126" s="359">
        <v>3.0528</v>
      </c>
      <c r="AA1126" s="359">
        <v>109.184</v>
      </c>
      <c r="AB1126" s="359">
        <v>0.28610000000000002</v>
      </c>
      <c r="AC1126" s="359">
        <v>1.3954</v>
      </c>
      <c r="AD1126" s="359">
        <v>24.690100000000001</v>
      </c>
      <c r="AE1126" s="359">
        <v>4.0681000000000003</v>
      </c>
      <c r="AF1126" s="359">
        <v>1.7000999999999999</v>
      </c>
      <c r="AG1126" s="359">
        <v>1.6371</v>
      </c>
      <c r="AH1126" s="359">
        <v>4.4873000000000003</v>
      </c>
      <c r="AI1126" s="359">
        <v>0.61070000000000002</v>
      </c>
      <c r="AJ1126" s="359">
        <v>0.87929999999999997</v>
      </c>
      <c r="AK1126" s="359">
        <v>0.39950000000000002</v>
      </c>
      <c r="AL1126" s="356">
        <v>0.57850000000000001</v>
      </c>
    </row>
    <row r="1127" spans="2:38" ht="409.6" x14ac:dyDescent="0.25">
      <c r="B1127" s="402">
        <v>39812</v>
      </c>
      <c r="C1127" s="359">
        <v>0.40899999999999997</v>
      </c>
      <c r="D1127" s="359">
        <v>0.84179999999999999</v>
      </c>
      <c r="E1127" s="359">
        <v>0.70579999999999998</v>
      </c>
      <c r="F1127" s="359">
        <v>10.864100000000001</v>
      </c>
      <c r="G1127" s="359">
        <v>3.0438000000000001</v>
      </c>
      <c r="H1127" s="359">
        <v>109.137</v>
      </c>
      <c r="I1127" s="359">
        <v>0.28899999999999998</v>
      </c>
      <c r="J1127" s="359">
        <v>1.4111</v>
      </c>
      <c r="K1127" s="359">
        <v>25.2225</v>
      </c>
      <c r="L1127" s="359">
        <v>4.0792000000000002</v>
      </c>
      <c r="M1127" s="359">
        <v>1.6906000000000001</v>
      </c>
      <c r="N1127" s="359">
        <v>1.6498999999999999</v>
      </c>
      <c r="O1127" s="359">
        <v>4.5088999999999997</v>
      </c>
      <c r="P1127" s="359">
        <v>0.6119</v>
      </c>
      <c r="Q1127" s="359">
        <v>0.87919999999999998</v>
      </c>
      <c r="R1127" s="359">
        <v>0.39610000000000001</v>
      </c>
      <c r="S1127" s="356">
        <v>0.58020000000000005</v>
      </c>
      <c r="U1127" s="402">
        <v>39812</v>
      </c>
      <c r="V1127" s="359">
        <v>0.40820000000000001</v>
      </c>
      <c r="W1127" s="359">
        <v>0.83960000000000001</v>
      </c>
      <c r="X1127" s="359">
        <v>0.70409999999999995</v>
      </c>
      <c r="Y1127" s="359">
        <v>10.8088</v>
      </c>
      <c r="Z1127" s="359">
        <v>3.0375999999999999</v>
      </c>
      <c r="AA1127" s="359">
        <v>108.61199999999999</v>
      </c>
      <c r="AB1127" s="359">
        <v>0.2828</v>
      </c>
      <c r="AC1127" s="359">
        <v>1.3861000000000001</v>
      </c>
      <c r="AD1127" s="359">
        <v>24.823699999999999</v>
      </c>
      <c r="AE1127" s="359">
        <v>4.0557999999999996</v>
      </c>
      <c r="AF1127" s="359">
        <v>1.6836</v>
      </c>
      <c r="AG1127" s="359">
        <v>1.6355999999999999</v>
      </c>
      <c r="AH1127" s="359">
        <v>4.4960000000000004</v>
      </c>
      <c r="AI1127" s="359">
        <v>0.61060000000000003</v>
      </c>
      <c r="AJ1127" s="359">
        <v>0.87619999999999998</v>
      </c>
      <c r="AK1127" s="359">
        <v>0.3952</v>
      </c>
      <c r="AL1127" s="356">
        <v>0.57920000000000005</v>
      </c>
    </row>
    <row r="1128" spans="2:38" ht="409.6" x14ac:dyDescent="0.25">
      <c r="B1128" s="402">
        <v>39811</v>
      </c>
      <c r="C1128" s="359">
        <v>0.41139999999999999</v>
      </c>
      <c r="D1128" s="359">
        <v>0.84519999999999995</v>
      </c>
      <c r="E1128" s="359">
        <v>0.70569999999999999</v>
      </c>
      <c r="F1128" s="359">
        <v>10.8451</v>
      </c>
      <c r="G1128" s="359">
        <v>3.0577999999999999</v>
      </c>
      <c r="H1128" s="359">
        <v>109.73099999999999</v>
      </c>
      <c r="I1128" s="359">
        <v>0.2918</v>
      </c>
      <c r="J1128" s="359">
        <v>1.4429000000000001</v>
      </c>
      <c r="K1128" s="359">
        <v>25.446400000000001</v>
      </c>
      <c r="L1128" s="359">
        <v>4.1134000000000004</v>
      </c>
      <c r="M1128" s="359">
        <v>1.6894</v>
      </c>
      <c r="N1128" s="359">
        <v>1.6388</v>
      </c>
      <c r="O1128" s="359">
        <v>4.5419999999999998</v>
      </c>
      <c r="P1128" s="359">
        <v>0.61829999999999996</v>
      </c>
      <c r="Q1128" s="359">
        <v>0.872</v>
      </c>
      <c r="R1128" s="359">
        <v>0.39650000000000002</v>
      </c>
      <c r="S1128" s="356">
        <v>0.57709999999999995</v>
      </c>
      <c r="U1128" s="402">
        <v>39811</v>
      </c>
      <c r="V1128" s="359">
        <v>0.40899999999999997</v>
      </c>
      <c r="W1128" s="359">
        <v>0.84079999999999999</v>
      </c>
      <c r="X1128" s="359">
        <v>0.70089999999999997</v>
      </c>
      <c r="Y1128" s="359">
        <v>10.7645</v>
      </c>
      <c r="Z1128" s="359">
        <v>3.0405000000000002</v>
      </c>
      <c r="AA1128" s="359">
        <v>108.73399999999999</v>
      </c>
      <c r="AB1128" s="359">
        <v>0.28970000000000001</v>
      </c>
      <c r="AC1128" s="359">
        <v>1.4025000000000001</v>
      </c>
      <c r="AD1128" s="359">
        <v>24.944400000000002</v>
      </c>
      <c r="AE1128" s="359">
        <v>4.0712999999999999</v>
      </c>
      <c r="AF1128" s="359">
        <v>1.6682999999999999</v>
      </c>
      <c r="AG1128" s="359">
        <v>1.6188</v>
      </c>
      <c r="AH1128" s="359">
        <v>4.5151000000000003</v>
      </c>
      <c r="AI1128" s="359">
        <v>0.61419999999999997</v>
      </c>
      <c r="AJ1128" s="359">
        <v>0.86550000000000005</v>
      </c>
      <c r="AK1128" s="359">
        <v>0.39389999999999997</v>
      </c>
      <c r="AL1128" s="356">
        <v>0.57410000000000005</v>
      </c>
    </row>
    <row r="1129" spans="2:38" ht="409.6" x14ac:dyDescent="0.25">
      <c r="B1129" s="402">
        <v>39810</v>
      </c>
      <c r="C1129" s="359">
        <v>0.41149999999999998</v>
      </c>
      <c r="D1129" s="359">
        <v>0.84519999999999995</v>
      </c>
      <c r="E1129" s="359">
        <v>0.70589999999999997</v>
      </c>
      <c r="F1129" s="359">
        <v>10.855700000000001</v>
      </c>
      <c r="G1129" s="359">
        <v>3.0586000000000002</v>
      </c>
      <c r="H1129" s="359">
        <v>109.934</v>
      </c>
      <c r="I1129" s="359">
        <v>0.29189999999999999</v>
      </c>
      <c r="J1129" s="359">
        <v>1.4433</v>
      </c>
      <c r="K1129" s="359">
        <v>25.453099999999999</v>
      </c>
      <c r="L1129" s="359">
        <v>4.1116000000000001</v>
      </c>
      <c r="M1129" s="359">
        <v>1.7124999999999999</v>
      </c>
      <c r="N1129" s="359">
        <v>1.6392</v>
      </c>
      <c r="O1129" s="359">
        <v>4.6146000000000003</v>
      </c>
      <c r="P1129" s="359">
        <v>0.61839999999999995</v>
      </c>
      <c r="Q1129" s="359">
        <v>0.87219999999999998</v>
      </c>
      <c r="R1129" s="359">
        <v>0.39650000000000002</v>
      </c>
      <c r="S1129" s="356">
        <v>0.57730000000000004</v>
      </c>
      <c r="U1129" s="402">
        <v>39810</v>
      </c>
      <c r="V1129" s="359">
        <v>0.40920000000000001</v>
      </c>
      <c r="W1129" s="359">
        <v>0.84099999999999997</v>
      </c>
      <c r="X1129" s="359">
        <v>0.70120000000000005</v>
      </c>
      <c r="Y1129" s="359">
        <v>10.7438</v>
      </c>
      <c r="Z1129" s="359">
        <v>3.0419</v>
      </c>
      <c r="AA1129" s="359">
        <v>108.50700000000001</v>
      </c>
      <c r="AB1129" s="359">
        <v>0.28989999999999999</v>
      </c>
      <c r="AC1129" s="359">
        <v>1.4032</v>
      </c>
      <c r="AD1129" s="359">
        <v>24.9557</v>
      </c>
      <c r="AE1129" s="359">
        <v>4.0738000000000003</v>
      </c>
      <c r="AF1129" s="359">
        <v>1.6631</v>
      </c>
      <c r="AG1129" s="359">
        <v>1.6194999999999999</v>
      </c>
      <c r="AH1129" s="359">
        <v>4.5841000000000003</v>
      </c>
      <c r="AI1129" s="359">
        <v>0.61450000000000005</v>
      </c>
      <c r="AJ1129" s="359">
        <v>0.8659</v>
      </c>
      <c r="AK1129" s="359">
        <v>0.39400000000000002</v>
      </c>
      <c r="AL1129" s="356">
        <v>0.57440000000000002</v>
      </c>
    </row>
    <row r="1130" spans="2:38" ht="409.6" x14ac:dyDescent="0.25">
      <c r="B1130" s="402">
        <v>39809</v>
      </c>
      <c r="C1130" s="359">
        <v>0.4098</v>
      </c>
      <c r="D1130" s="359">
        <v>0.84330000000000005</v>
      </c>
      <c r="E1130" s="359">
        <v>0.70179999999999998</v>
      </c>
      <c r="F1130" s="359">
        <v>10.8271</v>
      </c>
      <c r="G1130" s="359">
        <v>3.0506000000000002</v>
      </c>
      <c r="H1130" s="359">
        <v>109.64400000000001</v>
      </c>
      <c r="I1130" s="359">
        <v>0.29110000000000003</v>
      </c>
      <c r="J1130" s="359">
        <v>1.4395</v>
      </c>
      <c r="K1130" s="359">
        <v>25.385999999999999</v>
      </c>
      <c r="L1130" s="359">
        <v>4.1125999999999996</v>
      </c>
      <c r="M1130" s="359">
        <v>1.6812</v>
      </c>
      <c r="N1130" s="359">
        <v>1.6349</v>
      </c>
      <c r="O1130" s="359">
        <v>4.6024000000000003</v>
      </c>
      <c r="P1130" s="359">
        <v>0.61890000000000001</v>
      </c>
      <c r="Q1130" s="359">
        <v>0.86990000000000001</v>
      </c>
      <c r="R1130" s="359">
        <v>0.39079999999999998</v>
      </c>
      <c r="S1130" s="356">
        <v>0.57569999999999999</v>
      </c>
      <c r="U1130" s="402">
        <v>39809</v>
      </c>
      <c r="V1130" s="359">
        <v>0.40910000000000002</v>
      </c>
      <c r="W1130" s="359">
        <v>0.84079999999999999</v>
      </c>
      <c r="X1130" s="359">
        <v>0.7</v>
      </c>
      <c r="Y1130" s="359">
        <v>10.753399999999999</v>
      </c>
      <c r="Z1130" s="359">
        <v>3.0446</v>
      </c>
      <c r="AA1130" s="359">
        <v>108.604</v>
      </c>
      <c r="AB1130" s="359">
        <v>0.29010000000000002</v>
      </c>
      <c r="AC1130" s="359">
        <v>1.4044000000000001</v>
      </c>
      <c r="AD1130" s="359">
        <v>24.977799999999998</v>
      </c>
      <c r="AE1130" s="359">
        <v>4.0891999999999999</v>
      </c>
      <c r="AF1130" s="359">
        <v>1.6696</v>
      </c>
      <c r="AG1130" s="359">
        <v>1.621</v>
      </c>
      <c r="AH1130" s="359">
        <v>4.5881999999999996</v>
      </c>
      <c r="AI1130" s="359">
        <v>0.61760000000000004</v>
      </c>
      <c r="AJ1130" s="359">
        <v>0.86670000000000003</v>
      </c>
      <c r="AK1130" s="359">
        <v>0.39</v>
      </c>
      <c r="AL1130" s="356">
        <v>0.57489999999999997</v>
      </c>
    </row>
    <row r="1131" spans="2:38" ht="409.6" x14ac:dyDescent="0.25">
      <c r="B1131" s="402">
        <v>39808</v>
      </c>
      <c r="C1131" s="359">
        <v>0.41039999999999999</v>
      </c>
      <c r="D1131" s="359">
        <v>0.84160000000000001</v>
      </c>
      <c r="E1131" s="359">
        <v>0.69910000000000005</v>
      </c>
      <c r="F1131" s="359">
        <v>10.851800000000001</v>
      </c>
      <c r="G1131" s="359">
        <v>3.0556999999999999</v>
      </c>
      <c r="H1131" s="359">
        <v>109.34699999999999</v>
      </c>
      <c r="I1131" s="359">
        <v>0.29459999999999997</v>
      </c>
      <c r="J1131" s="359">
        <v>1.4371</v>
      </c>
      <c r="K1131" s="359">
        <v>25.343699999999998</v>
      </c>
      <c r="L1131" s="359">
        <v>4.1006999999999998</v>
      </c>
      <c r="M1131" s="359">
        <v>1.7027000000000001</v>
      </c>
      <c r="N1131" s="359">
        <v>1.6322000000000001</v>
      </c>
      <c r="O1131" s="359">
        <v>4.5671999999999997</v>
      </c>
      <c r="P1131" s="359">
        <v>0.61929999999999996</v>
      </c>
      <c r="Q1131" s="359">
        <v>0.87439999999999996</v>
      </c>
      <c r="R1131" s="359">
        <v>0.3901</v>
      </c>
      <c r="S1131" s="356">
        <v>0.57479999999999998</v>
      </c>
      <c r="U1131" s="402">
        <v>39808</v>
      </c>
      <c r="V1131" s="359">
        <v>0.40899999999999997</v>
      </c>
      <c r="W1131" s="359">
        <v>0.83809999999999996</v>
      </c>
      <c r="X1131" s="359">
        <v>0.69640000000000002</v>
      </c>
      <c r="Y1131" s="359">
        <v>10.762600000000001</v>
      </c>
      <c r="Z1131" s="359">
        <v>3.0461</v>
      </c>
      <c r="AA1131" s="359">
        <v>108.32</v>
      </c>
      <c r="AB1131" s="359">
        <v>0.28570000000000001</v>
      </c>
      <c r="AC1131" s="359">
        <v>1.4005000000000001</v>
      </c>
      <c r="AD1131" s="359">
        <v>24.908799999999999</v>
      </c>
      <c r="AE1131" s="359">
        <v>4.0728999999999997</v>
      </c>
      <c r="AF1131" s="359">
        <v>1.6634</v>
      </c>
      <c r="AG1131" s="359">
        <v>1.6165</v>
      </c>
      <c r="AH1131" s="359">
        <v>4.5393999999999997</v>
      </c>
      <c r="AI1131" s="359">
        <v>0.61709999999999998</v>
      </c>
      <c r="AJ1131" s="359">
        <v>0.87090000000000001</v>
      </c>
      <c r="AK1131" s="359">
        <v>0.38879999999999998</v>
      </c>
      <c r="AL1131" s="356">
        <v>0.57330000000000003</v>
      </c>
    </row>
    <row r="1132" spans="2:38" ht="409.6" x14ac:dyDescent="0.25">
      <c r="B1132" s="402">
        <v>39807</v>
      </c>
      <c r="C1132" s="359">
        <v>0.4093</v>
      </c>
      <c r="D1132" s="359">
        <v>0.84089999999999998</v>
      </c>
      <c r="E1132" s="359">
        <v>0.69579999999999997</v>
      </c>
      <c r="F1132" s="359">
        <v>10.841200000000001</v>
      </c>
      <c r="G1132" s="359">
        <v>3.0472000000000001</v>
      </c>
      <c r="H1132" s="359">
        <v>108.958</v>
      </c>
      <c r="I1132" s="359">
        <v>0.29320000000000002</v>
      </c>
      <c r="J1132" s="359">
        <v>1.4298999999999999</v>
      </c>
      <c r="K1132" s="359">
        <v>25.215800000000002</v>
      </c>
      <c r="L1132" s="359">
        <v>4.0765000000000002</v>
      </c>
      <c r="M1132" s="359">
        <v>1.681</v>
      </c>
      <c r="N1132" s="359">
        <v>1.6238999999999999</v>
      </c>
      <c r="O1132" s="359">
        <v>4.5860000000000003</v>
      </c>
      <c r="P1132" s="359">
        <v>0.61880000000000002</v>
      </c>
      <c r="Q1132" s="359">
        <v>0.87</v>
      </c>
      <c r="R1132" s="359">
        <v>0.38790000000000002</v>
      </c>
      <c r="S1132" s="356">
        <v>0.57189999999999996</v>
      </c>
      <c r="U1132" s="402">
        <v>39807</v>
      </c>
      <c r="V1132" s="359">
        <v>0.40870000000000001</v>
      </c>
      <c r="W1132" s="359">
        <v>0.83860000000000001</v>
      </c>
      <c r="X1132" s="359">
        <v>0.69440000000000002</v>
      </c>
      <c r="Y1132" s="359">
        <v>10.7798</v>
      </c>
      <c r="Z1132" s="359">
        <v>3.0413999999999999</v>
      </c>
      <c r="AA1132" s="359">
        <v>107.754</v>
      </c>
      <c r="AB1132" s="359">
        <v>0.28460000000000002</v>
      </c>
      <c r="AC1132" s="359">
        <v>1.3951</v>
      </c>
      <c r="AD1132" s="359">
        <v>24.811399999999999</v>
      </c>
      <c r="AE1132" s="359">
        <v>4.0537000000000001</v>
      </c>
      <c r="AF1132" s="359">
        <v>1.6696</v>
      </c>
      <c r="AG1132" s="359">
        <v>1.6102000000000001</v>
      </c>
      <c r="AH1132" s="359">
        <v>4.5715000000000003</v>
      </c>
      <c r="AI1132" s="359">
        <v>0.61760000000000004</v>
      </c>
      <c r="AJ1132" s="359">
        <v>0.86750000000000005</v>
      </c>
      <c r="AK1132" s="359">
        <v>0.3871</v>
      </c>
      <c r="AL1132" s="356">
        <v>0.57099999999999995</v>
      </c>
    </row>
    <row r="1133" spans="2:38" ht="409.6" x14ac:dyDescent="0.25">
      <c r="B1133" s="402">
        <v>39806</v>
      </c>
      <c r="C1133" s="359">
        <v>0.40939999999999999</v>
      </c>
      <c r="D1133" s="359">
        <v>0.8377</v>
      </c>
      <c r="E1133" s="359">
        <v>0.6976</v>
      </c>
      <c r="F1133" s="359">
        <v>10.7889</v>
      </c>
      <c r="G1133" s="359">
        <v>3.0522</v>
      </c>
      <c r="H1133" s="359">
        <v>108.241</v>
      </c>
      <c r="I1133" s="359">
        <v>0.29160000000000003</v>
      </c>
      <c r="J1133" s="359">
        <v>1.4233</v>
      </c>
      <c r="K1133" s="359">
        <v>25.287299999999998</v>
      </c>
      <c r="L1133" s="359">
        <v>4.0484999999999998</v>
      </c>
      <c r="M1133" s="359">
        <v>1.6857</v>
      </c>
      <c r="N1133" s="359">
        <v>1.6201000000000001</v>
      </c>
      <c r="O1133" s="359">
        <v>4.5270000000000001</v>
      </c>
      <c r="P1133" s="359">
        <v>0.624</v>
      </c>
      <c r="Q1133" s="359">
        <v>0.87119999999999997</v>
      </c>
      <c r="R1133" s="359">
        <v>0.38650000000000001</v>
      </c>
      <c r="S1133" s="356">
        <v>0.57210000000000005</v>
      </c>
      <c r="U1133" s="402">
        <v>39806</v>
      </c>
      <c r="V1133" s="359">
        <v>0.40899999999999997</v>
      </c>
      <c r="W1133" s="359">
        <v>0.83560000000000001</v>
      </c>
      <c r="X1133" s="359">
        <v>0.69650000000000001</v>
      </c>
      <c r="Y1133" s="359">
        <v>10.743399999999999</v>
      </c>
      <c r="Z1133" s="359">
        <v>3.0480999999999998</v>
      </c>
      <c r="AA1133" s="359">
        <v>107.81100000000001</v>
      </c>
      <c r="AB1133" s="359">
        <v>0.28539999999999999</v>
      </c>
      <c r="AC1133" s="359">
        <v>1.3985000000000001</v>
      </c>
      <c r="AD1133" s="359">
        <v>24.852399999999999</v>
      </c>
      <c r="AE1133" s="359">
        <v>4.0334000000000003</v>
      </c>
      <c r="AF1133" s="359">
        <v>1.6798</v>
      </c>
      <c r="AG1133" s="359">
        <v>1.6071</v>
      </c>
      <c r="AH1133" s="359">
        <v>4.5171000000000001</v>
      </c>
      <c r="AI1133" s="359">
        <v>0.62309999999999999</v>
      </c>
      <c r="AJ1133" s="359">
        <v>0.86899999999999999</v>
      </c>
      <c r="AK1133" s="359">
        <v>0.38600000000000001</v>
      </c>
      <c r="AL1133" s="356">
        <v>0.5716</v>
      </c>
    </row>
    <row r="1134" spans="2:38" ht="409.6" x14ac:dyDescent="0.25">
      <c r="B1134" s="402">
        <v>39805</v>
      </c>
      <c r="C1134" s="359">
        <v>0.41239999999999999</v>
      </c>
      <c r="D1134" s="359">
        <v>0.84389999999999998</v>
      </c>
      <c r="E1134" s="359">
        <v>0.69969999999999999</v>
      </c>
      <c r="F1134" s="359">
        <v>10.8766</v>
      </c>
      <c r="G1134" s="359">
        <v>3.0728</v>
      </c>
      <c r="H1134" s="359">
        <v>109.226</v>
      </c>
      <c r="I1134" s="359">
        <v>0.29360000000000003</v>
      </c>
      <c r="J1134" s="359">
        <v>1.4311</v>
      </c>
      <c r="K1134" s="359">
        <v>25.534099999999999</v>
      </c>
      <c r="L1134" s="359">
        <v>4.0541</v>
      </c>
      <c r="M1134" s="359">
        <v>1.6954</v>
      </c>
      <c r="N1134" s="359">
        <v>1.6229</v>
      </c>
      <c r="O1134" s="359">
        <v>4.5042999999999997</v>
      </c>
      <c r="P1134" s="359">
        <v>0.63339999999999996</v>
      </c>
      <c r="Q1134" s="359">
        <v>0.88070000000000004</v>
      </c>
      <c r="R1134" s="359">
        <v>0.3876</v>
      </c>
      <c r="S1134" s="356">
        <v>0.57650000000000001</v>
      </c>
      <c r="U1134" s="402">
        <v>39805</v>
      </c>
      <c r="V1134" s="359">
        <v>0.4118</v>
      </c>
      <c r="W1134" s="359">
        <v>0.8417</v>
      </c>
      <c r="X1134" s="359">
        <v>0.69840000000000002</v>
      </c>
      <c r="Y1134" s="359">
        <v>10.824400000000001</v>
      </c>
      <c r="Z1134" s="359">
        <v>3.0678999999999998</v>
      </c>
      <c r="AA1134" s="359">
        <v>108.74299999999999</v>
      </c>
      <c r="AB1134" s="359">
        <v>0.28739999999999999</v>
      </c>
      <c r="AC1134" s="359">
        <v>1.4065000000000001</v>
      </c>
      <c r="AD1134" s="359">
        <v>25.0671</v>
      </c>
      <c r="AE1134" s="359">
        <v>4.0407000000000002</v>
      </c>
      <c r="AF1134" s="359">
        <v>1.6897</v>
      </c>
      <c r="AG1134" s="359">
        <v>1.6075999999999999</v>
      </c>
      <c r="AH1134" s="359">
        <v>4.4928999999999997</v>
      </c>
      <c r="AI1134" s="359">
        <v>0.63239999999999996</v>
      </c>
      <c r="AJ1134" s="359">
        <v>0.87839999999999996</v>
      </c>
      <c r="AK1134" s="359">
        <v>0.38690000000000002</v>
      </c>
      <c r="AL1134" s="356">
        <v>0.57589999999999997</v>
      </c>
    </row>
    <row r="1135" spans="2:38" ht="409.6" x14ac:dyDescent="0.25">
      <c r="B1135" s="402">
        <v>39804</v>
      </c>
      <c r="C1135" s="359">
        <v>0.4138</v>
      </c>
      <c r="D1135" s="359">
        <v>0.84550000000000003</v>
      </c>
      <c r="E1135" s="359">
        <v>0.69979999999999998</v>
      </c>
      <c r="F1135" s="359">
        <v>10.973000000000001</v>
      </c>
      <c r="G1135" s="359">
        <v>3.0828000000000002</v>
      </c>
      <c r="H1135" s="359">
        <v>109.92</v>
      </c>
      <c r="I1135" s="359">
        <v>0.29670000000000002</v>
      </c>
      <c r="J1135" s="359">
        <v>1.4438</v>
      </c>
      <c r="K1135" s="359">
        <v>25.830100000000002</v>
      </c>
      <c r="L1135" s="359">
        <v>4.0415000000000001</v>
      </c>
      <c r="M1135" s="359">
        <v>1.7035</v>
      </c>
      <c r="N1135" s="359">
        <v>1.6523000000000001</v>
      </c>
      <c r="O1135" s="359">
        <v>4.4901999999999997</v>
      </c>
      <c r="P1135" s="359">
        <v>0.63549999999999995</v>
      </c>
      <c r="Q1135" s="359">
        <v>0.87580000000000002</v>
      </c>
      <c r="R1135" s="359">
        <v>0.38550000000000001</v>
      </c>
      <c r="S1135" s="356">
        <v>0.57550000000000001</v>
      </c>
      <c r="U1135" s="402">
        <v>39804</v>
      </c>
      <c r="V1135" s="359">
        <v>0.41239999999999999</v>
      </c>
      <c r="W1135" s="359">
        <v>0.84309999999999996</v>
      </c>
      <c r="X1135" s="359">
        <v>0.69710000000000005</v>
      </c>
      <c r="Y1135" s="359">
        <v>10.8835</v>
      </c>
      <c r="Z1135" s="359">
        <v>3.0737999999999999</v>
      </c>
      <c r="AA1135" s="359">
        <v>109.03</v>
      </c>
      <c r="AB1135" s="359">
        <v>0.28770000000000001</v>
      </c>
      <c r="AC1135" s="359">
        <v>1.407</v>
      </c>
      <c r="AD1135" s="359">
        <v>24.649899999999999</v>
      </c>
      <c r="AE1135" s="359">
        <v>4.0224000000000002</v>
      </c>
      <c r="AF1135" s="359">
        <v>1.6639999999999999</v>
      </c>
      <c r="AG1135" s="359">
        <v>1.6134999999999999</v>
      </c>
      <c r="AH1135" s="359">
        <v>4.4722</v>
      </c>
      <c r="AI1135" s="359">
        <v>0.63329999999999997</v>
      </c>
      <c r="AJ1135" s="359">
        <v>0.87260000000000004</v>
      </c>
      <c r="AK1135" s="359">
        <v>0.38419999999999999</v>
      </c>
      <c r="AL1135" s="356">
        <v>0.57399999999999995</v>
      </c>
    </row>
    <row r="1136" spans="2:38" ht="409.6" x14ac:dyDescent="0.25">
      <c r="B1136" s="402">
        <v>39803</v>
      </c>
      <c r="C1136" s="359">
        <v>0.4138</v>
      </c>
      <c r="D1136" s="359">
        <v>0.84550000000000003</v>
      </c>
      <c r="E1136" s="359">
        <v>0.7</v>
      </c>
      <c r="F1136" s="359">
        <v>11.076599999999999</v>
      </c>
      <c r="G1136" s="359">
        <v>3.0602</v>
      </c>
      <c r="H1136" s="359">
        <v>111.923</v>
      </c>
      <c r="I1136" s="359">
        <v>0.29659999999999997</v>
      </c>
      <c r="J1136" s="359">
        <v>1.4436</v>
      </c>
      <c r="K1136" s="359">
        <v>25.8279</v>
      </c>
      <c r="L1136" s="359">
        <v>4.0415000000000001</v>
      </c>
      <c r="M1136" s="359">
        <v>1.7277</v>
      </c>
      <c r="N1136" s="359">
        <v>1.6520999999999999</v>
      </c>
      <c r="O1136" s="359">
        <v>4.5286</v>
      </c>
      <c r="P1136" s="359">
        <v>0.63549999999999995</v>
      </c>
      <c r="Q1136" s="359">
        <v>0.87570000000000003</v>
      </c>
      <c r="R1136" s="359">
        <v>0.3856</v>
      </c>
      <c r="S1136" s="356">
        <v>0.57540000000000002</v>
      </c>
      <c r="U1136" s="402">
        <v>39803</v>
      </c>
      <c r="V1136" s="359">
        <v>0.41239999999999999</v>
      </c>
      <c r="W1136" s="359">
        <v>0.84340000000000004</v>
      </c>
      <c r="X1136" s="359">
        <v>0.69730000000000003</v>
      </c>
      <c r="Y1136" s="359">
        <v>10.876200000000001</v>
      </c>
      <c r="Z1136" s="359">
        <v>3.0512000000000001</v>
      </c>
      <c r="AA1136" s="359">
        <v>108.193</v>
      </c>
      <c r="AB1136" s="359">
        <v>0.28760000000000002</v>
      </c>
      <c r="AC1136" s="359">
        <v>1.407</v>
      </c>
      <c r="AD1136" s="359">
        <v>24.649000000000001</v>
      </c>
      <c r="AE1136" s="359">
        <v>4.0225999999999997</v>
      </c>
      <c r="AF1136" s="359">
        <v>1.68</v>
      </c>
      <c r="AG1136" s="359">
        <v>1.6134999999999999</v>
      </c>
      <c r="AH1136" s="359">
        <v>4.4964000000000004</v>
      </c>
      <c r="AI1136" s="359">
        <v>0.63329999999999997</v>
      </c>
      <c r="AJ1136" s="359">
        <v>0.87250000000000005</v>
      </c>
      <c r="AK1136" s="359">
        <v>0.38429999999999997</v>
      </c>
      <c r="AL1136" s="356">
        <v>0.57389999999999997</v>
      </c>
    </row>
    <row r="1137" spans="2:38" ht="409.6" x14ac:dyDescent="0.25">
      <c r="B1137" s="402">
        <v>39802</v>
      </c>
      <c r="C1137" s="359">
        <v>0.41070000000000001</v>
      </c>
      <c r="D1137" s="359">
        <v>0.8458</v>
      </c>
      <c r="E1137" s="359">
        <v>0.70469999999999999</v>
      </c>
      <c r="F1137" s="359">
        <v>10.943899999999999</v>
      </c>
      <c r="G1137" s="359">
        <v>3.0832000000000002</v>
      </c>
      <c r="H1137" s="359">
        <v>109.82</v>
      </c>
      <c r="I1137" s="359">
        <v>0.29480000000000001</v>
      </c>
      <c r="J1137" s="359">
        <v>1.4343999999999999</v>
      </c>
      <c r="K1137" s="359">
        <v>25.708200000000001</v>
      </c>
      <c r="L1137" s="359">
        <v>4.0297999999999998</v>
      </c>
      <c r="M1137" s="359">
        <v>1.7015</v>
      </c>
      <c r="N1137" s="359">
        <v>1.6488</v>
      </c>
      <c r="O1137" s="359">
        <v>4.5171000000000001</v>
      </c>
      <c r="P1137" s="359">
        <v>0.63300000000000001</v>
      </c>
      <c r="Q1137" s="359">
        <v>0.88229999999999997</v>
      </c>
      <c r="R1137" s="359">
        <v>0.38600000000000001</v>
      </c>
      <c r="S1137" s="356">
        <v>0.57969999999999999</v>
      </c>
      <c r="U1137" s="402">
        <v>39802</v>
      </c>
      <c r="V1137" s="359">
        <v>0.41010000000000002</v>
      </c>
      <c r="W1137" s="359">
        <v>0.84379999999999999</v>
      </c>
      <c r="X1137" s="359">
        <v>0.70350000000000001</v>
      </c>
      <c r="Y1137" s="359">
        <v>10.894500000000001</v>
      </c>
      <c r="Z1137" s="359">
        <v>3.0788000000000002</v>
      </c>
      <c r="AA1137" s="359">
        <v>109.367</v>
      </c>
      <c r="AB1137" s="359">
        <v>0.2883</v>
      </c>
      <c r="AC1137" s="359">
        <v>1.4084000000000001</v>
      </c>
      <c r="AD1137" s="359">
        <v>24.563400000000001</v>
      </c>
      <c r="AE1137" s="359">
        <v>4.0156000000000001</v>
      </c>
      <c r="AF1137" s="359">
        <v>1.6949000000000001</v>
      </c>
      <c r="AG1137" s="359">
        <v>1.6123000000000001</v>
      </c>
      <c r="AH1137" s="359">
        <v>4.5049000000000001</v>
      </c>
      <c r="AI1137" s="359">
        <v>0.6321</v>
      </c>
      <c r="AJ1137" s="359">
        <v>0.88039999999999996</v>
      </c>
      <c r="AK1137" s="359">
        <v>0.38540000000000002</v>
      </c>
      <c r="AL1137" s="356">
        <v>0.57909999999999995</v>
      </c>
    </row>
    <row r="1138" spans="2:38" ht="409.6" x14ac:dyDescent="0.25">
      <c r="B1138" s="402">
        <v>39801</v>
      </c>
      <c r="C1138" s="359">
        <v>0.41249999999999998</v>
      </c>
      <c r="D1138" s="359">
        <v>0.8468</v>
      </c>
      <c r="E1138" s="359">
        <v>0.71060000000000001</v>
      </c>
      <c r="F1138" s="359">
        <v>10.925599999999999</v>
      </c>
      <c r="G1138" s="359">
        <v>3.0756000000000001</v>
      </c>
      <c r="H1138" s="359">
        <v>110.182</v>
      </c>
      <c r="I1138" s="359">
        <v>0.29399999999999998</v>
      </c>
      <c r="J1138" s="359">
        <v>1.4298</v>
      </c>
      <c r="K1138" s="359">
        <v>25.947900000000001</v>
      </c>
      <c r="L1138" s="359">
        <v>3.9727000000000001</v>
      </c>
      <c r="M1138" s="359">
        <v>1.7052</v>
      </c>
      <c r="N1138" s="359">
        <v>1.6495</v>
      </c>
      <c r="O1138" s="359">
        <v>4.5556000000000001</v>
      </c>
      <c r="P1138" s="359">
        <v>0.63629999999999998</v>
      </c>
      <c r="Q1138" s="359">
        <v>0.90210000000000001</v>
      </c>
      <c r="R1138" s="359">
        <v>0.38679999999999998</v>
      </c>
      <c r="S1138" s="356">
        <v>0.59560000000000002</v>
      </c>
      <c r="U1138" s="402">
        <v>39801</v>
      </c>
      <c r="V1138" s="359">
        <v>0.41210000000000002</v>
      </c>
      <c r="W1138" s="359">
        <v>0.84519999999999995</v>
      </c>
      <c r="X1138" s="359">
        <v>0.70960000000000001</v>
      </c>
      <c r="Y1138" s="359">
        <v>10.881</v>
      </c>
      <c r="Z1138" s="359">
        <v>3.0716999999999999</v>
      </c>
      <c r="AA1138" s="359">
        <v>109.73699999999999</v>
      </c>
      <c r="AB1138" s="359">
        <v>0.28560000000000002</v>
      </c>
      <c r="AC1138" s="359">
        <v>1.3958999999999999</v>
      </c>
      <c r="AD1138" s="359">
        <v>25.0383</v>
      </c>
      <c r="AE1138" s="359">
        <v>3.9578000000000002</v>
      </c>
      <c r="AF1138" s="359">
        <v>1.6996</v>
      </c>
      <c r="AG1138" s="359">
        <v>1.6194999999999999</v>
      </c>
      <c r="AH1138" s="359">
        <v>4.5449000000000002</v>
      </c>
      <c r="AI1138" s="359">
        <v>0.63549999999999995</v>
      </c>
      <c r="AJ1138" s="359">
        <v>0.89980000000000004</v>
      </c>
      <c r="AK1138" s="359">
        <v>0.38629999999999998</v>
      </c>
      <c r="AL1138" s="356">
        <v>0.59499999999999997</v>
      </c>
    </row>
    <row r="1139" spans="2:38" ht="409.6" x14ac:dyDescent="0.25">
      <c r="B1139" s="402">
        <v>39800</v>
      </c>
      <c r="C1139" s="359">
        <v>0.41210000000000002</v>
      </c>
      <c r="D1139" s="359">
        <v>0.8387</v>
      </c>
      <c r="E1139" s="359">
        <v>0.70150000000000001</v>
      </c>
      <c r="F1139" s="359">
        <v>10.8079</v>
      </c>
      <c r="G1139" s="359">
        <v>3.056</v>
      </c>
      <c r="H1139" s="359">
        <v>109.496</v>
      </c>
      <c r="I1139" s="359">
        <v>0.2969</v>
      </c>
      <c r="J1139" s="359">
        <v>1.4437</v>
      </c>
      <c r="K1139" s="359">
        <v>25.789200000000001</v>
      </c>
      <c r="L1139" s="359">
        <v>3.9403000000000001</v>
      </c>
      <c r="M1139" s="359">
        <v>1.6802999999999999</v>
      </c>
      <c r="N1139" s="359">
        <v>1.6259999999999999</v>
      </c>
      <c r="O1139" s="359">
        <v>4.5244</v>
      </c>
      <c r="P1139" s="359">
        <v>0.64639999999999997</v>
      </c>
      <c r="Q1139" s="359">
        <v>0.89649999999999996</v>
      </c>
      <c r="R1139" s="359">
        <v>0.37519999999999998</v>
      </c>
      <c r="S1139" s="356">
        <v>0.58250000000000002</v>
      </c>
      <c r="U1139" s="402">
        <v>39800</v>
      </c>
      <c r="V1139" s="359">
        <v>0.41160000000000002</v>
      </c>
      <c r="W1139" s="359">
        <v>0.8367</v>
      </c>
      <c r="X1139" s="359">
        <v>0.70030000000000003</v>
      </c>
      <c r="Y1139" s="359">
        <v>10.763500000000001</v>
      </c>
      <c r="Z1139" s="359">
        <v>3.0518000000000001</v>
      </c>
      <c r="AA1139" s="359">
        <v>109.074</v>
      </c>
      <c r="AB1139" s="359">
        <v>0.29039999999999999</v>
      </c>
      <c r="AC1139" s="359">
        <v>1.4175</v>
      </c>
      <c r="AD1139" s="359">
        <v>25.3962</v>
      </c>
      <c r="AE1139" s="359">
        <v>3.9291</v>
      </c>
      <c r="AF1139" s="359">
        <v>1.6754</v>
      </c>
      <c r="AG1139" s="359">
        <v>1.6127</v>
      </c>
      <c r="AH1139" s="359">
        <v>4.5140000000000002</v>
      </c>
      <c r="AI1139" s="359">
        <v>0.64549999999999996</v>
      </c>
      <c r="AJ1139" s="359">
        <v>0.89370000000000005</v>
      </c>
      <c r="AK1139" s="359">
        <v>0.37469999999999998</v>
      </c>
      <c r="AL1139" s="356">
        <v>0.58199999999999996</v>
      </c>
    </row>
    <row r="1140" spans="2:38" ht="409.6" x14ac:dyDescent="0.25">
      <c r="B1140" s="402">
        <v>39799</v>
      </c>
      <c r="C1140" s="359">
        <v>0.40789999999999998</v>
      </c>
      <c r="D1140" s="359">
        <v>0.83450000000000002</v>
      </c>
      <c r="E1140" s="359">
        <v>0.68899999999999995</v>
      </c>
      <c r="F1140" s="359">
        <v>10.6972</v>
      </c>
      <c r="G1140" s="359">
        <v>3.0285000000000002</v>
      </c>
      <c r="H1140" s="359">
        <v>109.077</v>
      </c>
      <c r="I1140" s="359">
        <v>0.29330000000000001</v>
      </c>
      <c r="J1140" s="359">
        <v>1.4257</v>
      </c>
      <c r="K1140" s="359">
        <v>25.659400000000002</v>
      </c>
      <c r="L1140" s="359">
        <v>3.8704999999999998</v>
      </c>
      <c r="M1140" s="359">
        <v>1.6466000000000001</v>
      </c>
      <c r="N1140" s="359">
        <v>1.6136999999999999</v>
      </c>
      <c r="O1140" s="359">
        <v>4.5021000000000004</v>
      </c>
      <c r="P1140" s="359">
        <v>0.6452</v>
      </c>
      <c r="Q1140" s="359">
        <v>0.875</v>
      </c>
      <c r="R1140" s="359">
        <v>0.36580000000000001</v>
      </c>
      <c r="S1140" s="356">
        <v>0.55959999999999999</v>
      </c>
      <c r="U1140" s="402">
        <v>39799</v>
      </c>
      <c r="V1140" s="359">
        <v>0.40739999999999998</v>
      </c>
      <c r="W1140" s="359">
        <v>0.83279999999999998</v>
      </c>
      <c r="X1140" s="359">
        <v>0.68799999999999994</v>
      </c>
      <c r="Y1140" s="359">
        <v>10.655799999999999</v>
      </c>
      <c r="Z1140" s="359">
        <v>3.0245000000000002</v>
      </c>
      <c r="AA1140" s="359">
        <v>108.663</v>
      </c>
      <c r="AB1140" s="359">
        <v>0.28699999999999998</v>
      </c>
      <c r="AC1140" s="359">
        <v>1.4005000000000001</v>
      </c>
      <c r="AD1140" s="359">
        <v>25.273900000000001</v>
      </c>
      <c r="AE1140" s="359">
        <v>3.8605</v>
      </c>
      <c r="AF1140" s="359">
        <v>1.6419999999999999</v>
      </c>
      <c r="AG1140" s="359">
        <v>1.6009</v>
      </c>
      <c r="AH1140" s="359">
        <v>4.4927999999999999</v>
      </c>
      <c r="AI1140" s="359">
        <v>0.64439999999999997</v>
      </c>
      <c r="AJ1140" s="359">
        <v>0.873</v>
      </c>
      <c r="AK1140" s="359">
        <v>0.36530000000000001</v>
      </c>
      <c r="AL1140" s="356">
        <v>0.55910000000000004</v>
      </c>
    </row>
    <row r="1141" spans="2:38" ht="409.6" x14ac:dyDescent="0.25">
      <c r="B1141" s="402">
        <v>39798</v>
      </c>
      <c r="C1141" s="359">
        <v>0.40889999999999999</v>
      </c>
      <c r="D1141" s="359">
        <v>0.82809999999999995</v>
      </c>
      <c r="E1141" s="359">
        <v>0.68300000000000005</v>
      </c>
      <c r="F1141" s="359">
        <v>10.6487</v>
      </c>
      <c r="G1141" s="359">
        <v>3.0327999999999999</v>
      </c>
      <c r="H1141" s="359">
        <v>108.812</v>
      </c>
      <c r="I1141" s="359">
        <v>0.29370000000000002</v>
      </c>
      <c r="J1141" s="359">
        <v>1.4271</v>
      </c>
      <c r="K1141" s="359">
        <v>25.571200000000001</v>
      </c>
      <c r="L1141" s="359">
        <v>3.8069000000000002</v>
      </c>
      <c r="M1141" s="359">
        <v>1.6188</v>
      </c>
      <c r="N1141" s="359">
        <v>1.6086</v>
      </c>
      <c r="O1141" s="359">
        <v>4.4150999999999998</v>
      </c>
      <c r="P1141" s="359">
        <v>0.64570000000000005</v>
      </c>
      <c r="Q1141" s="359">
        <v>0.86299999999999999</v>
      </c>
      <c r="R1141" s="359">
        <v>0.36630000000000001</v>
      </c>
      <c r="S1141" s="356">
        <v>0.55200000000000005</v>
      </c>
      <c r="U1141" s="402">
        <v>39798</v>
      </c>
      <c r="V1141" s="359">
        <v>0.4083</v>
      </c>
      <c r="W1141" s="359">
        <v>0.82589999999999997</v>
      </c>
      <c r="X1141" s="359">
        <v>0.68179999999999996</v>
      </c>
      <c r="Y1141" s="359">
        <v>10.602</v>
      </c>
      <c r="Z1141" s="359">
        <v>3.0278</v>
      </c>
      <c r="AA1141" s="359">
        <v>108.34399999999999</v>
      </c>
      <c r="AB1141" s="359">
        <v>0.28760000000000002</v>
      </c>
      <c r="AC1141" s="359">
        <v>1.4025000000000001</v>
      </c>
      <c r="AD1141" s="359">
        <v>25.1724</v>
      </c>
      <c r="AE1141" s="359">
        <v>3.7928999999999999</v>
      </c>
      <c r="AF1141" s="359">
        <v>1.6136999999999999</v>
      </c>
      <c r="AG1141" s="359">
        <v>1.5955999999999999</v>
      </c>
      <c r="AH1141" s="359">
        <v>4.4047999999999998</v>
      </c>
      <c r="AI1141" s="359">
        <v>0.64459999999999995</v>
      </c>
      <c r="AJ1141" s="359">
        <v>0.86040000000000005</v>
      </c>
      <c r="AK1141" s="359">
        <v>0.36559999999999998</v>
      </c>
      <c r="AL1141" s="356">
        <v>0.55130000000000001</v>
      </c>
    </row>
    <row r="1142" spans="2:38" ht="409.6" x14ac:dyDescent="0.25">
      <c r="B1142" s="402">
        <v>39797</v>
      </c>
      <c r="C1142" s="359">
        <v>0.40760000000000002</v>
      </c>
      <c r="D1142" s="359">
        <v>0.82750000000000001</v>
      </c>
      <c r="E1142" s="359">
        <v>0.68100000000000005</v>
      </c>
      <c r="F1142" s="359">
        <v>10.6486</v>
      </c>
      <c r="G1142" s="359">
        <v>3.0421999999999998</v>
      </c>
      <c r="H1142" s="359">
        <v>109.351</v>
      </c>
      <c r="I1142" s="359">
        <v>0.29380000000000001</v>
      </c>
      <c r="J1142" s="359">
        <v>1.4256</v>
      </c>
      <c r="K1142" s="359">
        <v>26.235099999999999</v>
      </c>
      <c r="L1142" s="359">
        <v>3.7841</v>
      </c>
      <c r="M1142" s="359">
        <v>1.6119000000000001</v>
      </c>
      <c r="N1142" s="359">
        <v>1.6095999999999999</v>
      </c>
      <c r="O1142" s="359">
        <v>4.3827999999999996</v>
      </c>
      <c r="P1142" s="359">
        <v>0.64159999999999995</v>
      </c>
      <c r="Q1142" s="359">
        <v>0.85189999999999999</v>
      </c>
      <c r="R1142" s="359">
        <v>0.36580000000000001</v>
      </c>
      <c r="S1142" s="356">
        <v>0.5454</v>
      </c>
      <c r="U1142" s="402">
        <v>39797</v>
      </c>
      <c r="V1142" s="359">
        <v>0.40679999999999999</v>
      </c>
      <c r="W1142" s="359">
        <v>0.82640000000000002</v>
      </c>
      <c r="X1142" s="359">
        <v>0.67959999999999998</v>
      </c>
      <c r="Y1142" s="359">
        <v>10.5792</v>
      </c>
      <c r="Z1142" s="359">
        <v>3.0367999999999999</v>
      </c>
      <c r="AA1142" s="359">
        <v>108.56699999999999</v>
      </c>
      <c r="AB1142" s="359">
        <v>0.28510000000000002</v>
      </c>
      <c r="AC1142" s="359">
        <v>1.3908</v>
      </c>
      <c r="AD1142" s="359">
        <v>25.403199999999998</v>
      </c>
      <c r="AE1142" s="359">
        <v>3.7728999999999999</v>
      </c>
      <c r="AF1142" s="359">
        <v>1.5968</v>
      </c>
      <c r="AG1142" s="359">
        <v>1.5962000000000001</v>
      </c>
      <c r="AH1142" s="359">
        <v>4.3681000000000001</v>
      </c>
      <c r="AI1142" s="359">
        <v>0.64039999999999997</v>
      </c>
      <c r="AJ1142" s="359">
        <v>0.84870000000000001</v>
      </c>
      <c r="AK1142" s="359">
        <v>0.36509999999999998</v>
      </c>
      <c r="AL1142" s="356">
        <v>0.54459999999999997</v>
      </c>
    </row>
    <row r="1143" spans="2:38" ht="409.6" x14ac:dyDescent="0.25">
      <c r="B1143" s="402">
        <v>39796</v>
      </c>
      <c r="C1143" s="359">
        <v>0.4073</v>
      </c>
      <c r="D1143" s="359">
        <v>0.82940000000000003</v>
      </c>
      <c r="E1143" s="359">
        <v>0.67989999999999995</v>
      </c>
      <c r="F1143" s="359">
        <v>10.665800000000001</v>
      </c>
      <c r="G1143" s="359">
        <v>3.0404</v>
      </c>
      <c r="H1143" s="359">
        <v>109.752</v>
      </c>
      <c r="I1143" s="359">
        <v>0.29360000000000003</v>
      </c>
      <c r="J1143" s="359">
        <v>1.4247000000000001</v>
      </c>
      <c r="K1143" s="359">
        <v>26.219100000000001</v>
      </c>
      <c r="L1143" s="359">
        <v>3.7786</v>
      </c>
      <c r="M1143" s="359">
        <v>1.6107</v>
      </c>
      <c r="N1143" s="359">
        <v>1.6086</v>
      </c>
      <c r="O1143" s="359">
        <v>4.3966000000000003</v>
      </c>
      <c r="P1143" s="359">
        <v>0.64139999999999997</v>
      </c>
      <c r="Q1143" s="359">
        <v>0.85129999999999995</v>
      </c>
      <c r="R1143" s="359">
        <v>0.36649999999999999</v>
      </c>
      <c r="S1143" s="356">
        <v>0.54510000000000003</v>
      </c>
      <c r="U1143" s="402">
        <v>39796</v>
      </c>
      <c r="V1143" s="359">
        <v>0.40629999999999999</v>
      </c>
      <c r="W1143" s="359">
        <v>0.82820000000000005</v>
      </c>
      <c r="X1143" s="359">
        <v>0.67830000000000001</v>
      </c>
      <c r="Y1143" s="359">
        <v>10.5968</v>
      </c>
      <c r="Z1143" s="359">
        <v>3.0339999999999998</v>
      </c>
      <c r="AA1143" s="359">
        <v>108.461</v>
      </c>
      <c r="AB1143" s="359">
        <v>0.28489999999999999</v>
      </c>
      <c r="AC1143" s="359">
        <v>1.3895</v>
      </c>
      <c r="AD1143" s="359">
        <v>25.379899999999999</v>
      </c>
      <c r="AE1143" s="359">
        <v>3.7671000000000001</v>
      </c>
      <c r="AF1143" s="359">
        <v>1.593</v>
      </c>
      <c r="AG1143" s="359">
        <v>1.5948</v>
      </c>
      <c r="AH1143" s="359">
        <v>4.3837999999999999</v>
      </c>
      <c r="AI1143" s="359">
        <v>0.6401</v>
      </c>
      <c r="AJ1143" s="359">
        <v>0.84789999999999999</v>
      </c>
      <c r="AK1143" s="359">
        <v>0.36570000000000003</v>
      </c>
      <c r="AL1143" s="356">
        <v>0.54410000000000003</v>
      </c>
    </row>
    <row r="1144" spans="2:38" ht="409.6" x14ac:dyDescent="0.25">
      <c r="B1144" s="402">
        <v>39795</v>
      </c>
      <c r="C1144" s="359">
        <v>0.40910000000000002</v>
      </c>
      <c r="D1144" s="359">
        <v>0.82820000000000005</v>
      </c>
      <c r="E1144" s="359">
        <v>0.67949999999999999</v>
      </c>
      <c r="F1144" s="359">
        <v>10.6396</v>
      </c>
      <c r="G1144" s="359">
        <v>3.0482999999999998</v>
      </c>
      <c r="H1144" s="359">
        <v>108.548</v>
      </c>
      <c r="I1144" s="359">
        <v>0.29339999999999999</v>
      </c>
      <c r="J1144" s="359">
        <v>1.4254</v>
      </c>
      <c r="K1144" s="359">
        <v>25.921500000000002</v>
      </c>
      <c r="L1144" s="359">
        <v>3.7757000000000001</v>
      </c>
      <c r="M1144" s="359">
        <v>1.6137999999999999</v>
      </c>
      <c r="N1144" s="359">
        <v>1.6109</v>
      </c>
      <c r="O1144" s="359">
        <v>4.3795999999999999</v>
      </c>
      <c r="P1144" s="359">
        <v>0.64390000000000003</v>
      </c>
      <c r="Q1144" s="359">
        <v>0.85229999999999995</v>
      </c>
      <c r="R1144" s="359">
        <v>0.36530000000000001</v>
      </c>
      <c r="S1144" s="356">
        <v>0.54569999999999996</v>
      </c>
      <c r="U1144" s="402">
        <v>39795</v>
      </c>
      <c r="V1144" s="359">
        <v>0.40860000000000002</v>
      </c>
      <c r="W1144" s="359">
        <v>0.82650000000000001</v>
      </c>
      <c r="X1144" s="359">
        <v>0.6784</v>
      </c>
      <c r="Y1144" s="359">
        <v>10.595000000000001</v>
      </c>
      <c r="Z1144" s="359">
        <v>3.0436000000000001</v>
      </c>
      <c r="AA1144" s="359">
        <v>108.107</v>
      </c>
      <c r="AB1144" s="359">
        <v>0.2873</v>
      </c>
      <c r="AC1144" s="359">
        <v>1.4006000000000001</v>
      </c>
      <c r="AD1144" s="359">
        <v>25.517199999999999</v>
      </c>
      <c r="AE1144" s="359">
        <v>3.7677999999999998</v>
      </c>
      <c r="AF1144" s="359">
        <v>1.6085</v>
      </c>
      <c r="AG1144" s="359">
        <v>1.5981000000000001</v>
      </c>
      <c r="AH1144" s="359">
        <v>4.3699000000000003</v>
      </c>
      <c r="AI1144" s="359">
        <v>0.64300000000000002</v>
      </c>
      <c r="AJ1144" s="359">
        <v>0.84940000000000004</v>
      </c>
      <c r="AK1144" s="359">
        <v>0.36470000000000002</v>
      </c>
      <c r="AL1144" s="356">
        <v>0.54510000000000003</v>
      </c>
    </row>
    <row r="1145" spans="2:38" ht="409.6" x14ac:dyDescent="0.25">
      <c r="B1145" s="402">
        <v>39794</v>
      </c>
      <c r="C1145" s="359">
        <v>0.41760000000000003</v>
      </c>
      <c r="D1145" s="359">
        <v>0.82830000000000004</v>
      </c>
      <c r="E1145" s="359">
        <v>0.68410000000000004</v>
      </c>
      <c r="F1145" s="359">
        <v>10.739100000000001</v>
      </c>
      <c r="G1145" s="359">
        <v>3.0920999999999998</v>
      </c>
      <c r="H1145" s="359">
        <v>109.35899999999999</v>
      </c>
      <c r="I1145" s="359">
        <v>0.29870000000000002</v>
      </c>
      <c r="J1145" s="359">
        <v>1.4524999999999999</v>
      </c>
      <c r="K1145" s="359">
        <v>26.186299999999999</v>
      </c>
      <c r="L1145" s="359">
        <v>3.8338000000000001</v>
      </c>
      <c r="M1145" s="359">
        <v>1.6323000000000001</v>
      </c>
      <c r="N1145" s="359">
        <v>1.6294</v>
      </c>
      <c r="O1145" s="359">
        <v>4.3978000000000002</v>
      </c>
      <c r="P1145" s="359">
        <v>0.65459999999999996</v>
      </c>
      <c r="Q1145" s="359">
        <v>0.84650000000000003</v>
      </c>
      <c r="R1145" s="359">
        <v>0.36830000000000002</v>
      </c>
      <c r="S1145" s="356">
        <v>0.54879999999999995</v>
      </c>
      <c r="U1145" s="402">
        <v>39794</v>
      </c>
      <c r="V1145" s="359">
        <v>0.41720000000000002</v>
      </c>
      <c r="W1145" s="359">
        <v>0.8266</v>
      </c>
      <c r="X1145" s="359">
        <v>0.68300000000000005</v>
      </c>
      <c r="Y1145" s="359">
        <v>10.6976</v>
      </c>
      <c r="Z1145" s="359">
        <v>3.0882000000000001</v>
      </c>
      <c r="AA1145" s="359">
        <v>108.94499999999999</v>
      </c>
      <c r="AB1145" s="359">
        <v>0.29210000000000003</v>
      </c>
      <c r="AC1145" s="359">
        <v>1.4260999999999999</v>
      </c>
      <c r="AD1145" s="359">
        <v>25.775700000000001</v>
      </c>
      <c r="AE1145" s="359">
        <v>3.8243</v>
      </c>
      <c r="AF1145" s="359">
        <v>1.6273</v>
      </c>
      <c r="AG1145" s="359">
        <v>1.6169</v>
      </c>
      <c r="AH1145" s="359">
        <v>4.3891999999999998</v>
      </c>
      <c r="AI1145" s="359">
        <v>0.65380000000000005</v>
      </c>
      <c r="AJ1145" s="359">
        <v>0.84289999999999998</v>
      </c>
      <c r="AK1145" s="359">
        <v>0.36780000000000002</v>
      </c>
      <c r="AL1145" s="356">
        <v>0.54830000000000001</v>
      </c>
    </row>
    <row r="1146" spans="2:38" ht="409.6" x14ac:dyDescent="0.25">
      <c r="B1146" s="402">
        <v>39793</v>
      </c>
      <c r="C1146" s="359">
        <v>0.4204</v>
      </c>
      <c r="D1146" s="359">
        <v>0.82689999999999997</v>
      </c>
      <c r="E1146" s="359">
        <v>0.68600000000000005</v>
      </c>
      <c r="F1146" s="359">
        <v>10.8528</v>
      </c>
      <c r="G1146" s="359">
        <v>3.1273</v>
      </c>
      <c r="H1146" s="359">
        <v>110.729</v>
      </c>
      <c r="I1146" s="359">
        <v>0.30130000000000001</v>
      </c>
      <c r="J1146" s="359">
        <v>1.4649000000000001</v>
      </c>
      <c r="K1146" s="359">
        <v>26.093</v>
      </c>
      <c r="L1146" s="359">
        <v>3.8466</v>
      </c>
      <c r="M1146" s="359">
        <v>1.6585000000000001</v>
      </c>
      <c r="N1146" s="359">
        <v>1.6377999999999999</v>
      </c>
      <c r="O1146" s="359">
        <v>4.4410999999999996</v>
      </c>
      <c r="P1146" s="359">
        <v>0.65529999999999999</v>
      </c>
      <c r="Q1146" s="359">
        <v>0.85170000000000001</v>
      </c>
      <c r="R1146" s="359">
        <v>0.36840000000000001</v>
      </c>
      <c r="S1146" s="356">
        <v>0.54479999999999995</v>
      </c>
      <c r="U1146" s="402">
        <v>39793</v>
      </c>
      <c r="V1146" s="359">
        <v>0.42</v>
      </c>
      <c r="W1146" s="359">
        <v>0.82530000000000003</v>
      </c>
      <c r="X1146" s="359">
        <v>0.68510000000000004</v>
      </c>
      <c r="Y1146" s="359">
        <v>10.812799999999999</v>
      </c>
      <c r="Z1146" s="359">
        <v>3.1234999999999999</v>
      </c>
      <c r="AA1146" s="359">
        <v>110.32599999999999</v>
      </c>
      <c r="AB1146" s="359">
        <v>0.29480000000000001</v>
      </c>
      <c r="AC1146" s="359">
        <v>1.4387000000000001</v>
      </c>
      <c r="AD1146" s="359">
        <v>25.692499999999999</v>
      </c>
      <c r="AE1146" s="359">
        <v>3.8372999999999999</v>
      </c>
      <c r="AF1146" s="359">
        <v>1.6537999999999999</v>
      </c>
      <c r="AG1146" s="359">
        <v>1.6254999999999999</v>
      </c>
      <c r="AH1146" s="359">
        <v>4.4326999999999996</v>
      </c>
      <c r="AI1146" s="359">
        <v>0.65459999999999996</v>
      </c>
      <c r="AJ1146" s="359">
        <v>0.84860000000000002</v>
      </c>
      <c r="AK1146" s="359">
        <v>0.3679</v>
      </c>
      <c r="AL1146" s="356">
        <v>0.54430000000000001</v>
      </c>
    </row>
    <row r="1147" spans="2:38" ht="409.6" x14ac:dyDescent="0.25">
      <c r="B1147" s="402">
        <v>39792</v>
      </c>
      <c r="C1147" s="359">
        <v>0.42080000000000001</v>
      </c>
      <c r="D1147" s="359">
        <v>0.82469999999999999</v>
      </c>
      <c r="E1147" s="359">
        <v>0.68189999999999995</v>
      </c>
      <c r="F1147" s="359">
        <v>10.8505</v>
      </c>
      <c r="G1147" s="359">
        <v>3.1371000000000002</v>
      </c>
      <c r="H1147" s="359">
        <v>111.03</v>
      </c>
      <c r="I1147" s="359">
        <v>0.3029</v>
      </c>
      <c r="J1147" s="359">
        <v>1.4685999999999999</v>
      </c>
      <c r="K1147" s="359">
        <v>26.385200000000001</v>
      </c>
      <c r="L1147" s="359">
        <v>3.8504</v>
      </c>
      <c r="M1147" s="359">
        <v>1.6532</v>
      </c>
      <c r="N1147" s="359">
        <v>1.6420999999999999</v>
      </c>
      <c r="O1147" s="359">
        <v>4.4306999999999999</v>
      </c>
      <c r="P1147" s="359">
        <v>0.65610000000000002</v>
      </c>
      <c r="Q1147" s="359">
        <v>0.85560000000000003</v>
      </c>
      <c r="R1147" s="359">
        <v>0.36620000000000003</v>
      </c>
      <c r="S1147" s="356">
        <v>0.54239999999999999</v>
      </c>
      <c r="U1147" s="402">
        <v>39792</v>
      </c>
      <c r="V1147" s="359">
        <v>0.4204</v>
      </c>
      <c r="W1147" s="359">
        <v>0.82289999999999996</v>
      </c>
      <c r="X1147" s="359">
        <v>0.68100000000000005</v>
      </c>
      <c r="Y1147" s="359">
        <v>10.8103</v>
      </c>
      <c r="Z1147" s="359">
        <v>3.1335000000000002</v>
      </c>
      <c r="AA1147" s="359">
        <v>110.616</v>
      </c>
      <c r="AB1147" s="359">
        <v>0.29420000000000002</v>
      </c>
      <c r="AC1147" s="359">
        <v>1.4431</v>
      </c>
      <c r="AD1147" s="359">
        <v>25.984500000000001</v>
      </c>
      <c r="AE1147" s="359">
        <v>3.8397000000000001</v>
      </c>
      <c r="AF1147" s="359">
        <v>1.6487000000000001</v>
      </c>
      <c r="AG1147" s="359">
        <v>1.6298999999999999</v>
      </c>
      <c r="AH1147" s="359">
        <v>4.4226999999999999</v>
      </c>
      <c r="AI1147" s="359">
        <v>0.65539999999999998</v>
      </c>
      <c r="AJ1147" s="359">
        <v>0.85229999999999995</v>
      </c>
      <c r="AK1147" s="359">
        <v>0.36570000000000003</v>
      </c>
      <c r="AL1147" s="356">
        <v>0.54200000000000004</v>
      </c>
    </row>
    <row r="1148" spans="2:38" ht="409.6" x14ac:dyDescent="0.25">
      <c r="B1148" s="402">
        <v>39791</v>
      </c>
      <c r="C1148" s="359">
        <v>0.42070000000000002</v>
      </c>
      <c r="D1148" s="359">
        <v>0.82169999999999999</v>
      </c>
      <c r="E1148" s="359">
        <v>0.68100000000000005</v>
      </c>
      <c r="F1148" s="359">
        <v>10.791700000000001</v>
      </c>
      <c r="G1148" s="359">
        <v>3.1204000000000001</v>
      </c>
      <c r="H1148" s="359">
        <v>110.648</v>
      </c>
      <c r="I1148" s="359">
        <v>0.30049999999999999</v>
      </c>
      <c r="J1148" s="359">
        <v>1.4621</v>
      </c>
      <c r="K1148" s="359">
        <v>26.474</v>
      </c>
      <c r="L1148" s="359">
        <v>3.859</v>
      </c>
      <c r="M1148" s="359">
        <v>1.6304000000000001</v>
      </c>
      <c r="N1148" s="359">
        <v>1.6235999999999999</v>
      </c>
      <c r="O1148" s="359">
        <v>4.3853</v>
      </c>
      <c r="P1148" s="359">
        <v>0.65500000000000003</v>
      </c>
      <c r="Q1148" s="359">
        <v>0.84950000000000003</v>
      </c>
      <c r="R1148" s="359">
        <v>0.36430000000000001</v>
      </c>
      <c r="S1148" s="356">
        <v>0.53969999999999996</v>
      </c>
      <c r="U1148" s="402">
        <v>39791</v>
      </c>
      <c r="V1148" s="359">
        <v>0.42020000000000002</v>
      </c>
      <c r="W1148" s="359">
        <v>0.81950000000000001</v>
      </c>
      <c r="X1148" s="359">
        <v>0.67979999999999996</v>
      </c>
      <c r="Y1148" s="359">
        <v>10.7468</v>
      </c>
      <c r="Z1148" s="359">
        <v>3.1156999999999999</v>
      </c>
      <c r="AA1148" s="359">
        <v>110.215</v>
      </c>
      <c r="AB1148" s="359">
        <v>0.29449999999999998</v>
      </c>
      <c r="AC1148" s="359">
        <v>1.4379</v>
      </c>
      <c r="AD1148" s="359">
        <v>26.0669</v>
      </c>
      <c r="AE1148" s="359">
        <v>3.8458000000000001</v>
      </c>
      <c r="AF1148" s="359">
        <v>1.6254</v>
      </c>
      <c r="AG1148" s="359">
        <v>1.6109</v>
      </c>
      <c r="AH1148" s="359">
        <v>4.3756000000000004</v>
      </c>
      <c r="AI1148" s="359">
        <v>0.65390000000000004</v>
      </c>
      <c r="AJ1148" s="359">
        <v>0.84630000000000005</v>
      </c>
      <c r="AK1148" s="359">
        <v>0.36370000000000002</v>
      </c>
      <c r="AL1148" s="356">
        <v>0.53910000000000002</v>
      </c>
    </row>
    <row r="1149" spans="2:38" ht="409.6" x14ac:dyDescent="0.25">
      <c r="B1149" s="402">
        <v>39790</v>
      </c>
      <c r="C1149" s="359">
        <v>0.4214</v>
      </c>
      <c r="D1149" s="359">
        <v>0.82789999999999997</v>
      </c>
      <c r="E1149" s="359">
        <v>0.68110000000000004</v>
      </c>
      <c r="F1149" s="359">
        <v>10.9253</v>
      </c>
      <c r="G1149" s="359">
        <v>3.1381000000000001</v>
      </c>
      <c r="H1149" s="359">
        <v>112.374</v>
      </c>
      <c r="I1149" s="359">
        <v>0.30409999999999998</v>
      </c>
      <c r="J1149" s="359">
        <v>1.4767999999999999</v>
      </c>
      <c r="K1149" s="359">
        <v>26.205200000000001</v>
      </c>
      <c r="L1149" s="359">
        <v>3.8624000000000001</v>
      </c>
      <c r="M1149" s="359">
        <v>1.6506000000000001</v>
      </c>
      <c r="N1149" s="359">
        <v>1.6411</v>
      </c>
      <c r="O1149" s="359">
        <v>4.4615</v>
      </c>
      <c r="P1149" s="359">
        <v>0.65410000000000001</v>
      </c>
      <c r="Q1149" s="359">
        <v>0.85219999999999996</v>
      </c>
      <c r="R1149" s="359">
        <v>0.36480000000000001</v>
      </c>
      <c r="S1149" s="356">
        <v>0.53580000000000005</v>
      </c>
      <c r="U1149" s="402">
        <v>39790</v>
      </c>
      <c r="V1149" s="359">
        <v>0.41959999999999997</v>
      </c>
      <c r="W1149" s="359">
        <v>0.82379999999999998</v>
      </c>
      <c r="X1149" s="359">
        <v>0.67789999999999995</v>
      </c>
      <c r="Y1149" s="359">
        <v>10.8607</v>
      </c>
      <c r="Z1149" s="359">
        <v>3.1259999999999999</v>
      </c>
      <c r="AA1149" s="359">
        <v>111.717</v>
      </c>
      <c r="AB1149" s="359">
        <v>0.29459999999999997</v>
      </c>
      <c r="AC1149" s="359">
        <v>1.4379999999999999</v>
      </c>
      <c r="AD1149" s="359">
        <v>25.736499999999999</v>
      </c>
      <c r="AE1149" s="359">
        <v>3.8355999999999999</v>
      </c>
      <c r="AF1149" s="359">
        <v>1.6321000000000001</v>
      </c>
      <c r="AG1149" s="359">
        <v>1.6248</v>
      </c>
      <c r="AH1149" s="359">
        <v>4.4425999999999997</v>
      </c>
      <c r="AI1149" s="359">
        <v>0.65129999999999999</v>
      </c>
      <c r="AJ1149" s="359">
        <v>0.84740000000000004</v>
      </c>
      <c r="AK1149" s="359">
        <v>0.36320000000000002</v>
      </c>
      <c r="AL1149" s="356">
        <v>0.53400000000000003</v>
      </c>
    </row>
    <row r="1150" spans="2:38" ht="409.6" x14ac:dyDescent="0.25">
      <c r="B1150" s="402">
        <v>39789</v>
      </c>
      <c r="C1150" s="359">
        <v>0.42</v>
      </c>
      <c r="D1150" s="359">
        <v>0.82799999999999996</v>
      </c>
      <c r="E1150" s="359">
        <v>0.67889999999999995</v>
      </c>
      <c r="F1150" s="359">
        <v>10.951599999999999</v>
      </c>
      <c r="G1150" s="359">
        <v>3.1295000000000002</v>
      </c>
      <c r="H1150" s="359">
        <v>113.142</v>
      </c>
      <c r="I1150" s="359">
        <v>0.30299999999999999</v>
      </c>
      <c r="J1150" s="359">
        <v>1.4718</v>
      </c>
      <c r="K1150" s="359">
        <v>26.115200000000002</v>
      </c>
      <c r="L1150" s="359">
        <v>3.8506</v>
      </c>
      <c r="M1150" s="359">
        <v>1.6496999999999999</v>
      </c>
      <c r="N1150" s="359">
        <v>1.6355</v>
      </c>
      <c r="O1150" s="359">
        <v>4.5350999999999999</v>
      </c>
      <c r="P1150" s="359">
        <v>0.65190000000000003</v>
      </c>
      <c r="Q1150" s="359">
        <v>0.84919999999999995</v>
      </c>
      <c r="R1150" s="359">
        <v>0.36349999999999999</v>
      </c>
      <c r="S1150" s="356">
        <v>0.53400000000000003</v>
      </c>
      <c r="U1150" s="402">
        <v>39789</v>
      </c>
      <c r="V1150" s="359">
        <v>0.41860000000000003</v>
      </c>
      <c r="W1150" s="359">
        <v>0.82399999999999995</v>
      </c>
      <c r="X1150" s="359">
        <v>0.67630000000000001</v>
      </c>
      <c r="Y1150" s="359">
        <v>10.8682</v>
      </c>
      <c r="Z1150" s="359">
        <v>3.1198000000000001</v>
      </c>
      <c r="AA1150" s="359">
        <v>111.765</v>
      </c>
      <c r="AB1150" s="359">
        <v>0.29380000000000001</v>
      </c>
      <c r="AC1150" s="359">
        <v>1.4340999999999999</v>
      </c>
      <c r="AD1150" s="359">
        <v>25.666599999999999</v>
      </c>
      <c r="AE1150" s="359">
        <v>3.827</v>
      </c>
      <c r="AF1150" s="359">
        <v>1.6251</v>
      </c>
      <c r="AG1150" s="359">
        <v>1.6204000000000001</v>
      </c>
      <c r="AH1150" s="359">
        <v>4.5162000000000004</v>
      </c>
      <c r="AI1150" s="359">
        <v>0.64959999999999996</v>
      </c>
      <c r="AJ1150" s="359">
        <v>0.84509999999999996</v>
      </c>
      <c r="AK1150" s="359">
        <v>0.36209999999999998</v>
      </c>
      <c r="AL1150" s="356">
        <v>0.53249999999999997</v>
      </c>
    </row>
    <row r="1151" spans="2:38" ht="409.6" x14ac:dyDescent="0.25">
      <c r="B1151" s="402">
        <v>39788</v>
      </c>
      <c r="C1151" s="359">
        <v>0.41670000000000001</v>
      </c>
      <c r="D1151" s="359">
        <v>0.82750000000000001</v>
      </c>
      <c r="E1151" s="359">
        <v>0.6804</v>
      </c>
      <c r="F1151" s="359">
        <v>10.7843</v>
      </c>
      <c r="G1151" s="359">
        <v>3.109</v>
      </c>
      <c r="H1151" s="359">
        <v>110.521</v>
      </c>
      <c r="I1151" s="359">
        <v>0.2989</v>
      </c>
      <c r="J1151" s="359">
        <v>1.4527000000000001</v>
      </c>
      <c r="K1151" s="359">
        <v>25.987400000000001</v>
      </c>
      <c r="L1151" s="359">
        <v>3.8182</v>
      </c>
      <c r="M1151" s="359">
        <v>1.6220000000000001</v>
      </c>
      <c r="N1151" s="359">
        <v>1.6157999999999999</v>
      </c>
      <c r="O1151" s="359">
        <v>4.4377000000000004</v>
      </c>
      <c r="P1151" s="359">
        <v>0.63980000000000004</v>
      </c>
      <c r="Q1151" s="359">
        <v>0.84370000000000001</v>
      </c>
      <c r="R1151" s="359">
        <v>0.3619</v>
      </c>
      <c r="S1151" s="356">
        <v>0.53049999999999997</v>
      </c>
      <c r="U1151" s="402">
        <v>39788</v>
      </c>
      <c r="V1151" s="359">
        <v>0.41620000000000001</v>
      </c>
      <c r="W1151" s="359">
        <v>0.82579999999999998</v>
      </c>
      <c r="X1151" s="359">
        <v>0.6794</v>
      </c>
      <c r="Y1151" s="359">
        <v>10.7424</v>
      </c>
      <c r="Z1151" s="359">
        <v>3.1051000000000002</v>
      </c>
      <c r="AA1151" s="359">
        <v>110.08499999999999</v>
      </c>
      <c r="AB1151" s="359">
        <v>0.29260000000000003</v>
      </c>
      <c r="AC1151" s="359">
        <v>1.4271</v>
      </c>
      <c r="AD1151" s="359">
        <v>25.589200000000002</v>
      </c>
      <c r="AE1151" s="359">
        <v>3.8062</v>
      </c>
      <c r="AF1151" s="359">
        <v>1.6172</v>
      </c>
      <c r="AG1151" s="359">
        <v>1.6037999999999999</v>
      </c>
      <c r="AH1151" s="359">
        <v>4.4290000000000003</v>
      </c>
      <c r="AI1151" s="359">
        <v>0.6391</v>
      </c>
      <c r="AJ1151" s="359">
        <v>0.84109999999999996</v>
      </c>
      <c r="AK1151" s="359">
        <v>0.36149999999999999</v>
      </c>
      <c r="AL1151" s="356">
        <v>0.53</v>
      </c>
    </row>
    <row r="1152" spans="2:38" ht="409.6" x14ac:dyDescent="0.25">
      <c r="B1152" s="402">
        <v>39787</v>
      </c>
      <c r="C1152" s="359">
        <v>0.4204</v>
      </c>
      <c r="D1152" s="359">
        <v>0.82599999999999996</v>
      </c>
      <c r="E1152" s="359">
        <v>0.67230000000000001</v>
      </c>
      <c r="F1152" s="359">
        <v>10.8178</v>
      </c>
      <c r="G1152" s="359">
        <v>3.1309999999999998</v>
      </c>
      <c r="H1152" s="359">
        <v>109.90600000000001</v>
      </c>
      <c r="I1152" s="359">
        <v>0.30330000000000001</v>
      </c>
      <c r="J1152" s="359">
        <v>1.4742999999999999</v>
      </c>
      <c r="K1152" s="359">
        <v>26.161799999999999</v>
      </c>
      <c r="L1152" s="359">
        <v>3.8069999999999999</v>
      </c>
      <c r="M1152" s="359">
        <v>1.6276999999999999</v>
      </c>
      <c r="N1152" s="359">
        <v>1.6185</v>
      </c>
      <c r="O1152" s="359">
        <v>4.4231999999999996</v>
      </c>
      <c r="P1152" s="359">
        <v>0.6452</v>
      </c>
      <c r="Q1152" s="359">
        <v>0.83589999999999998</v>
      </c>
      <c r="R1152" s="359">
        <v>0.3629</v>
      </c>
      <c r="S1152" s="356">
        <v>0.53349999999999997</v>
      </c>
      <c r="U1152" s="402">
        <v>39787</v>
      </c>
      <c r="V1152" s="359">
        <v>0.42</v>
      </c>
      <c r="W1152" s="359">
        <v>0.82440000000000002</v>
      </c>
      <c r="X1152" s="359">
        <v>0.6714</v>
      </c>
      <c r="Y1152" s="359">
        <v>10.7776</v>
      </c>
      <c r="Z1152" s="359">
        <v>3.1272000000000002</v>
      </c>
      <c r="AA1152" s="359">
        <v>109.517</v>
      </c>
      <c r="AB1152" s="359">
        <v>0.29520000000000002</v>
      </c>
      <c r="AC1152" s="359">
        <v>1.4393</v>
      </c>
      <c r="AD1152" s="359">
        <v>25.751300000000001</v>
      </c>
      <c r="AE1152" s="359">
        <v>3.798</v>
      </c>
      <c r="AF1152" s="359">
        <v>1.6231</v>
      </c>
      <c r="AG1152" s="359">
        <v>1.6062000000000001</v>
      </c>
      <c r="AH1152" s="359">
        <v>4.4149000000000003</v>
      </c>
      <c r="AI1152" s="359">
        <v>0.64439999999999997</v>
      </c>
      <c r="AJ1152" s="359">
        <v>0.83360000000000001</v>
      </c>
      <c r="AK1152" s="359">
        <v>0.36249999999999999</v>
      </c>
      <c r="AL1152" s="356">
        <v>0.53310000000000002</v>
      </c>
    </row>
    <row r="1153" spans="2:38" ht="409.6" x14ac:dyDescent="0.25">
      <c r="B1153" s="402">
        <v>39786</v>
      </c>
      <c r="C1153" s="359">
        <v>0.41860000000000003</v>
      </c>
      <c r="D1153" s="359">
        <v>0.82489999999999997</v>
      </c>
      <c r="E1153" s="359">
        <v>0.66549999999999998</v>
      </c>
      <c r="F1153" s="359">
        <v>10.789</v>
      </c>
      <c r="G1153" s="359">
        <v>3.1225000000000001</v>
      </c>
      <c r="H1153" s="359">
        <v>109.80500000000001</v>
      </c>
      <c r="I1153" s="359">
        <v>0.3014</v>
      </c>
      <c r="J1153" s="359">
        <v>1.4632000000000001</v>
      </c>
      <c r="K1153" s="359">
        <v>26.021699999999999</v>
      </c>
      <c r="L1153" s="359">
        <v>3.7589999999999999</v>
      </c>
      <c r="M1153" s="359">
        <v>1.6158999999999999</v>
      </c>
      <c r="N1153" s="359">
        <v>1.6133</v>
      </c>
      <c r="O1153" s="359">
        <v>4.3754</v>
      </c>
      <c r="P1153" s="359">
        <v>0.6421</v>
      </c>
      <c r="Q1153" s="359">
        <v>0.8377</v>
      </c>
      <c r="R1153" s="359">
        <v>0.35799999999999998</v>
      </c>
      <c r="S1153" s="356">
        <v>0.53069999999999995</v>
      </c>
      <c r="U1153" s="402">
        <v>39786</v>
      </c>
      <c r="V1153" s="359">
        <v>0.41810000000000003</v>
      </c>
      <c r="W1153" s="359">
        <v>0.82310000000000005</v>
      </c>
      <c r="X1153" s="359">
        <v>0.66439999999999999</v>
      </c>
      <c r="Y1153" s="359">
        <v>10.7454</v>
      </c>
      <c r="Z1153" s="359">
        <v>3.1177999999999999</v>
      </c>
      <c r="AA1153" s="359">
        <v>109.38200000000001</v>
      </c>
      <c r="AB1153" s="359">
        <v>0.29270000000000002</v>
      </c>
      <c r="AC1153" s="359">
        <v>1.4279999999999999</v>
      </c>
      <c r="AD1153" s="359">
        <v>25.635300000000001</v>
      </c>
      <c r="AE1153" s="359">
        <v>3.7494000000000001</v>
      </c>
      <c r="AF1153" s="359">
        <v>1.611</v>
      </c>
      <c r="AG1153" s="359">
        <v>1.6008</v>
      </c>
      <c r="AH1153" s="359">
        <v>4.3658999999999999</v>
      </c>
      <c r="AI1153" s="359">
        <v>0.6411</v>
      </c>
      <c r="AJ1153" s="359">
        <v>0.83450000000000002</v>
      </c>
      <c r="AK1153" s="359">
        <v>0.35749999999999998</v>
      </c>
      <c r="AL1153" s="356">
        <v>0.53010000000000002</v>
      </c>
    </row>
    <row r="1154" spans="2:38" ht="409.6" x14ac:dyDescent="0.25">
      <c r="B1154" s="402">
        <v>39785</v>
      </c>
      <c r="C1154" s="359">
        <v>0.41920000000000002</v>
      </c>
      <c r="D1154" s="359">
        <v>0.82830000000000004</v>
      </c>
      <c r="E1154" s="359">
        <v>0.66080000000000005</v>
      </c>
      <c r="F1154" s="359">
        <v>10.781000000000001</v>
      </c>
      <c r="G1154" s="359">
        <v>3.1179000000000001</v>
      </c>
      <c r="H1154" s="359">
        <v>109.77500000000001</v>
      </c>
      <c r="I1154" s="359">
        <v>0.30080000000000001</v>
      </c>
      <c r="J1154" s="359">
        <v>1.4614</v>
      </c>
      <c r="K1154" s="359">
        <v>25.954599999999999</v>
      </c>
      <c r="L1154" s="359">
        <v>3.7656000000000001</v>
      </c>
      <c r="M1154" s="359">
        <v>1.6091</v>
      </c>
      <c r="N1154" s="359">
        <v>1.6009</v>
      </c>
      <c r="O1154" s="359">
        <v>4.3883000000000001</v>
      </c>
      <c r="P1154" s="359">
        <v>0.63929999999999998</v>
      </c>
      <c r="Q1154" s="359">
        <v>0.84730000000000005</v>
      </c>
      <c r="R1154" s="359">
        <v>0.35589999999999999</v>
      </c>
      <c r="S1154" s="356">
        <v>0.53039999999999998</v>
      </c>
      <c r="U1154" s="402">
        <v>39785</v>
      </c>
      <c r="V1154" s="359">
        <v>0.41880000000000001</v>
      </c>
      <c r="W1154" s="359">
        <v>0.82650000000000001</v>
      </c>
      <c r="X1154" s="359">
        <v>0.65980000000000005</v>
      </c>
      <c r="Y1154" s="359">
        <v>10.740399999999999</v>
      </c>
      <c r="Z1154" s="359">
        <v>3.1139999999999999</v>
      </c>
      <c r="AA1154" s="359">
        <v>109.381</v>
      </c>
      <c r="AB1154" s="359">
        <v>0.29430000000000001</v>
      </c>
      <c r="AC1154" s="359">
        <v>1.4354</v>
      </c>
      <c r="AD1154" s="359">
        <v>25.553999999999998</v>
      </c>
      <c r="AE1154" s="359">
        <v>3.7568000000000001</v>
      </c>
      <c r="AF1154" s="359">
        <v>1.6042000000000001</v>
      </c>
      <c r="AG1154" s="359">
        <v>1.5888</v>
      </c>
      <c r="AH1154" s="359">
        <v>4.3795999999999999</v>
      </c>
      <c r="AI1154" s="359">
        <v>0.63859999999999995</v>
      </c>
      <c r="AJ1154" s="359">
        <v>0.8448</v>
      </c>
      <c r="AK1154" s="359">
        <v>0.35549999999999998</v>
      </c>
      <c r="AL1154" s="356">
        <v>0.52990000000000004</v>
      </c>
    </row>
    <row r="1155" spans="2:38" ht="409.6" x14ac:dyDescent="0.25">
      <c r="B1155" s="402">
        <v>39784</v>
      </c>
      <c r="C1155" s="359">
        <v>0.42609999999999998</v>
      </c>
      <c r="D1155" s="359">
        <v>0.83530000000000004</v>
      </c>
      <c r="E1155" s="359">
        <v>0.66990000000000005</v>
      </c>
      <c r="F1155" s="359">
        <v>10.9251</v>
      </c>
      <c r="G1155" s="359">
        <v>3.1783000000000001</v>
      </c>
      <c r="H1155" s="359">
        <v>111.739</v>
      </c>
      <c r="I1155" s="359">
        <v>0.30630000000000002</v>
      </c>
      <c r="J1155" s="359">
        <v>1.4870000000000001</v>
      </c>
      <c r="K1155" s="359">
        <v>25.838200000000001</v>
      </c>
      <c r="L1155" s="359">
        <v>3.7896000000000001</v>
      </c>
      <c r="M1155" s="359">
        <v>1.6322000000000001</v>
      </c>
      <c r="N1155" s="359">
        <v>1.6233</v>
      </c>
      <c r="O1155" s="359">
        <v>4.4370000000000003</v>
      </c>
      <c r="P1155" s="359">
        <v>0.65310000000000001</v>
      </c>
      <c r="Q1155" s="359">
        <v>0.86070000000000002</v>
      </c>
      <c r="R1155" s="359">
        <v>0.35589999999999999</v>
      </c>
      <c r="S1155" s="356">
        <v>0.53949999999999998</v>
      </c>
      <c r="U1155" s="402">
        <v>39784</v>
      </c>
      <c r="V1155" s="359">
        <v>0.42559999999999998</v>
      </c>
      <c r="W1155" s="359">
        <v>0.83340000000000003</v>
      </c>
      <c r="X1155" s="359">
        <v>0.66879999999999995</v>
      </c>
      <c r="Y1155" s="359">
        <v>10.8833</v>
      </c>
      <c r="Z1155" s="359">
        <v>3.1741000000000001</v>
      </c>
      <c r="AA1155" s="359">
        <v>111.312</v>
      </c>
      <c r="AB1155" s="359">
        <v>0.29749999999999999</v>
      </c>
      <c r="AC1155" s="359">
        <v>1.4516</v>
      </c>
      <c r="AD1155" s="359">
        <v>25.436699999999998</v>
      </c>
      <c r="AE1155" s="359">
        <v>3.7801</v>
      </c>
      <c r="AF1155" s="359">
        <v>1.627</v>
      </c>
      <c r="AG1155" s="359">
        <v>1.611</v>
      </c>
      <c r="AH1155" s="359">
        <v>4.4279999999999999</v>
      </c>
      <c r="AI1155" s="359">
        <v>0.65229999999999999</v>
      </c>
      <c r="AJ1155" s="359">
        <v>0.85699999999999998</v>
      </c>
      <c r="AK1155" s="359">
        <v>0.35539999999999999</v>
      </c>
      <c r="AL1155" s="356">
        <v>0.53900000000000003</v>
      </c>
    </row>
    <row r="1156" spans="2:38" ht="409.6" x14ac:dyDescent="0.25">
      <c r="B1156" s="402">
        <v>39783</v>
      </c>
      <c r="C1156" s="359">
        <v>0.43319999999999997</v>
      </c>
      <c r="D1156" s="359">
        <v>0.84119999999999995</v>
      </c>
      <c r="E1156" s="359">
        <v>0.68159999999999998</v>
      </c>
      <c r="F1156" s="359">
        <v>11.005599999999999</v>
      </c>
      <c r="G1156" s="359">
        <v>3.2250000000000001</v>
      </c>
      <c r="H1156" s="359">
        <v>112.256</v>
      </c>
      <c r="I1156" s="359">
        <v>0.31159999999999999</v>
      </c>
      <c r="J1156" s="359">
        <v>1.5138</v>
      </c>
      <c r="K1156" s="359">
        <v>26.645499999999998</v>
      </c>
      <c r="L1156" s="359">
        <v>3.8570000000000002</v>
      </c>
      <c r="M1156" s="359">
        <v>1.6458999999999999</v>
      </c>
      <c r="N1156" s="359">
        <v>1.6428</v>
      </c>
      <c r="O1156" s="359">
        <v>4.4467999999999996</v>
      </c>
      <c r="P1156" s="359">
        <v>0.66710000000000003</v>
      </c>
      <c r="Q1156" s="359">
        <v>0.86350000000000005</v>
      </c>
      <c r="R1156" s="359">
        <v>0.35770000000000002</v>
      </c>
      <c r="S1156" s="356">
        <v>0.54959999999999998</v>
      </c>
      <c r="U1156" s="402">
        <v>39783</v>
      </c>
      <c r="V1156" s="359">
        <v>0.43180000000000002</v>
      </c>
      <c r="W1156" s="359">
        <v>0.83599999999999997</v>
      </c>
      <c r="X1156" s="359">
        <v>0.67910000000000004</v>
      </c>
      <c r="Y1156" s="359">
        <v>10.9224</v>
      </c>
      <c r="Z1156" s="359">
        <v>3.2164999999999999</v>
      </c>
      <c r="AA1156" s="359">
        <v>111.589</v>
      </c>
      <c r="AB1156" s="359">
        <v>0.30220000000000002</v>
      </c>
      <c r="AC1156" s="359">
        <v>1.4756</v>
      </c>
      <c r="AD1156" s="359">
        <v>25.820900000000002</v>
      </c>
      <c r="AE1156" s="359">
        <v>3.8393999999999999</v>
      </c>
      <c r="AF1156" s="359">
        <v>1.6288</v>
      </c>
      <c r="AG1156" s="359">
        <v>1.6278999999999999</v>
      </c>
      <c r="AH1156" s="359">
        <v>4.4321000000000002</v>
      </c>
      <c r="AI1156" s="359">
        <v>0.66500000000000004</v>
      </c>
      <c r="AJ1156" s="359">
        <v>0.85970000000000002</v>
      </c>
      <c r="AK1156" s="359">
        <v>0.35659999999999997</v>
      </c>
      <c r="AL1156" s="356">
        <v>0.54830000000000001</v>
      </c>
    </row>
    <row r="1157" spans="2:38" ht="409.6" x14ac:dyDescent="0.25">
      <c r="B1157" s="402">
        <v>39782</v>
      </c>
      <c r="C1157" s="359">
        <v>0.43330000000000002</v>
      </c>
      <c r="D1157" s="359">
        <v>0.84119999999999995</v>
      </c>
      <c r="E1157" s="359">
        <v>0.68169999999999997</v>
      </c>
      <c r="F1157" s="359">
        <v>11.005699999999999</v>
      </c>
      <c r="G1157" s="359">
        <v>3.2033999999999998</v>
      </c>
      <c r="H1157" s="359">
        <v>112.47</v>
      </c>
      <c r="I1157" s="359">
        <v>0.31159999999999999</v>
      </c>
      <c r="J1157" s="359">
        <v>1.514</v>
      </c>
      <c r="K1157" s="359">
        <v>26.648399999999999</v>
      </c>
      <c r="L1157" s="359">
        <v>3.8586999999999998</v>
      </c>
      <c r="M1157" s="359">
        <v>1.6574</v>
      </c>
      <c r="N1157" s="359">
        <v>1.643</v>
      </c>
      <c r="O1157" s="359">
        <v>4.4679000000000002</v>
      </c>
      <c r="P1157" s="359">
        <v>0.66720000000000002</v>
      </c>
      <c r="Q1157" s="359">
        <v>0.86360000000000003</v>
      </c>
      <c r="R1157" s="359">
        <v>0.35770000000000002</v>
      </c>
      <c r="S1157" s="356">
        <v>0.54969999999999997</v>
      </c>
      <c r="U1157" s="402">
        <v>39782</v>
      </c>
      <c r="V1157" s="359">
        <v>0.43190000000000001</v>
      </c>
      <c r="W1157" s="359">
        <v>0.83609999999999995</v>
      </c>
      <c r="X1157" s="359">
        <v>0.67930000000000001</v>
      </c>
      <c r="Y1157" s="359">
        <v>10.9252</v>
      </c>
      <c r="Z1157" s="359">
        <v>3.1947999999999999</v>
      </c>
      <c r="AA1157" s="359">
        <v>111.111</v>
      </c>
      <c r="AB1157" s="359">
        <v>0.30230000000000001</v>
      </c>
      <c r="AC1157" s="359">
        <v>1.4759</v>
      </c>
      <c r="AD1157" s="359">
        <v>25.8261</v>
      </c>
      <c r="AE1157" s="359">
        <v>3.8416000000000001</v>
      </c>
      <c r="AF1157" s="359">
        <v>1.6167</v>
      </c>
      <c r="AG1157" s="359">
        <v>1.6282000000000001</v>
      </c>
      <c r="AH1157" s="359">
        <v>4.4508999999999999</v>
      </c>
      <c r="AI1157" s="359">
        <v>0.66510000000000002</v>
      </c>
      <c r="AJ1157" s="359">
        <v>0.8599</v>
      </c>
      <c r="AK1157" s="359">
        <v>0.35659999999999997</v>
      </c>
      <c r="AL1157" s="356">
        <v>0.5484</v>
      </c>
    </row>
    <row r="1158" spans="2:38" ht="409.6" x14ac:dyDescent="0.25">
      <c r="B1158" s="402">
        <v>39781</v>
      </c>
      <c r="C1158" s="359">
        <v>0.42949999999999999</v>
      </c>
      <c r="D1158" s="359">
        <v>0.84109999999999996</v>
      </c>
      <c r="E1158" s="359">
        <v>0.68179999999999996</v>
      </c>
      <c r="F1158" s="359">
        <v>10.907299999999999</v>
      </c>
      <c r="G1158" s="359">
        <v>3.2124999999999999</v>
      </c>
      <c r="H1158" s="359">
        <v>111.98699999999999</v>
      </c>
      <c r="I1158" s="359">
        <v>0.30809999999999998</v>
      </c>
      <c r="J1158" s="359">
        <v>1.4974000000000001</v>
      </c>
      <c r="K1158" s="359">
        <v>26.401</v>
      </c>
      <c r="L1158" s="359">
        <v>3.8353000000000002</v>
      </c>
      <c r="M1158" s="359">
        <v>1.6279999999999999</v>
      </c>
      <c r="N1158" s="359">
        <v>1.641</v>
      </c>
      <c r="O1158" s="359">
        <v>4.4432</v>
      </c>
      <c r="P1158" s="359">
        <v>0.66459999999999997</v>
      </c>
      <c r="Q1158" s="359">
        <v>0.86609999999999998</v>
      </c>
      <c r="R1158" s="359">
        <v>0.3584</v>
      </c>
      <c r="S1158" s="356">
        <v>0.55120000000000002</v>
      </c>
      <c r="U1158" s="402">
        <v>39781</v>
      </c>
      <c r="V1158" s="359">
        <v>0.4289</v>
      </c>
      <c r="W1158" s="359">
        <v>0.83909999999999996</v>
      </c>
      <c r="X1158" s="359">
        <v>0.68049999999999999</v>
      </c>
      <c r="Y1158" s="359">
        <v>10.8606</v>
      </c>
      <c r="Z1158" s="359">
        <v>3.2075</v>
      </c>
      <c r="AA1158" s="359">
        <v>111.55</v>
      </c>
      <c r="AB1158" s="359">
        <v>0.3009</v>
      </c>
      <c r="AC1158" s="359">
        <v>1.4685999999999999</v>
      </c>
      <c r="AD1158" s="359">
        <v>25.947099999999999</v>
      </c>
      <c r="AE1158" s="359">
        <v>3.8246000000000002</v>
      </c>
      <c r="AF1158" s="359">
        <v>1.6223000000000001</v>
      </c>
      <c r="AG1158" s="359">
        <v>1.6279999999999999</v>
      </c>
      <c r="AH1158" s="359">
        <v>4.4329999999999998</v>
      </c>
      <c r="AI1158" s="359">
        <v>0.66349999999999998</v>
      </c>
      <c r="AJ1158" s="359">
        <v>0.86329999999999996</v>
      </c>
      <c r="AK1158" s="359">
        <v>0.3579</v>
      </c>
      <c r="AL1158" s="356">
        <v>0.55059999999999998</v>
      </c>
    </row>
    <row r="1159" spans="2:38" ht="409.6" x14ac:dyDescent="0.25">
      <c r="B1159" s="402">
        <v>39780</v>
      </c>
      <c r="C1159" s="359">
        <v>0.42799999999999999</v>
      </c>
      <c r="D1159" s="359">
        <v>0.84489999999999998</v>
      </c>
      <c r="E1159" s="359">
        <v>0.67959999999999998</v>
      </c>
      <c r="F1159" s="359">
        <v>10.787599999999999</v>
      </c>
      <c r="G1159" s="359">
        <v>3.1899000000000002</v>
      </c>
      <c r="H1159" s="359">
        <v>111.837</v>
      </c>
      <c r="I1159" s="359">
        <v>0.30709999999999998</v>
      </c>
      <c r="J1159" s="359">
        <v>1.4925999999999999</v>
      </c>
      <c r="K1159" s="359">
        <v>26.4132</v>
      </c>
      <c r="L1159" s="359">
        <v>3.8447</v>
      </c>
      <c r="M1159" s="359">
        <v>1.6131</v>
      </c>
      <c r="N1159" s="359">
        <v>1.6524000000000001</v>
      </c>
      <c r="O1159" s="359">
        <v>4.4103000000000003</v>
      </c>
      <c r="P1159" s="359">
        <v>0.66300000000000003</v>
      </c>
      <c r="Q1159" s="359">
        <v>0.86890000000000001</v>
      </c>
      <c r="R1159" s="359">
        <v>0.35899999999999999</v>
      </c>
      <c r="S1159" s="356">
        <v>0.55230000000000001</v>
      </c>
      <c r="U1159" s="402">
        <v>39780</v>
      </c>
      <c r="V1159" s="359">
        <v>0.4274</v>
      </c>
      <c r="W1159" s="359">
        <v>0.84289999999999998</v>
      </c>
      <c r="X1159" s="359">
        <v>0.67830000000000001</v>
      </c>
      <c r="Y1159" s="359">
        <v>10.738899999999999</v>
      </c>
      <c r="Z1159" s="359">
        <v>3.1848000000000001</v>
      </c>
      <c r="AA1159" s="359">
        <v>111.371</v>
      </c>
      <c r="AB1159" s="359">
        <v>0.3004</v>
      </c>
      <c r="AC1159" s="359">
        <v>1.4657</v>
      </c>
      <c r="AD1159" s="359">
        <v>25.995699999999999</v>
      </c>
      <c r="AE1159" s="359">
        <v>3.8338000000000001</v>
      </c>
      <c r="AF1159" s="359">
        <v>1.6075999999999999</v>
      </c>
      <c r="AG1159" s="359">
        <v>1.6394</v>
      </c>
      <c r="AH1159" s="359">
        <v>4.3998999999999997</v>
      </c>
      <c r="AI1159" s="359">
        <v>0.66190000000000004</v>
      </c>
      <c r="AJ1159" s="359">
        <v>0.86680000000000001</v>
      </c>
      <c r="AK1159" s="359">
        <v>0.3584</v>
      </c>
      <c r="AL1159" s="356">
        <v>0.55159999999999998</v>
      </c>
    </row>
    <row r="1160" spans="2:38" ht="409.6" x14ac:dyDescent="0.25">
      <c r="B1160" s="402">
        <v>39779</v>
      </c>
      <c r="C1160" s="359">
        <v>0.4234</v>
      </c>
      <c r="D1160" s="359">
        <v>0.84809999999999997</v>
      </c>
      <c r="E1160" s="359">
        <v>0.6754</v>
      </c>
      <c r="F1160" s="359">
        <v>10.6844</v>
      </c>
      <c r="G1160" s="359">
        <v>3.1646999999999998</v>
      </c>
      <c r="H1160" s="359">
        <v>110.85599999999999</v>
      </c>
      <c r="I1160" s="359">
        <v>0.30370000000000003</v>
      </c>
      <c r="J1160" s="359">
        <v>1.4765999999999999</v>
      </c>
      <c r="K1160" s="359">
        <v>26.393699999999999</v>
      </c>
      <c r="L1160" s="359">
        <v>3.8296000000000001</v>
      </c>
      <c r="M1160" s="359">
        <v>1.6060000000000001</v>
      </c>
      <c r="N1160" s="359">
        <v>1.6371</v>
      </c>
      <c r="O1160" s="359">
        <v>4.3837000000000002</v>
      </c>
      <c r="P1160" s="359">
        <v>0.65490000000000004</v>
      </c>
      <c r="Q1160" s="359">
        <v>0.86890000000000001</v>
      </c>
      <c r="R1160" s="359">
        <v>0.35749999999999998</v>
      </c>
      <c r="S1160" s="356">
        <v>0.54910000000000003</v>
      </c>
      <c r="U1160" s="402">
        <v>39779</v>
      </c>
      <c r="V1160" s="359">
        <v>0.4229</v>
      </c>
      <c r="W1160" s="359">
        <v>0.84609999999999996</v>
      </c>
      <c r="X1160" s="359">
        <v>0.67430000000000001</v>
      </c>
      <c r="Y1160" s="359">
        <v>10.641400000000001</v>
      </c>
      <c r="Z1160" s="359">
        <v>3.1604000000000001</v>
      </c>
      <c r="AA1160" s="359">
        <v>110.453</v>
      </c>
      <c r="AB1160" s="359">
        <v>0.29709999999999998</v>
      </c>
      <c r="AC1160" s="359">
        <v>1.4502999999999999</v>
      </c>
      <c r="AD1160" s="359">
        <v>25.983599999999999</v>
      </c>
      <c r="AE1160" s="359">
        <v>3.8203</v>
      </c>
      <c r="AF1160" s="359">
        <v>1.6011</v>
      </c>
      <c r="AG1160" s="359">
        <v>1.6245000000000001</v>
      </c>
      <c r="AH1160" s="359">
        <v>4.3742000000000001</v>
      </c>
      <c r="AI1160" s="359">
        <v>0.65400000000000003</v>
      </c>
      <c r="AJ1160" s="359">
        <v>0.86699999999999999</v>
      </c>
      <c r="AK1160" s="359">
        <v>0.35699999999999998</v>
      </c>
      <c r="AL1160" s="356">
        <v>0.54849999999999999</v>
      </c>
    </row>
    <row r="1161" spans="2:38" ht="409.6" x14ac:dyDescent="0.25">
      <c r="B1161" s="402">
        <v>39778</v>
      </c>
      <c r="C1161" s="359">
        <v>0.4214</v>
      </c>
      <c r="D1161" s="359">
        <v>0.84370000000000001</v>
      </c>
      <c r="E1161" s="359">
        <v>0.67220000000000002</v>
      </c>
      <c r="F1161" s="359">
        <v>10.6633</v>
      </c>
      <c r="G1161" s="359">
        <v>3.1347</v>
      </c>
      <c r="H1161" s="359">
        <v>109.72</v>
      </c>
      <c r="I1161" s="359">
        <v>0.30280000000000001</v>
      </c>
      <c r="J1161" s="359">
        <v>1.4713000000000001</v>
      </c>
      <c r="K1161" s="359">
        <v>26.256399999999999</v>
      </c>
      <c r="L1161" s="359">
        <v>3.7930000000000001</v>
      </c>
      <c r="M1161" s="359">
        <v>1.6065</v>
      </c>
      <c r="N1161" s="359">
        <v>1.6028</v>
      </c>
      <c r="O1161" s="359">
        <v>4.3265000000000002</v>
      </c>
      <c r="P1161" s="359">
        <v>0.65110000000000001</v>
      </c>
      <c r="Q1161" s="359">
        <v>0.85729999999999995</v>
      </c>
      <c r="R1161" s="359">
        <v>0.3584</v>
      </c>
      <c r="S1161" s="356">
        <v>0.54400000000000004</v>
      </c>
      <c r="U1161" s="402">
        <v>39778</v>
      </c>
      <c r="V1161" s="359">
        <v>0.4209</v>
      </c>
      <c r="W1161" s="359">
        <v>0.84199999999999997</v>
      </c>
      <c r="X1161" s="359">
        <v>0.67100000000000004</v>
      </c>
      <c r="Y1161" s="359">
        <v>10.620200000000001</v>
      </c>
      <c r="Z1161" s="359">
        <v>3.1301999999999999</v>
      </c>
      <c r="AA1161" s="359">
        <v>109.30200000000001</v>
      </c>
      <c r="AB1161" s="359">
        <v>0.29649999999999999</v>
      </c>
      <c r="AC1161" s="359">
        <v>1.4460999999999999</v>
      </c>
      <c r="AD1161" s="359">
        <v>25.8538</v>
      </c>
      <c r="AE1161" s="359">
        <v>3.7837000000000001</v>
      </c>
      <c r="AF1161" s="359">
        <v>1.6016999999999999</v>
      </c>
      <c r="AG1161" s="359">
        <v>1.5901000000000001</v>
      </c>
      <c r="AH1161" s="359">
        <v>4.3170000000000002</v>
      </c>
      <c r="AI1161" s="359">
        <v>0.65010000000000001</v>
      </c>
      <c r="AJ1161" s="359">
        <v>0.85499999999999998</v>
      </c>
      <c r="AK1161" s="359">
        <v>0.3579</v>
      </c>
      <c r="AL1161" s="356">
        <v>0.54339999999999999</v>
      </c>
    </row>
    <row r="1162" spans="2:38" ht="409.6" x14ac:dyDescent="0.25">
      <c r="B1162" s="402">
        <v>39777</v>
      </c>
      <c r="C1162" s="359">
        <v>0.4234</v>
      </c>
      <c r="D1162" s="359">
        <v>0.84689999999999999</v>
      </c>
      <c r="E1162" s="359">
        <v>0.67810000000000004</v>
      </c>
      <c r="F1162" s="359">
        <v>10.7593</v>
      </c>
      <c r="G1162" s="359">
        <v>3.1396999999999999</v>
      </c>
      <c r="H1162" s="359">
        <v>110.81399999999999</v>
      </c>
      <c r="I1162" s="359">
        <v>0.30480000000000002</v>
      </c>
      <c r="J1162" s="359">
        <v>1.4795</v>
      </c>
      <c r="K1162" s="359">
        <v>26.331800000000001</v>
      </c>
      <c r="L1162" s="359">
        <v>3.8062</v>
      </c>
      <c r="M1162" s="359">
        <v>1.6265000000000001</v>
      </c>
      <c r="N1162" s="359">
        <v>1.6060000000000001</v>
      </c>
      <c r="O1162" s="359">
        <v>4.3846999999999996</v>
      </c>
      <c r="P1162" s="359">
        <v>0.65229999999999999</v>
      </c>
      <c r="Q1162" s="359">
        <v>0.86260000000000003</v>
      </c>
      <c r="R1162" s="359">
        <v>0.35880000000000001</v>
      </c>
      <c r="S1162" s="356">
        <v>0.53720000000000001</v>
      </c>
      <c r="U1162" s="402">
        <v>39777</v>
      </c>
      <c r="V1162" s="359">
        <v>0.42280000000000001</v>
      </c>
      <c r="W1162" s="359">
        <v>0.84419999999999995</v>
      </c>
      <c r="X1162" s="359">
        <v>0.67669999999999997</v>
      </c>
      <c r="Y1162" s="359">
        <v>10.713900000000001</v>
      </c>
      <c r="Z1162" s="359">
        <v>3.1345999999999998</v>
      </c>
      <c r="AA1162" s="359">
        <v>110.377</v>
      </c>
      <c r="AB1162" s="359">
        <v>0.2959</v>
      </c>
      <c r="AC1162" s="359">
        <v>1.4437</v>
      </c>
      <c r="AD1162" s="359">
        <v>25.910499999999999</v>
      </c>
      <c r="AE1162" s="359">
        <v>3.7921999999999998</v>
      </c>
      <c r="AF1162" s="359">
        <v>1.6213</v>
      </c>
      <c r="AG1162" s="359">
        <v>1.5931999999999999</v>
      </c>
      <c r="AH1162" s="359">
        <v>4.3742999999999999</v>
      </c>
      <c r="AI1162" s="359">
        <v>0.6512</v>
      </c>
      <c r="AJ1162" s="359">
        <v>0.86029999999999995</v>
      </c>
      <c r="AK1162" s="359">
        <v>0.35820000000000002</v>
      </c>
      <c r="AL1162" s="356">
        <v>0.53649999999999998</v>
      </c>
    </row>
    <row r="1163" spans="2:38" ht="409.6" x14ac:dyDescent="0.25">
      <c r="B1163" s="402">
        <v>39776</v>
      </c>
      <c r="C1163" s="359">
        <v>0.42730000000000001</v>
      </c>
      <c r="D1163" s="359">
        <v>0.8508</v>
      </c>
      <c r="E1163" s="359">
        <v>0.68140000000000001</v>
      </c>
      <c r="F1163" s="359">
        <v>11.0009</v>
      </c>
      <c r="G1163" s="359">
        <v>3.1838000000000002</v>
      </c>
      <c r="H1163" s="359">
        <v>113.994</v>
      </c>
      <c r="I1163" s="359">
        <v>0.30909999999999999</v>
      </c>
      <c r="J1163" s="359">
        <v>1.5006999999999999</v>
      </c>
      <c r="K1163" s="359">
        <v>26.6143</v>
      </c>
      <c r="L1163" s="359">
        <v>3.8614999999999999</v>
      </c>
      <c r="M1163" s="359">
        <v>1.665</v>
      </c>
      <c r="N1163" s="359">
        <v>1.6478999999999999</v>
      </c>
      <c r="O1163" s="359">
        <v>4.5115999999999996</v>
      </c>
      <c r="P1163" s="359">
        <v>0.65759999999999996</v>
      </c>
      <c r="Q1163" s="359">
        <v>0.90790000000000004</v>
      </c>
      <c r="R1163" s="359">
        <v>0.36030000000000001</v>
      </c>
      <c r="S1163" s="356">
        <v>0.53759999999999997</v>
      </c>
      <c r="U1163" s="402">
        <v>39776</v>
      </c>
      <c r="V1163" s="359">
        <v>0.42609999999999998</v>
      </c>
      <c r="W1163" s="359">
        <v>0.84650000000000003</v>
      </c>
      <c r="X1163" s="359">
        <v>0.67930000000000001</v>
      </c>
      <c r="Y1163" s="359">
        <v>10.9544</v>
      </c>
      <c r="Z1163" s="359">
        <v>3.1764999999999999</v>
      </c>
      <c r="AA1163" s="359">
        <v>113.486</v>
      </c>
      <c r="AB1163" s="359">
        <v>0.2999</v>
      </c>
      <c r="AC1163" s="359">
        <v>1.4637</v>
      </c>
      <c r="AD1163" s="359">
        <v>26.178899999999999</v>
      </c>
      <c r="AE1163" s="359">
        <v>3.8412000000000002</v>
      </c>
      <c r="AF1163" s="359">
        <v>1.6597</v>
      </c>
      <c r="AG1163" s="359">
        <v>1.6341000000000001</v>
      </c>
      <c r="AH1163" s="359">
        <v>4.5</v>
      </c>
      <c r="AI1163" s="359">
        <v>0.65590000000000004</v>
      </c>
      <c r="AJ1163" s="359">
        <v>0.90459999999999996</v>
      </c>
      <c r="AK1163" s="359">
        <v>0.3594</v>
      </c>
      <c r="AL1163" s="356">
        <v>0.53659999999999997</v>
      </c>
    </row>
    <row r="1164" spans="2:38" ht="409.6" x14ac:dyDescent="0.25">
      <c r="B1164" s="402">
        <v>39775</v>
      </c>
      <c r="C1164" s="359">
        <v>0.42709999999999998</v>
      </c>
      <c r="D1164" s="359">
        <v>0.8508</v>
      </c>
      <c r="E1164" s="359">
        <v>0.68140000000000001</v>
      </c>
      <c r="F1164" s="359">
        <v>11.129</v>
      </c>
      <c r="G1164" s="359">
        <v>3.1907999999999999</v>
      </c>
      <c r="H1164" s="359">
        <v>114.82</v>
      </c>
      <c r="I1164" s="359">
        <v>0.30890000000000001</v>
      </c>
      <c r="J1164" s="359">
        <v>1.5</v>
      </c>
      <c r="K1164" s="359">
        <v>26.600899999999999</v>
      </c>
      <c r="L1164" s="359">
        <v>3.8582000000000001</v>
      </c>
      <c r="M1164" s="359">
        <v>1.6668000000000001</v>
      </c>
      <c r="N1164" s="359">
        <v>1.6471</v>
      </c>
      <c r="O1164" s="359">
        <v>4.5315000000000003</v>
      </c>
      <c r="P1164" s="359">
        <v>0.6573</v>
      </c>
      <c r="Q1164" s="359">
        <v>0.90749999999999997</v>
      </c>
      <c r="R1164" s="359">
        <v>0.36020000000000002</v>
      </c>
      <c r="S1164" s="356">
        <v>0.5373</v>
      </c>
      <c r="U1164" s="402">
        <v>39775</v>
      </c>
      <c r="V1164" s="359">
        <v>0.42599999999999999</v>
      </c>
      <c r="W1164" s="359">
        <v>0.84660000000000002</v>
      </c>
      <c r="X1164" s="359">
        <v>0.6794</v>
      </c>
      <c r="Y1164" s="359">
        <v>11.055</v>
      </c>
      <c r="Z1164" s="359">
        <v>3.1840000000000002</v>
      </c>
      <c r="AA1164" s="359">
        <v>113.538</v>
      </c>
      <c r="AB1164" s="359">
        <v>0.29980000000000001</v>
      </c>
      <c r="AC1164" s="359">
        <v>1.4630000000000001</v>
      </c>
      <c r="AD1164" s="359">
        <v>26.166699999999999</v>
      </c>
      <c r="AE1164" s="359">
        <v>3.8433000000000002</v>
      </c>
      <c r="AF1164" s="359">
        <v>1.6308</v>
      </c>
      <c r="AG1164" s="359">
        <v>1.6334</v>
      </c>
      <c r="AH1164" s="359">
        <v>4.5167999999999999</v>
      </c>
      <c r="AI1164" s="359">
        <v>0.65559999999999996</v>
      </c>
      <c r="AJ1164" s="359">
        <v>0.90410000000000001</v>
      </c>
      <c r="AK1164" s="359">
        <v>0.35930000000000001</v>
      </c>
      <c r="AL1164" s="356">
        <v>0.5363</v>
      </c>
    </row>
    <row r="1165" spans="2:38" ht="409.6" x14ac:dyDescent="0.25">
      <c r="B1165" s="402">
        <v>39774</v>
      </c>
      <c r="C1165" s="359">
        <v>0.42230000000000001</v>
      </c>
      <c r="D1165" s="359">
        <v>0.85419999999999996</v>
      </c>
      <c r="E1165" s="359">
        <v>0.67989999999999995</v>
      </c>
      <c r="F1165" s="359">
        <v>10.840299999999999</v>
      </c>
      <c r="G1165" s="359">
        <v>3.1392000000000002</v>
      </c>
      <c r="H1165" s="359">
        <v>112.809</v>
      </c>
      <c r="I1165" s="359">
        <v>0.30209999999999998</v>
      </c>
      <c r="J1165" s="359">
        <v>1.4678</v>
      </c>
      <c r="K1165" s="359">
        <v>26.1541</v>
      </c>
      <c r="L1165" s="359">
        <v>3.7907000000000002</v>
      </c>
      <c r="M1165" s="359">
        <v>1.6222000000000001</v>
      </c>
      <c r="N1165" s="359">
        <v>1.6114999999999999</v>
      </c>
      <c r="O1165" s="359">
        <v>4.3947000000000003</v>
      </c>
      <c r="P1165" s="359">
        <v>0.6472</v>
      </c>
      <c r="Q1165" s="359">
        <v>0.89280000000000004</v>
      </c>
      <c r="R1165" s="359">
        <v>0.35630000000000001</v>
      </c>
      <c r="S1165" s="356">
        <v>0.52859999999999996</v>
      </c>
      <c r="U1165" s="402">
        <v>39774</v>
      </c>
      <c r="V1165" s="359">
        <v>0.42170000000000002</v>
      </c>
      <c r="W1165" s="359">
        <v>0.85209999999999997</v>
      </c>
      <c r="X1165" s="359">
        <v>0.67859999999999998</v>
      </c>
      <c r="Y1165" s="359">
        <v>10.795</v>
      </c>
      <c r="Z1165" s="359">
        <v>3.1343000000000001</v>
      </c>
      <c r="AA1165" s="359">
        <v>112.379</v>
      </c>
      <c r="AB1165" s="359">
        <v>0.29549999999999998</v>
      </c>
      <c r="AC1165" s="359">
        <v>1.4414</v>
      </c>
      <c r="AD1165" s="359">
        <v>25.743400000000001</v>
      </c>
      <c r="AE1165" s="359">
        <v>3.7801999999999998</v>
      </c>
      <c r="AF1165" s="359">
        <v>1.6167</v>
      </c>
      <c r="AG1165" s="359">
        <v>1.599</v>
      </c>
      <c r="AH1165" s="359">
        <v>4.3842999999999996</v>
      </c>
      <c r="AI1165" s="359">
        <v>0.6462</v>
      </c>
      <c r="AJ1165" s="359">
        <v>0.89</v>
      </c>
      <c r="AK1165" s="359">
        <v>0.35580000000000001</v>
      </c>
      <c r="AL1165" s="356">
        <v>0.52800000000000002</v>
      </c>
    </row>
    <row r="1166" spans="2:38" ht="409.6" x14ac:dyDescent="0.25">
      <c r="B1166" s="402">
        <v>39773</v>
      </c>
      <c r="C1166" s="359">
        <v>0.43030000000000002</v>
      </c>
      <c r="D1166" s="359">
        <v>0.85450000000000004</v>
      </c>
      <c r="E1166" s="359">
        <v>0.67979999999999996</v>
      </c>
      <c r="F1166" s="359">
        <v>11.062900000000001</v>
      </c>
      <c r="G1166" s="359">
        <v>3.2069000000000001</v>
      </c>
      <c r="H1166" s="359">
        <v>116.607</v>
      </c>
      <c r="I1166" s="359">
        <v>0.30909999999999999</v>
      </c>
      <c r="J1166" s="359">
        <v>1.5007999999999999</v>
      </c>
      <c r="K1166" s="359">
        <v>26.536000000000001</v>
      </c>
      <c r="L1166" s="359">
        <v>3.8214000000000001</v>
      </c>
      <c r="M1166" s="359">
        <v>1.6538999999999999</v>
      </c>
      <c r="N1166" s="359">
        <v>1.6527000000000001</v>
      </c>
      <c r="O1166" s="359">
        <v>4.4297000000000004</v>
      </c>
      <c r="P1166" s="359">
        <v>0.65439999999999998</v>
      </c>
      <c r="Q1166" s="359">
        <v>0.92520000000000002</v>
      </c>
      <c r="R1166" s="359">
        <v>0.36159999999999998</v>
      </c>
      <c r="S1166" s="356">
        <v>0.53859999999999997</v>
      </c>
      <c r="U1166" s="402">
        <v>39773</v>
      </c>
      <c r="V1166" s="359">
        <v>0.42980000000000002</v>
      </c>
      <c r="W1166" s="359">
        <v>0.85299999999999998</v>
      </c>
      <c r="X1166" s="359">
        <v>0.67889999999999995</v>
      </c>
      <c r="Y1166" s="359">
        <v>11.0237</v>
      </c>
      <c r="Z1166" s="359">
        <v>3.2031000000000001</v>
      </c>
      <c r="AA1166" s="359">
        <v>116.20699999999999</v>
      </c>
      <c r="AB1166" s="359">
        <v>0.30020000000000002</v>
      </c>
      <c r="AC1166" s="359">
        <v>1.4652000000000001</v>
      </c>
      <c r="AD1166" s="359">
        <v>26.1187</v>
      </c>
      <c r="AE1166" s="359">
        <v>3.8111999999999999</v>
      </c>
      <c r="AF1166" s="359">
        <v>1.6495</v>
      </c>
      <c r="AG1166" s="359">
        <v>1.6405000000000001</v>
      </c>
      <c r="AH1166" s="359">
        <v>4.4211999999999998</v>
      </c>
      <c r="AI1166" s="359">
        <v>0.65359999999999996</v>
      </c>
      <c r="AJ1166" s="359">
        <v>0.92169999999999996</v>
      </c>
      <c r="AK1166" s="359">
        <v>0.36120000000000002</v>
      </c>
      <c r="AL1166" s="356">
        <v>0.53810000000000002</v>
      </c>
    </row>
    <row r="1167" spans="2:38" ht="409.6" x14ac:dyDescent="0.25">
      <c r="B1167" s="402">
        <v>39772</v>
      </c>
      <c r="C1167" s="359">
        <v>0.43569999999999998</v>
      </c>
      <c r="D1167" s="359">
        <v>0.84960000000000002</v>
      </c>
      <c r="E1167" s="359">
        <v>0.67959999999999998</v>
      </c>
      <c r="F1167" s="359">
        <v>11.227</v>
      </c>
      <c r="G1167" s="359">
        <v>3.2488999999999999</v>
      </c>
      <c r="H1167" s="359">
        <v>118.366</v>
      </c>
      <c r="I1167" s="359">
        <v>0.31330000000000002</v>
      </c>
      <c r="J1167" s="359">
        <v>1.5209999999999999</v>
      </c>
      <c r="K1167" s="359">
        <v>26.918600000000001</v>
      </c>
      <c r="L1167" s="359">
        <v>3.8792</v>
      </c>
      <c r="M1167" s="359">
        <v>1.6745000000000001</v>
      </c>
      <c r="N1167" s="359">
        <v>1.6788000000000001</v>
      </c>
      <c r="O1167" s="359">
        <v>4.4396000000000004</v>
      </c>
      <c r="P1167" s="359">
        <v>0.66320000000000001</v>
      </c>
      <c r="Q1167" s="359">
        <v>0.92959999999999998</v>
      </c>
      <c r="R1167" s="359">
        <v>0.36680000000000001</v>
      </c>
      <c r="S1167" s="356">
        <v>0.55020000000000002</v>
      </c>
      <c r="U1167" s="402">
        <v>39772</v>
      </c>
      <c r="V1167" s="359">
        <v>0.43530000000000002</v>
      </c>
      <c r="W1167" s="359">
        <v>0.84830000000000005</v>
      </c>
      <c r="X1167" s="359">
        <v>0.67869999999999997</v>
      </c>
      <c r="Y1167" s="359">
        <v>11.186299999999999</v>
      </c>
      <c r="Z1167" s="359">
        <v>3.2452000000000001</v>
      </c>
      <c r="AA1167" s="359">
        <v>117.98099999999999</v>
      </c>
      <c r="AB1167" s="359">
        <v>0.3044</v>
      </c>
      <c r="AC1167" s="359">
        <v>1.4849000000000001</v>
      </c>
      <c r="AD1167" s="359">
        <v>26.504899999999999</v>
      </c>
      <c r="AE1167" s="359">
        <v>3.8694000000000002</v>
      </c>
      <c r="AF1167" s="359">
        <v>1.6701999999999999</v>
      </c>
      <c r="AG1167" s="359">
        <v>1.6664000000000001</v>
      </c>
      <c r="AH1167" s="359">
        <v>4.4313000000000002</v>
      </c>
      <c r="AI1167" s="359">
        <v>0.66249999999999998</v>
      </c>
      <c r="AJ1167" s="359">
        <v>0.92649999999999999</v>
      </c>
      <c r="AK1167" s="359">
        <v>0.36630000000000001</v>
      </c>
      <c r="AL1167" s="356">
        <v>0.54979999999999996</v>
      </c>
    </row>
    <row r="1168" spans="2:38" ht="409.6" x14ac:dyDescent="0.25">
      <c r="B1168" s="402">
        <v>39771</v>
      </c>
      <c r="C1168" s="359">
        <v>0.43630000000000002</v>
      </c>
      <c r="D1168" s="359">
        <v>0.85109999999999997</v>
      </c>
      <c r="E1168" s="359">
        <v>0.6774</v>
      </c>
      <c r="F1168" s="359">
        <v>11.2134</v>
      </c>
      <c r="G1168" s="359">
        <v>3.2517999999999998</v>
      </c>
      <c r="H1168" s="359">
        <v>117.986</v>
      </c>
      <c r="I1168" s="359">
        <v>0.314</v>
      </c>
      <c r="J1168" s="359">
        <v>1.5192000000000001</v>
      </c>
      <c r="K1168" s="359">
        <v>27.058</v>
      </c>
      <c r="L1168" s="359">
        <v>3.8742000000000001</v>
      </c>
      <c r="M1168" s="359">
        <v>1.6725000000000001</v>
      </c>
      <c r="N1168" s="359">
        <v>1.6738</v>
      </c>
      <c r="O1168" s="359">
        <v>4.4345999999999997</v>
      </c>
      <c r="P1168" s="359">
        <v>0.66100000000000003</v>
      </c>
      <c r="Q1168" s="359">
        <v>0.91400000000000003</v>
      </c>
      <c r="R1168" s="359">
        <v>0.36749999999999999</v>
      </c>
      <c r="S1168" s="356">
        <v>0.55100000000000005</v>
      </c>
      <c r="U1168" s="402">
        <v>39771</v>
      </c>
      <c r="V1168" s="359">
        <v>0.43590000000000001</v>
      </c>
      <c r="W1168" s="359">
        <v>0.84970000000000001</v>
      </c>
      <c r="X1168" s="359">
        <v>0.67649999999999999</v>
      </c>
      <c r="Y1168" s="359">
        <v>11.173</v>
      </c>
      <c r="Z1168" s="359">
        <v>3.2480000000000002</v>
      </c>
      <c r="AA1168" s="359">
        <v>117.59099999999999</v>
      </c>
      <c r="AB1168" s="359">
        <v>0.30499999999999999</v>
      </c>
      <c r="AC1168" s="359">
        <v>1.4924999999999999</v>
      </c>
      <c r="AD1168" s="359">
        <v>26.645299999999999</v>
      </c>
      <c r="AE1168" s="359">
        <v>3.8641000000000001</v>
      </c>
      <c r="AF1168" s="359">
        <v>1.6681999999999999</v>
      </c>
      <c r="AG1168" s="359">
        <v>1.6614</v>
      </c>
      <c r="AH1168" s="359">
        <v>4.4263000000000003</v>
      </c>
      <c r="AI1168" s="359">
        <v>0.6603</v>
      </c>
      <c r="AJ1168" s="359">
        <v>0.9113</v>
      </c>
      <c r="AK1168" s="359">
        <v>0.36709999999999998</v>
      </c>
      <c r="AL1168" s="356">
        <v>0.55049999999999999</v>
      </c>
    </row>
    <row r="1169" spans="2:38" ht="409.6" x14ac:dyDescent="0.25">
      <c r="B1169" s="402">
        <v>39770</v>
      </c>
      <c r="C1169" s="359">
        <v>0.44019999999999998</v>
      </c>
      <c r="D1169" s="359">
        <v>0.85680000000000001</v>
      </c>
      <c r="E1169" s="359">
        <v>0.68459999999999999</v>
      </c>
      <c r="F1169" s="359">
        <v>11.1432</v>
      </c>
      <c r="G1169" s="359">
        <v>3.2684000000000002</v>
      </c>
      <c r="H1169" s="359">
        <v>117.765</v>
      </c>
      <c r="I1169" s="359">
        <v>0.31509999999999999</v>
      </c>
      <c r="J1169" s="359">
        <v>1.5307999999999999</v>
      </c>
      <c r="K1169" s="359">
        <v>27.472100000000001</v>
      </c>
      <c r="L1169" s="359">
        <v>3.8818999999999999</v>
      </c>
      <c r="M1169" s="359">
        <v>1.6475</v>
      </c>
      <c r="N1169" s="359">
        <v>1.6621999999999999</v>
      </c>
      <c r="O1169" s="359">
        <v>4.4128999999999996</v>
      </c>
      <c r="P1169" s="359">
        <v>0.66459999999999997</v>
      </c>
      <c r="Q1169" s="359">
        <v>0.90549999999999997</v>
      </c>
      <c r="R1169" s="359">
        <v>0.37440000000000001</v>
      </c>
      <c r="S1169" s="356">
        <v>0.55530000000000002</v>
      </c>
      <c r="U1169" s="402">
        <v>39770</v>
      </c>
      <c r="V1169" s="359">
        <v>0.43940000000000001</v>
      </c>
      <c r="W1169" s="359">
        <v>0.85509999999999997</v>
      </c>
      <c r="X1169" s="359">
        <v>0.68310000000000004</v>
      </c>
      <c r="Y1169" s="359">
        <v>11.0929</v>
      </c>
      <c r="Z1169" s="359">
        <v>3.2624</v>
      </c>
      <c r="AA1169" s="359">
        <v>117.248</v>
      </c>
      <c r="AB1169" s="359">
        <v>0.30809999999999998</v>
      </c>
      <c r="AC1169" s="359">
        <v>1.5027999999999999</v>
      </c>
      <c r="AD1169" s="359">
        <v>27.037299999999998</v>
      </c>
      <c r="AE1169" s="359">
        <v>3.8650000000000002</v>
      </c>
      <c r="AF1169" s="359">
        <v>1.6414</v>
      </c>
      <c r="AG1169" s="359">
        <v>1.6487000000000001</v>
      </c>
      <c r="AH1169" s="359">
        <v>4.4016999999999999</v>
      </c>
      <c r="AI1169" s="359">
        <v>0.6633</v>
      </c>
      <c r="AJ1169" s="359">
        <v>0.90169999999999995</v>
      </c>
      <c r="AK1169" s="359">
        <v>0.37369999999999998</v>
      </c>
      <c r="AL1169" s="356">
        <v>0.5544</v>
      </c>
    </row>
    <row r="1170" spans="2:38" ht="409.6" x14ac:dyDescent="0.25">
      <c r="B1170" s="402">
        <v>39769</v>
      </c>
      <c r="C1170" s="359">
        <v>0.44019999999999998</v>
      </c>
      <c r="D1170" s="359">
        <v>0.85450000000000004</v>
      </c>
      <c r="E1170" s="359">
        <v>0.68620000000000003</v>
      </c>
      <c r="F1170" s="359">
        <v>11.1907</v>
      </c>
      <c r="G1170" s="359">
        <v>3.2894000000000001</v>
      </c>
      <c r="H1170" s="359">
        <v>117.411</v>
      </c>
      <c r="I1170" s="359">
        <v>0.31469999999999998</v>
      </c>
      <c r="J1170" s="359">
        <v>1.5287999999999999</v>
      </c>
      <c r="K1170" s="359">
        <v>27.679500000000001</v>
      </c>
      <c r="L1170" s="359">
        <v>3.8607</v>
      </c>
      <c r="M1170" s="359">
        <v>1.6511</v>
      </c>
      <c r="N1170" s="359">
        <v>1.6285000000000001</v>
      </c>
      <c r="O1170" s="359">
        <v>4.4253999999999998</v>
      </c>
      <c r="P1170" s="359">
        <v>0.66320000000000001</v>
      </c>
      <c r="Q1170" s="359">
        <v>0.90229999999999999</v>
      </c>
      <c r="R1170" s="359">
        <v>0.37659999999999999</v>
      </c>
      <c r="S1170" s="356">
        <v>0.55449999999999999</v>
      </c>
      <c r="U1170" s="402">
        <v>39769</v>
      </c>
      <c r="V1170" s="359">
        <v>0.43859999999999999</v>
      </c>
      <c r="W1170" s="359">
        <v>0.85189999999999999</v>
      </c>
      <c r="X1170" s="359">
        <v>0.68340000000000001</v>
      </c>
      <c r="Y1170" s="359">
        <v>11.1043</v>
      </c>
      <c r="Z1170" s="359">
        <v>3.2793999999999999</v>
      </c>
      <c r="AA1170" s="359">
        <v>116.86199999999999</v>
      </c>
      <c r="AB1170" s="359">
        <v>0.30509999999999998</v>
      </c>
      <c r="AC1170" s="359">
        <v>1.4896</v>
      </c>
      <c r="AD1170" s="359">
        <v>27.026800000000001</v>
      </c>
      <c r="AE1170" s="359">
        <v>3.8389000000000002</v>
      </c>
      <c r="AF1170" s="359">
        <v>1.6095999999999999</v>
      </c>
      <c r="AG1170" s="359">
        <v>1.6129</v>
      </c>
      <c r="AH1170" s="359">
        <v>4.4086999999999996</v>
      </c>
      <c r="AI1170" s="359">
        <v>0.66080000000000005</v>
      </c>
      <c r="AJ1170" s="359">
        <v>0.89749999999999996</v>
      </c>
      <c r="AK1170" s="359">
        <v>0.375</v>
      </c>
      <c r="AL1170" s="356">
        <v>0.55289999999999995</v>
      </c>
    </row>
    <row r="1171" spans="2:38" ht="409.6" x14ac:dyDescent="0.25">
      <c r="B1171" s="402">
        <v>39768</v>
      </c>
      <c r="C1171" s="359">
        <v>0.44019999999999998</v>
      </c>
      <c r="D1171" s="359">
        <v>0.85429999999999995</v>
      </c>
      <c r="E1171" s="359">
        <v>0.68630000000000002</v>
      </c>
      <c r="F1171" s="359">
        <v>11.073399999999999</v>
      </c>
      <c r="G1171" s="359">
        <v>3.2538</v>
      </c>
      <c r="H1171" s="359">
        <v>116.056</v>
      </c>
      <c r="I1171" s="359">
        <v>0.3145</v>
      </c>
      <c r="J1171" s="359">
        <v>1.5278</v>
      </c>
      <c r="K1171" s="359">
        <v>27.700900000000001</v>
      </c>
      <c r="L1171" s="359">
        <v>3.8601999999999999</v>
      </c>
      <c r="M1171" s="359">
        <v>1.6316999999999999</v>
      </c>
      <c r="N1171" s="359">
        <v>1.6296999999999999</v>
      </c>
      <c r="O1171" s="359">
        <v>4.3647</v>
      </c>
      <c r="P1171" s="359">
        <v>0.66339999999999999</v>
      </c>
      <c r="Q1171" s="359">
        <v>0.90300000000000002</v>
      </c>
      <c r="R1171" s="359">
        <v>0.37659999999999999</v>
      </c>
      <c r="S1171" s="356">
        <v>0.55489999999999995</v>
      </c>
      <c r="U1171" s="402">
        <v>39768</v>
      </c>
      <c r="V1171" s="359">
        <v>0.43869999999999998</v>
      </c>
      <c r="W1171" s="359">
        <v>0.8518</v>
      </c>
      <c r="X1171" s="359">
        <v>0.68369999999999997</v>
      </c>
      <c r="Y1171" s="359">
        <v>10.9887</v>
      </c>
      <c r="Z1171" s="359">
        <v>3.2441</v>
      </c>
      <c r="AA1171" s="359">
        <v>114.642</v>
      </c>
      <c r="AB1171" s="359">
        <v>0.3049</v>
      </c>
      <c r="AC1171" s="359">
        <v>1.4888999999999999</v>
      </c>
      <c r="AD1171" s="359">
        <v>27.0517</v>
      </c>
      <c r="AE1171" s="359">
        <v>3.839</v>
      </c>
      <c r="AF1171" s="359">
        <v>1.6045</v>
      </c>
      <c r="AG1171" s="359">
        <v>1.6144000000000001</v>
      </c>
      <c r="AH1171" s="359">
        <v>4.3464999999999998</v>
      </c>
      <c r="AI1171" s="359">
        <v>0.66110000000000002</v>
      </c>
      <c r="AJ1171" s="359">
        <v>0.89829999999999999</v>
      </c>
      <c r="AK1171" s="359">
        <v>0.37509999999999999</v>
      </c>
      <c r="AL1171" s="356">
        <v>0.5534</v>
      </c>
    </row>
    <row r="1172" spans="2:38" ht="409.6" x14ac:dyDescent="0.25">
      <c r="B1172" s="402">
        <v>39767</v>
      </c>
      <c r="C1172" s="359">
        <v>0.44319999999999998</v>
      </c>
      <c r="D1172" s="359">
        <v>0.85640000000000005</v>
      </c>
      <c r="E1172" s="359">
        <v>0.68759999999999999</v>
      </c>
      <c r="F1172" s="359">
        <v>11.243399999999999</v>
      </c>
      <c r="G1172" s="359">
        <v>3.3071000000000002</v>
      </c>
      <c r="H1172" s="359">
        <v>119.34699999999999</v>
      </c>
      <c r="I1172" s="359">
        <v>0.31769999999999998</v>
      </c>
      <c r="J1172" s="359">
        <v>1.5441</v>
      </c>
      <c r="K1172" s="359">
        <v>27.9941</v>
      </c>
      <c r="L1172" s="359">
        <v>3.8940000000000001</v>
      </c>
      <c r="M1172" s="359">
        <v>1.647</v>
      </c>
      <c r="N1172" s="359">
        <v>1.6652</v>
      </c>
      <c r="O1172" s="359">
        <v>4.4448999999999996</v>
      </c>
      <c r="P1172" s="359">
        <v>0.67049999999999998</v>
      </c>
      <c r="Q1172" s="359">
        <v>0.91779999999999995</v>
      </c>
      <c r="R1172" s="359">
        <v>0.38059999999999999</v>
      </c>
      <c r="S1172" s="356">
        <v>0.56399999999999995</v>
      </c>
      <c r="U1172" s="402">
        <v>39767</v>
      </c>
      <c r="V1172" s="359">
        <v>0.44269999999999998</v>
      </c>
      <c r="W1172" s="359">
        <v>0.85499999999999998</v>
      </c>
      <c r="X1172" s="359">
        <v>0.6865</v>
      </c>
      <c r="Y1172" s="359">
        <v>11.196099999999999</v>
      </c>
      <c r="Z1172" s="359">
        <v>3.3026</v>
      </c>
      <c r="AA1172" s="359">
        <v>118.887</v>
      </c>
      <c r="AB1172" s="359">
        <v>0.31080000000000002</v>
      </c>
      <c r="AC1172" s="359">
        <v>1.5163</v>
      </c>
      <c r="AD1172" s="359">
        <v>27.559799999999999</v>
      </c>
      <c r="AE1172" s="359">
        <v>3.8824000000000001</v>
      </c>
      <c r="AF1172" s="359">
        <v>1.6414</v>
      </c>
      <c r="AG1172" s="359">
        <v>1.6521999999999999</v>
      </c>
      <c r="AH1172" s="359">
        <v>4.4352999999999998</v>
      </c>
      <c r="AI1172" s="359">
        <v>0.66959999999999997</v>
      </c>
      <c r="AJ1172" s="359">
        <v>0.91449999999999998</v>
      </c>
      <c r="AK1172" s="359">
        <v>0.38009999999999999</v>
      </c>
      <c r="AL1172" s="356">
        <v>0.56340000000000001</v>
      </c>
    </row>
    <row r="1173" spans="2:38" ht="409.6" x14ac:dyDescent="0.25">
      <c r="B1173" s="402">
        <v>39766</v>
      </c>
      <c r="C1173" s="359">
        <v>0.44729999999999998</v>
      </c>
      <c r="D1173" s="359">
        <v>0.87239999999999995</v>
      </c>
      <c r="E1173" s="359">
        <v>0.69030000000000002</v>
      </c>
      <c r="F1173" s="359">
        <v>11.3071</v>
      </c>
      <c r="G1173" s="359">
        <v>3.3203</v>
      </c>
      <c r="H1173" s="359">
        <v>120.667</v>
      </c>
      <c r="I1173" s="359">
        <v>0.32079999999999997</v>
      </c>
      <c r="J1173" s="359">
        <v>1.5589999999999999</v>
      </c>
      <c r="K1173" s="359">
        <v>27.497199999999999</v>
      </c>
      <c r="L1173" s="359">
        <v>3.9719000000000002</v>
      </c>
      <c r="M1173" s="359">
        <v>1.6725000000000001</v>
      </c>
      <c r="N1173" s="359">
        <v>1.7061999999999999</v>
      </c>
      <c r="O1173" s="359">
        <v>4.5004999999999997</v>
      </c>
      <c r="P1173" s="359">
        <v>0.6653</v>
      </c>
      <c r="Q1173" s="359">
        <v>0.92110000000000003</v>
      </c>
      <c r="R1173" s="359">
        <v>0.37580000000000002</v>
      </c>
      <c r="S1173" s="356">
        <v>0.55879999999999996</v>
      </c>
      <c r="U1173" s="402">
        <v>39766</v>
      </c>
      <c r="V1173" s="359">
        <v>0.44679999999999997</v>
      </c>
      <c r="W1173" s="359">
        <v>0.87090000000000001</v>
      </c>
      <c r="X1173" s="359">
        <v>0.68930000000000002</v>
      </c>
      <c r="Y1173" s="359">
        <v>11.2653</v>
      </c>
      <c r="Z1173" s="359">
        <v>3.3161999999999998</v>
      </c>
      <c r="AA1173" s="359">
        <v>120.22799999999999</v>
      </c>
      <c r="AB1173" s="359">
        <v>0.31380000000000002</v>
      </c>
      <c r="AC1173" s="359">
        <v>1.5307999999999999</v>
      </c>
      <c r="AD1173" s="359">
        <v>27.070599999999999</v>
      </c>
      <c r="AE1173" s="359">
        <v>3.9641000000000002</v>
      </c>
      <c r="AF1173" s="359">
        <v>1.6677</v>
      </c>
      <c r="AG1173" s="359">
        <v>1.6935</v>
      </c>
      <c r="AH1173" s="359">
        <v>4.4916</v>
      </c>
      <c r="AI1173" s="359">
        <v>0.66439999999999999</v>
      </c>
      <c r="AJ1173" s="359">
        <v>0.91820000000000002</v>
      </c>
      <c r="AK1173" s="359">
        <v>0.37540000000000001</v>
      </c>
      <c r="AL1173" s="356">
        <v>0.55830000000000002</v>
      </c>
    </row>
    <row r="1174" spans="2:38" ht="409.6" x14ac:dyDescent="0.25">
      <c r="B1174" s="402">
        <v>39765</v>
      </c>
      <c r="C1174" s="359">
        <v>0.45650000000000002</v>
      </c>
      <c r="D1174" s="359">
        <v>0.87339999999999995</v>
      </c>
      <c r="E1174" s="359">
        <v>0.69379999999999997</v>
      </c>
      <c r="F1174" s="359">
        <v>11.623100000000001</v>
      </c>
      <c r="G1174" s="359">
        <v>3.4</v>
      </c>
      <c r="H1174" s="359">
        <v>123.568</v>
      </c>
      <c r="I1174" s="359">
        <v>0.32600000000000001</v>
      </c>
      <c r="J1174" s="359">
        <v>1.5842000000000001</v>
      </c>
      <c r="K1174" s="359">
        <v>27.883199999999999</v>
      </c>
      <c r="L1174" s="359">
        <v>4.0167999999999999</v>
      </c>
      <c r="M1174" s="359">
        <v>1.7202</v>
      </c>
      <c r="N1174" s="359">
        <v>1.7571000000000001</v>
      </c>
      <c r="O1174" s="359">
        <v>4.6176000000000004</v>
      </c>
      <c r="P1174" s="359">
        <v>0.67900000000000005</v>
      </c>
      <c r="Q1174" s="359">
        <v>0.93689999999999996</v>
      </c>
      <c r="R1174" s="359">
        <v>0.3745</v>
      </c>
      <c r="S1174" s="356">
        <v>0.57269999999999999</v>
      </c>
      <c r="U1174" s="402">
        <v>39765</v>
      </c>
      <c r="V1174" s="359">
        <v>0.45610000000000001</v>
      </c>
      <c r="W1174" s="359">
        <v>0.87219999999999998</v>
      </c>
      <c r="X1174" s="359">
        <v>0.69289999999999996</v>
      </c>
      <c r="Y1174" s="359">
        <v>11.5817</v>
      </c>
      <c r="Z1174" s="359">
        <v>3.3961999999999999</v>
      </c>
      <c r="AA1174" s="359">
        <v>123.152</v>
      </c>
      <c r="AB1174" s="359">
        <v>0.31909999999999999</v>
      </c>
      <c r="AC1174" s="359">
        <v>1.5567</v>
      </c>
      <c r="AD1174" s="359">
        <v>27.451599999999999</v>
      </c>
      <c r="AE1174" s="359">
        <v>4.0073999999999996</v>
      </c>
      <c r="AF1174" s="359">
        <v>1.7151000000000001</v>
      </c>
      <c r="AG1174" s="359">
        <v>1.7443</v>
      </c>
      <c r="AH1174" s="359">
        <v>4.6092000000000004</v>
      </c>
      <c r="AI1174" s="359">
        <v>0.67830000000000001</v>
      </c>
      <c r="AJ1174" s="359">
        <v>0.93379999999999996</v>
      </c>
      <c r="AK1174" s="359">
        <v>0.374</v>
      </c>
      <c r="AL1174" s="356">
        <v>0.57220000000000004</v>
      </c>
    </row>
    <row r="1175" spans="2:38" ht="409.6" x14ac:dyDescent="0.25">
      <c r="B1175" s="402">
        <v>39764</v>
      </c>
      <c r="C1175" s="359">
        <v>0.45800000000000002</v>
      </c>
      <c r="D1175" s="359">
        <v>0.873</v>
      </c>
      <c r="E1175" s="359">
        <v>0.69620000000000004</v>
      </c>
      <c r="F1175" s="359">
        <v>11.670500000000001</v>
      </c>
      <c r="G1175" s="359">
        <v>3.4199000000000002</v>
      </c>
      <c r="H1175" s="359">
        <v>123.423</v>
      </c>
      <c r="I1175" s="359">
        <v>0.32740000000000002</v>
      </c>
      <c r="J1175" s="359">
        <v>1.5906</v>
      </c>
      <c r="K1175" s="359">
        <v>28.2332</v>
      </c>
      <c r="L1175" s="359">
        <v>3.9971999999999999</v>
      </c>
      <c r="M1175" s="359">
        <v>1.7418</v>
      </c>
      <c r="N1175" s="359">
        <v>1.7444999999999999</v>
      </c>
      <c r="O1175" s="359">
        <v>4.6174999999999997</v>
      </c>
      <c r="P1175" s="359">
        <v>0.68620000000000003</v>
      </c>
      <c r="Q1175" s="359">
        <v>0.92689999999999995</v>
      </c>
      <c r="R1175" s="359">
        <v>0.3735</v>
      </c>
      <c r="S1175" s="356">
        <v>0.58150000000000002</v>
      </c>
      <c r="U1175" s="402">
        <v>39764</v>
      </c>
      <c r="V1175" s="359">
        <v>0.45750000000000002</v>
      </c>
      <c r="W1175" s="359">
        <v>0.87180000000000002</v>
      </c>
      <c r="X1175" s="359">
        <v>0.69520000000000004</v>
      </c>
      <c r="Y1175" s="359">
        <v>11.6288</v>
      </c>
      <c r="Z1175" s="359">
        <v>3.4157999999999999</v>
      </c>
      <c r="AA1175" s="359">
        <v>122.97199999999999</v>
      </c>
      <c r="AB1175" s="359">
        <v>0.32029999999999997</v>
      </c>
      <c r="AC1175" s="359">
        <v>1.5624</v>
      </c>
      <c r="AD1175" s="359">
        <v>27.796099999999999</v>
      </c>
      <c r="AE1175" s="359">
        <v>3.9876999999999998</v>
      </c>
      <c r="AF1175" s="359">
        <v>1.7362</v>
      </c>
      <c r="AG1175" s="359">
        <v>1.7314000000000001</v>
      </c>
      <c r="AH1175" s="359">
        <v>4.6086999999999998</v>
      </c>
      <c r="AI1175" s="359">
        <v>0.6855</v>
      </c>
      <c r="AJ1175" s="359">
        <v>0.92300000000000004</v>
      </c>
      <c r="AK1175" s="359">
        <v>0.373</v>
      </c>
      <c r="AL1175" s="356">
        <v>0.58099999999999996</v>
      </c>
    </row>
    <row r="1176" spans="2:38" ht="409.6" x14ac:dyDescent="0.25">
      <c r="B1176" s="402">
        <v>39763</v>
      </c>
      <c r="C1176" s="359">
        <v>0.46489999999999998</v>
      </c>
      <c r="D1176" s="359">
        <v>0.87050000000000005</v>
      </c>
      <c r="E1176" s="359">
        <v>0.70479999999999998</v>
      </c>
      <c r="F1176" s="359">
        <v>11.753</v>
      </c>
      <c r="G1176" s="359">
        <v>3.4651000000000001</v>
      </c>
      <c r="H1176" s="359">
        <v>124.542</v>
      </c>
      <c r="I1176" s="359">
        <v>0.33179999999999998</v>
      </c>
      <c r="J1176" s="359">
        <v>1.6119000000000001</v>
      </c>
      <c r="K1176" s="359">
        <v>28.852</v>
      </c>
      <c r="L1176" s="359">
        <v>4.0662000000000003</v>
      </c>
      <c r="M1176" s="359">
        <v>1.7137</v>
      </c>
      <c r="N1176" s="359">
        <v>1.7523</v>
      </c>
      <c r="O1176" s="359">
        <v>4.6550000000000002</v>
      </c>
      <c r="P1176" s="359">
        <v>0.70169999999999999</v>
      </c>
      <c r="Q1176" s="359">
        <v>0.91579999999999995</v>
      </c>
      <c r="R1176" s="359">
        <v>0.37890000000000001</v>
      </c>
      <c r="S1176" s="356">
        <v>0.59689999999999999</v>
      </c>
      <c r="U1176" s="402">
        <v>39763</v>
      </c>
      <c r="V1176" s="359">
        <v>0.46429999999999999</v>
      </c>
      <c r="W1176" s="359">
        <v>0.86909999999999998</v>
      </c>
      <c r="X1176" s="359">
        <v>0.70340000000000003</v>
      </c>
      <c r="Y1176" s="359">
        <v>11.7029</v>
      </c>
      <c r="Z1176" s="359">
        <v>3.4598</v>
      </c>
      <c r="AA1176" s="359">
        <v>124.027</v>
      </c>
      <c r="AB1176" s="359">
        <v>0.32490000000000002</v>
      </c>
      <c r="AC1176" s="359">
        <v>1.5841000000000001</v>
      </c>
      <c r="AD1176" s="359">
        <v>28.261900000000001</v>
      </c>
      <c r="AE1176" s="359">
        <v>4.048</v>
      </c>
      <c r="AF1176" s="359">
        <v>1.7079</v>
      </c>
      <c r="AG1176" s="359">
        <v>1.7349000000000001</v>
      </c>
      <c r="AH1176" s="359">
        <v>4.6445999999999996</v>
      </c>
      <c r="AI1176" s="359">
        <v>0.70050000000000001</v>
      </c>
      <c r="AJ1176" s="359">
        <v>0.9133</v>
      </c>
      <c r="AK1176" s="359">
        <v>0.37830000000000003</v>
      </c>
      <c r="AL1176" s="356">
        <v>0.59619999999999995</v>
      </c>
    </row>
    <row r="1177" spans="2:38" ht="409.6" x14ac:dyDescent="0.25">
      <c r="B1177" s="402">
        <v>39762</v>
      </c>
      <c r="C1177" s="359">
        <v>0.46589999999999998</v>
      </c>
      <c r="D1177" s="359">
        <v>0.87849999999999995</v>
      </c>
      <c r="E1177" s="359">
        <v>0.70499999999999996</v>
      </c>
      <c r="F1177" s="359">
        <v>11.6686</v>
      </c>
      <c r="G1177" s="359">
        <v>3.4638</v>
      </c>
      <c r="H1177" s="359">
        <v>124.41</v>
      </c>
      <c r="I1177" s="359">
        <v>0.33260000000000001</v>
      </c>
      <c r="J1177" s="359">
        <v>1.6165</v>
      </c>
      <c r="K1177" s="359">
        <v>28.904299999999999</v>
      </c>
      <c r="L1177" s="359">
        <v>4.0960000000000001</v>
      </c>
      <c r="M1177" s="359">
        <v>1.6946000000000001</v>
      </c>
      <c r="N1177" s="359">
        <v>1.7395</v>
      </c>
      <c r="O1177" s="359">
        <v>4.6894999999999998</v>
      </c>
      <c r="P1177" s="359">
        <v>0.69850000000000001</v>
      </c>
      <c r="Q1177" s="359">
        <v>0.91569999999999996</v>
      </c>
      <c r="R1177" s="359">
        <v>0.37880000000000003</v>
      </c>
      <c r="S1177" s="356">
        <v>0.59250000000000003</v>
      </c>
      <c r="U1177" s="402">
        <v>39762</v>
      </c>
      <c r="V1177" s="359">
        <v>0.46439999999999998</v>
      </c>
      <c r="W1177" s="359">
        <v>0.87480000000000002</v>
      </c>
      <c r="X1177" s="359">
        <v>0.70230000000000004</v>
      </c>
      <c r="Y1177" s="359">
        <v>11.585599999999999</v>
      </c>
      <c r="Z1177" s="359">
        <v>3.4542000000000002</v>
      </c>
      <c r="AA1177" s="359">
        <v>123.66800000000001</v>
      </c>
      <c r="AB1177" s="359">
        <v>0.32250000000000001</v>
      </c>
      <c r="AC1177" s="359">
        <v>1.5753999999999999</v>
      </c>
      <c r="AD1177" s="359">
        <v>27.908100000000001</v>
      </c>
      <c r="AE1177" s="359">
        <v>4.0761000000000003</v>
      </c>
      <c r="AF1177" s="359">
        <v>1.6827000000000001</v>
      </c>
      <c r="AG1177" s="359">
        <v>1.7115</v>
      </c>
      <c r="AH1177" s="359">
        <v>4.6714000000000002</v>
      </c>
      <c r="AI1177" s="359">
        <v>0.69610000000000005</v>
      </c>
      <c r="AJ1177" s="359">
        <v>0.91220000000000001</v>
      </c>
      <c r="AK1177" s="359">
        <v>0.37740000000000001</v>
      </c>
      <c r="AL1177" s="356">
        <v>0.59099999999999997</v>
      </c>
    </row>
    <row r="1178" spans="2:38" ht="409.6" x14ac:dyDescent="0.25">
      <c r="B1178" s="402">
        <v>39761</v>
      </c>
      <c r="C1178" s="359">
        <v>0.46550000000000002</v>
      </c>
      <c r="D1178" s="359">
        <v>0.878</v>
      </c>
      <c r="E1178" s="359">
        <v>0.70440000000000003</v>
      </c>
      <c r="F1178" s="359">
        <v>11.673999999999999</v>
      </c>
      <c r="G1178" s="359">
        <v>3.4653</v>
      </c>
      <c r="H1178" s="359">
        <v>124.70699999999999</v>
      </c>
      <c r="I1178" s="359">
        <v>0.3322</v>
      </c>
      <c r="J1178" s="359">
        <v>1.6149</v>
      </c>
      <c r="K1178" s="359">
        <v>28.875599999999999</v>
      </c>
      <c r="L1178" s="359">
        <v>4.0926</v>
      </c>
      <c r="M1178" s="359">
        <v>1.708</v>
      </c>
      <c r="N1178" s="359">
        <v>1.7378</v>
      </c>
      <c r="O1178" s="359">
        <v>4.6829000000000001</v>
      </c>
      <c r="P1178" s="359">
        <v>0.69789999999999996</v>
      </c>
      <c r="Q1178" s="359">
        <v>0.91469999999999996</v>
      </c>
      <c r="R1178" s="359">
        <v>0.3785</v>
      </c>
      <c r="S1178" s="356">
        <v>0.59189999999999998</v>
      </c>
      <c r="U1178" s="402">
        <v>39761</v>
      </c>
      <c r="V1178" s="359">
        <v>0.46400000000000002</v>
      </c>
      <c r="W1178" s="359">
        <v>0.87419999999999998</v>
      </c>
      <c r="X1178" s="359">
        <v>0.70179999999999998</v>
      </c>
      <c r="Y1178" s="359">
        <v>11.526999999999999</v>
      </c>
      <c r="Z1178" s="359">
        <v>3.4556</v>
      </c>
      <c r="AA1178" s="359">
        <v>122.036</v>
      </c>
      <c r="AB1178" s="359">
        <v>0.32219999999999999</v>
      </c>
      <c r="AC1178" s="359">
        <v>1.5739000000000001</v>
      </c>
      <c r="AD1178" s="359">
        <v>27.881599999999999</v>
      </c>
      <c r="AE1178" s="359">
        <v>4.0736999999999997</v>
      </c>
      <c r="AF1178" s="359">
        <v>1.6715</v>
      </c>
      <c r="AG1178" s="359">
        <v>1.7099</v>
      </c>
      <c r="AH1178" s="359">
        <v>4.6635</v>
      </c>
      <c r="AI1178" s="359">
        <v>0.6956</v>
      </c>
      <c r="AJ1178" s="359">
        <v>0.9113</v>
      </c>
      <c r="AK1178" s="359">
        <v>0.37719999999999998</v>
      </c>
      <c r="AL1178" s="356">
        <v>0.59040000000000004</v>
      </c>
    </row>
    <row r="1179" spans="2:38" ht="409.6" x14ac:dyDescent="0.25">
      <c r="B1179" s="402">
        <v>39760</v>
      </c>
      <c r="C1179" s="359">
        <v>0.46139999999999998</v>
      </c>
      <c r="D1179" s="359">
        <v>0.88019999999999998</v>
      </c>
      <c r="E1179" s="359">
        <v>0.7016</v>
      </c>
      <c r="F1179" s="359">
        <v>11.5733</v>
      </c>
      <c r="G1179" s="359">
        <v>3.4295</v>
      </c>
      <c r="H1179" s="359">
        <v>122.506</v>
      </c>
      <c r="I1179" s="359">
        <v>0.33019999999999999</v>
      </c>
      <c r="J1179" s="359">
        <v>1.6066</v>
      </c>
      <c r="K1179" s="359">
        <v>28.605599999999999</v>
      </c>
      <c r="L1179" s="359">
        <v>4.0464000000000002</v>
      </c>
      <c r="M1179" s="359">
        <v>1.6817</v>
      </c>
      <c r="N1179" s="359">
        <v>1.7233000000000001</v>
      </c>
      <c r="O1179" s="359">
        <v>4.6294000000000004</v>
      </c>
      <c r="P1179" s="359">
        <v>0.69169999999999998</v>
      </c>
      <c r="Q1179" s="359">
        <v>0.90910000000000002</v>
      </c>
      <c r="R1179" s="359">
        <v>0.37490000000000001</v>
      </c>
      <c r="S1179" s="356">
        <v>0.58819999999999995</v>
      </c>
      <c r="U1179" s="402">
        <v>39760</v>
      </c>
      <c r="V1179" s="359">
        <v>0.46079999999999999</v>
      </c>
      <c r="W1179" s="359">
        <v>0.87760000000000005</v>
      </c>
      <c r="X1179" s="359">
        <v>0.70050000000000001</v>
      </c>
      <c r="Y1179" s="359">
        <v>11.5235</v>
      </c>
      <c r="Z1179" s="359">
        <v>3.4245999999999999</v>
      </c>
      <c r="AA1179" s="359">
        <v>122.00700000000001</v>
      </c>
      <c r="AB1179" s="359">
        <v>0.32300000000000001</v>
      </c>
      <c r="AC1179" s="359">
        <v>1.5775999999999999</v>
      </c>
      <c r="AD1179" s="359">
        <v>27.959199999999999</v>
      </c>
      <c r="AE1179" s="359">
        <v>4.0355999999999996</v>
      </c>
      <c r="AF1179" s="359">
        <v>1.6760999999999999</v>
      </c>
      <c r="AG1179" s="359">
        <v>1.7036</v>
      </c>
      <c r="AH1179" s="359">
        <v>4.6193999999999997</v>
      </c>
      <c r="AI1179" s="359">
        <v>0.69079999999999997</v>
      </c>
      <c r="AJ1179" s="359">
        <v>0.90700000000000003</v>
      </c>
      <c r="AK1179" s="359">
        <v>0.37430000000000002</v>
      </c>
      <c r="AL1179" s="356">
        <v>0.58760000000000001</v>
      </c>
    </row>
    <row r="1180" spans="2:38" ht="409.6" x14ac:dyDescent="0.25">
      <c r="B1180" s="402">
        <v>39759</v>
      </c>
      <c r="C1180" s="359">
        <v>0.46400000000000002</v>
      </c>
      <c r="D1180" s="359">
        <v>0.88039999999999996</v>
      </c>
      <c r="E1180" s="359">
        <v>0.70030000000000003</v>
      </c>
      <c r="F1180" s="359">
        <v>11.5564</v>
      </c>
      <c r="G1180" s="359">
        <v>3.4662000000000002</v>
      </c>
      <c r="H1180" s="359">
        <v>122.038</v>
      </c>
      <c r="I1180" s="359">
        <v>0.33250000000000002</v>
      </c>
      <c r="J1180" s="359">
        <v>1.6176999999999999</v>
      </c>
      <c r="K1180" s="359">
        <v>28.9893</v>
      </c>
      <c r="L1180" s="359">
        <v>4.0644999999999998</v>
      </c>
      <c r="M1180" s="359">
        <v>1.6732</v>
      </c>
      <c r="N1180" s="359">
        <v>1.736</v>
      </c>
      <c r="O1180" s="359">
        <v>4.6768999999999998</v>
      </c>
      <c r="P1180" s="359">
        <v>0.69610000000000005</v>
      </c>
      <c r="Q1180" s="359">
        <v>0.91520000000000001</v>
      </c>
      <c r="R1180" s="359">
        <v>0.376</v>
      </c>
      <c r="S1180" s="356">
        <v>0.59650000000000003</v>
      </c>
      <c r="U1180" s="402">
        <v>39759</v>
      </c>
      <c r="V1180" s="359">
        <v>0.46350000000000002</v>
      </c>
      <c r="W1180" s="359">
        <v>0.87809999999999999</v>
      </c>
      <c r="X1180" s="359">
        <v>0.69920000000000004</v>
      </c>
      <c r="Y1180" s="359">
        <v>11.508699999999999</v>
      </c>
      <c r="Z1180" s="359">
        <v>3.4617</v>
      </c>
      <c r="AA1180" s="359">
        <v>121.536</v>
      </c>
      <c r="AB1180" s="359">
        <v>0.32550000000000001</v>
      </c>
      <c r="AC1180" s="359">
        <v>1.5895999999999999</v>
      </c>
      <c r="AD1180" s="359">
        <v>28.251300000000001</v>
      </c>
      <c r="AE1180" s="359">
        <v>4.0549999999999997</v>
      </c>
      <c r="AF1180" s="359">
        <v>1.6680999999999999</v>
      </c>
      <c r="AG1180" s="359">
        <v>1.7144999999999999</v>
      </c>
      <c r="AH1180" s="359">
        <v>4.6669</v>
      </c>
      <c r="AI1180" s="359">
        <v>0.69510000000000005</v>
      </c>
      <c r="AJ1180" s="359">
        <v>0.9123</v>
      </c>
      <c r="AK1180" s="359">
        <v>0.3755</v>
      </c>
      <c r="AL1180" s="356">
        <v>0.59589999999999999</v>
      </c>
    </row>
    <row r="1181" spans="2:38" ht="409.6" x14ac:dyDescent="0.25">
      <c r="B1181" s="402">
        <v>39758</v>
      </c>
      <c r="C1181" s="359">
        <v>0.4672</v>
      </c>
      <c r="D1181" s="359">
        <v>0.87280000000000002</v>
      </c>
      <c r="E1181" s="359">
        <v>0.69879999999999998</v>
      </c>
      <c r="F1181" s="359">
        <v>11.389200000000001</v>
      </c>
      <c r="G1181" s="359">
        <v>3.4803000000000002</v>
      </c>
      <c r="H1181" s="359">
        <v>121.089</v>
      </c>
      <c r="I1181" s="359">
        <v>0.33500000000000002</v>
      </c>
      <c r="J1181" s="359">
        <v>1.6273</v>
      </c>
      <c r="K1181" s="359">
        <v>29.395299999999999</v>
      </c>
      <c r="L1181" s="359">
        <v>4.0354000000000001</v>
      </c>
      <c r="M1181" s="359">
        <v>1.6476999999999999</v>
      </c>
      <c r="N1181" s="359">
        <v>1.7353000000000001</v>
      </c>
      <c r="O1181" s="359">
        <v>4.6611000000000002</v>
      </c>
      <c r="P1181" s="359">
        <v>0.70440000000000003</v>
      </c>
      <c r="Q1181" s="359">
        <v>0.9133</v>
      </c>
      <c r="R1181" s="359">
        <v>0.37909999999999999</v>
      </c>
      <c r="S1181" s="356">
        <v>0.60429999999999995</v>
      </c>
      <c r="U1181" s="402">
        <v>39758</v>
      </c>
      <c r="V1181" s="359">
        <v>0.46660000000000001</v>
      </c>
      <c r="W1181" s="359">
        <v>0.87039999999999995</v>
      </c>
      <c r="X1181" s="359">
        <v>0.69769999999999999</v>
      </c>
      <c r="Y1181" s="359">
        <v>11.3446</v>
      </c>
      <c r="Z1181" s="359">
        <v>3.4754999999999998</v>
      </c>
      <c r="AA1181" s="359">
        <v>120.613</v>
      </c>
      <c r="AB1181" s="359">
        <v>0.32769999999999999</v>
      </c>
      <c r="AC1181" s="359">
        <v>1.5980000000000001</v>
      </c>
      <c r="AD1181" s="359">
        <v>28.524000000000001</v>
      </c>
      <c r="AE1181" s="359">
        <v>4.0251000000000001</v>
      </c>
      <c r="AF1181" s="359">
        <v>1.6425000000000001</v>
      </c>
      <c r="AG1181" s="359">
        <v>1.7094</v>
      </c>
      <c r="AH1181" s="359">
        <v>4.6512000000000002</v>
      </c>
      <c r="AI1181" s="359">
        <v>0.70350000000000001</v>
      </c>
      <c r="AJ1181" s="359">
        <v>0.91069999999999995</v>
      </c>
      <c r="AK1181" s="359">
        <v>0.3785</v>
      </c>
      <c r="AL1181" s="356">
        <v>0.60370000000000001</v>
      </c>
    </row>
    <row r="1182" spans="2:38" ht="409.6" x14ac:dyDescent="0.25">
      <c r="B1182" s="402">
        <v>39757</v>
      </c>
      <c r="C1182" s="359">
        <v>0.46889999999999998</v>
      </c>
      <c r="D1182" s="359">
        <v>0.87870000000000004</v>
      </c>
      <c r="E1182" s="359">
        <v>0.70130000000000003</v>
      </c>
      <c r="F1182" s="359">
        <v>11.268700000000001</v>
      </c>
      <c r="G1182" s="359">
        <v>3.4647000000000001</v>
      </c>
      <c r="H1182" s="359">
        <v>120.685</v>
      </c>
      <c r="I1182" s="359">
        <v>0.33639999999999998</v>
      </c>
      <c r="J1182" s="359">
        <v>1.6362000000000001</v>
      </c>
      <c r="K1182" s="359">
        <v>29.0261</v>
      </c>
      <c r="L1182" s="359">
        <v>4.0065</v>
      </c>
      <c r="M1182" s="359">
        <v>1.6447000000000001</v>
      </c>
      <c r="N1182" s="359">
        <v>1.7241</v>
      </c>
      <c r="O1182" s="359">
        <v>4.6013999999999999</v>
      </c>
      <c r="P1182" s="359">
        <v>0.69920000000000004</v>
      </c>
      <c r="Q1182" s="359">
        <v>0.90259999999999996</v>
      </c>
      <c r="R1182" s="359">
        <v>0.37690000000000001</v>
      </c>
      <c r="S1182" s="356">
        <v>0.59670000000000001</v>
      </c>
      <c r="U1182" s="402">
        <v>39757</v>
      </c>
      <c r="V1182" s="359">
        <v>0.46839999999999998</v>
      </c>
      <c r="W1182" s="359">
        <v>0.87639999999999996</v>
      </c>
      <c r="X1182" s="359">
        <v>0.70040000000000002</v>
      </c>
      <c r="Y1182" s="359">
        <v>11.224</v>
      </c>
      <c r="Z1182" s="359">
        <v>3.4603000000000002</v>
      </c>
      <c r="AA1182" s="359">
        <v>120.21899999999999</v>
      </c>
      <c r="AB1182" s="359">
        <v>0.32940000000000003</v>
      </c>
      <c r="AC1182" s="359">
        <v>1.6012999999999999</v>
      </c>
      <c r="AD1182" s="359">
        <v>28.206</v>
      </c>
      <c r="AE1182" s="359">
        <v>3.9973000000000001</v>
      </c>
      <c r="AF1182" s="359">
        <v>1.6396999999999999</v>
      </c>
      <c r="AG1182" s="359">
        <v>1.6999</v>
      </c>
      <c r="AH1182" s="359">
        <v>4.5922999999999998</v>
      </c>
      <c r="AI1182" s="359">
        <v>0.69840000000000002</v>
      </c>
      <c r="AJ1182" s="359">
        <v>0.90029999999999999</v>
      </c>
      <c r="AK1182" s="359">
        <v>0.37640000000000001</v>
      </c>
      <c r="AL1182" s="356">
        <v>0.59609999999999996</v>
      </c>
    </row>
    <row r="1183" spans="2:38" ht="409.6" x14ac:dyDescent="0.25">
      <c r="B1183" s="402">
        <v>39756</v>
      </c>
      <c r="C1183" s="359">
        <v>0.46210000000000001</v>
      </c>
      <c r="D1183" s="359">
        <v>0.87409999999999999</v>
      </c>
      <c r="E1183" s="359">
        <v>0.7077</v>
      </c>
      <c r="F1183" s="359">
        <v>11.236700000000001</v>
      </c>
      <c r="G1183" s="359">
        <v>3.4460000000000002</v>
      </c>
      <c r="H1183" s="359">
        <v>120.09099999999999</v>
      </c>
      <c r="I1183" s="359">
        <v>0.32929999999999998</v>
      </c>
      <c r="J1183" s="359">
        <v>1.5996999999999999</v>
      </c>
      <c r="K1183" s="359">
        <v>28.598600000000001</v>
      </c>
      <c r="L1183" s="359">
        <v>3.9373999999999998</v>
      </c>
      <c r="M1183" s="359">
        <v>1.6406000000000001</v>
      </c>
      <c r="N1183" s="359">
        <v>1.7057</v>
      </c>
      <c r="O1183" s="359">
        <v>4.5572999999999997</v>
      </c>
      <c r="P1183" s="359">
        <v>0.6845</v>
      </c>
      <c r="Q1183" s="359">
        <v>0.90839999999999999</v>
      </c>
      <c r="R1183" s="359">
        <v>0.36680000000000001</v>
      </c>
      <c r="S1183" s="356">
        <v>0.59079999999999999</v>
      </c>
      <c r="U1183" s="402">
        <v>39756</v>
      </c>
      <c r="V1183" s="359">
        <v>0.4612</v>
      </c>
      <c r="W1183" s="359">
        <v>0.87160000000000004</v>
      </c>
      <c r="X1183" s="359">
        <v>0.70609999999999995</v>
      </c>
      <c r="Y1183" s="359">
        <v>11.182</v>
      </c>
      <c r="Z1183" s="359">
        <v>3.4394999999999998</v>
      </c>
      <c r="AA1183" s="359">
        <v>119.55</v>
      </c>
      <c r="AB1183" s="359">
        <v>0.32240000000000002</v>
      </c>
      <c r="AC1183" s="359">
        <v>1.5720000000000001</v>
      </c>
      <c r="AD1183" s="359">
        <v>28.1462</v>
      </c>
      <c r="AE1183" s="359">
        <v>3.9205999999999999</v>
      </c>
      <c r="AF1183" s="359">
        <v>1.6342000000000001</v>
      </c>
      <c r="AG1183" s="359">
        <v>1.6912</v>
      </c>
      <c r="AH1183" s="359">
        <v>4.5449999999999999</v>
      </c>
      <c r="AI1183" s="359">
        <v>0.68310000000000004</v>
      </c>
      <c r="AJ1183" s="359">
        <v>0.90490000000000004</v>
      </c>
      <c r="AK1183" s="359">
        <v>0.36599999999999999</v>
      </c>
      <c r="AL1183" s="356">
        <v>0.58989999999999998</v>
      </c>
    </row>
    <row r="1184" spans="2:38" ht="409.6" x14ac:dyDescent="0.25">
      <c r="B1184" s="402">
        <v>39755</v>
      </c>
      <c r="C1184" s="359">
        <v>0.45889999999999997</v>
      </c>
      <c r="D1184" s="359">
        <v>0.87390000000000001</v>
      </c>
      <c r="E1184" s="359">
        <v>0.70820000000000005</v>
      </c>
      <c r="F1184" s="359">
        <v>11.042999999999999</v>
      </c>
      <c r="G1184" s="359">
        <v>3.4076</v>
      </c>
      <c r="H1184" s="359">
        <v>117.878</v>
      </c>
      <c r="I1184" s="359">
        <v>0.33079999999999998</v>
      </c>
      <c r="J1184" s="359">
        <v>1.6020000000000001</v>
      </c>
      <c r="K1184" s="359">
        <v>28.5732</v>
      </c>
      <c r="L1184" s="359">
        <v>3.9354</v>
      </c>
      <c r="M1184" s="359">
        <v>1.6666000000000001</v>
      </c>
      <c r="N1184" s="359">
        <v>1.6816</v>
      </c>
      <c r="O1184" s="359">
        <v>4.5167000000000002</v>
      </c>
      <c r="P1184" s="359">
        <v>0.67659999999999998</v>
      </c>
      <c r="Q1184" s="359">
        <v>0.90639999999999998</v>
      </c>
      <c r="R1184" s="359">
        <v>0.36320000000000002</v>
      </c>
      <c r="S1184" s="356">
        <v>0.5837</v>
      </c>
      <c r="U1184" s="402">
        <v>39755</v>
      </c>
      <c r="V1184" s="359">
        <v>0.45679999999999998</v>
      </c>
      <c r="W1184" s="359">
        <v>0.87009999999999998</v>
      </c>
      <c r="X1184" s="359">
        <v>0.70399999999999996</v>
      </c>
      <c r="Y1184" s="359">
        <v>10.947699999999999</v>
      </c>
      <c r="Z1184" s="359">
        <v>3.3950999999999998</v>
      </c>
      <c r="AA1184" s="359">
        <v>116.736</v>
      </c>
      <c r="AB1184" s="359">
        <v>0.32050000000000001</v>
      </c>
      <c r="AC1184" s="359">
        <v>1.56</v>
      </c>
      <c r="AD1184" s="359">
        <v>27.560099999999998</v>
      </c>
      <c r="AE1184" s="359">
        <v>3.9074</v>
      </c>
      <c r="AF1184" s="359">
        <v>1.6249</v>
      </c>
      <c r="AG1184" s="359">
        <v>1.6641999999999999</v>
      </c>
      <c r="AH1184" s="359">
        <v>4.4962999999999997</v>
      </c>
      <c r="AI1184" s="359">
        <v>0.6734</v>
      </c>
      <c r="AJ1184" s="359">
        <v>0.90159999999999996</v>
      </c>
      <c r="AK1184" s="359">
        <v>0.36149999999999999</v>
      </c>
      <c r="AL1184" s="356">
        <v>0.58169999999999999</v>
      </c>
    </row>
    <row r="1185" spans="2:38" ht="409.6" x14ac:dyDescent="0.25">
      <c r="B1185" s="402">
        <v>39754</v>
      </c>
      <c r="C1185" s="359">
        <v>0.45889999999999997</v>
      </c>
      <c r="D1185" s="359">
        <v>0.874</v>
      </c>
      <c r="E1185" s="359">
        <v>0.70820000000000005</v>
      </c>
      <c r="F1185" s="359">
        <v>11.0578</v>
      </c>
      <c r="G1185" s="359">
        <v>3.4123000000000001</v>
      </c>
      <c r="H1185" s="359">
        <v>118.02500000000001</v>
      </c>
      <c r="I1185" s="359">
        <v>0.3301</v>
      </c>
      <c r="J1185" s="359">
        <v>1.6025</v>
      </c>
      <c r="K1185" s="359">
        <v>28.344000000000001</v>
      </c>
      <c r="L1185" s="359">
        <v>3.9350000000000001</v>
      </c>
      <c r="M1185" s="359">
        <v>1.6673</v>
      </c>
      <c r="N1185" s="359">
        <v>1.6814</v>
      </c>
      <c r="O1185" s="359">
        <v>4.5262000000000002</v>
      </c>
      <c r="P1185" s="359">
        <v>0.67659999999999998</v>
      </c>
      <c r="Q1185" s="359">
        <v>0.90629999999999999</v>
      </c>
      <c r="R1185" s="359">
        <v>0.36320000000000002</v>
      </c>
      <c r="S1185" s="356">
        <v>0.58360000000000001</v>
      </c>
      <c r="U1185" s="402">
        <v>39754</v>
      </c>
      <c r="V1185" s="359">
        <v>0.45679999999999998</v>
      </c>
      <c r="W1185" s="359">
        <v>0.87019999999999997</v>
      </c>
      <c r="X1185" s="359">
        <v>0.70399999999999996</v>
      </c>
      <c r="Y1185" s="359">
        <v>10.9618</v>
      </c>
      <c r="Z1185" s="359">
        <v>3.3992</v>
      </c>
      <c r="AA1185" s="359">
        <v>116.458</v>
      </c>
      <c r="AB1185" s="359">
        <v>0.31979999999999997</v>
      </c>
      <c r="AC1185" s="359">
        <v>1.5604</v>
      </c>
      <c r="AD1185" s="359">
        <v>27.705100000000002</v>
      </c>
      <c r="AE1185" s="359">
        <v>3.907</v>
      </c>
      <c r="AF1185" s="359">
        <v>1.6241000000000001</v>
      </c>
      <c r="AG1185" s="359">
        <v>1.6639999999999999</v>
      </c>
      <c r="AH1185" s="359">
        <v>4.5037000000000003</v>
      </c>
      <c r="AI1185" s="359">
        <v>0.6734</v>
      </c>
      <c r="AJ1185" s="359">
        <v>0.90149999999999997</v>
      </c>
      <c r="AK1185" s="359">
        <v>0.36149999999999999</v>
      </c>
      <c r="AL1185" s="356">
        <v>0.58160000000000001</v>
      </c>
    </row>
    <row r="1186" spans="2:38" ht="409.6" x14ac:dyDescent="0.25">
      <c r="B1186" s="402">
        <v>39753</v>
      </c>
      <c r="C1186" s="359">
        <v>0.45779999999999998</v>
      </c>
      <c r="D1186" s="359">
        <v>0.87939999999999996</v>
      </c>
      <c r="E1186" s="359">
        <v>0.71050000000000002</v>
      </c>
      <c r="F1186" s="359">
        <v>11.0761</v>
      </c>
      <c r="G1186" s="359">
        <v>3.41</v>
      </c>
      <c r="H1186" s="359">
        <v>118.93300000000001</v>
      </c>
      <c r="I1186" s="359">
        <v>0.3296</v>
      </c>
      <c r="J1186" s="359">
        <v>1.6006</v>
      </c>
      <c r="K1186" s="359">
        <v>28.280799999999999</v>
      </c>
      <c r="L1186" s="359">
        <v>3.9157999999999999</v>
      </c>
      <c r="M1186" s="359">
        <v>1.6402000000000001</v>
      </c>
      <c r="N1186" s="359">
        <v>1.6797</v>
      </c>
      <c r="O1186" s="359">
        <v>4.5255999999999998</v>
      </c>
      <c r="P1186" s="359">
        <v>0.67300000000000004</v>
      </c>
      <c r="Q1186" s="359">
        <v>0.90569999999999995</v>
      </c>
      <c r="R1186" s="359">
        <v>0.36049999999999999</v>
      </c>
      <c r="S1186" s="356">
        <v>0.58320000000000005</v>
      </c>
      <c r="U1186" s="402">
        <v>39753</v>
      </c>
      <c r="V1186" s="359">
        <v>0.4572</v>
      </c>
      <c r="W1186" s="359">
        <v>0.878</v>
      </c>
      <c r="X1186" s="359">
        <v>0.70940000000000003</v>
      </c>
      <c r="Y1186" s="359">
        <v>11.03</v>
      </c>
      <c r="Z1186" s="359">
        <v>3.4049</v>
      </c>
      <c r="AA1186" s="359">
        <v>118.452</v>
      </c>
      <c r="AB1186" s="359">
        <v>0.3201</v>
      </c>
      <c r="AC1186" s="359">
        <v>1.5623</v>
      </c>
      <c r="AD1186" s="359">
        <v>27.838100000000001</v>
      </c>
      <c r="AE1186" s="359">
        <v>3.9075000000000002</v>
      </c>
      <c r="AF1186" s="359">
        <v>1.6348</v>
      </c>
      <c r="AG1186" s="359">
        <v>1.6661999999999999</v>
      </c>
      <c r="AH1186" s="359">
        <v>4.5151000000000003</v>
      </c>
      <c r="AI1186" s="359">
        <v>0.67210000000000003</v>
      </c>
      <c r="AJ1186" s="359">
        <v>0.90300000000000002</v>
      </c>
      <c r="AK1186" s="359">
        <v>0.36</v>
      </c>
      <c r="AL1186" s="356">
        <v>0.58260000000000001</v>
      </c>
    </row>
    <row r="1187" spans="2:38" ht="409.6" x14ac:dyDescent="0.25">
      <c r="B1187" s="402">
        <v>39752</v>
      </c>
      <c r="C1187" s="359">
        <v>0.45279999999999998</v>
      </c>
      <c r="D1187" s="359">
        <v>0.87339999999999995</v>
      </c>
      <c r="E1187" s="359">
        <v>0.7147</v>
      </c>
      <c r="F1187" s="359">
        <v>11.0212</v>
      </c>
      <c r="G1187" s="359">
        <v>3.3795000000000002</v>
      </c>
      <c r="H1187" s="359">
        <v>117.248</v>
      </c>
      <c r="I1187" s="359">
        <v>0.32440000000000002</v>
      </c>
      <c r="J1187" s="359">
        <v>1.5692999999999999</v>
      </c>
      <c r="K1187" s="359">
        <v>28.696999999999999</v>
      </c>
      <c r="L1187" s="359">
        <v>3.9039999999999999</v>
      </c>
      <c r="M1187" s="359">
        <v>1.6196999999999999</v>
      </c>
      <c r="N1187" s="359">
        <v>1.6592</v>
      </c>
      <c r="O1187" s="359">
        <v>4.4646999999999997</v>
      </c>
      <c r="P1187" s="359">
        <v>0.66910000000000003</v>
      </c>
      <c r="Q1187" s="359">
        <v>0.89690000000000003</v>
      </c>
      <c r="R1187" s="359">
        <v>0.35880000000000001</v>
      </c>
      <c r="S1187" s="356">
        <v>0.59109999999999996</v>
      </c>
      <c r="U1187" s="402">
        <v>39752</v>
      </c>
      <c r="V1187" s="359">
        <v>0.45219999999999999</v>
      </c>
      <c r="W1187" s="359">
        <v>0.871</v>
      </c>
      <c r="X1187" s="359">
        <v>0.71330000000000005</v>
      </c>
      <c r="Y1187" s="359">
        <v>10.973599999999999</v>
      </c>
      <c r="Z1187" s="359">
        <v>3.3740000000000001</v>
      </c>
      <c r="AA1187" s="359">
        <v>116.754</v>
      </c>
      <c r="AB1187" s="359">
        <v>0.315</v>
      </c>
      <c r="AC1187" s="359">
        <v>1.5401</v>
      </c>
      <c r="AD1187" s="359">
        <v>28.104099999999999</v>
      </c>
      <c r="AE1187" s="359">
        <v>3.8929999999999998</v>
      </c>
      <c r="AF1187" s="359">
        <v>1.6141000000000001</v>
      </c>
      <c r="AG1187" s="359">
        <v>1.6414</v>
      </c>
      <c r="AH1187" s="359">
        <v>4.4537000000000004</v>
      </c>
      <c r="AI1187" s="359">
        <v>0.66800000000000004</v>
      </c>
      <c r="AJ1187" s="359">
        <v>0.89370000000000005</v>
      </c>
      <c r="AK1187" s="359">
        <v>0.35820000000000002</v>
      </c>
      <c r="AL1187" s="356">
        <v>0.59040000000000004</v>
      </c>
    </row>
    <row r="1188" spans="2:38" ht="409.6" x14ac:dyDescent="0.25">
      <c r="B1188" s="402">
        <v>39751</v>
      </c>
      <c r="C1188" s="359">
        <v>0.45119999999999999</v>
      </c>
      <c r="D1188" s="359">
        <v>0.8881</v>
      </c>
      <c r="E1188" s="359">
        <v>0.72709999999999997</v>
      </c>
      <c r="F1188" s="359">
        <v>10.792899999999999</v>
      </c>
      <c r="G1188" s="359">
        <v>3.3504</v>
      </c>
      <c r="H1188" s="359">
        <v>115.794</v>
      </c>
      <c r="I1188" s="359">
        <v>0.32429999999999998</v>
      </c>
      <c r="J1188" s="359">
        <v>1.5748</v>
      </c>
      <c r="K1188" s="359">
        <v>28.445699999999999</v>
      </c>
      <c r="L1188" s="359">
        <v>3.8824999999999998</v>
      </c>
      <c r="M1188" s="359">
        <v>1.6194</v>
      </c>
      <c r="N1188" s="359">
        <v>1.6563000000000001</v>
      </c>
      <c r="O1188" s="359">
        <v>4.4454000000000002</v>
      </c>
      <c r="P1188" s="359">
        <v>0.66210000000000002</v>
      </c>
      <c r="Q1188" s="359">
        <v>0.87919999999999998</v>
      </c>
      <c r="R1188" s="359">
        <v>0.35820000000000002</v>
      </c>
      <c r="S1188" s="356">
        <v>0.57669999999999999</v>
      </c>
      <c r="U1188" s="402">
        <v>39751</v>
      </c>
      <c r="V1188" s="359">
        <v>0.45050000000000001</v>
      </c>
      <c r="W1188" s="359">
        <v>0.88529999999999998</v>
      </c>
      <c r="X1188" s="359">
        <v>0.72560000000000002</v>
      </c>
      <c r="Y1188" s="359">
        <v>10.7461</v>
      </c>
      <c r="Z1188" s="359">
        <v>3.3449</v>
      </c>
      <c r="AA1188" s="359">
        <v>115.259</v>
      </c>
      <c r="AB1188" s="359">
        <v>0.31690000000000002</v>
      </c>
      <c r="AC1188" s="359">
        <v>1.5451999999999999</v>
      </c>
      <c r="AD1188" s="359">
        <v>27.598299999999998</v>
      </c>
      <c r="AE1188" s="359">
        <v>3.8687</v>
      </c>
      <c r="AF1188" s="359">
        <v>1.6134999999999999</v>
      </c>
      <c r="AG1188" s="359">
        <v>1.6312</v>
      </c>
      <c r="AH1188" s="359">
        <v>4.4341999999999997</v>
      </c>
      <c r="AI1188" s="359">
        <v>0.66090000000000004</v>
      </c>
      <c r="AJ1188" s="359">
        <v>0.87529999999999997</v>
      </c>
      <c r="AK1188" s="359">
        <v>0.35749999999999998</v>
      </c>
      <c r="AL1188" s="356">
        <v>0.57599999999999996</v>
      </c>
    </row>
    <row r="1189" spans="2:38" ht="409.6" x14ac:dyDescent="0.25">
      <c r="B1189" s="402">
        <v>39750</v>
      </c>
      <c r="C1189" s="359">
        <v>0.44040000000000001</v>
      </c>
      <c r="D1189" s="359">
        <v>0.89249999999999996</v>
      </c>
      <c r="E1189" s="359">
        <v>0.71109999999999995</v>
      </c>
      <c r="F1189" s="359">
        <v>10.6981</v>
      </c>
      <c r="G1189" s="359">
        <v>3.2694999999999999</v>
      </c>
      <c r="H1189" s="359">
        <v>115.813</v>
      </c>
      <c r="I1189" s="359">
        <v>0.31530000000000002</v>
      </c>
      <c r="J1189" s="359">
        <v>1.5322</v>
      </c>
      <c r="K1189" s="359">
        <v>27.541799999999999</v>
      </c>
      <c r="L1189" s="359">
        <v>3.8094000000000001</v>
      </c>
      <c r="M1189" s="359">
        <v>1.6354</v>
      </c>
      <c r="N1189" s="359">
        <v>1.6494</v>
      </c>
      <c r="O1189" s="359">
        <v>4.3789999999999996</v>
      </c>
      <c r="P1189" s="359">
        <v>0.63790000000000002</v>
      </c>
      <c r="Q1189" s="359">
        <v>0.8649</v>
      </c>
      <c r="R1189" s="359">
        <v>0.35249999999999998</v>
      </c>
      <c r="S1189" s="356">
        <v>0.55000000000000004</v>
      </c>
      <c r="U1189" s="402">
        <v>39750</v>
      </c>
      <c r="V1189" s="359">
        <v>0.43980000000000002</v>
      </c>
      <c r="W1189" s="359">
        <v>0.8901</v>
      </c>
      <c r="X1189" s="359">
        <v>0.70989999999999998</v>
      </c>
      <c r="Y1189" s="359">
        <v>10.650700000000001</v>
      </c>
      <c r="Z1189" s="359">
        <v>3.2644000000000002</v>
      </c>
      <c r="AA1189" s="359">
        <v>115.316</v>
      </c>
      <c r="AB1189" s="359">
        <v>0.30830000000000002</v>
      </c>
      <c r="AC1189" s="359">
        <v>1.504</v>
      </c>
      <c r="AD1189" s="359">
        <v>26.7136</v>
      </c>
      <c r="AE1189" s="359">
        <v>3.794</v>
      </c>
      <c r="AF1189" s="359">
        <v>1.6292</v>
      </c>
      <c r="AG1189" s="359">
        <v>1.6254</v>
      </c>
      <c r="AH1189" s="359">
        <v>4.3684000000000003</v>
      </c>
      <c r="AI1189" s="359">
        <v>0.63690000000000002</v>
      </c>
      <c r="AJ1189" s="359">
        <v>0.86199999999999999</v>
      </c>
      <c r="AK1189" s="359">
        <v>0.35189999999999999</v>
      </c>
      <c r="AL1189" s="356">
        <v>0.5494</v>
      </c>
    </row>
    <row r="1190" spans="2:38" ht="409.6" x14ac:dyDescent="0.25">
      <c r="B1190" s="402">
        <v>39749</v>
      </c>
      <c r="C1190" s="359">
        <v>0.43840000000000001</v>
      </c>
      <c r="D1190" s="359">
        <v>0.89700000000000002</v>
      </c>
      <c r="E1190" s="359">
        <v>0.70389999999999997</v>
      </c>
      <c r="F1190" s="359">
        <v>10.7944</v>
      </c>
      <c r="G1190" s="359">
        <v>3.2557</v>
      </c>
      <c r="H1190" s="359">
        <v>119.84</v>
      </c>
      <c r="I1190" s="359">
        <v>0.31740000000000002</v>
      </c>
      <c r="J1190" s="359">
        <v>1.5422</v>
      </c>
      <c r="K1190" s="359">
        <v>27.142399999999999</v>
      </c>
      <c r="L1190" s="359">
        <v>3.8639999999999999</v>
      </c>
      <c r="M1190" s="359">
        <v>1.6950000000000001</v>
      </c>
      <c r="N1190" s="359">
        <v>1.6396999999999999</v>
      </c>
      <c r="O1190" s="359">
        <v>4.3552999999999997</v>
      </c>
      <c r="P1190" s="359">
        <v>0.63759999999999994</v>
      </c>
      <c r="Q1190" s="359">
        <v>0.91769999999999996</v>
      </c>
      <c r="R1190" s="359">
        <v>0.35170000000000001</v>
      </c>
      <c r="S1190" s="356">
        <v>0.54859999999999998</v>
      </c>
      <c r="U1190" s="402">
        <v>39749</v>
      </c>
      <c r="V1190" s="359">
        <v>0.43759999999999999</v>
      </c>
      <c r="W1190" s="359">
        <v>0.89349999999999996</v>
      </c>
      <c r="X1190" s="359">
        <v>0.70230000000000004</v>
      </c>
      <c r="Y1190" s="359">
        <v>10.747299999999999</v>
      </c>
      <c r="Z1190" s="359">
        <v>3.2486999999999999</v>
      </c>
      <c r="AA1190" s="359">
        <v>119.357</v>
      </c>
      <c r="AB1190" s="359">
        <v>0.308</v>
      </c>
      <c r="AC1190" s="359">
        <v>1.5044</v>
      </c>
      <c r="AD1190" s="359">
        <v>26.3108</v>
      </c>
      <c r="AE1190" s="359">
        <v>3.8451</v>
      </c>
      <c r="AF1190" s="359">
        <v>1.6556999999999999</v>
      </c>
      <c r="AG1190" s="359">
        <v>1.6151</v>
      </c>
      <c r="AH1190" s="359">
        <v>4.3455000000000004</v>
      </c>
      <c r="AI1190" s="359">
        <v>0.63619999999999999</v>
      </c>
      <c r="AJ1190" s="359">
        <v>0.9143</v>
      </c>
      <c r="AK1190" s="359">
        <v>0.35089999999999999</v>
      </c>
      <c r="AL1190" s="356">
        <v>0.54769999999999996</v>
      </c>
    </row>
    <row r="1191" spans="2:38" ht="409.6" x14ac:dyDescent="0.25">
      <c r="B1191" s="402">
        <v>39748</v>
      </c>
      <c r="C1191" s="359">
        <v>0.44209999999999999</v>
      </c>
      <c r="D1191" s="359">
        <v>0.89700000000000002</v>
      </c>
      <c r="E1191" s="359">
        <v>0.71279999999999999</v>
      </c>
      <c r="F1191" s="359">
        <v>10.9688</v>
      </c>
      <c r="G1191" s="359">
        <v>3.3092999999999999</v>
      </c>
      <c r="H1191" s="359">
        <v>121.777</v>
      </c>
      <c r="I1191" s="359">
        <v>0.31590000000000001</v>
      </c>
      <c r="J1191" s="359">
        <v>1.5390999999999999</v>
      </c>
      <c r="K1191" s="359">
        <v>25.702200000000001</v>
      </c>
      <c r="L1191" s="359">
        <v>3.9089</v>
      </c>
      <c r="M1191" s="359">
        <v>1.7016</v>
      </c>
      <c r="N1191" s="359">
        <v>1.6167</v>
      </c>
      <c r="O1191" s="359">
        <v>4.4367999999999999</v>
      </c>
      <c r="P1191" s="359">
        <v>0.6512</v>
      </c>
      <c r="Q1191" s="359">
        <v>0.94769999999999999</v>
      </c>
      <c r="R1191" s="359">
        <v>0.35089999999999999</v>
      </c>
      <c r="S1191" s="356">
        <v>0.55759999999999998</v>
      </c>
      <c r="U1191" s="402">
        <v>39748</v>
      </c>
      <c r="V1191" s="359">
        <v>0.43959999999999999</v>
      </c>
      <c r="W1191" s="359">
        <v>0.89290000000000003</v>
      </c>
      <c r="X1191" s="359">
        <v>0.70879999999999999</v>
      </c>
      <c r="Y1191" s="359">
        <v>10.8918</v>
      </c>
      <c r="Z1191" s="359">
        <v>3.2928000000000002</v>
      </c>
      <c r="AA1191" s="359">
        <v>120.95399999999999</v>
      </c>
      <c r="AB1191" s="359">
        <v>0.30570000000000003</v>
      </c>
      <c r="AC1191" s="359">
        <v>1.4972000000000001</v>
      </c>
      <c r="AD1191" s="359">
        <v>24.713200000000001</v>
      </c>
      <c r="AE1191" s="359">
        <v>3.8774999999999999</v>
      </c>
      <c r="AF1191" s="359">
        <v>1.6916</v>
      </c>
      <c r="AG1191" s="359">
        <v>1.5872999999999999</v>
      </c>
      <c r="AH1191" s="359">
        <v>4.415</v>
      </c>
      <c r="AI1191" s="359">
        <v>0.64749999999999996</v>
      </c>
      <c r="AJ1191" s="359">
        <v>0.94030000000000002</v>
      </c>
      <c r="AK1191" s="359">
        <v>0.3488</v>
      </c>
      <c r="AL1191" s="356">
        <v>0.55510000000000004</v>
      </c>
    </row>
    <row r="1192" spans="2:38" ht="409.6" x14ac:dyDescent="0.25">
      <c r="B1192" s="402">
        <v>39747</v>
      </c>
      <c r="C1192" s="359">
        <v>0.4405</v>
      </c>
      <c r="D1192" s="359">
        <v>0.90290000000000004</v>
      </c>
      <c r="E1192" s="359">
        <v>0.71499999999999997</v>
      </c>
      <c r="F1192" s="359">
        <v>11.099600000000001</v>
      </c>
      <c r="G1192" s="359">
        <v>3.2965</v>
      </c>
      <c r="H1192" s="359">
        <v>122.675</v>
      </c>
      <c r="I1192" s="359">
        <v>0.31680000000000003</v>
      </c>
      <c r="J1192" s="359">
        <v>1.5438000000000001</v>
      </c>
      <c r="K1192" s="359">
        <v>25.779399999999999</v>
      </c>
      <c r="L1192" s="359">
        <v>3.8591000000000002</v>
      </c>
      <c r="M1192" s="359">
        <v>1.7321</v>
      </c>
      <c r="N1192" s="359">
        <v>1.6215999999999999</v>
      </c>
      <c r="O1192" s="359">
        <v>4.3940000000000001</v>
      </c>
      <c r="P1192" s="359">
        <v>0.64890000000000003</v>
      </c>
      <c r="Q1192" s="359">
        <v>0.9506</v>
      </c>
      <c r="R1192" s="359">
        <v>0.35149999999999998</v>
      </c>
      <c r="S1192" s="356">
        <v>0.55930000000000002</v>
      </c>
      <c r="U1192" s="402">
        <v>39747</v>
      </c>
      <c r="V1192" s="359">
        <v>0.43869999999999998</v>
      </c>
      <c r="W1192" s="359">
        <v>0.90049999999999997</v>
      </c>
      <c r="X1192" s="359">
        <v>0.71199999999999997</v>
      </c>
      <c r="Y1192" s="359">
        <v>10.947900000000001</v>
      </c>
      <c r="Z1192" s="359">
        <v>3.2833000000000001</v>
      </c>
      <c r="AA1192" s="359">
        <v>120.001</v>
      </c>
      <c r="AB1192" s="359">
        <v>0.30690000000000001</v>
      </c>
      <c r="AC1192" s="359">
        <v>1.5029999999999999</v>
      </c>
      <c r="AD1192" s="359">
        <v>24.808800000000002</v>
      </c>
      <c r="AE1192" s="359">
        <v>3.8340000000000001</v>
      </c>
      <c r="AF1192" s="359">
        <v>1.6819999999999999</v>
      </c>
      <c r="AG1192" s="359">
        <v>1.5933999999999999</v>
      </c>
      <c r="AH1192" s="359">
        <v>4.3647</v>
      </c>
      <c r="AI1192" s="359">
        <v>0.64639999999999997</v>
      </c>
      <c r="AJ1192" s="359">
        <v>0.94389999999999996</v>
      </c>
      <c r="AK1192" s="359">
        <v>0.35020000000000001</v>
      </c>
      <c r="AL1192" s="356">
        <v>0.55730000000000002</v>
      </c>
    </row>
    <row r="1193" spans="2:38" ht="409.6" x14ac:dyDescent="0.25">
      <c r="B1193" s="402">
        <v>39746</v>
      </c>
      <c r="C1193" s="359">
        <v>0.4451</v>
      </c>
      <c r="D1193" s="359">
        <v>0.9012</v>
      </c>
      <c r="E1193" s="359">
        <v>0.7157</v>
      </c>
      <c r="F1193" s="359">
        <v>11.175599999999999</v>
      </c>
      <c r="G1193" s="359">
        <v>3.3195000000000001</v>
      </c>
      <c r="H1193" s="359">
        <v>123.848</v>
      </c>
      <c r="I1193" s="359">
        <v>0.31919999999999998</v>
      </c>
      <c r="J1193" s="359">
        <v>1.55</v>
      </c>
      <c r="K1193" s="359">
        <v>26.133299999999998</v>
      </c>
      <c r="L1193" s="359">
        <v>3.9333999999999998</v>
      </c>
      <c r="M1193" s="359">
        <v>1.7194</v>
      </c>
      <c r="N1193" s="359">
        <v>1.6361000000000001</v>
      </c>
      <c r="O1193" s="359">
        <v>4.4493999999999998</v>
      </c>
      <c r="P1193" s="359">
        <v>0.65510000000000002</v>
      </c>
      <c r="Q1193" s="359">
        <v>0.95720000000000005</v>
      </c>
      <c r="R1193" s="359">
        <v>0.35699999999999998</v>
      </c>
      <c r="S1193" s="356">
        <v>0.56320000000000003</v>
      </c>
      <c r="U1193" s="402">
        <v>39746</v>
      </c>
      <c r="V1193" s="359">
        <v>0.44440000000000002</v>
      </c>
      <c r="W1193" s="359">
        <v>0.89970000000000006</v>
      </c>
      <c r="X1193" s="359">
        <v>0.71450000000000002</v>
      </c>
      <c r="Y1193" s="359">
        <v>11.1196</v>
      </c>
      <c r="Z1193" s="359">
        <v>3.3140000000000001</v>
      </c>
      <c r="AA1193" s="359">
        <v>123.22199999999999</v>
      </c>
      <c r="AB1193" s="359">
        <v>0.31</v>
      </c>
      <c r="AC1193" s="359">
        <v>1.5125999999999999</v>
      </c>
      <c r="AD1193" s="359">
        <v>25.285699999999999</v>
      </c>
      <c r="AE1193" s="359">
        <v>3.9213</v>
      </c>
      <c r="AF1193" s="359">
        <v>1.7123999999999999</v>
      </c>
      <c r="AG1193" s="359">
        <v>1.6112</v>
      </c>
      <c r="AH1193" s="359">
        <v>4.4367999999999999</v>
      </c>
      <c r="AI1193" s="359">
        <v>0.65410000000000001</v>
      </c>
      <c r="AJ1193" s="359">
        <v>0.95279999999999998</v>
      </c>
      <c r="AK1193" s="359">
        <v>0.35639999999999999</v>
      </c>
      <c r="AL1193" s="356">
        <v>0.5625</v>
      </c>
    </row>
    <row r="1194" spans="2:38" ht="409.6" x14ac:dyDescent="0.25">
      <c r="B1194" s="402">
        <v>39745</v>
      </c>
      <c r="C1194" s="359">
        <v>0.46100000000000002</v>
      </c>
      <c r="D1194" s="359">
        <v>0.88939999999999997</v>
      </c>
      <c r="E1194" s="359">
        <v>0.74429999999999996</v>
      </c>
      <c r="F1194" s="359">
        <v>11.812099999999999</v>
      </c>
      <c r="G1194" s="359">
        <v>3.4357000000000002</v>
      </c>
      <c r="H1194" s="359">
        <v>128.86099999999999</v>
      </c>
      <c r="I1194" s="359">
        <v>0.33200000000000002</v>
      </c>
      <c r="J1194" s="359">
        <v>1.6125</v>
      </c>
      <c r="K1194" s="359">
        <v>27.440200000000001</v>
      </c>
      <c r="L1194" s="359">
        <v>4.2348999999999997</v>
      </c>
      <c r="M1194" s="359">
        <v>1.7808999999999999</v>
      </c>
      <c r="N1194" s="359">
        <v>1.6684000000000001</v>
      </c>
      <c r="O1194" s="359">
        <v>4.6159999999999997</v>
      </c>
      <c r="P1194" s="359">
        <v>0.68830000000000002</v>
      </c>
      <c r="Q1194" s="359">
        <v>1.0002</v>
      </c>
      <c r="R1194" s="359">
        <v>0.36459999999999998</v>
      </c>
      <c r="S1194" s="356">
        <v>0.59089999999999998</v>
      </c>
      <c r="U1194" s="402">
        <v>39745</v>
      </c>
      <c r="V1194" s="359">
        <v>0.46039999999999998</v>
      </c>
      <c r="W1194" s="359">
        <v>0.88759999999999994</v>
      </c>
      <c r="X1194" s="359">
        <v>0.74299999999999999</v>
      </c>
      <c r="Y1194" s="359">
        <v>11.755699999999999</v>
      </c>
      <c r="Z1194" s="359">
        <v>3.4302000000000001</v>
      </c>
      <c r="AA1194" s="359">
        <v>128.25399999999999</v>
      </c>
      <c r="AB1194" s="359">
        <v>0.32240000000000002</v>
      </c>
      <c r="AC1194" s="359">
        <v>1.5737000000000001</v>
      </c>
      <c r="AD1194" s="359">
        <v>26.571100000000001</v>
      </c>
      <c r="AE1194" s="359">
        <v>4.2220000000000004</v>
      </c>
      <c r="AF1194" s="359">
        <v>1.7751999999999999</v>
      </c>
      <c r="AG1194" s="359">
        <v>1.6428</v>
      </c>
      <c r="AH1194" s="359">
        <v>4.6063999999999998</v>
      </c>
      <c r="AI1194" s="359">
        <v>0.68720000000000003</v>
      </c>
      <c r="AJ1194" s="359">
        <v>0.99450000000000005</v>
      </c>
      <c r="AK1194" s="359">
        <v>0.36399999999999999</v>
      </c>
      <c r="AL1194" s="356">
        <v>0.59019999999999995</v>
      </c>
    </row>
    <row r="1195" spans="2:38" ht="409.6" x14ac:dyDescent="0.25">
      <c r="B1195" s="402">
        <v>39744</v>
      </c>
      <c r="C1195" s="359">
        <v>0.46450000000000002</v>
      </c>
      <c r="D1195" s="359">
        <v>0.89170000000000005</v>
      </c>
      <c r="E1195" s="359">
        <v>0.74009999999999998</v>
      </c>
      <c r="F1195" s="359">
        <v>12.031700000000001</v>
      </c>
      <c r="G1195" s="359">
        <v>3.4773999999999998</v>
      </c>
      <c r="H1195" s="359">
        <v>130.34899999999999</v>
      </c>
      <c r="I1195" s="359">
        <v>0.33389999999999997</v>
      </c>
      <c r="J1195" s="359">
        <v>1.6215999999999999</v>
      </c>
      <c r="K1195" s="359">
        <v>27.8904</v>
      </c>
      <c r="L1195" s="359">
        <v>4.2041000000000004</v>
      </c>
      <c r="M1195" s="359">
        <v>1.7541</v>
      </c>
      <c r="N1195" s="359">
        <v>1.6816</v>
      </c>
      <c r="O1195" s="359">
        <v>4.7077</v>
      </c>
      <c r="P1195" s="359">
        <v>0.69650000000000001</v>
      </c>
      <c r="Q1195" s="359">
        <v>0.99560000000000004</v>
      </c>
      <c r="R1195" s="359">
        <v>0.36549999999999999</v>
      </c>
      <c r="S1195" s="356">
        <v>0.6</v>
      </c>
      <c r="U1195" s="402">
        <v>39744</v>
      </c>
      <c r="V1195" s="359">
        <v>0.46410000000000001</v>
      </c>
      <c r="W1195" s="359">
        <v>0.88990000000000002</v>
      </c>
      <c r="X1195" s="359">
        <v>0.73909999999999998</v>
      </c>
      <c r="Y1195" s="359">
        <v>11.9817</v>
      </c>
      <c r="Z1195" s="359">
        <v>3.4731999999999998</v>
      </c>
      <c r="AA1195" s="359">
        <v>129.79499999999999</v>
      </c>
      <c r="AB1195" s="359">
        <v>0.32440000000000002</v>
      </c>
      <c r="AC1195" s="359">
        <v>1.5831999999999999</v>
      </c>
      <c r="AD1195" s="359">
        <v>27.068899999999999</v>
      </c>
      <c r="AE1195" s="359">
        <v>4.1951999999999998</v>
      </c>
      <c r="AF1195" s="359">
        <v>1.7486999999999999</v>
      </c>
      <c r="AG1195" s="359">
        <v>1.6574</v>
      </c>
      <c r="AH1195" s="359">
        <v>4.6994999999999996</v>
      </c>
      <c r="AI1195" s="359">
        <v>0.69569999999999999</v>
      </c>
      <c r="AJ1195" s="359">
        <v>0.99119999999999997</v>
      </c>
      <c r="AK1195" s="359">
        <v>0.36509999999999998</v>
      </c>
      <c r="AL1195" s="356">
        <v>0.59950000000000003</v>
      </c>
    </row>
    <row r="1196" spans="2:38" ht="409.6" x14ac:dyDescent="0.25">
      <c r="B1196" s="402">
        <v>39743</v>
      </c>
      <c r="C1196" s="359">
        <v>0.4652</v>
      </c>
      <c r="D1196" s="359">
        <v>0.89159999999999995</v>
      </c>
      <c r="E1196" s="359">
        <v>0.74029999999999996</v>
      </c>
      <c r="F1196" s="359">
        <v>11.864599999999999</v>
      </c>
      <c r="G1196" s="359">
        <v>3.4817999999999998</v>
      </c>
      <c r="H1196" s="359">
        <v>128.702</v>
      </c>
      <c r="I1196" s="359">
        <v>0.33439999999999998</v>
      </c>
      <c r="J1196" s="359">
        <v>1.6236999999999999</v>
      </c>
      <c r="K1196" s="359">
        <v>28.7728</v>
      </c>
      <c r="L1196" s="359">
        <v>4.1288999999999998</v>
      </c>
      <c r="M1196" s="359">
        <v>1.696</v>
      </c>
      <c r="N1196" s="359">
        <v>1.7</v>
      </c>
      <c r="O1196" s="359">
        <v>4.6749999999999998</v>
      </c>
      <c r="P1196" s="359">
        <v>0.71020000000000005</v>
      </c>
      <c r="Q1196" s="359">
        <v>0.95750000000000002</v>
      </c>
      <c r="R1196" s="359">
        <v>0.36120000000000002</v>
      </c>
      <c r="S1196" s="356">
        <v>0.61629999999999996</v>
      </c>
      <c r="U1196" s="402">
        <v>39743</v>
      </c>
      <c r="V1196" s="359">
        <v>0.46479999999999999</v>
      </c>
      <c r="W1196" s="359">
        <v>0.89019999999999999</v>
      </c>
      <c r="X1196" s="359">
        <v>0.73929999999999996</v>
      </c>
      <c r="Y1196" s="359">
        <v>11.819900000000001</v>
      </c>
      <c r="Z1196" s="359">
        <v>3.4775</v>
      </c>
      <c r="AA1196" s="359">
        <v>128.221</v>
      </c>
      <c r="AB1196" s="359">
        <v>0.32479999999999998</v>
      </c>
      <c r="AC1196" s="359">
        <v>1.5851</v>
      </c>
      <c r="AD1196" s="359">
        <v>28.300799999999999</v>
      </c>
      <c r="AE1196" s="359">
        <v>4.1196000000000002</v>
      </c>
      <c r="AF1196" s="359">
        <v>1.6910000000000001</v>
      </c>
      <c r="AG1196" s="359">
        <v>1.6862999999999999</v>
      </c>
      <c r="AH1196" s="359">
        <v>4.6670999999999996</v>
      </c>
      <c r="AI1196" s="359">
        <v>0.70940000000000003</v>
      </c>
      <c r="AJ1196" s="359">
        <v>0.95440000000000003</v>
      </c>
      <c r="AK1196" s="359">
        <v>0.36080000000000001</v>
      </c>
      <c r="AL1196" s="356">
        <v>0.61580000000000001</v>
      </c>
    </row>
    <row r="1197" spans="2:38" ht="409.6" x14ac:dyDescent="0.25">
      <c r="B1197" s="402">
        <v>39742</v>
      </c>
      <c r="C1197" s="359">
        <v>0.45950000000000002</v>
      </c>
      <c r="D1197" s="359">
        <v>0.88439999999999996</v>
      </c>
      <c r="E1197" s="359">
        <v>0.73070000000000002</v>
      </c>
      <c r="F1197" s="359">
        <v>11.5365</v>
      </c>
      <c r="G1197" s="359">
        <v>3.4296000000000002</v>
      </c>
      <c r="H1197" s="359">
        <v>123.39700000000001</v>
      </c>
      <c r="I1197" s="359">
        <v>0.32990000000000003</v>
      </c>
      <c r="J1197" s="359">
        <v>1.6019000000000001</v>
      </c>
      <c r="K1197" s="359">
        <v>28.3874</v>
      </c>
      <c r="L1197" s="359">
        <v>4.0495999999999999</v>
      </c>
      <c r="M1197" s="359">
        <v>1.6429</v>
      </c>
      <c r="N1197" s="359">
        <v>1.6895</v>
      </c>
      <c r="O1197" s="359">
        <v>4.5709999999999997</v>
      </c>
      <c r="P1197" s="359">
        <v>0.70289999999999997</v>
      </c>
      <c r="Q1197" s="359">
        <v>0.92920000000000003</v>
      </c>
      <c r="R1197" s="359">
        <v>0.35610000000000003</v>
      </c>
      <c r="S1197" s="356">
        <v>0.61650000000000005</v>
      </c>
      <c r="U1197" s="402">
        <v>39742</v>
      </c>
      <c r="V1197" s="359">
        <v>0.45889999999999997</v>
      </c>
      <c r="W1197" s="359">
        <v>0.88300000000000001</v>
      </c>
      <c r="X1197" s="359">
        <v>0.72919999999999996</v>
      </c>
      <c r="Y1197" s="359">
        <v>11.4869</v>
      </c>
      <c r="Z1197" s="359">
        <v>3.4239000000000002</v>
      </c>
      <c r="AA1197" s="359">
        <v>122.85899999999999</v>
      </c>
      <c r="AB1197" s="359">
        <v>0.32029999999999997</v>
      </c>
      <c r="AC1197" s="359">
        <v>1.5631999999999999</v>
      </c>
      <c r="AD1197" s="359">
        <v>27.938099999999999</v>
      </c>
      <c r="AE1197" s="359">
        <v>4.0381999999999998</v>
      </c>
      <c r="AF1197" s="359">
        <v>1.6368</v>
      </c>
      <c r="AG1197" s="359">
        <v>1.6751</v>
      </c>
      <c r="AH1197" s="359">
        <v>4.5612000000000004</v>
      </c>
      <c r="AI1197" s="359">
        <v>0.70169999999999999</v>
      </c>
      <c r="AJ1197" s="359">
        <v>0.92669999999999997</v>
      </c>
      <c r="AK1197" s="359">
        <v>0.35560000000000003</v>
      </c>
      <c r="AL1197" s="356">
        <v>0.61570000000000003</v>
      </c>
    </row>
    <row r="1198" spans="2:38" ht="409.6" x14ac:dyDescent="0.25">
      <c r="B1198" s="402">
        <v>39741</v>
      </c>
      <c r="C1198" s="359">
        <v>0.45779999999999998</v>
      </c>
      <c r="D1198" s="359">
        <v>0.89029999999999998</v>
      </c>
      <c r="E1198" s="359">
        <v>0.72550000000000003</v>
      </c>
      <c r="F1198" s="359">
        <v>11.404999999999999</v>
      </c>
      <c r="G1198" s="359">
        <v>3.4087999999999998</v>
      </c>
      <c r="H1198" s="359">
        <v>121.642</v>
      </c>
      <c r="I1198" s="359">
        <v>0.32790000000000002</v>
      </c>
      <c r="J1198" s="359">
        <v>1.5921000000000001</v>
      </c>
      <c r="K1198" s="359">
        <v>28.489000000000001</v>
      </c>
      <c r="L1198" s="359">
        <v>4.0444000000000004</v>
      </c>
      <c r="M1198" s="359">
        <v>1.6572</v>
      </c>
      <c r="N1198" s="359">
        <v>1.6765000000000001</v>
      </c>
      <c r="O1198" s="359">
        <v>4.5564999999999998</v>
      </c>
      <c r="P1198" s="359">
        <v>0.69830000000000003</v>
      </c>
      <c r="Q1198" s="359">
        <v>0.92290000000000005</v>
      </c>
      <c r="R1198" s="359">
        <v>0.35520000000000002</v>
      </c>
      <c r="S1198" s="356">
        <v>0.61370000000000002</v>
      </c>
      <c r="U1198" s="402">
        <v>39741</v>
      </c>
      <c r="V1198" s="359">
        <v>0.45610000000000001</v>
      </c>
      <c r="W1198" s="359">
        <v>0.8871</v>
      </c>
      <c r="X1198" s="359">
        <v>0.72250000000000003</v>
      </c>
      <c r="Y1198" s="359">
        <v>11.319100000000001</v>
      </c>
      <c r="Z1198" s="359">
        <v>3.399</v>
      </c>
      <c r="AA1198" s="359">
        <v>120.866</v>
      </c>
      <c r="AB1198" s="359">
        <v>0.31790000000000002</v>
      </c>
      <c r="AC1198" s="359">
        <v>1.5516000000000001</v>
      </c>
      <c r="AD1198" s="359">
        <v>27.505199999999999</v>
      </c>
      <c r="AE1198" s="359">
        <v>4.0246000000000004</v>
      </c>
      <c r="AF1198" s="359">
        <v>1.6147</v>
      </c>
      <c r="AG1198" s="359">
        <v>1.6598999999999999</v>
      </c>
      <c r="AH1198" s="359">
        <v>4.5389999999999997</v>
      </c>
      <c r="AI1198" s="359">
        <v>0.69550000000000001</v>
      </c>
      <c r="AJ1198" s="359">
        <v>0.91839999999999999</v>
      </c>
      <c r="AK1198" s="359">
        <v>0.3538</v>
      </c>
      <c r="AL1198" s="356">
        <v>0.61209999999999998</v>
      </c>
    </row>
    <row r="1199" spans="2:38" ht="409.6" x14ac:dyDescent="0.25">
      <c r="B1199" s="402">
        <v>39740</v>
      </c>
      <c r="C1199" s="359">
        <v>0.45760000000000001</v>
      </c>
      <c r="D1199" s="359">
        <v>0.89059999999999995</v>
      </c>
      <c r="E1199" s="359">
        <v>0.72519999999999996</v>
      </c>
      <c r="F1199" s="359">
        <v>11.4383</v>
      </c>
      <c r="G1199" s="359">
        <v>3.4003000000000001</v>
      </c>
      <c r="H1199" s="359">
        <v>122.377</v>
      </c>
      <c r="I1199" s="359">
        <v>0.32769999999999999</v>
      </c>
      <c r="J1199" s="359">
        <v>1.5913999999999999</v>
      </c>
      <c r="K1199" s="359">
        <v>28.476500000000001</v>
      </c>
      <c r="L1199" s="359">
        <v>4.0423999999999998</v>
      </c>
      <c r="M1199" s="359">
        <v>1.6261000000000001</v>
      </c>
      <c r="N1199" s="359">
        <v>1.6758</v>
      </c>
      <c r="O1199" s="359">
        <v>4.5476999999999999</v>
      </c>
      <c r="P1199" s="359">
        <v>0.69799999999999995</v>
      </c>
      <c r="Q1199" s="359">
        <v>0.92249999999999999</v>
      </c>
      <c r="R1199" s="359">
        <v>0.35499999999999998</v>
      </c>
      <c r="S1199" s="356">
        <v>0.61339999999999995</v>
      </c>
      <c r="U1199" s="402">
        <v>39740</v>
      </c>
      <c r="V1199" s="359">
        <v>0.45600000000000002</v>
      </c>
      <c r="W1199" s="359">
        <v>0.88749999999999996</v>
      </c>
      <c r="X1199" s="359">
        <v>0.72250000000000003</v>
      </c>
      <c r="Y1199" s="359">
        <v>11.353899999999999</v>
      </c>
      <c r="Z1199" s="359">
        <v>3.3906999999999998</v>
      </c>
      <c r="AA1199" s="359">
        <v>120.998</v>
      </c>
      <c r="AB1199" s="359">
        <v>0.31780000000000003</v>
      </c>
      <c r="AC1199" s="359">
        <v>1.5511999999999999</v>
      </c>
      <c r="AD1199" s="359">
        <v>27.497599999999998</v>
      </c>
      <c r="AE1199" s="359">
        <v>4.0232999999999999</v>
      </c>
      <c r="AF1199" s="359">
        <v>1.6084000000000001</v>
      </c>
      <c r="AG1199" s="359">
        <v>1.6595</v>
      </c>
      <c r="AH1199" s="359">
        <v>4.5301</v>
      </c>
      <c r="AI1199" s="359">
        <v>0.69530000000000003</v>
      </c>
      <c r="AJ1199" s="359">
        <v>0.91820000000000002</v>
      </c>
      <c r="AK1199" s="359">
        <v>0.35370000000000001</v>
      </c>
      <c r="AL1199" s="356">
        <v>0.6119</v>
      </c>
    </row>
    <row r="1200" spans="2:38" ht="409.6" x14ac:dyDescent="0.25">
      <c r="B1200" s="402">
        <v>39739</v>
      </c>
      <c r="C1200" s="359">
        <v>0.45710000000000001</v>
      </c>
      <c r="D1200" s="359">
        <v>0.89449999999999996</v>
      </c>
      <c r="E1200" s="359">
        <v>0.72770000000000001</v>
      </c>
      <c r="F1200" s="359">
        <v>11.474500000000001</v>
      </c>
      <c r="G1200" s="359">
        <v>3.4091</v>
      </c>
      <c r="H1200" s="359">
        <v>122.38500000000001</v>
      </c>
      <c r="I1200" s="359">
        <v>0.32540000000000002</v>
      </c>
      <c r="J1200" s="359">
        <v>1.5801000000000001</v>
      </c>
      <c r="K1200" s="359">
        <v>28.361599999999999</v>
      </c>
      <c r="L1200" s="359">
        <v>4.0254000000000003</v>
      </c>
      <c r="M1200" s="359">
        <v>1.6302000000000001</v>
      </c>
      <c r="N1200" s="359">
        <v>1.7056</v>
      </c>
      <c r="O1200" s="359">
        <v>4.5678000000000001</v>
      </c>
      <c r="P1200" s="359">
        <v>0.69820000000000004</v>
      </c>
      <c r="Q1200" s="359">
        <v>0.92479999999999996</v>
      </c>
      <c r="R1200" s="359">
        <v>0.35520000000000002</v>
      </c>
      <c r="S1200" s="356">
        <v>0.61499999999999999</v>
      </c>
      <c r="U1200" s="402">
        <v>39739</v>
      </c>
      <c r="V1200" s="359">
        <v>0.45660000000000001</v>
      </c>
      <c r="W1200" s="359">
        <v>0.89239999999999997</v>
      </c>
      <c r="X1200" s="359">
        <v>0.7268</v>
      </c>
      <c r="Y1200" s="359">
        <v>11.427199999999999</v>
      </c>
      <c r="Z1200" s="359">
        <v>3.4047000000000001</v>
      </c>
      <c r="AA1200" s="359">
        <v>121.801</v>
      </c>
      <c r="AB1200" s="359">
        <v>0.32290000000000002</v>
      </c>
      <c r="AC1200" s="359">
        <v>1.5770999999999999</v>
      </c>
      <c r="AD1200" s="359">
        <v>27.719000000000001</v>
      </c>
      <c r="AE1200" s="359">
        <v>4.0175000000000001</v>
      </c>
      <c r="AF1200" s="359">
        <v>1.6252</v>
      </c>
      <c r="AG1200" s="359">
        <v>1.6858</v>
      </c>
      <c r="AH1200" s="359">
        <v>4.5597000000000003</v>
      </c>
      <c r="AI1200" s="359">
        <v>0.69730000000000003</v>
      </c>
      <c r="AJ1200" s="359">
        <v>0.92200000000000004</v>
      </c>
      <c r="AK1200" s="359">
        <v>0.3548</v>
      </c>
      <c r="AL1200" s="356">
        <v>0.61439999999999995</v>
      </c>
    </row>
    <row r="1201" spans="2:38" ht="409.6" x14ac:dyDescent="0.25">
      <c r="B1201" s="402">
        <v>39738</v>
      </c>
      <c r="C1201" s="359">
        <v>0.45219999999999999</v>
      </c>
      <c r="D1201" s="359">
        <v>0.90920000000000001</v>
      </c>
      <c r="E1201" s="359">
        <v>0.72389999999999999</v>
      </c>
      <c r="F1201" s="359">
        <v>11.283300000000001</v>
      </c>
      <c r="G1201" s="359">
        <v>3.3732000000000002</v>
      </c>
      <c r="H1201" s="359">
        <v>121.166</v>
      </c>
      <c r="I1201" s="359">
        <v>0.32200000000000001</v>
      </c>
      <c r="J1201" s="359">
        <v>1.5632999999999999</v>
      </c>
      <c r="K1201" s="359">
        <v>27.836300000000001</v>
      </c>
      <c r="L1201" s="359">
        <v>3.9841000000000002</v>
      </c>
      <c r="M1201" s="359">
        <v>1.6211</v>
      </c>
      <c r="N1201" s="359">
        <v>1.7282999999999999</v>
      </c>
      <c r="O1201" s="359">
        <v>4.5353000000000003</v>
      </c>
      <c r="P1201" s="359">
        <v>0.69059999999999999</v>
      </c>
      <c r="Q1201" s="359">
        <v>0.91120000000000001</v>
      </c>
      <c r="R1201" s="359">
        <v>0.35260000000000002</v>
      </c>
      <c r="S1201" s="356">
        <v>0.60809999999999997</v>
      </c>
      <c r="U1201" s="402">
        <v>39738</v>
      </c>
      <c r="V1201" s="359">
        <v>0.45150000000000001</v>
      </c>
      <c r="W1201" s="359">
        <v>0.90739999999999998</v>
      </c>
      <c r="X1201" s="359">
        <v>0.72250000000000003</v>
      </c>
      <c r="Y1201" s="359">
        <v>11.235200000000001</v>
      </c>
      <c r="Z1201" s="359">
        <v>3.3675999999999999</v>
      </c>
      <c r="AA1201" s="359">
        <v>120.584</v>
      </c>
      <c r="AB1201" s="359">
        <v>0.31929999999999997</v>
      </c>
      <c r="AC1201" s="359">
        <v>1.5598000000000001</v>
      </c>
      <c r="AD1201" s="359">
        <v>27.0443</v>
      </c>
      <c r="AE1201" s="359">
        <v>3.9748000000000001</v>
      </c>
      <c r="AF1201" s="359">
        <v>1.6155999999999999</v>
      </c>
      <c r="AG1201" s="359">
        <v>1.7036</v>
      </c>
      <c r="AH1201" s="359">
        <v>4.5258000000000003</v>
      </c>
      <c r="AI1201" s="359">
        <v>0.6895</v>
      </c>
      <c r="AJ1201" s="359">
        <v>0.90780000000000005</v>
      </c>
      <c r="AK1201" s="359">
        <v>0.35210000000000002</v>
      </c>
      <c r="AL1201" s="356">
        <v>0.60729999999999995</v>
      </c>
    </row>
    <row r="1202" spans="2:38" ht="409.6" x14ac:dyDescent="0.25">
      <c r="B1202" s="402">
        <v>39737</v>
      </c>
      <c r="C1202" s="359">
        <v>0.4551</v>
      </c>
      <c r="D1202" s="359">
        <v>0.89270000000000005</v>
      </c>
      <c r="E1202" s="359">
        <v>0.7218</v>
      </c>
      <c r="F1202" s="359">
        <v>11.2775</v>
      </c>
      <c r="G1202" s="359">
        <v>3.3938999999999999</v>
      </c>
      <c r="H1202" s="359">
        <v>120.14100000000001</v>
      </c>
      <c r="I1202" s="359">
        <v>0.32400000000000001</v>
      </c>
      <c r="J1202" s="359">
        <v>1.5729</v>
      </c>
      <c r="K1202" s="359">
        <v>27.962</v>
      </c>
      <c r="L1202" s="359">
        <v>3.9142000000000001</v>
      </c>
      <c r="M1202" s="359">
        <v>1.6071</v>
      </c>
      <c r="N1202" s="359">
        <v>1.73</v>
      </c>
      <c r="O1202" s="359">
        <v>4.5007000000000001</v>
      </c>
      <c r="P1202" s="359">
        <v>0.7026</v>
      </c>
      <c r="Q1202" s="359">
        <v>0.87739999999999996</v>
      </c>
      <c r="R1202" s="359">
        <v>0.35449999999999998</v>
      </c>
      <c r="S1202" s="356">
        <v>0.61819999999999997</v>
      </c>
      <c r="U1202" s="402">
        <v>39737</v>
      </c>
      <c r="V1202" s="359">
        <v>0.45450000000000002</v>
      </c>
      <c r="W1202" s="359">
        <v>0.89100000000000001</v>
      </c>
      <c r="X1202" s="359">
        <v>0.72060000000000002</v>
      </c>
      <c r="Y1202" s="359">
        <v>11.231400000000001</v>
      </c>
      <c r="Z1202" s="359">
        <v>3.3889999999999998</v>
      </c>
      <c r="AA1202" s="359">
        <v>119.626</v>
      </c>
      <c r="AB1202" s="359">
        <v>0.32129999999999997</v>
      </c>
      <c r="AC1202" s="359">
        <v>1.5696000000000001</v>
      </c>
      <c r="AD1202" s="359">
        <v>27.522200000000002</v>
      </c>
      <c r="AE1202" s="359">
        <v>3.9064999999999999</v>
      </c>
      <c r="AF1202" s="359">
        <v>1.6020000000000001</v>
      </c>
      <c r="AG1202" s="359">
        <v>1.7158</v>
      </c>
      <c r="AH1202" s="359">
        <v>4.4927000000000001</v>
      </c>
      <c r="AI1202" s="359">
        <v>0.7016</v>
      </c>
      <c r="AJ1202" s="359">
        <v>0.87460000000000004</v>
      </c>
      <c r="AK1202" s="359">
        <v>0.35399999999999998</v>
      </c>
      <c r="AL1202" s="356">
        <v>0.61760000000000004</v>
      </c>
    </row>
    <row r="1203" spans="2:38" ht="409.6" x14ac:dyDescent="0.25">
      <c r="B1203" s="402">
        <v>39736</v>
      </c>
      <c r="C1203" s="359">
        <v>0.45629999999999998</v>
      </c>
      <c r="D1203" s="359">
        <v>0.88229999999999997</v>
      </c>
      <c r="E1203" s="359">
        <v>0.71409999999999996</v>
      </c>
      <c r="F1203" s="359">
        <v>11.253</v>
      </c>
      <c r="G1203" s="359">
        <v>3.3982999999999999</v>
      </c>
      <c r="H1203" s="359">
        <v>114.92700000000001</v>
      </c>
      <c r="I1203" s="359">
        <v>0.3246</v>
      </c>
      <c r="J1203" s="359">
        <v>1.5747</v>
      </c>
      <c r="K1203" s="359">
        <v>28.183499999999999</v>
      </c>
      <c r="L1203" s="359">
        <v>3.8624999999999998</v>
      </c>
      <c r="M1203" s="359">
        <v>1.5904</v>
      </c>
      <c r="N1203" s="359">
        <v>1.7255</v>
      </c>
      <c r="O1203" s="359">
        <v>4.4314</v>
      </c>
      <c r="P1203" s="359">
        <v>0.70669999999999999</v>
      </c>
      <c r="Q1203" s="359">
        <v>0.86009999999999998</v>
      </c>
      <c r="R1203" s="359">
        <v>0.35649999999999998</v>
      </c>
      <c r="S1203" s="356">
        <v>0.62339999999999995</v>
      </c>
      <c r="U1203" s="402">
        <v>39736</v>
      </c>
      <c r="V1203" s="359">
        <v>0.45569999999999999</v>
      </c>
      <c r="W1203" s="359">
        <v>0.88029999999999997</v>
      </c>
      <c r="X1203" s="359">
        <v>0.71289999999999998</v>
      </c>
      <c r="Y1203" s="359">
        <v>11.2051</v>
      </c>
      <c r="Z1203" s="359">
        <v>3.3932000000000002</v>
      </c>
      <c r="AA1203" s="359">
        <v>114.443</v>
      </c>
      <c r="AB1203" s="359">
        <v>0.32190000000000002</v>
      </c>
      <c r="AC1203" s="359">
        <v>1.5713999999999999</v>
      </c>
      <c r="AD1203" s="359">
        <v>27.700199999999999</v>
      </c>
      <c r="AE1203" s="359">
        <v>3.8555999999999999</v>
      </c>
      <c r="AF1203" s="359">
        <v>1.5852999999999999</v>
      </c>
      <c r="AG1203" s="359">
        <v>1.7112000000000001</v>
      </c>
      <c r="AH1203" s="359">
        <v>4.4233000000000002</v>
      </c>
      <c r="AI1203" s="359">
        <v>0.70569999999999999</v>
      </c>
      <c r="AJ1203" s="359">
        <v>0.85809999999999997</v>
      </c>
      <c r="AK1203" s="359">
        <v>0.35599999999999998</v>
      </c>
      <c r="AL1203" s="356">
        <v>0.62270000000000003</v>
      </c>
    </row>
    <row r="1204" spans="2:38" ht="409.6" x14ac:dyDescent="0.25">
      <c r="B1204" s="402">
        <v>39735</v>
      </c>
      <c r="C1204" s="359">
        <v>0.44550000000000001</v>
      </c>
      <c r="D1204" s="359">
        <v>0.8992</v>
      </c>
      <c r="E1204" s="359">
        <v>0.70609999999999995</v>
      </c>
      <c r="F1204" s="359">
        <v>11.030799999999999</v>
      </c>
      <c r="G1204" s="359">
        <v>3.3197000000000001</v>
      </c>
      <c r="H1204" s="359">
        <v>113.15300000000001</v>
      </c>
      <c r="I1204" s="359">
        <v>0.31709999999999999</v>
      </c>
      <c r="J1204" s="359">
        <v>1.5376000000000001</v>
      </c>
      <c r="K1204" s="359">
        <v>27.4496</v>
      </c>
      <c r="L1204" s="359">
        <v>3.7623000000000002</v>
      </c>
      <c r="M1204" s="359">
        <v>1.5827</v>
      </c>
      <c r="N1204" s="359">
        <v>1.6883999999999999</v>
      </c>
      <c r="O1204" s="359">
        <v>4.3057999999999996</v>
      </c>
      <c r="P1204" s="359">
        <v>0.68559999999999999</v>
      </c>
      <c r="Q1204" s="359">
        <v>0.84609999999999996</v>
      </c>
      <c r="R1204" s="359">
        <v>0.35170000000000001</v>
      </c>
      <c r="S1204" s="356">
        <v>0.60489999999999999</v>
      </c>
      <c r="U1204" s="402">
        <v>39735</v>
      </c>
      <c r="V1204" s="359">
        <v>0.44479999999999997</v>
      </c>
      <c r="W1204" s="359">
        <v>0.89700000000000002</v>
      </c>
      <c r="X1204" s="359">
        <v>0.70469999999999999</v>
      </c>
      <c r="Y1204" s="359">
        <v>10.979699999999999</v>
      </c>
      <c r="Z1204" s="359">
        <v>3.3138999999999998</v>
      </c>
      <c r="AA1204" s="359">
        <v>112.61499999999999</v>
      </c>
      <c r="AB1204" s="359">
        <v>0.3145</v>
      </c>
      <c r="AC1204" s="359">
        <v>1.5339</v>
      </c>
      <c r="AD1204" s="359">
        <v>27.011800000000001</v>
      </c>
      <c r="AE1204" s="359">
        <v>3.7530999999999999</v>
      </c>
      <c r="AF1204" s="359">
        <v>1.5767</v>
      </c>
      <c r="AG1204" s="359">
        <v>1.6740999999999999</v>
      </c>
      <c r="AH1204" s="359">
        <v>4.2968999999999999</v>
      </c>
      <c r="AI1204" s="359">
        <v>0.68430000000000002</v>
      </c>
      <c r="AJ1204" s="359">
        <v>0.84319999999999995</v>
      </c>
      <c r="AK1204" s="359">
        <v>0.35110000000000002</v>
      </c>
      <c r="AL1204" s="356">
        <v>0.60409999999999997</v>
      </c>
    </row>
    <row r="1205" spans="2:38" ht="409.6" x14ac:dyDescent="0.25">
      <c r="B1205" s="402">
        <v>39734</v>
      </c>
      <c r="C1205" s="359">
        <v>0.44450000000000001</v>
      </c>
      <c r="D1205" s="359">
        <v>0.9264</v>
      </c>
      <c r="E1205" s="359">
        <v>0.69930000000000003</v>
      </c>
      <c r="F1205" s="359">
        <v>10.975099999999999</v>
      </c>
      <c r="G1205" s="359">
        <v>3.2728000000000002</v>
      </c>
      <c r="H1205" s="359">
        <v>113.209</v>
      </c>
      <c r="I1205" s="359">
        <v>0.31690000000000002</v>
      </c>
      <c r="J1205" s="359">
        <v>1.5388999999999999</v>
      </c>
      <c r="K1205" s="359">
        <v>27.047899999999998</v>
      </c>
      <c r="L1205" s="359">
        <v>3.7683</v>
      </c>
      <c r="M1205" s="359">
        <v>1.5911</v>
      </c>
      <c r="N1205" s="359">
        <v>1.6915</v>
      </c>
      <c r="O1205" s="359">
        <v>4.2465999999999999</v>
      </c>
      <c r="P1205" s="359">
        <v>0.67849999999999999</v>
      </c>
      <c r="Q1205" s="359">
        <v>0.85509999999999997</v>
      </c>
      <c r="R1205" s="359">
        <v>0.34989999999999999</v>
      </c>
      <c r="S1205" s="356">
        <v>0.59570000000000001</v>
      </c>
      <c r="U1205" s="402">
        <v>39734</v>
      </c>
      <c r="V1205" s="359">
        <v>0.4425</v>
      </c>
      <c r="W1205" s="359">
        <v>0.92</v>
      </c>
      <c r="X1205" s="359">
        <v>0.69599999999999995</v>
      </c>
      <c r="Y1205" s="359">
        <v>10.8789</v>
      </c>
      <c r="Z1205" s="359">
        <v>3.2610000000000001</v>
      </c>
      <c r="AA1205" s="359">
        <v>112.59099999999999</v>
      </c>
      <c r="AB1205" s="359">
        <v>0.30709999999999998</v>
      </c>
      <c r="AC1205" s="359">
        <v>1.4985999999999999</v>
      </c>
      <c r="AD1205" s="359">
        <v>26.561699999999998</v>
      </c>
      <c r="AE1205" s="359">
        <v>3.7496999999999998</v>
      </c>
      <c r="AF1205" s="359">
        <v>1.5774999999999999</v>
      </c>
      <c r="AG1205" s="359">
        <v>1.6739999999999999</v>
      </c>
      <c r="AH1205" s="359">
        <v>4.2290000000000001</v>
      </c>
      <c r="AI1205" s="359">
        <v>0.6754</v>
      </c>
      <c r="AJ1205" s="359">
        <v>0.85029999999999994</v>
      </c>
      <c r="AK1205" s="359">
        <v>0.34799999999999998</v>
      </c>
      <c r="AL1205" s="356">
        <v>0.59370000000000001</v>
      </c>
    </row>
    <row r="1206" spans="2:38" ht="409.6" x14ac:dyDescent="0.25">
      <c r="B1206" s="402">
        <v>39733</v>
      </c>
      <c r="C1206" s="359">
        <v>0.44440000000000002</v>
      </c>
      <c r="D1206" s="359">
        <v>0.92759999999999998</v>
      </c>
      <c r="E1206" s="359">
        <v>0.69910000000000005</v>
      </c>
      <c r="F1206" s="359">
        <v>11.1059</v>
      </c>
      <c r="G1206" s="359">
        <v>3.2829000000000002</v>
      </c>
      <c r="H1206" s="359">
        <v>116.42100000000001</v>
      </c>
      <c r="I1206" s="359">
        <v>0.31659999999999999</v>
      </c>
      <c r="J1206" s="359">
        <v>1.5376000000000001</v>
      </c>
      <c r="K1206" s="359">
        <v>27.0243</v>
      </c>
      <c r="L1206" s="359">
        <v>3.7650000000000001</v>
      </c>
      <c r="M1206" s="359">
        <v>1.5928</v>
      </c>
      <c r="N1206" s="359">
        <v>1.69</v>
      </c>
      <c r="O1206" s="359">
        <v>4.2739000000000003</v>
      </c>
      <c r="P1206" s="359">
        <v>0.67830000000000001</v>
      </c>
      <c r="Q1206" s="359">
        <v>0.85440000000000005</v>
      </c>
      <c r="R1206" s="359">
        <v>0.34970000000000001</v>
      </c>
      <c r="S1206" s="356">
        <v>0.59519999999999995</v>
      </c>
      <c r="U1206" s="402">
        <v>39733</v>
      </c>
      <c r="V1206" s="359">
        <v>0.44240000000000002</v>
      </c>
      <c r="W1206" s="359">
        <v>0.92110000000000003</v>
      </c>
      <c r="X1206" s="359">
        <v>0.69579999999999997</v>
      </c>
      <c r="Y1206" s="359">
        <v>11.0092</v>
      </c>
      <c r="Z1206" s="359">
        <v>3.2705000000000002</v>
      </c>
      <c r="AA1206" s="359">
        <v>114.84399999999999</v>
      </c>
      <c r="AB1206" s="359">
        <v>0.30680000000000002</v>
      </c>
      <c r="AC1206" s="359">
        <v>1.4973000000000001</v>
      </c>
      <c r="AD1206" s="359">
        <v>26.538399999999999</v>
      </c>
      <c r="AE1206" s="359">
        <v>3.7464</v>
      </c>
      <c r="AF1206" s="359">
        <v>1.5576000000000001</v>
      </c>
      <c r="AG1206" s="359">
        <v>1.6725000000000001</v>
      </c>
      <c r="AH1206" s="359">
        <v>4.2523999999999997</v>
      </c>
      <c r="AI1206" s="359">
        <v>0.67520000000000002</v>
      </c>
      <c r="AJ1206" s="359">
        <v>0.84950000000000003</v>
      </c>
      <c r="AK1206" s="359">
        <v>0.3478</v>
      </c>
      <c r="AL1206" s="356">
        <v>0.59319999999999995</v>
      </c>
    </row>
    <row r="1207" spans="2:38" ht="409.6" x14ac:dyDescent="0.25">
      <c r="B1207" s="402">
        <v>39732</v>
      </c>
      <c r="C1207" s="359">
        <v>0.44140000000000001</v>
      </c>
      <c r="D1207" s="359">
        <v>0.90269999999999995</v>
      </c>
      <c r="E1207" s="359">
        <v>0.70120000000000005</v>
      </c>
      <c r="F1207" s="359">
        <v>11.043100000000001</v>
      </c>
      <c r="G1207" s="359">
        <v>3.2961</v>
      </c>
      <c r="H1207" s="359">
        <v>116.42700000000001</v>
      </c>
      <c r="I1207" s="359">
        <v>0.31590000000000001</v>
      </c>
      <c r="J1207" s="359">
        <v>1.5389999999999999</v>
      </c>
      <c r="K1207" s="359">
        <v>27.243099999999998</v>
      </c>
      <c r="L1207" s="359">
        <v>3.7359</v>
      </c>
      <c r="M1207" s="359">
        <v>1.5864</v>
      </c>
      <c r="N1207" s="359">
        <v>1.6928000000000001</v>
      </c>
      <c r="O1207" s="359">
        <v>4.2827999999999999</v>
      </c>
      <c r="P1207" s="359">
        <v>0.67179999999999995</v>
      </c>
      <c r="Q1207" s="359">
        <v>0.85780000000000001</v>
      </c>
      <c r="R1207" s="359">
        <v>0.35170000000000001</v>
      </c>
      <c r="S1207" s="356">
        <v>0.59760000000000002</v>
      </c>
      <c r="U1207" s="402">
        <v>39732</v>
      </c>
      <c r="V1207" s="359">
        <v>0.44069999999999998</v>
      </c>
      <c r="W1207" s="359">
        <v>0.89990000000000003</v>
      </c>
      <c r="X1207" s="359">
        <v>0.69989999999999997</v>
      </c>
      <c r="Y1207" s="359">
        <v>10.989699999999999</v>
      </c>
      <c r="Z1207" s="359">
        <v>3.2898999999999998</v>
      </c>
      <c r="AA1207" s="359">
        <v>115.797</v>
      </c>
      <c r="AB1207" s="359">
        <v>0.30880000000000002</v>
      </c>
      <c r="AC1207" s="359">
        <v>1.5016</v>
      </c>
      <c r="AD1207" s="359">
        <v>26.806100000000001</v>
      </c>
      <c r="AE1207" s="359">
        <v>3.7269999999999999</v>
      </c>
      <c r="AF1207" s="359">
        <v>1.5798000000000001</v>
      </c>
      <c r="AG1207" s="359">
        <v>1.6782999999999999</v>
      </c>
      <c r="AH1207" s="359">
        <v>4.2731000000000003</v>
      </c>
      <c r="AI1207" s="359">
        <v>0.67059999999999997</v>
      </c>
      <c r="AJ1207" s="359">
        <v>0.85450000000000004</v>
      </c>
      <c r="AK1207" s="359">
        <v>0.35099999999999998</v>
      </c>
      <c r="AL1207" s="356">
        <v>0.59670000000000001</v>
      </c>
    </row>
    <row r="1208" spans="2:38" ht="409.6" x14ac:dyDescent="0.25">
      <c r="B1208" s="402">
        <v>39731</v>
      </c>
      <c r="C1208" s="359">
        <v>0.44740000000000002</v>
      </c>
      <c r="D1208" s="359">
        <v>0.88619999999999999</v>
      </c>
      <c r="E1208" s="359">
        <v>0.69079999999999997</v>
      </c>
      <c r="F1208" s="359">
        <v>11.075900000000001</v>
      </c>
      <c r="G1208" s="359">
        <v>3.3317999999999999</v>
      </c>
      <c r="H1208" s="359">
        <v>114.361</v>
      </c>
      <c r="I1208" s="359">
        <v>0.32090000000000002</v>
      </c>
      <c r="J1208" s="359">
        <v>1.5582</v>
      </c>
      <c r="K1208" s="359">
        <v>27.8811</v>
      </c>
      <c r="L1208" s="359">
        <v>3.7480000000000002</v>
      </c>
      <c r="M1208" s="359">
        <v>1.5569</v>
      </c>
      <c r="N1208" s="359">
        <v>1.7158</v>
      </c>
      <c r="O1208" s="359">
        <v>4.3231000000000002</v>
      </c>
      <c r="P1208" s="359">
        <v>0.69030000000000002</v>
      </c>
      <c r="Q1208" s="359">
        <v>0.85389999999999999</v>
      </c>
      <c r="R1208" s="359">
        <v>0.35420000000000001</v>
      </c>
      <c r="S1208" s="356">
        <v>0.61150000000000004</v>
      </c>
      <c r="U1208" s="402">
        <v>39731</v>
      </c>
      <c r="V1208" s="359">
        <v>0.44690000000000002</v>
      </c>
      <c r="W1208" s="359">
        <v>0.88380000000000003</v>
      </c>
      <c r="X1208" s="359">
        <v>0.68969999999999998</v>
      </c>
      <c r="Y1208" s="359">
        <v>11.0276</v>
      </c>
      <c r="Z1208" s="359">
        <v>3.327</v>
      </c>
      <c r="AA1208" s="359">
        <v>113.86499999999999</v>
      </c>
      <c r="AB1208" s="359">
        <v>0.31309999999999999</v>
      </c>
      <c r="AC1208" s="359">
        <v>1.5268999999999999</v>
      </c>
      <c r="AD1208" s="359">
        <v>27.4129</v>
      </c>
      <c r="AE1208" s="359">
        <v>3.7414999999999998</v>
      </c>
      <c r="AF1208" s="359">
        <v>1.5517000000000001</v>
      </c>
      <c r="AG1208" s="359">
        <v>1.7009000000000001</v>
      </c>
      <c r="AH1208" s="359">
        <v>4.3154000000000003</v>
      </c>
      <c r="AI1208" s="359">
        <v>0.68930000000000002</v>
      </c>
      <c r="AJ1208" s="359">
        <v>0.85050000000000003</v>
      </c>
      <c r="AK1208" s="359">
        <v>0.35370000000000001</v>
      </c>
      <c r="AL1208" s="356">
        <v>0.61080000000000001</v>
      </c>
    </row>
    <row r="1209" spans="2:38" ht="409.6" x14ac:dyDescent="0.25">
      <c r="B1209" s="402">
        <v>39730</v>
      </c>
      <c r="C1209" s="359">
        <v>0.44940000000000002</v>
      </c>
      <c r="D1209" s="359">
        <v>0.8921</v>
      </c>
      <c r="E1209" s="359">
        <v>0.67989999999999995</v>
      </c>
      <c r="F1209" s="359">
        <v>11.093500000000001</v>
      </c>
      <c r="G1209" s="359">
        <v>3.3475999999999999</v>
      </c>
      <c r="H1209" s="359">
        <v>113.401</v>
      </c>
      <c r="I1209" s="359">
        <v>0.3216</v>
      </c>
      <c r="J1209" s="359">
        <v>1.5626</v>
      </c>
      <c r="K1209" s="359">
        <v>28.160599999999999</v>
      </c>
      <c r="L1209" s="359">
        <v>3.7858999999999998</v>
      </c>
      <c r="M1209" s="359">
        <v>1.5598000000000001</v>
      </c>
      <c r="N1209" s="359">
        <v>1.7630999999999999</v>
      </c>
      <c r="O1209" s="359">
        <v>4.3547000000000002</v>
      </c>
      <c r="P1209" s="359">
        <v>0.69520000000000004</v>
      </c>
      <c r="Q1209" s="359">
        <v>0.86350000000000005</v>
      </c>
      <c r="R1209" s="359">
        <v>0.35110000000000002</v>
      </c>
      <c r="S1209" s="356">
        <v>0.61260000000000003</v>
      </c>
      <c r="U1209" s="402">
        <v>39730</v>
      </c>
      <c r="V1209" s="359">
        <v>0.4486</v>
      </c>
      <c r="W1209" s="359">
        <v>0.88980000000000004</v>
      </c>
      <c r="X1209" s="359">
        <v>0.6784</v>
      </c>
      <c r="Y1209" s="359">
        <v>11.0366</v>
      </c>
      <c r="Z1209" s="359">
        <v>3.3407</v>
      </c>
      <c r="AA1209" s="359">
        <v>112.84099999999999</v>
      </c>
      <c r="AB1209" s="359">
        <v>0.31490000000000001</v>
      </c>
      <c r="AC1209" s="359">
        <v>1.5350999999999999</v>
      </c>
      <c r="AD1209" s="359">
        <v>27.348099999999999</v>
      </c>
      <c r="AE1209" s="359">
        <v>3.7770000000000001</v>
      </c>
      <c r="AF1209" s="359">
        <v>1.5536000000000001</v>
      </c>
      <c r="AG1209" s="359">
        <v>1.7376</v>
      </c>
      <c r="AH1209" s="359">
        <v>4.3441000000000001</v>
      </c>
      <c r="AI1209" s="359">
        <v>0.69389999999999996</v>
      </c>
      <c r="AJ1209" s="359">
        <v>0.86029999999999995</v>
      </c>
      <c r="AK1209" s="359">
        <v>0.35039999999999999</v>
      </c>
      <c r="AL1209" s="356">
        <v>0.61160000000000003</v>
      </c>
    </row>
    <row r="1210" spans="2:38" ht="409.6" x14ac:dyDescent="0.25">
      <c r="B1210" s="402">
        <v>39729</v>
      </c>
      <c r="C1210" s="359">
        <v>0.46650000000000003</v>
      </c>
      <c r="D1210" s="359">
        <v>0.879</v>
      </c>
      <c r="E1210" s="359">
        <v>0.69769999999999999</v>
      </c>
      <c r="F1210" s="359">
        <v>11.4846</v>
      </c>
      <c r="G1210" s="359">
        <v>3.4731000000000001</v>
      </c>
      <c r="H1210" s="359">
        <v>116.26600000000001</v>
      </c>
      <c r="I1210" s="359">
        <v>0.33589999999999998</v>
      </c>
      <c r="J1210" s="359">
        <v>1.6308</v>
      </c>
      <c r="K1210" s="359">
        <v>28.753</v>
      </c>
      <c r="L1210" s="359">
        <v>3.9243999999999999</v>
      </c>
      <c r="M1210" s="359">
        <v>1.6022000000000001</v>
      </c>
      <c r="N1210" s="359">
        <v>1.8328</v>
      </c>
      <c r="O1210" s="359">
        <v>4.5061999999999998</v>
      </c>
      <c r="P1210" s="359">
        <v>0.72389999999999999</v>
      </c>
      <c r="Q1210" s="359">
        <v>0.86660000000000004</v>
      </c>
      <c r="R1210" s="359">
        <v>0.36209999999999998</v>
      </c>
      <c r="S1210" s="356">
        <v>0.6331</v>
      </c>
      <c r="U1210" s="402">
        <v>39729</v>
      </c>
      <c r="V1210" s="359">
        <v>0.46600000000000003</v>
      </c>
      <c r="W1210" s="359">
        <v>0.87790000000000001</v>
      </c>
      <c r="X1210" s="359">
        <v>0.69679999999999997</v>
      </c>
      <c r="Y1210" s="359">
        <v>11.438700000000001</v>
      </c>
      <c r="Z1210" s="359">
        <v>3.4687000000000001</v>
      </c>
      <c r="AA1210" s="359">
        <v>115.818</v>
      </c>
      <c r="AB1210" s="359">
        <v>0.32629999999999998</v>
      </c>
      <c r="AC1210" s="359">
        <v>1.5921000000000001</v>
      </c>
      <c r="AD1210" s="359">
        <v>28.309799999999999</v>
      </c>
      <c r="AE1210" s="359">
        <v>3.9163000000000001</v>
      </c>
      <c r="AF1210" s="359">
        <v>1.5972</v>
      </c>
      <c r="AG1210" s="359">
        <v>1.8186</v>
      </c>
      <c r="AH1210" s="359">
        <v>4.4989999999999997</v>
      </c>
      <c r="AI1210" s="359">
        <v>0.72299999999999998</v>
      </c>
      <c r="AJ1210" s="359">
        <v>0.86409999999999998</v>
      </c>
      <c r="AK1210" s="359">
        <v>0.36170000000000002</v>
      </c>
      <c r="AL1210" s="356">
        <v>0.63249999999999995</v>
      </c>
    </row>
    <row r="1211" spans="2:38" ht="409.6" x14ac:dyDescent="0.25">
      <c r="B1211" s="402">
        <v>39728</v>
      </c>
      <c r="C1211" s="359">
        <v>0.47499999999999998</v>
      </c>
      <c r="D1211" s="359">
        <v>0.86799999999999999</v>
      </c>
      <c r="E1211" s="359">
        <v>0.7046</v>
      </c>
      <c r="F1211" s="359">
        <v>11.8283</v>
      </c>
      <c r="G1211" s="359">
        <v>3.5525000000000002</v>
      </c>
      <c r="H1211" s="359">
        <v>118.643</v>
      </c>
      <c r="I1211" s="359">
        <v>0.34</v>
      </c>
      <c r="J1211" s="359">
        <v>1.6517999999999999</v>
      </c>
      <c r="K1211" s="359">
        <v>28.5488</v>
      </c>
      <c r="L1211" s="359">
        <v>3.9727999999999999</v>
      </c>
      <c r="M1211" s="359">
        <v>1.6439999999999999</v>
      </c>
      <c r="N1211" s="359">
        <v>1.8818999999999999</v>
      </c>
      <c r="O1211" s="359">
        <v>4.6467999999999998</v>
      </c>
      <c r="P1211" s="359">
        <v>0.73529999999999995</v>
      </c>
      <c r="Q1211" s="359">
        <v>0.87480000000000002</v>
      </c>
      <c r="R1211" s="359">
        <v>0.36770000000000003</v>
      </c>
      <c r="S1211" s="356">
        <v>0.64539999999999997</v>
      </c>
      <c r="U1211" s="402">
        <v>39728</v>
      </c>
      <c r="V1211" s="359">
        <v>0.47439999999999999</v>
      </c>
      <c r="W1211" s="359">
        <v>0.8669</v>
      </c>
      <c r="X1211" s="359">
        <v>0.70350000000000001</v>
      </c>
      <c r="Y1211" s="359">
        <v>11.776899999999999</v>
      </c>
      <c r="Z1211" s="359">
        <v>3.5472000000000001</v>
      </c>
      <c r="AA1211" s="359">
        <v>118.15300000000001</v>
      </c>
      <c r="AB1211" s="359">
        <v>0.33300000000000002</v>
      </c>
      <c r="AC1211" s="359">
        <v>1.6235999999999999</v>
      </c>
      <c r="AD1211" s="359">
        <v>28.089099999999998</v>
      </c>
      <c r="AE1211" s="359">
        <v>3.9645999999999999</v>
      </c>
      <c r="AF1211" s="359">
        <v>1.6385000000000001</v>
      </c>
      <c r="AG1211" s="359">
        <v>1.8669</v>
      </c>
      <c r="AH1211" s="359">
        <v>4.6384999999999996</v>
      </c>
      <c r="AI1211" s="359">
        <v>0.73419999999999996</v>
      </c>
      <c r="AJ1211" s="359">
        <v>0.872</v>
      </c>
      <c r="AK1211" s="359">
        <v>0.36709999999999998</v>
      </c>
      <c r="AL1211" s="356">
        <v>0.64470000000000005</v>
      </c>
    </row>
    <row r="1212" spans="2:38" ht="409.6" x14ac:dyDescent="0.25">
      <c r="B1212" s="402">
        <v>39727</v>
      </c>
      <c r="C1212" s="359">
        <v>0.48110000000000003</v>
      </c>
      <c r="D1212" s="359">
        <v>0.85560000000000003</v>
      </c>
      <c r="E1212" s="359">
        <v>0.71719999999999995</v>
      </c>
      <c r="F1212" s="359">
        <v>11.932700000000001</v>
      </c>
      <c r="G1212" s="359">
        <v>3.5871</v>
      </c>
      <c r="H1212" s="359">
        <v>118.39</v>
      </c>
      <c r="I1212" s="359">
        <v>0.34499999999999997</v>
      </c>
      <c r="J1212" s="359">
        <v>1.6758999999999999</v>
      </c>
      <c r="K1212" s="359">
        <v>29.009</v>
      </c>
      <c r="L1212" s="359">
        <v>3.9862000000000002</v>
      </c>
      <c r="M1212" s="359">
        <v>1.6376999999999999</v>
      </c>
      <c r="N1212" s="359">
        <v>1.8380000000000001</v>
      </c>
      <c r="O1212" s="359">
        <v>4.6710000000000003</v>
      </c>
      <c r="P1212" s="359">
        <v>0.74829999999999997</v>
      </c>
      <c r="Q1212" s="359">
        <v>0.86450000000000005</v>
      </c>
      <c r="R1212" s="359">
        <v>0.37390000000000001</v>
      </c>
      <c r="S1212" s="356">
        <v>0.66210000000000002</v>
      </c>
      <c r="U1212" s="402">
        <v>39727</v>
      </c>
      <c r="V1212" s="359">
        <v>0.47989999999999999</v>
      </c>
      <c r="W1212" s="359">
        <v>0.8538</v>
      </c>
      <c r="X1212" s="359">
        <v>0.71530000000000005</v>
      </c>
      <c r="Y1212" s="359">
        <v>11.867800000000001</v>
      </c>
      <c r="Z1212" s="359">
        <v>3.5800999999999998</v>
      </c>
      <c r="AA1212" s="359">
        <v>117.63500000000001</v>
      </c>
      <c r="AB1212" s="359">
        <v>0.33489999999999998</v>
      </c>
      <c r="AC1212" s="359">
        <v>1.6348</v>
      </c>
      <c r="AD1212" s="359">
        <v>28.4986</v>
      </c>
      <c r="AE1212" s="359">
        <v>3.9698000000000002</v>
      </c>
      <c r="AF1212" s="359">
        <v>1.6317999999999999</v>
      </c>
      <c r="AG1212" s="359">
        <v>1.8218000000000001</v>
      </c>
      <c r="AH1212" s="359">
        <v>4.6589999999999998</v>
      </c>
      <c r="AI1212" s="359">
        <v>0.74639999999999995</v>
      </c>
      <c r="AJ1212" s="359">
        <v>0.8619</v>
      </c>
      <c r="AK1212" s="359">
        <v>0.37309999999999999</v>
      </c>
      <c r="AL1212" s="356">
        <v>0.66100000000000003</v>
      </c>
    </row>
    <row r="1213" spans="2:38" ht="409.6" x14ac:dyDescent="0.25">
      <c r="B1213" s="402">
        <v>39726</v>
      </c>
      <c r="C1213" s="359">
        <v>0.48089999999999999</v>
      </c>
      <c r="D1213" s="359">
        <v>0.85550000000000004</v>
      </c>
      <c r="E1213" s="359">
        <v>0.71730000000000005</v>
      </c>
      <c r="F1213" s="359">
        <v>11.8711</v>
      </c>
      <c r="G1213" s="359">
        <v>3.5880000000000001</v>
      </c>
      <c r="H1213" s="359">
        <v>118.08199999999999</v>
      </c>
      <c r="I1213" s="359">
        <v>0.34389999999999998</v>
      </c>
      <c r="J1213" s="359">
        <v>1.6706000000000001</v>
      </c>
      <c r="K1213" s="359">
        <v>29.0442</v>
      </c>
      <c r="L1213" s="359">
        <v>3.9859</v>
      </c>
      <c r="M1213" s="359">
        <v>1.6400999999999999</v>
      </c>
      <c r="N1213" s="359">
        <v>1.8384</v>
      </c>
      <c r="O1213" s="359">
        <v>4.6395</v>
      </c>
      <c r="P1213" s="359">
        <v>0.74809999999999999</v>
      </c>
      <c r="Q1213" s="359">
        <v>0.86460000000000004</v>
      </c>
      <c r="R1213" s="359">
        <v>0.37390000000000001</v>
      </c>
      <c r="S1213" s="356">
        <v>0.66220000000000001</v>
      </c>
      <c r="U1213" s="402">
        <v>39726</v>
      </c>
      <c r="V1213" s="359">
        <v>0.4798</v>
      </c>
      <c r="W1213" s="359">
        <v>0.85370000000000001</v>
      </c>
      <c r="X1213" s="359">
        <v>0.71550000000000002</v>
      </c>
      <c r="Y1213" s="359">
        <v>11.787100000000001</v>
      </c>
      <c r="Z1213" s="359">
        <v>3.5813000000000001</v>
      </c>
      <c r="AA1213" s="359">
        <v>116.581</v>
      </c>
      <c r="AB1213" s="359">
        <v>0.33389999999999997</v>
      </c>
      <c r="AC1213" s="359">
        <v>1.6298999999999999</v>
      </c>
      <c r="AD1213" s="359">
        <v>28.526299999999999</v>
      </c>
      <c r="AE1213" s="359">
        <v>3.9699</v>
      </c>
      <c r="AF1213" s="359">
        <v>1.6328</v>
      </c>
      <c r="AG1213" s="359">
        <v>1.8224</v>
      </c>
      <c r="AH1213" s="359">
        <v>4.6246</v>
      </c>
      <c r="AI1213" s="359">
        <v>0.74629999999999996</v>
      </c>
      <c r="AJ1213" s="359">
        <v>0.86219999999999997</v>
      </c>
      <c r="AK1213" s="359">
        <v>0.37309999999999999</v>
      </c>
      <c r="AL1213" s="356">
        <v>0.66120000000000001</v>
      </c>
    </row>
    <row r="1214" spans="2:38" ht="409.6" x14ac:dyDescent="0.25">
      <c r="B1214" s="402">
        <v>39725</v>
      </c>
      <c r="C1214" s="359">
        <v>0.47870000000000001</v>
      </c>
      <c r="D1214" s="359">
        <v>0.85240000000000005</v>
      </c>
      <c r="E1214" s="359">
        <v>0.71409999999999996</v>
      </c>
      <c r="F1214" s="359">
        <v>11.8932</v>
      </c>
      <c r="G1214" s="359">
        <v>3.5707</v>
      </c>
      <c r="H1214" s="359">
        <v>117.675</v>
      </c>
      <c r="I1214" s="359">
        <v>0.3397</v>
      </c>
      <c r="J1214" s="359">
        <v>1.6532</v>
      </c>
      <c r="K1214" s="359">
        <v>28.998200000000001</v>
      </c>
      <c r="L1214" s="359">
        <v>3.9699</v>
      </c>
      <c r="M1214" s="359">
        <v>1.6367</v>
      </c>
      <c r="N1214" s="359">
        <v>1.8374999999999999</v>
      </c>
      <c r="O1214" s="359">
        <v>4.6489000000000003</v>
      </c>
      <c r="P1214" s="359">
        <v>0.74960000000000004</v>
      </c>
      <c r="Q1214" s="359">
        <v>0.86419999999999997</v>
      </c>
      <c r="R1214" s="359">
        <v>0.37419999999999998</v>
      </c>
      <c r="S1214" s="356">
        <v>0.66190000000000004</v>
      </c>
      <c r="U1214" s="402">
        <v>39725</v>
      </c>
      <c r="V1214" s="359">
        <v>0.47820000000000001</v>
      </c>
      <c r="W1214" s="359">
        <v>0.85170000000000001</v>
      </c>
      <c r="X1214" s="359">
        <v>0.71319999999999995</v>
      </c>
      <c r="Y1214" s="359">
        <v>11.8468</v>
      </c>
      <c r="Z1214" s="359">
        <v>3.5666000000000002</v>
      </c>
      <c r="AA1214" s="359">
        <v>117.23099999999999</v>
      </c>
      <c r="AB1214" s="359">
        <v>0.3377</v>
      </c>
      <c r="AC1214" s="359">
        <v>1.6455</v>
      </c>
      <c r="AD1214" s="359">
        <v>28.546700000000001</v>
      </c>
      <c r="AE1214" s="359">
        <v>3.9641999999999999</v>
      </c>
      <c r="AF1214" s="359">
        <v>1.6316999999999999</v>
      </c>
      <c r="AG1214" s="359">
        <v>1.8229</v>
      </c>
      <c r="AH1214" s="359">
        <v>4.6417999999999999</v>
      </c>
      <c r="AI1214" s="359">
        <v>0.74880000000000002</v>
      </c>
      <c r="AJ1214" s="359">
        <v>0.86240000000000006</v>
      </c>
      <c r="AK1214" s="359">
        <v>0.37380000000000002</v>
      </c>
      <c r="AL1214" s="356">
        <v>0.66139999999999999</v>
      </c>
    </row>
    <row r="1215" spans="2:38" ht="409.6" x14ac:dyDescent="0.25">
      <c r="B1215" s="402">
        <v>39724</v>
      </c>
      <c r="C1215" s="359">
        <v>0.48039999999999999</v>
      </c>
      <c r="D1215" s="359">
        <v>0.85170000000000001</v>
      </c>
      <c r="E1215" s="359">
        <v>0.71409999999999996</v>
      </c>
      <c r="F1215" s="359">
        <v>11.9224</v>
      </c>
      <c r="G1215" s="359">
        <v>3.5954000000000002</v>
      </c>
      <c r="H1215" s="359">
        <v>117.745</v>
      </c>
      <c r="I1215" s="359">
        <v>0.34439999999999998</v>
      </c>
      <c r="J1215" s="359">
        <v>1.6739999999999999</v>
      </c>
      <c r="K1215" s="359">
        <v>29.2638</v>
      </c>
      <c r="L1215" s="359">
        <v>3.9741</v>
      </c>
      <c r="M1215" s="359">
        <v>1.6476999999999999</v>
      </c>
      <c r="N1215" s="359">
        <v>1.8367</v>
      </c>
      <c r="O1215" s="359">
        <v>4.6889000000000003</v>
      </c>
      <c r="P1215" s="359">
        <v>0.75600000000000001</v>
      </c>
      <c r="Q1215" s="359">
        <v>0.86990000000000001</v>
      </c>
      <c r="R1215" s="359">
        <v>0.37840000000000001</v>
      </c>
      <c r="S1215" s="356">
        <v>0.66839999999999999</v>
      </c>
      <c r="U1215" s="402">
        <v>39724</v>
      </c>
      <c r="V1215" s="359">
        <v>0.48</v>
      </c>
      <c r="W1215" s="359">
        <v>0.85099999999999998</v>
      </c>
      <c r="X1215" s="359">
        <v>0.71330000000000005</v>
      </c>
      <c r="Y1215" s="359">
        <v>11.8758</v>
      </c>
      <c r="Z1215" s="359">
        <v>3.5911</v>
      </c>
      <c r="AA1215" s="359">
        <v>117.294</v>
      </c>
      <c r="AB1215" s="359">
        <v>0.33700000000000002</v>
      </c>
      <c r="AC1215" s="359">
        <v>1.6446000000000001</v>
      </c>
      <c r="AD1215" s="359">
        <v>28.805499999999999</v>
      </c>
      <c r="AE1215" s="359">
        <v>3.9683999999999999</v>
      </c>
      <c r="AF1215" s="359">
        <v>1.6426000000000001</v>
      </c>
      <c r="AG1215" s="359">
        <v>1.8219000000000001</v>
      </c>
      <c r="AH1215" s="359">
        <v>4.6818999999999997</v>
      </c>
      <c r="AI1215" s="359">
        <v>0.75519999999999998</v>
      </c>
      <c r="AJ1215" s="359">
        <v>0.86799999999999999</v>
      </c>
      <c r="AK1215" s="359">
        <v>0.378</v>
      </c>
      <c r="AL1215" s="356">
        <v>0.66790000000000005</v>
      </c>
    </row>
    <row r="1216" spans="2:38" ht="409.6" x14ac:dyDescent="0.25">
      <c r="B1216" s="402">
        <v>39723</v>
      </c>
      <c r="C1216" s="359">
        <v>0.47760000000000002</v>
      </c>
      <c r="D1216" s="359">
        <v>0.84699999999999998</v>
      </c>
      <c r="E1216" s="359">
        <v>0.71430000000000005</v>
      </c>
      <c r="F1216" s="359">
        <v>11.7507</v>
      </c>
      <c r="G1216" s="359">
        <v>3.5667</v>
      </c>
      <c r="H1216" s="359">
        <v>115.938</v>
      </c>
      <c r="I1216" s="359">
        <v>0.34079999999999999</v>
      </c>
      <c r="J1216" s="359">
        <v>1.6583000000000001</v>
      </c>
      <c r="K1216" s="359">
        <v>29.460799999999999</v>
      </c>
      <c r="L1216" s="359">
        <v>3.9514999999999998</v>
      </c>
      <c r="M1216" s="359">
        <v>1.6227</v>
      </c>
      <c r="N1216" s="359">
        <v>1.7948</v>
      </c>
      <c r="O1216" s="359">
        <v>4.6547000000000001</v>
      </c>
      <c r="P1216" s="359">
        <v>0.754</v>
      </c>
      <c r="Q1216" s="359">
        <v>0.85580000000000001</v>
      </c>
      <c r="R1216" s="359">
        <v>0.37819999999999998</v>
      </c>
      <c r="S1216" s="356">
        <v>0.67290000000000005</v>
      </c>
      <c r="U1216" s="402">
        <v>39723</v>
      </c>
      <c r="V1216" s="359">
        <v>0.47720000000000001</v>
      </c>
      <c r="W1216" s="359">
        <v>0.84630000000000005</v>
      </c>
      <c r="X1216" s="359">
        <v>0.71350000000000002</v>
      </c>
      <c r="Y1216" s="359">
        <v>11.7056</v>
      </c>
      <c r="Z1216" s="359">
        <v>3.5630000000000002</v>
      </c>
      <c r="AA1216" s="359">
        <v>115.503</v>
      </c>
      <c r="AB1216" s="359">
        <v>0.33389999999999997</v>
      </c>
      <c r="AC1216" s="359">
        <v>1.6308</v>
      </c>
      <c r="AD1216" s="359">
        <v>28.988299999999999</v>
      </c>
      <c r="AE1216" s="359">
        <v>3.9464000000000001</v>
      </c>
      <c r="AF1216" s="359">
        <v>1.6180000000000001</v>
      </c>
      <c r="AG1216" s="359">
        <v>1.7802</v>
      </c>
      <c r="AH1216" s="359">
        <v>4.6483999999999996</v>
      </c>
      <c r="AI1216" s="359">
        <v>0.75339999999999996</v>
      </c>
      <c r="AJ1216" s="359">
        <v>0.85409999999999997</v>
      </c>
      <c r="AK1216" s="359">
        <v>0.37790000000000001</v>
      </c>
      <c r="AL1216" s="356">
        <v>0.67249999999999999</v>
      </c>
    </row>
    <row r="1217" spans="2:38" ht="409.6" x14ac:dyDescent="0.25">
      <c r="B1217" s="402">
        <v>39722</v>
      </c>
      <c r="C1217" s="359">
        <v>0.47039999999999998</v>
      </c>
      <c r="D1217" s="359">
        <v>0.8407</v>
      </c>
      <c r="E1217" s="359">
        <v>0.70689999999999997</v>
      </c>
      <c r="F1217" s="359">
        <v>11.6494</v>
      </c>
      <c r="G1217" s="359">
        <v>3.5244</v>
      </c>
      <c r="H1217" s="359">
        <v>114.93600000000001</v>
      </c>
      <c r="I1217" s="359">
        <v>0.33679999999999999</v>
      </c>
      <c r="J1217" s="359">
        <v>1.6378999999999999</v>
      </c>
      <c r="K1217" s="359">
        <v>29.425000000000001</v>
      </c>
      <c r="L1217" s="359">
        <v>3.9171999999999998</v>
      </c>
      <c r="M1217" s="359">
        <v>1.6081000000000001</v>
      </c>
      <c r="N1217" s="359">
        <v>1.7757000000000001</v>
      </c>
      <c r="O1217" s="359">
        <v>4.6188000000000002</v>
      </c>
      <c r="P1217" s="359">
        <v>0.74119999999999997</v>
      </c>
      <c r="Q1217" s="359">
        <v>0.85599999999999998</v>
      </c>
      <c r="R1217" s="359">
        <v>0.37380000000000002</v>
      </c>
      <c r="S1217" s="356">
        <v>0.67230000000000001</v>
      </c>
      <c r="U1217" s="402">
        <v>39722</v>
      </c>
      <c r="V1217" s="359">
        <v>0.47</v>
      </c>
      <c r="W1217" s="359">
        <v>0.83989999999999998</v>
      </c>
      <c r="X1217" s="359">
        <v>0.70599999999999996</v>
      </c>
      <c r="Y1217" s="359">
        <v>11.6045</v>
      </c>
      <c r="Z1217" s="359">
        <v>3.5204</v>
      </c>
      <c r="AA1217" s="359">
        <v>114.495</v>
      </c>
      <c r="AB1217" s="359">
        <v>0.32719999999999999</v>
      </c>
      <c r="AC1217" s="359">
        <v>1.5992</v>
      </c>
      <c r="AD1217" s="359">
        <v>28.958100000000002</v>
      </c>
      <c r="AE1217" s="359">
        <v>3.9114</v>
      </c>
      <c r="AF1217" s="359">
        <v>1.6032999999999999</v>
      </c>
      <c r="AG1217" s="359">
        <v>1.7609999999999999</v>
      </c>
      <c r="AH1217" s="359">
        <v>4.6120999999999999</v>
      </c>
      <c r="AI1217" s="359">
        <v>0.74039999999999995</v>
      </c>
      <c r="AJ1217" s="359">
        <v>0.85419999999999996</v>
      </c>
      <c r="AK1217" s="359">
        <v>0.3735</v>
      </c>
      <c r="AL1217" s="356">
        <v>0.67179999999999995</v>
      </c>
    </row>
    <row r="1218" spans="2:38" ht="409.6" x14ac:dyDescent="0.25">
      <c r="B1218" s="402">
        <v>39721</v>
      </c>
      <c r="C1218" s="359">
        <v>0.47139999999999999</v>
      </c>
      <c r="D1218" s="359">
        <v>0.82969999999999999</v>
      </c>
      <c r="E1218" s="359">
        <v>0.70699999999999996</v>
      </c>
      <c r="F1218" s="359">
        <v>11.633800000000001</v>
      </c>
      <c r="G1218" s="359">
        <v>3.5268000000000002</v>
      </c>
      <c r="H1218" s="359">
        <v>114.70399999999999</v>
      </c>
      <c r="I1218" s="359">
        <v>0.33929999999999999</v>
      </c>
      <c r="J1218" s="359">
        <v>1.6507000000000001</v>
      </c>
      <c r="K1218" s="359">
        <v>29.7333</v>
      </c>
      <c r="L1218" s="359">
        <v>3.9113000000000002</v>
      </c>
      <c r="M1218" s="359">
        <v>1.6023000000000001</v>
      </c>
      <c r="N1218" s="359">
        <v>1.7616000000000001</v>
      </c>
      <c r="O1218" s="359">
        <v>4.5983999999999998</v>
      </c>
      <c r="P1218" s="359">
        <v>0.74709999999999999</v>
      </c>
      <c r="Q1218" s="359">
        <v>0.85729999999999995</v>
      </c>
      <c r="R1218" s="359">
        <v>0.37480000000000002</v>
      </c>
      <c r="S1218" s="356">
        <v>0.68100000000000005</v>
      </c>
      <c r="U1218" s="402">
        <v>39721</v>
      </c>
      <c r="V1218" s="359">
        <v>0.47099999999999997</v>
      </c>
      <c r="W1218" s="359">
        <v>0.82889999999999997</v>
      </c>
      <c r="X1218" s="359">
        <v>0.70620000000000005</v>
      </c>
      <c r="Y1218" s="359">
        <v>11.587899999999999</v>
      </c>
      <c r="Z1218" s="359">
        <v>3.5226999999999999</v>
      </c>
      <c r="AA1218" s="359">
        <v>114.26</v>
      </c>
      <c r="AB1218" s="359">
        <v>0.3322</v>
      </c>
      <c r="AC1218" s="359">
        <v>1.6225000000000001</v>
      </c>
      <c r="AD1218" s="359">
        <v>29.2822</v>
      </c>
      <c r="AE1218" s="359">
        <v>3.9045000000000001</v>
      </c>
      <c r="AF1218" s="359">
        <v>1.5973999999999999</v>
      </c>
      <c r="AG1218" s="359">
        <v>1.7466999999999999</v>
      </c>
      <c r="AH1218" s="359">
        <v>4.5918000000000001</v>
      </c>
      <c r="AI1218" s="359">
        <v>0.74629999999999996</v>
      </c>
      <c r="AJ1218" s="359">
        <v>0.85550000000000004</v>
      </c>
      <c r="AK1218" s="359">
        <v>0.37440000000000001</v>
      </c>
      <c r="AL1218" s="356">
        <v>0.68049999999999999</v>
      </c>
    </row>
    <row r="1219" spans="2:38" ht="409.6" x14ac:dyDescent="0.25">
      <c r="B1219" s="402">
        <v>39720</v>
      </c>
      <c r="C1219" s="359">
        <v>0.47</v>
      </c>
      <c r="D1219" s="359">
        <v>0.82620000000000005</v>
      </c>
      <c r="E1219" s="359">
        <v>0.71</v>
      </c>
      <c r="F1219" s="359">
        <v>11.481400000000001</v>
      </c>
      <c r="G1219" s="359">
        <v>3.5112000000000001</v>
      </c>
      <c r="H1219" s="359">
        <v>112.84399999999999</v>
      </c>
      <c r="I1219" s="359">
        <v>0.3377</v>
      </c>
      <c r="J1219" s="359">
        <v>1.6422000000000001</v>
      </c>
      <c r="K1219" s="359">
        <v>30.030899999999999</v>
      </c>
      <c r="L1219" s="359">
        <v>3.8868999999999998</v>
      </c>
      <c r="M1219" s="359">
        <v>1.5872999999999999</v>
      </c>
      <c r="N1219" s="359">
        <v>1.7401</v>
      </c>
      <c r="O1219" s="359">
        <v>4.5519999999999996</v>
      </c>
      <c r="P1219" s="359">
        <v>0.749</v>
      </c>
      <c r="Q1219" s="359">
        <v>0.84940000000000004</v>
      </c>
      <c r="R1219" s="359">
        <v>0.37230000000000002</v>
      </c>
      <c r="S1219" s="356">
        <v>0.6865</v>
      </c>
      <c r="U1219" s="402">
        <v>39720</v>
      </c>
      <c r="V1219" s="359">
        <v>0.46899999999999997</v>
      </c>
      <c r="W1219" s="359">
        <v>0.82440000000000002</v>
      </c>
      <c r="X1219" s="359">
        <v>0.70830000000000004</v>
      </c>
      <c r="Y1219" s="359">
        <v>11.4053</v>
      </c>
      <c r="Z1219" s="359">
        <v>3.504</v>
      </c>
      <c r="AA1219" s="359">
        <v>112.185</v>
      </c>
      <c r="AB1219" s="359">
        <v>0.32779999999999998</v>
      </c>
      <c r="AC1219" s="359">
        <v>1.6022000000000001</v>
      </c>
      <c r="AD1219" s="359">
        <v>29.564900000000002</v>
      </c>
      <c r="AE1219" s="359">
        <v>3.871</v>
      </c>
      <c r="AF1219" s="359">
        <v>1.5751999999999999</v>
      </c>
      <c r="AG1219" s="359">
        <v>1.7239</v>
      </c>
      <c r="AH1219" s="359">
        <v>4.5415000000000001</v>
      </c>
      <c r="AI1219" s="359">
        <v>0.74719999999999998</v>
      </c>
      <c r="AJ1219" s="359">
        <v>0.84719999999999995</v>
      </c>
      <c r="AK1219" s="359">
        <v>0.37159999999999999</v>
      </c>
      <c r="AL1219" s="356">
        <v>0.6855</v>
      </c>
    </row>
    <row r="1220" spans="2:38" ht="409.6" x14ac:dyDescent="0.25">
      <c r="B1220" s="402">
        <v>39719</v>
      </c>
      <c r="C1220" s="359">
        <v>0.46989999999999998</v>
      </c>
      <c r="D1220" s="359">
        <v>0.82620000000000005</v>
      </c>
      <c r="E1220" s="359">
        <v>0.70989999999999998</v>
      </c>
      <c r="F1220" s="359">
        <v>11.487399999999999</v>
      </c>
      <c r="G1220" s="359">
        <v>3.5106999999999999</v>
      </c>
      <c r="H1220" s="359">
        <v>113.61799999999999</v>
      </c>
      <c r="I1220" s="359">
        <v>0.33760000000000001</v>
      </c>
      <c r="J1220" s="359">
        <v>1.6418999999999999</v>
      </c>
      <c r="K1220" s="359">
        <v>30.026499999999999</v>
      </c>
      <c r="L1220" s="359">
        <v>3.8864000000000001</v>
      </c>
      <c r="M1220" s="359">
        <v>1.5820000000000001</v>
      </c>
      <c r="N1220" s="359">
        <v>1.7399</v>
      </c>
      <c r="O1220" s="359">
        <v>4.5613000000000001</v>
      </c>
      <c r="P1220" s="359">
        <v>0.74890000000000001</v>
      </c>
      <c r="Q1220" s="359">
        <v>0.84930000000000005</v>
      </c>
      <c r="R1220" s="359">
        <v>0.37230000000000002</v>
      </c>
      <c r="S1220" s="356">
        <v>0.68640000000000001</v>
      </c>
      <c r="U1220" s="402">
        <v>39719</v>
      </c>
      <c r="V1220" s="359">
        <v>0.46889999999999998</v>
      </c>
      <c r="W1220" s="359">
        <v>0.82450000000000001</v>
      </c>
      <c r="X1220" s="359">
        <v>0.70820000000000005</v>
      </c>
      <c r="Y1220" s="359">
        <v>11.402100000000001</v>
      </c>
      <c r="Z1220" s="359">
        <v>3.5034999999999998</v>
      </c>
      <c r="AA1220" s="359">
        <v>112.08199999999999</v>
      </c>
      <c r="AB1220" s="359">
        <v>0.32769999999999999</v>
      </c>
      <c r="AC1220" s="359">
        <v>1.6020000000000001</v>
      </c>
      <c r="AD1220" s="359">
        <v>29.560500000000001</v>
      </c>
      <c r="AE1220" s="359">
        <v>3.8704999999999998</v>
      </c>
      <c r="AF1220" s="359">
        <v>1.575</v>
      </c>
      <c r="AG1220" s="359">
        <v>1.7237</v>
      </c>
      <c r="AH1220" s="359">
        <v>4.5464000000000002</v>
      </c>
      <c r="AI1220" s="359">
        <v>0.74709999999999999</v>
      </c>
      <c r="AJ1220" s="359">
        <v>0.84699999999999998</v>
      </c>
      <c r="AK1220" s="359">
        <v>0.3715</v>
      </c>
      <c r="AL1220" s="356">
        <v>0.68540000000000001</v>
      </c>
    </row>
    <row r="1221" spans="2:38" ht="409.6" x14ac:dyDescent="0.25">
      <c r="B1221" s="402">
        <v>39718</v>
      </c>
      <c r="C1221" s="359">
        <v>0.46929999999999999</v>
      </c>
      <c r="D1221" s="359">
        <v>0.82630000000000003</v>
      </c>
      <c r="E1221" s="359">
        <v>0.70960000000000001</v>
      </c>
      <c r="F1221" s="359">
        <v>11.474</v>
      </c>
      <c r="G1221" s="359">
        <v>3.5017999999999998</v>
      </c>
      <c r="H1221" s="359">
        <v>112.816</v>
      </c>
      <c r="I1221" s="359">
        <v>0.33560000000000001</v>
      </c>
      <c r="J1221" s="359">
        <v>1.6329</v>
      </c>
      <c r="K1221" s="359">
        <v>29.790500000000002</v>
      </c>
      <c r="L1221" s="359">
        <v>3.8834</v>
      </c>
      <c r="M1221" s="359">
        <v>1.5774999999999999</v>
      </c>
      <c r="N1221" s="359">
        <v>1.7363</v>
      </c>
      <c r="O1221" s="359">
        <v>4.5434000000000001</v>
      </c>
      <c r="P1221" s="359">
        <v>0.746</v>
      </c>
      <c r="Q1221" s="359">
        <v>0.84850000000000003</v>
      </c>
      <c r="R1221" s="359">
        <v>0.37269999999999998</v>
      </c>
      <c r="S1221" s="356">
        <v>0.68579999999999997</v>
      </c>
      <c r="U1221" s="402">
        <v>39718</v>
      </c>
      <c r="V1221" s="359">
        <v>0.46879999999999999</v>
      </c>
      <c r="W1221" s="359">
        <v>0.82520000000000004</v>
      </c>
      <c r="X1221" s="359">
        <v>0.7087</v>
      </c>
      <c r="Y1221" s="359">
        <v>11.425800000000001</v>
      </c>
      <c r="Z1221" s="359">
        <v>3.4975999999999998</v>
      </c>
      <c r="AA1221" s="359">
        <v>112.36499999999999</v>
      </c>
      <c r="AB1221" s="359">
        <v>0.32869999999999999</v>
      </c>
      <c r="AC1221" s="359">
        <v>1.6052999999999999</v>
      </c>
      <c r="AD1221" s="359">
        <v>29.3093</v>
      </c>
      <c r="AE1221" s="359">
        <v>3.8772000000000002</v>
      </c>
      <c r="AF1221" s="359">
        <v>1.5725</v>
      </c>
      <c r="AG1221" s="359">
        <v>1.7212000000000001</v>
      </c>
      <c r="AH1221" s="359">
        <v>4.5366</v>
      </c>
      <c r="AI1221" s="359">
        <v>0.74529999999999996</v>
      </c>
      <c r="AJ1221" s="359">
        <v>0.8468</v>
      </c>
      <c r="AK1221" s="359">
        <v>0.37240000000000001</v>
      </c>
      <c r="AL1221" s="356">
        <v>0.68530000000000002</v>
      </c>
    </row>
    <row r="1222" spans="2:38" ht="409.6" x14ac:dyDescent="0.25">
      <c r="B1222" s="402">
        <v>39717</v>
      </c>
      <c r="C1222" s="359">
        <v>0.46710000000000002</v>
      </c>
      <c r="D1222" s="359">
        <v>0.81889999999999996</v>
      </c>
      <c r="E1222" s="359">
        <v>0.70979999999999999</v>
      </c>
      <c r="F1222" s="359">
        <v>11.4283</v>
      </c>
      <c r="G1222" s="359">
        <v>3.4845999999999999</v>
      </c>
      <c r="H1222" s="359">
        <v>112.429</v>
      </c>
      <c r="I1222" s="359">
        <v>0.33410000000000001</v>
      </c>
      <c r="J1222" s="359">
        <v>1.6256999999999999</v>
      </c>
      <c r="K1222" s="359">
        <v>29.835000000000001</v>
      </c>
      <c r="L1222" s="359">
        <v>3.8588</v>
      </c>
      <c r="M1222" s="359">
        <v>1.5595000000000001</v>
      </c>
      <c r="N1222" s="359">
        <v>1.7263999999999999</v>
      </c>
      <c r="O1222" s="359">
        <v>4.5137</v>
      </c>
      <c r="P1222" s="359">
        <v>0.74490000000000001</v>
      </c>
      <c r="Q1222" s="359">
        <v>0.84719999999999995</v>
      </c>
      <c r="R1222" s="359">
        <v>0.37030000000000002</v>
      </c>
      <c r="S1222" s="356">
        <v>0.68540000000000001</v>
      </c>
      <c r="U1222" s="402">
        <v>39717</v>
      </c>
      <c r="V1222" s="359">
        <v>0.46679999999999999</v>
      </c>
      <c r="W1222" s="359">
        <v>0.81830000000000003</v>
      </c>
      <c r="X1222" s="359">
        <v>0.70909999999999995</v>
      </c>
      <c r="Y1222" s="359">
        <v>11.384499999999999</v>
      </c>
      <c r="Z1222" s="359">
        <v>3.4809999999999999</v>
      </c>
      <c r="AA1222" s="359">
        <v>112.004</v>
      </c>
      <c r="AB1222" s="359">
        <v>0.32700000000000001</v>
      </c>
      <c r="AC1222" s="359">
        <v>1.5971</v>
      </c>
      <c r="AD1222" s="359">
        <v>29.292200000000001</v>
      </c>
      <c r="AE1222" s="359">
        <v>3.8538000000000001</v>
      </c>
      <c r="AF1222" s="359">
        <v>1.5548999999999999</v>
      </c>
      <c r="AG1222" s="359">
        <v>1.7081999999999999</v>
      </c>
      <c r="AH1222" s="359">
        <v>4.5076999999999998</v>
      </c>
      <c r="AI1222" s="359">
        <v>0.74419999999999997</v>
      </c>
      <c r="AJ1222" s="359">
        <v>0.84560000000000002</v>
      </c>
      <c r="AK1222" s="359">
        <v>0.37</v>
      </c>
      <c r="AL1222" s="356">
        <v>0.68500000000000005</v>
      </c>
    </row>
    <row r="1223" spans="2:38" ht="409.6" x14ac:dyDescent="0.25">
      <c r="B1223" s="402">
        <v>39716</v>
      </c>
      <c r="C1223" s="359">
        <v>0.46579999999999999</v>
      </c>
      <c r="D1223" s="359">
        <v>0.8175</v>
      </c>
      <c r="E1223" s="359">
        <v>0.70760000000000001</v>
      </c>
      <c r="F1223" s="359">
        <v>11.3447</v>
      </c>
      <c r="G1223" s="359">
        <v>3.4762</v>
      </c>
      <c r="H1223" s="359">
        <v>112.461</v>
      </c>
      <c r="I1223" s="359">
        <v>0.33339999999999997</v>
      </c>
      <c r="J1223" s="359">
        <v>1.6221000000000001</v>
      </c>
      <c r="K1223" s="359">
        <v>29.8413</v>
      </c>
      <c r="L1223" s="359">
        <v>3.8328000000000002</v>
      </c>
      <c r="M1223" s="359">
        <v>1.5494000000000001</v>
      </c>
      <c r="N1223" s="359">
        <v>1.7233000000000001</v>
      </c>
      <c r="O1223" s="359">
        <v>4.4949000000000003</v>
      </c>
      <c r="P1223" s="359">
        <v>0.7429</v>
      </c>
      <c r="Q1223" s="359">
        <v>0.8488</v>
      </c>
      <c r="R1223" s="359">
        <v>0.36859999999999998</v>
      </c>
      <c r="S1223" s="356">
        <v>0.6835</v>
      </c>
      <c r="U1223" s="402">
        <v>39716</v>
      </c>
      <c r="V1223" s="359">
        <v>0.46539999999999998</v>
      </c>
      <c r="W1223" s="359">
        <v>0.81679999999999997</v>
      </c>
      <c r="X1223" s="359">
        <v>0.70689999999999997</v>
      </c>
      <c r="Y1223" s="359">
        <v>11.3</v>
      </c>
      <c r="Z1223" s="359">
        <v>3.4725000000000001</v>
      </c>
      <c r="AA1223" s="359">
        <v>112.03100000000001</v>
      </c>
      <c r="AB1223" s="359">
        <v>0.32640000000000002</v>
      </c>
      <c r="AC1223" s="359">
        <v>1.5941000000000001</v>
      </c>
      <c r="AD1223" s="359">
        <v>28.968399999999999</v>
      </c>
      <c r="AE1223" s="359">
        <v>3.8277000000000001</v>
      </c>
      <c r="AF1223" s="359">
        <v>1.5447</v>
      </c>
      <c r="AG1223" s="359">
        <v>1.6949000000000001</v>
      </c>
      <c r="AH1223" s="359">
        <v>4.4888000000000003</v>
      </c>
      <c r="AI1223" s="359">
        <v>0.74219999999999997</v>
      </c>
      <c r="AJ1223" s="359">
        <v>0.84730000000000005</v>
      </c>
      <c r="AK1223" s="359">
        <v>0.36830000000000002</v>
      </c>
      <c r="AL1223" s="356">
        <v>0.68310000000000004</v>
      </c>
    </row>
    <row r="1224" spans="2:38" ht="409.6" x14ac:dyDescent="0.25">
      <c r="B1224" s="402">
        <v>39715</v>
      </c>
      <c r="C1224" s="359">
        <v>0.46629999999999999</v>
      </c>
      <c r="D1224" s="359">
        <v>0.81830000000000003</v>
      </c>
      <c r="E1224" s="359">
        <v>0.71209999999999996</v>
      </c>
      <c r="F1224" s="359">
        <v>11.265700000000001</v>
      </c>
      <c r="G1224" s="359">
        <v>3.4847000000000001</v>
      </c>
      <c r="H1224" s="359">
        <v>112.59699999999999</v>
      </c>
      <c r="I1224" s="359">
        <v>0.33289999999999997</v>
      </c>
      <c r="J1224" s="359">
        <v>1.6198999999999999</v>
      </c>
      <c r="K1224" s="359">
        <v>30.2516</v>
      </c>
      <c r="L1224" s="359">
        <v>3.8235000000000001</v>
      </c>
      <c r="M1224" s="359">
        <v>1.5461</v>
      </c>
      <c r="N1224" s="359">
        <v>1.7199</v>
      </c>
      <c r="O1224" s="359">
        <v>4.4873000000000003</v>
      </c>
      <c r="P1224" s="359">
        <v>0.74239999999999995</v>
      </c>
      <c r="Q1224" s="359">
        <v>0.85450000000000004</v>
      </c>
      <c r="R1224" s="359">
        <v>0.37090000000000001</v>
      </c>
      <c r="S1224" s="356">
        <v>0.68799999999999994</v>
      </c>
      <c r="U1224" s="402">
        <v>39715</v>
      </c>
      <c r="V1224" s="359">
        <v>0.46600000000000003</v>
      </c>
      <c r="W1224" s="359">
        <v>0.8175</v>
      </c>
      <c r="X1224" s="359">
        <v>0.71140000000000003</v>
      </c>
      <c r="Y1224" s="359">
        <v>11.219900000000001</v>
      </c>
      <c r="Z1224" s="359">
        <v>3.4813000000000001</v>
      </c>
      <c r="AA1224" s="359">
        <v>112.158</v>
      </c>
      <c r="AB1224" s="359">
        <v>0.32590000000000002</v>
      </c>
      <c r="AC1224" s="359">
        <v>1.5920000000000001</v>
      </c>
      <c r="AD1224" s="359">
        <v>29.380400000000002</v>
      </c>
      <c r="AE1224" s="359">
        <v>3.8184999999999998</v>
      </c>
      <c r="AF1224" s="359">
        <v>1.5415000000000001</v>
      </c>
      <c r="AG1224" s="359">
        <v>1.6914</v>
      </c>
      <c r="AH1224" s="359">
        <v>4.4812000000000003</v>
      </c>
      <c r="AI1224" s="359">
        <v>0.74180000000000001</v>
      </c>
      <c r="AJ1224" s="359">
        <v>0.85270000000000001</v>
      </c>
      <c r="AK1224" s="359">
        <v>0.37059999999999998</v>
      </c>
      <c r="AL1224" s="356">
        <v>0.68759999999999999</v>
      </c>
    </row>
    <row r="1225" spans="2:38" ht="409.6" x14ac:dyDescent="0.25">
      <c r="B1225" s="402">
        <v>39714</v>
      </c>
      <c r="C1225" s="359">
        <v>0.47299999999999998</v>
      </c>
      <c r="D1225" s="359">
        <v>0.82399999999999995</v>
      </c>
      <c r="E1225" s="359">
        <v>0.72019999999999995</v>
      </c>
      <c r="F1225" s="359">
        <v>11.3329</v>
      </c>
      <c r="G1225" s="359">
        <v>3.516</v>
      </c>
      <c r="H1225" s="359">
        <v>113.241</v>
      </c>
      <c r="I1225" s="359">
        <v>0.33950000000000002</v>
      </c>
      <c r="J1225" s="359">
        <v>1.6517999999999999</v>
      </c>
      <c r="K1225" s="359">
        <v>30.3719</v>
      </c>
      <c r="L1225" s="359">
        <v>3.8757999999999999</v>
      </c>
      <c r="M1225" s="359">
        <v>1.5521</v>
      </c>
      <c r="N1225" s="359">
        <v>1.7222999999999999</v>
      </c>
      <c r="O1225" s="359">
        <v>4.5072000000000001</v>
      </c>
      <c r="P1225" s="359">
        <v>0.75539999999999996</v>
      </c>
      <c r="Q1225" s="359">
        <v>0.85570000000000002</v>
      </c>
      <c r="R1225" s="359">
        <v>0.37469999999999998</v>
      </c>
      <c r="S1225" s="356">
        <v>0.6895</v>
      </c>
      <c r="U1225" s="402">
        <v>39714</v>
      </c>
      <c r="V1225" s="359">
        <v>0.47260000000000002</v>
      </c>
      <c r="W1225" s="359">
        <v>0.82320000000000004</v>
      </c>
      <c r="X1225" s="359">
        <v>0.71940000000000004</v>
      </c>
      <c r="Y1225" s="359">
        <v>11.2883</v>
      </c>
      <c r="Z1225" s="359">
        <v>3.5122</v>
      </c>
      <c r="AA1225" s="359">
        <v>112.80800000000001</v>
      </c>
      <c r="AB1225" s="359">
        <v>0.33150000000000002</v>
      </c>
      <c r="AC1225" s="359">
        <v>1.6196999999999999</v>
      </c>
      <c r="AD1225" s="359">
        <v>29.499099999999999</v>
      </c>
      <c r="AE1225" s="359">
        <v>3.8694000000000002</v>
      </c>
      <c r="AF1225" s="359">
        <v>1.5475000000000001</v>
      </c>
      <c r="AG1225" s="359">
        <v>1.6936</v>
      </c>
      <c r="AH1225" s="359">
        <v>4.5010000000000003</v>
      </c>
      <c r="AI1225" s="359">
        <v>0.75460000000000005</v>
      </c>
      <c r="AJ1225" s="359">
        <v>0.85329999999999995</v>
      </c>
      <c r="AK1225" s="359">
        <v>0.37440000000000001</v>
      </c>
      <c r="AL1225" s="356">
        <v>0.68910000000000005</v>
      </c>
    </row>
    <row r="1226" spans="2:38" ht="409.6" x14ac:dyDescent="0.25">
      <c r="B1226" s="402">
        <v>39713</v>
      </c>
      <c r="C1226" s="359">
        <v>0.4763</v>
      </c>
      <c r="D1226" s="359">
        <v>0.82630000000000003</v>
      </c>
      <c r="E1226" s="359">
        <v>0.72099999999999997</v>
      </c>
      <c r="F1226" s="359">
        <v>11.4178</v>
      </c>
      <c r="G1226" s="359">
        <v>3.5912999999999999</v>
      </c>
      <c r="H1226" s="359">
        <v>114.58</v>
      </c>
      <c r="I1226" s="359">
        <v>0.34320000000000001</v>
      </c>
      <c r="J1226" s="359">
        <v>1.6696</v>
      </c>
      <c r="K1226" s="359">
        <v>30.3065</v>
      </c>
      <c r="L1226" s="359">
        <v>3.9157999999999999</v>
      </c>
      <c r="M1226" s="359">
        <v>1.5721000000000001</v>
      </c>
      <c r="N1226" s="359">
        <v>1.7617</v>
      </c>
      <c r="O1226" s="359">
        <v>4.5472000000000001</v>
      </c>
      <c r="P1226" s="359">
        <v>0.76190000000000002</v>
      </c>
      <c r="Q1226" s="359">
        <v>0.86529999999999996</v>
      </c>
      <c r="R1226" s="359">
        <v>0.37619999999999998</v>
      </c>
      <c r="S1226" s="356">
        <v>0.68889999999999996</v>
      </c>
      <c r="U1226" s="402">
        <v>39713</v>
      </c>
      <c r="V1226" s="359">
        <v>0.4753</v>
      </c>
      <c r="W1226" s="359">
        <v>0.8246</v>
      </c>
      <c r="X1226" s="359">
        <v>0.71930000000000005</v>
      </c>
      <c r="Y1226" s="359">
        <v>11.3474</v>
      </c>
      <c r="Z1226" s="359">
        <v>3.5844999999999998</v>
      </c>
      <c r="AA1226" s="359">
        <v>113.90600000000001</v>
      </c>
      <c r="AB1226" s="359">
        <v>0.3332</v>
      </c>
      <c r="AC1226" s="359">
        <v>1.6289</v>
      </c>
      <c r="AD1226" s="359">
        <v>29.4023</v>
      </c>
      <c r="AE1226" s="359">
        <v>3.8995000000000002</v>
      </c>
      <c r="AF1226" s="359">
        <v>1.5644</v>
      </c>
      <c r="AG1226" s="359">
        <v>1.7315</v>
      </c>
      <c r="AH1226" s="359">
        <v>4.5346000000000002</v>
      </c>
      <c r="AI1226" s="359">
        <v>0.7601</v>
      </c>
      <c r="AJ1226" s="359">
        <v>0.86209999999999998</v>
      </c>
      <c r="AK1226" s="359">
        <v>0.3755</v>
      </c>
      <c r="AL1226" s="356">
        <v>0.68789999999999996</v>
      </c>
    </row>
    <row r="1227" spans="2:38" ht="409.6" x14ac:dyDescent="0.25">
      <c r="B1227" s="402">
        <v>39712</v>
      </c>
      <c r="C1227" s="359">
        <v>0.4763</v>
      </c>
      <c r="D1227" s="359">
        <v>0.82630000000000003</v>
      </c>
      <c r="E1227" s="359">
        <v>0.72099999999999997</v>
      </c>
      <c r="F1227" s="359">
        <v>11.5717</v>
      </c>
      <c r="G1227" s="359">
        <v>3.5909</v>
      </c>
      <c r="H1227" s="359">
        <v>115.937</v>
      </c>
      <c r="I1227" s="359">
        <v>0.34320000000000001</v>
      </c>
      <c r="J1227" s="359">
        <v>1.6694</v>
      </c>
      <c r="K1227" s="359">
        <v>30.303000000000001</v>
      </c>
      <c r="L1227" s="359">
        <v>3.9152999999999998</v>
      </c>
      <c r="M1227" s="359">
        <v>1.5755999999999999</v>
      </c>
      <c r="N1227" s="359">
        <v>1.7615000000000001</v>
      </c>
      <c r="O1227" s="359">
        <v>4.577</v>
      </c>
      <c r="P1227" s="359">
        <v>0.76180000000000003</v>
      </c>
      <c r="Q1227" s="359">
        <v>0.86519999999999997</v>
      </c>
      <c r="R1227" s="359">
        <v>0.37619999999999998</v>
      </c>
      <c r="S1227" s="356">
        <v>0.68879999999999997</v>
      </c>
      <c r="U1227" s="402">
        <v>39712</v>
      </c>
      <c r="V1227" s="359">
        <v>0.4753</v>
      </c>
      <c r="W1227" s="359">
        <v>0.8246</v>
      </c>
      <c r="X1227" s="359">
        <v>0.71919999999999995</v>
      </c>
      <c r="Y1227" s="359">
        <v>11.417299999999999</v>
      </c>
      <c r="Z1227" s="359">
        <v>3.5842999999999998</v>
      </c>
      <c r="AA1227" s="359">
        <v>113.017</v>
      </c>
      <c r="AB1227" s="359">
        <v>0.33310000000000001</v>
      </c>
      <c r="AC1227" s="359">
        <v>1.6289</v>
      </c>
      <c r="AD1227" s="359">
        <v>29.400600000000001</v>
      </c>
      <c r="AE1227" s="359">
        <v>3.8993000000000002</v>
      </c>
      <c r="AF1227" s="359">
        <v>1.5650999999999999</v>
      </c>
      <c r="AG1227" s="359">
        <v>1.7314000000000001</v>
      </c>
      <c r="AH1227" s="359">
        <v>4.5566000000000004</v>
      </c>
      <c r="AI1227" s="359">
        <v>0.76</v>
      </c>
      <c r="AJ1227" s="359">
        <v>0.86209999999999998</v>
      </c>
      <c r="AK1227" s="359">
        <v>0.37540000000000001</v>
      </c>
      <c r="AL1227" s="356">
        <v>0.68779999999999997</v>
      </c>
    </row>
    <row r="1228" spans="2:38" ht="409.6" x14ac:dyDescent="0.25">
      <c r="B1228" s="402">
        <v>39711</v>
      </c>
      <c r="C1228" s="359">
        <v>0.4758</v>
      </c>
      <c r="D1228" s="359">
        <v>0.83150000000000002</v>
      </c>
      <c r="E1228" s="359">
        <v>0.72</v>
      </c>
      <c r="F1228" s="359">
        <v>11.4718</v>
      </c>
      <c r="G1228" s="359">
        <v>3.5495999999999999</v>
      </c>
      <c r="H1228" s="359">
        <v>114.586</v>
      </c>
      <c r="I1228" s="359">
        <v>0.33689999999999998</v>
      </c>
      <c r="J1228" s="359">
        <v>1.6429</v>
      </c>
      <c r="K1228" s="359">
        <v>29.601900000000001</v>
      </c>
      <c r="L1228" s="359">
        <v>3.9251</v>
      </c>
      <c r="M1228" s="359">
        <v>1.575</v>
      </c>
      <c r="N1228" s="359">
        <v>1.7497</v>
      </c>
      <c r="O1228" s="359">
        <v>4.5495999999999999</v>
      </c>
      <c r="P1228" s="359">
        <v>0.75890000000000002</v>
      </c>
      <c r="Q1228" s="359">
        <v>0.85529999999999995</v>
      </c>
      <c r="R1228" s="359">
        <v>0.37509999999999999</v>
      </c>
      <c r="S1228" s="356">
        <v>0.68089999999999995</v>
      </c>
      <c r="U1228" s="402">
        <v>39711</v>
      </c>
      <c r="V1228" s="359">
        <v>0.4753</v>
      </c>
      <c r="W1228" s="359">
        <v>0.83030000000000004</v>
      </c>
      <c r="X1228" s="359">
        <v>0.71909999999999996</v>
      </c>
      <c r="Y1228" s="359">
        <v>11.425000000000001</v>
      </c>
      <c r="Z1228" s="359">
        <v>3.5453999999999999</v>
      </c>
      <c r="AA1228" s="359">
        <v>114.124</v>
      </c>
      <c r="AB1228" s="359">
        <v>0.33489999999999998</v>
      </c>
      <c r="AC1228" s="359">
        <v>1.6404000000000001</v>
      </c>
      <c r="AD1228" s="359">
        <v>28.714200000000002</v>
      </c>
      <c r="AE1228" s="359">
        <v>3.9188000000000001</v>
      </c>
      <c r="AF1228" s="359">
        <v>1.5698000000000001</v>
      </c>
      <c r="AG1228" s="359">
        <v>1.7211000000000001</v>
      </c>
      <c r="AH1228" s="359">
        <v>4.5427</v>
      </c>
      <c r="AI1228" s="359">
        <v>0.7581</v>
      </c>
      <c r="AJ1228" s="359">
        <v>0.85270000000000001</v>
      </c>
      <c r="AK1228" s="359">
        <v>0.37480000000000002</v>
      </c>
      <c r="AL1228" s="356">
        <v>0.6804</v>
      </c>
    </row>
    <row r="1229" spans="2:38" ht="409.6" x14ac:dyDescent="0.25">
      <c r="B1229" s="402">
        <v>39710</v>
      </c>
      <c r="C1229" s="359">
        <v>0.46560000000000001</v>
      </c>
      <c r="D1229" s="359">
        <v>0.83950000000000002</v>
      </c>
      <c r="E1229" s="359">
        <v>0.71450000000000002</v>
      </c>
      <c r="F1229" s="359">
        <v>11.2182</v>
      </c>
      <c r="G1229" s="359">
        <v>3.4698000000000002</v>
      </c>
      <c r="H1229" s="359">
        <v>113.32899999999999</v>
      </c>
      <c r="I1229" s="359">
        <v>0.3322</v>
      </c>
      <c r="J1229" s="359">
        <v>1.6192</v>
      </c>
      <c r="K1229" s="359">
        <v>28.821000000000002</v>
      </c>
      <c r="L1229" s="359">
        <v>3.8843000000000001</v>
      </c>
      <c r="M1229" s="359">
        <v>1.5596000000000001</v>
      </c>
      <c r="N1229" s="359">
        <v>1.7214</v>
      </c>
      <c r="O1229" s="359">
        <v>4.4729999999999999</v>
      </c>
      <c r="P1229" s="359">
        <v>0.73650000000000004</v>
      </c>
      <c r="Q1229" s="359">
        <v>0.85760000000000003</v>
      </c>
      <c r="R1229" s="359">
        <v>0.36799999999999999</v>
      </c>
      <c r="S1229" s="356">
        <v>0.6694</v>
      </c>
      <c r="U1229" s="402">
        <v>39710</v>
      </c>
      <c r="V1229" s="359">
        <v>0.4652</v>
      </c>
      <c r="W1229" s="359">
        <v>0.8387</v>
      </c>
      <c r="X1229" s="359">
        <v>0.71360000000000001</v>
      </c>
      <c r="Y1229" s="359">
        <v>11.173500000000001</v>
      </c>
      <c r="Z1229" s="359">
        <v>3.4658000000000002</v>
      </c>
      <c r="AA1229" s="359">
        <v>112.875</v>
      </c>
      <c r="AB1229" s="359">
        <v>0.3246</v>
      </c>
      <c r="AC1229" s="359">
        <v>1.5889</v>
      </c>
      <c r="AD1229" s="359">
        <v>27.9587</v>
      </c>
      <c r="AE1229" s="359">
        <v>3.8784999999999998</v>
      </c>
      <c r="AF1229" s="359">
        <v>1.5546</v>
      </c>
      <c r="AG1229" s="359">
        <v>1.6936</v>
      </c>
      <c r="AH1229" s="359">
        <v>4.4663000000000004</v>
      </c>
      <c r="AI1229" s="359">
        <v>0.73570000000000002</v>
      </c>
      <c r="AJ1229" s="359">
        <v>0.85540000000000005</v>
      </c>
      <c r="AK1229" s="359">
        <v>0.36770000000000003</v>
      </c>
      <c r="AL1229" s="356">
        <v>0.66879999999999995</v>
      </c>
    </row>
    <row r="1230" spans="2:38" ht="409.6" x14ac:dyDescent="0.25">
      <c r="B1230" s="402">
        <v>39709</v>
      </c>
      <c r="C1230" s="359">
        <v>0.4652</v>
      </c>
      <c r="D1230" s="359">
        <v>0.83</v>
      </c>
      <c r="E1230" s="359">
        <v>0.70620000000000005</v>
      </c>
      <c r="F1230" s="359">
        <v>11.186199999999999</v>
      </c>
      <c r="G1230" s="359">
        <v>3.4641999999999999</v>
      </c>
      <c r="H1230" s="359">
        <v>112.95699999999999</v>
      </c>
      <c r="I1230" s="359">
        <v>0.33260000000000001</v>
      </c>
      <c r="J1230" s="359">
        <v>1.6237999999999999</v>
      </c>
      <c r="K1230" s="359">
        <v>28.854500000000002</v>
      </c>
      <c r="L1230" s="359">
        <v>3.8624999999999998</v>
      </c>
      <c r="M1230" s="359">
        <v>1.5583</v>
      </c>
      <c r="N1230" s="359">
        <v>1.7027000000000001</v>
      </c>
      <c r="O1230" s="359">
        <v>4.4661999999999997</v>
      </c>
      <c r="P1230" s="359">
        <v>0.73899999999999999</v>
      </c>
      <c r="Q1230" s="359">
        <v>0.84240000000000004</v>
      </c>
      <c r="R1230" s="359">
        <v>0.36890000000000001</v>
      </c>
      <c r="S1230" s="356">
        <v>0.6603</v>
      </c>
      <c r="U1230" s="402">
        <v>39709</v>
      </c>
      <c r="V1230" s="359">
        <v>0.46479999999999999</v>
      </c>
      <c r="W1230" s="359">
        <v>0.82920000000000005</v>
      </c>
      <c r="X1230" s="359">
        <v>0.70540000000000003</v>
      </c>
      <c r="Y1230" s="359">
        <v>11.142899999999999</v>
      </c>
      <c r="Z1230" s="359">
        <v>3.4605999999999999</v>
      </c>
      <c r="AA1230" s="359">
        <v>112.536</v>
      </c>
      <c r="AB1230" s="359">
        <v>0.3231</v>
      </c>
      <c r="AC1230" s="359">
        <v>1.5854999999999999</v>
      </c>
      <c r="AD1230" s="359">
        <v>28.414899999999999</v>
      </c>
      <c r="AE1230" s="359">
        <v>3.8572000000000002</v>
      </c>
      <c r="AF1230" s="359">
        <v>1.5537000000000001</v>
      </c>
      <c r="AG1230" s="359">
        <v>1.6883999999999999</v>
      </c>
      <c r="AH1230" s="359">
        <v>4.4602000000000004</v>
      </c>
      <c r="AI1230" s="359">
        <v>0.73829999999999996</v>
      </c>
      <c r="AJ1230" s="359">
        <v>0.8407</v>
      </c>
      <c r="AK1230" s="359">
        <v>0.36849999999999999</v>
      </c>
      <c r="AL1230" s="356">
        <v>0.65980000000000005</v>
      </c>
    </row>
    <row r="1231" spans="2:38" ht="409.6" x14ac:dyDescent="0.25">
      <c r="B1231" s="402">
        <v>39708</v>
      </c>
      <c r="C1231" s="359">
        <v>0.46060000000000001</v>
      </c>
      <c r="D1231" s="359">
        <v>0.82499999999999996</v>
      </c>
      <c r="E1231" s="359">
        <v>0.70120000000000005</v>
      </c>
      <c r="F1231" s="359">
        <v>11.1166</v>
      </c>
      <c r="G1231" s="359">
        <v>3.4403999999999999</v>
      </c>
      <c r="H1231" s="359">
        <v>112.101</v>
      </c>
      <c r="I1231" s="359">
        <v>0.32950000000000002</v>
      </c>
      <c r="J1231" s="359">
        <v>1.6093999999999999</v>
      </c>
      <c r="K1231" s="359">
        <v>28.738399999999999</v>
      </c>
      <c r="L1231" s="359">
        <v>3.8062999999999998</v>
      </c>
      <c r="M1231" s="359">
        <v>1.5584</v>
      </c>
      <c r="N1231" s="359">
        <v>1.6861999999999999</v>
      </c>
      <c r="O1231" s="359">
        <v>4.444</v>
      </c>
      <c r="P1231" s="359">
        <v>0.72950000000000004</v>
      </c>
      <c r="Q1231" s="359">
        <v>0.83450000000000002</v>
      </c>
      <c r="R1231" s="359">
        <v>0.36580000000000001</v>
      </c>
      <c r="S1231" s="356">
        <v>0.65469999999999995</v>
      </c>
      <c r="U1231" s="402">
        <v>39708</v>
      </c>
      <c r="V1231" s="359">
        <v>0.46029999999999999</v>
      </c>
      <c r="W1231" s="359">
        <v>0.82440000000000002</v>
      </c>
      <c r="X1231" s="359">
        <v>0.70040000000000002</v>
      </c>
      <c r="Y1231" s="359">
        <v>11.0718</v>
      </c>
      <c r="Z1231" s="359">
        <v>3.4367999999999999</v>
      </c>
      <c r="AA1231" s="359">
        <v>111.675</v>
      </c>
      <c r="AB1231" s="359">
        <v>0.32</v>
      </c>
      <c r="AC1231" s="359">
        <v>1.5714999999999999</v>
      </c>
      <c r="AD1231" s="359">
        <v>28.2805</v>
      </c>
      <c r="AE1231" s="359">
        <v>3.8012000000000001</v>
      </c>
      <c r="AF1231" s="359">
        <v>1.5538000000000001</v>
      </c>
      <c r="AG1231" s="359">
        <v>1.6719999999999999</v>
      </c>
      <c r="AH1231" s="359">
        <v>4.4379999999999997</v>
      </c>
      <c r="AI1231" s="359">
        <v>0.7288</v>
      </c>
      <c r="AJ1231" s="359">
        <v>0.83260000000000001</v>
      </c>
      <c r="AK1231" s="359">
        <v>0.3654</v>
      </c>
      <c r="AL1231" s="356">
        <v>0.65429999999999999</v>
      </c>
    </row>
    <row r="1232" spans="2:38" ht="409.6" x14ac:dyDescent="0.25">
      <c r="B1232" s="402">
        <v>39707</v>
      </c>
      <c r="C1232" s="359">
        <v>0.46529999999999999</v>
      </c>
      <c r="D1232" s="359">
        <v>0.8155</v>
      </c>
      <c r="E1232" s="359">
        <v>0.7077</v>
      </c>
      <c r="F1232" s="359">
        <v>11.2782</v>
      </c>
      <c r="G1232" s="359">
        <v>3.4773000000000001</v>
      </c>
      <c r="H1232" s="359">
        <v>112.468</v>
      </c>
      <c r="I1232" s="359">
        <v>0.33150000000000002</v>
      </c>
      <c r="J1232" s="359">
        <v>1.6216999999999999</v>
      </c>
      <c r="K1232" s="359">
        <v>29.203299999999999</v>
      </c>
      <c r="L1232" s="359">
        <v>3.8088000000000002</v>
      </c>
      <c r="M1232" s="359">
        <v>1.5669</v>
      </c>
      <c r="N1232" s="359">
        <v>1.6995</v>
      </c>
      <c r="O1232" s="359">
        <v>4.4656000000000002</v>
      </c>
      <c r="P1232" s="359">
        <v>0.74229999999999996</v>
      </c>
      <c r="Q1232" s="359">
        <v>0.83799999999999997</v>
      </c>
      <c r="R1232" s="359">
        <v>0.36969999999999997</v>
      </c>
      <c r="S1232" s="356">
        <v>0.66410000000000002</v>
      </c>
      <c r="U1232" s="402">
        <v>39707</v>
      </c>
      <c r="V1232" s="359">
        <v>0.46479999999999999</v>
      </c>
      <c r="W1232" s="359">
        <v>0.81459999999999999</v>
      </c>
      <c r="X1232" s="359">
        <v>0.70679999999999998</v>
      </c>
      <c r="Y1232" s="359">
        <v>11.2302</v>
      </c>
      <c r="Z1232" s="359">
        <v>3.4731000000000001</v>
      </c>
      <c r="AA1232" s="359">
        <v>112.017</v>
      </c>
      <c r="AB1232" s="359">
        <v>0.32479999999999998</v>
      </c>
      <c r="AC1232" s="359">
        <v>1.5948</v>
      </c>
      <c r="AD1232" s="359">
        <v>28.6051</v>
      </c>
      <c r="AE1232" s="359">
        <v>3.8018000000000001</v>
      </c>
      <c r="AF1232" s="359">
        <v>1.5619000000000001</v>
      </c>
      <c r="AG1232" s="359">
        <v>1.6801999999999999</v>
      </c>
      <c r="AH1232" s="359">
        <v>4.4588000000000001</v>
      </c>
      <c r="AI1232" s="359">
        <v>0.74139999999999995</v>
      </c>
      <c r="AJ1232" s="359">
        <v>0.83589999999999998</v>
      </c>
      <c r="AK1232" s="359">
        <v>0.36919999999999997</v>
      </c>
      <c r="AL1232" s="356">
        <v>0.66359999999999997</v>
      </c>
    </row>
    <row r="1233" spans="2:38" ht="409.6" x14ac:dyDescent="0.25">
      <c r="B1233" s="402">
        <v>39706</v>
      </c>
      <c r="C1233" s="359">
        <v>0.46989999999999998</v>
      </c>
      <c r="D1233" s="359">
        <v>0.81200000000000006</v>
      </c>
      <c r="E1233" s="359">
        <v>0.70899999999999996</v>
      </c>
      <c r="F1233" s="359">
        <v>11.3392</v>
      </c>
      <c r="G1233" s="359">
        <v>3.5306000000000002</v>
      </c>
      <c r="H1233" s="359">
        <v>111.852</v>
      </c>
      <c r="I1233" s="359">
        <v>0.33779999999999999</v>
      </c>
      <c r="J1233" s="359">
        <v>1.6512</v>
      </c>
      <c r="K1233" s="359">
        <v>29.450299999999999</v>
      </c>
      <c r="L1233" s="359">
        <v>3.8290000000000002</v>
      </c>
      <c r="M1233" s="359">
        <v>1.5747</v>
      </c>
      <c r="N1233" s="359">
        <v>1.7059</v>
      </c>
      <c r="O1233" s="359">
        <v>4.4617000000000004</v>
      </c>
      <c r="P1233" s="359">
        <v>0.75549999999999995</v>
      </c>
      <c r="Q1233" s="359">
        <v>0.83209999999999995</v>
      </c>
      <c r="R1233" s="359">
        <v>0.37269999999999998</v>
      </c>
      <c r="S1233" s="356">
        <v>0.66849999999999998</v>
      </c>
      <c r="U1233" s="402">
        <v>39706</v>
      </c>
      <c r="V1233" s="359">
        <v>0.46889999999999998</v>
      </c>
      <c r="W1233" s="359">
        <v>0.81030000000000002</v>
      </c>
      <c r="X1233" s="359">
        <v>0.70730000000000004</v>
      </c>
      <c r="Y1233" s="359">
        <v>11.263400000000001</v>
      </c>
      <c r="Z1233" s="359">
        <v>3.524</v>
      </c>
      <c r="AA1233" s="359">
        <v>111.19799999999999</v>
      </c>
      <c r="AB1233" s="359">
        <v>0.32790000000000002</v>
      </c>
      <c r="AC1233" s="359">
        <v>1.6109</v>
      </c>
      <c r="AD1233" s="359">
        <v>28.9818</v>
      </c>
      <c r="AE1233" s="359">
        <v>3.8132000000000001</v>
      </c>
      <c r="AF1233" s="359">
        <v>1.5674999999999999</v>
      </c>
      <c r="AG1233" s="359">
        <v>1.69</v>
      </c>
      <c r="AH1233" s="359">
        <v>4.4507000000000003</v>
      </c>
      <c r="AI1233" s="359">
        <v>0.75370000000000004</v>
      </c>
      <c r="AJ1233" s="359">
        <v>0.82979999999999998</v>
      </c>
      <c r="AK1233" s="359">
        <v>0.37190000000000001</v>
      </c>
      <c r="AL1233" s="356">
        <v>0.66749999999999998</v>
      </c>
    </row>
    <row r="1234" spans="2:38" ht="409.6" x14ac:dyDescent="0.25">
      <c r="B1234" s="402">
        <v>39705</v>
      </c>
      <c r="C1234" s="359">
        <v>0.47010000000000002</v>
      </c>
      <c r="D1234" s="359">
        <v>0.81200000000000006</v>
      </c>
      <c r="E1234" s="359">
        <v>0.70920000000000005</v>
      </c>
      <c r="F1234" s="359">
        <v>11.4369</v>
      </c>
      <c r="G1234" s="359">
        <v>3.5314000000000001</v>
      </c>
      <c r="H1234" s="359">
        <v>113.126</v>
      </c>
      <c r="I1234" s="359">
        <v>0.33789999999999998</v>
      </c>
      <c r="J1234" s="359">
        <v>1.6516</v>
      </c>
      <c r="K1234" s="359">
        <v>29.457799999999999</v>
      </c>
      <c r="L1234" s="359">
        <v>3.8298000000000001</v>
      </c>
      <c r="M1234" s="359">
        <v>1.5789</v>
      </c>
      <c r="N1234" s="359">
        <v>1.7062999999999999</v>
      </c>
      <c r="O1234" s="359">
        <v>4.4958999999999998</v>
      </c>
      <c r="P1234" s="359">
        <v>0.75590000000000002</v>
      </c>
      <c r="Q1234" s="359">
        <v>0.83230000000000004</v>
      </c>
      <c r="R1234" s="359">
        <v>0.37280000000000002</v>
      </c>
      <c r="S1234" s="356">
        <v>0.66859999999999997</v>
      </c>
      <c r="U1234" s="402">
        <v>39705</v>
      </c>
      <c r="V1234" s="359">
        <v>0.46910000000000002</v>
      </c>
      <c r="W1234" s="359">
        <v>0.81030000000000002</v>
      </c>
      <c r="X1234" s="359">
        <v>0.70750000000000002</v>
      </c>
      <c r="Y1234" s="359">
        <v>11.353</v>
      </c>
      <c r="Z1234" s="359">
        <v>3.5249000000000001</v>
      </c>
      <c r="AA1234" s="359">
        <v>111.621</v>
      </c>
      <c r="AB1234" s="359">
        <v>0.32790000000000002</v>
      </c>
      <c r="AC1234" s="359">
        <v>1.6113</v>
      </c>
      <c r="AD1234" s="359">
        <v>28.9892</v>
      </c>
      <c r="AE1234" s="359">
        <v>3.8140999999999998</v>
      </c>
      <c r="AF1234" s="359">
        <v>1.5718000000000001</v>
      </c>
      <c r="AG1234" s="359">
        <v>1.6903999999999999</v>
      </c>
      <c r="AH1234" s="359">
        <v>4.4810999999999996</v>
      </c>
      <c r="AI1234" s="359">
        <v>0.75409999999999999</v>
      </c>
      <c r="AJ1234" s="359">
        <v>0.83</v>
      </c>
      <c r="AK1234" s="359">
        <v>0.372</v>
      </c>
      <c r="AL1234" s="356">
        <v>0.66759999999999997</v>
      </c>
    </row>
    <row r="1235" spans="2:38" ht="409.6" x14ac:dyDescent="0.25">
      <c r="B1235" s="402">
        <v>39704</v>
      </c>
      <c r="C1235" s="359">
        <v>0.46739999999999998</v>
      </c>
      <c r="D1235" s="359">
        <v>0.8135</v>
      </c>
      <c r="E1235" s="359">
        <v>0.70369999999999999</v>
      </c>
      <c r="F1235" s="359">
        <v>11.3467</v>
      </c>
      <c r="G1235" s="359">
        <v>3.4741</v>
      </c>
      <c r="H1235" s="359">
        <v>111.357</v>
      </c>
      <c r="I1235" s="359">
        <v>0.32869999999999999</v>
      </c>
      <c r="J1235" s="359">
        <v>1.6089</v>
      </c>
      <c r="K1235" s="359">
        <v>28.9651</v>
      </c>
      <c r="L1235" s="359">
        <v>3.7989999999999999</v>
      </c>
      <c r="M1235" s="359">
        <v>1.5642</v>
      </c>
      <c r="N1235" s="359">
        <v>1.6887000000000001</v>
      </c>
      <c r="O1235" s="359">
        <v>4.4368999999999996</v>
      </c>
      <c r="P1235" s="359">
        <v>0.74690000000000001</v>
      </c>
      <c r="Q1235" s="359">
        <v>0.81879999999999997</v>
      </c>
      <c r="R1235" s="359">
        <v>0.37180000000000002</v>
      </c>
      <c r="S1235" s="356">
        <v>0.65780000000000005</v>
      </c>
      <c r="U1235" s="402">
        <v>39704</v>
      </c>
      <c r="V1235" s="359">
        <v>0.46700000000000003</v>
      </c>
      <c r="W1235" s="359">
        <v>0.81279999999999997</v>
      </c>
      <c r="X1235" s="359">
        <v>0.70299999999999996</v>
      </c>
      <c r="Y1235" s="359">
        <v>11.303100000000001</v>
      </c>
      <c r="Z1235" s="359">
        <v>3.4706000000000001</v>
      </c>
      <c r="AA1235" s="359">
        <v>110.938</v>
      </c>
      <c r="AB1235" s="359">
        <v>0.3271</v>
      </c>
      <c r="AC1235" s="359">
        <v>1.607</v>
      </c>
      <c r="AD1235" s="359">
        <v>28.463799999999999</v>
      </c>
      <c r="AE1235" s="359">
        <v>3.7938999999999998</v>
      </c>
      <c r="AF1235" s="359">
        <v>1.5596000000000001</v>
      </c>
      <c r="AG1235" s="359">
        <v>1.6744000000000001</v>
      </c>
      <c r="AH1235" s="359">
        <v>4.4310999999999998</v>
      </c>
      <c r="AI1235" s="359">
        <v>0.74629999999999996</v>
      </c>
      <c r="AJ1235" s="359">
        <v>0.81720000000000004</v>
      </c>
      <c r="AK1235" s="359">
        <v>0.3715</v>
      </c>
      <c r="AL1235" s="356">
        <v>0.6573</v>
      </c>
    </row>
    <row r="1236" spans="2:38" ht="409.6" x14ac:dyDescent="0.25">
      <c r="B1236" s="402">
        <v>39703</v>
      </c>
      <c r="C1236" s="359">
        <v>0.46639999999999998</v>
      </c>
      <c r="D1236" s="359">
        <v>0.81689999999999996</v>
      </c>
      <c r="E1236" s="359">
        <v>0.69979999999999998</v>
      </c>
      <c r="F1236" s="359">
        <v>11.494199999999999</v>
      </c>
      <c r="G1236" s="359">
        <v>3.4809999999999999</v>
      </c>
      <c r="H1236" s="359">
        <v>112.32899999999999</v>
      </c>
      <c r="I1236" s="359">
        <v>0.32979999999999998</v>
      </c>
      <c r="J1236" s="359">
        <v>1.6136999999999999</v>
      </c>
      <c r="K1236" s="359">
        <v>28.779800000000002</v>
      </c>
      <c r="L1236" s="359">
        <v>3.7730999999999999</v>
      </c>
      <c r="M1236" s="359">
        <v>1.5907</v>
      </c>
      <c r="N1236" s="359">
        <v>1.6915</v>
      </c>
      <c r="O1236" s="359">
        <v>4.4447000000000001</v>
      </c>
      <c r="P1236" s="359">
        <v>0.74080000000000001</v>
      </c>
      <c r="Q1236" s="359">
        <v>0.82069999999999999</v>
      </c>
      <c r="R1236" s="359">
        <v>0.3715</v>
      </c>
      <c r="S1236" s="356">
        <v>0.65059999999999996</v>
      </c>
      <c r="U1236" s="402">
        <v>39703</v>
      </c>
      <c r="V1236" s="359">
        <v>0.46610000000000001</v>
      </c>
      <c r="W1236" s="359">
        <v>0.81620000000000004</v>
      </c>
      <c r="X1236" s="359">
        <v>0.69899999999999995</v>
      </c>
      <c r="Y1236" s="359">
        <v>11.451599999999999</v>
      </c>
      <c r="Z1236" s="359">
        <v>3.4773999999999998</v>
      </c>
      <c r="AA1236" s="359">
        <v>111.914</v>
      </c>
      <c r="AB1236" s="359">
        <v>0.32719999999999999</v>
      </c>
      <c r="AC1236" s="359">
        <v>1.6068</v>
      </c>
      <c r="AD1236" s="359">
        <v>28.325500000000002</v>
      </c>
      <c r="AE1236" s="359">
        <v>3.7681</v>
      </c>
      <c r="AF1236" s="359">
        <v>1.5862000000000001</v>
      </c>
      <c r="AG1236" s="359">
        <v>1.6774</v>
      </c>
      <c r="AH1236" s="359">
        <v>4.4389000000000003</v>
      </c>
      <c r="AI1236" s="359">
        <v>0.74019999999999997</v>
      </c>
      <c r="AJ1236" s="359">
        <v>0.81889999999999996</v>
      </c>
      <c r="AK1236" s="359">
        <v>0.37119999999999997</v>
      </c>
      <c r="AL1236" s="356">
        <v>0.6502</v>
      </c>
    </row>
    <row r="1237" spans="2:38" ht="409.6" x14ac:dyDescent="0.25">
      <c r="B1237" s="402">
        <v>39702</v>
      </c>
      <c r="C1237" s="359">
        <v>0.4738</v>
      </c>
      <c r="D1237" s="359">
        <v>0.83030000000000004</v>
      </c>
      <c r="E1237" s="359">
        <v>0.71499999999999997</v>
      </c>
      <c r="F1237" s="359">
        <v>11.724</v>
      </c>
      <c r="G1237" s="359">
        <v>3.5367000000000002</v>
      </c>
      <c r="H1237" s="359">
        <v>114.001</v>
      </c>
      <c r="I1237" s="359">
        <v>0.33700000000000002</v>
      </c>
      <c r="J1237" s="359">
        <v>1.6487000000000001</v>
      </c>
      <c r="K1237" s="359">
        <v>28.942799999999998</v>
      </c>
      <c r="L1237" s="359">
        <v>3.8159999999999998</v>
      </c>
      <c r="M1237" s="359">
        <v>1.6316999999999999</v>
      </c>
      <c r="N1237" s="359">
        <v>1.7118</v>
      </c>
      <c r="O1237" s="359">
        <v>4.5128000000000004</v>
      </c>
      <c r="P1237" s="359">
        <v>0.75529999999999997</v>
      </c>
      <c r="Q1237" s="359">
        <v>0.82789999999999997</v>
      </c>
      <c r="R1237" s="359">
        <v>0.37980000000000003</v>
      </c>
      <c r="S1237" s="356">
        <v>0.66849999999999998</v>
      </c>
      <c r="U1237" s="402">
        <v>39702</v>
      </c>
      <c r="V1237" s="359">
        <v>0.47349999999999998</v>
      </c>
      <c r="W1237" s="359">
        <v>0.82979999999999998</v>
      </c>
      <c r="X1237" s="359">
        <v>0.71440000000000003</v>
      </c>
      <c r="Y1237" s="359">
        <v>11.682399999999999</v>
      </c>
      <c r="Z1237" s="359">
        <v>3.5335999999999999</v>
      </c>
      <c r="AA1237" s="359">
        <v>113.592</v>
      </c>
      <c r="AB1237" s="359">
        <v>0.32990000000000003</v>
      </c>
      <c r="AC1237" s="359">
        <v>1.6203000000000001</v>
      </c>
      <c r="AD1237" s="359">
        <v>28.498899999999999</v>
      </c>
      <c r="AE1237" s="359">
        <v>3.8113000000000001</v>
      </c>
      <c r="AF1237" s="359">
        <v>1.6273</v>
      </c>
      <c r="AG1237" s="359">
        <v>1.6975</v>
      </c>
      <c r="AH1237" s="359">
        <v>4.5076000000000001</v>
      </c>
      <c r="AI1237" s="359">
        <v>0.75470000000000004</v>
      </c>
      <c r="AJ1237" s="359">
        <v>0.82630000000000003</v>
      </c>
      <c r="AK1237" s="359">
        <v>0.37959999999999999</v>
      </c>
      <c r="AL1237" s="356">
        <v>0.66810000000000003</v>
      </c>
    </row>
    <row r="1238" spans="2:38" ht="409.6" x14ac:dyDescent="0.25">
      <c r="B1238" s="402">
        <v>39701</v>
      </c>
      <c r="C1238" s="359">
        <v>0.47449999999999998</v>
      </c>
      <c r="D1238" s="359">
        <v>0.82730000000000004</v>
      </c>
      <c r="E1238" s="359">
        <v>0.7147</v>
      </c>
      <c r="F1238" s="359">
        <v>11.786099999999999</v>
      </c>
      <c r="G1238" s="359">
        <v>3.5371999999999999</v>
      </c>
      <c r="H1238" s="359">
        <v>113.95</v>
      </c>
      <c r="I1238" s="359">
        <v>0.33789999999999998</v>
      </c>
      <c r="J1238" s="359">
        <v>1.6536</v>
      </c>
      <c r="K1238" s="359">
        <v>28.615200000000002</v>
      </c>
      <c r="L1238" s="359">
        <v>3.8081999999999998</v>
      </c>
      <c r="M1238" s="359">
        <v>1.6452</v>
      </c>
      <c r="N1238" s="359">
        <v>1.7077</v>
      </c>
      <c r="O1238" s="359">
        <v>4.5012999999999996</v>
      </c>
      <c r="P1238" s="359">
        <v>0.75770000000000004</v>
      </c>
      <c r="Q1238" s="359">
        <v>0.82379999999999998</v>
      </c>
      <c r="R1238" s="359">
        <v>0.38109999999999999</v>
      </c>
      <c r="S1238" s="356">
        <v>0.67059999999999997</v>
      </c>
      <c r="U1238" s="402">
        <v>39701</v>
      </c>
      <c r="V1238" s="359">
        <v>0.47420000000000001</v>
      </c>
      <c r="W1238" s="359">
        <v>0.82669999999999999</v>
      </c>
      <c r="X1238" s="359">
        <v>0.71409999999999996</v>
      </c>
      <c r="Y1238" s="359">
        <v>11.744300000000001</v>
      </c>
      <c r="Z1238" s="359">
        <v>3.5337000000000001</v>
      </c>
      <c r="AA1238" s="359">
        <v>113.544</v>
      </c>
      <c r="AB1238" s="359">
        <v>0.33069999999999999</v>
      </c>
      <c r="AC1238" s="359">
        <v>1.6247</v>
      </c>
      <c r="AD1238" s="359">
        <v>28.173100000000002</v>
      </c>
      <c r="AE1238" s="359">
        <v>3.8035000000000001</v>
      </c>
      <c r="AF1238" s="359">
        <v>1.6408</v>
      </c>
      <c r="AG1238" s="359">
        <v>1.6934</v>
      </c>
      <c r="AH1238" s="359">
        <v>4.4957000000000003</v>
      </c>
      <c r="AI1238" s="359">
        <v>0.7571</v>
      </c>
      <c r="AJ1238" s="359">
        <v>0.82250000000000001</v>
      </c>
      <c r="AK1238" s="359">
        <v>0.38080000000000003</v>
      </c>
      <c r="AL1238" s="356">
        <v>0.67020000000000002</v>
      </c>
    </row>
    <row r="1239" spans="2:38" ht="409.6" x14ac:dyDescent="0.25">
      <c r="B1239" s="402">
        <v>39700</v>
      </c>
      <c r="C1239" s="359">
        <v>0.47410000000000002</v>
      </c>
      <c r="D1239" s="359">
        <v>0.82130000000000003</v>
      </c>
      <c r="E1239" s="359">
        <v>0.71860000000000002</v>
      </c>
      <c r="F1239" s="359">
        <v>11.871</v>
      </c>
      <c r="G1239" s="359">
        <v>3.5487000000000002</v>
      </c>
      <c r="H1239" s="359">
        <v>114.742</v>
      </c>
      <c r="I1239" s="359">
        <v>0.3372</v>
      </c>
      <c r="J1239" s="359">
        <v>1.651</v>
      </c>
      <c r="K1239" s="359">
        <v>28.509799999999998</v>
      </c>
      <c r="L1239" s="359">
        <v>3.7953000000000001</v>
      </c>
      <c r="M1239" s="359">
        <v>1.649</v>
      </c>
      <c r="N1239" s="359">
        <v>1.7182999999999999</v>
      </c>
      <c r="O1239" s="359">
        <v>4.5019999999999998</v>
      </c>
      <c r="P1239" s="359">
        <v>0.76029999999999998</v>
      </c>
      <c r="Q1239" s="359">
        <v>0.82930000000000004</v>
      </c>
      <c r="R1239" s="359">
        <v>0.38169999999999998</v>
      </c>
      <c r="S1239" s="356">
        <v>0.67679999999999996</v>
      </c>
      <c r="U1239" s="402">
        <v>39700</v>
      </c>
      <c r="V1239" s="359">
        <v>0.47370000000000001</v>
      </c>
      <c r="W1239" s="359">
        <v>0.82050000000000001</v>
      </c>
      <c r="X1239" s="359">
        <v>0.7177</v>
      </c>
      <c r="Y1239" s="359">
        <v>11.827400000000001</v>
      </c>
      <c r="Z1239" s="359">
        <v>3.5449000000000002</v>
      </c>
      <c r="AA1239" s="359">
        <v>114.31100000000001</v>
      </c>
      <c r="AB1239" s="359">
        <v>0.33019999999999999</v>
      </c>
      <c r="AC1239" s="359">
        <v>1.623</v>
      </c>
      <c r="AD1239" s="359">
        <v>28.061800000000002</v>
      </c>
      <c r="AE1239" s="359">
        <v>3.7888999999999999</v>
      </c>
      <c r="AF1239" s="359">
        <v>1.6444000000000001</v>
      </c>
      <c r="AG1239" s="359">
        <v>1.7036</v>
      </c>
      <c r="AH1239" s="359">
        <v>4.4960000000000004</v>
      </c>
      <c r="AI1239" s="359">
        <v>0.75949999999999995</v>
      </c>
      <c r="AJ1239" s="359">
        <v>0.82769999999999999</v>
      </c>
      <c r="AK1239" s="359">
        <v>0.38129999999999997</v>
      </c>
      <c r="AL1239" s="356">
        <v>0.67630000000000001</v>
      </c>
    </row>
    <row r="1240" spans="2:38" ht="409.6" x14ac:dyDescent="0.25">
      <c r="B1240" s="402">
        <v>39699</v>
      </c>
      <c r="C1240" s="359">
        <v>0.46929999999999999</v>
      </c>
      <c r="D1240" s="359">
        <v>0.82020000000000004</v>
      </c>
      <c r="E1240" s="359">
        <v>0.71150000000000002</v>
      </c>
      <c r="F1240" s="359">
        <v>11.677099999999999</v>
      </c>
      <c r="G1240" s="359">
        <v>3.4939</v>
      </c>
      <c r="H1240" s="359">
        <v>113.268</v>
      </c>
      <c r="I1240" s="359">
        <v>0.33510000000000001</v>
      </c>
      <c r="J1240" s="359">
        <v>1.6388</v>
      </c>
      <c r="K1240" s="359">
        <v>28.1892</v>
      </c>
      <c r="L1240" s="359">
        <v>3.7599</v>
      </c>
      <c r="M1240" s="359">
        <v>1.6229</v>
      </c>
      <c r="N1240" s="359">
        <v>1.7002999999999999</v>
      </c>
      <c r="O1240" s="359">
        <v>4.4393000000000002</v>
      </c>
      <c r="P1240" s="359">
        <v>0.74919999999999998</v>
      </c>
      <c r="Q1240" s="359">
        <v>0.83330000000000004</v>
      </c>
      <c r="R1240" s="359">
        <v>0.37909999999999999</v>
      </c>
      <c r="S1240" s="356">
        <v>0.6694</v>
      </c>
      <c r="U1240" s="402">
        <v>39699</v>
      </c>
      <c r="V1240" s="359">
        <v>0.46820000000000001</v>
      </c>
      <c r="W1240" s="359">
        <v>0.81850000000000001</v>
      </c>
      <c r="X1240" s="359">
        <v>0.7097</v>
      </c>
      <c r="Y1240" s="359">
        <v>11.5929</v>
      </c>
      <c r="Z1240" s="359">
        <v>3.4876</v>
      </c>
      <c r="AA1240" s="359">
        <v>112.56399999999999</v>
      </c>
      <c r="AB1240" s="359">
        <v>0.32519999999999999</v>
      </c>
      <c r="AC1240" s="359">
        <v>1.5989</v>
      </c>
      <c r="AD1240" s="359">
        <v>27.725300000000001</v>
      </c>
      <c r="AE1240" s="359">
        <v>3.7443</v>
      </c>
      <c r="AF1240" s="359">
        <v>1.6157999999999999</v>
      </c>
      <c r="AG1240" s="359">
        <v>1.6843999999999999</v>
      </c>
      <c r="AH1240" s="359">
        <v>4.4272999999999998</v>
      </c>
      <c r="AI1240" s="359">
        <v>0.74739999999999995</v>
      </c>
      <c r="AJ1240" s="359">
        <v>0.82369999999999999</v>
      </c>
      <c r="AK1240" s="359">
        <v>0.37830000000000003</v>
      </c>
      <c r="AL1240" s="356">
        <v>0.66839999999999999</v>
      </c>
    </row>
    <row r="1241" spans="2:38" ht="409.6" x14ac:dyDescent="0.25">
      <c r="B1241" s="402">
        <v>39698</v>
      </c>
      <c r="C1241" s="359">
        <v>0.46920000000000001</v>
      </c>
      <c r="D1241" s="359">
        <v>0.82030000000000003</v>
      </c>
      <c r="E1241" s="359">
        <v>0.71120000000000005</v>
      </c>
      <c r="F1241" s="359">
        <v>11.6868</v>
      </c>
      <c r="G1241" s="359">
        <v>3.4982000000000002</v>
      </c>
      <c r="H1241" s="359">
        <v>114.379</v>
      </c>
      <c r="I1241" s="359">
        <v>0.33500000000000002</v>
      </c>
      <c r="J1241" s="359">
        <v>1.6382000000000001</v>
      </c>
      <c r="K1241" s="359">
        <v>28.178699999999999</v>
      </c>
      <c r="L1241" s="359">
        <v>3.7587999999999999</v>
      </c>
      <c r="M1241" s="359">
        <v>1.6232</v>
      </c>
      <c r="N1241" s="359">
        <v>1.6996</v>
      </c>
      <c r="O1241" s="359">
        <v>4.4416000000000002</v>
      </c>
      <c r="P1241" s="359">
        <v>0.74880000000000002</v>
      </c>
      <c r="Q1241" s="359">
        <v>0.83120000000000005</v>
      </c>
      <c r="R1241" s="359">
        <v>0.379</v>
      </c>
      <c r="S1241" s="356">
        <v>0.66910000000000003</v>
      </c>
      <c r="U1241" s="402">
        <v>39698</v>
      </c>
      <c r="V1241" s="359">
        <v>0.46810000000000002</v>
      </c>
      <c r="W1241" s="359">
        <v>0.81869999999999998</v>
      </c>
      <c r="X1241" s="359">
        <v>0.70950000000000002</v>
      </c>
      <c r="Y1241" s="359">
        <v>11.602600000000001</v>
      </c>
      <c r="Z1241" s="359">
        <v>3.4916999999999998</v>
      </c>
      <c r="AA1241" s="359">
        <v>112.872</v>
      </c>
      <c r="AB1241" s="359">
        <v>0.3251</v>
      </c>
      <c r="AC1241" s="359">
        <v>1.5983000000000001</v>
      </c>
      <c r="AD1241" s="359">
        <v>27.715</v>
      </c>
      <c r="AE1241" s="359">
        <v>3.7431999999999999</v>
      </c>
      <c r="AF1241" s="359">
        <v>1.6160000000000001</v>
      </c>
      <c r="AG1241" s="359">
        <v>1.6837</v>
      </c>
      <c r="AH1241" s="359">
        <v>4.4268999999999998</v>
      </c>
      <c r="AI1241" s="359">
        <v>0.747</v>
      </c>
      <c r="AJ1241" s="359">
        <v>0.82899999999999996</v>
      </c>
      <c r="AK1241" s="359">
        <v>0.37819999999999998</v>
      </c>
      <c r="AL1241" s="356">
        <v>0.66810000000000003</v>
      </c>
    </row>
    <row r="1242" spans="2:38" ht="409.6" x14ac:dyDescent="0.25">
      <c r="B1242" s="402">
        <v>39697</v>
      </c>
      <c r="C1242" s="359">
        <v>0.46729999999999999</v>
      </c>
      <c r="D1242" s="359">
        <v>0.81889999999999996</v>
      </c>
      <c r="E1242" s="359">
        <v>0.7117</v>
      </c>
      <c r="F1242" s="359">
        <v>11.641999999999999</v>
      </c>
      <c r="G1242" s="359">
        <v>3.4857999999999998</v>
      </c>
      <c r="H1242" s="359">
        <v>113.29</v>
      </c>
      <c r="I1242" s="359">
        <v>0.33019999999999999</v>
      </c>
      <c r="J1242" s="359">
        <v>1.617</v>
      </c>
      <c r="K1242" s="359">
        <v>28.161200000000001</v>
      </c>
      <c r="L1242" s="359">
        <v>3.7349000000000001</v>
      </c>
      <c r="M1242" s="359">
        <v>1.6085</v>
      </c>
      <c r="N1242" s="359">
        <v>1.6888000000000001</v>
      </c>
      <c r="O1242" s="359">
        <v>4.4306999999999999</v>
      </c>
      <c r="P1242" s="359">
        <v>0.74180000000000001</v>
      </c>
      <c r="Q1242" s="359">
        <v>0.82830000000000004</v>
      </c>
      <c r="R1242" s="359">
        <v>0.37840000000000001</v>
      </c>
      <c r="S1242" s="356">
        <v>0.66669999999999996</v>
      </c>
      <c r="U1242" s="402">
        <v>39697</v>
      </c>
      <c r="V1242" s="359">
        <v>0.46700000000000003</v>
      </c>
      <c r="W1242" s="359">
        <v>0.81830000000000003</v>
      </c>
      <c r="X1242" s="359">
        <v>0.71099999999999997</v>
      </c>
      <c r="Y1242" s="359">
        <v>11.599399999999999</v>
      </c>
      <c r="Z1242" s="359">
        <v>3.4824000000000002</v>
      </c>
      <c r="AA1242" s="359">
        <v>112.884</v>
      </c>
      <c r="AB1242" s="359">
        <v>0.32769999999999999</v>
      </c>
      <c r="AC1242" s="359">
        <v>1.6109</v>
      </c>
      <c r="AD1242" s="359">
        <v>27.713799999999999</v>
      </c>
      <c r="AE1242" s="359">
        <v>3.73</v>
      </c>
      <c r="AF1242" s="359">
        <v>1.6040000000000001</v>
      </c>
      <c r="AG1242" s="359">
        <v>1.6741999999999999</v>
      </c>
      <c r="AH1242" s="359">
        <v>4.4250999999999996</v>
      </c>
      <c r="AI1242" s="359">
        <v>0.74119999999999997</v>
      </c>
      <c r="AJ1242" s="359">
        <v>0.82679999999999998</v>
      </c>
      <c r="AK1242" s="359">
        <v>0.37809999999999999</v>
      </c>
      <c r="AL1242" s="356">
        <v>0.6663</v>
      </c>
    </row>
    <row r="1243" spans="2:38" ht="409.6" x14ac:dyDescent="0.25">
      <c r="B1243" s="402">
        <v>39696</v>
      </c>
      <c r="C1243" s="359">
        <v>0.4723</v>
      </c>
      <c r="D1243" s="359">
        <v>0.8196</v>
      </c>
      <c r="E1243" s="359">
        <v>0.72529999999999994</v>
      </c>
      <c r="F1243" s="359">
        <v>11.761100000000001</v>
      </c>
      <c r="G1243" s="359">
        <v>3.5282</v>
      </c>
      <c r="H1243" s="359">
        <v>113.742</v>
      </c>
      <c r="I1243" s="359">
        <v>0.3352</v>
      </c>
      <c r="J1243" s="359">
        <v>1.6419999999999999</v>
      </c>
      <c r="K1243" s="359">
        <v>28.813400000000001</v>
      </c>
      <c r="L1243" s="359">
        <v>3.7858999999999998</v>
      </c>
      <c r="M1243" s="359">
        <v>1.6062000000000001</v>
      </c>
      <c r="N1243" s="359">
        <v>1.6928000000000001</v>
      </c>
      <c r="O1243" s="359">
        <v>4.4866999999999999</v>
      </c>
      <c r="P1243" s="359">
        <v>0.75580000000000003</v>
      </c>
      <c r="Q1243" s="359">
        <v>0.83789999999999998</v>
      </c>
      <c r="R1243" s="359">
        <v>0.38469999999999999</v>
      </c>
      <c r="S1243" s="356">
        <v>0.68320000000000003</v>
      </c>
      <c r="U1243" s="402">
        <v>39696</v>
      </c>
      <c r="V1243" s="359">
        <v>0.47210000000000002</v>
      </c>
      <c r="W1243" s="359">
        <v>0.81910000000000005</v>
      </c>
      <c r="X1243" s="359">
        <v>0.72470000000000001</v>
      </c>
      <c r="Y1243" s="359">
        <v>11.7186</v>
      </c>
      <c r="Z1243" s="359">
        <v>3.5251000000000001</v>
      </c>
      <c r="AA1243" s="359">
        <v>113.336</v>
      </c>
      <c r="AB1243" s="359">
        <v>0.3281</v>
      </c>
      <c r="AC1243" s="359">
        <v>1.6133</v>
      </c>
      <c r="AD1243" s="359">
        <v>28.3719</v>
      </c>
      <c r="AE1243" s="359">
        <v>3.7814000000000001</v>
      </c>
      <c r="AF1243" s="359">
        <v>1.6017999999999999</v>
      </c>
      <c r="AG1243" s="359">
        <v>1.6781999999999999</v>
      </c>
      <c r="AH1243" s="359">
        <v>4.4814999999999996</v>
      </c>
      <c r="AI1243" s="359">
        <v>0.75529999999999997</v>
      </c>
      <c r="AJ1243" s="359">
        <v>0.83620000000000005</v>
      </c>
      <c r="AK1243" s="359">
        <v>0.38440000000000002</v>
      </c>
      <c r="AL1243" s="356">
        <v>0.68279999999999996</v>
      </c>
    </row>
    <row r="1244" spans="2:38" ht="409.6" x14ac:dyDescent="0.25">
      <c r="B1244" s="402">
        <v>39695</v>
      </c>
      <c r="C1244" s="359">
        <v>0.47120000000000001</v>
      </c>
      <c r="D1244" s="359">
        <v>0.81930000000000003</v>
      </c>
      <c r="E1244" s="359">
        <v>0.72870000000000001</v>
      </c>
      <c r="F1244" s="359">
        <v>11.715299999999999</v>
      </c>
      <c r="G1244" s="359">
        <v>3.5181</v>
      </c>
      <c r="H1244" s="359">
        <v>112.875</v>
      </c>
      <c r="I1244" s="359">
        <v>0.33579999999999999</v>
      </c>
      <c r="J1244" s="359">
        <v>1.6443000000000001</v>
      </c>
      <c r="K1244" s="359">
        <v>28.848400000000002</v>
      </c>
      <c r="L1244" s="359">
        <v>3.7728999999999999</v>
      </c>
      <c r="M1244" s="359">
        <v>1.5899000000000001</v>
      </c>
      <c r="N1244" s="359">
        <v>1.6753</v>
      </c>
      <c r="O1244" s="359">
        <v>4.4694000000000003</v>
      </c>
      <c r="P1244" s="359">
        <v>0.75660000000000005</v>
      </c>
      <c r="Q1244" s="359">
        <v>0.8256</v>
      </c>
      <c r="R1244" s="359">
        <v>0.38369999999999999</v>
      </c>
      <c r="S1244" s="356">
        <v>0.68179999999999996</v>
      </c>
      <c r="U1244" s="402">
        <v>39695</v>
      </c>
      <c r="V1244" s="359">
        <v>0.47099999999999997</v>
      </c>
      <c r="W1244" s="359">
        <v>0.81879999999999997</v>
      </c>
      <c r="X1244" s="359">
        <v>0.72809999999999997</v>
      </c>
      <c r="Y1244" s="359">
        <v>11.672800000000001</v>
      </c>
      <c r="Z1244" s="359">
        <v>3.5148999999999999</v>
      </c>
      <c r="AA1244" s="359">
        <v>112.453</v>
      </c>
      <c r="AB1244" s="359">
        <v>0.3286</v>
      </c>
      <c r="AC1244" s="359">
        <v>1.6156999999999999</v>
      </c>
      <c r="AD1244" s="359">
        <v>28.4087</v>
      </c>
      <c r="AE1244" s="359">
        <v>3.7683</v>
      </c>
      <c r="AF1244" s="359">
        <v>1.5855999999999999</v>
      </c>
      <c r="AG1244" s="359">
        <v>1.6607000000000001</v>
      </c>
      <c r="AH1244" s="359">
        <v>4.4641000000000002</v>
      </c>
      <c r="AI1244" s="359">
        <v>0.75600000000000001</v>
      </c>
      <c r="AJ1244" s="359">
        <v>0.82350000000000001</v>
      </c>
      <c r="AK1244" s="359">
        <v>0.38350000000000001</v>
      </c>
      <c r="AL1244" s="356">
        <v>0.68140000000000001</v>
      </c>
    </row>
    <row r="1245" spans="2:38" ht="409.6" x14ac:dyDescent="0.25">
      <c r="B1245" s="402">
        <v>39694</v>
      </c>
      <c r="C1245" s="359">
        <v>0.4738</v>
      </c>
      <c r="D1245" s="359">
        <v>0.81879999999999997</v>
      </c>
      <c r="E1245" s="359">
        <v>0.7369</v>
      </c>
      <c r="F1245" s="359">
        <v>11.782500000000001</v>
      </c>
      <c r="G1245" s="359">
        <v>3.5387</v>
      </c>
      <c r="H1245" s="359">
        <v>113.218</v>
      </c>
      <c r="I1245" s="359">
        <v>0.33750000000000002</v>
      </c>
      <c r="J1245" s="359">
        <v>1.6523000000000001</v>
      </c>
      <c r="K1245" s="359">
        <v>29.102399999999999</v>
      </c>
      <c r="L1245" s="359">
        <v>3.7829999999999999</v>
      </c>
      <c r="M1245" s="359">
        <v>1.5924</v>
      </c>
      <c r="N1245" s="359">
        <v>1.6813</v>
      </c>
      <c r="O1245" s="359">
        <v>4.4885999999999999</v>
      </c>
      <c r="P1245" s="359">
        <v>0.7621</v>
      </c>
      <c r="Q1245" s="359">
        <v>0.82199999999999995</v>
      </c>
      <c r="R1245" s="359">
        <v>0.38540000000000002</v>
      </c>
      <c r="S1245" s="356">
        <v>0.68899999999999995</v>
      </c>
      <c r="U1245" s="402">
        <v>39694</v>
      </c>
      <c r="V1245" s="359">
        <v>0.47349999999999998</v>
      </c>
      <c r="W1245" s="359">
        <v>0.81840000000000002</v>
      </c>
      <c r="X1245" s="359">
        <v>0.73629999999999995</v>
      </c>
      <c r="Y1245" s="359">
        <v>11.739000000000001</v>
      </c>
      <c r="Z1245" s="359">
        <v>3.5356000000000001</v>
      </c>
      <c r="AA1245" s="359">
        <v>112.81</v>
      </c>
      <c r="AB1245" s="359">
        <v>0.33040000000000003</v>
      </c>
      <c r="AC1245" s="359">
        <v>1.6238999999999999</v>
      </c>
      <c r="AD1245" s="359">
        <v>28.660699999999999</v>
      </c>
      <c r="AE1245" s="359">
        <v>3.7784</v>
      </c>
      <c r="AF1245" s="359">
        <v>1.5880000000000001</v>
      </c>
      <c r="AG1245" s="359">
        <v>1.6666000000000001</v>
      </c>
      <c r="AH1245" s="359">
        <v>4.4833999999999996</v>
      </c>
      <c r="AI1245" s="359">
        <v>0.76160000000000005</v>
      </c>
      <c r="AJ1245" s="359">
        <v>0.82040000000000002</v>
      </c>
      <c r="AK1245" s="359">
        <v>0.3851</v>
      </c>
      <c r="AL1245" s="356">
        <v>0.68869999999999998</v>
      </c>
    </row>
    <row r="1246" spans="2:38" ht="409.6" x14ac:dyDescent="0.25">
      <c r="B1246" s="402">
        <v>39693</v>
      </c>
      <c r="C1246" s="359">
        <v>0.4763</v>
      </c>
      <c r="D1246" s="359">
        <v>0.81730000000000003</v>
      </c>
      <c r="E1246" s="359">
        <v>0.74329999999999996</v>
      </c>
      <c r="F1246" s="359">
        <v>11.868499999999999</v>
      </c>
      <c r="G1246" s="359">
        <v>3.5571000000000002</v>
      </c>
      <c r="H1246" s="359">
        <v>113.84699999999999</v>
      </c>
      <c r="I1246" s="359">
        <v>0.33729999999999999</v>
      </c>
      <c r="J1246" s="359">
        <v>1.6658999999999999</v>
      </c>
      <c r="K1246" s="359">
        <v>29.394600000000001</v>
      </c>
      <c r="L1246" s="359">
        <v>3.7921</v>
      </c>
      <c r="M1246" s="359">
        <v>1.5952999999999999</v>
      </c>
      <c r="N1246" s="359">
        <v>1.6854</v>
      </c>
      <c r="O1246" s="359">
        <v>4.5148000000000001</v>
      </c>
      <c r="P1246" s="359">
        <v>0.76749999999999996</v>
      </c>
      <c r="Q1246" s="359">
        <v>0.82779999999999998</v>
      </c>
      <c r="R1246" s="359">
        <v>0.38629999999999998</v>
      </c>
      <c r="S1246" s="356">
        <v>0.69730000000000003</v>
      </c>
      <c r="U1246" s="402">
        <v>39693</v>
      </c>
      <c r="V1246" s="359">
        <v>0.47599999999999998</v>
      </c>
      <c r="W1246" s="359">
        <v>0.81659999999999999</v>
      </c>
      <c r="X1246" s="359">
        <v>0.74260000000000004</v>
      </c>
      <c r="Y1246" s="359">
        <v>11.8104</v>
      </c>
      <c r="Z1246" s="359">
        <v>3.5533999999999999</v>
      </c>
      <c r="AA1246" s="359">
        <v>113.414</v>
      </c>
      <c r="AB1246" s="359">
        <v>0.33150000000000002</v>
      </c>
      <c r="AC1246" s="359">
        <v>1.6268</v>
      </c>
      <c r="AD1246" s="359">
        <v>28.947600000000001</v>
      </c>
      <c r="AE1246" s="359">
        <v>3.786</v>
      </c>
      <c r="AF1246" s="359">
        <v>1.5892999999999999</v>
      </c>
      <c r="AG1246" s="359">
        <v>1.6704000000000001</v>
      </c>
      <c r="AH1246" s="359">
        <v>4.5086000000000004</v>
      </c>
      <c r="AI1246" s="359">
        <v>0.76680000000000004</v>
      </c>
      <c r="AJ1246" s="359">
        <v>0.82620000000000005</v>
      </c>
      <c r="AK1246" s="359">
        <v>0.38600000000000001</v>
      </c>
      <c r="AL1246" s="356">
        <v>0.69679999999999997</v>
      </c>
    </row>
    <row r="1247" spans="2:38" ht="409.6" x14ac:dyDescent="0.25">
      <c r="B1247" s="402">
        <v>39692</v>
      </c>
      <c r="C1247" s="359">
        <v>0.47789999999999999</v>
      </c>
      <c r="D1247" s="359">
        <v>0.81740000000000002</v>
      </c>
      <c r="E1247" s="359">
        <v>0.74619999999999997</v>
      </c>
      <c r="F1247" s="359">
        <v>11.867000000000001</v>
      </c>
      <c r="G1247" s="359">
        <v>3.5636999999999999</v>
      </c>
      <c r="H1247" s="359">
        <v>113.30500000000001</v>
      </c>
      <c r="I1247" s="359">
        <v>0.34010000000000001</v>
      </c>
      <c r="J1247" s="359">
        <v>1.6642999999999999</v>
      </c>
      <c r="K1247" s="359">
        <v>29.728899999999999</v>
      </c>
      <c r="L1247" s="359">
        <v>3.8046000000000002</v>
      </c>
      <c r="M1247" s="359">
        <v>1.5983000000000001</v>
      </c>
      <c r="N1247" s="359">
        <v>1.6967000000000001</v>
      </c>
      <c r="O1247" s="359">
        <v>4.5227000000000004</v>
      </c>
      <c r="P1247" s="359">
        <v>0.77249999999999996</v>
      </c>
      <c r="Q1247" s="359">
        <v>0.8306</v>
      </c>
      <c r="R1247" s="359">
        <v>0.3851</v>
      </c>
      <c r="S1247" s="356">
        <v>0.70109999999999995</v>
      </c>
      <c r="U1247" s="402">
        <v>39692</v>
      </c>
      <c r="V1247" s="359">
        <v>0.47689999999999999</v>
      </c>
      <c r="W1247" s="359">
        <v>0.81569999999999998</v>
      </c>
      <c r="X1247" s="359">
        <v>0.74450000000000005</v>
      </c>
      <c r="Y1247" s="359">
        <v>11.823499999999999</v>
      </c>
      <c r="Z1247" s="359">
        <v>3.5579000000000001</v>
      </c>
      <c r="AA1247" s="359">
        <v>112.64</v>
      </c>
      <c r="AB1247" s="359">
        <v>0.3301</v>
      </c>
      <c r="AC1247" s="359">
        <v>1.6237999999999999</v>
      </c>
      <c r="AD1247" s="359">
        <v>28.734400000000001</v>
      </c>
      <c r="AE1247" s="359">
        <v>3.7887</v>
      </c>
      <c r="AF1247" s="359">
        <v>1.5860000000000001</v>
      </c>
      <c r="AG1247" s="359">
        <v>1.6802999999999999</v>
      </c>
      <c r="AH1247" s="359">
        <v>4.5145</v>
      </c>
      <c r="AI1247" s="359">
        <v>0.77070000000000005</v>
      </c>
      <c r="AJ1247" s="359">
        <v>0.82799999999999996</v>
      </c>
      <c r="AK1247" s="359">
        <v>0.38440000000000002</v>
      </c>
      <c r="AL1247" s="356">
        <v>0.70009999999999994</v>
      </c>
    </row>
    <row r="1248" spans="2:38" ht="409.6" x14ac:dyDescent="0.25">
      <c r="B1248" s="402">
        <v>39691</v>
      </c>
      <c r="C1248" s="359">
        <v>0.47789999999999999</v>
      </c>
      <c r="D1248" s="359">
        <v>0.81740000000000002</v>
      </c>
      <c r="E1248" s="359">
        <v>0.74629999999999996</v>
      </c>
      <c r="F1248" s="359">
        <v>11.886100000000001</v>
      </c>
      <c r="G1248" s="359">
        <v>3.5546000000000002</v>
      </c>
      <c r="H1248" s="359">
        <v>113.925</v>
      </c>
      <c r="I1248" s="359">
        <v>0.34010000000000001</v>
      </c>
      <c r="J1248" s="359">
        <v>1.6642999999999999</v>
      </c>
      <c r="K1248" s="359">
        <v>29.729299999999999</v>
      </c>
      <c r="L1248" s="359">
        <v>3.8050000000000002</v>
      </c>
      <c r="M1248" s="359">
        <v>1.5911</v>
      </c>
      <c r="N1248" s="359">
        <v>1.6968000000000001</v>
      </c>
      <c r="O1248" s="359">
        <v>4.5217999999999998</v>
      </c>
      <c r="P1248" s="359">
        <v>0.77249999999999996</v>
      </c>
      <c r="Q1248" s="359">
        <v>0.83069999999999999</v>
      </c>
      <c r="R1248" s="359">
        <v>0.3851</v>
      </c>
      <c r="S1248" s="356">
        <v>0.70109999999999995</v>
      </c>
      <c r="U1248" s="402">
        <v>39691</v>
      </c>
      <c r="V1248" s="359">
        <v>0.47689999999999999</v>
      </c>
      <c r="W1248" s="359">
        <v>0.81569999999999998</v>
      </c>
      <c r="X1248" s="359">
        <v>0.74450000000000005</v>
      </c>
      <c r="Y1248" s="359">
        <v>11.799099999999999</v>
      </c>
      <c r="Z1248" s="359">
        <v>3.5482</v>
      </c>
      <c r="AA1248" s="359">
        <v>112.363</v>
      </c>
      <c r="AB1248" s="359">
        <v>0.3301</v>
      </c>
      <c r="AC1248" s="359">
        <v>1.6237999999999999</v>
      </c>
      <c r="AD1248" s="359">
        <v>28.7348</v>
      </c>
      <c r="AE1248" s="359">
        <v>3.7890999999999999</v>
      </c>
      <c r="AF1248" s="359">
        <v>1.5841000000000001</v>
      </c>
      <c r="AG1248" s="359">
        <v>1.6802999999999999</v>
      </c>
      <c r="AH1248" s="359">
        <v>4.5069999999999997</v>
      </c>
      <c r="AI1248" s="359">
        <v>0.77070000000000005</v>
      </c>
      <c r="AJ1248" s="359">
        <v>0.82799999999999996</v>
      </c>
      <c r="AK1248" s="359">
        <v>0.38429999999999997</v>
      </c>
      <c r="AL1248" s="356">
        <v>0.70009999999999994</v>
      </c>
    </row>
    <row r="1249" spans="2:38" ht="409.6" x14ac:dyDescent="0.25">
      <c r="B1249" s="402">
        <v>39690</v>
      </c>
      <c r="C1249" s="359">
        <v>0.47789999999999999</v>
      </c>
      <c r="D1249" s="359">
        <v>0.81569999999999998</v>
      </c>
      <c r="E1249" s="359">
        <v>0.74099999999999999</v>
      </c>
      <c r="F1249" s="359">
        <v>11.845499999999999</v>
      </c>
      <c r="G1249" s="359">
        <v>3.5653999999999999</v>
      </c>
      <c r="H1249" s="359">
        <v>113.738</v>
      </c>
      <c r="I1249" s="359">
        <v>0.33700000000000002</v>
      </c>
      <c r="J1249" s="359">
        <v>1.6507000000000001</v>
      </c>
      <c r="K1249" s="359">
        <v>29.584800000000001</v>
      </c>
      <c r="L1249" s="359">
        <v>3.7919</v>
      </c>
      <c r="M1249" s="359">
        <v>1.5996999999999999</v>
      </c>
      <c r="N1249" s="359">
        <v>1.6978</v>
      </c>
      <c r="O1249" s="359">
        <v>4.5167000000000002</v>
      </c>
      <c r="P1249" s="359">
        <v>0.77210000000000001</v>
      </c>
      <c r="Q1249" s="359">
        <v>0.83320000000000005</v>
      </c>
      <c r="R1249" s="359">
        <v>0.38479999999999998</v>
      </c>
      <c r="S1249" s="356">
        <v>0.70320000000000005</v>
      </c>
      <c r="U1249" s="402">
        <v>39690</v>
      </c>
      <c r="V1249" s="359">
        <v>0.47760000000000002</v>
      </c>
      <c r="W1249" s="359">
        <v>0.81520000000000004</v>
      </c>
      <c r="X1249" s="359">
        <v>0.74029999999999996</v>
      </c>
      <c r="Y1249" s="359">
        <v>11.798500000000001</v>
      </c>
      <c r="Z1249" s="359">
        <v>3.5619999999999998</v>
      </c>
      <c r="AA1249" s="359">
        <v>113.315</v>
      </c>
      <c r="AB1249" s="359">
        <v>0.33529999999999999</v>
      </c>
      <c r="AC1249" s="359">
        <v>1.649</v>
      </c>
      <c r="AD1249" s="359">
        <v>29.136099999999999</v>
      </c>
      <c r="AE1249" s="359">
        <v>3.7869999999999999</v>
      </c>
      <c r="AF1249" s="359">
        <v>1.5951</v>
      </c>
      <c r="AG1249" s="359">
        <v>1.6828000000000001</v>
      </c>
      <c r="AH1249" s="359">
        <v>4.5110999999999999</v>
      </c>
      <c r="AI1249" s="359">
        <v>0.77149999999999996</v>
      </c>
      <c r="AJ1249" s="359">
        <v>0.83120000000000005</v>
      </c>
      <c r="AK1249" s="359">
        <v>0.38450000000000001</v>
      </c>
      <c r="AL1249" s="356">
        <v>0.70279999999999998</v>
      </c>
    </row>
    <row r="1250" spans="2:38" ht="409.6" x14ac:dyDescent="0.25">
      <c r="B1250" s="402">
        <v>39689</v>
      </c>
      <c r="C1250" s="359">
        <v>0.4773</v>
      </c>
      <c r="D1250" s="359">
        <v>0.81499999999999995</v>
      </c>
      <c r="E1250" s="359">
        <v>0.73719999999999997</v>
      </c>
      <c r="F1250" s="359">
        <v>11.8064</v>
      </c>
      <c r="G1250" s="359">
        <v>3.5609999999999999</v>
      </c>
      <c r="H1250" s="359">
        <v>113.788</v>
      </c>
      <c r="I1250" s="359">
        <v>0.33739999999999998</v>
      </c>
      <c r="J1250" s="359">
        <v>1.6527000000000001</v>
      </c>
      <c r="K1250" s="359">
        <v>29.675000000000001</v>
      </c>
      <c r="L1250" s="359">
        <v>3.7785000000000002</v>
      </c>
      <c r="M1250" s="359">
        <v>1.5993999999999999</v>
      </c>
      <c r="N1250" s="359">
        <v>1.7021999999999999</v>
      </c>
      <c r="O1250" s="359">
        <v>4.5004999999999997</v>
      </c>
      <c r="P1250" s="359">
        <v>0.77080000000000004</v>
      </c>
      <c r="Q1250" s="359">
        <v>0.83620000000000005</v>
      </c>
      <c r="R1250" s="359">
        <v>0.38390000000000002</v>
      </c>
      <c r="S1250" s="356">
        <v>0.70399999999999996</v>
      </c>
      <c r="U1250" s="402">
        <v>39689</v>
      </c>
      <c r="V1250" s="359">
        <v>0.47699999999999998</v>
      </c>
      <c r="W1250" s="359">
        <v>0.8145</v>
      </c>
      <c r="X1250" s="359">
        <v>0.73660000000000003</v>
      </c>
      <c r="Y1250" s="359">
        <v>11.7623</v>
      </c>
      <c r="Z1250" s="359">
        <v>3.5577999999999999</v>
      </c>
      <c r="AA1250" s="359">
        <v>113.363</v>
      </c>
      <c r="AB1250" s="359">
        <v>0.33429999999999999</v>
      </c>
      <c r="AC1250" s="359">
        <v>1.6437999999999999</v>
      </c>
      <c r="AD1250" s="359">
        <v>29.161999999999999</v>
      </c>
      <c r="AE1250" s="359">
        <v>3.7738</v>
      </c>
      <c r="AF1250" s="359">
        <v>1.5948</v>
      </c>
      <c r="AG1250" s="359">
        <v>1.6873</v>
      </c>
      <c r="AH1250" s="359">
        <v>4.4951999999999996</v>
      </c>
      <c r="AI1250" s="359">
        <v>0.7702</v>
      </c>
      <c r="AJ1250" s="359">
        <v>0.83460000000000001</v>
      </c>
      <c r="AK1250" s="359">
        <v>0.3836</v>
      </c>
      <c r="AL1250" s="356">
        <v>0.70369999999999999</v>
      </c>
    </row>
    <row r="1251" spans="2:38" ht="409.6" x14ac:dyDescent="0.25">
      <c r="B1251" s="402">
        <v>39688</v>
      </c>
      <c r="C1251" s="359">
        <v>0.47649999999999998</v>
      </c>
      <c r="D1251" s="359">
        <v>0.81610000000000005</v>
      </c>
      <c r="E1251" s="359">
        <v>0.7329</v>
      </c>
      <c r="F1251" s="359">
        <v>11.7233</v>
      </c>
      <c r="G1251" s="359">
        <v>3.5506000000000002</v>
      </c>
      <c r="H1251" s="359">
        <v>112.506</v>
      </c>
      <c r="I1251" s="359">
        <v>0.33929999999999999</v>
      </c>
      <c r="J1251" s="359">
        <v>1.6617</v>
      </c>
      <c r="K1251" s="359">
        <v>29.520600000000002</v>
      </c>
      <c r="L1251" s="359">
        <v>3.7774000000000001</v>
      </c>
      <c r="M1251" s="359">
        <v>1.5881000000000001</v>
      </c>
      <c r="N1251" s="359">
        <v>1.6962999999999999</v>
      </c>
      <c r="O1251" s="359">
        <v>4.4722999999999997</v>
      </c>
      <c r="P1251" s="359">
        <v>0.76859999999999995</v>
      </c>
      <c r="Q1251" s="359">
        <v>0.83409999999999995</v>
      </c>
      <c r="R1251" s="359">
        <v>0.3805</v>
      </c>
      <c r="S1251" s="356">
        <v>0.70050000000000001</v>
      </c>
      <c r="U1251" s="402">
        <v>39688</v>
      </c>
      <c r="V1251" s="359">
        <v>0.47620000000000001</v>
      </c>
      <c r="W1251" s="359">
        <v>0.81559999999999999</v>
      </c>
      <c r="X1251" s="359">
        <v>0.73229999999999995</v>
      </c>
      <c r="Y1251" s="359">
        <v>11.679500000000001</v>
      </c>
      <c r="Z1251" s="359">
        <v>3.5474000000000001</v>
      </c>
      <c r="AA1251" s="359">
        <v>112.084</v>
      </c>
      <c r="AB1251" s="359">
        <v>0.3296</v>
      </c>
      <c r="AC1251" s="359">
        <v>1.6228</v>
      </c>
      <c r="AD1251" s="359">
        <v>29.038900000000002</v>
      </c>
      <c r="AE1251" s="359">
        <v>3.7728000000000002</v>
      </c>
      <c r="AF1251" s="359">
        <v>1.5835999999999999</v>
      </c>
      <c r="AG1251" s="359">
        <v>1.6789000000000001</v>
      </c>
      <c r="AH1251" s="359">
        <v>4.4669999999999996</v>
      </c>
      <c r="AI1251" s="359">
        <v>0.7681</v>
      </c>
      <c r="AJ1251" s="359">
        <v>0.83260000000000001</v>
      </c>
      <c r="AK1251" s="359">
        <v>0.38019999999999998</v>
      </c>
      <c r="AL1251" s="356">
        <v>0.70009999999999994</v>
      </c>
    </row>
    <row r="1252" spans="2:38" ht="409.6" x14ac:dyDescent="0.25">
      <c r="B1252" s="402">
        <v>39687</v>
      </c>
      <c r="C1252" s="359">
        <v>0.47470000000000001</v>
      </c>
      <c r="D1252" s="359">
        <v>0.81269999999999998</v>
      </c>
      <c r="E1252" s="359">
        <v>0.73180000000000001</v>
      </c>
      <c r="F1252" s="359">
        <v>11.6753</v>
      </c>
      <c r="G1252" s="359">
        <v>3.5484</v>
      </c>
      <c r="H1252" s="359">
        <v>112.155</v>
      </c>
      <c r="I1252" s="359">
        <v>0.33779999999999999</v>
      </c>
      <c r="J1252" s="359">
        <v>1.6547000000000001</v>
      </c>
      <c r="K1252" s="359">
        <v>29.401599999999998</v>
      </c>
      <c r="L1252" s="359">
        <v>3.7614000000000001</v>
      </c>
      <c r="M1252" s="359">
        <v>1.5804</v>
      </c>
      <c r="N1252" s="359">
        <v>1.6937</v>
      </c>
      <c r="O1252" s="359">
        <v>4.4592000000000001</v>
      </c>
      <c r="P1252" s="359">
        <v>0.76659999999999995</v>
      </c>
      <c r="Q1252" s="359">
        <v>0.83</v>
      </c>
      <c r="R1252" s="359">
        <v>0.378</v>
      </c>
      <c r="S1252" s="356">
        <v>0.69650000000000001</v>
      </c>
      <c r="U1252" s="402">
        <v>39687</v>
      </c>
      <c r="V1252" s="359">
        <v>0.47439999999999999</v>
      </c>
      <c r="W1252" s="359">
        <v>0.81220000000000003</v>
      </c>
      <c r="X1252" s="359">
        <v>0.73119999999999996</v>
      </c>
      <c r="Y1252" s="359">
        <v>11.6317</v>
      </c>
      <c r="Z1252" s="359">
        <v>3.5451999999999999</v>
      </c>
      <c r="AA1252" s="359">
        <v>111.739</v>
      </c>
      <c r="AB1252" s="359">
        <v>0.33069999999999999</v>
      </c>
      <c r="AC1252" s="359">
        <v>1.6263000000000001</v>
      </c>
      <c r="AD1252" s="359">
        <v>28.956099999999999</v>
      </c>
      <c r="AE1252" s="359">
        <v>3.7566999999999999</v>
      </c>
      <c r="AF1252" s="359">
        <v>1.5759000000000001</v>
      </c>
      <c r="AG1252" s="359">
        <v>1.6789000000000001</v>
      </c>
      <c r="AH1252" s="359">
        <v>4.4539999999999997</v>
      </c>
      <c r="AI1252" s="359">
        <v>0.7661</v>
      </c>
      <c r="AJ1252" s="359">
        <v>0.82840000000000003</v>
      </c>
      <c r="AK1252" s="359">
        <v>0.37769999999999998</v>
      </c>
      <c r="AL1252" s="356">
        <v>0.69610000000000005</v>
      </c>
    </row>
    <row r="1253" spans="2:38" ht="409.6" x14ac:dyDescent="0.25">
      <c r="B1253" s="402">
        <v>39686</v>
      </c>
      <c r="C1253" s="359">
        <v>0.47910000000000003</v>
      </c>
      <c r="D1253" s="359">
        <v>0.81710000000000005</v>
      </c>
      <c r="E1253" s="359">
        <v>0.74160000000000004</v>
      </c>
      <c r="F1253" s="359">
        <v>11.7119</v>
      </c>
      <c r="G1253" s="359">
        <v>3.5747</v>
      </c>
      <c r="H1253" s="359">
        <v>112.30800000000001</v>
      </c>
      <c r="I1253" s="359">
        <v>0.34150000000000003</v>
      </c>
      <c r="J1253" s="359">
        <v>1.6720999999999999</v>
      </c>
      <c r="K1253" s="359">
        <v>29.740400000000001</v>
      </c>
      <c r="L1253" s="359">
        <v>3.8031999999999999</v>
      </c>
      <c r="M1253" s="359">
        <v>1.5859000000000001</v>
      </c>
      <c r="N1253" s="359">
        <v>1.6953</v>
      </c>
      <c r="O1253" s="359">
        <v>4.4855999999999998</v>
      </c>
      <c r="P1253" s="359">
        <v>0.77669999999999995</v>
      </c>
      <c r="Q1253" s="359">
        <v>0.83950000000000002</v>
      </c>
      <c r="R1253" s="359">
        <v>0.38240000000000002</v>
      </c>
      <c r="S1253" s="356">
        <v>0.70699999999999996</v>
      </c>
      <c r="U1253" s="402">
        <v>39686</v>
      </c>
      <c r="V1253" s="359">
        <v>0.4788</v>
      </c>
      <c r="W1253" s="359">
        <v>0.81640000000000001</v>
      </c>
      <c r="X1253" s="359">
        <v>0.7409</v>
      </c>
      <c r="Y1253" s="359">
        <v>11.6656</v>
      </c>
      <c r="Z1253" s="359">
        <v>3.5710999999999999</v>
      </c>
      <c r="AA1253" s="359">
        <v>111.864</v>
      </c>
      <c r="AB1253" s="359">
        <v>0.33179999999999998</v>
      </c>
      <c r="AC1253" s="359">
        <v>1.6328</v>
      </c>
      <c r="AD1253" s="359">
        <v>29.2879</v>
      </c>
      <c r="AE1253" s="359">
        <v>3.7970000000000002</v>
      </c>
      <c r="AF1253" s="359">
        <v>1.5809</v>
      </c>
      <c r="AG1253" s="359">
        <v>1.6801999999999999</v>
      </c>
      <c r="AH1253" s="359">
        <v>4.4798999999999998</v>
      </c>
      <c r="AI1253" s="359">
        <v>0.77590000000000003</v>
      </c>
      <c r="AJ1253" s="359">
        <v>0.83809999999999996</v>
      </c>
      <c r="AK1253" s="359">
        <v>0.3821</v>
      </c>
      <c r="AL1253" s="356">
        <v>0.70660000000000001</v>
      </c>
    </row>
    <row r="1254" spans="2:38" ht="409.6" x14ac:dyDescent="0.25">
      <c r="B1254" s="402">
        <v>39685</v>
      </c>
      <c r="C1254" s="359">
        <v>0.47970000000000002</v>
      </c>
      <c r="D1254" s="359">
        <v>0.81899999999999995</v>
      </c>
      <c r="E1254" s="359">
        <v>0.74309999999999998</v>
      </c>
      <c r="F1254" s="359">
        <v>11.741099999999999</v>
      </c>
      <c r="G1254" s="359">
        <v>3.5796999999999999</v>
      </c>
      <c r="H1254" s="359">
        <v>112.476</v>
      </c>
      <c r="I1254" s="359">
        <v>0.3417</v>
      </c>
      <c r="J1254" s="359">
        <v>1.6738999999999999</v>
      </c>
      <c r="K1254" s="359">
        <v>29.511800000000001</v>
      </c>
      <c r="L1254" s="359">
        <v>3.8129</v>
      </c>
      <c r="M1254" s="359">
        <v>1.5865</v>
      </c>
      <c r="N1254" s="359">
        <v>1.7003999999999999</v>
      </c>
      <c r="O1254" s="359">
        <v>4.4915000000000003</v>
      </c>
      <c r="P1254" s="359">
        <v>0.77949999999999997</v>
      </c>
      <c r="Q1254" s="359">
        <v>0.8478</v>
      </c>
      <c r="R1254" s="359">
        <v>0.38290000000000002</v>
      </c>
      <c r="S1254" s="356">
        <v>0.70930000000000004</v>
      </c>
      <c r="U1254" s="402">
        <v>39685</v>
      </c>
      <c r="V1254" s="359">
        <v>0.47870000000000001</v>
      </c>
      <c r="W1254" s="359">
        <v>0.81730000000000003</v>
      </c>
      <c r="X1254" s="359">
        <v>0.74129999999999996</v>
      </c>
      <c r="Y1254" s="359">
        <v>11.6829</v>
      </c>
      <c r="Z1254" s="359">
        <v>3.5735999999999999</v>
      </c>
      <c r="AA1254" s="359">
        <v>111.923</v>
      </c>
      <c r="AB1254" s="359">
        <v>0.33160000000000001</v>
      </c>
      <c r="AC1254" s="359">
        <v>1.6333</v>
      </c>
      <c r="AD1254" s="359">
        <v>29.0396</v>
      </c>
      <c r="AE1254" s="359">
        <v>3.7968999999999999</v>
      </c>
      <c r="AF1254" s="359">
        <v>1.5807</v>
      </c>
      <c r="AG1254" s="359">
        <v>1.6838</v>
      </c>
      <c r="AH1254" s="359">
        <v>4.4816000000000003</v>
      </c>
      <c r="AI1254" s="359">
        <v>0.77769999999999995</v>
      </c>
      <c r="AJ1254" s="359">
        <v>0.83589999999999998</v>
      </c>
      <c r="AK1254" s="359">
        <v>0.38219999999999998</v>
      </c>
      <c r="AL1254" s="356">
        <v>0.70830000000000004</v>
      </c>
    </row>
    <row r="1255" spans="2:38" ht="409.6" x14ac:dyDescent="0.25">
      <c r="B1255" s="402">
        <v>39684</v>
      </c>
      <c r="C1255" s="359">
        <v>0.48089999999999999</v>
      </c>
      <c r="D1255" s="359">
        <v>0.81840000000000002</v>
      </c>
      <c r="E1255" s="359">
        <v>0.74470000000000003</v>
      </c>
      <c r="F1255" s="359">
        <v>11.764900000000001</v>
      </c>
      <c r="G1255" s="359">
        <v>3.5859999999999999</v>
      </c>
      <c r="H1255" s="359">
        <v>113.12</v>
      </c>
      <c r="I1255" s="359">
        <v>0.34250000000000003</v>
      </c>
      <c r="J1255" s="359">
        <v>1.6781999999999999</v>
      </c>
      <c r="K1255" s="359">
        <v>29.586099999999998</v>
      </c>
      <c r="L1255" s="359">
        <v>3.8182</v>
      </c>
      <c r="M1255" s="359">
        <v>1.5965</v>
      </c>
      <c r="N1255" s="359">
        <v>1.7047000000000001</v>
      </c>
      <c r="O1255" s="359">
        <v>4.4993999999999996</v>
      </c>
      <c r="P1255" s="359">
        <v>0.78100000000000003</v>
      </c>
      <c r="Q1255" s="359">
        <v>0.84989999999999999</v>
      </c>
      <c r="R1255" s="359">
        <v>0.38369999999999999</v>
      </c>
      <c r="S1255" s="356">
        <v>0.71109999999999995</v>
      </c>
      <c r="U1255" s="402">
        <v>39684</v>
      </c>
      <c r="V1255" s="359">
        <v>0.48010000000000003</v>
      </c>
      <c r="W1255" s="359">
        <v>0.81730000000000003</v>
      </c>
      <c r="X1255" s="359">
        <v>0.74319999999999997</v>
      </c>
      <c r="Y1255" s="359">
        <v>11.677199999999999</v>
      </c>
      <c r="Z1255" s="359">
        <v>3.5796000000000001</v>
      </c>
      <c r="AA1255" s="359">
        <v>111.539</v>
      </c>
      <c r="AB1255" s="359">
        <v>0.33250000000000002</v>
      </c>
      <c r="AC1255" s="359">
        <v>1.6374</v>
      </c>
      <c r="AD1255" s="359">
        <v>29.112400000000001</v>
      </c>
      <c r="AE1255" s="359">
        <v>3.8056999999999999</v>
      </c>
      <c r="AF1255" s="359">
        <v>1.5812999999999999</v>
      </c>
      <c r="AG1255" s="359">
        <v>1.6880999999999999</v>
      </c>
      <c r="AH1255" s="359">
        <v>4.4844999999999997</v>
      </c>
      <c r="AI1255" s="359">
        <v>0.77959999999999996</v>
      </c>
      <c r="AJ1255" s="359">
        <v>0.83799999999999997</v>
      </c>
      <c r="AK1255" s="359">
        <v>0.38300000000000001</v>
      </c>
      <c r="AL1255" s="356">
        <v>0.71009999999999995</v>
      </c>
    </row>
    <row r="1256" spans="2:38" ht="409.6" x14ac:dyDescent="0.25">
      <c r="B1256" s="402">
        <v>39683</v>
      </c>
      <c r="C1256" s="359">
        <v>0.48199999999999998</v>
      </c>
      <c r="D1256" s="359">
        <v>0.81840000000000002</v>
      </c>
      <c r="E1256" s="359">
        <v>0.748</v>
      </c>
      <c r="F1256" s="359">
        <v>11.7879</v>
      </c>
      <c r="G1256" s="359">
        <v>3.6013000000000002</v>
      </c>
      <c r="H1256" s="359">
        <v>113.072</v>
      </c>
      <c r="I1256" s="359">
        <v>0.34350000000000003</v>
      </c>
      <c r="J1256" s="359">
        <v>1.6821999999999999</v>
      </c>
      <c r="K1256" s="359">
        <v>29.882899999999999</v>
      </c>
      <c r="L1256" s="359">
        <v>3.8252000000000002</v>
      </c>
      <c r="M1256" s="359">
        <v>1.5954999999999999</v>
      </c>
      <c r="N1256" s="359">
        <v>1.7097</v>
      </c>
      <c r="O1256" s="359">
        <v>4.5205000000000002</v>
      </c>
      <c r="P1256" s="359">
        <v>0.78139999999999998</v>
      </c>
      <c r="Q1256" s="359">
        <v>0.84989999999999999</v>
      </c>
      <c r="R1256" s="359">
        <v>0.38350000000000001</v>
      </c>
      <c r="S1256" s="356">
        <v>0.7157</v>
      </c>
      <c r="U1256" s="402">
        <v>39683</v>
      </c>
      <c r="V1256" s="359">
        <v>0.48170000000000002</v>
      </c>
      <c r="W1256" s="359">
        <v>0.81789999999999996</v>
      </c>
      <c r="X1256" s="359">
        <v>0.74750000000000005</v>
      </c>
      <c r="Y1256" s="359">
        <v>11.7422</v>
      </c>
      <c r="Z1256" s="359">
        <v>3.5981000000000001</v>
      </c>
      <c r="AA1256" s="359">
        <v>112.648</v>
      </c>
      <c r="AB1256" s="359">
        <v>0.3337</v>
      </c>
      <c r="AC1256" s="359">
        <v>1.6429</v>
      </c>
      <c r="AD1256" s="359">
        <v>29.42</v>
      </c>
      <c r="AE1256" s="359">
        <v>3.8203999999999998</v>
      </c>
      <c r="AF1256" s="359">
        <v>1.5908</v>
      </c>
      <c r="AG1256" s="359">
        <v>1.6944999999999999</v>
      </c>
      <c r="AH1256" s="359">
        <v>4.5151000000000003</v>
      </c>
      <c r="AI1256" s="359">
        <v>0.78080000000000005</v>
      </c>
      <c r="AJ1256" s="359">
        <v>0.84850000000000003</v>
      </c>
      <c r="AK1256" s="359">
        <v>0.38329999999999997</v>
      </c>
      <c r="AL1256" s="356">
        <v>0.71530000000000005</v>
      </c>
    </row>
    <row r="1257" spans="2:38" ht="409.6" x14ac:dyDescent="0.25">
      <c r="B1257" s="402">
        <v>39682</v>
      </c>
      <c r="C1257" s="359">
        <v>0.48309999999999997</v>
      </c>
      <c r="D1257" s="359">
        <v>0.81850000000000001</v>
      </c>
      <c r="E1257" s="359">
        <v>0.75439999999999996</v>
      </c>
      <c r="F1257" s="359">
        <v>11.7616</v>
      </c>
      <c r="G1257" s="359">
        <v>3.5975999999999999</v>
      </c>
      <c r="H1257" s="359">
        <v>112.974</v>
      </c>
      <c r="I1257" s="359">
        <v>0.34329999999999999</v>
      </c>
      <c r="J1257" s="359">
        <v>1.6813</v>
      </c>
      <c r="K1257" s="359">
        <v>30.080200000000001</v>
      </c>
      <c r="L1257" s="359">
        <v>3.8426999999999998</v>
      </c>
      <c r="M1257" s="359">
        <v>1.5972999999999999</v>
      </c>
      <c r="N1257" s="359">
        <v>1.7097</v>
      </c>
      <c r="O1257" s="359">
        <v>4.5236999999999998</v>
      </c>
      <c r="P1257" s="359">
        <v>0.78200000000000003</v>
      </c>
      <c r="Q1257" s="359">
        <v>0.85250000000000004</v>
      </c>
      <c r="R1257" s="359">
        <v>0.38290000000000002</v>
      </c>
      <c r="S1257" s="356">
        <v>0.71499999999999997</v>
      </c>
      <c r="U1257" s="402">
        <v>39682</v>
      </c>
      <c r="V1257" s="359">
        <v>0.48280000000000001</v>
      </c>
      <c r="W1257" s="359">
        <v>0.81799999999999995</v>
      </c>
      <c r="X1257" s="359">
        <v>0.75390000000000001</v>
      </c>
      <c r="Y1257" s="359">
        <v>11.717000000000001</v>
      </c>
      <c r="Z1257" s="359">
        <v>3.5945999999999998</v>
      </c>
      <c r="AA1257" s="359">
        <v>112.55</v>
      </c>
      <c r="AB1257" s="359">
        <v>0.33610000000000001</v>
      </c>
      <c r="AC1257" s="359">
        <v>1.6526000000000001</v>
      </c>
      <c r="AD1257" s="359">
        <v>29.5809</v>
      </c>
      <c r="AE1257" s="359">
        <v>3.8357000000000001</v>
      </c>
      <c r="AF1257" s="359">
        <v>1.5928</v>
      </c>
      <c r="AG1257" s="359">
        <v>1.6946000000000001</v>
      </c>
      <c r="AH1257" s="359">
        <v>4.5186999999999999</v>
      </c>
      <c r="AI1257" s="359">
        <v>0.78139999999999998</v>
      </c>
      <c r="AJ1257" s="359">
        <v>0.8508</v>
      </c>
      <c r="AK1257" s="359">
        <v>0.38269999999999998</v>
      </c>
      <c r="AL1257" s="356">
        <v>0.7147</v>
      </c>
    </row>
    <row r="1258" spans="2:38" ht="409.6" x14ac:dyDescent="0.25">
      <c r="B1258" s="402">
        <v>39681</v>
      </c>
      <c r="C1258" s="359">
        <v>0.48330000000000001</v>
      </c>
      <c r="D1258" s="359">
        <v>0.81799999999999995</v>
      </c>
      <c r="E1258" s="359">
        <v>0.75700000000000001</v>
      </c>
      <c r="F1258" s="359">
        <v>11.8192</v>
      </c>
      <c r="G1258" s="359">
        <v>3.6086</v>
      </c>
      <c r="H1258" s="359">
        <v>113.619</v>
      </c>
      <c r="I1258" s="359">
        <v>0.34370000000000001</v>
      </c>
      <c r="J1258" s="359">
        <v>1.6846000000000001</v>
      </c>
      <c r="K1258" s="359">
        <v>29.7286</v>
      </c>
      <c r="L1258" s="359">
        <v>3.8458999999999999</v>
      </c>
      <c r="M1258" s="359">
        <v>1.6053999999999999</v>
      </c>
      <c r="N1258" s="359">
        <v>1.7121</v>
      </c>
      <c r="O1258" s="359">
        <v>4.5458999999999996</v>
      </c>
      <c r="P1258" s="359">
        <v>0.78090000000000004</v>
      </c>
      <c r="Q1258" s="359">
        <v>0.84989999999999999</v>
      </c>
      <c r="R1258" s="359">
        <v>0.38269999999999998</v>
      </c>
      <c r="S1258" s="356">
        <v>0.7127</v>
      </c>
      <c r="U1258" s="402">
        <v>39681</v>
      </c>
      <c r="V1258" s="359">
        <v>0.48299999999999998</v>
      </c>
      <c r="W1258" s="359">
        <v>0.8175</v>
      </c>
      <c r="X1258" s="359">
        <v>0.75639999999999996</v>
      </c>
      <c r="Y1258" s="359">
        <v>11.7743</v>
      </c>
      <c r="Z1258" s="359">
        <v>3.6053999999999999</v>
      </c>
      <c r="AA1258" s="359">
        <v>113.19499999999999</v>
      </c>
      <c r="AB1258" s="359">
        <v>0.33629999999999999</v>
      </c>
      <c r="AC1258" s="359">
        <v>1.655</v>
      </c>
      <c r="AD1258" s="359">
        <v>29.267499999999998</v>
      </c>
      <c r="AE1258" s="359">
        <v>3.8412000000000002</v>
      </c>
      <c r="AF1258" s="359">
        <v>1.6008</v>
      </c>
      <c r="AG1258" s="359">
        <v>1.6970000000000001</v>
      </c>
      <c r="AH1258" s="359">
        <v>4.5406000000000004</v>
      </c>
      <c r="AI1258" s="359">
        <v>0.78039999999999998</v>
      </c>
      <c r="AJ1258" s="359">
        <v>0.84789999999999999</v>
      </c>
      <c r="AK1258" s="359">
        <v>0.38240000000000002</v>
      </c>
      <c r="AL1258" s="356">
        <v>0.71240000000000003</v>
      </c>
    </row>
    <row r="1259" spans="2:38" ht="409.6" x14ac:dyDescent="0.25">
      <c r="B1259" s="402">
        <v>39680</v>
      </c>
      <c r="C1259" s="359">
        <v>0.48280000000000001</v>
      </c>
      <c r="D1259" s="359">
        <v>0.8175</v>
      </c>
      <c r="E1259" s="359">
        <v>0.75519999999999998</v>
      </c>
      <c r="F1259" s="359">
        <v>11.7745</v>
      </c>
      <c r="G1259" s="359">
        <v>3.5996000000000001</v>
      </c>
      <c r="H1259" s="359">
        <v>114.017</v>
      </c>
      <c r="I1259" s="359">
        <v>0.34320000000000001</v>
      </c>
      <c r="J1259" s="359">
        <v>1.6823999999999999</v>
      </c>
      <c r="K1259" s="359">
        <v>29.577100000000002</v>
      </c>
      <c r="L1259" s="359">
        <v>3.8429000000000002</v>
      </c>
      <c r="M1259" s="359">
        <v>1.6057999999999999</v>
      </c>
      <c r="N1259" s="359">
        <v>1.7091000000000001</v>
      </c>
      <c r="O1259" s="359">
        <v>4.5251999999999999</v>
      </c>
      <c r="P1259" s="359">
        <v>0.77849999999999997</v>
      </c>
      <c r="Q1259" s="359">
        <v>0.84550000000000003</v>
      </c>
      <c r="R1259" s="359">
        <v>0.38100000000000001</v>
      </c>
      <c r="S1259" s="356">
        <v>0.70960000000000001</v>
      </c>
      <c r="U1259" s="402">
        <v>39680</v>
      </c>
      <c r="V1259" s="359">
        <v>0.48259999999999997</v>
      </c>
      <c r="W1259" s="359">
        <v>0.81710000000000005</v>
      </c>
      <c r="X1259" s="359">
        <v>0.75470000000000004</v>
      </c>
      <c r="Y1259" s="359">
        <v>11.7303</v>
      </c>
      <c r="Z1259" s="359">
        <v>3.5966999999999998</v>
      </c>
      <c r="AA1259" s="359">
        <v>113.601</v>
      </c>
      <c r="AB1259" s="359">
        <v>0.33610000000000001</v>
      </c>
      <c r="AC1259" s="359">
        <v>1.6539999999999999</v>
      </c>
      <c r="AD1259" s="359">
        <v>29.128900000000002</v>
      </c>
      <c r="AE1259" s="359">
        <v>3.8384999999999998</v>
      </c>
      <c r="AF1259" s="359">
        <v>1.6013999999999999</v>
      </c>
      <c r="AG1259" s="359">
        <v>1.6940999999999999</v>
      </c>
      <c r="AH1259" s="359">
        <v>4.5202</v>
      </c>
      <c r="AI1259" s="359">
        <v>0.77800000000000002</v>
      </c>
      <c r="AJ1259" s="359">
        <v>0.84389999999999998</v>
      </c>
      <c r="AK1259" s="359">
        <v>0.38080000000000003</v>
      </c>
      <c r="AL1259" s="356">
        <v>0.70930000000000004</v>
      </c>
    </row>
    <row r="1260" spans="2:38" ht="409.6" x14ac:dyDescent="0.25">
      <c r="B1260" s="402">
        <v>39679</v>
      </c>
      <c r="C1260" s="359">
        <v>0.48230000000000001</v>
      </c>
      <c r="D1260" s="359">
        <v>0.81530000000000002</v>
      </c>
      <c r="E1260" s="359">
        <v>0.75229999999999997</v>
      </c>
      <c r="F1260" s="359">
        <v>11.782299999999999</v>
      </c>
      <c r="G1260" s="359">
        <v>3.5968</v>
      </c>
      <c r="H1260" s="359">
        <v>114.476</v>
      </c>
      <c r="I1260" s="359">
        <v>0.3422</v>
      </c>
      <c r="J1260" s="359">
        <v>1.6774</v>
      </c>
      <c r="K1260" s="359">
        <v>29.387499999999999</v>
      </c>
      <c r="L1260" s="359">
        <v>3.843</v>
      </c>
      <c r="M1260" s="359">
        <v>1.6052999999999999</v>
      </c>
      <c r="N1260" s="359">
        <v>1.7087000000000001</v>
      </c>
      <c r="O1260" s="359">
        <v>4.5115999999999996</v>
      </c>
      <c r="P1260" s="359">
        <v>0.77810000000000001</v>
      </c>
      <c r="Q1260" s="359">
        <v>0.84040000000000004</v>
      </c>
      <c r="R1260" s="359">
        <v>0.38030000000000003</v>
      </c>
      <c r="S1260" s="356">
        <v>0.70989999999999998</v>
      </c>
      <c r="U1260" s="402">
        <v>39679</v>
      </c>
      <c r="V1260" s="359">
        <v>0.48199999999999998</v>
      </c>
      <c r="W1260" s="359">
        <v>0.81459999999999999</v>
      </c>
      <c r="X1260" s="359">
        <v>0.75149999999999995</v>
      </c>
      <c r="Y1260" s="359">
        <v>11.7363</v>
      </c>
      <c r="Z1260" s="359">
        <v>3.5933000000000002</v>
      </c>
      <c r="AA1260" s="359">
        <v>114.03400000000001</v>
      </c>
      <c r="AB1260" s="359">
        <v>0.3352</v>
      </c>
      <c r="AC1260" s="359">
        <v>1.6496999999999999</v>
      </c>
      <c r="AD1260" s="359">
        <v>28.936900000000001</v>
      </c>
      <c r="AE1260" s="359">
        <v>3.8368000000000002</v>
      </c>
      <c r="AF1260" s="359">
        <v>1.6006</v>
      </c>
      <c r="AG1260" s="359">
        <v>1.6936</v>
      </c>
      <c r="AH1260" s="359">
        <v>4.5058999999999996</v>
      </c>
      <c r="AI1260" s="359">
        <v>0.77739999999999998</v>
      </c>
      <c r="AJ1260" s="359">
        <v>0.83889999999999998</v>
      </c>
      <c r="AK1260" s="359">
        <v>0.38</v>
      </c>
      <c r="AL1260" s="356">
        <v>0.70950000000000002</v>
      </c>
    </row>
    <row r="1261" spans="2:38" ht="409.6" x14ac:dyDescent="0.25">
      <c r="B1261" s="402">
        <v>39678</v>
      </c>
      <c r="C1261" s="359">
        <v>0.48139999999999999</v>
      </c>
      <c r="D1261" s="359">
        <v>0.81640000000000001</v>
      </c>
      <c r="E1261" s="359">
        <v>0.74890000000000001</v>
      </c>
      <c r="F1261" s="359">
        <v>11.8508</v>
      </c>
      <c r="G1261" s="359">
        <v>3.5908000000000002</v>
      </c>
      <c r="H1261" s="359">
        <v>115.482</v>
      </c>
      <c r="I1261" s="359">
        <v>0.34300000000000003</v>
      </c>
      <c r="J1261" s="359">
        <v>1.6798999999999999</v>
      </c>
      <c r="K1261" s="359">
        <v>28.8887</v>
      </c>
      <c r="L1261" s="359">
        <v>3.8397000000000001</v>
      </c>
      <c r="M1261" s="359">
        <v>1.6072</v>
      </c>
      <c r="N1261" s="359">
        <v>1.7142999999999999</v>
      </c>
      <c r="O1261" s="359">
        <v>4.5060000000000002</v>
      </c>
      <c r="P1261" s="359">
        <v>0.77500000000000002</v>
      </c>
      <c r="Q1261" s="359">
        <v>0.84319999999999995</v>
      </c>
      <c r="R1261" s="359">
        <v>0.37890000000000001</v>
      </c>
      <c r="S1261" s="356">
        <v>0.70669999999999999</v>
      </c>
      <c r="U1261" s="402">
        <v>39678</v>
      </c>
      <c r="V1261" s="359">
        <v>0.48039999999999999</v>
      </c>
      <c r="W1261" s="359">
        <v>0.81479999999999997</v>
      </c>
      <c r="X1261" s="359">
        <v>0.74709999999999999</v>
      </c>
      <c r="Y1261" s="359">
        <v>11.767200000000001</v>
      </c>
      <c r="Z1261" s="359">
        <v>3.5846</v>
      </c>
      <c r="AA1261" s="359">
        <v>114.82899999999999</v>
      </c>
      <c r="AB1261" s="359">
        <v>0.33289999999999997</v>
      </c>
      <c r="AC1261" s="359">
        <v>1.6391</v>
      </c>
      <c r="AD1261" s="359">
        <v>28.355899999999998</v>
      </c>
      <c r="AE1261" s="359">
        <v>3.8237000000000001</v>
      </c>
      <c r="AF1261" s="359">
        <v>1.6001000000000001</v>
      </c>
      <c r="AG1261" s="359">
        <v>1.6978</v>
      </c>
      <c r="AH1261" s="359">
        <v>4.4919000000000002</v>
      </c>
      <c r="AI1261" s="359">
        <v>0.7732</v>
      </c>
      <c r="AJ1261" s="359">
        <v>0.83140000000000003</v>
      </c>
      <c r="AK1261" s="359">
        <v>0.37809999999999999</v>
      </c>
      <c r="AL1261" s="356">
        <v>0.70569999999999999</v>
      </c>
    </row>
    <row r="1262" spans="2:38" ht="409.6" x14ac:dyDescent="0.25">
      <c r="B1262" s="402">
        <v>39677</v>
      </c>
      <c r="C1262" s="359">
        <v>0.48139999999999999</v>
      </c>
      <c r="D1262" s="359">
        <v>0.81640000000000001</v>
      </c>
      <c r="E1262" s="359">
        <v>0.74890000000000001</v>
      </c>
      <c r="F1262" s="359">
        <v>11.852399999999999</v>
      </c>
      <c r="G1262" s="359">
        <v>3.5897000000000001</v>
      </c>
      <c r="H1262" s="359">
        <v>115.887</v>
      </c>
      <c r="I1262" s="359">
        <v>0.34300000000000003</v>
      </c>
      <c r="J1262" s="359">
        <v>1.6798999999999999</v>
      </c>
      <c r="K1262" s="359">
        <v>28.889099999999999</v>
      </c>
      <c r="L1262" s="359">
        <v>3.8397999999999999</v>
      </c>
      <c r="M1262" s="359">
        <v>1.6067</v>
      </c>
      <c r="N1262" s="359">
        <v>1.7142999999999999</v>
      </c>
      <c r="O1262" s="359">
        <v>4.5061999999999998</v>
      </c>
      <c r="P1262" s="359">
        <v>0.77500000000000002</v>
      </c>
      <c r="Q1262" s="359">
        <v>0.84319999999999995</v>
      </c>
      <c r="R1262" s="359">
        <v>0.37890000000000001</v>
      </c>
      <c r="S1262" s="356">
        <v>0.70679999999999998</v>
      </c>
      <c r="U1262" s="402">
        <v>39677</v>
      </c>
      <c r="V1262" s="359">
        <v>0.48039999999999999</v>
      </c>
      <c r="W1262" s="359">
        <v>0.81479999999999997</v>
      </c>
      <c r="X1262" s="359">
        <v>0.74719999999999998</v>
      </c>
      <c r="Y1262" s="359">
        <v>11.765000000000001</v>
      </c>
      <c r="Z1262" s="359">
        <v>3.5825</v>
      </c>
      <c r="AA1262" s="359">
        <v>114.312</v>
      </c>
      <c r="AB1262" s="359">
        <v>0.33289999999999997</v>
      </c>
      <c r="AC1262" s="359">
        <v>1.6391</v>
      </c>
      <c r="AD1262" s="359">
        <v>28.356300000000001</v>
      </c>
      <c r="AE1262" s="359">
        <v>3.8237999999999999</v>
      </c>
      <c r="AF1262" s="359">
        <v>1.5996999999999999</v>
      </c>
      <c r="AG1262" s="359">
        <v>1.6978</v>
      </c>
      <c r="AH1262" s="359">
        <v>4.4916</v>
      </c>
      <c r="AI1262" s="359">
        <v>0.7732</v>
      </c>
      <c r="AJ1262" s="359">
        <v>0.83150000000000002</v>
      </c>
      <c r="AK1262" s="359">
        <v>0.37809999999999999</v>
      </c>
      <c r="AL1262" s="356">
        <v>0.70579999999999998</v>
      </c>
    </row>
    <row r="1263" spans="2:38" ht="409.6" x14ac:dyDescent="0.25">
      <c r="B1263" s="402">
        <v>39676</v>
      </c>
      <c r="C1263" s="359">
        <v>0.4748</v>
      </c>
      <c r="D1263" s="359">
        <v>0.80879999999999996</v>
      </c>
      <c r="E1263" s="359">
        <v>0.74529999999999996</v>
      </c>
      <c r="F1263" s="359">
        <v>11.6854</v>
      </c>
      <c r="G1263" s="359">
        <v>3.5482999999999998</v>
      </c>
      <c r="H1263" s="359">
        <v>114.03</v>
      </c>
      <c r="I1263" s="359">
        <v>0.33550000000000002</v>
      </c>
      <c r="J1263" s="359">
        <v>1.6428</v>
      </c>
      <c r="K1263" s="359">
        <v>28.8841</v>
      </c>
      <c r="L1263" s="359">
        <v>3.7927</v>
      </c>
      <c r="M1263" s="359">
        <v>1.5868</v>
      </c>
      <c r="N1263" s="359">
        <v>1.6939</v>
      </c>
      <c r="O1263" s="359">
        <v>4.4509999999999996</v>
      </c>
      <c r="P1263" s="359">
        <v>0.76780000000000004</v>
      </c>
      <c r="Q1263" s="359">
        <v>0.83089999999999997</v>
      </c>
      <c r="R1263" s="359">
        <v>0.37569999999999998</v>
      </c>
      <c r="S1263" s="356">
        <v>0.69989999999999997</v>
      </c>
      <c r="U1263" s="402">
        <v>39676</v>
      </c>
      <c r="V1263" s="359">
        <v>0.47449999999999998</v>
      </c>
      <c r="W1263" s="359">
        <v>0.80830000000000002</v>
      </c>
      <c r="X1263" s="359">
        <v>0.74470000000000003</v>
      </c>
      <c r="Y1263" s="359">
        <v>11.6393</v>
      </c>
      <c r="Z1263" s="359">
        <v>3.5451000000000001</v>
      </c>
      <c r="AA1263" s="359">
        <v>113.599</v>
      </c>
      <c r="AB1263" s="359">
        <v>0.33389999999999997</v>
      </c>
      <c r="AC1263" s="359">
        <v>1.6412</v>
      </c>
      <c r="AD1263" s="359">
        <v>28.4375</v>
      </c>
      <c r="AE1263" s="359">
        <v>3.7881</v>
      </c>
      <c r="AF1263" s="359">
        <v>1.5822000000000001</v>
      </c>
      <c r="AG1263" s="359">
        <v>1.679</v>
      </c>
      <c r="AH1263" s="359">
        <v>4.4457000000000004</v>
      </c>
      <c r="AI1263" s="359">
        <v>0.76719999999999999</v>
      </c>
      <c r="AJ1263" s="359">
        <v>0.82889999999999997</v>
      </c>
      <c r="AK1263" s="359">
        <v>0.37540000000000001</v>
      </c>
      <c r="AL1263" s="356">
        <v>0.69950000000000001</v>
      </c>
    </row>
    <row r="1264" spans="2:38" ht="409.6" x14ac:dyDescent="0.25">
      <c r="B1264" s="402">
        <v>39675</v>
      </c>
      <c r="C1264" s="359">
        <v>0.47099999999999997</v>
      </c>
      <c r="D1264" s="359">
        <v>0.80330000000000001</v>
      </c>
      <c r="E1264" s="359">
        <v>0.74490000000000001</v>
      </c>
      <c r="F1264" s="359">
        <v>11.4923</v>
      </c>
      <c r="G1264" s="359">
        <v>3.5169999999999999</v>
      </c>
      <c r="H1264" s="359">
        <v>112.38</v>
      </c>
      <c r="I1264" s="359">
        <v>0.33260000000000001</v>
      </c>
      <c r="J1264" s="359">
        <v>1.6282000000000001</v>
      </c>
      <c r="K1264" s="359">
        <v>28.7576</v>
      </c>
      <c r="L1264" s="359">
        <v>3.7778999999999998</v>
      </c>
      <c r="M1264" s="359">
        <v>1.5641</v>
      </c>
      <c r="N1264" s="359">
        <v>1.6733</v>
      </c>
      <c r="O1264" s="359">
        <v>4.4187000000000003</v>
      </c>
      <c r="P1264" s="359">
        <v>0.76300000000000001</v>
      </c>
      <c r="Q1264" s="359">
        <v>0.83030000000000004</v>
      </c>
      <c r="R1264" s="359">
        <v>0.37509999999999999</v>
      </c>
      <c r="S1264" s="356">
        <v>0.70109999999999995</v>
      </c>
      <c r="U1264" s="402">
        <v>39675</v>
      </c>
      <c r="V1264" s="359">
        <v>0.47070000000000001</v>
      </c>
      <c r="W1264" s="359">
        <v>0.80289999999999995</v>
      </c>
      <c r="X1264" s="359">
        <v>0.74429999999999996</v>
      </c>
      <c r="Y1264" s="359">
        <v>11.4483</v>
      </c>
      <c r="Z1264" s="359">
        <v>3.5137999999999998</v>
      </c>
      <c r="AA1264" s="359">
        <v>111.96299999999999</v>
      </c>
      <c r="AB1264" s="359">
        <v>0.33100000000000002</v>
      </c>
      <c r="AC1264" s="359">
        <v>1.6267</v>
      </c>
      <c r="AD1264" s="359">
        <v>28.311800000000002</v>
      </c>
      <c r="AE1264" s="359">
        <v>3.7732999999999999</v>
      </c>
      <c r="AF1264" s="359">
        <v>1.5597000000000001</v>
      </c>
      <c r="AG1264" s="359">
        <v>1.6585000000000001</v>
      </c>
      <c r="AH1264" s="359">
        <v>4.4135999999999997</v>
      </c>
      <c r="AI1264" s="359">
        <v>0.76239999999999997</v>
      </c>
      <c r="AJ1264" s="359">
        <v>0.82809999999999995</v>
      </c>
      <c r="AK1264" s="359">
        <v>0.37480000000000002</v>
      </c>
      <c r="AL1264" s="356">
        <v>0.70079999999999998</v>
      </c>
    </row>
    <row r="1265" spans="2:38" ht="409.6" x14ac:dyDescent="0.25">
      <c r="B1265" s="402">
        <v>39674</v>
      </c>
      <c r="C1265" s="359">
        <v>0.46600000000000003</v>
      </c>
      <c r="D1265" s="359">
        <v>0.7994</v>
      </c>
      <c r="E1265" s="359">
        <v>0.74070000000000003</v>
      </c>
      <c r="F1265" s="359">
        <v>11.177099999999999</v>
      </c>
      <c r="G1265" s="359">
        <v>3.4765000000000001</v>
      </c>
      <c r="H1265" s="359">
        <v>110.687</v>
      </c>
      <c r="I1265" s="359">
        <v>0.32890000000000003</v>
      </c>
      <c r="J1265" s="359">
        <v>1.6095999999999999</v>
      </c>
      <c r="K1265" s="359">
        <v>28.396599999999999</v>
      </c>
      <c r="L1265" s="359">
        <v>3.7336</v>
      </c>
      <c r="M1265" s="359">
        <v>1.5336000000000001</v>
      </c>
      <c r="N1265" s="359">
        <v>1.6577</v>
      </c>
      <c r="O1265" s="359">
        <v>4.3718000000000004</v>
      </c>
      <c r="P1265" s="359">
        <v>0.755</v>
      </c>
      <c r="Q1265" s="359">
        <v>0.82330000000000003</v>
      </c>
      <c r="R1265" s="359">
        <v>0.36840000000000001</v>
      </c>
      <c r="S1265" s="356">
        <v>0.69489999999999996</v>
      </c>
      <c r="U1265" s="402">
        <v>39674</v>
      </c>
      <c r="V1265" s="359">
        <v>0.4657</v>
      </c>
      <c r="W1265" s="359">
        <v>0.79900000000000004</v>
      </c>
      <c r="X1265" s="359">
        <v>0.74009999999999998</v>
      </c>
      <c r="Y1265" s="359">
        <v>11.133100000000001</v>
      </c>
      <c r="Z1265" s="359">
        <v>3.4735</v>
      </c>
      <c r="AA1265" s="359">
        <v>110.271</v>
      </c>
      <c r="AB1265" s="359">
        <v>0.32729999999999998</v>
      </c>
      <c r="AC1265" s="359">
        <v>1.6081000000000001</v>
      </c>
      <c r="AD1265" s="359">
        <v>27.959299999999999</v>
      </c>
      <c r="AE1265" s="359">
        <v>3.7290999999999999</v>
      </c>
      <c r="AF1265" s="359">
        <v>1.5291999999999999</v>
      </c>
      <c r="AG1265" s="359">
        <v>1.643</v>
      </c>
      <c r="AH1265" s="359">
        <v>4.3666999999999998</v>
      </c>
      <c r="AI1265" s="359">
        <v>0.75449999999999995</v>
      </c>
      <c r="AJ1265" s="359">
        <v>0.82110000000000005</v>
      </c>
      <c r="AK1265" s="359">
        <v>0.36809999999999998</v>
      </c>
      <c r="AL1265" s="356">
        <v>0.6946</v>
      </c>
    </row>
    <row r="1266" spans="2:38" ht="409.6" x14ac:dyDescent="0.25">
      <c r="B1266" s="402">
        <v>39673</v>
      </c>
      <c r="C1266" s="359">
        <v>0.46850000000000003</v>
      </c>
      <c r="D1266" s="359">
        <v>0.79520000000000002</v>
      </c>
      <c r="E1266" s="359">
        <v>0.74550000000000005</v>
      </c>
      <c r="F1266" s="359">
        <v>11.2384</v>
      </c>
      <c r="G1266" s="359">
        <v>3.4946000000000002</v>
      </c>
      <c r="H1266" s="359">
        <v>111.155</v>
      </c>
      <c r="I1266" s="359">
        <v>0.33090000000000003</v>
      </c>
      <c r="J1266" s="359">
        <v>1.6176999999999999</v>
      </c>
      <c r="K1266" s="359">
        <v>28.687200000000001</v>
      </c>
      <c r="L1266" s="359">
        <v>3.7557</v>
      </c>
      <c r="M1266" s="359">
        <v>1.5357000000000001</v>
      </c>
      <c r="N1266" s="359">
        <v>1.6687000000000001</v>
      </c>
      <c r="O1266" s="359">
        <v>4.4005000000000001</v>
      </c>
      <c r="P1266" s="359">
        <v>0.75939999999999996</v>
      </c>
      <c r="Q1266" s="359">
        <v>0.82740000000000002</v>
      </c>
      <c r="R1266" s="359">
        <v>0.36649999999999999</v>
      </c>
      <c r="S1266" s="356">
        <v>0.69789999999999996</v>
      </c>
      <c r="U1266" s="402">
        <v>39673</v>
      </c>
      <c r="V1266" s="359">
        <v>0.46820000000000001</v>
      </c>
      <c r="W1266" s="359">
        <v>0.79469999999999996</v>
      </c>
      <c r="X1266" s="359">
        <v>0.74490000000000001</v>
      </c>
      <c r="Y1266" s="359">
        <v>11.1951</v>
      </c>
      <c r="Z1266" s="359">
        <v>3.4914999999999998</v>
      </c>
      <c r="AA1266" s="359">
        <v>110.73699999999999</v>
      </c>
      <c r="AB1266" s="359">
        <v>0.32929999999999998</v>
      </c>
      <c r="AC1266" s="359">
        <v>1.6161000000000001</v>
      </c>
      <c r="AD1266" s="359">
        <v>28.246600000000001</v>
      </c>
      <c r="AE1266" s="359">
        <v>3.7511999999999999</v>
      </c>
      <c r="AF1266" s="359">
        <v>1.5313000000000001</v>
      </c>
      <c r="AG1266" s="359">
        <v>1.6538999999999999</v>
      </c>
      <c r="AH1266" s="359">
        <v>4.3954000000000004</v>
      </c>
      <c r="AI1266" s="359">
        <v>0.75880000000000003</v>
      </c>
      <c r="AJ1266" s="359">
        <v>0.82520000000000004</v>
      </c>
      <c r="AK1266" s="359">
        <v>0.36630000000000001</v>
      </c>
      <c r="AL1266" s="356">
        <v>0.6976</v>
      </c>
    </row>
    <row r="1267" spans="2:38" ht="409.6" x14ac:dyDescent="0.25">
      <c r="B1267" s="402">
        <v>39672</v>
      </c>
      <c r="C1267" s="359">
        <v>0.46879999999999999</v>
      </c>
      <c r="D1267" s="359">
        <v>0.79120000000000001</v>
      </c>
      <c r="E1267" s="359">
        <v>0.74909999999999999</v>
      </c>
      <c r="F1267" s="359">
        <v>11.3491</v>
      </c>
      <c r="G1267" s="359">
        <v>3.4973999999999998</v>
      </c>
      <c r="H1267" s="359">
        <v>111.285</v>
      </c>
      <c r="I1267" s="359">
        <v>0.33160000000000001</v>
      </c>
      <c r="J1267" s="359">
        <v>1.6209</v>
      </c>
      <c r="K1267" s="359">
        <v>28.6509</v>
      </c>
      <c r="L1267" s="359">
        <v>3.7664</v>
      </c>
      <c r="M1267" s="359">
        <v>1.5364</v>
      </c>
      <c r="N1267" s="359">
        <v>1.6742999999999999</v>
      </c>
      <c r="O1267" s="359">
        <v>4.4055999999999997</v>
      </c>
      <c r="P1267" s="359">
        <v>0.75949999999999995</v>
      </c>
      <c r="Q1267" s="359">
        <v>0.83330000000000004</v>
      </c>
      <c r="R1267" s="359">
        <v>0.36620000000000003</v>
      </c>
      <c r="S1267" s="356">
        <v>0.70209999999999995</v>
      </c>
      <c r="U1267" s="402">
        <v>39672</v>
      </c>
      <c r="V1267" s="359">
        <v>0.46839999999999998</v>
      </c>
      <c r="W1267" s="359">
        <v>0.79049999999999998</v>
      </c>
      <c r="X1267" s="359">
        <v>0.74829999999999997</v>
      </c>
      <c r="Y1267" s="359">
        <v>11.3043</v>
      </c>
      <c r="Z1267" s="359">
        <v>3.4937999999999998</v>
      </c>
      <c r="AA1267" s="359">
        <v>110.858</v>
      </c>
      <c r="AB1267" s="359">
        <v>0.3291</v>
      </c>
      <c r="AC1267" s="359">
        <v>1.6151</v>
      </c>
      <c r="AD1267" s="359">
        <v>28.207599999999999</v>
      </c>
      <c r="AE1267" s="359">
        <v>3.7603</v>
      </c>
      <c r="AF1267" s="359">
        <v>1.5318000000000001</v>
      </c>
      <c r="AG1267" s="359">
        <v>1.6593</v>
      </c>
      <c r="AH1267" s="359">
        <v>4.3997999999999999</v>
      </c>
      <c r="AI1267" s="359">
        <v>0.75880000000000003</v>
      </c>
      <c r="AJ1267" s="359">
        <v>0.83089999999999997</v>
      </c>
      <c r="AK1267" s="359">
        <v>0.3659</v>
      </c>
      <c r="AL1267" s="356">
        <v>0.7016</v>
      </c>
    </row>
    <row r="1268" spans="2:38" ht="409.6" x14ac:dyDescent="0.25">
      <c r="B1268" s="402">
        <v>39671</v>
      </c>
      <c r="C1268" s="359">
        <v>0.46989999999999998</v>
      </c>
      <c r="D1268" s="359">
        <v>0.79339999999999999</v>
      </c>
      <c r="E1268" s="359">
        <v>0.75219999999999998</v>
      </c>
      <c r="F1268" s="359">
        <v>11.473800000000001</v>
      </c>
      <c r="G1268" s="359">
        <v>3.5074000000000001</v>
      </c>
      <c r="H1268" s="359">
        <v>111.443</v>
      </c>
      <c r="I1268" s="359">
        <v>0.33560000000000001</v>
      </c>
      <c r="J1268" s="359">
        <v>1.6398999999999999</v>
      </c>
      <c r="K1268" s="359">
        <v>28.6539</v>
      </c>
      <c r="L1268" s="359">
        <v>3.7826</v>
      </c>
      <c r="M1268" s="359">
        <v>1.5350999999999999</v>
      </c>
      <c r="N1268" s="359">
        <v>1.6629</v>
      </c>
      <c r="O1268" s="359">
        <v>4.4176000000000002</v>
      </c>
      <c r="P1268" s="359">
        <v>0.76319999999999999</v>
      </c>
      <c r="Q1268" s="359">
        <v>0.8357</v>
      </c>
      <c r="R1268" s="359">
        <v>0.36699999999999999</v>
      </c>
      <c r="S1268" s="356">
        <v>0.70479999999999998</v>
      </c>
      <c r="U1268" s="402">
        <v>39671</v>
      </c>
      <c r="V1268" s="359">
        <v>0.46889999999999998</v>
      </c>
      <c r="W1268" s="359">
        <v>0.79179999999999995</v>
      </c>
      <c r="X1268" s="359">
        <v>0.75039999999999996</v>
      </c>
      <c r="Y1268" s="359">
        <v>11.3978</v>
      </c>
      <c r="Z1268" s="359">
        <v>3.5013000000000001</v>
      </c>
      <c r="AA1268" s="359">
        <v>110.779</v>
      </c>
      <c r="AB1268" s="359">
        <v>0.32569999999999999</v>
      </c>
      <c r="AC1268" s="359">
        <v>1.6</v>
      </c>
      <c r="AD1268" s="359">
        <v>28.191500000000001</v>
      </c>
      <c r="AE1268" s="359">
        <v>3.7667000000000002</v>
      </c>
      <c r="AF1268" s="359">
        <v>1.5283</v>
      </c>
      <c r="AG1268" s="359">
        <v>1.6465000000000001</v>
      </c>
      <c r="AH1268" s="359">
        <v>4.4066999999999998</v>
      </c>
      <c r="AI1268" s="359">
        <v>0.76139999999999997</v>
      </c>
      <c r="AJ1268" s="359">
        <v>0.8327</v>
      </c>
      <c r="AK1268" s="359">
        <v>0.36630000000000001</v>
      </c>
      <c r="AL1268" s="356">
        <v>0.70379999999999998</v>
      </c>
    </row>
    <row r="1269" spans="2:38" ht="409.6" x14ac:dyDescent="0.25">
      <c r="B1269" s="402">
        <v>39670</v>
      </c>
      <c r="C1269" s="359">
        <v>0.46989999999999998</v>
      </c>
      <c r="D1269" s="359">
        <v>0.79339999999999999</v>
      </c>
      <c r="E1269" s="359">
        <v>0.75219999999999998</v>
      </c>
      <c r="F1269" s="359">
        <v>11.4504</v>
      </c>
      <c r="G1269" s="359">
        <v>3.4823</v>
      </c>
      <c r="H1269" s="359">
        <v>111.932</v>
      </c>
      <c r="I1269" s="359">
        <v>0.33500000000000002</v>
      </c>
      <c r="J1269" s="359">
        <v>1.6371</v>
      </c>
      <c r="K1269" s="359">
        <v>28.644300000000001</v>
      </c>
      <c r="L1269" s="359">
        <v>3.7826</v>
      </c>
      <c r="M1269" s="359">
        <v>1.5337000000000001</v>
      </c>
      <c r="N1269" s="359">
        <v>1.663</v>
      </c>
      <c r="O1269" s="359">
        <v>4.4047000000000001</v>
      </c>
      <c r="P1269" s="359">
        <v>0.76319999999999999</v>
      </c>
      <c r="Q1269" s="359">
        <v>0.8357</v>
      </c>
      <c r="R1269" s="359">
        <v>0.36699999999999999</v>
      </c>
      <c r="S1269" s="356">
        <v>0.70489999999999997</v>
      </c>
      <c r="U1269" s="402">
        <v>39670</v>
      </c>
      <c r="V1269" s="359">
        <v>0.46889999999999998</v>
      </c>
      <c r="W1269" s="359">
        <v>0.79179999999999995</v>
      </c>
      <c r="X1269" s="359">
        <v>0.75039999999999996</v>
      </c>
      <c r="Y1269" s="359">
        <v>11.371600000000001</v>
      </c>
      <c r="Z1269" s="359">
        <v>3.476</v>
      </c>
      <c r="AA1269" s="359">
        <v>110.36499999999999</v>
      </c>
      <c r="AB1269" s="359">
        <v>0.32519999999999999</v>
      </c>
      <c r="AC1269" s="359">
        <v>1.5972999999999999</v>
      </c>
      <c r="AD1269" s="359">
        <v>28.1343</v>
      </c>
      <c r="AE1269" s="359">
        <v>3.7667000000000002</v>
      </c>
      <c r="AF1269" s="359">
        <v>1.5268999999999999</v>
      </c>
      <c r="AG1269" s="359">
        <v>1.6465000000000001</v>
      </c>
      <c r="AH1269" s="359">
        <v>4.3899999999999997</v>
      </c>
      <c r="AI1269" s="359">
        <v>0.76139999999999997</v>
      </c>
      <c r="AJ1269" s="359">
        <v>0.83279999999999998</v>
      </c>
      <c r="AK1269" s="359">
        <v>0.36630000000000001</v>
      </c>
      <c r="AL1269" s="356">
        <v>0.70389999999999997</v>
      </c>
    </row>
    <row r="1270" spans="2:38" ht="409.6" x14ac:dyDescent="0.25">
      <c r="B1270" s="402">
        <v>39669</v>
      </c>
      <c r="C1270" s="359">
        <v>0.46529999999999999</v>
      </c>
      <c r="D1270" s="359">
        <v>0.78810000000000002</v>
      </c>
      <c r="E1270" s="359">
        <v>0.74760000000000004</v>
      </c>
      <c r="F1270" s="359">
        <v>11.371700000000001</v>
      </c>
      <c r="G1270" s="359">
        <v>3.4863</v>
      </c>
      <c r="H1270" s="359">
        <v>110.64100000000001</v>
      </c>
      <c r="I1270" s="359">
        <v>0.33210000000000001</v>
      </c>
      <c r="J1270" s="359">
        <v>1.6275999999999999</v>
      </c>
      <c r="K1270" s="359">
        <v>28.578099999999999</v>
      </c>
      <c r="L1270" s="359">
        <v>3.7269999999999999</v>
      </c>
      <c r="M1270" s="359">
        <v>1.5286</v>
      </c>
      <c r="N1270" s="359">
        <v>1.6477999999999999</v>
      </c>
      <c r="O1270" s="359">
        <v>4.3907999999999996</v>
      </c>
      <c r="P1270" s="359">
        <v>0.75680000000000003</v>
      </c>
      <c r="Q1270" s="359">
        <v>0.8367</v>
      </c>
      <c r="R1270" s="359">
        <v>0.36580000000000001</v>
      </c>
      <c r="S1270" s="356">
        <v>0.70569999999999999</v>
      </c>
      <c r="U1270" s="402">
        <v>39669</v>
      </c>
      <c r="V1270" s="359">
        <v>0.46500000000000002</v>
      </c>
      <c r="W1270" s="359">
        <v>0.78769999999999996</v>
      </c>
      <c r="X1270" s="359">
        <v>0.74709999999999999</v>
      </c>
      <c r="Y1270" s="359">
        <v>11.3277</v>
      </c>
      <c r="Z1270" s="359">
        <v>3.4832000000000001</v>
      </c>
      <c r="AA1270" s="359">
        <v>110.227</v>
      </c>
      <c r="AB1270" s="359">
        <v>0.32519999999999999</v>
      </c>
      <c r="AC1270" s="359">
        <v>1.5895999999999999</v>
      </c>
      <c r="AD1270" s="359">
        <v>28.1358</v>
      </c>
      <c r="AE1270" s="359">
        <v>3.7225000000000001</v>
      </c>
      <c r="AF1270" s="359">
        <v>1.5241</v>
      </c>
      <c r="AG1270" s="359">
        <v>1.6329</v>
      </c>
      <c r="AH1270" s="359">
        <v>4.3856999999999999</v>
      </c>
      <c r="AI1270" s="359">
        <v>0.75619999999999998</v>
      </c>
      <c r="AJ1270" s="359">
        <v>0.83450000000000002</v>
      </c>
      <c r="AK1270" s="359">
        <v>0.36559999999999998</v>
      </c>
      <c r="AL1270" s="356">
        <v>0.70530000000000004</v>
      </c>
    </row>
    <row r="1271" spans="2:38" ht="409.6" x14ac:dyDescent="0.25">
      <c r="B1271" s="402">
        <v>39668</v>
      </c>
      <c r="C1271" s="359">
        <v>0.46560000000000001</v>
      </c>
      <c r="D1271" s="359">
        <v>0.78890000000000005</v>
      </c>
      <c r="E1271" s="359">
        <v>0.75249999999999995</v>
      </c>
      <c r="F1271" s="359">
        <v>11.237</v>
      </c>
      <c r="G1271" s="359">
        <v>3.4762</v>
      </c>
      <c r="H1271" s="359">
        <v>109.664</v>
      </c>
      <c r="I1271" s="359">
        <v>0.33069999999999999</v>
      </c>
      <c r="J1271" s="359">
        <v>1.6168</v>
      </c>
      <c r="K1271" s="359">
        <v>28.71</v>
      </c>
      <c r="L1271" s="359">
        <v>3.7326000000000001</v>
      </c>
      <c r="M1271" s="359">
        <v>1.5134000000000001</v>
      </c>
      <c r="N1271" s="359">
        <v>1.6282000000000001</v>
      </c>
      <c r="O1271" s="359">
        <v>4.3799000000000001</v>
      </c>
      <c r="P1271" s="359">
        <v>0.75970000000000004</v>
      </c>
      <c r="Q1271" s="359">
        <v>0.83989999999999998</v>
      </c>
      <c r="R1271" s="359">
        <v>0.36849999999999999</v>
      </c>
      <c r="S1271" s="356">
        <v>0.71760000000000002</v>
      </c>
      <c r="U1271" s="402">
        <v>39668</v>
      </c>
      <c r="V1271" s="359">
        <v>0.46529999999999999</v>
      </c>
      <c r="W1271" s="359">
        <v>0.78849999999999998</v>
      </c>
      <c r="X1271" s="359">
        <v>0.75190000000000001</v>
      </c>
      <c r="Y1271" s="359">
        <v>11.193</v>
      </c>
      <c r="Z1271" s="359">
        <v>3.4731000000000001</v>
      </c>
      <c r="AA1271" s="359">
        <v>109.23699999999999</v>
      </c>
      <c r="AB1271" s="359">
        <v>0.3236</v>
      </c>
      <c r="AC1271" s="359">
        <v>1.5886</v>
      </c>
      <c r="AD1271" s="359">
        <v>28.2684</v>
      </c>
      <c r="AE1271" s="359">
        <v>3.7281</v>
      </c>
      <c r="AF1271" s="359">
        <v>1.5087999999999999</v>
      </c>
      <c r="AG1271" s="359">
        <v>1.6129</v>
      </c>
      <c r="AH1271" s="359">
        <v>4.3747999999999996</v>
      </c>
      <c r="AI1271" s="359">
        <v>0.7591</v>
      </c>
      <c r="AJ1271" s="359">
        <v>0.83709999999999996</v>
      </c>
      <c r="AK1271" s="359">
        <v>0.36820000000000003</v>
      </c>
      <c r="AL1271" s="356">
        <v>0.71730000000000005</v>
      </c>
    </row>
    <row r="1272" spans="2:38" ht="409.6" x14ac:dyDescent="0.25">
      <c r="B1272" s="402">
        <v>39667</v>
      </c>
      <c r="C1272" s="359">
        <v>0.46789999999999998</v>
      </c>
      <c r="D1272" s="359">
        <v>0.79110000000000003</v>
      </c>
      <c r="E1272" s="359">
        <v>0.75539999999999996</v>
      </c>
      <c r="F1272" s="359">
        <v>11.244</v>
      </c>
      <c r="G1272" s="359">
        <v>3.4941</v>
      </c>
      <c r="H1272" s="359">
        <v>110.539</v>
      </c>
      <c r="I1272" s="359">
        <v>0.33289999999999997</v>
      </c>
      <c r="J1272" s="359">
        <v>1.6275999999999999</v>
      </c>
      <c r="K1272" s="359">
        <v>28.953299999999999</v>
      </c>
      <c r="L1272" s="359">
        <v>3.7605</v>
      </c>
      <c r="M1272" s="359">
        <v>1.5166999999999999</v>
      </c>
      <c r="N1272" s="359">
        <v>1.6386000000000001</v>
      </c>
      <c r="O1272" s="359">
        <v>4.4165000000000001</v>
      </c>
      <c r="P1272" s="359">
        <v>0.7631</v>
      </c>
      <c r="Q1272" s="359">
        <v>0.84199999999999997</v>
      </c>
      <c r="R1272" s="359">
        <v>0.37040000000000001</v>
      </c>
      <c r="S1272" s="356">
        <v>0.72340000000000004</v>
      </c>
      <c r="U1272" s="402">
        <v>39667</v>
      </c>
      <c r="V1272" s="359">
        <v>0.4677</v>
      </c>
      <c r="W1272" s="359">
        <v>0.79069999999999996</v>
      </c>
      <c r="X1272" s="359">
        <v>0.75490000000000002</v>
      </c>
      <c r="Y1272" s="359">
        <v>11.1983</v>
      </c>
      <c r="Z1272" s="359">
        <v>3.4910999999999999</v>
      </c>
      <c r="AA1272" s="359">
        <v>110.12</v>
      </c>
      <c r="AB1272" s="359">
        <v>0.32590000000000002</v>
      </c>
      <c r="AC1272" s="359">
        <v>1.5993999999999999</v>
      </c>
      <c r="AD1272" s="359">
        <v>28.484999999999999</v>
      </c>
      <c r="AE1272" s="359">
        <v>3.7562000000000002</v>
      </c>
      <c r="AF1272" s="359">
        <v>1.5121</v>
      </c>
      <c r="AG1272" s="359">
        <v>1.6234999999999999</v>
      </c>
      <c r="AH1272" s="359">
        <v>4.4114000000000004</v>
      </c>
      <c r="AI1272" s="359">
        <v>0.76259999999999994</v>
      </c>
      <c r="AJ1272" s="359">
        <v>0.83960000000000001</v>
      </c>
      <c r="AK1272" s="359">
        <v>0.37009999999999998</v>
      </c>
      <c r="AL1272" s="356">
        <v>0.72309999999999997</v>
      </c>
    </row>
    <row r="1273" spans="2:38" ht="409.6" x14ac:dyDescent="0.25">
      <c r="B1273" s="402">
        <v>39666</v>
      </c>
      <c r="C1273" s="359">
        <v>0.46800000000000003</v>
      </c>
      <c r="D1273" s="359">
        <v>0.78769999999999996</v>
      </c>
      <c r="E1273" s="359">
        <v>0.75560000000000005</v>
      </c>
      <c r="F1273" s="359">
        <v>11.286099999999999</v>
      </c>
      <c r="G1273" s="359">
        <v>3.5036999999999998</v>
      </c>
      <c r="H1273" s="359">
        <v>110.501</v>
      </c>
      <c r="I1273" s="359">
        <v>0.32969999999999999</v>
      </c>
      <c r="J1273" s="359">
        <v>1.6151</v>
      </c>
      <c r="K1273" s="359">
        <v>28.846599999999999</v>
      </c>
      <c r="L1273" s="359">
        <v>3.7513000000000001</v>
      </c>
      <c r="M1273" s="359">
        <v>1.5117</v>
      </c>
      <c r="N1273" s="359">
        <v>1.6458999999999999</v>
      </c>
      <c r="O1273" s="359">
        <v>4.4401000000000002</v>
      </c>
      <c r="P1273" s="359">
        <v>0.76359999999999995</v>
      </c>
      <c r="Q1273" s="359">
        <v>0.83879999999999999</v>
      </c>
      <c r="R1273" s="359">
        <v>0.37090000000000001</v>
      </c>
      <c r="S1273" s="356">
        <v>0.72599999999999998</v>
      </c>
      <c r="U1273" s="402">
        <v>39666</v>
      </c>
      <c r="V1273" s="359">
        <v>0.4677</v>
      </c>
      <c r="W1273" s="359">
        <v>0.7873</v>
      </c>
      <c r="X1273" s="359">
        <v>0.755</v>
      </c>
      <c r="Y1273" s="359">
        <v>11.2193</v>
      </c>
      <c r="Z1273" s="359">
        <v>3.5003000000000002</v>
      </c>
      <c r="AA1273" s="359">
        <v>109.98</v>
      </c>
      <c r="AB1273" s="359">
        <v>0.32890000000000003</v>
      </c>
      <c r="AC1273" s="359">
        <v>1.6122000000000001</v>
      </c>
      <c r="AD1273" s="359">
        <v>28.371400000000001</v>
      </c>
      <c r="AE1273" s="359">
        <v>3.7469000000000001</v>
      </c>
      <c r="AF1273" s="359">
        <v>1.5074000000000001</v>
      </c>
      <c r="AG1273" s="359">
        <v>1.6306</v>
      </c>
      <c r="AH1273" s="359">
        <v>4.4344000000000001</v>
      </c>
      <c r="AI1273" s="359">
        <v>0.7631</v>
      </c>
      <c r="AJ1273" s="359">
        <v>0.83750000000000002</v>
      </c>
      <c r="AK1273" s="359">
        <v>0.37069999999999997</v>
      </c>
      <c r="AL1273" s="356">
        <v>0.72570000000000001</v>
      </c>
    </row>
    <row r="1274" spans="2:38" ht="409.6" x14ac:dyDescent="0.25">
      <c r="B1274" s="402">
        <v>39665</v>
      </c>
      <c r="C1274" s="359">
        <v>0.46829999999999999</v>
      </c>
      <c r="D1274" s="359">
        <v>0.78339999999999999</v>
      </c>
      <c r="E1274" s="359">
        <v>0.75139999999999996</v>
      </c>
      <c r="F1274" s="359">
        <v>11.240500000000001</v>
      </c>
      <c r="G1274" s="359">
        <v>3.4937</v>
      </c>
      <c r="H1274" s="359">
        <v>109.377</v>
      </c>
      <c r="I1274" s="359">
        <v>0.33079999999999998</v>
      </c>
      <c r="J1274" s="359">
        <v>1.6196999999999999</v>
      </c>
      <c r="K1274" s="359">
        <v>28.9892</v>
      </c>
      <c r="L1274" s="359">
        <v>3.7471000000000001</v>
      </c>
      <c r="M1274" s="359">
        <v>1.5028999999999999</v>
      </c>
      <c r="N1274" s="359">
        <v>1.6540999999999999</v>
      </c>
      <c r="O1274" s="359">
        <v>4.4307999999999996</v>
      </c>
      <c r="P1274" s="359">
        <v>0.76470000000000005</v>
      </c>
      <c r="Q1274" s="359">
        <v>0.84240000000000004</v>
      </c>
      <c r="R1274" s="359">
        <v>0.37040000000000001</v>
      </c>
      <c r="S1274" s="356">
        <v>0.72960000000000003</v>
      </c>
      <c r="U1274" s="402">
        <v>39665</v>
      </c>
      <c r="V1274" s="359">
        <v>0.46789999999999998</v>
      </c>
      <c r="W1274" s="359">
        <v>0.78280000000000005</v>
      </c>
      <c r="X1274" s="359">
        <v>0.75060000000000004</v>
      </c>
      <c r="Y1274" s="359">
        <v>11.2118</v>
      </c>
      <c r="Z1274" s="359">
        <v>3.4897999999999998</v>
      </c>
      <c r="AA1274" s="359">
        <v>109.092</v>
      </c>
      <c r="AB1274" s="359">
        <v>0.32990000000000003</v>
      </c>
      <c r="AC1274" s="359">
        <v>1.6166</v>
      </c>
      <c r="AD1274" s="359">
        <v>28.5075</v>
      </c>
      <c r="AE1274" s="359">
        <v>3.7408999999999999</v>
      </c>
      <c r="AF1274" s="359">
        <v>1.4993000000000001</v>
      </c>
      <c r="AG1274" s="359">
        <v>1.6384000000000001</v>
      </c>
      <c r="AH1274" s="359">
        <v>4.4238999999999997</v>
      </c>
      <c r="AI1274" s="359">
        <v>0.76390000000000002</v>
      </c>
      <c r="AJ1274" s="359">
        <v>0.84099999999999997</v>
      </c>
      <c r="AK1274" s="359">
        <v>0.37009999999999998</v>
      </c>
      <c r="AL1274" s="356">
        <v>0.72909999999999997</v>
      </c>
    </row>
    <row r="1275" spans="2:38" ht="409.6" x14ac:dyDescent="0.25">
      <c r="B1275" s="402">
        <v>39664</v>
      </c>
      <c r="C1275" s="359">
        <v>0.46779999999999999</v>
      </c>
      <c r="D1275" s="359">
        <v>0.78349999999999997</v>
      </c>
      <c r="E1275" s="359">
        <v>0.748</v>
      </c>
      <c r="F1275" s="359">
        <v>11.2081</v>
      </c>
      <c r="G1275" s="359">
        <v>3.4899</v>
      </c>
      <c r="H1275" s="359">
        <v>108.69</v>
      </c>
      <c r="I1275" s="359">
        <v>0.33</v>
      </c>
      <c r="J1275" s="359">
        <v>1.6157999999999999</v>
      </c>
      <c r="K1275" s="359">
        <v>28.918900000000001</v>
      </c>
      <c r="L1275" s="359">
        <v>3.7454999999999998</v>
      </c>
      <c r="M1275" s="359">
        <v>1.5054000000000001</v>
      </c>
      <c r="N1275" s="359">
        <v>1.6500999999999999</v>
      </c>
      <c r="O1275" s="359">
        <v>4.4343000000000004</v>
      </c>
      <c r="P1275" s="359">
        <v>0.76429999999999998</v>
      </c>
      <c r="Q1275" s="359">
        <v>0.84570000000000001</v>
      </c>
      <c r="R1275" s="359">
        <v>0.36859999999999998</v>
      </c>
      <c r="S1275" s="356">
        <v>0.7278</v>
      </c>
      <c r="U1275" s="402">
        <v>39664</v>
      </c>
      <c r="V1275" s="359">
        <v>0.46679999999999999</v>
      </c>
      <c r="W1275" s="359">
        <v>0.78200000000000003</v>
      </c>
      <c r="X1275" s="359">
        <v>0.74619999999999997</v>
      </c>
      <c r="Y1275" s="359">
        <v>11.12</v>
      </c>
      <c r="Z1275" s="359">
        <v>3.484</v>
      </c>
      <c r="AA1275" s="359">
        <v>107.959</v>
      </c>
      <c r="AB1275" s="359">
        <v>0.32879999999999998</v>
      </c>
      <c r="AC1275" s="359">
        <v>1.6113999999999999</v>
      </c>
      <c r="AD1275" s="359">
        <v>28.416399999999999</v>
      </c>
      <c r="AE1275" s="359">
        <v>3.7294</v>
      </c>
      <c r="AF1275" s="359">
        <v>1.5009999999999999</v>
      </c>
      <c r="AG1275" s="359">
        <v>1.6332</v>
      </c>
      <c r="AH1275" s="359">
        <v>4.4203000000000001</v>
      </c>
      <c r="AI1275" s="359">
        <v>0.76249999999999996</v>
      </c>
      <c r="AJ1275" s="359">
        <v>0.83360000000000001</v>
      </c>
      <c r="AK1275" s="359">
        <v>0.3679</v>
      </c>
      <c r="AL1275" s="356">
        <v>0.7268</v>
      </c>
    </row>
    <row r="1276" spans="2:38" ht="409.6" x14ac:dyDescent="0.25">
      <c r="B1276" s="402">
        <v>39663</v>
      </c>
      <c r="C1276" s="359">
        <v>0.46779999999999999</v>
      </c>
      <c r="D1276" s="359">
        <v>0.78349999999999997</v>
      </c>
      <c r="E1276" s="359">
        <v>0.748</v>
      </c>
      <c r="F1276" s="359">
        <v>11.200799999999999</v>
      </c>
      <c r="G1276" s="359">
        <v>3.4944000000000002</v>
      </c>
      <c r="H1276" s="359">
        <v>108.901</v>
      </c>
      <c r="I1276" s="359">
        <v>0.33</v>
      </c>
      <c r="J1276" s="359">
        <v>1.6157999999999999</v>
      </c>
      <c r="K1276" s="359">
        <v>28.918900000000001</v>
      </c>
      <c r="L1276" s="359">
        <v>3.7456</v>
      </c>
      <c r="M1276" s="359">
        <v>1.5053000000000001</v>
      </c>
      <c r="N1276" s="359">
        <v>1.6500999999999999</v>
      </c>
      <c r="O1276" s="359">
        <v>4.4374000000000002</v>
      </c>
      <c r="P1276" s="359">
        <v>0.76429999999999998</v>
      </c>
      <c r="Q1276" s="359">
        <v>0.84570000000000001</v>
      </c>
      <c r="R1276" s="359">
        <v>0.36859999999999998</v>
      </c>
      <c r="S1276" s="356">
        <v>0.7278</v>
      </c>
      <c r="U1276" s="402">
        <v>39663</v>
      </c>
      <c r="V1276" s="359">
        <v>0.46679999999999999</v>
      </c>
      <c r="W1276" s="359">
        <v>0.78200000000000003</v>
      </c>
      <c r="X1276" s="359">
        <v>0.74619999999999997</v>
      </c>
      <c r="Y1276" s="359">
        <v>11.149100000000001</v>
      </c>
      <c r="Z1276" s="359">
        <v>3.4878</v>
      </c>
      <c r="AA1276" s="359">
        <v>108.38800000000001</v>
      </c>
      <c r="AB1276" s="359">
        <v>0.32879999999999998</v>
      </c>
      <c r="AC1276" s="359">
        <v>1.6113999999999999</v>
      </c>
      <c r="AD1276" s="359">
        <v>28.416399999999999</v>
      </c>
      <c r="AE1276" s="359">
        <v>3.7296</v>
      </c>
      <c r="AF1276" s="359">
        <v>1.5008999999999999</v>
      </c>
      <c r="AG1276" s="359">
        <v>1.6332</v>
      </c>
      <c r="AH1276" s="359">
        <v>4.4279999999999999</v>
      </c>
      <c r="AI1276" s="359">
        <v>0.76249999999999996</v>
      </c>
      <c r="AJ1276" s="359">
        <v>0.83360000000000001</v>
      </c>
      <c r="AK1276" s="359">
        <v>0.3679</v>
      </c>
      <c r="AL1276" s="356">
        <v>0.7268</v>
      </c>
    </row>
    <row r="1277" spans="2:38" ht="409.6" x14ac:dyDescent="0.25">
      <c r="B1277" s="402">
        <v>39662</v>
      </c>
      <c r="C1277" s="359">
        <v>0.46789999999999998</v>
      </c>
      <c r="D1277" s="359">
        <v>0.77769999999999995</v>
      </c>
      <c r="E1277" s="359">
        <v>0.747</v>
      </c>
      <c r="F1277" s="359">
        <v>11.2006</v>
      </c>
      <c r="G1277" s="359">
        <v>3.4910999999999999</v>
      </c>
      <c r="H1277" s="359">
        <v>108.79900000000001</v>
      </c>
      <c r="I1277" s="359">
        <v>0.32969999999999999</v>
      </c>
      <c r="J1277" s="359">
        <v>1.6143000000000001</v>
      </c>
      <c r="K1277" s="359">
        <v>28.8919</v>
      </c>
      <c r="L1277" s="359">
        <v>3.7454000000000001</v>
      </c>
      <c r="M1277" s="359">
        <v>1.5072000000000001</v>
      </c>
      <c r="N1277" s="359">
        <v>1.6485000000000001</v>
      </c>
      <c r="O1277" s="359">
        <v>4.4333</v>
      </c>
      <c r="P1277" s="359">
        <v>0.76459999999999995</v>
      </c>
      <c r="Q1277" s="359">
        <v>0.84119999999999995</v>
      </c>
      <c r="R1277" s="359">
        <v>0.36849999999999999</v>
      </c>
      <c r="S1277" s="356">
        <v>0.72709999999999997</v>
      </c>
      <c r="U1277" s="402">
        <v>39662</v>
      </c>
      <c r="V1277" s="359">
        <v>0.46750000000000003</v>
      </c>
      <c r="W1277" s="359">
        <v>0.77729999999999999</v>
      </c>
      <c r="X1277" s="359">
        <v>0.74609999999999999</v>
      </c>
      <c r="Y1277" s="359">
        <v>11.131399999999999</v>
      </c>
      <c r="Z1277" s="359">
        <v>3.4870000000000001</v>
      </c>
      <c r="AA1277" s="359">
        <v>108.364</v>
      </c>
      <c r="AB1277" s="359">
        <v>0.32869999999999999</v>
      </c>
      <c r="AC1277" s="359">
        <v>1.611</v>
      </c>
      <c r="AD1277" s="359">
        <v>28.4101</v>
      </c>
      <c r="AE1277" s="359">
        <v>3.7393000000000001</v>
      </c>
      <c r="AF1277" s="359">
        <v>1.5008999999999999</v>
      </c>
      <c r="AG1277" s="359">
        <v>1.6328</v>
      </c>
      <c r="AH1277" s="359">
        <v>4.4271000000000003</v>
      </c>
      <c r="AI1277" s="359">
        <v>0.76380000000000003</v>
      </c>
      <c r="AJ1277" s="359">
        <v>0.8397</v>
      </c>
      <c r="AK1277" s="359">
        <v>0.36820000000000003</v>
      </c>
      <c r="AL1277" s="356">
        <v>0.72660000000000002</v>
      </c>
    </row>
    <row r="1278" spans="2:38" ht="409.6" x14ac:dyDescent="0.25">
      <c r="B1278" s="402">
        <v>39661</v>
      </c>
      <c r="C1278" s="359">
        <v>0.47049999999999997</v>
      </c>
      <c r="D1278" s="359">
        <v>0.77769999999999995</v>
      </c>
      <c r="E1278" s="359">
        <v>0.75139999999999996</v>
      </c>
      <c r="F1278" s="359">
        <v>11.276</v>
      </c>
      <c r="G1278" s="359">
        <v>3.5093000000000001</v>
      </c>
      <c r="H1278" s="359">
        <v>109.339</v>
      </c>
      <c r="I1278" s="359">
        <v>0.3347</v>
      </c>
      <c r="J1278" s="359">
        <v>1.6376999999999999</v>
      </c>
      <c r="K1278" s="359">
        <v>29.166</v>
      </c>
      <c r="L1278" s="359">
        <v>3.7746</v>
      </c>
      <c r="M1278" s="359">
        <v>1.5117</v>
      </c>
      <c r="N1278" s="359">
        <v>1.6641999999999999</v>
      </c>
      <c r="O1278" s="359">
        <v>4.4452999999999996</v>
      </c>
      <c r="P1278" s="359">
        <v>0.76880000000000004</v>
      </c>
      <c r="Q1278" s="359">
        <v>0.85360000000000003</v>
      </c>
      <c r="R1278" s="359">
        <v>0.37040000000000001</v>
      </c>
      <c r="S1278" s="356">
        <v>0.73399999999999999</v>
      </c>
      <c r="U1278" s="402">
        <v>39661</v>
      </c>
      <c r="V1278" s="359">
        <v>0.4703</v>
      </c>
      <c r="W1278" s="359">
        <v>0.77729999999999999</v>
      </c>
      <c r="X1278" s="359">
        <v>0.75090000000000001</v>
      </c>
      <c r="Y1278" s="359">
        <v>11.231199999999999</v>
      </c>
      <c r="Z1278" s="359">
        <v>3.5064000000000002</v>
      </c>
      <c r="AA1278" s="359">
        <v>108.91800000000001</v>
      </c>
      <c r="AB1278" s="359">
        <v>0.32790000000000002</v>
      </c>
      <c r="AC1278" s="359">
        <v>1.6103000000000001</v>
      </c>
      <c r="AD1278" s="359">
        <v>28.6873</v>
      </c>
      <c r="AE1278" s="359">
        <v>3.7703000000000002</v>
      </c>
      <c r="AF1278" s="359">
        <v>1.5071000000000001</v>
      </c>
      <c r="AG1278" s="359">
        <v>1.6488</v>
      </c>
      <c r="AH1278" s="359">
        <v>4.4404000000000003</v>
      </c>
      <c r="AI1278" s="359">
        <v>0.76829999999999998</v>
      </c>
      <c r="AJ1278" s="359">
        <v>0.85199999999999998</v>
      </c>
      <c r="AK1278" s="359">
        <v>0.37019999999999997</v>
      </c>
      <c r="AL1278" s="356">
        <v>0.73370000000000002</v>
      </c>
    </row>
    <row r="1279" spans="2:38" ht="409.6" x14ac:dyDescent="0.25">
      <c r="B1279" s="402">
        <v>39660</v>
      </c>
      <c r="C1279" s="359">
        <v>0.47220000000000001</v>
      </c>
      <c r="D1279" s="359">
        <v>0.77649999999999997</v>
      </c>
      <c r="E1279" s="359">
        <v>0.75329999999999997</v>
      </c>
      <c r="F1279" s="359">
        <v>11.275399999999999</v>
      </c>
      <c r="G1279" s="359">
        <v>3.5247000000000002</v>
      </c>
      <c r="H1279" s="359">
        <v>109.20099999999999</v>
      </c>
      <c r="I1279" s="359">
        <v>0.33529999999999999</v>
      </c>
      <c r="J1279" s="359">
        <v>1.6438999999999999</v>
      </c>
      <c r="K1279" s="359">
        <v>29.2073</v>
      </c>
      <c r="L1279" s="359">
        <v>3.8056999999999999</v>
      </c>
      <c r="M1279" s="359">
        <v>1.5175000000000001</v>
      </c>
      <c r="N1279" s="359">
        <v>1.6763999999999999</v>
      </c>
      <c r="O1279" s="359">
        <v>4.4653999999999998</v>
      </c>
      <c r="P1279" s="359">
        <v>0.7702</v>
      </c>
      <c r="Q1279" s="359">
        <v>0.86990000000000001</v>
      </c>
      <c r="R1279" s="359">
        <v>0.37159999999999999</v>
      </c>
      <c r="S1279" s="356">
        <v>0.73580000000000001</v>
      </c>
      <c r="U1279" s="402">
        <v>39660</v>
      </c>
      <c r="V1279" s="359">
        <v>0.47189999999999999</v>
      </c>
      <c r="W1279" s="359">
        <v>0.77610000000000001</v>
      </c>
      <c r="X1279" s="359">
        <v>0.75270000000000004</v>
      </c>
      <c r="Y1279" s="359">
        <v>11.2301</v>
      </c>
      <c r="Z1279" s="359">
        <v>3.5215000000000001</v>
      </c>
      <c r="AA1279" s="359">
        <v>108.77200000000001</v>
      </c>
      <c r="AB1279" s="359">
        <v>0.3286</v>
      </c>
      <c r="AC1279" s="359">
        <v>1.6166</v>
      </c>
      <c r="AD1279" s="359">
        <v>28.763500000000001</v>
      </c>
      <c r="AE1279" s="359">
        <v>3.8010000000000002</v>
      </c>
      <c r="AF1279" s="359">
        <v>1.5128999999999999</v>
      </c>
      <c r="AG1279" s="359">
        <v>1.6609</v>
      </c>
      <c r="AH1279" s="359">
        <v>4.46</v>
      </c>
      <c r="AI1279" s="359">
        <v>0.76959999999999995</v>
      </c>
      <c r="AJ1279" s="359">
        <v>0.86839999999999995</v>
      </c>
      <c r="AK1279" s="359">
        <v>0.37130000000000002</v>
      </c>
      <c r="AL1279" s="356">
        <v>0.73540000000000005</v>
      </c>
    </row>
    <row r="1280" spans="2:38" ht="409.6" x14ac:dyDescent="0.25">
      <c r="B1280" s="402">
        <v>39659</v>
      </c>
      <c r="C1280" s="359">
        <v>0.47260000000000002</v>
      </c>
      <c r="D1280" s="359">
        <v>0.77639999999999998</v>
      </c>
      <c r="E1280" s="359">
        <v>0.75919999999999999</v>
      </c>
      <c r="F1280" s="359">
        <v>11.2464</v>
      </c>
      <c r="G1280" s="359">
        <v>3.5335999999999999</v>
      </c>
      <c r="H1280" s="359">
        <v>109.33499999999999</v>
      </c>
      <c r="I1280" s="359">
        <v>0.33510000000000001</v>
      </c>
      <c r="J1280" s="359">
        <v>1.6423000000000001</v>
      </c>
      <c r="K1280" s="359">
        <v>29.309000000000001</v>
      </c>
      <c r="L1280" s="359">
        <v>3.819</v>
      </c>
      <c r="M1280" s="359">
        <v>1.5219</v>
      </c>
      <c r="N1280" s="359">
        <v>1.6848000000000001</v>
      </c>
      <c r="O1280" s="359">
        <v>4.4824000000000002</v>
      </c>
      <c r="P1280" s="359">
        <v>0.76959999999999995</v>
      </c>
      <c r="Q1280" s="359">
        <v>0.89170000000000005</v>
      </c>
      <c r="R1280" s="359">
        <v>0.373</v>
      </c>
      <c r="S1280" s="356">
        <v>0.7419</v>
      </c>
      <c r="U1280" s="402">
        <v>39659</v>
      </c>
      <c r="V1280" s="359">
        <v>0.47239999999999999</v>
      </c>
      <c r="W1280" s="359">
        <v>0.77600000000000002</v>
      </c>
      <c r="X1280" s="359">
        <v>0.75860000000000005</v>
      </c>
      <c r="Y1280" s="359">
        <v>11.199199999999999</v>
      </c>
      <c r="Z1280" s="359">
        <v>3.5304000000000002</v>
      </c>
      <c r="AA1280" s="359">
        <v>108.905</v>
      </c>
      <c r="AB1280" s="359">
        <v>0.3281</v>
      </c>
      <c r="AC1280" s="359">
        <v>1.6146</v>
      </c>
      <c r="AD1280" s="359">
        <v>28.8687</v>
      </c>
      <c r="AE1280" s="359">
        <v>3.8142999999999998</v>
      </c>
      <c r="AF1280" s="359">
        <v>1.5173000000000001</v>
      </c>
      <c r="AG1280" s="359">
        <v>1.6692</v>
      </c>
      <c r="AH1280" s="359">
        <v>4.4768999999999997</v>
      </c>
      <c r="AI1280" s="359">
        <v>0.76900000000000002</v>
      </c>
      <c r="AJ1280" s="359">
        <v>0.88959999999999995</v>
      </c>
      <c r="AK1280" s="359">
        <v>0.37269999999999998</v>
      </c>
      <c r="AL1280" s="356">
        <v>0.74160000000000004</v>
      </c>
    </row>
    <row r="1281" spans="2:38" ht="409.6" x14ac:dyDescent="0.25">
      <c r="B1281" s="402">
        <v>39658</v>
      </c>
      <c r="C1281" s="359">
        <v>0.47310000000000002</v>
      </c>
      <c r="D1281" s="359">
        <v>0.77810000000000001</v>
      </c>
      <c r="E1281" s="359">
        <v>0.75900000000000001</v>
      </c>
      <c r="F1281" s="359">
        <v>11.229799999999999</v>
      </c>
      <c r="G1281" s="359">
        <v>3.5276999999999998</v>
      </c>
      <c r="H1281" s="359">
        <v>109.43</v>
      </c>
      <c r="I1281" s="359">
        <v>0.33560000000000001</v>
      </c>
      <c r="J1281" s="359">
        <v>1.6449</v>
      </c>
      <c r="K1281" s="359">
        <v>29.336200000000002</v>
      </c>
      <c r="L1281" s="359">
        <v>3.8258000000000001</v>
      </c>
      <c r="M1281" s="359">
        <v>1.5177</v>
      </c>
      <c r="N1281" s="359">
        <v>1.6842999999999999</v>
      </c>
      <c r="O1281" s="359">
        <v>4.4730999999999996</v>
      </c>
      <c r="P1281" s="359">
        <v>0.77029999999999998</v>
      </c>
      <c r="Q1281" s="359">
        <v>0.89729999999999999</v>
      </c>
      <c r="R1281" s="359">
        <v>0.37380000000000002</v>
      </c>
      <c r="S1281" s="356">
        <v>0.74380000000000002</v>
      </c>
      <c r="U1281" s="402">
        <v>39658</v>
      </c>
      <c r="V1281" s="359">
        <v>0.47270000000000001</v>
      </c>
      <c r="W1281" s="359">
        <v>0.77739999999999998</v>
      </c>
      <c r="X1281" s="359">
        <v>0.75819999999999999</v>
      </c>
      <c r="Y1281" s="359">
        <v>11.180999999999999</v>
      </c>
      <c r="Z1281" s="359">
        <v>3.5242</v>
      </c>
      <c r="AA1281" s="359">
        <v>108.979</v>
      </c>
      <c r="AB1281" s="359">
        <v>0.32890000000000003</v>
      </c>
      <c r="AC1281" s="359">
        <v>1.6181000000000001</v>
      </c>
      <c r="AD1281" s="359">
        <v>28.8874</v>
      </c>
      <c r="AE1281" s="359">
        <v>3.8195999999999999</v>
      </c>
      <c r="AF1281" s="359">
        <v>1.5127999999999999</v>
      </c>
      <c r="AG1281" s="359">
        <v>1.6685000000000001</v>
      </c>
      <c r="AH1281" s="359">
        <v>4.4672999999999998</v>
      </c>
      <c r="AI1281" s="359">
        <v>0.76959999999999995</v>
      </c>
      <c r="AJ1281" s="359">
        <v>0.89580000000000004</v>
      </c>
      <c r="AK1281" s="359">
        <v>0.3735</v>
      </c>
      <c r="AL1281" s="356">
        <v>0.74339999999999995</v>
      </c>
    </row>
    <row r="1282" spans="2:38" ht="409.6" x14ac:dyDescent="0.25">
      <c r="B1282" s="402">
        <v>39657</v>
      </c>
      <c r="C1282" s="359">
        <v>0.47270000000000001</v>
      </c>
      <c r="D1282" s="359">
        <v>0.77649999999999997</v>
      </c>
      <c r="E1282" s="359">
        <v>0.75729999999999997</v>
      </c>
      <c r="F1282" s="359">
        <v>11.2722</v>
      </c>
      <c r="G1282" s="359">
        <v>3.5270000000000001</v>
      </c>
      <c r="H1282" s="359">
        <v>109.788</v>
      </c>
      <c r="I1282" s="359">
        <v>0.3377</v>
      </c>
      <c r="J1282" s="359">
        <v>1.6544000000000001</v>
      </c>
      <c r="K1282" s="359">
        <v>29.221699999999998</v>
      </c>
      <c r="L1282" s="359">
        <v>3.8254000000000001</v>
      </c>
      <c r="M1282" s="359">
        <v>1.5199</v>
      </c>
      <c r="N1282" s="359">
        <v>1.6959</v>
      </c>
      <c r="O1282" s="359">
        <v>4.4774000000000003</v>
      </c>
      <c r="P1282" s="359">
        <v>0.76959999999999995</v>
      </c>
      <c r="Q1282" s="359">
        <v>0.90069999999999995</v>
      </c>
      <c r="R1282" s="359">
        <v>0.37280000000000002</v>
      </c>
      <c r="S1282" s="356">
        <v>0.74229999999999996</v>
      </c>
      <c r="U1282" s="402">
        <v>39657</v>
      </c>
      <c r="V1282" s="359">
        <v>0.47170000000000001</v>
      </c>
      <c r="W1282" s="359">
        <v>0.77500000000000002</v>
      </c>
      <c r="X1282" s="359">
        <v>0.75549999999999995</v>
      </c>
      <c r="Y1282" s="359">
        <v>11.203099999999999</v>
      </c>
      <c r="Z1282" s="359">
        <v>3.5209000000000001</v>
      </c>
      <c r="AA1282" s="359">
        <v>109.161</v>
      </c>
      <c r="AB1282" s="359">
        <v>0.32779999999999998</v>
      </c>
      <c r="AC1282" s="359">
        <v>1.6143000000000001</v>
      </c>
      <c r="AD1282" s="359">
        <v>28.756799999999998</v>
      </c>
      <c r="AE1282" s="359">
        <v>3.8090999999999999</v>
      </c>
      <c r="AF1282" s="359">
        <v>1.5134000000000001</v>
      </c>
      <c r="AG1282" s="359">
        <v>1.6788000000000001</v>
      </c>
      <c r="AH1282" s="359">
        <v>4.4656000000000002</v>
      </c>
      <c r="AI1282" s="359">
        <v>0.76780000000000004</v>
      </c>
      <c r="AJ1282" s="359">
        <v>0.88839999999999997</v>
      </c>
      <c r="AK1282" s="359">
        <v>0.37209999999999999</v>
      </c>
      <c r="AL1282" s="356">
        <v>0.74129999999999996</v>
      </c>
    </row>
    <row r="1283" spans="2:38" ht="409.6" x14ac:dyDescent="0.25">
      <c r="B1283" s="402">
        <v>39656</v>
      </c>
      <c r="C1283" s="359">
        <v>0.47270000000000001</v>
      </c>
      <c r="D1283" s="359">
        <v>0.77649999999999997</v>
      </c>
      <c r="E1283" s="359">
        <v>0.75729999999999997</v>
      </c>
      <c r="F1283" s="359">
        <v>11.273300000000001</v>
      </c>
      <c r="G1283" s="359">
        <v>3.5274999999999999</v>
      </c>
      <c r="H1283" s="359">
        <v>110.373</v>
      </c>
      <c r="I1283" s="359">
        <v>0.33779999999999999</v>
      </c>
      <c r="J1283" s="359">
        <v>1.6544000000000001</v>
      </c>
      <c r="K1283" s="359">
        <v>29.222899999999999</v>
      </c>
      <c r="L1283" s="359">
        <v>3.8256000000000001</v>
      </c>
      <c r="M1283" s="359">
        <v>1.5229999999999999</v>
      </c>
      <c r="N1283" s="359">
        <v>1.696</v>
      </c>
      <c r="O1283" s="359">
        <v>4.4873000000000003</v>
      </c>
      <c r="P1283" s="359">
        <v>0.76959999999999995</v>
      </c>
      <c r="Q1283" s="359">
        <v>0.90080000000000005</v>
      </c>
      <c r="R1283" s="359">
        <v>0.37280000000000002</v>
      </c>
      <c r="S1283" s="356">
        <v>0.74229999999999996</v>
      </c>
      <c r="U1283" s="402">
        <v>39656</v>
      </c>
      <c r="V1283" s="359">
        <v>0.47170000000000001</v>
      </c>
      <c r="W1283" s="359">
        <v>0.77500000000000002</v>
      </c>
      <c r="X1283" s="359">
        <v>0.75560000000000005</v>
      </c>
      <c r="Y1283" s="359">
        <v>11.183999999999999</v>
      </c>
      <c r="Z1283" s="359">
        <v>3.5211999999999999</v>
      </c>
      <c r="AA1283" s="359">
        <v>108.741</v>
      </c>
      <c r="AB1283" s="359">
        <v>0.32779999999999998</v>
      </c>
      <c r="AC1283" s="359">
        <v>1.6143000000000001</v>
      </c>
      <c r="AD1283" s="359">
        <v>28.757999999999999</v>
      </c>
      <c r="AE1283" s="359">
        <v>3.8094000000000001</v>
      </c>
      <c r="AF1283" s="359">
        <v>1.5109999999999999</v>
      </c>
      <c r="AG1283" s="359">
        <v>1.6789000000000001</v>
      </c>
      <c r="AH1283" s="359">
        <v>4.4722999999999997</v>
      </c>
      <c r="AI1283" s="359">
        <v>0.76790000000000003</v>
      </c>
      <c r="AJ1283" s="359">
        <v>0.88839999999999997</v>
      </c>
      <c r="AK1283" s="359">
        <v>0.37209999999999999</v>
      </c>
      <c r="AL1283" s="356">
        <v>0.74129999999999996</v>
      </c>
    </row>
    <row r="1284" spans="2:38" ht="409.6" x14ac:dyDescent="0.25">
      <c r="B1284" s="402">
        <v>39655</v>
      </c>
      <c r="C1284" s="359">
        <v>0.47349999999999998</v>
      </c>
      <c r="D1284" s="359">
        <v>0.77700000000000002</v>
      </c>
      <c r="E1284" s="359">
        <v>0.75549999999999995</v>
      </c>
      <c r="F1284" s="359">
        <v>11.2446</v>
      </c>
      <c r="G1284" s="359">
        <v>3.5335000000000001</v>
      </c>
      <c r="H1284" s="359">
        <v>109.946</v>
      </c>
      <c r="I1284" s="359">
        <v>0.33589999999999998</v>
      </c>
      <c r="J1284" s="359">
        <v>1.6462000000000001</v>
      </c>
      <c r="K1284" s="359">
        <v>29.310099999999998</v>
      </c>
      <c r="L1284" s="359">
        <v>3.8319000000000001</v>
      </c>
      <c r="M1284" s="359">
        <v>1.5216000000000001</v>
      </c>
      <c r="N1284" s="359">
        <v>1.6979</v>
      </c>
      <c r="O1284" s="359">
        <v>4.4851999999999999</v>
      </c>
      <c r="P1284" s="359">
        <v>0.77010000000000001</v>
      </c>
      <c r="Q1284" s="359">
        <v>0.89780000000000004</v>
      </c>
      <c r="R1284" s="359">
        <v>0.37359999999999999</v>
      </c>
      <c r="S1284" s="356">
        <v>0.74360000000000004</v>
      </c>
      <c r="U1284" s="402">
        <v>39655</v>
      </c>
      <c r="V1284" s="359">
        <v>0.47310000000000002</v>
      </c>
      <c r="W1284" s="359">
        <v>0.77610000000000001</v>
      </c>
      <c r="X1284" s="359">
        <v>0.75460000000000005</v>
      </c>
      <c r="Y1284" s="359">
        <v>11.1966</v>
      </c>
      <c r="Z1284" s="359">
        <v>3.5297000000000001</v>
      </c>
      <c r="AA1284" s="359">
        <v>109.492</v>
      </c>
      <c r="AB1284" s="359">
        <v>0.32879999999999998</v>
      </c>
      <c r="AC1284" s="359">
        <v>1.6175999999999999</v>
      </c>
      <c r="AD1284" s="359">
        <v>28.864799999999999</v>
      </c>
      <c r="AE1284" s="359">
        <v>3.8262</v>
      </c>
      <c r="AF1284" s="359">
        <v>1.5165999999999999</v>
      </c>
      <c r="AG1284" s="359">
        <v>1.6819</v>
      </c>
      <c r="AH1284" s="359">
        <v>4.4790000000000001</v>
      </c>
      <c r="AI1284" s="359">
        <v>0.76939999999999997</v>
      </c>
      <c r="AJ1284" s="359">
        <v>0.89570000000000005</v>
      </c>
      <c r="AK1284" s="359">
        <v>0.37330000000000002</v>
      </c>
      <c r="AL1284" s="356">
        <v>0.74309999999999998</v>
      </c>
    </row>
    <row r="1285" spans="2:38" ht="409.6" x14ac:dyDescent="0.25">
      <c r="B1285" s="402">
        <v>39654</v>
      </c>
      <c r="C1285" s="359">
        <v>0.47389999999999999</v>
      </c>
      <c r="D1285" s="359">
        <v>0.77439999999999998</v>
      </c>
      <c r="E1285" s="359">
        <v>0.75090000000000001</v>
      </c>
      <c r="F1285" s="359">
        <v>11.248900000000001</v>
      </c>
      <c r="G1285" s="359">
        <v>3.5375999999999999</v>
      </c>
      <c r="H1285" s="359">
        <v>110.5</v>
      </c>
      <c r="I1285" s="359">
        <v>0.33660000000000001</v>
      </c>
      <c r="J1285" s="359">
        <v>1.6554</v>
      </c>
      <c r="K1285" s="359">
        <v>29.389099999999999</v>
      </c>
      <c r="L1285" s="359">
        <v>3.8374999999999999</v>
      </c>
      <c r="M1285" s="359">
        <v>1.5333000000000001</v>
      </c>
      <c r="N1285" s="359">
        <v>1.7019</v>
      </c>
      <c r="O1285" s="359">
        <v>4.4881000000000002</v>
      </c>
      <c r="P1285" s="359">
        <v>0.77129999999999999</v>
      </c>
      <c r="Q1285" s="359">
        <v>0.89659999999999995</v>
      </c>
      <c r="R1285" s="359">
        <v>0.37319999999999998</v>
      </c>
      <c r="S1285" s="356">
        <v>0.74299999999999999</v>
      </c>
      <c r="U1285" s="402">
        <v>39654</v>
      </c>
      <c r="V1285" s="359">
        <v>0.47360000000000002</v>
      </c>
      <c r="W1285" s="359">
        <v>0.77390000000000003</v>
      </c>
      <c r="X1285" s="359">
        <v>0.75029999999999997</v>
      </c>
      <c r="Y1285" s="359">
        <v>11.201499999999999</v>
      </c>
      <c r="Z1285" s="359">
        <v>3.5343</v>
      </c>
      <c r="AA1285" s="359">
        <v>110.062</v>
      </c>
      <c r="AB1285" s="359">
        <v>0.32969999999999999</v>
      </c>
      <c r="AC1285" s="359">
        <v>1.6167</v>
      </c>
      <c r="AD1285" s="359">
        <v>28.881599999999999</v>
      </c>
      <c r="AE1285" s="359">
        <v>3.8328000000000002</v>
      </c>
      <c r="AF1285" s="359">
        <v>1.5286</v>
      </c>
      <c r="AG1285" s="359">
        <v>1.6861999999999999</v>
      </c>
      <c r="AH1285" s="359">
        <v>4.4825999999999997</v>
      </c>
      <c r="AI1285" s="359">
        <v>0.77070000000000005</v>
      </c>
      <c r="AJ1285" s="359">
        <v>0.89490000000000003</v>
      </c>
      <c r="AK1285" s="359">
        <v>0.37290000000000001</v>
      </c>
      <c r="AL1285" s="356">
        <v>0.74260000000000004</v>
      </c>
    </row>
    <row r="1286" spans="2:38" ht="409.6" x14ac:dyDescent="0.25">
      <c r="B1286" s="402">
        <v>39653</v>
      </c>
      <c r="C1286" s="359">
        <v>0.47910000000000003</v>
      </c>
      <c r="D1286" s="359">
        <v>0.78029999999999999</v>
      </c>
      <c r="E1286" s="359">
        <v>0.76149999999999995</v>
      </c>
      <c r="F1286" s="359">
        <v>11.4116</v>
      </c>
      <c r="G1286" s="359">
        <v>3.5802</v>
      </c>
      <c r="H1286" s="359">
        <v>111.685</v>
      </c>
      <c r="I1286" s="359">
        <v>0.34029999999999999</v>
      </c>
      <c r="J1286" s="359">
        <v>1.6681999999999999</v>
      </c>
      <c r="K1286" s="359">
        <v>29.679400000000001</v>
      </c>
      <c r="L1286" s="359">
        <v>3.8698000000000001</v>
      </c>
      <c r="M1286" s="359">
        <v>1.5624</v>
      </c>
      <c r="N1286" s="359">
        <v>1.7206999999999999</v>
      </c>
      <c r="O1286" s="359">
        <v>4.5406000000000004</v>
      </c>
      <c r="P1286" s="359">
        <v>0.78</v>
      </c>
      <c r="Q1286" s="359">
        <v>0.90639999999999998</v>
      </c>
      <c r="R1286" s="359">
        <v>0.37830000000000003</v>
      </c>
      <c r="S1286" s="356">
        <v>0.75470000000000004</v>
      </c>
      <c r="U1286" s="402">
        <v>39653</v>
      </c>
      <c r="V1286" s="359">
        <v>0.47889999999999999</v>
      </c>
      <c r="W1286" s="359">
        <v>0.77990000000000004</v>
      </c>
      <c r="X1286" s="359">
        <v>0.76090000000000002</v>
      </c>
      <c r="Y1286" s="359">
        <v>11.3642</v>
      </c>
      <c r="Z1286" s="359">
        <v>3.577</v>
      </c>
      <c r="AA1286" s="359">
        <v>111.25</v>
      </c>
      <c r="AB1286" s="359">
        <v>0.33300000000000002</v>
      </c>
      <c r="AC1286" s="359">
        <v>1.6394</v>
      </c>
      <c r="AD1286" s="359">
        <v>29.232900000000001</v>
      </c>
      <c r="AE1286" s="359">
        <v>3.8651</v>
      </c>
      <c r="AF1286" s="359">
        <v>1.5578000000000001</v>
      </c>
      <c r="AG1286" s="359">
        <v>1.7048000000000001</v>
      </c>
      <c r="AH1286" s="359">
        <v>4.5351999999999997</v>
      </c>
      <c r="AI1286" s="359">
        <v>0.77939999999999998</v>
      </c>
      <c r="AJ1286" s="359">
        <v>0.90449999999999997</v>
      </c>
      <c r="AK1286" s="359">
        <v>0.378</v>
      </c>
      <c r="AL1286" s="356">
        <v>0.75439999999999996</v>
      </c>
    </row>
    <row r="1287" spans="2:38" ht="409.6" x14ac:dyDescent="0.25">
      <c r="B1287" s="402">
        <v>39652</v>
      </c>
      <c r="C1287" s="359">
        <v>0.47899999999999998</v>
      </c>
      <c r="D1287" s="359">
        <v>0.78059999999999996</v>
      </c>
      <c r="E1287" s="359">
        <v>0.76380000000000003</v>
      </c>
      <c r="F1287" s="359">
        <v>11.152699999999999</v>
      </c>
      <c r="G1287" s="359">
        <v>3.5802</v>
      </c>
      <c r="H1287" s="359">
        <v>110.26600000000001</v>
      </c>
      <c r="I1287" s="359">
        <v>0.3392</v>
      </c>
      <c r="J1287" s="359">
        <v>1.663</v>
      </c>
      <c r="K1287" s="359">
        <v>29.763000000000002</v>
      </c>
      <c r="L1287" s="359">
        <v>3.8605999999999998</v>
      </c>
      <c r="M1287" s="359">
        <v>1.5526</v>
      </c>
      <c r="N1287" s="359">
        <v>1.7159</v>
      </c>
      <c r="O1287" s="359">
        <v>4.5419999999999998</v>
      </c>
      <c r="P1287" s="359">
        <v>0.77659999999999996</v>
      </c>
      <c r="Q1287" s="359">
        <v>0.91190000000000004</v>
      </c>
      <c r="R1287" s="359">
        <v>0.3805</v>
      </c>
      <c r="S1287" s="356">
        <v>0.7611</v>
      </c>
      <c r="U1287" s="402">
        <v>39652</v>
      </c>
      <c r="V1287" s="359">
        <v>0.4788</v>
      </c>
      <c r="W1287" s="359">
        <v>0.7802</v>
      </c>
      <c r="X1287" s="359">
        <v>0.76319999999999999</v>
      </c>
      <c r="Y1287" s="359">
        <v>11.104200000000001</v>
      </c>
      <c r="Z1287" s="359">
        <v>3.5769000000000002</v>
      </c>
      <c r="AA1287" s="359">
        <v>109.821</v>
      </c>
      <c r="AB1287" s="359">
        <v>0.33229999999999998</v>
      </c>
      <c r="AC1287" s="359">
        <v>1.6355</v>
      </c>
      <c r="AD1287" s="359">
        <v>29.287400000000002</v>
      </c>
      <c r="AE1287" s="359">
        <v>3.8559999999999999</v>
      </c>
      <c r="AF1287" s="359">
        <v>1.5479000000000001</v>
      </c>
      <c r="AG1287" s="359">
        <v>1.6999</v>
      </c>
      <c r="AH1287" s="359">
        <v>4.5366</v>
      </c>
      <c r="AI1287" s="359">
        <v>0.77610000000000001</v>
      </c>
      <c r="AJ1287" s="359">
        <v>0.91</v>
      </c>
      <c r="AK1287" s="359">
        <v>0.38030000000000003</v>
      </c>
      <c r="AL1287" s="356">
        <v>0.76080000000000003</v>
      </c>
    </row>
    <row r="1288" spans="2:38" ht="409.6" x14ac:dyDescent="0.25">
      <c r="B1288" s="402">
        <v>39651</v>
      </c>
      <c r="C1288" s="359">
        <v>0.47989999999999999</v>
      </c>
      <c r="D1288" s="359">
        <v>0.78129999999999999</v>
      </c>
      <c r="E1288" s="359">
        <v>0.7651</v>
      </c>
      <c r="F1288" s="359">
        <v>11.0405</v>
      </c>
      <c r="G1288" s="359">
        <v>3.5788000000000002</v>
      </c>
      <c r="H1288" s="359">
        <v>109.95699999999999</v>
      </c>
      <c r="I1288" s="359">
        <v>0.34060000000000001</v>
      </c>
      <c r="J1288" s="359">
        <v>1.6698</v>
      </c>
      <c r="K1288" s="359">
        <v>29.757000000000001</v>
      </c>
      <c r="L1288" s="359">
        <v>3.8687</v>
      </c>
      <c r="M1288" s="359">
        <v>1.5462</v>
      </c>
      <c r="N1288" s="359">
        <v>1.7092000000000001</v>
      </c>
      <c r="O1288" s="359">
        <v>4.5334000000000003</v>
      </c>
      <c r="P1288" s="359">
        <v>0.77790000000000004</v>
      </c>
      <c r="Q1288" s="359">
        <v>0.90739999999999998</v>
      </c>
      <c r="R1288" s="359">
        <v>0.38150000000000001</v>
      </c>
      <c r="S1288" s="356">
        <v>0.76119999999999999</v>
      </c>
      <c r="U1288" s="402">
        <v>39651</v>
      </c>
      <c r="V1288" s="359">
        <v>0.47949999999999998</v>
      </c>
      <c r="W1288" s="359">
        <v>0.78049999999999997</v>
      </c>
      <c r="X1288" s="359">
        <v>0.76429999999999998</v>
      </c>
      <c r="Y1288" s="359">
        <v>10.991099999999999</v>
      </c>
      <c r="Z1288" s="359">
        <v>3.5750999999999999</v>
      </c>
      <c r="AA1288" s="359">
        <v>109.5</v>
      </c>
      <c r="AB1288" s="359">
        <v>0.33379999999999999</v>
      </c>
      <c r="AC1288" s="359">
        <v>1.6424000000000001</v>
      </c>
      <c r="AD1288" s="359">
        <v>29.304400000000001</v>
      </c>
      <c r="AE1288" s="359">
        <v>3.8622999999999998</v>
      </c>
      <c r="AF1288" s="359">
        <v>1.5410999999999999</v>
      </c>
      <c r="AG1288" s="359">
        <v>1.6930000000000001</v>
      </c>
      <c r="AH1288" s="359">
        <v>4.5274000000000001</v>
      </c>
      <c r="AI1288" s="359">
        <v>0.7772</v>
      </c>
      <c r="AJ1288" s="359">
        <v>0.90490000000000004</v>
      </c>
      <c r="AK1288" s="359">
        <v>0.38119999999999998</v>
      </c>
      <c r="AL1288" s="356">
        <v>0.76080000000000003</v>
      </c>
    </row>
    <row r="1289" spans="2:38" ht="409.6" x14ac:dyDescent="0.25">
      <c r="B1289" s="402">
        <v>39650</v>
      </c>
      <c r="C1289" s="359">
        <v>0.48070000000000002</v>
      </c>
      <c r="D1289" s="359">
        <v>0.7853</v>
      </c>
      <c r="E1289" s="359">
        <v>0.76639999999999997</v>
      </c>
      <c r="F1289" s="359">
        <v>11.0778</v>
      </c>
      <c r="G1289" s="359">
        <v>3.5865999999999998</v>
      </c>
      <c r="H1289" s="359">
        <v>110.152</v>
      </c>
      <c r="I1289" s="359">
        <v>0.34250000000000003</v>
      </c>
      <c r="J1289" s="359">
        <v>1.6778999999999999</v>
      </c>
      <c r="K1289" s="359">
        <v>29.769600000000001</v>
      </c>
      <c r="L1289" s="359">
        <v>3.8774000000000002</v>
      </c>
      <c r="M1289" s="359">
        <v>1.5466</v>
      </c>
      <c r="N1289" s="359">
        <v>1.7154</v>
      </c>
      <c r="O1289" s="359">
        <v>4.5429000000000004</v>
      </c>
      <c r="P1289" s="359">
        <v>0.77939999999999998</v>
      </c>
      <c r="Q1289" s="359">
        <v>0.91110000000000002</v>
      </c>
      <c r="R1289" s="359">
        <v>0.38109999999999999</v>
      </c>
      <c r="S1289" s="356">
        <v>0.76160000000000005</v>
      </c>
      <c r="U1289" s="402">
        <v>39650</v>
      </c>
      <c r="V1289" s="359">
        <v>0.4798</v>
      </c>
      <c r="W1289" s="359">
        <v>0.78369999999999995</v>
      </c>
      <c r="X1289" s="359">
        <v>0.76459999999999995</v>
      </c>
      <c r="Y1289" s="359">
        <v>11.014699999999999</v>
      </c>
      <c r="Z1289" s="359">
        <v>3.5808</v>
      </c>
      <c r="AA1289" s="359">
        <v>109.467</v>
      </c>
      <c r="AB1289" s="359">
        <v>0.33250000000000002</v>
      </c>
      <c r="AC1289" s="359">
        <v>1.6373</v>
      </c>
      <c r="AD1289" s="359">
        <v>29.297699999999999</v>
      </c>
      <c r="AE1289" s="359">
        <v>3.8609</v>
      </c>
      <c r="AF1289" s="359">
        <v>1.54</v>
      </c>
      <c r="AG1289" s="359">
        <v>1.6979</v>
      </c>
      <c r="AH1289" s="359">
        <v>4.5334000000000003</v>
      </c>
      <c r="AI1289" s="359">
        <v>0.77759999999999996</v>
      </c>
      <c r="AJ1289" s="359">
        <v>0.89849999999999997</v>
      </c>
      <c r="AK1289" s="359">
        <v>0.38040000000000002</v>
      </c>
      <c r="AL1289" s="356">
        <v>0.76060000000000005</v>
      </c>
    </row>
    <row r="1290" spans="2:38" ht="409.6" x14ac:dyDescent="0.25">
      <c r="B1290" s="402">
        <v>39649</v>
      </c>
      <c r="C1290" s="359">
        <v>0.48070000000000002</v>
      </c>
      <c r="D1290" s="359">
        <v>0.7853</v>
      </c>
      <c r="E1290" s="359">
        <v>0.76639999999999997</v>
      </c>
      <c r="F1290" s="359">
        <v>11.114000000000001</v>
      </c>
      <c r="G1290" s="359">
        <v>3.5865</v>
      </c>
      <c r="H1290" s="359">
        <v>110.39400000000001</v>
      </c>
      <c r="I1290" s="359">
        <v>0.34250000000000003</v>
      </c>
      <c r="J1290" s="359">
        <v>1.6778999999999999</v>
      </c>
      <c r="K1290" s="359">
        <v>29.769200000000001</v>
      </c>
      <c r="L1290" s="359">
        <v>3.8774000000000002</v>
      </c>
      <c r="M1290" s="359">
        <v>1.5537000000000001</v>
      </c>
      <c r="N1290" s="359">
        <v>1.7154</v>
      </c>
      <c r="O1290" s="359">
        <v>4.5445000000000002</v>
      </c>
      <c r="P1290" s="359">
        <v>0.77929999999999999</v>
      </c>
      <c r="Q1290" s="359">
        <v>0.91110000000000002</v>
      </c>
      <c r="R1290" s="359">
        <v>0.38109999999999999</v>
      </c>
      <c r="S1290" s="356">
        <v>0.76160000000000005</v>
      </c>
      <c r="U1290" s="402">
        <v>39649</v>
      </c>
      <c r="V1290" s="359">
        <v>0.4798</v>
      </c>
      <c r="W1290" s="359">
        <v>0.78380000000000005</v>
      </c>
      <c r="X1290" s="359">
        <v>0.76459999999999995</v>
      </c>
      <c r="Y1290" s="359">
        <v>11.023400000000001</v>
      </c>
      <c r="Z1290" s="359">
        <v>3.5794999999999999</v>
      </c>
      <c r="AA1290" s="359">
        <v>108.72799999999999</v>
      </c>
      <c r="AB1290" s="359">
        <v>0.33250000000000002</v>
      </c>
      <c r="AC1290" s="359">
        <v>1.6373</v>
      </c>
      <c r="AD1290" s="359">
        <v>29.2973</v>
      </c>
      <c r="AE1290" s="359">
        <v>3.8609</v>
      </c>
      <c r="AF1290" s="359">
        <v>1.5335000000000001</v>
      </c>
      <c r="AG1290" s="359">
        <v>1.6979</v>
      </c>
      <c r="AH1290" s="359">
        <v>4.5293999999999999</v>
      </c>
      <c r="AI1290" s="359">
        <v>0.77759999999999996</v>
      </c>
      <c r="AJ1290" s="359">
        <v>0.89849999999999997</v>
      </c>
      <c r="AK1290" s="359">
        <v>0.38040000000000002</v>
      </c>
      <c r="AL1290" s="356">
        <v>0.76060000000000005</v>
      </c>
    </row>
    <row r="1291" spans="2:38" ht="409.6" x14ac:dyDescent="0.25">
      <c r="B1291" s="402">
        <v>39648</v>
      </c>
      <c r="C1291" s="359">
        <v>0.48159999999999997</v>
      </c>
      <c r="D1291" s="359">
        <v>0.78539999999999999</v>
      </c>
      <c r="E1291" s="359">
        <v>0.76759999999999995</v>
      </c>
      <c r="F1291" s="359">
        <v>11.121</v>
      </c>
      <c r="G1291" s="359">
        <v>3.5933000000000002</v>
      </c>
      <c r="H1291" s="359">
        <v>110.449</v>
      </c>
      <c r="I1291" s="359">
        <v>0.34229999999999999</v>
      </c>
      <c r="J1291" s="359">
        <v>1.6774</v>
      </c>
      <c r="K1291" s="359">
        <v>29.7014</v>
      </c>
      <c r="L1291" s="359">
        <v>3.8803999999999998</v>
      </c>
      <c r="M1291" s="359">
        <v>1.5527</v>
      </c>
      <c r="N1291" s="359">
        <v>1.7204999999999999</v>
      </c>
      <c r="O1291" s="359">
        <v>4.5583</v>
      </c>
      <c r="P1291" s="359">
        <v>0.77939999999999998</v>
      </c>
      <c r="Q1291" s="359">
        <v>0.91020000000000001</v>
      </c>
      <c r="R1291" s="359">
        <v>0.38229999999999997</v>
      </c>
      <c r="S1291" s="356">
        <v>0.76319999999999999</v>
      </c>
      <c r="U1291" s="402">
        <v>39648</v>
      </c>
      <c r="V1291" s="359">
        <v>0.48139999999999999</v>
      </c>
      <c r="W1291" s="359">
        <v>0.78490000000000004</v>
      </c>
      <c r="X1291" s="359">
        <v>0.76700000000000002</v>
      </c>
      <c r="Y1291" s="359">
        <v>11.071400000000001</v>
      </c>
      <c r="Z1291" s="359">
        <v>3.59</v>
      </c>
      <c r="AA1291" s="359">
        <v>109.996</v>
      </c>
      <c r="AB1291" s="359">
        <v>0.33489999999999998</v>
      </c>
      <c r="AC1291" s="359">
        <v>1.6477999999999999</v>
      </c>
      <c r="AD1291" s="359">
        <v>29.239000000000001</v>
      </c>
      <c r="AE1291" s="359">
        <v>3.8755000000000002</v>
      </c>
      <c r="AF1291" s="359">
        <v>1.5477000000000001</v>
      </c>
      <c r="AG1291" s="359">
        <v>1.7043999999999999</v>
      </c>
      <c r="AH1291" s="359">
        <v>4.5526</v>
      </c>
      <c r="AI1291" s="359">
        <v>0.77880000000000005</v>
      </c>
      <c r="AJ1291" s="359">
        <v>0.90849999999999997</v>
      </c>
      <c r="AK1291" s="359">
        <v>0.38200000000000001</v>
      </c>
      <c r="AL1291" s="356">
        <v>0.76290000000000002</v>
      </c>
    </row>
    <row r="1292" spans="2:38" ht="409.6" x14ac:dyDescent="0.25">
      <c r="B1292" s="402">
        <v>39647</v>
      </c>
      <c r="C1292" s="359">
        <v>0.4854</v>
      </c>
      <c r="D1292" s="359">
        <v>0.78879999999999995</v>
      </c>
      <c r="E1292" s="359">
        <v>0.77059999999999995</v>
      </c>
      <c r="F1292" s="359">
        <v>11.2349</v>
      </c>
      <c r="G1292" s="359">
        <v>3.6198000000000001</v>
      </c>
      <c r="H1292" s="359">
        <v>111.946</v>
      </c>
      <c r="I1292" s="359">
        <v>0.3448</v>
      </c>
      <c r="J1292" s="359">
        <v>1.6907000000000001</v>
      </c>
      <c r="K1292" s="359">
        <v>29.984200000000001</v>
      </c>
      <c r="L1292" s="359">
        <v>3.9144999999999999</v>
      </c>
      <c r="M1292" s="359">
        <v>1.5652999999999999</v>
      </c>
      <c r="N1292" s="359">
        <v>1.7367999999999999</v>
      </c>
      <c r="O1292" s="359">
        <v>4.6022999999999996</v>
      </c>
      <c r="P1292" s="359">
        <v>0.78280000000000005</v>
      </c>
      <c r="Q1292" s="359">
        <v>0.92569999999999997</v>
      </c>
      <c r="R1292" s="359">
        <v>0.38450000000000001</v>
      </c>
      <c r="S1292" s="356">
        <v>0.76910000000000001</v>
      </c>
      <c r="U1292" s="402">
        <v>39647</v>
      </c>
      <c r="V1292" s="359">
        <v>0.48509999999999998</v>
      </c>
      <c r="W1292" s="359">
        <v>0.7883</v>
      </c>
      <c r="X1292" s="359">
        <v>0.77</v>
      </c>
      <c r="Y1292" s="359">
        <v>11.188700000000001</v>
      </c>
      <c r="Z1292" s="359">
        <v>3.6166</v>
      </c>
      <c r="AA1292" s="359">
        <v>111.508</v>
      </c>
      <c r="AB1292" s="359">
        <v>0.33760000000000001</v>
      </c>
      <c r="AC1292" s="359">
        <v>1.6617</v>
      </c>
      <c r="AD1292" s="359">
        <v>29.515999999999998</v>
      </c>
      <c r="AE1292" s="359">
        <v>3.9098000000000002</v>
      </c>
      <c r="AF1292" s="359">
        <v>1.5605</v>
      </c>
      <c r="AG1292" s="359">
        <v>1.7206999999999999</v>
      </c>
      <c r="AH1292" s="359">
        <v>4.5968999999999998</v>
      </c>
      <c r="AI1292" s="359">
        <v>0.7823</v>
      </c>
      <c r="AJ1292" s="359">
        <v>0.92369999999999997</v>
      </c>
      <c r="AK1292" s="359">
        <v>0.38419999999999999</v>
      </c>
      <c r="AL1292" s="356">
        <v>0.76880000000000004</v>
      </c>
    </row>
    <row r="1293" spans="2:38" ht="409.6" x14ac:dyDescent="0.25">
      <c r="B1293" s="402">
        <v>39646</v>
      </c>
      <c r="C1293" s="359">
        <v>0.48570000000000002</v>
      </c>
      <c r="D1293" s="359">
        <v>0.78959999999999997</v>
      </c>
      <c r="E1293" s="359">
        <v>0.77329999999999999</v>
      </c>
      <c r="F1293" s="359">
        <v>11.3035</v>
      </c>
      <c r="G1293" s="359">
        <v>3.6257999999999999</v>
      </c>
      <c r="H1293" s="359">
        <v>112.974</v>
      </c>
      <c r="I1293" s="359">
        <v>0.34420000000000001</v>
      </c>
      <c r="J1293" s="359">
        <v>1.6877</v>
      </c>
      <c r="K1293" s="359">
        <v>29.9924</v>
      </c>
      <c r="L1293" s="359">
        <v>3.9129</v>
      </c>
      <c r="M1293" s="359">
        <v>1.5697000000000001</v>
      </c>
      <c r="N1293" s="359">
        <v>1.752</v>
      </c>
      <c r="O1293" s="359">
        <v>4.6242000000000001</v>
      </c>
      <c r="P1293" s="359">
        <v>0.7802</v>
      </c>
      <c r="Q1293" s="359">
        <v>0.9385</v>
      </c>
      <c r="R1293" s="359">
        <v>0.38540000000000002</v>
      </c>
      <c r="S1293" s="356">
        <v>0.77180000000000004</v>
      </c>
      <c r="U1293" s="402">
        <v>39646</v>
      </c>
      <c r="V1293" s="359">
        <v>0.4854</v>
      </c>
      <c r="W1293" s="359">
        <v>0.78910000000000002</v>
      </c>
      <c r="X1293" s="359">
        <v>0.77270000000000005</v>
      </c>
      <c r="Y1293" s="359">
        <v>11.257400000000001</v>
      </c>
      <c r="Z1293" s="359">
        <v>3.6225999999999998</v>
      </c>
      <c r="AA1293" s="359">
        <v>112.53</v>
      </c>
      <c r="AB1293" s="359">
        <v>0.33689999999999998</v>
      </c>
      <c r="AC1293" s="359">
        <v>1.6586000000000001</v>
      </c>
      <c r="AD1293" s="359">
        <v>29.539100000000001</v>
      </c>
      <c r="AE1293" s="359">
        <v>3.9081000000000001</v>
      </c>
      <c r="AF1293" s="359">
        <v>1.5649</v>
      </c>
      <c r="AG1293" s="359">
        <v>1.7357</v>
      </c>
      <c r="AH1293" s="359">
        <v>4.6189</v>
      </c>
      <c r="AI1293" s="359">
        <v>0.77959999999999996</v>
      </c>
      <c r="AJ1293" s="359">
        <v>0.93620000000000003</v>
      </c>
      <c r="AK1293" s="359">
        <v>0.38519999999999999</v>
      </c>
      <c r="AL1293" s="356">
        <v>0.77149999999999996</v>
      </c>
    </row>
    <row r="1294" spans="2:38" ht="409.6" x14ac:dyDescent="0.25">
      <c r="B1294" s="402">
        <v>39645</v>
      </c>
      <c r="C1294" s="359">
        <v>0.4824</v>
      </c>
      <c r="D1294" s="359">
        <v>0.78680000000000005</v>
      </c>
      <c r="E1294" s="359">
        <v>0.77129999999999999</v>
      </c>
      <c r="F1294" s="359">
        <v>11.275</v>
      </c>
      <c r="G1294" s="359">
        <v>3.5968</v>
      </c>
      <c r="H1294" s="359">
        <v>111.95399999999999</v>
      </c>
      <c r="I1294" s="359">
        <v>0.34360000000000002</v>
      </c>
      <c r="J1294" s="359">
        <v>1.6838</v>
      </c>
      <c r="K1294" s="359">
        <v>30.153199999999998</v>
      </c>
      <c r="L1294" s="359">
        <v>3.8828</v>
      </c>
      <c r="M1294" s="359">
        <v>1.5693999999999999</v>
      </c>
      <c r="N1294" s="359">
        <v>1.7427999999999999</v>
      </c>
      <c r="O1294" s="359">
        <v>4.5780000000000003</v>
      </c>
      <c r="P1294" s="359">
        <v>0.77739999999999998</v>
      </c>
      <c r="Q1294" s="359">
        <v>0.93789999999999996</v>
      </c>
      <c r="R1294" s="359">
        <v>0.3841</v>
      </c>
      <c r="S1294" s="356">
        <v>0.76890000000000003</v>
      </c>
      <c r="U1294" s="402">
        <v>39645</v>
      </c>
      <c r="V1294" s="359">
        <v>0.48220000000000002</v>
      </c>
      <c r="W1294" s="359">
        <v>0.7863</v>
      </c>
      <c r="X1294" s="359">
        <v>0.77070000000000005</v>
      </c>
      <c r="Y1294" s="359">
        <v>11.2281</v>
      </c>
      <c r="Z1294" s="359">
        <v>3.5935999999999999</v>
      </c>
      <c r="AA1294" s="359">
        <v>111.505</v>
      </c>
      <c r="AB1294" s="359">
        <v>0.33379999999999999</v>
      </c>
      <c r="AC1294" s="359">
        <v>1.6445000000000001</v>
      </c>
      <c r="AD1294" s="359">
        <v>29.705400000000001</v>
      </c>
      <c r="AE1294" s="359">
        <v>3.8780000000000001</v>
      </c>
      <c r="AF1294" s="359">
        <v>1.5646</v>
      </c>
      <c r="AG1294" s="359">
        <v>1.7265999999999999</v>
      </c>
      <c r="AH1294" s="359">
        <v>4.5726000000000004</v>
      </c>
      <c r="AI1294" s="359">
        <v>0.77680000000000005</v>
      </c>
      <c r="AJ1294" s="359">
        <v>0.9365</v>
      </c>
      <c r="AK1294" s="359">
        <v>0.38390000000000002</v>
      </c>
      <c r="AL1294" s="356">
        <v>0.76849999999999996</v>
      </c>
    </row>
    <row r="1295" spans="2:38" ht="409.6" x14ac:dyDescent="0.25">
      <c r="B1295" s="402">
        <v>39644</v>
      </c>
      <c r="C1295" s="359">
        <v>0.47920000000000001</v>
      </c>
      <c r="D1295" s="359">
        <v>0.78610000000000002</v>
      </c>
      <c r="E1295" s="359">
        <v>0.76839999999999997</v>
      </c>
      <c r="F1295" s="359">
        <v>11.223000000000001</v>
      </c>
      <c r="G1295" s="359">
        <v>3.5781999999999998</v>
      </c>
      <c r="H1295" s="359">
        <v>110.739</v>
      </c>
      <c r="I1295" s="359">
        <v>0.34079999999999999</v>
      </c>
      <c r="J1295" s="359">
        <v>1.6721999999999999</v>
      </c>
      <c r="K1295" s="359">
        <v>30.125299999999999</v>
      </c>
      <c r="L1295" s="359">
        <v>3.8633000000000002</v>
      </c>
      <c r="M1295" s="359">
        <v>1.5633999999999999</v>
      </c>
      <c r="N1295" s="359">
        <v>1.7246999999999999</v>
      </c>
      <c r="O1295" s="359">
        <v>4.5469999999999997</v>
      </c>
      <c r="P1295" s="359">
        <v>0.77669999999999995</v>
      </c>
      <c r="Q1295" s="359">
        <v>0.9274</v>
      </c>
      <c r="R1295" s="359">
        <v>0.38319999999999999</v>
      </c>
      <c r="S1295" s="356">
        <v>0.76180000000000003</v>
      </c>
      <c r="U1295" s="402">
        <v>39644</v>
      </c>
      <c r="V1295" s="359">
        <v>0.47889999999999999</v>
      </c>
      <c r="W1295" s="359">
        <v>0.78539999999999999</v>
      </c>
      <c r="X1295" s="359">
        <v>0.76759999999999995</v>
      </c>
      <c r="Y1295" s="359">
        <v>11.172800000000001</v>
      </c>
      <c r="Z1295" s="359">
        <v>3.5746000000000002</v>
      </c>
      <c r="AA1295" s="359">
        <v>110.27200000000001</v>
      </c>
      <c r="AB1295" s="359">
        <v>0.33400000000000002</v>
      </c>
      <c r="AC1295" s="359">
        <v>1.6449</v>
      </c>
      <c r="AD1295" s="359">
        <v>29.659099999999999</v>
      </c>
      <c r="AE1295" s="359">
        <v>3.8569</v>
      </c>
      <c r="AF1295" s="359">
        <v>1.5584</v>
      </c>
      <c r="AG1295" s="359">
        <v>1.7084999999999999</v>
      </c>
      <c r="AH1295" s="359">
        <v>4.5411999999999999</v>
      </c>
      <c r="AI1295" s="359">
        <v>0.77600000000000002</v>
      </c>
      <c r="AJ1295" s="359">
        <v>0.92589999999999995</v>
      </c>
      <c r="AK1295" s="359">
        <v>0.38290000000000002</v>
      </c>
      <c r="AL1295" s="356">
        <v>0.76139999999999997</v>
      </c>
    </row>
    <row r="1296" spans="2:38" ht="409.6" x14ac:dyDescent="0.25">
      <c r="B1296" s="402">
        <v>39643</v>
      </c>
      <c r="C1296" s="359">
        <v>0.47820000000000001</v>
      </c>
      <c r="D1296" s="359">
        <v>0.78859999999999997</v>
      </c>
      <c r="E1296" s="359">
        <v>0.76929999999999998</v>
      </c>
      <c r="F1296" s="359">
        <v>11.2719</v>
      </c>
      <c r="G1296" s="359">
        <v>3.5655999999999999</v>
      </c>
      <c r="H1296" s="359">
        <v>111.44799999999999</v>
      </c>
      <c r="I1296" s="359">
        <v>0.34139999999999998</v>
      </c>
      <c r="J1296" s="359">
        <v>1.6751</v>
      </c>
      <c r="K1296" s="359">
        <v>30.381599999999999</v>
      </c>
      <c r="L1296" s="359">
        <v>3.8622000000000001</v>
      </c>
      <c r="M1296" s="359">
        <v>1.5817000000000001</v>
      </c>
      <c r="N1296" s="359">
        <v>1.7316</v>
      </c>
      <c r="O1296" s="359">
        <v>4.5412999999999997</v>
      </c>
      <c r="P1296" s="359">
        <v>0.77459999999999996</v>
      </c>
      <c r="Q1296" s="359">
        <v>0.93779999999999997</v>
      </c>
      <c r="R1296" s="359">
        <v>0.38319999999999999</v>
      </c>
      <c r="S1296" s="356">
        <v>0.76190000000000002</v>
      </c>
      <c r="U1296" s="402">
        <v>39643</v>
      </c>
      <c r="V1296" s="359">
        <v>0.4773</v>
      </c>
      <c r="W1296" s="359">
        <v>0.78710000000000002</v>
      </c>
      <c r="X1296" s="359">
        <v>0.76759999999999995</v>
      </c>
      <c r="Y1296" s="359">
        <v>11.186199999999999</v>
      </c>
      <c r="Z1296" s="359">
        <v>3.5598000000000001</v>
      </c>
      <c r="AA1296" s="359">
        <v>110.003</v>
      </c>
      <c r="AB1296" s="359">
        <v>0.33129999999999998</v>
      </c>
      <c r="AC1296" s="359">
        <v>1.6345000000000001</v>
      </c>
      <c r="AD1296" s="359">
        <v>29.809000000000001</v>
      </c>
      <c r="AE1296" s="359">
        <v>3.8456999999999999</v>
      </c>
      <c r="AF1296" s="359">
        <v>1.5466</v>
      </c>
      <c r="AG1296" s="359">
        <v>1.7141</v>
      </c>
      <c r="AH1296" s="359">
        <v>4.5274999999999999</v>
      </c>
      <c r="AI1296" s="359">
        <v>0.77290000000000003</v>
      </c>
      <c r="AJ1296" s="359">
        <v>0.92510000000000003</v>
      </c>
      <c r="AK1296" s="359">
        <v>0.38250000000000001</v>
      </c>
      <c r="AL1296" s="356">
        <v>0.76090000000000002</v>
      </c>
    </row>
    <row r="1297" spans="2:38" ht="409.6" x14ac:dyDescent="0.25">
      <c r="B1297" s="402">
        <v>39642</v>
      </c>
      <c r="C1297" s="359">
        <v>0.47820000000000001</v>
      </c>
      <c r="D1297" s="359">
        <v>0.78869999999999996</v>
      </c>
      <c r="E1297" s="359">
        <v>0.76929999999999998</v>
      </c>
      <c r="F1297" s="359">
        <v>11.285299999999999</v>
      </c>
      <c r="G1297" s="359">
        <v>3.5880000000000001</v>
      </c>
      <c r="H1297" s="359">
        <v>111.58799999999999</v>
      </c>
      <c r="I1297" s="359">
        <v>0.3412</v>
      </c>
      <c r="J1297" s="359">
        <v>1.6737</v>
      </c>
      <c r="K1297" s="359">
        <v>30.3383</v>
      </c>
      <c r="L1297" s="359">
        <v>3.8622000000000001</v>
      </c>
      <c r="M1297" s="359">
        <v>1.5641</v>
      </c>
      <c r="N1297" s="359">
        <v>1.7316</v>
      </c>
      <c r="O1297" s="359">
        <v>4.5453999999999999</v>
      </c>
      <c r="P1297" s="359">
        <v>0.77459999999999996</v>
      </c>
      <c r="Q1297" s="359">
        <v>0.93769999999999998</v>
      </c>
      <c r="R1297" s="359">
        <v>0.38319999999999999</v>
      </c>
      <c r="S1297" s="356">
        <v>0.76190000000000002</v>
      </c>
      <c r="U1297" s="402">
        <v>39642</v>
      </c>
      <c r="V1297" s="359">
        <v>0.4773</v>
      </c>
      <c r="W1297" s="359">
        <v>0.78710000000000002</v>
      </c>
      <c r="X1297" s="359">
        <v>0.76759999999999995</v>
      </c>
      <c r="Y1297" s="359">
        <v>11.1944</v>
      </c>
      <c r="Z1297" s="359">
        <v>3.5817000000000001</v>
      </c>
      <c r="AA1297" s="359">
        <v>109.92</v>
      </c>
      <c r="AB1297" s="359">
        <v>0.33110000000000001</v>
      </c>
      <c r="AC1297" s="359">
        <v>1.6332</v>
      </c>
      <c r="AD1297" s="359">
        <v>29.8459</v>
      </c>
      <c r="AE1297" s="359">
        <v>3.8456999999999999</v>
      </c>
      <c r="AF1297" s="359">
        <v>1.5555000000000001</v>
      </c>
      <c r="AG1297" s="359">
        <v>1.7141</v>
      </c>
      <c r="AH1297" s="359">
        <v>4.5303000000000004</v>
      </c>
      <c r="AI1297" s="359">
        <v>0.77290000000000003</v>
      </c>
      <c r="AJ1297" s="359">
        <v>0.92510000000000003</v>
      </c>
      <c r="AK1297" s="359">
        <v>0.38250000000000001</v>
      </c>
      <c r="AL1297" s="356">
        <v>0.76090000000000002</v>
      </c>
    </row>
    <row r="1298" spans="2:38" ht="409.6" x14ac:dyDescent="0.25">
      <c r="B1298" s="402">
        <v>39641</v>
      </c>
      <c r="C1298" s="359">
        <v>0.4803</v>
      </c>
      <c r="D1298" s="359">
        <v>0.78890000000000005</v>
      </c>
      <c r="E1298" s="359">
        <v>0.76790000000000003</v>
      </c>
      <c r="F1298" s="359">
        <v>11.280900000000001</v>
      </c>
      <c r="G1298" s="359">
        <v>3.5787</v>
      </c>
      <c r="H1298" s="359">
        <v>111.185</v>
      </c>
      <c r="I1298" s="359">
        <v>0.34260000000000002</v>
      </c>
      <c r="J1298" s="359">
        <v>1.6806000000000001</v>
      </c>
      <c r="K1298" s="359">
        <v>30.2042</v>
      </c>
      <c r="L1298" s="359">
        <v>3.8702999999999999</v>
      </c>
      <c r="M1298" s="359">
        <v>1.5681</v>
      </c>
      <c r="N1298" s="359">
        <v>1.7311000000000001</v>
      </c>
      <c r="O1298" s="359">
        <v>4.5429000000000004</v>
      </c>
      <c r="P1298" s="359">
        <v>0.77880000000000005</v>
      </c>
      <c r="Q1298" s="359">
        <v>0.93010000000000004</v>
      </c>
      <c r="R1298" s="359">
        <v>0.3836</v>
      </c>
      <c r="S1298" s="356">
        <v>0.75990000000000002</v>
      </c>
      <c r="U1298" s="402">
        <v>39641</v>
      </c>
      <c r="V1298" s="359">
        <v>0.48</v>
      </c>
      <c r="W1298" s="359">
        <v>0.78849999999999998</v>
      </c>
      <c r="X1298" s="359">
        <v>0.76719999999999999</v>
      </c>
      <c r="Y1298" s="359">
        <v>11.233700000000001</v>
      </c>
      <c r="Z1298" s="359">
        <v>3.5754000000000001</v>
      </c>
      <c r="AA1298" s="359">
        <v>110.736</v>
      </c>
      <c r="AB1298" s="359">
        <v>0.33279999999999998</v>
      </c>
      <c r="AC1298" s="359">
        <v>1.6413</v>
      </c>
      <c r="AD1298" s="359">
        <v>29.7545</v>
      </c>
      <c r="AE1298" s="359">
        <v>3.8654000000000002</v>
      </c>
      <c r="AF1298" s="359">
        <v>1.5632999999999999</v>
      </c>
      <c r="AG1298" s="359">
        <v>1.7150000000000001</v>
      </c>
      <c r="AH1298" s="359">
        <v>4.5373999999999999</v>
      </c>
      <c r="AI1298" s="359">
        <v>0.7782</v>
      </c>
      <c r="AJ1298" s="359">
        <v>0.92820000000000003</v>
      </c>
      <c r="AK1298" s="359">
        <v>0.38340000000000002</v>
      </c>
      <c r="AL1298" s="356">
        <v>0.75960000000000005</v>
      </c>
    </row>
    <row r="1299" spans="2:38" ht="409.6" x14ac:dyDescent="0.25">
      <c r="B1299" s="402">
        <v>39640</v>
      </c>
      <c r="C1299" s="359">
        <v>0.48120000000000002</v>
      </c>
      <c r="D1299" s="359">
        <v>0.78949999999999998</v>
      </c>
      <c r="E1299" s="359">
        <v>0.76590000000000003</v>
      </c>
      <c r="F1299" s="359">
        <v>11.313800000000001</v>
      </c>
      <c r="G1299" s="359">
        <v>3.5895000000000001</v>
      </c>
      <c r="H1299" s="359">
        <v>111.44799999999999</v>
      </c>
      <c r="I1299" s="359">
        <v>0.34189999999999998</v>
      </c>
      <c r="J1299" s="359">
        <v>1.6771</v>
      </c>
      <c r="K1299" s="359">
        <v>30.168700000000001</v>
      </c>
      <c r="L1299" s="359">
        <v>3.8791000000000002</v>
      </c>
      <c r="M1299" s="359">
        <v>1.5768</v>
      </c>
      <c r="N1299" s="359">
        <v>1.7179</v>
      </c>
      <c r="O1299" s="359">
        <v>4.5503</v>
      </c>
      <c r="P1299" s="359">
        <v>0.77980000000000005</v>
      </c>
      <c r="Q1299" s="359">
        <v>0.92600000000000005</v>
      </c>
      <c r="R1299" s="359">
        <v>0.38279999999999997</v>
      </c>
      <c r="S1299" s="356">
        <v>0.75729999999999997</v>
      </c>
      <c r="U1299" s="402">
        <v>39640</v>
      </c>
      <c r="V1299" s="359">
        <v>0.48089999999999999</v>
      </c>
      <c r="W1299" s="359">
        <v>0.78900000000000003</v>
      </c>
      <c r="X1299" s="359">
        <v>0.76529999999999998</v>
      </c>
      <c r="Y1299" s="359">
        <v>11.2669</v>
      </c>
      <c r="Z1299" s="359">
        <v>3.5861999999999998</v>
      </c>
      <c r="AA1299" s="359">
        <v>111.002</v>
      </c>
      <c r="AB1299" s="359">
        <v>0.33450000000000002</v>
      </c>
      <c r="AC1299" s="359">
        <v>1.6476</v>
      </c>
      <c r="AD1299" s="359">
        <v>29.677399999999999</v>
      </c>
      <c r="AE1299" s="359">
        <v>3.8742000000000001</v>
      </c>
      <c r="AF1299" s="359">
        <v>1.5720000000000001</v>
      </c>
      <c r="AG1299" s="359">
        <v>1.7019</v>
      </c>
      <c r="AH1299" s="359">
        <v>4.5448000000000004</v>
      </c>
      <c r="AI1299" s="359">
        <v>0.7792</v>
      </c>
      <c r="AJ1299" s="359">
        <v>0.92420000000000002</v>
      </c>
      <c r="AK1299" s="359">
        <v>0.3826</v>
      </c>
      <c r="AL1299" s="356">
        <v>0.75690000000000002</v>
      </c>
    </row>
    <row r="1300" spans="2:38" ht="409.6" x14ac:dyDescent="0.25">
      <c r="B1300" s="402">
        <v>39639</v>
      </c>
      <c r="C1300" s="359">
        <v>0.48110000000000003</v>
      </c>
      <c r="D1300" s="359">
        <v>0.79239999999999999</v>
      </c>
      <c r="E1300" s="359">
        <v>0.76719999999999999</v>
      </c>
      <c r="F1300" s="359">
        <v>11.315300000000001</v>
      </c>
      <c r="G1300" s="359">
        <v>3.5857000000000001</v>
      </c>
      <c r="H1300" s="359">
        <v>111.19799999999999</v>
      </c>
      <c r="I1300" s="359">
        <v>0.34310000000000002</v>
      </c>
      <c r="J1300" s="359">
        <v>1.6802999999999999</v>
      </c>
      <c r="K1300" s="359">
        <v>30.059699999999999</v>
      </c>
      <c r="L1300" s="359">
        <v>3.8723000000000001</v>
      </c>
      <c r="M1300" s="359">
        <v>1.5773999999999999</v>
      </c>
      <c r="N1300" s="359">
        <v>1.7110000000000001</v>
      </c>
      <c r="O1300" s="359">
        <v>4.5410000000000004</v>
      </c>
      <c r="P1300" s="359">
        <v>0.77949999999999997</v>
      </c>
      <c r="Q1300" s="359">
        <v>0.9244</v>
      </c>
      <c r="R1300" s="359">
        <v>0.38279999999999997</v>
      </c>
      <c r="S1300" s="356">
        <v>0.75519999999999998</v>
      </c>
      <c r="U1300" s="402">
        <v>39639</v>
      </c>
      <c r="V1300" s="359">
        <v>0.48089999999999999</v>
      </c>
      <c r="W1300" s="359">
        <v>0.79190000000000005</v>
      </c>
      <c r="X1300" s="359">
        <v>0.76670000000000005</v>
      </c>
      <c r="Y1300" s="359">
        <v>11.268599999999999</v>
      </c>
      <c r="Z1300" s="359">
        <v>3.5823999999999998</v>
      </c>
      <c r="AA1300" s="359">
        <v>110.758</v>
      </c>
      <c r="AB1300" s="359">
        <v>0.33329999999999999</v>
      </c>
      <c r="AC1300" s="359">
        <v>1.641</v>
      </c>
      <c r="AD1300" s="359">
        <v>29.613499999999998</v>
      </c>
      <c r="AE1300" s="359">
        <v>3.8675999999999999</v>
      </c>
      <c r="AF1300" s="359">
        <v>1.5727</v>
      </c>
      <c r="AG1300" s="359">
        <v>1.6951000000000001</v>
      </c>
      <c r="AH1300" s="359">
        <v>4.5358000000000001</v>
      </c>
      <c r="AI1300" s="359">
        <v>0.77900000000000003</v>
      </c>
      <c r="AJ1300" s="359">
        <v>0.92230000000000001</v>
      </c>
      <c r="AK1300" s="359">
        <v>0.38250000000000001</v>
      </c>
      <c r="AL1300" s="356">
        <v>0.75480000000000003</v>
      </c>
    </row>
    <row r="1301" spans="2:38" ht="409.6" x14ac:dyDescent="0.25">
      <c r="B1301" s="402">
        <v>39638</v>
      </c>
      <c r="C1301" s="359">
        <v>0.47910000000000003</v>
      </c>
      <c r="D1301" s="359">
        <v>0.7883</v>
      </c>
      <c r="E1301" s="359">
        <v>0.76619999999999999</v>
      </c>
      <c r="F1301" s="359">
        <v>11.3215</v>
      </c>
      <c r="G1301" s="359">
        <v>3.5762999999999998</v>
      </c>
      <c r="H1301" s="359">
        <v>111.19199999999999</v>
      </c>
      <c r="I1301" s="359">
        <v>0.3407</v>
      </c>
      <c r="J1301" s="359">
        <v>1.6679999999999999</v>
      </c>
      <c r="K1301" s="359">
        <v>29.927</v>
      </c>
      <c r="L1301" s="359">
        <v>3.8388</v>
      </c>
      <c r="M1301" s="359">
        <v>1.5834999999999999</v>
      </c>
      <c r="N1301" s="359">
        <v>1.7238</v>
      </c>
      <c r="O1301" s="359">
        <v>4.5206999999999997</v>
      </c>
      <c r="P1301" s="359">
        <v>0.77290000000000003</v>
      </c>
      <c r="Q1301" s="359">
        <v>0.92630000000000001</v>
      </c>
      <c r="R1301" s="359">
        <v>0.38109999999999999</v>
      </c>
      <c r="S1301" s="356">
        <v>0.752</v>
      </c>
      <c r="U1301" s="402">
        <v>39638</v>
      </c>
      <c r="V1301" s="359">
        <v>0.4788</v>
      </c>
      <c r="W1301" s="359">
        <v>0.78779999999999994</v>
      </c>
      <c r="X1301" s="359">
        <v>0.76559999999999995</v>
      </c>
      <c r="Y1301" s="359">
        <v>11.274100000000001</v>
      </c>
      <c r="Z1301" s="359">
        <v>3.573</v>
      </c>
      <c r="AA1301" s="359">
        <v>110.753</v>
      </c>
      <c r="AB1301" s="359">
        <v>0.33339999999999997</v>
      </c>
      <c r="AC1301" s="359">
        <v>1.6388</v>
      </c>
      <c r="AD1301" s="359">
        <v>29.481400000000001</v>
      </c>
      <c r="AE1301" s="359">
        <v>3.8340000000000001</v>
      </c>
      <c r="AF1301" s="359">
        <v>1.5787</v>
      </c>
      <c r="AG1301" s="359">
        <v>1.708</v>
      </c>
      <c r="AH1301" s="359">
        <v>4.5155000000000003</v>
      </c>
      <c r="AI1301" s="359">
        <v>0.77239999999999998</v>
      </c>
      <c r="AJ1301" s="359">
        <v>0.92400000000000004</v>
      </c>
      <c r="AK1301" s="359">
        <v>0.38080000000000003</v>
      </c>
      <c r="AL1301" s="356">
        <v>0.75170000000000003</v>
      </c>
    </row>
    <row r="1302" spans="2:38" ht="409.6" x14ac:dyDescent="0.25">
      <c r="B1302" s="402">
        <v>39637</v>
      </c>
      <c r="C1302" s="359">
        <v>0.48230000000000001</v>
      </c>
      <c r="D1302" s="359">
        <v>0.78849999999999998</v>
      </c>
      <c r="E1302" s="359">
        <v>0.77049999999999996</v>
      </c>
      <c r="F1302" s="359">
        <v>11.379</v>
      </c>
      <c r="G1302" s="359">
        <v>3.5977000000000001</v>
      </c>
      <c r="H1302" s="359">
        <v>112.366</v>
      </c>
      <c r="I1302" s="359">
        <v>0.34210000000000002</v>
      </c>
      <c r="J1302" s="359">
        <v>1.6847000000000001</v>
      </c>
      <c r="K1302" s="359">
        <v>29.996600000000001</v>
      </c>
      <c r="L1302" s="359">
        <v>3.8481999999999998</v>
      </c>
      <c r="M1302" s="359">
        <v>1.5985</v>
      </c>
      <c r="N1302" s="359">
        <v>1.7444999999999999</v>
      </c>
      <c r="O1302" s="359">
        <v>4.5351999999999997</v>
      </c>
      <c r="P1302" s="359">
        <v>0.77769999999999995</v>
      </c>
      <c r="Q1302" s="359">
        <v>0.93089999999999995</v>
      </c>
      <c r="R1302" s="359">
        <v>0.3826</v>
      </c>
      <c r="S1302" s="356">
        <v>0.75560000000000005</v>
      </c>
      <c r="U1302" s="402">
        <v>39637</v>
      </c>
      <c r="V1302" s="359">
        <v>0.48199999999999998</v>
      </c>
      <c r="W1302" s="359">
        <v>0.78769999999999996</v>
      </c>
      <c r="X1302" s="359">
        <v>0.76980000000000004</v>
      </c>
      <c r="Y1302" s="359">
        <v>11.3317</v>
      </c>
      <c r="Z1302" s="359">
        <v>3.5941000000000001</v>
      </c>
      <c r="AA1302" s="359">
        <v>111.919</v>
      </c>
      <c r="AB1302" s="359">
        <v>0.33600000000000002</v>
      </c>
      <c r="AC1302" s="359">
        <v>1.6451</v>
      </c>
      <c r="AD1302" s="359">
        <v>29.509399999999999</v>
      </c>
      <c r="AE1302" s="359">
        <v>3.8418999999999999</v>
      </c>
      <c r="AF1302" s="359">
        <v>1.5935999999999999</v>
      </c>
      <c r="AG1302" s="359">
        <v>1.7284999999999999</v>
      </c>
      <c r="AH1302" s="359">
        <v>4.5293999999999999</v>
      </c>
      <c r="AI1302" s="359">
        <v>0.77700000000000002</v>
      </c>
      <c r="AJ1302" s="359">
        <v>0.92900000000000005</v>
      </c>
      <c r="AK1302" s="359">
        <v>0.38229999999999997</v>
      </c>
      <c r="AL1302" s="356">
        <v>0.75519999999999998</v>
      </c>
    </row>
    <row r="1303" spans="2:38" ht="409.6" x14ac:dyDescent="0.25">
      <c r="B1303" s="402">
        <v>39636</v>
      </c>
      <c r="C1303" s="359">
        <v>0.48320000000000002</v>
      </c>
      <c r="D1303" s="359">
        <v>0.7883</v>
      </c>
      <c r="E1303" s="359">
        <v>0.77410000000000001</v>
      </c>
      <c r="F1303" s="359">
        <v>11.442</v>
      </c>
      <c r="G1303" s="359">
        <v>3.6034999999999999</v>
      </c>
      <c r="H1303" s="359">
        <v>113.268</v>
      </c>
      <c r="I1303" s="359">
        <v>0.3453</v>
      </c>
      <c r="J1303" s="359">
        <v>1.6884999999999999</v>
      </c>
      <c r="K1303" s="359">
        <v>29.9801</v>
      </c>
      <c r="L1303" s="359">
        <v>3.8595999999999999</v>
      </c>
      <c r="M1303" s="359">
        <v>1.6046</v>
      </c>
      <c r="N1303" s="359">
        <v>1.7507999999999999</v>
      </c>
      <c r="O1303" s="359">
        <v>4.5397999999999996</v>
      </c>
      <c r="P1303" s="359">
        <v>0.77829999999999999</v>
      </c>
      <c r="Q1303" s="359">
        <v>0.9425</v>
      </c>
      <c r="R1303" s="359">
        <v>0.38290000000000002</v>
      </c>
      <c r="S1303" s="356">
        <v>0.75880000000000003</v>
      </c>
      <c r="U1303" s="402">
        <v>39636</v>
      </c>
      <c r="V1303" s="359">
        <v>0.48220000000000002</v>
      </c>
      <c r="W1303" s="359">
        <v>0.78680000000000005</v>
      </c>
      <c r="X1303" s="359">
        <v>0.77229999999999999</v>
      </c>
      <c r="Y1303" s="359">
        <v>11.382400000000001</v>
      </c>
      <c r="Z1303" s="359">
        <v>3.5973999999999999</v>
      </c>
      <c r="AA1303" s="359">
        <v>112.58499999999999</v>
      </c>
      <c r="AB1303" s="359">
        <v>0.3352</v>
      </c>
      <c r="AC1303" s="359">
        <v>1.6476999999999999</v>
      </c>
      <c r="AD1303" s="359">
        <v>29.506499999999999</v>
      </c>
      <c r="AE1303" s="359">
        <v>3.8431000000000002</v>
      </c>
      <c r="AF1303" s="359">
        <v>1.5978000000000001</v>
      </c>
      <c r="AG1303" s="359">
        <v>1.7333000000000001</v>
      </c>
      <c r="AH1303" s="359">
        <v>4.5277000000000003</v>
      </c>
      <c r="AI1303" s="359">
        <v>0.77659999999999996</v>
      </c>
      <c r="AJ1303" s="359">
        <v>0.92989999999999995</v>
      </c>
      <c r="AK1303" s="359">
        <v>0.38219999999999998</v>
      </c>
      <c r="AL1303" s="356">
        <v>0.75780000000000003</v>
      </c>
    </row>
    <row r="1304" spans="2:38" ht="409.6" x14ac:dyDescent="0.25">
      <c r="B1304" s="402">
        <v>39635</v>
      </c>
      <c r="C1304" s="359">
        <v>0.48320000000000002</v>
      </c>
      <c r="D1304" s="359">
        <v>0.7883</v>
      </c>
      <c r="E1304" s="359">
        <v>0.77400000000000002</v>
      </c>
      <c r="F1304" s="359">
        <v>11.453900000000001</v>
      </c>
      <c r="G1304" s="359">
        <v>3.6053000000000002</v>
      </c>
      <c r="H1304" s="359">
        <v>113.834</v>
      </c>
      <c r="I1304" s="359">
        <v>0.3453</v>
      </c>
      <c r="J1304" s="359">
        <v>1.6884999999999999</v>
      </c>
      <c r="K1304" s="359">
        <v>29.980499999999999</v>
      </c>
      <c r="L1304" s="359">
        <v>3.8597000000000001</v>
      </c>
      <c r="M1304" s="359">
        <v>1.6174999999999999</v>
      </c>
      <c r="N1304" s="359">
        <v>1.7507999999999999</v>
      </c>
      <c r="O1304" s="359">
        <v>4.5385</v>
      </c>
      <c r="P1304" s="359">
        <v>0.77839999999999998</v>
      </c>
      <c r="Q1304" s="359">
        <v>0.9425</v>
      </c>
      <c r="R1304" s="359">
        <v>0.38290000000000002</v>
      </c>
      <c r="S1304" s="356">
        <v>0.75880000000000003</v>
      </c>
      <c r="U1304" s="402">
        <v>39635</v>
      </c>
      <c r="V1304" s="359">
        <v>0.48220000000000002</v>
      </c>
      <c r="W1304" s="359">
        <v>0.78680000000000005</v>
      </c>
      <c r="X1304" s="359">
        <v>0.77229999999999999</v>
      </c>
      <c r="Y1304" s="359">
        <v>11.363099999999999</v>
      </c>
      <c r="Z1304" s="359">
        <v>3.5989</v>
      </c>
      <c r="AA1304" s="359">
        <v>112.16800000000001</v>
      </c>
      <c r="AB1304" s="359">
        <v>0.3352</v>
      </c>
      <c r="AC1304" s="359">
        <v>1.6476999999999999</v>
      </c>
      <c r="AD1304" s="359">
        <v>29.506799999999998</v>
      </c>
      <c r="AE1304" s="359">
        <v>3.8431999999999999</v>
      </c>
      <c r="AF1304" s="359">
        <v>1.5906</v>
      </c>
      <c r="AG1304" s="359">
        <v>1.7334000000000001</v>
      </c>
      <c r="AH1304" s="359">
        <v>4.5233999999999996</v>
      </c>
      <c r="AI1304" s="359">
        <v>0.77659999999999996</v>
      </c>
      <c r="AJ1304" s="359">
        <v>0.92989999999999995</v>
      </c>
      <c r="AK1304" s="359">
        <v>0.38219999999999998</v>
      </c>
      <c r="AL1304" s="356">
        <v>0.75780000000000003</v>
      </c>
    </row>
    <row r="1305" spans="2:38" ht="409.6" x14ac:dyDescent="0.25">
      <c r="B1305" s="402">
        <v>39634</v>
      </c>
      <c r="C1305" s="359">
        <v>0.48249999999999998</v>
      </c>
      <c r="D1305" s="359">
        <v>0.78759999999999997</v>
      </c>
      <c r="E1305" s="359">
        <v>0.77080000000000004</v>
      </c>
      <c r="F1305" s="359">
        <v>11.4557</v>
      </c>
      <c r="G1305" s="359">
        <v>3.5992999999999999</v>
      </c>
      <c r="H1305" s="359">
        <v>113.14</v>
      </c>
      <c r="I1305" s="359">
        <v>0.34089999999999998</v>
      </c>
      <c r="J1305" s="359">
        <v>1.6666000000000001</v>
      </c>
      <c r="K1305" s="359">
        <v>30.140499999999999</v>
      </c>
      <c r="L1305" s="359">
        <v>3.8551000000000002</v>
      </c>
      <c r="M1305" s="359">
        <v>1.6052</v>
      </c>
      <c r="N1305" s="359">
        <v>1.7535000000000001</v>
      </c>
      <c r="O1305" s="359">
        <v>4.5350999999999999</v>
      </c>
      <c r="P1305" s="359">
        <v>0.77710000000000001</v>
      </c>
      <c r="Q1305" s="359">
        <v>0.9375</v>
      </c>
      <c r="R1305" s="359">
        <v>0.3821</v>
      </c>
      <c r="S1305" s="356">
        <v>0.75749999999999995</v>
      </c>
      <c r="U1305" s="402">
        <v>39634</v>
      </c>
      <c r="V1305" s="359">
        <v>0.48220000000000002</v>
      </c>
      <c r="W1305" s="359">
        <v>0.78710000000000002</v>
      </c>
      <c r="X1305" s="359">
        <v>0.77</v>
      </c>
      <c r="Y1305" s="359">
        <v>11.4031</v>
      </c>
      <c r="Z1305" s="359">
        <v>3.5954000000000002</v>
      </c>
      <c r="AA1305" s="359">
        <v>112.65</v>
      </c>
      <c r="AB1305" s="359">
        <v>0.33910000000000001</v>
      </c>
      <c r="AC1305" s="359">
        <v>1.6648000000000001</v>
      </c>
      <c r="AD1305" s="359">
        <v>29.503799999999998</v>
      </c>
      <c r="AE1305" s="359">
        <v>3.8496000000000001</v>
      </c>
      <c r="AF1305" s="359">
        <v>1.5999000000000001</v>
      </c>
      <c r="AG1305" s="359">
        <v>1.7333000000000001</v>
      </c>
      <c r="AH1305" s="359">
        <v>4.5286</v>
      </c>
      <c r="AI1305" s="359">
        <v>0.77629999999999999</v>
      </c>
      <c r="AJ1305" s="359">
        <v>0.93589999999999995</v>
      </c>
      <c r="AK1305" s="359">
        <v>0.38179999999999997</v>
      </c>
      <c r="AL1305" s="356">
        <v>0.7571</v>
      </c>
    </row>
    <row r="1306" spans="2:38" ht="409.6" x14ac:dyDescent="0.25">
      <c r="B1306" s="402">
        <v>39633</v>
      </c>
      <c r="C1306" s="359">
        <v>0.47939999999999999</v>
      </c>
      <c r="D1306" s="359">
        <v>0.78939999999999999</v>
      </c>
      <c r="E1306" s="359">
        <v>0.77070000000000005</v>
      </c>
      <c r="F1306" s="359">
        <v>11.4696</v>
      </c>
      <c r="G1306" s="359">
        <v>3.5830000000000002</v>
      </c>
      <c r="H1306" s="359">
        <v>113.499</v>
      </c>
      <c r="I1306" s="359">
        <v>0.34029999999999999</v>
      </c>
      <c r="J1306" s="359">
        <v>1.6688000000000001</v>
      </c>
      <c r="K1306" s="359">
        <v>30.429600000000001</v>
      </c>
      <c r="L1306" s="359">
        <v>3.85</v>
      </c>
      <c r="M1306" s="359">
        <v>1.6084000000000001</v>
      </c>
      <c r="N1306" s="359">
        <v>1.7603</v>
      </c>
      <c r="O1306" s="359">
        <v>4.5359999999999996</v>
      </c>
      <c r="P1306" s="359">
        <v>0.77239999999999998</v>
      </c>
      <c r="Q1306" s="359">
        <v>0.94610000000000005</v>
      </c>
      <c r="R1306" s="359">
        <v>0.38169999999999998</v>
      </c>
      <c r="S1306" s="356">
        <v>0.75880000000000003</v>
      </c>
      <c r="U1306" s="402">
        <v>39633</v>
      </c>
      <c r="V1306" s="359">
        <v>0.47910000000000003</v>
      </c>
      <c r="W1306" s="359">
        <v>0.78890000000000005</v>
      </c>
      <c r="X1306" s="359">
        <v>0.77</v>
      </c>
      <c r="Y1306" s="359">
        <v>11.4176</v>
      </c>
      <c r="Z1306" s="359">
        <v>3.5796000000000001</v>
      </c>
      <c r="AA1306" s="359">
        <v>113.04900000000001</v>
      </c>
      <c r="AB1306" s="359">
        <v>0.33560000000000001</v>
      </c>
      <c r="AC1306" s="359">
        <v>1.6429</v>
      </c>
      <c r="AD1306" s="359">
        <v>29.5227</v>
      </c>
      <c r="AE1306" s="359">
        <v>3.8452000000000002</v>
      </c>
      <c r="AF1306" s="359">
        <v>1.6035999999999999</v>
      </c>
      <c r="AG1306" s="359">
        <v>1.7292000000000001</v>
      </c>
      <c r="AH1306" s="359">
        <v>4.5305</v>
      </c>
      <c r="AI1306" s="359">
        <v>0.77180000000000004</v>
      </c>
      <c r="AJ1306" s="359">
        <v>0.94450000000000001</v>
      </c>
      <c r="AK1306" s="359">
        <v>0.38150000000000001</v>
      </c>
      <c r="AL1306" s="356">
        <v>0.75839999999999996</v>
      </c>
    </row>
    <row r="1307" spans="2:38" ht="409.6" x14ac:dyDescent="0.25">
      <c r="B1307" s="402">
        <v>39632</v>
      </c>
      <c r="C1307" s="359">
        <v>0.4798</v>
      </c>
      <c r="D1307" s="359">
        <v>0.79120000000000001</v>
      </c>
      <c r="E1307" s="359">
        <v>0.77349999999999997</v>
      </c>
      <c r="F1307" s="359">
        <v>11.4533</v>
      </c>
      <c r="G1307" s="359">
        <v>3.5752000000000002</v>
      </c>
      <c r="H1307" s="359">
        <v>113.373</v>
      </c>
      <c r="I1307" s="359">
        <v>0.34370000000000001</v>
      </c>
      <c r="J1307" s="359">
        <v>1.6787000000000001</v>
      </c>
      <c r="K1307" s="359">
        <v>30.013100000000001</v>
      </c>
      <c r="L1307" s="359">
        <v>3.8517000000000001</v>
      </c>
      <c r="M1307" s="359">
        <v>1.6096999999999999</v>
      </c>
      <c r="N1307" s="359">
        <v>1.7521</v>
      </c>
      <c r="O1307" s="359">
        <v>4.5392999999999999</v>
      </c>
      <c r="P1307" s="359">
        <v>0.7732</v>
      </c>
      <c r="Q1307" s="359">
        <v>0.94189999999999996</v>
      </c>
      <c r="R1307" s="359">
        <v>0.38100000000000001</v>
      </c>
      <c r="S1307" s="356">
        <v>0.7591</v>
      </c>
      <c r="U1307" s="402">
        <v>39632</v>
      </c>
      <c r="V1307" s="359">
        <v>0.47949999999999998</v>
      </c>
      <c r="W1307" s="359">
        <v>0.79069999999999996</v>
      </c>
      <c r="X1307" s="359">
        <v>0.77290000000000003</v>
      </c>
      <c r="Y1307" s="359">
        <v>11.3996</v>
      </c>
      <c r="Z1307" s="359">
        <v>3.5718999999999999</v>
      </c>
      <c r="AA1307" s="359">
        <v>112.932</v>
      </c>
      <c r="AB1307" s="359">
        <v>0.33400000000000002</v>
      </c>
      <c r="AC1307" s="359">
        <v>1.6395</v>
      </c>
      <c r="AD1307" s="359">
        <v>29.534199999999998</v>
      </c>
      <c r="AE1307" s="359">
        <v>3.847</v>
      </c>
      <c r="AF1307" s="359">
        <v>1.6049</v>
      </c>
      <c r="AG1307" s="359">
        <v>1.7361</v>
      </c>
      <c r="AH1307" s="359">
        <v>4.5339999999999998</v>
      </c>
      <c r="AI1307" s="359">
        <v>0.77259999999999995</v>
      </c>
      <c r="AJ1307" s="359">
        <v>0.9405</v>
      </c>
      <c r="AK1307" s="359">
        <v>0.38080000000000003</v>
      </c>
      <c r="AL1307" s="356">
        <v>0.75880000000000003</v>
      </c>
    </row>
    <row r="1308" spans="2:38" ht="409.6" x14ac:dyDescent="0.25">
      <c r="B1308" s="402">
        <v>39631</v>
      </c>
      <c r="C1308" s="359">
        <v>0.48209999999999997</v>
      </c>
      <c r="D1308" s="359">
        <v>0.79520000000000002</v>
      </c>
      <c r="E1308" s="359">
        <v>0.77510000000000001</v>
      </c>
      <c r="F1308" s="359">
        <v>11.5159</v>
      </c>
      <c r="G1308" s="359">
        <v>3.5939999999999999</v>
      </c>
      <c r="H1308" s="359">
        <v>113.845</v>
      </c>
      <c r="I1308" s="359">
        <v>0.34310000000000002</v>
      </c>
      <c r="J1308" s="359">
        <v>1.6794</v>
      </c>
      <c r="K1308" s="359">
        <v>30.2224</v>
      </c>
      <c r="L1308" s="359">
        <v>3.8632</v>
      </c>
      <c r="M1308" s="359">
        <v>1.6186</v>
      </c>
      <c r="N1308" s="359">
        <v>1.7635000000000001</v>
      </c>
      <c r="O1308" s="359">
        <v>4.5590000000000002</v>
      </c>
      <c r="P1308" s="359">
        <v>0.77500000000000002</v>
      </c>
      <c r="Q1308" s="359">
        <v>0.94069999999999998</v>
      </c>
      <c r="R1308" s="359">
        <v>0.38129999999999997</v>
      </c>
      <c r="S1308" s="356">
        <v>0.7601</v>
      </c>
      <c r="U1308" s="402">
        <v>39631</v>
      </c>
      <c r="V1308" s="359">
        <v>0.48180000000000001</v>
      </c>
      <c r="W1308" s="359">
        <v>0.79469999999999996</v>
      </c>
      <c r="X1308" s="359">
        <v>0.77449999999999997</v>
      </c>
      <c r="Y1308" s="359">
        <v>11.4621</v>
      </c>
      <c r="Z1308" s="359">
        <v>3.5907</v>
      </c>
      <c r="AA1308" s="359">
        <v>113.401</v>
      </c>
      <c r="AB1308" s="359">
        <v>0.3357</v>
      </c>
      <c r="AC1308" s="359">
        <v>1.6497999999999999</v>
      </c>
      <c r="AD1308" s="359">
        <v>29.7746</v>
      </c>
      <c r="AE1308" s="359">
        <v>3.8584000000000001</v>
      </c>
      <c r="AF1308" s="359">
        <v>1.6137999999999999</v>
      </c>
      <c r="AG1308" s="359">
        <v>1.7474000000000001</v>
      </c>
      <c r="AH1308" s="359">
        <v>4.5537000000000001</v>
      </c>
      <c r="AI1308" s="359">
        <v>0.77439999999999998</v>
      </c>
      <c r="AJ1308" s="359">
        <v>0.93930000000000002</v>
      </c>
      <c r="AK1308" s="359">
        <v>0.38100000000000001</v>
      </c>
      <c r="AL1308" s="356">
        <v>0.75980000000000003</v>
      </c>
    </row>
    <row r="1309" spans="2:38" ht="409.6" x14ac:dyDescent="0.25">
      <c r="B1309" s="402">
        <v>39630</v>
      </c>
      <c r="C1309" s="359">
        <v>0.48359999999999997</v>
      </c>
      <c r="D1309" s="359">
        <v>0.79349999999999998</v>
      </c>
      <c r="E1309" s="359">
        <v>0.77210000000000001</v>
      </c>
      <c r="F1309" s="359">
        <v>11.600300000000001</v>
      </c>
      <c r="G1309" s="359">
        <v>3.6135000000000002</v>
      </c>
      <c r="H1309" s="359">
        <v>114.251</v>
      </c>
      <c r="I1309" s="359">
        <v>0.3458</v>
      </c>
      <c r="J1309" s="359">
        <v>1.6902999999999999</v>
      </c>
      <c r="K1309" s="359">
        <v>29.977599999999999</v>
      </c>
      <c r="L1309" s="359">
        <v>3.8708</v>
      </c>
      <c r="M1309" s="359">
        <v>1.6265000000000001</v>
      </c>
      <c r="N1309" s="359">
        <v>1.7733000000000001</v>
      </c>
      <c r="O1309" s="359">
        <v>4.5945999999999998</v>
      </c>
      <c r="P1309" s="359">
        <v>0.7772</v>
      </c>
      <c r="Q1309" s="359">
        <v>0.93300000000000005</v>
      </c>
      <c r="R1309" s="359">
        <v>0.38279999999999997</v>
      </c>
      <c r="S1309" s="356">
        <v>0.76300000000000001</v>
      </c>
      <c r="U1309" s="402">
        <v>39630</v>
      </c>
      <c r="V1309" s="359">
        <v>0.48320000000000002</v>
      </c>
      <c r="W1309" s="359">
        <v>0.79279999999999995</v>
      </c>
      <c r="X1309" s="359">
        <v>0.77129999999999999</v>
      </c>
      <c r="Y1309" s="359">
        <v>11.543799999999999</v>
      </c>
      <c r="Z1309" s="359">
        <v>3.6099000000000001</v>
      </c>
      <c r="AA1309" s="359">
        <v>113.777</v>
      </c>
      <c r="AB1309" s="359">
        <v>0.33589999999999998</v>
      </c>
      <c r="AC1309" s="359">
        <v>1.6507000000000001</v>
      </c>
      <c r="AD1309" s="359">
        <v>29.524899999999999</v>
      </c>
      <c r="AE1309" s="359">
        <v>3.8643999999999998</v>
      </c>
      <c r="AF1309" s="359">
        <v>1.6214</v>
      </c>
      <c r="AG1309" s="359">
        <v>1.7569999999999999</v>
      </c>
      <c r="AH1309" s="359">
        <v>4.5888</v>
      </c>
      <c r="AI1309" s="359">
        <v>0.77639999999999998</v>
      </c>
      <c r="AJ1309" s="359">
        <v>0.93149999999999999</v>
      </c>
      <c r="AK1309" s="359">
        <v>0.38250000000000001</v>
      </c>
      <c r="AL1309" s="356">
        <v>0.76249999999999996</v>
      </c>
    </row>
    <row r="1310" spans="2:38" ht="409.6" x14ac:dyDescent="0.25">
      <c r="B1310" s="402">
        <v>39629</v>
      </c>
      <c r="C1310" s="359">
        <v>0.48220000000000002</v>
      </c>
      <c r="D1310" s="359">
        <v>0.79269999999999996</v>
      </c>
      <c r="E1310" s="359">
        <v>0.76980000000000004</v>
      </c>
      <c r="F1310" s="359">
        <v>11.518000000000001</v>
      </c>
      <c r="G1310" s="359">
        <v>3.5991</v>
      </c>
      <c r="H1310" s="359">
        <v>114.777</v>
      </c>
      <c r="I1310" s="359">
        <v>0.34510000000000002</v>
      </c>
      <c r="J1310" s="359">
        <v>1.6882999999999999</v>
      </c>
      <c r="K1310" s="359">
        <v>30.094899999999999</v>
      </c>
      <c r="L1310" s="359">
        <v>3.8601000000000001</v>
      </c>
      <c r="M1310" s="359">
        <v>1.6216999999999999</v>
      </c>
      <c r="N1310" s="359">
        <v>1.7710999999999999</v>
      </c>
      <c r="O1310" s="359">
        <v>4.5509000000000004</v>
      </c>
      <c r="P1310" s="359">
        <v>0.77590000000000003</v>
      </c>
      <c r="Q1310" s="359">
        <v>0.94169999999999998</v>
      </c>
      <c r="R1310" s="359">
        <v>0.38179999999999997</v>
      </c>
      <c r="S1310" s="356">
        <v>0.76139999999999997</v>
      </c>
      <c r="U1310" s="402">
        <v>39629</v>
      </c>
      <c r="V1310" s="359">
        <v>0.48130000000000001</v>
      </c>
      <c r="W1310" s="359">
        <v>0.79110000000000003</v>
      </c>
      <c r="X1310" s="359">
        <v>0.7681</v>
      </c>
      <c r="Y1310" s="359">
        <v>11.4595</v>
      </c>
      <c r="Z1310" s="359">
        <v>3.5933999999999999</v>
      </c>
      <c r="AA1310" s="359">
        <v>114.116</v>
      </c>
      <c r="AB1310" s="359">
        <v>0.33500000000000002</v>
      </c>
      <c r="AC1310" s="359">
        <v>1.6475</v>
      </c>
      <c r="AD1310" s="359">
        <v>29.314900000000002</v>
      </c>
      <c r="AE1310" s="359">
        <v>3.8437000000000001</v>
      </c>
      <c r="AF1310" s="359">
        <v>1.6147</v>
      </c>
      <c r="AG1310" s="359">
        <v>1.7536</v>
      </c>
      <c r="AH1310" s="359">
        <v>4.5418000000000003</v>
      </c>
      <c r="AI1310" s="359">
        <v>0.77410000000000001</v>
      </c>
      <c r="AJ1310" s="359">
        <v>0.92910000000000004</v>
      </c>
      <c r="AK1310" s="359">
        <v>0.38109999999999999</v>
      </c>
      <c r="AL1310" s="356">
        <v>0.76039999999999996</v>
      </c>
    </row>
    <row r="1311" spans="2:38" ht="409.6" x14ac:dyDescent="0.25">
      <c r="B1311" s="402">
        <v>39628</v>
      </c>
      <c r="C1311" s="359">
        <v>0.48220000000000002</v>
      </c>
      <c r="D1311" s="359">
        <v>0.79269999999999996</v>
      </c>
      <c r="E1311" s="359">
        <v>0.76980000000000004</v>
      </c>
      <c r="F1311" s="359">
        <v>11.5931</v>
      </c>
      <c r="G1311" s="359">
        <v>3.5962000000000001</v>
      </c>
      <c r="H1311" s="359">
        <v>115.428</v>
      </c>
      <c r="I1311" s="359">
        <v>0.34510000000000002</v>
      </c>
      <c r="J1311" s="359">
        <v>1.6882999999999999</v>
      </c>
      <c r="K1311" s="359">
        <v>30.094100000000001</v>
      </c>
      <c r="L1311" s="359">
        <v>3.8601000000000001</v>
      </c>
      <c r="M1311" s="359">
        <v>1.6353</v>
      </c>
      <c r="N1311" s="359">
        <v>1.7710999999999999</v>
      </c>
      <c r="O1311" s="359">
        <v>4.5602999999999998</v>
      </c>
      <c r="P1311" s="359">
        <v>0.77580000000000005</v>
      </c>
      <c r="Q1311" s="359">
        <v>0.94169999999999998</v>
      </c>
      <c r="R1311" s="359">
        <v>0.38169999999999998</v>
      </c>
      <c r="S1311" s="356">
        <v>0.76129999999999998</v>
      </c>
      <c r="U1311" s="402">
        <v>39628</v>
      </c>
      <c r="V1311" s="359">
        <v>0.48130000000000001</v>
      </c>
      <c r="W1311" s="359">
        <v>0.79110000000000003</v>
      </c>
      <c r="X1311" s="359">
        <v>0.76800000000000002</v>
      </c>
      <c r="Y1311" s="359">
        <v>11.501799999999999</v>
      </c>
      <c r="Z1311" s="359">
        <v>3.5891999999999999</v>
      </c>
      <c r="AA1311" s="359">
        <v>113.756</v>
      </c>
      <c r="AB1311" s="359">
        <v>0.33500000000000002</v>
      </c>
      <c r="AC1311" s="359">
        <v>1.6475</v>
      </c>
      <c r="AD1311" s="359">
        <v>29.3141</v>
      </c>
      <c r="AE1311" s="359">
        <v>3.8435999999999999</v>
      </c>
      <c r="AF1311" s="359">
        <v>1.6108</v>
      </c>
      <c r="AG1311" s="359">
        <v>1.7535000000000001</v>
      </c>
      <c r="AH1311" s="359">
        <v>4.5450999999999997</v>
      </c>
      <c r="AI1311" s="359">
        <v>0.77400000000000002</v>
      </c>
      <c r="AJ1311" s="359">
        <v>0.92910000000000004</v>
      </c>
      <c r="AK1311" s="359">
        <v>0.38100000000000001</v>
      </c>
      <c r="AL1311" s="356">
        <v>0.76029999999999998</v>
      </c>
    </row>
    <row r="1312" spans="2:38" ht="409.6" x14ac:dyDescent="0.25">
      <c r="B1312" s="402">
        <v>39627</v>
      </c>
      <c r="C1312" s="359">
        <v>0.48159999999999997</v>
      </c>
      <c r="D1312" s="359">
        <v>0.79100000000000004</v>
      </c>
      <c r="E1312" s="359">
        <v>0.76690000000000003</v>
      </c>
      <c r="F1312" s="359">
        <v>11.5671</v>
      </c>
      <c r="G1312" s="359">
        <v>3.5916999999999999</v>
      </c>
      <c r="H1312" s="359">
        <v>114.765</v>
      </c>
      <c r="I1312" s="359">
        <v>0.34350000000000003</v>
      </c>
      <c r="J1312" s="359">
        <v>1.6820999999999999</v>
      </c>
      <c r="K1312" s="359">
        <v>29.891999999999999</v>
      </c>
      <c r="L1312" s="359">
        <v>3.8411</v>
      </c>
      <c r="M1312" s="359">
        <v>1.6218999999999999</v>
      </c>
      <c r="N1312" s="359">
        <v>1.7665</v>
      </c>
      <c r="O1312" s="359">
        <v>4.5373000000000001</v>
      </c>
      <c r="P1312" s="359">
        <v>0.77529999999999999</v>
      </c>
      <c r="Q1312" s="359">
        <v>0.93220000000000003</v>
      </c>
      <c r="R1312" s="359">
        <v>0.38150000000000001</v>
      </c>
      <c r="S1312" s="356">
        <v>0.75849999999999995</v>
      </c>
      <c r="U1312" s="402">
        <v>39627</v>
      </c>
      <c r="V1312" s="359">
        <v>0.48130000000000001</v>
      </c>
      <c r="W1312" s="359">
        <v>0.79049999999999998</v>
      </c>
      <c r="X1312" s="359">
        <v>0.76629999999999998</v>
      </c>
      <c r="Y1312" s="359">
        <v>11.520200000000001</v>
      </c>
      <c r="Z1312" s="359">
        <v>3.5884</v>
      </c>
      <c r="AA1312" s="359">
        <v>114.289</v>
      </c>
      <c r="AB1312" s="359">
        <v>0.33379999999999999</v>
      </c>
      <c r="AC1312" s="359">
        <v>1.6427</v>
      </c>
      <c r="AD1312" s="359">
        <v>29.440200000000001</v>
      </c>
      <c r="AE1312" s="359">
        <v>3.8363</v>
      </c>
      <c r="AF1312" s="359">
        <v>1.6169</v>
      </c>
      <c r="AG1312" s="359">
        <v>1.7504</v>
      </c>
      <c r="AH1312" s="359">
        <v>4.5317999999999996</v>
      </c>
      <c r="AI1312" s="359">
        <v>0.77470000000000006</v>
      </c>
      <c r="AJ1312" s="359">
        <v>0.92989999999999995</v>
      </c>
      <c r="AK1312" s="359">
        <v>0.38119999999999998</v>
      </c>
      <c r="AL1312" s="356">
        <v>0.75819999999999999</v>
      </c>
    </row>
    <row r="1313" spans="2:38" ht="409.6" x14ac:dyDescent="0.25">
      <c r="B1313" s="402">
        <v>39626</v>
      </c>
      <c r="C1313" s="359">
        <v>0.48249999999999998</v>
      </c>
      <c r="D1313" s="359">
        <v>0.79010000000000002</v>
      </c>
      <c r="E1313" s="359">
        <v>0.76519999999999999</v>
      </c>
      <c r="F1313" s="359">
        <v>11.6302</v>
      </c>
      <c r="G1313" s="359">
        <v>3.5956999999999999</v>
      </c>
      <c r="H1313" s="359">
        <v>114.297</v>
      </c>
      <c r="I1313" s="359">
        <v>0.34379999999999999</v>
      </c>
      <c r="J1313" s="359">
        <v>1.6854</v>
      </c>
      <c r="K1313" s="359">
        <v>30.038599999999999</v>
      </c>
      <c r="L1313" s="359">
        <v>3.8378000000000001</v>
      </c>
      <c r="M1313" s="359">
        <v>1.6216999999999999</v>
      </c>
      <c r="N1313" s="359">
        <v>1.7686999999999999</v>
      </c>
      <c r="O1313" s="359">
        <v>4.5362999999999998</v>
      </c>
      <c r="P1313" s="359">
        <v>0.78169999999999995</v>
      </c>
      <c r="Q1313" s="359">
        <v>0.92379999999999995</v>
      </c>
      <c r="R1313" s="359">
        <v>0.3826</v>
      </c>
      <c r="S1313" s="356">
        <v>0.75729999999999997</v>
      </c>
      <c r="U1313" s="402">
        <v>39626</v>
      </c>
      <c r="V1313" s="359">
        <v>0.48220000000000002</v>
      </c>
      <c r="W1313" s="359">
        <v>0.78959999999999997</v>
      </c>
      <c r="X1313" s="359">
        <v>0.76459999999999995</v>
      </c>
      <c r="Y1313" s="359">
        <v>11.583600000000001</v>
      </c>
      <c r="Z1313" s="359">
        <v>3.5924</v>
      </c>
      <c r="AA1313" s="359">
        <v>113.858</v>
      </c>
      <c r="AB1313" s="359">
        <v>0.33400000000000002</v>
      </c>
      <c r="AC1313" s="359">
        <v>1.6460999999999999</v>
      </c>
      <c r="AD1313" s="359">
        <v>29.5397</v>
      </c>
      <c r="AE1313" s="359">
        <v>3.8331</v>
      </c>
      <c r="AF1313" s="359">
        <v>1.6169</v>
      </c>
      <c r="AG1313" s="359">
        <v>1.7526999999999999</v>
      </c>
      <c r="AH1313" s="359">
        <v>4.5309999999999997</v>
      </c>
      <c r="AI1313" s="359">
        <v>0.78120000000000001</v>
      </c>
      <c r="AJ1313" s="359">
        <v>0.92200000000000004</v>
      </c>
      <c r="AK1313" s="359">
        <v>0.38240000000000002</v>
      </c>
      <c r="AL1313" s="356">
        <v>0.75690000000000002</v>
      </c>
    </row>
    <row r="1314" spans="2:38" ht="409.6" x14ac:dyDescent="0.25">
      <c r="B1314" s="402">
        <v>39625</v>
      </c>
      <c r="C1314" s="359">
        <v>0.48620000000000002</v>
      </c>
      <c r="D1314" s="359">
        <v>0.7923</v>
      </c>
      <c r="E1314" s="359">
        <v>0.76670000000000005</v>
      </c>
      <c r="F1314" s="359">
        <v>11.7249</v>
      </c>
      <c r="G1314" s="359">
        <v>3.6244999999999998</v>
      </c>
      <c r="H1314" s="359">
        <v>115.19199999999999</v>
      </c>
      <c r="I1314" s="359">
        <v>0.34489999999999998</v>
      </c>
      <c r="J1314" s="359">
        <v>1.6917</v>
      </c>
      <c r="K1314" s="359">
        <v>30.15</v>
      </c>
      <c r="L1314" s="359">
        <v>3.8717999999999999</v>
      </c>
      <c r="M1314" s="359">
        <v>1.6334</v>
      </c>
      <c r="N1314" s="359">
        <v>1.7881</v>
      </c>
      <c r="O1314" s="359">
        <v>4.5728</v>
      </c>
      <c r="P1314" s="359">
        <v>0.78859999999999997</v>
      </c>
      <c r="Q1314" s="359">
        <v>0.92579999999999996</v>
      </c>
      <c r="R1314" s="359">
        <v>0.38450000000000001</v>
      </c>
      <c r="S1314" s="356">
        <v>0.75749999999999995</v>
      </c>
      <c r="U1314" s="402">
        <v>39625</v>
      </c>
      <c r="V1314" s="359">
        <v>0.4859</v>
      </c>
      <c r="W1314" s="359">
        <v>0.79179999999999995</v>
      </c>
      <c r="X1314" s="359">
        <v>0.7661</v>
      </c>
      <c r="Y1314" s="359">
        <v>11.676</v>
      </c>
      <c r="Z1314" s="359">
        <v>3.6212</v>
      </c>
      <c r="AA1314" s="359">
        <v>114.739</v>
      </c>
      <c r="AB1314" s="359">
        <v>0.33779999999999999</v>
      </c>
      <c r="AC1314" s="359">
        <v>1.6633</v>
      </c>
      <c r="AD1314" s="359">
        <v>29.6373</v>
      </c>
      <c r="AE1314" s="359">
        <v>3.8668999999999998</v>
      </c>
      <c r="AF1314" s="359">
        <v>1.6285000000000001</v>
      </c>
      <c r="AG1314" s="359">
        <v>1.7721</v>
      </c>
      <c r="AH1314" s="359">
        <v>4.5674999999999999</v>
      </c>
      <c r="AI1314" s="359">
        <v>0.78810000000000002</v>
      </c>
      <c r="AJ1314" s="359">
        <v>0.92269999999999996</v>
      </c>
      <c r="AK1314" s="359">
        <v>0.38419999999999999</v>
      </c>
      <c r="AL1314" s="356">
        <v>0.75719999999999998</v>
      </c>
    </row>
    <row r="1315" spans="2:38" ht="409.6" x14ac:dyDescent="0.25">
      <c r="B1315" s="402">
        <v>39624</v>
      </c>
      <c r="C1315" s="359">
        <v>0.48720000000000002</v>
      </c>
      <c r="D1315" s="359">
        <v>0.7944</v>
      </c>
      <c r="E1315" s="359">
        <v>0.76929999999999998</v>
      </c>
      <c r="F1315" s="359">
        <v>11.7422</v>
      </c>
      <c r="G1315" s="359">
        <v>3.6309999999999998</v>
      </c>
      <c r="H1315" s="359">
        <v>116.434</v>
      </c>
      <c r="I1315" s="359">
        <v>0.34620000000000001</v>
      </c>
      <c r="J1315" s="359">
        <v>1.6972</v>
      </c>
      <c r="K1315" s="359">
        <v>30.208500000000001</v>
      </c>
      <c r="L1315" s="359">
        <v>3.8902000000000001</v>
      </c>
      <c r="M1315" s="359">
        <v>1.6397999999999999</v>
      </c>
      <c r="N1315" s="359">
        <v>1.7959000000000001</v>
      </c>
      <c r="O1315" s="359">
        <v>4.5788000000000002</v>
      </c>
      <c r="P1315" s="359">
        <v>0.78990000000000005</v>
      </c>
      <c r="Q1315" s="359">
        <v>0.93240000000000001</v>
      </c>
      <c r="R1315" s="359">
        <v>0.38519999999999999</v>
      </c>
      <c r="S1315" s="356">
        <v>0.75760000000000005</v>
      </c>
      <c r="U1315" s="402">
        <v>39624</v>
      </c>
      <c r="V1315" s="359">
        <v>0.48699999999999999</v>
      </c>
      <c r="W1315" s="359">
        <v>0.79400000000000004</v>
      </c>
      <c r="X1315" s="359">
        <v>0.76870000000000005</v>
      </c>
      <c r="Y1315" s="359">
        <v>11.6934</v>
      </c>
      <c r="Z1315" s="359">
        <v>3.6276999999999999</v>
      </c>
      <c r="AA1315" s="359">
        <v>115.98399999999999</v>
      </c>
      <c r="AB1315" s="359">
        <v>0.33889999999999998</v>
      </c>
      <c r="AC1315" s="359">
        <v>1.6677999999999999</v>
      </c>
      <c r="AD1315" s="359">
        <v>29.6952</v>
      </c>
      <c r="AE1315" s="359">
        <v>3.8855</v>
      </c>
      <c r="AF1315" s="359">
        <v>1.635</v>
      </c>
      <c r="AG1315" s="359">
        <v>1.7799</v>
      </c>
      <c r="AH1315" s="359">
        <v>4.5735000000000001</v>
      </c>
      <c r="AI1315" s="359">
        <v>0.7893</v>
      </c>
      <c r="AJ1315" s="359">
        <v>0.93069999999999997</v>
      </c>
      <c r="AK1315" s="359">
        <v>0.38500000000000001</v>
      </c>
      <c r="AL1315" s="356">
        <v>0.75719999999999998</v>
      </c>
    </row>
    <row r="1316" spans="2:38" ht="409.6" x14ac:dyDescent="0.25">
      <c r="B1316" s="402">
        <v>39623</v>
      </c>
      <c r="C1316" s="359">
        <v>0.48859999999999998</v>
      </c>
      <c r="D1316" s="359">
        <v>0.79779999999999995</v>
      </c>
      <c r="E1316" s="359">
        <v>0.77249999999999996</v>
      </c>
      <c r="F1316" s="359">
        <v>11.8261</v>
      </c>
      <c r="G1316" s="359">
        <v>3.6511</v>
      </c>
      <c r="H1316" s="359">
        <v>117.11199999999999</v>
      </c>
      <c r="I1316" s="359">
        <v>0.34689999999999999</v>
      </c>
      <c r="J1316" s="359">
        <v>1.702</v>
      </c>
      <c r="K1316" s="359">
        <v>30.310199999999998</v>
      </c>
      <c r="L1316" s="359">
        <v>3.9216000000000002</v>
      </c>
      <c r="M1316" s="359">
        <v>1.6485000000000001</v>
      </c>
      <c r="N1316" s="359">
        <v>1.8079000000000001</v>
      </c>
      <c r="O1316" s="359">
        <v>4.6021999999999998</v>
      </c>
      <c r="P1316" s="359">
        <v>0.7913</v>
      </c>
      <c r="Q1316" s="359">
        <v>0.93510000000000004</v>
      </c>
      <c r="R1316" s="359">
        <v>0.38619999999999999</v>
      </c>
      <c r="S1316" s="356">
        <v>0.7601</v>
      </c>
      <c r="U1316" s="402">
        <v>39623</v>
      </c>
      <c r="V1316" s="359">
        <v>0.48820000000000002</v>
      </c>
      <c r="W1316" s="359">
        <v>0.79700000000000004</v>
      </c>
      <c r="X1316" s="359">
        <v>0.77180000000000004</v>
      </c>
      <c r="Y1316" s="359">
        <v>11.777200000000001</v>
      </c>
      <c r="Z1316" s="359">
        <v>3.6476000000000002</v>
      </c>
      <c r="AA1316" s="359">
        <v>116.655</v>
      </c>
      <c r="AB1316" s="359">
        <v>0.34</v>
      </c>
      <c r="AC1316" s="359">
        <v>1.6745000000000001</v>
      </c>
      <c r="AD1316" s="359">
        <v>29.848299999999998</v>
      </c>
      <c r="AE1316" s="359">
        <v>3.9152999999999998</v>
      </c>
      <c r="AF1316" s="359">
        <v>1.6435999999999999</v>
      </c>
      <c r="AG1316" s="359">
        <v>1.7917000000000001</v>
      </c>
      <c r="AH1316" s="359">
        <v>4.5965999999999996</v>
      </c>
      <c r="AI1316" s="359">
        <v>0.79059999999999997</v>
      </c>
      <c r="AJ1316" s="359">
        <v>0.93230000000000002</v>
      </c>
      <c r="AK1316" s="359">
        <v>0.38590000000000002</v>
      </c>
      <c r="AL1316" s="356">
        <v>0.75970000000000004</v>
      </c>
    </row>
    <row r="1317" spans="2:38" ht="409.6" x14ac:dyDescent="0.25">
      <c r="B1317" s="402">
        <v>39622</v>
      </c>
      <c r="C1317" s="359">
        <v>0.48799999999999999</v>
      </c>
      <c r="D1317" s="359">
        <v>0.79920000000000002</v>
      </c>
      <c r="E1317" s="359">
        <v>0.77429999999999999</v>
      </c>
      <c r="F1317" s="359">
        <v>11.8017</v>
      </c>
      <c r="G1317" s="359">
        <v>3.6372</v>
      </c>
      <c r="H1317" s="359">
        <v>116.765</v>
      </c>
      <c r="I1317" s="359">
        <v>0.34749999999999998</v>
      </c>
      <c r="J1317" s="359">
        <v>1.7029000000000001</v>
      </c>
      <c r="K1317" s="359">
        <v>30.5549</v>
      </c>
      <c r="L1317" s="359">
        <v>3.9297</v>
      </c>
      <c r="M1317" s="359">
        <v>1.6446000000000001</v>
      </c>
      <c r="N1317" s="359">
        <v>1.7947</v>
      </c>
      <c r="O1317" s="359">
        <v>4.5903999999999998</v>
      </c>
      <c r="P1317" s="359">
        <v>0.78910000000000002</v>
      </c>
      <c r="Q1317" s="359">
        <v>0.93269999999999997</v>
      </c>
      <c r="R1317" s="359">
        <v>0.38540000000000002</v>
      </c>
      <c r="S1317" s="356">
        <v>0.76139999999999997</v>
      </c>
      <c r="U1317" s="402">
        <v>39622</v>
      </c>
      <c r="V1317" s="359">
        <v>0.48699999999999999</v>
      </c>
      <c r="W1317" s="359">
        <v>0.79759999999999998</v>
      </c>
      <c r="X1317" s="359">
        <v>0.77259999999999995</v>
      </c>
      <c r="Y1317" s="359">
        <v>11.730399999999999</v>
      </c>
      <c r="Z1317" s="359">
        <v>3.6313</v>
      </c>
      <c r="AA1317" s="359">
        <v>116.14</v>
      </c>
      <c r="AB1317" s="359">
        <v>0.33729999999999999</v>
      </c>
      <c r="AC1317" s="359">
        <v>1.6617999999999999</v>
      </c>
      <c r="AD1317" s="359">
        <v>29.541499999999999</v>
      </c>
      <c r="AE1317" s="359">
        <v>3.9131</v>
      </c>
      <c r="AF1317" s="359">
        <v>1.6378999999999999</v>
      </c>
      <c r="AG1317" s="359">
        <v>1.7770999999999999</v>
      </c>
      <c r="AH1317" s="359">
        <v>4.5793999999999997</v>
      </c>
      <c r="AI1317" s="359">
        <v>0.7873</v>
      </c>
      <c r="AJ1317" s="359">
        <v>0.93</v>
      </c>
      <c r="AK1317" s="359">
        <v>0.38469999999999999</v>
      </c>
      <c r="AL1317" s="356">
        <v>0.76039999999999996</v>
      </c>
    </row>
    <row r="1318" spans="2:38" ht="409.6" x14ac:dyDescent="0.25">
      <c r="B1318" s="402">
        <v>39621</v>
      </c>
      <c r="C1318" s="359">
        <v>0.48799999999999999</v>
      </c>
      <c r="D1318" s="359">
        <v>0.79910000000000003</v>
      </c>
      <c r="E1318" s="359">
        <v>0.77439999999999998</v>
      </c>
      <c r="F1318" s="359">
        <v>11.8117</v>
      </c>
      <c r="G1318" s="359">
        <v>3.6360000000000001</v>
      </c>
      <c r="H1318" s="359">
        <v>117.25700000000001</v>
      </c>
      <c r="I1318" s="359">
        <v>0.34749999999999998</v>
      </c>
      <c r="J1318" s="359">
        <v>1.7029000000000001</v>
      </c>
      <c r="K1318" s="359">
        <v>30.5549</v>
      </c>
      <c r="L1318" s="359">
        <v>3.9297</v>
      </c>
      <c r="M1318" s="359">
        <v>1.6448</v>
      </c>
      <c r="N1318" s="359">
        <v>1.7947</v>
      </c>
      <c r="O1318" s="359">
        <v>4.5869999999999997</v>
      </c>
      <c r="P1318" s="359">
        <v>0.78910000000000002</v>
      </c>
      <c r="Q1318" s="359">
        <v>0.93269999999999997</v>
      </c>
      <c r="R1318" s="359">
        <v>0.38540000000000002</v>
      </c>
      <c r="S1318" s="356">
        <v>0.76139999999999997</v>
      </c>
      <c r="U1318" s="402">
        <v>39621</v>
      </c>
      <c r="V1318" s="359">
        <v>0.48699999999999999</v>
      </c>
      <c r="W1318" s="359">
        <v>0.79759999999999998</v>
      </c>
      <c r="X1318" s="359">
        <v>0.77259999999999995</v>
      </c>
      <c r="Y1318" s="359">
        <v>11.7202</v>
      </c>
      <c r="Z1318" s="359">
        <v>3.6303000000000001</v>
      </c>
      <c r="AA1318" s="359">
        <v>115.58199999999999</v>
      </c>
      <c r="AB1318" s="359">
        <v>0.33729999999999999</v>
      </c>
      <c r="AC1318" s="359">
        <v>1.6617999999999999</v>
      </c>
      <c r="AD1318" s="359">
        <v>29.541499999999999</v>
      </c>
      <c r="AE1318" s="359">
        <v>3.9131</v>
      </c>
      <c r="AF1318" s="359">
        <v>1.6377999999999999</v>
      </c>
      <c r="AG1318" s="359">
        <v>1.7770999999999999</v>
      </c>
      <c r="AH1318" s="359">
        <v>4.5717999999999996</v>
      </c>
      <c r="AI1318" s="359">
        <v>0.7873</v>
      </c>
      <c r="AJ1318" s="359">
        <v>0.93</v>
      </c>
      <c r="AK1318" s="359">
        <v>0.38469999999999999</v>
      </c>
      <c r="AL1318" s="356">
        <v>0.76039999999999996</v>
      </c>
    </row>
    <row r="1319" spans="2:38" ht="409.6" x14ac:dyDescent="0.25">
      <c r="B1319" s="402">
        <v>39620</v>
      </c>
      <c r="C1319" s="359">
        <v>0.48909999999999998</v>
      </c>
      <c r="D1319" s="359">
        <v>0.79990000000000006</v>
      </c>
      <c r="E1319" s="359">
        <v>0.77490000000000003</v>
      </c>
      <c r="F1319" s="359">
        <v>11.822900000000001</v>
      </c>
      <c r="G1319" s="359">
        <v>3.6480999999999999</v>
      </c>
      <c r="H1319" s="359">
        <v>117.304</v>
      </c>
      <c r="I1319" s="359">
        <v>0.34449999999999997</v>
      </c>
      <c r="J1319" s="359">
        <v>1.6890000000000001</v>
      </c>
      <c r="K1319" s="359">
        <v>30.435500000000001</v>
      </c>
      <c r="L1319" s="359">
        <v>3.9339</v>
      </c>
      <c r="M1319" s="359">
        <v>1.6493</v>
      </c>
      <c r="N1319" s="359">
        <v>1.8024</v>
      </c>
      <c r="O1319" s="359">
        <v>4.5994999999999999</v>
      </c>
      <c r="P1319" s="359">
        <v>0.79100000000000004</v>
      </c>
      <c r="Q1319" s="359">
        <v>0.93410000000000004</v>
      </c>
      <c r="R1319" s="359">
        <v>0.38619999999999999</v>
      </c>
      <c r="S1319" s="356">
        <v>0.76259999999999994</v>
      </c>
      <c r="U1319" s="402">
        <v>39620</v>
      </c>
      <c r="V1319" s="359">
        <v>0.48870000000000002</v>
      </c>
      <c r="W1319" s="359">
        <v>0.79910000000000003</v>
      </c>
      <c r="X1319" s="359">
        <v>0.77410000000000001</v>
      </c>
      <c r="Y1319" s="359">
        <v>11.772</v>
      </c>
      <c r="Z1319" s="359">
        <v>3.6440999999999999</v>
      </c>
      <c r="AA1319" s="359">
        <v>116.83499999999999</v>
      </c>
      <c r="AB1319" s="359">
        <v>0.34279999999999999</v>
      </c>
      <c r="AC1319" s="359">
        <v>1.6872</v>
      </c>
      <c r="AD1319" s="359">
        <v>29.918900000000001</v>
      </c>
      <c r="AE1319" s="359">
        <v>3.9283000000000001</v>
      </c>
      <c r="AF1319" s="359">
        <v>1.6440999999999999</v>
      </c>
      <c r="AG1319" s="359">
        <v>1.7859</v>
      </c>
      <c r="AH1319" s="359">
        <v>4.5933000000000002</v>
      </c>
      <c r="AI1319" s="359">
        <v>0.7903</v>
      </c>
      <c r="AJ1319" s="359">
        <v>0.93210000000000004</v>
      </c>
      <c r="AK1319" s="359">
        <v>0.38590000000000002</v>
      </c>
      <c r="AL1319" s="356">
        <v>0.7621</v>
      </c>
    </row>
    <row r="1320" spans="2:38" ht="409.6" x14ac:dyDescent="0.25">
      <c r="B1320" s="402">
        <v>39619</v>
      </c>
      <c r="C1320" s="359">
        <v>0.48909999999999998</v>
      </c>
      <c r="D1320" s="359">
        <v>0.8014</v>
      </c>
      <c r="E1320" s="359">
        <v>0.77159999999999995</v>
      </c>
      <c r="F1320" s="359">
        <v>11.8095</v>
      </c>
      <c r="G1320" s="359">
        <v>3.6522000000000001</v>
      </c>
      <c r="H1320" s="359">
        <v>118.482</v>
      </c>
      <c r="I1320" s="359">
        <v>0.34549999999999997</v>
      </c>
      <c r="J1320" s="359">
        <v>1.6908000000000001</v>
      </c>
      <c r="K1320" s="359">
        <v>30.349499999999999</v>
      </c>
      <c r="L1320" s="359">
        <v>3.9302999999999999</v>
      </c>
      <c r="M1320" s="359">
        <v>1.6521999999999999</v>
      </c>
      <c r="N1320" s="359">
        <v>1.8050999999999999</v>
      </c>
      <c r="O1320" s="359">
        <v>4.6022999999999996</v>
      </c>
      <c r="P1320" s="359">
        <v>0.78959999999999997</v>
      </c>
      <c r="Q1320" s="359">
        <v>0.93359999999999999</v>
      </c>
      <c r="R1320" s="359">
        <v>0.38640000000000002</v>
      </c>
      <c r="S1320" s="356">
        <v>0.75939999999999996</v>
      </c>
      <c r="U1320" s="402">
        <v>39619</v>
      </c>
      <c r="V1320" s="359">
        <v>0.4889</v>
      </c>
      <c r="W1320" s="359">
        <v>0.80089999999999995</v>
      </c>
      <c r="X1320" s="359">
        <v>0.77100000000000002</v>
      </c>
      <c r="Y1320" s="359">
        <v>11.7624</v>
      </c>
      <c r="Z1320" s="359">
        <v>3.6488999999999998</v>
      </c>
      <c r="AA1320" s="359">
        <v>118.03</v>
      </c>
      <c r="AB1320" s="359">
        <v>0.34379999999999999</v>
      </c>
      <c r="AC1320" s="359">
        <v>1.6893</v>
      </c>
      <c r="AD1320" s="359">
        <v>29.811199999999999</v>
      </c>
      <c r="AE1320" s="359">
        <v>3.9255</v>
      </c>
      <c r="AF1320" s="359">
        <v>1.6474</v>
      </c>
      <c r="AG1320" s="359">
        <v>1.7890999999999999</v>
      </c>
      <c r="AH1320" s="359">
        <v>4.5968</v>
      </c>
      <c r="AI1320" s="359">
        <v>0.78900000000000003</v>
      </c>
      <c r="AJ1320" s="359">
        <v>0.93140000000000001</v>
      </c>
      <c r="AK1320" s="359">
        <v>0.38619999999999999</v>
      </c>
      <c r="AL1320" s="356">
        <v>0.75900000000000001</v>
      </c>
    </row>
    <row r="1321" spans="2:38" ht="409.6" x14ac:dyDescent="0.25">
      <c r="B1321" s="402">
        <v>39618</v>
      </c>
      <c r="C1321" s="359">
        <v>0.48770000000000002</v>
      </c>
      <c r="D1321" s="359">
        <v>0.80149999999999999</v>
      </c>
      <c r="E1321" s="359">
        <v>0.77029999999999998</v>
      </c>
      <c r="F1321" s="359">
        <v>11.7517</v>
      </c>
      <c r="G1321" s="359">
        <v>3.6387999999999998</v>
      </c>
      <c r="H1321" s="359">
        <v>119.193</v>
      </c>
      <c r="I1321" s="359">
        <v>0.34439999999999998</v>
      </c>
      <c r="J1321" s="359">
        <v>1.6842999999999999</v>
      </c>
      <c r="K1321" s="359">
        <v>30.2057</v>
      </c>
      <c r="L1321" s="359">
        <v>3.923</v>
      </c>
      <c r="M1321" s="359">
        <v>1.6488</v>
      </c>
      <c r="N1321" s="359">
        <v>1.7945</v>
      </c>
      <c r="O1321" s="359">
        <v>4.5784000000000002</v>
      </c>
      <c r="P1321" s="359">
        <v>0.78779999999999994</v>
      </c>
      <c r="Q1321" s="359">
        <v>0.92959999999999998</v>
      </c>
      <c r="R1321" s="359">
        <v>0.38679999999999998</v>
      </c>
      <c r="S1321" s="356">
        <v>0.75609999999999999</v>
      </c>
      <c r="U1321" s="402">
        <v>39618</v>
      </c>
      <c r="V1321" s="359">
        <v>0.4874</v>
      </c>
      <c r="W1321" s="359">
        <v>0.80110000000000003</v>
      </c>
      <c r="X1321" s="359">
        <v>0.76980000000000004</v>
      </c>
      <c r="Y1321" s="359">
        <v>11.704499999999999</v>
      </c>
      <c r="Z1321" s="359">
        <v>3.6354000000000002</v>
      </c>
      <c r="AA1321" s="359">
        <v>118.749</v>
      </c>
      <c r="AB1321" s="359">
        <v>0.34279999999999999</v>
      </c>
      <c r="AC1321" s="359">
        <v>1.6828000000000001</v>
      </c>
      <c r="AD1321" s="359">
        <v>29.675599999999999</v>
      </c>
      <c r="AE1321" s="359">
        <v>3.9182999999999999</v>
      </c>
      <c r="AF1321" s="359">
        <v>1.6438999999999999</v>
      </c>
      <c r="AG1321" s="359">
        <v>1.7786</v>
      </c>
      <c r="AH1321" s="359">
        <v>4.5726000000000004</v>
      </c>
      <c r="AI1321" s="359">
        <v>0.78720000000000001</v>
      </c>
      <c r="AJ1321" s="359">
        <v>0.92779999999999996</v>
      </c>
      <c r="AK1321" s="359">
        <v>0.38650000000000001</v>
      </c>
      <c r="AL1321" s="356">
        <v>0.75570000000000004</v>
      </c>
    </row>
    <row r="1322" spans="2:38" ht="409.6" x14ac:dyDescent="0.25">
      <c r="B1322" s="402">
        <v>39617</v>
      </c>
      <c r="C1322" s="359">
        <v>0.4869</v>
      </c>
      <c r="D1322" s="359">
        <v>0.80159999999999998</v>
      </c>
      <c r="E1322" s="359">
        <v>0.77100000000000002</v>
      </c>
      <c r="F1322" s="359">
        <v>11.7903</v>
      </c>
      <c r="G1322" s="359">
        <v>3.6307999999999998</v>
      </c>
      <c r="H1322" s="359">
        <v>120.05200000000001</v>
      </c>
      <c r="I1322" s="359">
        <v>0.34620000000000001</v>
      </c>
      <c r="J1322" s="359">
        <v>1.6894</v>
      </c>
      <c r="K1322" s="359">
        <v>30.241900000000001</v>
      </c>
      <c r="L1322" s="359">
        <v>3.9106000000000001</v>
      </c>
      <c r="M1322" s="359">
        <v>1.6482000000000001</v>
      </c>
      <c r="N1322" s="359">
        <v>1.7894000000000001</v>
      </c>
      <c r="O1322" s="359">
        <v>4.5553999999999997</v>
      </c>
      <c r="P1322" s="359">
        <v>0.78700000000000003</v>
      </c>
      <c r="Q1322" s="359">
        <v>0.93100000000000005</v>
      </c>
      <c r="R1322" s="359">
        <v>0.38519999999999999</v>
      </c>
      <c r="S1322" s="356">
        <v>0.75480000000000003</v>
      </c>
      <c r="U1322" s="402">
        <v>39617</v>
      </c>
      <c r="V1322" s="359">
        <v>0.48659999999999998</v>
      </c>
      <c r="W1322" s="359">
        <v>0.80110000000000003</v>
      </c>
      <c r="X1322" s="359">
        <v>0.77029999999999998</v>
      </c>
      <c r="Y1322" s="359">
        <v>11.7437</v>
      </c>
      <c r="Z1322" s="359">
        <v>3.6273</v>
      </c>
      <c r="AA1322" s="359">
        <v>119.607</v>
      </c>
      <c r="AB1322" s="359">
        <v>0.34110000000000001</v>
      </c>
      <c r="AC1322" s="359">
        <v>1.6716</v>
      </c>
      <c r="AD1322" s="359">
        <v>29.706299999999999</v>
      </c>
      <c r="AE1322" s="359">
        <v>3.9058000000000002</v>
      </c>
      <c r="AF1322" s="359">
        <v>1.6433</v>
      </c>
      <c r="AG1322" s="359">
        <v>1.7735000000000001</v>
      </c>
      <c r="AH1322" s="359">
        <v>4.5496999999999996</v>
      </c>
      <c r="AI1322" s="359">
        <v>0.78639999999999999</v>
      </c>
      <c r="AJ1322" s="359">
        <v>0.92920000000000003</v>
      </c>
      <c r="AK1322" s="359">
        <v>0.38490000000000002</v>
      </c>
      <c r="AL1322" s="356">
        <v>0.75439999999999996</v>
      </c>
    </row>
    <row r="1323" spans="2:38" ht="409.6" x14ac:dyDescent="0.25">
      <c r="B1323" s="402">
        <v>39616</v>
      </c>
      <c r="C1323" s="359">
        <v>0.48720000000000002</v>
      </c>
      <c r="D1323" s="359">
        <v>0.80030000000000001</v>
      </c>
      <c r="E1323" s="359">
        <v>0.77200000000000002</v>
      </c>
      <c r="F1323" s="359">
        <v>11.7965</v>
      </c>
      <c r="G1323" s="359">
        <v>3.6299000000000001</v>
      </c>
      <c r="H1323" s="359">
        <v>120.46899999999999</v>
      </c>
      <c r="I1323" s="359">
        <v>0.34720000000000001</v>
      </c>
      <c r="J1323" s="359">
        <v>1.694</v>
      </c>
      <c r="K1323" s="359">
        <v>30.1905</v>
      </c>
      <c r="L1323" s="359">
        <v>3.915</v>
      </c>
      <c r="M1323" s="359">
        <v>1.6504000000000001</v>
      </c>
      <c r="N1323" s="359">
        <v>1.7907999999999999</v>
      </c>
      <c r="O1323" s="359">
        <v>4.5521000000000003</v>
      </c>
      <c r="P1323" s="359">
        <v>0.78600000000000003</v>
      </c>
      <c r="Q1323" s="359">
        <v>0.93710000000000004</v>
      </c>
      <c r="R1323" s="359">
        <v>0.38429999999999997</v>
      </c>
      <c r="S1323" s="356">
        <v>0.75170000000000003</v>
      </c>
      <c r="U1323" s="402">
        <v>39616</v>
      </c>
      <c r="V1323" s="359">
        <v>0.4869</v>
      </c>
      <c r="W1323" s="359">
        <v>0.79949999999999999</v>
      </c>
      <c r="X1323" s="359">
        <v>0.77129999999999999</v>
      </c>
      <c r="Y1323" s="359">
        <v>11.7499</v>
      </c>
      <c r="Z1323" s="359">
        <v>3.6261000000000001</v>
      </c>
      <c r="AA1323" s="359">
        <v>120.009</v>
      </c>
      <c r="AB1323" s="359">
        <v>0.34029999999999999</v>
      </c>
      <c r="AC1323" s="359">
        <v>1.6666000000000001</v>
      </c>
      <c r="AD1323" s="359">
        <v>29.7331</v>
      </c>
      <c r="AE1323" s="359">
        <v>3.9085999999999999</v>
      </c>
      <c r="AF1323" s="359">
        <v>1.6455</v>
      </c>
      <c r="AG1323" s="359">
        <v>1.7747999999999999</v>
      </c>
      <c r="AH1323" s="359">
        <v>4.5460000000000003</v>
      </c>
      <c r="AI1323" s="359">
        <v>0.7853</v>
      </c>
      <c r="AJ1323" s="359">
        <v>0.93520000000000003</v>
      </c>
      <c r="AK1323" s="359">
        <v>0.38400000000000001</v>
      </c>
      <c r="AL1323" s="356">
        <v>0.75129999999999997</v>
      </c>
    </row>
    <row r="1324" spans="2:38" ht="409.6" x14ac:dyDescent="0.25">
      <c r="B1324" s="402">
        <v>39615</v>
      </c>
      <c r="C1324" s="359">
        <v>0.4879</v>
      </c>
      <c r="D1324" s="359">
        <v>0.79930000000000001</v>
      </c>
      <c r="E1324" s="359">
        <v>0.77280000000000004</v>
      </c>
      <c r="F1324" s="359">
        <v>11.813700000000001</v>
      </c>
      <c r="G1324" s="359">
        <v>3.6339999999999999</v>
      </c>
      <c r="H1324" s="359">
        <v>120.28400000000001</v>
      </c>
      <c r="I1324" s="359">
        <v>0.35010000000000002</v>
      </c>
      <c r="J1324" s="359">
        <v>1.7065999999999999</v>
      </c>
      <c r="K1324" s="359">
        <v>30.181799999999999</v>
      </c>
      <c r="L1324" s="359">
        <v>3.9287999999999998</v>
      </c>
      <c r="M1324" s="359">
        <v>1.6593</v>
      </c>
      <c r="N1324" s="359">
        <v>1.7965</v>
      </c>
      <c r="O1324" s="359">
        <v>4.5641999999999996</v>
      </c>
      <c r="P1324" s="359">
        <v>0.78559999999999997</v>
      </c>
      <c r="Q1324" s="359">
        <v>0.94689999999999996</v>
      </c>
      <c r="R1324" s="359">
        <v>0.38540000000000002</v>
      </c>
      <c r="S1324" s="356">
        <v>0.75029999999999997</v>
      </c>
      <c r="U1324" s="402">
        <v>39615</v>
      </c>
      <c r="V1324" s="359">
        <v>0.4869</v>
      </c>
      <c r="W1324" s="359">
        <v>0.79769999999999996</v>
      </c>
      <c r="X1324" s="359">
        <v>0.77110000000000001</v>
      </c>
      <c r="Y1324" s="359">
        <v>11.7333</v>
      </c>
      <c r="Z1324" s="359">
        <v>3.6280000000000001</v>
      </c>
      <c r="AA1324" s="359">
        <v>119.571</v>
      </c>
      <c r="AB1324" s="359">
        <v>0.33989999999999998</v>
      </c>
      <c r="AC1324" s="359">
        <v>1.6653</v>
      </c>
      <c r="AD1324" s="359">
        <v>29.6967</v>
      </c>
      <c r="AE1324" s="359">
        <v>3.9123000000000001</v>
      </c>
      <c r="AF1324" s="359">
        <v>1.6523000000000001</v>
      </c>
      <c r="AG1324" s="359">
        <v>1.7790999999999999</v>
      </c>
      <c r="AH1324" s="359">
        <v>4.5545999999999998</v>
      </c>
      <c r="AI1324" s="359">
        <v>0.78380000000000005</v>
      </c>
      <c r="AJ1324" s="359">
        <v>0.93440000000000001</v>
      </c>
      <c r="AK1324" s="359">
        <v>0.38469999999999999</v>
      </c>
      <c r="AL1324" s="356">
        <v>0.74929999999999997</v>
      </c>
    </row>
    <row r="1325" spans="2:38" ht="409.6" x14ac:dyDescent="0.25">
      <c r="B1325" s="402">
        <v>39614</v>
      </c>
      <c r="C1325" s="359">
        <v>0.4879</v>
      </c>
      <c r="D1325" s="359">
        <v>0.79920000000000002</v>
      </c>
      <c r="E1325" s="359">
        <v>0.77270000000000005</v>
      </c>
      <c r="F1325" s="359">
        <v>11.8392</v>
      </c>
      <c r="G1325" s="359">
        <v>3.6400999999999999</v>
      </c>
      <c r="H1325" s="359">
        <v>121.33199999999999</v>
      </c>
      <c r="I1325" s="359">
        <v>0.35010000000000002</v>
      </c>
      <c r="J1325" s="359">
        <v>1.7062999999999999</v>
      </c>
      <c r="K1325" s="359">
        <v>30.177399999999999</v>
      </c>
      <c r="L1325" s="359">
        <v>3.9285999999999999</v>
      </c>
      <c r="M1325" s="359">
        <v>1.6635</v>
      </c>
      <c r="N1325" s="359">
        <v>1.7962</v>
      </c>
      <c r="O1325" s="359">
        <v>4.5816999999999997</v>
      </c>
      <c r="P1325" s="359">
        <v>0.78559999999999997</v>
      </c>
      <c r="Q1325" s="359">
        <v>0.94669999999999999</v>
      </c>
      <c r="R1325" s="359">
        <v>0.38529999999999998</v>
      </c>
      <c r="S1325" s="356">
        <v>0.75019999999999998</v>
      </c>
      <c r="U1325" s="402">
        <v>39614</v>
      </c>
      <c r="V1325" s="359">
        <v>0.4869</v>
      </c>
      <c r="W1325" s="359">
        <v>0.79769999999999996</v>
      </c>
      <c r="X1325" s="359">
        <v>0.77090000000000003</v>
      </c>
      <c r="Y1325" s="359">
        <v>11.7485</v>
      </c>
      <c r="Z1325" s="359">
        <v>3.6335000000000002</v>
      </c>
      <c r="AA1325" s="359">
        <v>119.672</v>
      </c>
      <c r="AB1325" s="359">
        <v>0.33979999999999999</v>
      </c>
      <c r="AC1325" s="359">
        <v>1.665</v>
      </c>
      <c r="AD1325" s="359">
        <v>29.692299999999999</v>
      </c>
      <c r="AE1325" s="359">
        <v>3.9121999999999999</v>
      </c>
      <c r="AF1325" s="359">
        <v>1.6498999999999999</v>
      </c>
      <c r="AG1325" s="359">
        <v>1.7787999999999999</v>
      </c>
      <c r="AH1325" s="359">
        <v>4.5666000000000002</v>
      </c>
      <c r="AI1325" s="359">
        <v>0.78380000000000005</v>
      </c>
      <c r="AJ1325" s="359">
        <v>0.93420000000000003</v>
      </c>
      <c r="AK1325" s="359">
        <v>0.3846</v>
      </c>
      <c r="AL1325" s="356">
        <v>0.74919999999999998</v>
      </c>
    </row>
    <row r="1326" spans="2:38" ht="409.6" x14ac:dyDescent="0.25">
      <c r="B1326" s="402">
        <v>39613</v>
      </c>
      <c r="C1326" s="359">
        <v>0.48730000000000001</v>
      </c>
      <c r="D1326" s="359">
        <v>0.79900000000000004</v>
      </c>
      <c r="E1326" s="359">
        <v>0.76890000000000003</v>
      </c>
      <c r="F1326" s="359">
        <v>11.8055</v>
      </c>
      <c r="G1326" s="359">
        <v>3.6345999999999998</v>
      </c>
      <c r="H1326" s="359">
        <v>120.625</v>
      </c>
      <c r="I1326" s="359">
        <v>0.34839999999999999</v>
      </c>
      <c r="J1326" s="359">
        <v>1.7027000000000001</v>
      </c>
      <c r="K1326" s="359">
        <v>30.092700000000001</v>
      </c>
      <c r="L1326" s="359">
        <v>3.9215</v>
      </c>
      <c r="M1326" s="359">
        <v>1.6548</v>
      </c>
      <c r="N1326" s="359">
        <v>1.7942</v>
      </c>
      <c r="O1326" s="359">
        <v>4.569</v>
      </c>
      <c r="P1326" s="359">
        <v>0.78500000000000003</v>
      </c>
      <c r="Q1326" s="359">
        <v>0.94040000000000001</v>
      </c>
      <c r="R1326" s="359">
        <v>0.38490000000000002</v>
      </c>
      <c r="S1326" s="356">
        <v>0.749</v>
      </c>
      <c r="U1326" s="402">
        <v>39613</v>
      </c>
      <c r="V1326" s="359">
        <v>0.4869</v>
      </c>
      <c r="W1326" s="359">
        <v>0.79810000000000003</v>
      </c>
      <c r="X1326" s="359">
        <v>0.76800000000000002</v>
      </c>
      <c r="Y1326" s="359">
        <v>11.7568</v>
      </c>
      <c r="Z1326" s="359">
        <v>3.6303999999999998</v>
      </c>
      <c r="AA1326" s="359">
        <v>120.155</v>
      </c>
      <c r="AB1326" s="359">
        <v>0.33839999999999998</v>
      </c>
      <c r="AC1326" s="359">
        <v>1.6626000000000001</v>
      </c>
      <c r="AD1326" s="359">
        <v>29.598400000000002</v>
      </c>
      <c r="AE1326" s="359">
        <v>3.9152999999999998</v>
      </c>
      <c r="AF1326" s="359">
        <v>1.6496</v>
      </c>
      <c r="AG1326" s="359">
        <v>1.7778</v>
      </c>
      <c r="AH1326" s="359">
        <v>4.5624000000000002</v>
      </c>
      <c r="AI1326" s="359">
        <v>0.7843</v>
      </c>
      <c r="AJ1326" s="359">
        <v>0.93869999999999998</v>
      </c>
      <c r="AK1326" s="359">
        <v>0.3846</v>
      </c>
      <c r="AL1326" s="356">
        <v>0.74850000000000005</v>
      </c>
    </row>
    <row r="1327" spans="2:38" ht="409.6" x14ac:dyDescent="0.25">
      <c r="B1327" s="402">
        <v>39612</v>
      </c>
      <c r="C1327" s="359">
        <v>0.48670000000000002</v>
      </c>
      <c r="D1327" s="359">
        <v>0.80189999999999995</v>
      </c>
      <c r="E1327" s="359">
        <v>0.76959999999999995</v>
      </c>
      <c r="F1327" s="359">
        <v>11.872</v>
      </c>
      <c r="G1327" s="359">
        <v>3.6387999999999998</v>
      </c>
      <c r="H1327" s="359">
        <v>120.708</v>
      </c>
      <c r="I1327" s="359">
        <v>0.34589999999999999</v>
      </c>
      <c r="J1327" s="359">
        <v>1.6976</v>
      </c>
      <c r="K1327" s="359">
        <v>30.101099999999999</v>
      </c>
      <c r="L1327" s="359">
        <v>3.9058000000000002</v>
      </c>
      <c r="M1327" s="359">
        <v>1.6560999999999999</v>
      </c>
      <c r="N1327" s="359">
        <v>1.7961</v>
      </c>
      <c r="O1327" s="359">
        <v>4.5770999999999997</v>
      </c>
      <c r="P1327" s="359">
        <v>0.7823</v>
      </c>
      <c r="Q1327" s="359">
        <v>0.94620000000000004</v>
      </c>
      <c r="R1327" s="359">
        <v>0.38529999999999998</v>
      </c>
      <c r="S1327" s="356">
        <v>0.75260000000000005</v>
      </c>
      <c r="U1327" s="402">
        <v>39612</v>
      </c>
      <c r="V1327" s="359">
        <v>0.4864</v>
      </c>
      <c r="W1327" s="359">
        <v>0.8014</v>
      </c>
      <c r="X1327" s="359">
        <v>0.76890000000000003</v>
      </c>
      <c r="Y1327" s="359">
        <v>11.8261</v>
      </c>
      <c r="Z1327" s="359">
        <v>3.6353</v>
      </c>
      <c r="AA1327" s="359">
        <v>120.26600000000001</v>
      </c>
      <c r="AB1327" s="359">
        <v>0.33850000000000002</v>
      </c>
      <c r="AC1327" s="359">
        <v>1.6682999999999999</v>
      </c>
      <c r="AD1327" s="359">
        <v>29.638000000000002</v>
      </c>
      <c r="AE1327" s="359">
        <v>3.9009999999999998</v>
      </c>
      <c r="AF1327" s="359">
        <v>1.6513</v>
      </c>
      <c r="AG1327" s="359">
        <v>1.7802</v>
      </c>
      <c r="AH1327" s="359">
        <v>4.5712999999999999</v>
      </c>
      <c r="AI1327" s="359">
        <v>0.78169999999999995</v>
      </c>
      <c r="AJ1327" s="359">
        <v>0.9446</v>
      </c>
      <c r="AK1327" s="359">
        <v>0.38500000000000001</v>
      </c>
      <c r="AL1327" s="356">
        <v>0.75219999999999998</v>
      </c>
    </row>
    <row r="1328" spans="2:38" ht="409.6" x14ac:dyDescent="0.25">
      <c r="B1328" s="402">
        <v>39611</v>
      </c>
      <c r="C1328" s="359">
        <v>0.48709999999999998</v>
      </c>
      <c r="D1328" s="359">
        <v>0.79769999999999996</v>
      </c>
      <c r="E1328" s="359">
        <v>0.77070000000000005</v>
      </c>
      <c r="F1328" s="359">
        <v>11.887700000000001</v>
      </c>
      <c r="G1328" s="359">
        <v>3.6295999999999999</v>
      </c>
      <c r="H1328" s="359">
        <v>120.63800000000001</v>
      </c>
      <c r="I1328" s="359">
        <v>0.34720000000000001</v>
      </c>
      <c r="J1328" s="359">
        <v>1.7020999999999999</v>
      </c>
      <c r="K1328" s="359">
        <v>30.172699999999999</v>
      </c>
      <c r="L1328" s="359">
        <v>3.8972000000000002</v>
      </c>
      <c r="M1328" s="359">
        <v>1.6465000000000001</v>
      </c>
      <c r="N1328" s="359">
        <v>1.7943</v>
      </c>
      <c r="O1328" s="359">
        <v>4.5587999999999997</v>
      </c>
      <c r="P1328" s="359">
        <v>0.78469999999999995</v>
      </c>
      <c r="Q1328" s="359">
        <v>0.95020000000000004</v>
      </c>
      <c r="R1328" s="359">
        <v>0.38569999999999999</v>
      </c>
      <c r="S1328" s="356">
        <v>0.75490000000000002</v>
      </c>
      <c r="U1328" s="402">
        <v>39611</v>
      </c>
      <c r="V1328" s="359">
        <v>0.48680000000000001</v>
      </c>
      <c r="W1328" s="359">
        <v>0.79720000000000002</v>
      </c>
      <c r="X1328" s="359">
        <v>0.77</v>
      </c>
      <c r="Y1328" s="359">
        <v>11.8409</v>
      </c>
      <c r="Z1328" s="359">
        <v>3.6259999999999999</v>
      </c>
      <c r="AA1328" s="359">
        <v>120.18600000000001</v>
      </c>
      <c r="AB1328" s="359">
        <v>0.33729999999999999</v>
      </c>
      <c r="AC1328" s="359">
        <v>1.6623000000000001</v>
      </c>
      <c r="AD1328" s="359">
        <v>29.709399999999999</v>
      </c>
      <c r="AE1328" s="359">
        <v>3.8923999999999999</v>
      </c>
      <c r="AF1328" s="359">
        <v>1.6416999999999999</v>
      </c>
      <c r="AG1328" s="359">
        <v>1.7784</v>
      </c>
      <c r="AH1328" s="359">
        <v>4.5529999999999999</v>
      </c>
      <c r="AI1328" s="359">
        <v>0.78410000000000002</v>
      </c>
      <c r="AJ1328" s="359">
        <v>0.94699999999999995</v>
      </c>
      <c r="AK1328" s="359">
        <v>0.38550000000000001</v>
      </c>
      <c r="AL1328" s="356">
        <v>0.75460000000000005</v>
      </c>
    </row>
    <row r="1329" spans="2:38" ht="409.6" x14ac:dyDescent="0.25">
      <c r="B1329" s="402">
        <v>39610</v>
      </c>
      <c r="C1329" s="359">
        <v>0.48580000000000001</v>
      </c>
      <c r="D1329" s="359">
        <v>0.79649999999999999</v>
      </c>
      <c r="E1329" s="359">
        <v>0.77429999999999999</v>
      </c>
      <c r="F1329" s="359">
        <v>11.953200000000001</v>
      </c>
      <c r="G1329" s="359">
        <v>3.6333000000000002</v>
      </c>
      <c r="H1329" s="359">
        <v>120.932</v>
      </c>
      <c r="I1329" s="359">
        <v>0.34520000000000001</v>
      </c>
      <c r="J1329" s="359">
        <v>1.6919</v>
      </c>
      <c r="K1329" s="359">
        <v>30.0107</v>
      </c>
      <c r="L1329" s="359">
        <v>3.8694999999999999</v>
      </c>
      <c r="M1329" s="359">
        <v>1.6486000000000001</v>
      </c>
      <c r="N1329" s="359">
        <v>1.7961</v>
      </c>
      <c r="O1329" s="359">
        <v>4.5495000000000001</v>
      </c>
      <c r="P1329" s="359">
        <v>0.78159999999999996</v>
      </c>
      <c r="Q1329" s="359">
        <v>0.94579999999999997</v>
      </c>
      <c r="R1329" s="359">
        <v>0.38490000000000002</v>
      </c>
      <c r="S1329" s="356">
        <v>0.75549999999999995</v>
      </c>
      <c r="U1329" s="402">
        <v>39610</v>
      </c>
      <c r="V1329" s="359">
        <v>0.48559999999999998</v>
      </c>
      <c r="W1329" s="359">
        <v>0.79600000000000004</v>
      </c>
      <c r="X1329" s="359">
        <v>0.77370000000000005</v>
      </c>
      <c r="Y1329" s="359">
        <v>11.9072</v>
      </c>
      <c r="Z1329" s="359">
        <v>3.6297999999999999</v>
      </c>
      <c r="AA1329" s="359">
        <v>120.486</v>
      </c>
      <c r="AB1329" s="359">
        <v>0.33760000000000001</v>
      </c>
      <c r="AC1329" s="359">
        <v>1.6616</v>
      </c>
      <c r="AD1329" s="359">
        <v>29.545400000000001</v>
      </c>
      <c r="AE1329" s="359">
        <v>3.8647999999999998</v>
      </c>
      <c r="AF1329" s="359">
        <v>1.6437999999999999</v>
      </c>
      <c r="AG1329" s="359">
        <v>1.7801</v>
      </c>
      <c r="AH1329" s="359">
        <v>4.5438000000000001</v>
      </c>
      <c r="AI1329" s="359">
        <v>0.78100000000000003</v>
      </c>
      <c r="AJ1329" s="359">
        <v>0.94350000000000001</v>
      </c>
      <c r="AK1329" s="359">
        <v>0.3846</v>
      </c>
      <c r="AL1329" s="356">
        <v>0.75519999999999998</v>
      </c>
    </row>
    <row r="1330" spans="2:38" ht="409.6" x14ac:dyDescent="0.25">
      <c r="B1330" s="402">
        <v>39609</v>
      </c>
      <c r="C1330" s="359">
        <v>0.48620000000000002</v>
      </c>
      <c r="D1330" s="359">
        <v>0.79900000000000004</v>
      </c>
      <c r="E1330" s="359">
        <v>0.78129999999999999</v>
      </c>
      <c r="F1330" s="359">
        <v>12.005000000000001</v>
      </c>
      <c r="G1330" s="359">
        <v>3.6322999999999999</v>
      </c>
      <c r="H1330" s="359">
        <v>120.50700000000001</v>
      </c>
      <c r="I1330" s="359">
        <v>0.34639999999999999</v>
      </c>
      <c r="J1330" s="359">
        <v>1.6916</v>
      </c>
      <c r="K1330" s="359">
        <v>30.280200000000001</v>
      </c>
      <c r="L1330" s="359">
        <v>3.8584999999999998</v>
      </c>
      <c r="M1330" s="359">
        <v>1.6516</v>
      </c>
      <c r="N1330" s="359">
        <v>1.7981</v>
      </c>
      <c r="O1330" s="359">
        <v>4.5492999999999997</v>
      </c>
      <c r="P1330" s="359">
        <v>0.78239999999999998</v>
      </c>
      <c r="Q1330" s="359">
        <v>0.95379999999999998</v>
      </c>
      <c r="R1330" s="359">
        <v>0.38850000000000001</v>
      </c>
      <c r="S1330" s="356">
        <v>0.76619999999999999</v>
      </c>
      <c r="U1330" s="402">
        <v>39609</v>
      </c>
      <c r="V1330" s="359">
        <v>0.4859</v>
      </c>
      <c r="W1330" s="359">
        <v>0.79830000000000001</v>
      </c>
      <c r="X1330" s="359">
        <v>0.78059999999999996</v>
      </c>
      <c r="Y1330" s="359">
        <v>11.958500000000001</v>
      </c>
      <c r="Z1330" s="359">
        <v>3.6286</v>
      </c>
      <c r="AA1330" s="359">
        <v>120.047</v>
      </c>
      <c r="AB1330" s="359">
        <v>0.33650000000000002</v>
      </c>
      <c r="AC1330" s="359">
        <v>1.6637999999999999</v>
      </c>
      <c r="AD1330" s="359">
        <v>29.797499999999999</v>
      </c>
      <c r="AE1330" s="359">
        <v>3.8521999999999998</v>
      </c>
      <c r="AF1330" s="359">
        <v>1.6467000000000001</v>
      </c>
      <c r="AG1330" s="359">
        <v>1.7818000000000001</v>
      </c>
      <c r="AH1330" s="359">
        <v>4.5433000000000003</v>
      </c>
      <c r="AI1330" s="359">
        <v>0.78169999999999995</v>
      </c>
      <c r="AJ1330" s="359">
        <v>0.95069999999999999</v>
      </c>
      <c r="AK1330" s="359">
        <v>0.38819999999999999</v>
      </c>
      <c r="AL1330" s="356">
        <v>0.76580000000000004</v>
      </c>
    </row>
    <row r="1331" spans="2:38" ht="409.6" x14ac:dyDescent="0.25">
      <c r="B1331" s="402">
        <v>39608</v>
      </c>
      <c r="C1331" s="359">
        <v>0.48709999999999998</v>
      </c>
      <c r="D1331" s="359">
        <v>0.79749999999999999</v>
      </c>
      <c r="E1331" s="359">
        <v>0.78369999999999995</v>
      </c>
      <c r="F1331" s="359">
        <v>12.0023</v>
      </c>
      <c r="G1331" s="359">
        <v>3.6318000000000001</v>
      </c>
      <c r="H1331" s="359">
        <v>121.11199999999999</v>
      </c>
      <c r="I1331" s="359">
        <v>0.34760000000000002</v>
      </c>
      <c r="J1331" s="359">
        <v>1.7056</v>
      </c>
      <c r="K1331" s="359">
        <v>30.561499999999999</v>
      </c>
      <c r="L1331" s="359">
        <v>3.8635999999999999</v>
      </c>
      <c r="M1331" s="359">
        <v>1.6620999999999999</v>
      </c>
      <c r="N1331" s="359">
        <v>1.7932999999999999</v>
      </c>
      <c r="O1331" s="359">
        <v>4.5422000000000002</v>
      </c>
      <c r="P1331" s="359">
        <v>0.78300000000000003</v>
      </c>
      <c r="Q1331" s="359">
        <v>0.95550000000000002</v>
      </c>
      <c r="R1331" s="359">
        <v>0.39</v>
      </c>
      <c r="S1331" s="356">
        <v>0.76829999999999998</v>
      </c>
      <c r="U1331" s="402">
        <v>39608</v>
      </c>
      <c r="V1331" s="359">
        <v>0.48620000000000002</v>
      </c>
      <c r="W1331" s="359">
        <v>0.79600000000000004</v>
      </c>
      <c r="X1331" s="359">
        <v>0.78190000000000004</v>
      </c>
      <c r="Y1331" s="359">
        <v>11.926399999999999</v>
      </c>
      <c r="Z1331" s="359">
        <v>3.6257999999999999</v>
      </c>
      <c r="AA1331" s="359">
        <v>120.39700000000001</v>
      </c>
      <c r="AB1331" s="359">
        <v>0.33739999999999998</v>
      </c>
      <c r="AC1331" s="359">
        <v>1.6644000000000001</v>
      </c>
      <c r="AD1331" s="359">
        <v>30.082799999999999</v>
      </c>
      <c r="AE1331" s="359">
        <v>3.8471000000000002</v>
      </c>
      <c r="AF1331" s="359">
        <v>1.6552</v>
      </c>
      <c r="AG1331" s="359">
        <v>1.7757000000000001</v>
      </c>
      <c r="AH1331" s="359">
        <v>4.5305999999999997</v>
      </c>
      <c r="AI1331" s="359">
        <v>0.78129999999999999</v>
      </c>
      <c r="AJ1331" s="359">
        <v>0.95240000000000002</v>
      </c>
      <c r="AK1331" s="359">
        <v>0.38929999999999998</v>
      </c>
      <c r="AL1331" s="356">
        <v>0.76729999999999998</v>
      </c>
    </row>
    <row r="1332" spans="2:38" ht="409.6" x14ac:dyDescent="0.25">
      <c r="B1332" s="402">
        <v>39607</v>
      </c>
      <c r="C1332" s="359">
        <v>0.48770000000000002</v>
      </c>
      <c r="D1332" s="359">
        <v>0.79879999999999995</v>
      </c>
      <c r="E1332" s="359">
        <v>0.78159999999999996</v>
      </c>
      <c r="F1332" s="359">
        <v>12.028499999999999</v>
      </c>
      <c r="G1332" s="359">
        <v>3.6549</v>
      </c>
      <c r="H1332" s="359">
        <v>121.62</v>
      </c>
      <c r="I1332" s="359">
        <v>0.34710000000000002</v>
      </c>
      <c r="J1332" s="359">
        <v>1.7032</v>
      </c>
      <c r="K1332" s="359">
        <v>30.517900000000001</v>
      </c>
      <c r="L1332" s="359">
        <v>3.8544</v>
      </c>
      <c r="M1332" s="359">
        <v>1.6598999999999999</v>
      </c>
      <c r="N1332" s="359">
        <v>1.7907999999999999</v>
      </c>
      <c r="O1332" s="359">
        <v>4.5365000000000002</v>
      </c>
      <c r="P1332" s="359">
        <v>0.7853</v>
      </c>
      <c r="Q1332" s="359">
        <v>0.95420000000000005</v>
      </c>
      <c r="R1332" s="359">
        <v>0.3896</v>
      </c>
      <c r="S1332" s="356">
        <v>0.76719999999999999</v>
      </c>
      <c r="U1332" s="402">
        <v>39607</v>
      </c>
      <c r="V1332" s="359">
        <v>0.48699999999999999</v>
      </c>
      <c r="W1332" s="359">
        <v>0.79790000000000005</v>
      </c>
      <c r="X1332" s="359">
        <v>0.7802</v>
      </c>
      <c r="Y1332" s="359">
        <v>11.936299999999999</v>
      </c>
      <c r="Z1332" s="359">
        <v>3.6482999999999999</v>
      </c>
      <c r="AA1332" s="359">
        <v>119.93</v>
      </c>
      <c r="AB1332" s="359">
        <v>0.33689999999999998</v>
      </c>
      <c r="AC1332" s="359">
        <v>1.6619999999999999</v>
      </c>
      <c r="AD1332" s="359">
        <v>30.039899999999999</v>
      </c>
      <c r="AE1332" s="359">
        <v>3.8439999999999999</v>
      </c>
      <c r="AF1332" s="359">
        <v>1.6529</v>
      </c>
      <c r="AG1332" s="359">
        <v>1.7730999999999999</v>
      </c>
      <c r="AH1332" s="359">
        <v>4.5228999999999999</v>
      </c>
      <c r="AI1332" s="359">
        <v>0.78400000000000003</v>
      </c>
      <c r="AJ1332" s="359">
        <v>0.95099999999999996</v>
      </c>
      <c r="AK1332" s="359">
        <v>0.38900000000000001</v>
      </c>
      <c r="AL1332" s="356">
        <v>0.76619999999999999</v>
      </c>
    </row>
    <row r="1333" spans="2:38" ht="409.6" x14ac:dyDescent="0.25">
      <c r="B1333" s="402">
        <v>39606</v>
      </c>
      <c r="C1333" s="359">
        <v>0.4899</v>
      </c>
      <c r="D1333" s="359">
        <v>0.79930000000000001</v>
      </c>
      <c r="E1333" s="359">
        <v>0.78159999999999996</v>
      </c>
      <c r="F1333" s="359">
        <v>12.0665</v>
      </c>
      <c r="G1333" s="359">
        <v>3.6549999999999998</v>
      </c>
      <c r="H1333" s="359">
        <v>120.768</v>
      </c>
      <c r="I1333" s="359">
        <v>0.34899999999999998</v>
      </c>
      <c r="J1333" s="359">
        <v>1.7138</v>
      </c>
      <c r="K1333" s="359">
        <v>30.6799</v>
      </c>
      <c r="L1333" s="359">
        <v>3.8889</v>
      </c>
      <c r="M1333" s="359">
        <v>1.6637</v>
      </c>
      <c r="N1333" s="359">
        <v>1.7955000000000001</v>
      </c>
      <c r="O1333" s="359">
        <v>4.5686</v>
      </c>
      <c r="P1333" s="359">
        <v>0.79149999999999998</v>
      </c>
      <c r="Q1333" s="359">
        <v>0.95420000000000005</v>
      </c>
      <c r="R1333" s="359">
        <v>0.39100000000000001</v>
      </c>
      <c r="S1333" s="356">
        <v>0.76719999999999999</v>
      </c>
      <c r="U1333" s="402">
        <v>39606</v>
      </c>
      <c r="V1333" s="359">
        <v>0.48949999999999999</v>
      </c>
      <c r="W1333" s="359">
        <v>0.7984</v>
      </c>
      <c r="X1333" s="359">
        <v>0.78069999999999995</v>
      </c>
      <c r="Y1333" s="359">
        <v>12.016500000000001</v>
      </c>
      <c r="Z1333" s="359">
        <v>3.6505999999999998</v>
      </c>
      <c r="AA1333" s="359">
        <v>120.292</v>
      </c>
      <c r="AB1333" s="359">
        <v>0.34139999999999998</v>
      </c>
      <c r="AC1333" s="359">
        <v>1.6836</v>
      </c>
      <c r="AD1333" s="359">
        <v>30.184799999999999</v>
      </c>
      <c r="AE1333" s="359">
        <v>3.8828</v>
      </c>
      <c r="AF1333" s="359">
        <v>1.6584000000000001</v>
      </c>
      <c r="AG1333" s="359">
        <v>1.7789999999999999</v>
      </c>
      <c r="AH1333" s="359">
        <v>4.5617999999999999</v>
      </c>
      <c r="AI1333" s="359">
        <v>0.79079999999999995</v>
      </c>
      <c r="AJ1333" s="359">
        <v>0.9516</v>
      </c>
      <c r="AK1333" s="359">
        <v>0.39069999999999999</v>
      </c>
      <c r="AL1333" s="356">
        <v>0.76670000000000005</v>
      </c>
    </row>
    <row r="1334" spans="2:38" ht="409.6" x14ac:dyDescent="0.25">
      <c r="B1334" s="402">
        <v>39605</v>
      </c>
      <c r="C1334" s="359">
        <v>0.49630000000000002</v>
      </c>
      <c r="D1334" s="359">
        <v>0.80279999999999996</v>
      </c>
      <c r="E1334" s="359">
        <v>0.78080000000000005</v>
      </c>
      <c r="F1334" s="359">
        <v>12.2159</v>
      </c>
      <c r="G1334" s="359">
        <v>3.6966000000000001</v>
      </c>
      <c r="H1334" s="359">
        <v>120.497</v>
      </c>
      <c r="I1334" s="359">
        <v>0.35139999999999999</v>
      </c>
      <c r="J1334" s="359">
        <v>1.7263999999999999</v>
      </c>
      <c r="K1334" s="359">
        <v>30.828299999999999</v>
      </c>
      <c r="L1334" s="359">
        <v>3.9571000000000001</v>
      </c>
      <c r="M1334" s="359">
        <v>1.6761999999999999</v>
      </c>
      <c r="N1334" s="359">
        <v>1.8038000000000001</v>
      </c>
      <c r="O1334" s="359">
        <v>4.6207000000000003</v>
      </c>
      <c r="P1334" s="359">
        <v>0.80069999999999997</v>
      </c>
      <c r="Q1334" s="359">
        <v>0.9496</v>
      </c>
      <c r="R1334" s="359">
        <v>0.39290000000000003</v>
      </c>
      <c r="S1334" s="356">
        <v>0.76719999999999999</v>
      </c>
      <c r="U1334" s="402">
        <v>39605</v>
      </c>
      <c r="V1334" s="359">
        <v>0.496</v>
      </c>
      <c r="W1334" s="359">
        <v>0.80230000000000001</v>
      </c>
      <c r="X1334" s="359">
        <v>0.78010000000000002</v>
      </c>
      <c r="Y1334" s="359">
        <v>12.1692</v>
      </c>
      <c r="Z1334" s="359">
        <v>3.6928999999999998</v>
      </c>
      <c r="AA1334" s="359">
        <v>120.048</v>
      </c>
      <c r="AB1334" s="359">
        <v>0.34389999999999998</v>
      </c>
      <c r="AC1334" s="359">
        <v>1.6964999999999999</v>
      </c>
      <c r="AD1334" s="359">
        <v>30.357299999999999</v>
      </c>
      <c r="AE1334" s="359">
        <v>3.9521999999999999</v>
      </c>
      <c r="AF1334" s="359">
        <v>1.6713</v>
      </c>
      <c r="AG1334" s="359">
        <v>1.7876000000000001</v>
      </c>
      <c r="AH1334" s="359">
        <v>4.6147999999999998</v>
      </c>
      <c r="AI1334" s="359">
        <v>0.8</v>
      </c>
      <c r="AJ1334" s="359">
        <v>0.94679999999999997</v>
      </c>
      <c r="AK1334" s="359">
        <v>0.3926</v>
      </c>
      <c r="AL1334" s="356">
        <v>0.76680000000000004</v>
      </c>
    </row>
    <row r="1335" spans="2:38" ht="409.6" x14ac:dyDescent="0.25">
      <c r="B1335" s="402">
        <v>39604</v>
      </c>
      <c r="C1335" s="359">
        <v>0.50570000000000004</v>
      </c>
      <c r="D1335" s="359">
        <v>0.81669999999999998</v>
      </c>
      <c r="E1335" s="359">
        <v>0.78979999999999995</v>
      </c>
      <c r="F1335" s="359">
        <v>12.505699999999999</v>
      </c>
      <c r="G1335" s="359">
        <v>3.7734000000000001</v>
      </c>
      <c r="H1335" s="359">
        <v>122.773</v>
      </c>
      <c r="I1335" s="359">
        <v>0.35549999999999998</v>
      </c>
      <c r="J1335" s="359">
        <v>1.7485999999999999</v>
      </c>
      <c r="K1335" s="359">
        <v>31.179400000000001</v>
      </c>
      <c r="L1335" s="359">
        <v>4.0335999999999999</v>
      </c>
      <c r="M1335" s="359">
        <v>1.7098</v>
      </c>
      <c r="N1335" s="359">
        <v>1.8415999999999999</v>
      </c>
      <c r="O1335" s="359">
        <v>4.7232000000000003</v>
      </c>
      <c r="P1335" s="359">
        <v>0.81369999999999998</v>
      </c>
      <c r="Q1335" s="359">
        <v>0.96730000000000005</v>
      </c>
      <c r="R1335" s="359">
        <v>0.39900000000000002</v>
      </c>
      <c r="S1335" s="356">
        <v>0.78129999999999999</v>
      </c>
      <c r="U1335" s="402">
        <v>39604</v>
      </c>
      <c r="V1335" s="359">
        <v>0.50549999999999995</v>
      </c>
      <c r="W1335" s="359">
        <v>0.81620000000000004</v>
      </c>
      <c r="X1335" s="359">
        <v>0.78920000000000001</v>
      </c>
      <c r="Y1335" s="359">
        <v>12.4581</v>
      </c>
      <c r="Z1335" s="359">
        <v>3.7696999999999998</v>
      </c>
      <c r="AA1335" s="359">
        <v>122.31</v>
      </c>
      <c r="AB1335" s="359">
        <v>0.35360000000000003</v>
      </c>
      <c r="AC1335" s="359">
        <v>1.7414000000000001</v>
      </c>
      <c r="AD1335" s="359">
        <v>30.7043</v>
      </c>
      <c r="AE1335" s="359">
        <v>4.0286</v>
      </c>
      <c r="AF1335" s="359">
        <v>1.7048000000000001</v>
      </c>
      <c r="AG1335" s="359">
        <v>1.8250999999999999</v>
      </c>
      <c r="AH1335" s="359">
        <v>4.7172000000000001</v>
      </c>
      <c r="AI1335" s="359">
        <v>0.81310000000000004</v>
      </c>
      <c r="AJ1335" s="359">
        <v>0.96450000000000002</v>
      </c>
      <c r="AK1335" s="359">
        <v>0.3987</v>
      </c>
      <c r="AL1335" s="356">
        <v>0.78100000000000003</v>
      </c>
    </row>
    <row r="1336" spans="2:38" ht="409.6" x14ac:dyDescent="0.25">
      <c r="B1336" s="402">
        <v>39603</v>
      </c>
      <c r="C1336" s="359">
        <v>0.50529999999999997</v>
      </c>
      <c r="D1336" s="359">
        <v>0.82120000000000004</v>
      </c>
      <c r="E1336" s="359">
        <v>0.78659999999999997</v>
      </c>
      <c r="F1336" s="359">
        <v>12.575900000000001</v>
      </c>
      <c r="G1336" s="359">
        <v>3.7717999999999998</v>
      </c>
      <c r="H1336" s="359">
        <v>122.408</v>
      </c>
      <c r="I1336" s="359">
        <v>0.35799999999999998</v>
      </c>
      <c r="J1336" s="359">
        <v>1.7547999999999999</v>
      </c>
      <c r="K1336" s="359">
        <v>31.076000000000001</v>
      </c>
      <c r="L1336" s="359">
        <v>4.0255000000000001</v>
      </c>
      <c r="M1336" s="359">
        <v>1.7085999999999999</v>
      </c>
      <c r="N1336" s="359">
        <v>1.8384</v>
      </c>
      <c r="O1336" s="359">
        <v>4.7268999999999997</v>
      </c>
      <c r="P1336" s="359">
        <v>0.81399999999999995</v>
      </c>
      <c r="Q1336" s="359">
        <v>0.96640000000000004</v>
      </c>
      <c r="R1336" s="359">
        <v>0.39929999999999999</v>
      </c>
      <c r="S1336" s="356">
        <v>0.78459999999999996</v>
      </c>
      <c r="U1336" s="402">
        <v>39603</v>
      </c>
      <c r="V1336" s="359">
        <v>0.505</v>
      </c>
      <c r="W1336" s="359">
        <v>0.82069999999999999</v>
      </c>
      <c r="X1336" s="359">
        <v>0.78590000000000004</v>
      </c>
      <c r="Y1336" s="359">
        <v>12.5281</v>
      </c>
      <c r="Z1336" s="359">
        <v>3.7681</v>
      </c>
      <c r="AA1336" s="359">
        <v>121.943</v>
      </c>
      <c r="AB1336" s="359">
        <v>0.35039999999999999</v>
      </c>
      <c r="AC1336" s="359">
        <v>1.7244999999999999</v>
      </c>
      <c r="AD1336" s="359">
        <v>30.598199999999999</v>
      </c>
      <c r="AE1336" s="359">
        <v>4.0209000000000001</v>
      </c>
      <c r="AF1336" s="359">
        <v>1.7036</v>
      </c>
      <c r="AG1336" s="359">
        <v>1.8219000000000001</v>
      </c>
      <c r="AH1336" s="359">
        <v>4.7207999999999997</v>
      </c>
      <c r="AI1336" s="359">
        <v>0.81340000000000001</v>
      </c>
      <c r="AJ1336" s="359">
        <v>0.96360000000000001</v>
      </c>
      <c r="AK1336" s="359">
        <v>0.39900000000000002</v>
      </c>
      <c r="AL1336" s="356">
        <v>0.78420000000000001</v>
      </c>
    </row>
    <row r="1337" spans="2:38" ht="409.6" x14ac:dyDescent="0.25">
      <c r="B1337" s="402">
        <v>39602</v>
      </c>
      <c r="C1337" s="359">
        <v>0.50449999999999995</v>
      </c>
      <c r="D1337" s="359">
        <v>0.82189999999999996</v>
      </c>
      <c r="E1337" s="359">
        <v>0.78180000000000005</v>
      </c>
      <c r="F1337" s="359">
        <v>12.634</v>
      </c>
      <c r="G1337" s="359">
        <v>3.7652000000000001</v>
      </c>
      <c r="H1337" s="359">
        <v>121.851</v>
      </c>
      <c r="I1337" s="359">
        <v>0.35930000000000001</v>
      </c>
      <c r="J1337" s="359">
        <v>1.7627999999999999</v>
      </c>
      <c r="K1337" s="359">
        <v>31.127300000000002</v>
      </c>
      <c r="L1337" s="359">
        <v>4.0107999999999997</v>
      </c>
      <c r="M1337" s="359">
        <v>1.7082999999999999</v>
      </c>
      <c r="N1337" s="359">
        <v>1.8298000000000001</v>
      </c>
      <c r="O1337" s="359">
        <v>4.7225999999999999</v>
      </c>
      <c r="P1337" s="359">
        <v>0.8165</v>
      </c>
      <c r="Q1337" s="359">
        <v>0.96260000000000001</v>
      </c>
      <c r="R1337" s="359">
        <v>0.39839999999999998</v>
      </c>
      <c r="S1337" s="356">
        <v>0.78410000000000002</v>
      </c>
      <c r="U1337" s="402">
        <v>39602</v>
      </c>
      <c r="V1337" s="359">
        <v>0.50419999999999998</v>
      </c>
      <c r="W1337" s="359">
        <v>0.82110000000000005</v>
      </c>
      <c r="X1337" s="359">
        <v>0.78100000000000003</v>
      </c>
      <c r="Y1337" s="359">
        <v>12.581300000000001</v>
      </c>
      <c r="Z1337" s="359">
        <v>3.7612999999999999</v>
      </c>
      <c r="AA1337" s="359">
        <v>121.371</v>
      </c>
      <c r="AB1337" s="359">
        <v>0.34899999999999998</v>
      </c>
      <c r="AC1337" s="359">
        <v>1.7214</v>
      </c>
      <c r="AD1337" s="359">
        <v>30.6218</v>
      </c>
      <c r="AE1337" s="359">
        <v>4.0042999999999997</v>
      </c>
      <c r="AF1337" s="359">
        <v>1.7031000000000001</v>
      </c>
      <c r="AG1337" s="359">
        <v>1.8130999999999999</v>
      </c>
      <c r="AH1337" s="359">
        <v>4.7161999999999997</v>
      </c>
      <c r="AI1337" s="359">
        <v>0.81579999999999997</v>
      </c>
      <c r="AJ1337" s="359">
        <v>0.96050000000000002</v>
      </c>
      <c r="AK1337" s="359">
        <v>0.39800000000000002</v>
      </c>
      <c r="AL1337" s="356">
        <v>0.78359999999999996</v>
      </c>
    </row>
    <row r="1338" spans="2:38" ht="409.6" x14ac:dyDescent="0.25">
      <c r="B1338" s="402">
        <v>39601</v>
      </c>
      <c r="C1338" s="359">
        <v>0.50390000000000001</v>
      </c>
      <c r="D1338" s="359">
        <v>0.82020000000000004</v>
      </c>
      <c r="E1338" s="359">
        <v>0.77880000000000005</v>
      </c>
      <c r="F1338" s="359">
        <v>12.643599999999999</v>
      </c>
      <c r="G1338" s="359">
        <v>3.7562000000000002</v>
      </c>
      <c r="H1338" s="359">
        <v>121.389</v>
      </c>
      <c r="I1338" s="359">
        <v>0.35830000000000001</v>
      </c>
      <c r="J1338" s="359">
        <v>1.7599</v>
      </c>
      <c r="K1338" s="359">
        <v>30.941600000000001</v>
      </c>
      <c r="L1338" s="359">
        <v>4.0045999999999999</v>
      </c>
      <c r="M1338" s="359">
        <v>1.7222</v>
      </c>
      <c r="N1338" s="359">
        <v>1.8325</v>
      </c>
      <c r="O1338" s="359">
        <v>4.7026000000000003</v>
      </c>
      <c r="P1338" s="359">
        <v>0.81710000000000005</v>
      </c>
      <c r="Q1338" s="359">
        <v>0.96140000000000003</v>
      </c>
      <c r="R1338" s="359">
        <v>0.39539999999999997</v>
      </c>
      <c r="S1338" s="356">
        <v>0.78349999999999997</v>
      </c>
      <c r="U1338" s="402">
        <v>39601</v>
      </c>
      <c r="V1338" s="359">
        <v>0.50290000000000001</v>
      </c>
      <c r="W1338" s="359">
        <v>0.81850000000000001</v>
      </c>
      <c r="X1338" s="359">
        <v>0.77700000000000002</v>
      </c>
      <c r="Y1338" s="359">
        <v>12.56</v>
      </c>
      <c r="Z1338" s="359">
        <v>3.75</v>
      </c>
      <c r="AA1338" s="359">
        <v>120.67100000000001</v>
      </c>
      <c r="AB1338" s="359">
        <v>0.3478</v>
      </c>
      <c r="AC1338" s="359">
        <v>1.7174</v>
      </c>
      <c r="AD1338" s="359">
        <v>30.449100000000001</v>
      </c>
      <c r="AE1338" s="359">
        <v>3.9876999999999998</v>
      </c>
      <c r="AF1338" s="359">
        <v>1.6768000000000001</v>
      </c>
      <c r="AG1338" s="359">
        <v>1.8145</v>
      </c>
      <c r="AH1338" s="359">
        <v>4.6916000000000002</v>
      </c>
      <c r="AI1338" s="359">
        <v>0.81520000000000004</v>
      </c>
      <c r="AJ1338" s="359">
        <v>0.94840000000000002</v>
      </c>
      <c r="AK1338" s="359">
        <v>0.3947</v>
      </c>
      <c r="AL1338" s="356">
        <v>0.78249999999999997</v>
      </c>
    </row>
    <row r="1339" spans="2:38" ht="409.6" x14ac:dyDescent="0.25">
      <c r="B1339" s="402">
        <v>39600</v>
      </c>
      <c r="C1339" s="359">
        <v>0.50390000000000001</v>
      </c>
      <c r="D1339" s="359">
        <v>0.82020000000000004</v>
      </c>
      <c r="E1339" s="359">
        <v>0.77880000000000005</v>
      </c>
      <c r="F1339" s="359">
        <v>12.6402</v>
      </c>
      <c r="G1339" s="359">
        <v>3.7582</v>
      </c>
      <c r="H1339" s="359">
        <v>122.04600000000001</v>
      </c>
      <c r="I1339" s="359">
        <v>0.35830000000000001</v>
      </c>
      <c r="J1339" s="359">
        <v>1.76</v>
      </c>
      <c r="K1339" s="359">
        <v>30.942699999999999</v>
      </c>
      <c r="L1339" s="359">
        <v>4.0049000000000001</v>
      </c>
      <c r="M1339" s="359">
        <v>1.7110000000000001</v>
      </c>
      <c r="N1339" s="359">
        <v>1.8326</v>
      </c>
      <c r="O1339" s="359">
        <v>4.7058</v>
      </c>
      <c r="P1339" s="359">
        <v>0.81710000000000005</v>
      </c>
      <c r="Q1339" s="359">
        <v>0.96140000000000003</v>
      </c>
      <c r="R1339" s="359">
        <v>0.39539999999999997</v>
      </c>
      <c r="S1339" s="356">
        <v>0.78349999999999997</v>
      </c>
      <c r="U1339" s="402">
        <v>39600</v>
      </c>
      <c r="V1339" s="359">
        <v>0.503</v>
      </c>
      <c r="W1339" s="359">
        <v>0.81850000000000001</v>
      </c>
      <c r="X1339" s="359">
        <v>0.77700000000000002</v>
      </c>
      <c r="Y1339" s="359">
        <v>12.5458</v>
      </c>
      <c r="Z1339" s="359">
        <v>3.7522000000000002</v>
      </c>
      <c r="AA1339" s="359">
        <v>120.325</v>
      </c>
      <c r="AB1339" s="359">
        <v>0.3478</v>
      </c>
      <c r="AC1339" s="359">
        <v>1.7175</v>
      </c>
      <c r="AD1339" s="359">
        <v>30.450299999999999</v>
      </c>
      <c r="AE1339" s="359">
        <v>3.9881000000000002</v>
      </c>
      <c r="AF1339" s="359">
        <v>1.6891</v>
      </c>
      <c r="AG1339" s="359">
        <v>1.8146</v>
      </c>
      <c r="AH1339" s="359">
        <v>4.6904000000000003</v>
      </c>
      <c r="AI1339" s="359">
        <v>0.81530000000000002</v>
      </c>
      <c r="AJ1339" s="359">
        <v>0.94850000000000001</v>
      </c>
      <c r="AK1339" s="359">
        <v>0.3947</v>
      </c>
      <c r="AL1339" s="356">
        <v>0.78249999999999997</v>
      </c>
    </row>
    <row r="1340" spans="2:38" ht="409.6" x14ac:dyDescent="0.25">
      <c r="B1340" s="402">
        <v>39599</v>
      </c>
      <c r="C1340" s="359">
        <v>0.50409999999999999</v>
      </c>
      <c r="D1340" s="359">
        <v>0.81940000000000002</v>
      </c>
      <c r="E1340" s="359">
        <v>0.77659999999999996</v>
      </c>
      <c r="F1340" s="359">
        <v>12.6554</v>
      </c>
      <c r="G1340" s="359">
        <v>3.7610999999999999</v>
      </c>
      <c r="H1340" s="359">
        <v>121.587</v>
      </c>
      <c r="I1340" s="359">
        <v>0.35759999999999997</v>
      </c>
      <c r="J1340" s="359">
        <v>1.7573000000000001</v>
      </c>
      <c r="K1340" s="359">
        <v>31.1035</v>
      </c>
      <c r="L1340" s="359">
        <v>3.9929999999999999</v>
      </c>
      <c r="M1340" s="359">
        <v>1.7034</v>
      </c>
      <c r="N1340" s="359">
        <v>1.8353999999999999</v>
      </c>
      <c r="O1340" s="359">
        <v>4.7073</v>
      </c>
      <c r="P1340" s="359">
        <v>0.81940000000000002</v>
      </c>
      <c r="Q1340" s="359">
        <v>0.95240000000000002</v>
      </c>
      <c r="R1340" s="359">
        <v>0.39610000000000001</v>
      </c>
      <c r="S1340" s="356">
        <v>0.78259999999999996</v>
      </c>
      <c r="U1340" s="402">
        <v>39599</v>
      </c>
      <c r="V1340" s="359">
        <v>0.50370000000000004</v>
      </c>
      <c r="W1340" s="359">
        <v>0.81850000000000001</v>
      </c>
      <c r="X1340" s="359">
        <v>0.77569999999999995</v>
      </c>
      <c r="Y1340" s="359">
        <v>12.6044</v>
      </c>
      <c r="Z1340" s="359">
        <v>3.7568000000000001</v>
      </c>
      <c r="AA1340" s="359">
        <v>121.107</v>
      </c>
      <c r="AB1340" s="359">
        <v>0.3498</v>
      </c>
      <c r="AC1340" s="359">
        <v>1.7264999999999999</v>
      </c>
      <c r="AD1340" s="359">
        <v>30.6646</v>
      </c>
      <c r="AE1340" s="359">
        <v>3.9868000000000001</v>
      </c>
      <c r="AF1340" s="359">
        <v>1.6980999999999999</v>
      </c>
      <c r="AG1340" s="359">
        <v>1.8186</v>
      </c>
      <c r="AH1340" s="359">
        <v>4.7004000000000001</v>
      </c>
      <c r="AI1340" s="359">
        <v>0.81869999999999998</v>
      </c>
      <c r="AJ1340" s="359">
        <v>0.94899999999999995</v>
      </c>
      <c r="AK1340" s="359">
        <v>0.39579999999999999</v>
      </c>
      <c r="AL1340" s="356">
        <v>0.78210000000000002</v>
      </c>
    </row>
    <row r="1341" spans="2:38" ht="409.6" x14ac:dyDescent="0.25">
      <c r="B1341" s="402">
        <v>39598</v>
      </c>
      <c r="C1341" s="359">
        <v>0.50239999999999996</v>
      </c>
      <c r="D1341" s="359">
        <v>0.81620000000000004</v>
      </c>
      <c r="E1341" s="359">
        <v>0.77449999999999997</v>
      </c>
      <c r="F1341" s="359">
        <v>12.623900000000001</v>
      </c>
      <c r="G1341" s="359">
        <v>3.7568000000000001</v>
      </c>
      <c r="H1341" s="359">
        <v>121.642</v>
      </c>
      <c r="I1341" s="359">
        <v>0.35599999999999998</v>
      </c>
      <c r="J1341" s="359">
        <v>1.7497</v>
      </c>
      <c r="K1341" s="359">
        <v>31.022400000000001</v>
      </c>
      <c r="L1341" s="359">
        <v>3.9582999999999999</v>
      </c>
      <c r="M1341" s="359">
        <v>1.7054</v>
      </c>
      <c r="N1341" s="359">
        <v>1.8444</v>
      </c>
      <c r="O1341" s="359">
        <v>4.6978</v>
      </c>
      <c r="P1341" s="359">
        <v>0.81699999999999995</v>
      </c>
      <c r="Q1341" s="359">
        <v>0.95450000000000002</v>
      </c>
      <c r="R1341" s="359">
        <v>0.3962</v>
      </c>
      <c r="S1341" s="356">
        <v>0.78300000000000003</v>
      </c>
      <c r="U1341" s="402">
        <v>39598</v>
      </c>
      <c r="V1341" s="359">
        <v>0.50209999999999999</v>
      </c>
      <c r="W1341" s="359">
        <v>0.81569999999999998</v>
      </c>
      <c r="X1341" s="359">
        <v>0.77390000000000003</v>
      </c>
      <c r="Y1341" s="359">
        <v>12.5763</v>
      </c>
      <c r="Z1341" s="359">
        <v>3.7530999999999999</v>
      </c>
      <c r="AA1341" s="359">
        <v>121.188</v>
      </c>
      <c r="AB1341" s="359">
        <v>0.34870000000000001</v>
      </c>
      <c r="AC1341" s="359">
        <v>1.7205999999999999</v>
      </c>
      <c r="AD1341" s="359">
        <v>30.544799999999999</v>
      </c>
      <c r="AE1341" s="359">
        <v>3.9533999999999998</v>
      </c>
      <c r="AF1341" s="359">
        <v>1.7004999999999999</v>
      </c>
      <c r="AG1341" s="359">
        <v>1.8279000000000001</v>
      </c>
      <c r="AH1341" s="359">
        <v>4.6919000000000004</v>
      </c>
      <c r="AI1341" s="359">
        <v>0.81640000000000001</v>
      </c>
      <c r="AJ1341" s="359">
        <v>0.95199999999999996</v>
      </c>
      <c r="AK1341" s="359">
        <v>0.39589999999999997</v>
      </c>
      <c r="AL1341" s="356">
        <v>0.78259999999999996</v>
      </c>
    </row>
    <row r="1342" spans="2:38" ht="409.6" x14ac:dyDescent="0.25">
      <c r="B1342" s="402">
        <v>39597</v>
      </c>
      <c r="C1342" s="359">
        <v>0.50219999999999998</v>
      </c>
      <c r="D1342" s="359">
        <v>0.82020000000000004</v>
      </c>
      <c r="E1342" s="359">
        <v>0.78190000000000004</v>
      </c>
      <c r="F1342" s="359">
        <v>12.670400000000001</v>
      </c>
      <c r="G1342" s="359">
        <v>3.7486000000000002</v>
      </c>
      <c r="H1342" s="359">
        <v>122.58799999999999</v>
      </c>
      <c r="I1342" s="359">
        <v>0.35510000000000003</v>
      </c>
      <c r="J1342" s="359">
        <v>1.7482</v>
      </c>
      <c r="K1342" s="359">
        <v>31.044799999999999</v>
      </c>
      <c r="L1342" s="359">
        <v>3.9546000000000001</v>
      </c>
      <c r="M1342" s="359">
        <v>1.7088000000000001</v>
      </c>
      <c r="N1342" s="359">
        <v>1.8542000000000001</v>
      </c>
      <c r="O1342" s="359">
        <v>4.6894999999999998</v>
      </c>
      <c r="P1342" s="359">
        <v>0.81440000000000001</v>
      </c>
      <c r="Q1342" s="359">
        <v>0.97</v>
      </c>
      <c r="R1342" s="359">
        <v>0.3982</v>
      </c>
      <c r="S1342" s="356">
        <v>0.78720000000000001</v>
      </c>
      <c r="U1342" s="402">
        <v>39597</v>
      </c>
      <c r="V1342" s="359">
        <v>0.50190000000000001</v>
      </c>
      <c r="W1342" s="359">
        <v>0.81969999999999998</v>
      </c>
      <c r="X1342" s="359">
        <v>0.78129999999999999</v>
      </c>
      <c r="Y1342" s="359">
        <v>12.6221</v>
      </c>
      <c r="Z1342" s="359">
        <v>3.7450000000000001</v>
      </c>
      <c r="AA1342" s="359">
        <v>122.131</v>
      </c>
      <c r="AB1342" s="359">
        <v>0.34720000000000001</v>
      </c>
      <c r="AC1342" s="359">
        <v>1.7165999999999999</v>
      </c>
      <c r="AD1342" s="359">
        <v>30.542000000000002</v>
      </c>
      <c r="AE1342" s="359">
        <v>3.9497</v>
      </c>
      <c r="AF1342" s="359">
        <v>1.7038</v>
      </c>
      <c r="AG1342" s="359">
        <v>1.8375999999999999</v>
      </c>
      <c r="AH1342" s="359">
        <v>4.6836000000000002</v>
      </c>
      <c r="AI1342" s="359">
        <v>0.81379999999999997</v>
      </c>
      <c r="AJ1342" s="359">
        <v>0.96760000000000002</v>
      </c>
      <c r="AK1342" s="359">
        <v>0.39789999999999998</v>
      </c>
      <c r="AL1342" s="356">
        <v>0.78680000000000005</v>
      </c>
    </row>
    <row r="1343" spans="2:38" ht="409.6" x14ac:dyDescent="0.25">
      <c r="B1343" s="402">
        <v>39596</v>
      </c>
      <c r="C1343" s="359">
        <v>0.50090000000000001</v>
      </c>
      <c r="D1343" s="359">
        <v>0.8216</v>
      </c>
      <c r="E1343" s="359">
        <v>0.78249999999999997</v>
      </c>
      <c r="F1343" s="359">
        <v>12.6296</v>
      </c>
      <c r="G1343" s="359">
        <v>3.7412000000000001</v>
      </c>
      <c r="H1343" s="359">
        <v>122.627</v>
      </c>
      <c r="I1343" s="359">
        <v>0.35399999999999998</v>
      </c>
      <c r="J1343" s="359">
        <v>1.7441</v>
      </c>
      <c r="K1343" s="359">
        <v>31.084900000000001</v>
      </c>
      <c r="L1343" s="359">
        <v>3.9533999999999998</v>
      </c>
      <c r="M1343" s="359">
        <v>1.7059</v>
      </c>
      <c r="N1343" s="359">
        <v>1.8492999999999999</v>
      </c>
      <c r="O1343" s="359">
        <v>4.6654999999999998</v>
      </c>
      <c r="P1343" s="359">
        <v>0.81030000000000002</v>
      </c>
      <c r="Q1343" s="359">
        <v>0.98440000000000005</v>
      </c>
      <c r="R1343" s="359">
        <v>0.39900000000000002</v>
      </c>
      <c r="S1343" s="356">
        <v>0.7893</v>
      </c>
      <c r="U1343" s="402">
        <v>39596</v>
      </c>
      <c r="V1343" s="359">
        <v>0.50070000000000003</v>
      </c>
      <c r="W1343" s="359">
        <v>0.82110000000000005</v>
      </c>
      <c r="X1343" s="359">
        <v>0.78190000000000004</v>
      </c>
      <c r="Y1343" s="359">
        <v>12.580399999999999</v>
      </c>
      <c r="Z1343" s="359">
        <v>3.7376999999999998</v>
      </c>
      <c r="AA1343" s="359">
        <v>122.166</v>
      </c>
      <c r="AB1343" s="359">
        <v>0.3463</v>
      </c>
      <c r="AC1343" s="359">
        <v>1.7133</v>
      </c>
      <c r="AD1343" s="359">
        <v>30.6233</v>
      </c>
      <c r="AE1343" s="359">
        <v>3.9485999999999999</v>
      </c>
      <c r="AF1343" s="359">
        <v>1.7010000000000001</v>
      </c>
      <c r="AG1343" s="359">
        <v>1.8326</v>
      </c>
      <c r="AH1343" s="359">
        <v>4.6597</v>
      </c>
      <c r="AI1343" s="359">
        <v>0.80969999999999998</v>
      </c>
      <c r="AJ1343" s="359">
        <v>0.98199999999999998</v>
      </c>
      <c r="AK1343" s="359">
        <v>0.3987</v>
      </c>
      <c r="AL1343" s="356">
        <v>0.78900000000000003</v>
      </c>
    </row>
    <row r="1344" spans="2:38" ht="409.6" x14ac:dyDescent="0.25">
      <c r="B1344" s="402">
        <v>39595</v>
      </c>
      <c r="C1344" s="359">
        <v>0.49890000000000001</v>
      </c>
      <c r="D1344" s="359">
        <v>0.81950000000000001</v>
      </c>
      <c r="E1344" s="359">
        <v>0.7782</v>
      </c>
      <c r="F1344" s="359">
        <v>12.537800000000001</v>
      </c>
      <c r="G1344" s="359">
        <v>3.7231999999999998</v>
      </c>
      <c r="H1344" s="359">
        <v>122.071</v>
      </c>
      <c r="I1344" s="359">
        <v>0.3528</v>
      </c>
      <c r="J1344" s="359">
        <v>1.7443</v>
      </c>
      <c r="K1344" s="359">
        <v>30.986999999999998</v>
      </c>
      <c r="L1344" s="359">
        <v>3.9416000000000002</v>
      </c>
      <c r="M1344" s="359">
        <v>1.6980999999999999</v>
      </c>
      <c r="N1344" s="359">
        <v>1.8375999999999999</v>
      </c>
      <c r="O1344" s="359">
        <v>4.6477000000000004</v>
      </c>
      <c r="P1344" s="359">
        <v>0.80640000000000001</v>
      </c>
      <c r="Q1344" s="359">
        <v>0.98160000000000003</v>
      </c>
      <c r="R1344" s="359">
        <v>0.3972</v>
      </c>
      <c r="S1344" s="356">
        <v>0.78659999999999997</v>
      </c>
      <c r="U1344" s="402">
        <v>39595</v>
      </c>
      <c r="V1344" s="359">
        <v>0.49859999999999999</v>
      </c>
      <c r="W1344" s="359">
        <v>0.81869999999999998</v>
      </c>
      <c r="X1344" s="359">
        <v>0.77739999999999998</v>
      </c>
      <c r="Y1344" s="359">
        <v>12.485300000000001</v>
      </c>
      <c r="Z1344" s="359">
        <v>3.7193000000000001</v>
      </c>
      <c r="AA1344" s="359">
        <v>121.56</v>
      </c>
      <c r="AB1344" s="359">
        <v>0.34649999999999997</v>
      </c>
      <c r="AC1344" s="359">
        <v>1.7034</v>
      </c>
      <c r="AD1344" s="359">
        <v>30.497199999999999</v>
      </c>
      <c r="AE1344" s="359">
        <v>3.9350000000000001</v>
      </c>
      <c r="AF1344" s="359">
        <v>1.6927000000000001</v>
      </c>
      <c r="AG1344" s="359">
        <v>1.8209</v>
      </c>
      <c r="AH1344" s="359">
        <v>4.6406999999999998</v>
      </c>
      <c r="AI1344" s="359">
        <v>0.80569999999999997</v>
      </c>
      <c r="AJ1344" s="359">
        <v>0.97989999999999999</v>
      </c>
      <c r="AK1344" s="359">
        <v>0.39689999999999998</v>
      </c>
      <c r="AL1344" s="356">
        <v>0.78610000000000002</v>
      </c>
    </row>
    <row r="1345" spans="2:38" ht="409.6" x14ac:dyDescent="0.25">
      <c r="B1345" s="402">
        <v>39594</v>
      </c>
      <c r="C1345" s="359">
        <v>0.49840000000000001</v>
      </c>
      <c r="D1345" s="359">
        <v>0.81930000000000003</v>
      </c>
      <c r="E1345" s="359">
        <v>0.77780000000000005</v>
      </c>
      <c r="F1345" s="359">
        <v>12.5106</v>
      </c>
      <c r="G1345" s="359">
        <v>3.7149000000000001</v>
      </c>
      <c r="H1345" s="359">
        <v>122.126</v>
      </c>
      <c r="I1345" s="359">
        <v>0.35299999999999998</v>
      </c>
      <c r="J1345" s="359">
        <v>1.7396</v>
      </c>
      <c r="K1345" s="359">
        <v>31.011299999999999</v>
      </c>
      <c r="L1345" s="359">
        <v>3.9357000000000002</v>
      </c>
      <c r="M1345" s="359">
        <v>1.7007000000000001</v>
      </c>
      <c r="N1345" s="359">
        <v>1.8315999999999999</v>
      </c>
      <c r="O1345" s="359">
        <v>4.6345000000000001</v>
      </c>
      <c r="P1345" s="359">
        <v>0.80469999999999997</v>
      </c>
      <c r="Q1345" s="359">
        <v>0.98599999999999999</v>
      </c>
      <c r="R1345" s="359">
        <v>0.39679999999999999</v>
      </c>
      <c r="S1345" s="356">
        <v>0.78539999999999999</v>
      </c>
      <c r="U1345" s="402">
        <v>39594</v>
      </c>
      <c r="V1345" s="359">
        <v>0.4975</v>
      </c>
      <c r="W1345" s="359">
        <v>0.81759999999999999</v>
      </c>
      <c r="X1345" s="359">
        <v>0.77600000000000002</v>
      </c>
      <c r="Y1345" s="359">
        <v>12.4415</v>
      </c>
      <c r="Z1345" s="359">
        <v>3.7086000000000001</v>
      </c>
      <c r="AA1345" s="359">
        <v>121.404</v>
      </c>
      <c r="AB1345" s="359">
        <v>0.34260000000000002</v>
      </c>
      <c r="AC1345" s="359">
        <v>1.6976</v>
      </c>
      <c r="AD1345" s="359">
        <v>30.490400000000001</v>
      </c>
      <c r="AE1345" s="359">
        <v>3.9188999999999998</v>
      </c>
      <c r="AF1345" s="359">
        <v>1.6939</v>
      </c>
      <c r="AG1345" s="359">
        <v>1.8134999999999999</v>
      </c>
      <c r="AH1345" s="359">
        <v>4.6231999999999998</v>
      </c>
      <c r="AI1345" s="359">
        <v>0.80279999999999996</v>
      </c>
      <c r="AJ1345" s="359">
        <v>0.97299999999999998</v>
      </c>
      <c r="AK1345" s="359">
        <v>0.39610000000000001</v>
      </c>
      <c r="AL1345" s="356">
        <v>0.78439999999999999</v>
      </c>
    </row>
    <row r="1346" spans="2:38" ht="409.6" x14ac:dyDescent="0.25">
      <c r="B1346" s="402">
        <v>39593</v>
      </c>
      <c r="C1346" s="359">
        <v>0.49840000000000001</v>
      </c>
      <c r="D1346" s="359">
        <v>0.81930000000000003</v>
      </c>
      <c r="E1346" s="359">
        <v>0.77780000000000005</v>
      </c>
      <c r="F1346" s="359">
        <v>12.523099999999999</v>
      </c>
      <c r="G1346" s="359">
        <v>3.7151000000000001</v>
      </c>
      <c r="H1346" s="359">
        <v>122.429</v>
      </c>
      <c r="I1346" s="359">
        <v>0.35299999999999998</v>
      </c>
      <c r="J1346" s="359">
        <v>1.7396</v>
      </c>
      <c r="K1346" s="359">
        <v>31.0121</v>
      </c>
      <c r="L1346" s="359">
        <v>3.9357000000000002</v>
      </c>
      <c r="M1346" s="359">
        <v>1.7004999999999999</v>
      </c>
      <c r="N1346" s="359">
        <v>1.8315999999999999</v>
      </c>
      <c r="O1346" s="359">
        <v>4.6334</v>
      </c>
      <c r="P1346" s="359">
        <v>0.80469999999999997</v>
      </c>
      <c r="Q1346" s="359">
        <v>0.98609999999999998</v>
      </c>
      <c r="R1346" s="359">
        <v>0.39679999999999999</v>
      </c>
      <c r="S1346" s="356">
        <v>0.78539999999999999</v>
      </c>
      <c r="U1346" s="402">
        <v>39593</v>
      </c>
      <c r="V1346" s="359">
        <v>0.4975</v>
      </c>
      <c r="W1346" s="359">
        <v>0.81759999999999999</v>
      </c>
      <c r="X1346" s="359">
        <v>0.77600000000000002</v>
      </c>
      <c r="Y1346" s="359">
        <v>12.4299</v>
      </c>
      <c r="Z1346" s="359">
        <v>3.7090000000000001</v>
      </c>
      <c r="AA1346" s="359">
        <v>120.739</v>
      </c>
      <c r="AB1346" s="359">
        <v>0.34260000000000002</v>
      </c>
      <c r="AC1346" s="359">
        <v>1.6977</v>
      </c>
      <c r="AD1346" s="359">
        <v>30.491099999999999</v>
      </c>
      <c r="AE1346" s="359">
        <v>3.9188999999999998</v>
      </c>
      <c r="AF1346" s="359">
        <v>1.6934</v>
      </c>
      <c r="AG1346" s="359">
        <v>1.8136000000000001</v>
      </c>
      <c r="AH1346" s="359">
        <v>4.6182999999999996</v>
      </c>
      <c r="AI1346" s="359">
        <v>0.80289999999999995</v>
      </c>
      <c r="AJ1346" s="359">
        <v>0.97299999999999998</v>
      </c>
      <c r="AK1346" s="359">
        <v>0.39610000000000001</v>
      </c>
      <c r="AL1346" s="356">
        <v>0.78439999999999999</v>
      </c>
    </row>
    <row r="1347" spans="2:38" ht="409.6" x14ac:dyDescent="0.25">
      <c r="B1347" s="402">
        <v>39592</v>
      </c>
      <c r="C1347" s="359">
        <v>0.4995</v>
      </c>
      <c r="D1347" s="359">
        <v>0.81940000000000002</v>
      </c>
      <c r="E1347" s="359">
        <v>0.77659999999999996</v>
      </c>
      <c r="F1347" s="359">
        <v>12.557399999999999</v>
      </c>
      <c r="G1347" s="359">
        <v>3.7273000000000001</v>
      </c>
      <c r="H1347" s="359">
        <v>122.45</v>
      </c>
      <c r="I1347" s="359">
        <v>0.35470000000000002</v>
      </c>
      <c r="J1347" s="359">
        <v>1.7471000000000001</v>
      </c>
      <c r="K1347" s="359">
        <v>30.9818</v>
      </c>
      <c r="L1347" s="359">
        <v>3.9456000000000002</v>
      </c>
      <c r="M1347" s="359">
        <v>1.7047000000000001</v>
      </c>
      <c r="N1347" s="359">
        <v>1.8403</v>
      </c>
      <c r="O1347" s="359">
        <v>4.6505000000000001</v>
      </c>
      <c r="P1347" s="359">
        <v>0.80800000000000005</v>
      </c>
      <c r="Q1347" s="359">
        <v>0.98129999999999995</v>
      </c>
      <c r="R1347" s="359">
        <v>0.39729999999999999</v>
      </c>
      <c r="S1347" s="356">
        <v>0.78669999999999995</v>
      </c>
      <c r="U1347" s="402">
        <v>39592</v>
      </c>
      <c r="V1347" s="359">
        <v>0.49909999999999999</v>
      </c>
      <c r="W1347" s="359">
        <v>0.81850000000000001</v>
      </c>
      <c r="X1347" s="359">
        <v>0.77569999999999995</v>
      </c>
      <c r="Y1347" s="359">
        <v>12.5046</v>
      </c>
      <c r="Z1347" s="359">
        <v>3.7229999999999999</v>
      </c>
      <c r="AA1347" s="359">
        <v>121.965</v>
      </c>
      <c r="AB1347" s="359">
        <v>0.34449999999999997</v>
      </c>
      <c r="AC1347" s="359">
        <v>1.7059</v>
      </c>
      <c r="AD1347" s="359">
        <v>30.514199999999999</v>
      </c>
      <c r="AE1347" s="359">
        <v>3.9394</v>
      </c>
      <c r="AF1347" s="359">
        <v>1.6993</v>
      </c>
      <c r="AG1347" s="359">
        <v>1.8233999999999999</v>
      </c>
      <c r="AH1347" s="359">
        <v>4.6436000000000002</v>
      </c>
      <c r="AI1347" s="359">
        <v>0.80720000000000003</v>
      </c>
      <c r="AJ1347" s="359">
        <v>0.97940000000000005</v>
      </c>
      <c r="AK1347" s="359">
        <v>0.39700000000000002</v>
      </c>
      <c r="AL1347" s="356">
        <v>0.78620000000000001</v>
      </c>
    </row>
    <row r="1348" spans="2:38" ht="409.6" x14ac:dyDescent="0.25">
      <c r="B1348" s="402">
        <v>39591</v>
      </c>
      <c r="C1348" s="359">
        <v>0.49719999999999998</v>
      </c>
      <c r="D1348" s="359">
        <v>0.81569999999999998</v>
      </c>
      <c r="E1348" s="359">
        <v>0.77159999999999995</v>
      </c>
      <c r="F1348" s="359">
        <v>12.5319</v>
      </c>
      <c r="G1348" s="359">
        <v>3.7136999999999998</v>
      </c>
      <c r="H1348" s="359">
        <v>122.07299999999999</v>
      </c>
      <c r="I1348" s="359">
        <v>0.3523</v>
      </c>
      <c r="J1348" s="359">
        <v>1.7358</v>
      </c>
      <c r="K1348" s="359">
        <v>30.828600000000002</v>
      </c>
      <c r="L1348" s="359">
        <v>3.9098000000000002</v>
      </c>
      <c r="M1348" s="359">
        <v>1.7012</v>
      </c>
      <c r="N1348" s="359">
        <v>1.8353999999999999</v>
      </c>
      <c r="O1348" s="359">
        <v>4.6372999999999998</v>
      </c>
      <c r="P1348" s="359">
        <v>0.80549999999999999</v>
      </c>
      <c r="Q1348" s="359">
        <v>0.97850000000000004</v>
      </c>
      <c r="R1348" s="359">
        <v>0.39650000000000002</v>
      </c>
      <c r="S1348" s="356">
        <v>0.78349999999999997</v>
      </c>
      <c r="U1348" s="402">
        <v>39591</v>
      </c>
      <c r="V1348" s="359">
        <v>0.49690000000000001</v>
      </c>
      <c r="W1348" s="359">
        <v>0.81520000000000004</v>
      </c>
      <c r="X1348" s="359">
        <v>0.77100000000000002</v>
      </c>
      <c r="Y1348" s="359">
        <v>12.4839</v>
      </c>
      <c r="Z1348" s="359">
        <v>3.7101000000000002</v>
      </c>
      <c r="AA1348" s="359">
        <v>121.617</v>
      </c>
      <c r="AB1348" s="359">
        <v>0.3422</v>
      </c>
      <c r="AC1348" s="359">
        <v>1.6953</v>
      </c>
      <c r="AD1348" s="359">
        <v>30.353999999999999</v>
      </c>
      <c r="AE1348" s="359">
        <v>3.9047999999999998</v>
      </c>
      <c r="AF1348" s="359">
        <v>1.6961999999999999</v>
      </c>
      <c r="AG1348" s="359">
        <v>1.8189</v>
      </c>
      <c r="AH1348" s="359">
        <v>4.6314000000000002</v>
      </c>
      <c r="AI1348" s="359">
        <v>0.80489999999999995</v>
      </c>
      <c r="AJ1348" s="359">
        <v>0.97689999999999999</v>
      </c>
      <c r="AK1348" s="359">
        <v>0.39629999999999999</v>
      </c>
      <c r="AL1348" s="356">
        <v>0.78310000000000002</v>
      </c>
    </row>
    <row r="1349" spans="2:38" ht="409.6" x14ac:dyDescent="0.25">
      <c r="B1349" s="402">
        <v>39590</v>
      </c>
      <c r="C1349" s="359">
        <v>0.49459999999999998</v>
      </c>
      <c r="D1349" s="359">
        <v>0.8085</v>
      </c>
      <c r="E1349" s="359">
        <v>0.76790000000000003</v>
      </c>
      <c r="F1349" s="359">
        <v>12.41</v>
      </c>
      <c r="G1349" s="359">
        <v>3.6835</v>
      </c>
      <c r="H1349" s="359">
        <v>120.7</v>
      </c>
      <c r="I1349" s="359">
        <v>0.34889999999999999</v>
      </c>
      <c r="J1349" s="359">
        <v>1.7225999999999999</v>
      </c>
      <c r="K1349" s="359">
        <v>30.770199999999999</v>
      </c>
      <c r="L1349" s="359">
        <v>3.8851</v>
      </c>
      <c r="M1349" s="359">
        <v>1.6793</v>
      </c>
      <c r="N1349" s="359">
        <v>1.8099000000000001</v>
      </c>
      <c r="O1349" s="359">
        <v>4.5976999999999997</v>
      </c>
      <c r="P1349" s="359">
        <v>0.80289999999999995</v>
      </c>
      <c r="Q1349" s="359">
        <v>0.96809999999999996</v>
      </c>
      <c r="R1349" s="359">
        <v>0.39500000000000002</v>
      </c>
      <c r="S1349" s="356">
        <v>0.77690000000000003</v>
      </c>
      <c r="U1349" s="402">
        <v>39590</v>
      </c>
      <c r="V1349" s="359">
        <v>0.49430000000000002</v>
      </c>
      <c r="W1349" s="359">
        <v>0.80800000000000005</v>
      </c>
      <c r="X1349" s="359">
        <v>0.76739999999999997</v>
      </c>
      <c r="Y1349" s="359">
        <v>12.363200000000001</v>
      </c>
      <c r="Z1349" s="359">
        <v>3.6800999999999999</v>
      </c>
      <c r="AA1349" s="359">
        <v>120.251</v>
      </c>
      <c r="AB1349" s="359">
        <v>0.34110000000000001</v>
      </c>
      <c r="AC1349" s="359">
        <v>1.6918</v>
      </c>
      <c r="AD1349" s="359">
        <v>30.31</v>
      </c>
      <c r="AE1349" s="359">
        <v>3.8803999999999998</v>
      </c>
      <c r="AF1349" s="359">
        <v>1.6744000000000001</v>
      </c>
      <c r="AG1349" s="359">
        <v>1.7931999999999999</v>
      </c>
      <c r="AH1349" s="359">
        <v>4.5919999999999996</v>
      </c>
      <c r="AI1349" s="359">
        <v>0.8024</v>
      </c>
      <c r="AJ1349" s="359">
        <v>0.96630000000000005</v>
      </c>
      <c r="AK1349" s="359">
        <v>0.3947</v>
      </c>
      <c r="AL1349" s="356">
        <v>0.77649999999999997</v>
      </c>
    </row>
    <row r="1350" spans="2:38" ht="409.6" x14ac:dyDescent="0.25">
      <c r="B1350" s="402">
        <v>39589</v>
      </c>
      <c r="C1350" s="359">
        <v>0.49669999999999997</v>
      </c>
      <c r="D1350" s="359">
        <v>0.8085</v>
      </c>
      <c r="E1350" s="359">
        <v>0.76800000000000002</v>
      </c>
      <c r="F1350" s="359">
        <v>12.4282</v>
      </c>
      <c r="G1350" s="359">
        <v>3.6972</v>
      </c>
      <c r="H1350" s="359">
        <v>121.9</v>
      </c>
      <c r="I1350" s="359">
        <v>0.35010000000000002</v>
      </c>
      <c r="J1350" s="359">
        <v>1.7270000000000001</v>
      </c>
      <c r="K1350" s="359">
        <v>30.8109</v>
      </c>
      <c r="L1350" s="359">
        <v>3.8826999999999998</v>
      </c>
      <c r="M1350" s="359">
        <v>1.6811</v>
      </c>
      <c r="N1350" s="359">
        <v>1.8107</v>
      </c>
      <c r="O1350" s="359">
        <v>4.6018999999999997</v>
      </c>
      <c r="P1350" s="359">
        <v>0.8095</v>
      </c>
      <c r="Q1350" s="359">
        <v>0.96009999999999995</v>
      </c>
      <c r="R1350" s="359">
        <v>0.39529999999999998</v>
      </c>
      <c r="S1350" s="356">
        <v>0.77429999999999999</v>
      </c>
      <c r="U1350" s="402">
        <v>39589</v>
      </c>
      <c r="V1350" s="359">
        <v>0.49640000000000001</v>
      </c>
      <c r="W1350" s="359">
        <v>0.80800000000000005</v>
      </c>
      <c r="X1350" s="359">
        <v>0.76729999999999998</v>
      </c>
      <c r="Y1350" s="359">
        <v>12.3809</v>
      </c>
      <c r="Z1350" s="359">
        <v>3.6937000000000002</v>
      </c>
      <c r="AA1350" s="359">
        <v>121.45099999999999</v>
      </c>
      <c r="AB1350" s="359">
        <v>0.34239999999999998</v>
      </c>
      <c r="AC1350" s="359">
        <v>1.6962999999999999</v>
      </c>
      <c r="AD1350" s="359">
        <v>30.319099999999999</v>
      </c>
      <c r="AE1350" s="359">
        <v>3.8778999999999999</v>
      </c>
      <c r="AF1350" s="359">
        <v>1.6762999999999999</v>
      </c>
      <c r="AG1350" s="359">
        <v>1.7943</v>
      </c>
      <c r="AH1350" s="359">
        <v>4.5960999999999999</v>
      </c>
      <c r="AI1350" s="359">
        <v>0.80889999999999995</v>
      </c>
      <c r="AJ1350" s="359">
        <v>0.95860000000000001</v>
      </c>
      <c r="AK1350" s="359">
        <v>0.39510000000000001</v>
      </c>
      <c r="AL1350" s="356">
        <v>0.77390000000000003</v>
      </c>
    </row>
    <row r="1351" spans="2:38" ht="409.6" x14ac:dyDescent="0.25">
      <c r="B1351" s="402">
        <v>39588</v>
      </c>
      <c r="C1351" s="359">
        <v>0.497</v>
      </c>
      <c r="D1351" s="359">
        <v>0.81089999999999995</v>
      </c>
      <c r="E1351" s="359">
        <v>0.77049999999999996</v>
      </c>
      <c r="F1351" s="359">
        <v>12.471500000000001</v>
      </c>
      <c r="G1351" s="359">
        <v>3.7111999999999998</v>
      </c>
      <c r="H1351" s="359">
        <v>122.81699999999999</v>
      </c>
      <c r="I1351" s="359">
        <v>0.35010000000000002</v>
      </c>
      <c r="J1351" s="359">
        <v>1.7265999999999999</v>
      </c>
      <c r="K1351" s="359">
        <v>30.8383</v>
      </c>
      <c r="L1351" s="359">
        <v>3.8858999999999999</v>
      </c>
      <c r="M1351" s="359">
        <v>1.6857</v>
      </c>
      <c r="N1351" s="359">
        <v>1.8129</v>
      </c>
      <c r="O1351" s="359">
        <v>4.6253000000000002</v>
      </c>
      <c r="P1351" s="359">
        <v>0.81120000000000003</v>
      </c>
      <c r="Q1351" s="359">
        <v>0.95240000000000002</v>
      </c>
      <c r="R1351" s="359">
        <v>0.39579999999999999</v>
      </c>
      <c r="S1351" s="356">
        <v>0.77339999999999998</v>
      </c>
      <c r="U1351" s="402">
        <v>39588</v>
      </c>
      <c r="V1351" s="359">
        <v>0.49659999999999999</v>
      </c>
      <c r="W1351" s="359">
        <v>0.81010000000000004</v>
      </c>
      <c r="X1351" s="359">
        <v>0.76980000000000004</v>
      </c>
      <c r="Y1351" s="359">
        <v>12.421099999999999</v>
      </c>
      <c r="Z1351" s="359">
        <v>3.7073999999999998</v>
      </c>
      <c r="AA1351" s="359">
        <v>122.352</v>
      </c>
      <c r="AB1351" s="359">
        <v>0.34300000000000003</v>
      </c>
      <c r="AC1351" s="359">
        <v>1.7018</v>
      </c>
      <c r="AD1351" s="359">
        <v>30.376100000000001</v>
      </c>
      <c r="AE1351" s="359">
        <v>3.8795000000000002</v>
      </c>
      <c r="AF1351" s="359">
        <v>1.6805000000000001</v>
      </c>
      <c r="AG1351" s="359">
        <v>1.7964</v>
      </c>
      <c r="AH1351" s="359">
        <v>4.6191000000000004</v>
      </c>
      <c r="AI1351" s="359">
        <v>0.81040000000000001</v>
      </c>
      <c r="AJ1351" s="359">
        <v>0.94930000000000003</v>
      </c>
      <c r="AK1351" s="359">
        <v>0.39550000000000002</v>
      </c>
      <c r="AL1351" s="356">
        <v>0.77300000000000002</v>
      </c>
    </row>
    <row r="1352" spans="2:38" ht="409.6" x14ac:dyDescent="0.25">
      <c r="B1352" s="402">
        <v>39587</v>
      </c>
      <c r="C1352" s="359">
        <v>0.4975</v>
      </c>
      <c r="D1352" s="359">
        <v>0.81059999999999999</v>
      </c>
      <c r="E1352" s="359">
        <v>0.77439999999999998</v>
      </c>
      <c r="F1352" s="359">
        <v>12.459</v>
      </c>
      <c r="G1352" s="359">
        <v>3.7162000000000002</v>
      </c>
      <c r="H1352" s="359">
        <v>122.88800000000001</v>
      </c>
      <c r="I1352" s="359">
        <v>0.35289999999999999</v>
      </c>
      <c r="J1352" s="359">
        <v>1.7398</v>
      </c>
      <c r="K1352" s="359">
        <v>31.0395</v>
      </c>
      <c r="L1352" s="359">
        <v>3.9007999999999998</v>
      </c>
      <c r="M1352" s="359">
        <v>1.6862999999999999</v>
      </c>
      <c r="N1352" s="359">
        <v>1.8164</v>
      </c>
      <c r="O1352" s="359">
        <v>4.6398999999999999</v>
      </c>
      <c r="P1352" s="359">
        <v>0.81200000000000006</v>
      </c>
      <c r="Q1352" s="359">
        <v>0.95989999999999998</v>
      </c>
      <c r="R1352" s="359">
        <v>0.39589999999999997</v>
      </c>
      <c r="S1352" s="356">
        <v>0.77459999999999996</v>
      </c>
      <c r="U1352" s="402">
        <v>39587</v>
      </c>
      <c r="V1352" s="359">
        <v>0.4965</v>
      </c>
      <c r="W1352" s="359">
        <v>0.80900000000000005</v>
      </c>
      <c r="X1352" s="359">
        <v>0.77270000000000005</v>
      </c>
      <c r="Y1352" s="359">
        <v>12.4003</v>
      </c>
      <c r="Z1352" s="359">
        <v>3.7097000000000002</v>
      </c>
      <c r="AA1352" s="359">
        <v>122.3</v>
      </c>
      <c r="AB1352" s="359">
        <v>0.34250000000000003</v>
      </c>
      <c r="AC1352" s="359">
        <v>1.6977</v>
      </c>
      <c r="AD1352" s="359">
        <v>30.552199999999999</v>
      </c>
      <c r="AE1352" s="359">
        <v>3.8841999999999999</v>
      </c>
      <c r="AF1352" s="359">
        <v>1.6802999999999999</v>
      </c>
      <c r="AG1352" s="359">
        <v>1.7986</v>
      </c>
      <c r="AH1352" s="359">
        <v>4.6265999999999998</v>
      </c>
      <c r="AI1352" s="359">
        <v>0.81010000000000004</v>
      </c>
      <c r="AJ1352" s="359">
        <v>0.94710000000000005</v>
      </c>
      <c r="AK1352" s="359">
        <v>0.3952</v>
      </c>
      <c r="AL1352" s="356">
        <v>0.77359999999999995</v>
      </c>
    </row>
    <row r="1353" spans="2:38" ht="409.6" x14ac:dyDescent="0.25">
      <c r="B1353" s="402">
        <v>39586</v>
      </c>
      <c r="C1353" s="359">
        <v>0.49740000000000001</v>
      </c>
      <c r="D1353" s="359">
        <v>0.81059999999999999</v>
      </c>
      <c r="E1353" s="359">
        <v>0.77439999999999998</v>
      </c>
      <c r="F1353" s="359">
        <v>12.479900000000001</v>
      </c>
      <c r="G1353" s="359">
        <v>3.7172000000000001</v>
      </c>
      <c r="H1353" s="359">
        <v>123.505</v>
      </c>
      <c r="I1353" s="359">
        <v>0.35289999999999999</v>
      </c>
      <c r="J1353" s="359">
        <v>1.7397</v>
      </c>
      <c r="K1353" s="359">
        <v>31.0382</v>
      </c>
      <c r="L1353" s="359">
        <v>3.9005999999999998</v>
      </c>
      <c r="M1353" s="359">
        <v>1.6874</v>
      </c>
      <c r="N1353" s="359">
        <v>1.8163</v>
      </c>
      <c r="O1353" s="359">
        <v>4.6413000000000002</v>
      </c>
      <c r="P1353" s="359">
        <v>0.81189999999999996</v>
      </c>
      <c r="Q1353" s="359">
        <v>0.95989999999999998</v>
      </c>
      <c r="R1353" s="359">
        <v>0.39589999999999997</v>
      </c>
      <c r="S1353" s="356">
        <v>0.77459999999999996</v>
      </c>
      <c r="U1353" s="402">
        <v>39586</v>
      </c>
      <c r="V1353" s="359">
        <v>0.4965</v>
      </c>
      <c r="W1353" s="359">
        <v>0.80900000000000005</v>
      </c>
      <c r="X1353" s="359">
        <v>0.77270000000000005</v>
      </c>
      <c r="Y1353" s="359">
        <v>12.3864</v>
      </c>
      <c r="Z1353" s="359">
        <v>3.7107000000000001</v>
      </c>
      <c r="AA1353" s="359">
        <v>121.79900000000001</v>
      </c>
      <c r="AB1353" s="359">
        <v>0.34250000000000003</v>
      </c>
      <c r="AC1353" s="359">
        <v>1.6976</v>
      </c>
      <c r="AD1353" s="359">
        <v>30.550999999999998</v>
      </c>
      <c r="AE1353" s="359">
        <v>3.8839999999999999</v>
      </c>
      <c r="AF1353" s="359">
        <v>1.6801999999999999</v>
      </c>
      <c r="AG1353" s="359">
        <v>1.7985</v>
      </c>
      <c r="AH1353" s="359">
        <v>4.6275000000000004</v>
      </c>
      <c r="AI1353" s="359">
        <v>0.81010000000000004</v>
      </c>
      <c r="AJ1353" s="359">
        <v>0.94710000000000005</v>
      </c>
      <c r="AK1353" s="359">
        <v>0.3952</v>
      </c>
      <c r="AL1353" s="356">
        <v>0.77359999999999995</v>
      </c>
    </row>
    <row r="1354" spans="2:38" ht="409.6" x14ac:dyDescent="0.25">
      <c r="B1354" s="402">
        <v>39585</v>
      </c>
      <c r="C1354" s="359">
        <v>0.49490000000000001</v>
      </c>
      <c r="D1354" s="359">
        <v>0.8105</v>
      </c>
      <c r="E1354" s="359">
        <v>0.76680000000000004</v>
      </c>
      <c r="F1354" s="359">
        <v>12.383699999999999</v>
      </c>
      <c r="G1354" s="359">
        <v>3.6873999999999998</v>
      </c>
      <c r="H1354" s="359">
        <v>122.6</v>
      </c>
      <c r="I1354" s="359">
        <v>0.35110000000000002</v>
      </c>
      <c r="J1354" s="359">
        <v>1.7324999999999999</v>
      </c>
      <c r="K1354" s="359">
        <v>30.698899999999998</v>
      </c>
      <c r="L1354" s="359">
        <v>3.8898000000000001</v>
      </c>
      <c r="M1354" s="359">
        <v>1.6755</v>
      </c>
      <c r="N1354" s="359">
        <v>1.8093999999999999</v>
      </c>
      <c r="O1354" s="359">
        <v>4.6101000000000001</v>
      </c>
      <c r="P1354" s="359">
        <v>0.80779999999999996</v>
      </c>
      <c r="Q1354" s="359">
        <v>0.9466</v>
      </c>
      <c r="R1354" s="359">
        <v>0.39340000000000003</v>
      </c>
      <c r="S1354" s="356">
        <v>0.76690000000000003</v>
      </c>
      <c r="U1354" s="402">
        <v>39585</v>
      </c>
      <c r="V1354" s="359">
        <v>0.49459999999999998</v>
      </c>
      <c r="W1354" s="359">
        <v>0.81</v>
      </c>
      <c r="X1354" s="359">
        <v>0.7661</v>
      </c>
      <c r="Y1354" s="359">
        <v>12.3363</v>
      </c>
      <c r="Z1354" s="359">
        <v>3.6838000000000002</v>
      </c>
      <c r="AA1354" s="359">
        <v>122.14700000000001</v>
      </c>
      <c r="AB1354" s="359">
        <v>0.34100000000000003</v>
      </c>
      <c r="AC1354" s="359">
        <v>1.6919999999999999</v>
      </c>
      <c r="AD1354" s="359">
        <v>30.230899999999998</v>
      </c>
      <c r="AE1354" s="359">
        <v>3.8847999999999998</v>
      </c>
      <c r="AF1354" s="359">
        <v>1.6705000000000001</v>
      </c>
      <c r="AG1354" s="359">
        <v>1.7931999999999999</v>
      </c>
      <c r="AH1354" s="359">
        <v>4.6040999999999999</v>
      </c>
      <c r="AI1354" s="359">
        <v>0.80720000000000003</v>
      </c>
      <c r="AJ1354" s="359">
        <v>0.94359999999999999</v>
      </c>
      <c r="AK1354" s="359">
        <v>0.3931</v>
      </c>
      <c r="AL1354" s="356">
        <v>0.76649999999999996</v>
      </c>
    </row>
    <row r="1355" spans="2:38" ht="409.6" x14ac:dyDescent="0.25">
      <c r="B1355" s="402">
        <v>39584</v>
      </c>
      <c r="C1355" s="359">
        <v>0.48970000000000002</v>
      </c>
      <c r="D1355" s="359">
        <v>0.8105</v>
      </c>
      <c r="E1355" s="359">
        <v>0.7601</v>
      </c>
      <c r="F1355" s="359">
        <v>12.281499999999999</v>
      </c>
      <c r="G1355" s="359">
        <v>3.6541000000000001</v>
      </c>
      <c r="H1355" s="359">
        <v>122.413</v>
      </c>
      <c r="I1355" s="359">
        <v>0.34649999999999997</v>
      </c>
      <c r="J1355" s="359">
        <v>1.7105999999999999</v>
      </c>
      <c r="K1355" s="359">
        <v>30.434699999999999</v>
      </c>
      <c r="L1355" s="359">
        <v>3.8530000000000002</v>
      </c>
      <c r="M1355" s="359">
        <v>1.6644000000000001</v>
      </c>
      <c r="N1355" s="359">
        <v>1.7986</v>
      </c>
      <c r="O1355" s="359">
        <v>4.5679999999999996</v>
      </c>
      <c r="P1355" s="359">
        <v>0.79920000000000002</v>
      </c>
      <c r="Q1355" s="359">
        <v>0.94530000000000003</v>
      </c>
      <c r="R1355" s="359">
        <v>0.3896</v>
      </c>
      <c r="S1355" s="356">
        <v>0.75800000000000001</v>
      </c>
      <c r="U1355" s="402">
        <v>39584</v>
      </c>
      <c r="V1355" s="359">
        <v>0.4894</v>
      </c>
      <c r="W1355" s="359">
        <v>0.81</v>
      </c>
      <c r="X1355" s="359">
        <v>0.75939999999999996</v>
      </c>
      <c r="Y1355" s="359">
        <v>12.2355</v>
      </c>
      <c r="Z1355" s="359">
        <v>3.6505999999999998</v>
      </c>
      <c r="AA1355" s="359">
        <v>121.968</v>
      </c>
      <c r="AB1355" s="359">
        <v>0.33650000000000002</v>
      </c>
      <c r="AC1355" s="359">
        <v>1.6707000000000001</v>
      </c>
      <c r="AD1355" s="359">
        <v>29.966000000000001</v>
      </c>
      <c r="AE1355" s="359">
        <v>3.8481999999999998</v>
      </c>
      <c r="AF1355" s="359">
        <v>1.6596</v>
      </c>
      <c r="AG1355" s="359">
        <v>1.7826</v>
      </c>
      <c r="AH1355" s="359">
        <v>4.5622999999999996</v>
      </c>
      <c r="AI1355" s="359">
        <v>0.79859999999999998</v>
      </c>
      <c r="AJ1355" s="359">
        <v>0.94269999999999998</v>
      </c>
      <c r="AK1355" s="359">
        <v>0.38940000000000002</v>
      </c>
      <c r="AL1355" s="356">
        <v>0.75760000000000005</v>
      </c>
    </row>
    <row r="1356" spans="2:38" ht="409.6" x14ac:dyDescent="0.25">
      <c r="B1356" s="402">
        <v>39583</v>
      </c>
      <c r="C1356" s="359">
        <v>0.49340000000000001</v>
      </c>
      <c r="D1356" s="359">
        <v>0.81430000000000002</v>
      </c>
      <c r="E1356" s="359">
        <v>0.76500000000000001</v>
      </c>
      <c r="F1356" s="359">
        <v>12.357900000000001</v>
      </c>
      <c r="G1356" s="359">
        <v>3.6840999999999999</v>
      </c>
      <c r="H1356" s="359">
        <v>123.38</v>
      </c>
      <c r="I1356" s="359">
        <v>0.34899999999999998</v>
      </c>
      <c r="J1356" s="359">
        <v>1.7230000000000001</v>
      </c>
      <c r="K1356" s="359">
        <v>30.68</v>
      </c>
      <c r="L1356" s="359">
        <v>3.8708999999999998</v>
      </c>
      <c r="M1356" s="359">
        <v>1.6759999999999999</v>
      </c>
      <c r="N1356" s="359">
        <v>1.8150999999999999</v>
      </c>
      <c r="O1356" s="359">
        <v>4.5952000000000002</v>
      </c>
      <c r="P1356" s="359">
        <v>0.80449999999999999</v>
      </c>
      <c r="Q1356" s="359">
        <v>0.95620000000000005</v>
      </c>
      <c r="R1356" s="359">
        <v>0.39229999999999998</v>
      </c>
      <c r="S1356" s="356">
        <v>0.76249999999999996</v>
      </c>
      <c r="U1356" s="402">
        <v>39583</v>
      </c>
      <c r="V1356" s="359">
        <v>0.49309999999999998</v>
      </c>
      <c r="W1356" s="359">
        <v>0.81369999999999998</v>
      </c>
      <c r="X1356" s="359">
        <v>0.76439999999999997</v>
      </c>
      <c r="Y1356" s="359">
        <v>12.3111</v>
      </c>
      <c r="Z1356" s="359">
        <v>3.6806000000000001</v>
      </c>
      <c r="AA1356" s="359">
        <v>122.93600000000001</v>
      </c>
      <c r="AB1356" s="359">
        <v>0.33900000000000002</v>
      </c>
      <c r="AC1356" s="359">
        <v>1.6828000000000001</v>
      </c>
      <c r="AD1356" s="359">
        <v>30.186699999999998</v>
      </c>
      <c r="AE1356" s="359">
        <v>3.8662000000000001</v>
      </c>
      <c r="AF1356" s="359">
        <v>1.6711</v>
      </c>
      <c r="AG1356" s="359">
        <v>1.7988</v>
      </c>
      <c r="AH1356" s="359">
        <v>4.5895000000000001</v>
      </c>
      <c r="AI1356" s="359">
        <v>0.80400000000000005</v>
      </c>
      <c r="AJ1356" s="359">
        <v>0.95330000000000004</v>
      </c>
      <c r="AK1356" s="359">
        <v>0.3921</v>
      </c>
      <c r="AL1356" s="356">
        <v>0.76219999999999999</v>
      </c>
    </row>
    <row r="1357" spans="2:38" ht="409.6" x14ac:dyDescent="0.25">
      <c r="B1357" s="402">
        <v>39582</v>
      </c>
      <c r="C1357" s="359">
        <v>0.49569999999999997</v>
      </c>
      <c r="D1357" s="359">
        <v>0.81410000000000005</v>
      </c>
      <c r="E1357" s="359">
        <v>0.77270000000000005</v>
      </c>
      <c r="F1357" s="359">
        <v>12.386200000000001</v>
      </c>
      <c r="G1357" s="359">
        <v>3.7031999999999998</v>
      </c>
      <c r="H1357" s="359">
        <v>124.036</v>
      </c>
      <c r="I1357" s="359">
        <v>0.34939999999999999</v>
      </c>
      <c r="J1357" s="359">
        <v>1.7265999999999999</v>
      </c>
      <c r="K1357" s="359">
        <v>30.850200000000001</v>
      </c>
      <c r="L1357" s="359">
        <v>3.8929</v>
      </c>
      <c r="M1357" s="359">
        <v>1.6806000000000001</v>
      </c>
      <c r="N1357" s="359">
        <v>1.8219000000000001</v>
      </c>
      <c r="O1357" s="359">
        <v>4.6102999999999996</v>
      </c>
      <c r="P1357" s="359">
        <v>0.80500000000000005</v>
      </c>
      <c r="Q1357" s="359">
        <v>0.96240000000000003</v>
      </c>
      <c r="R1357" s="359">
        <v>0.39400000000000002</v>
      </c>
      <c r="S1357" s="356">
        <v>0.76859999999999995</v>
      </c>
      <c r="U1357" s="402">
        <v>39582</v>
      </c>
      <c r="V1357" s="359">
        <v>0.49540000000000001</v>
      </c>
      <c r="W1357" s="359">
        <v>0.81359999999999999</v>
      </c>
      <c r="X1357" s="359">
        <v>0.77210000000000001</v>
      </c>
      <c r="Y1357" s="359">
        <v>12.338900000000001</v>
      </c>
      <c r="Z1357" s="359">
        <v>3.6996000000000002</v>
      </c>
      <c r="AA1357" s="359">
        <v>123.583</v>
      </c>
      <c r="AB1357" s="359">
        <v>0.34229999999999999</v>
      </c>
      <c r="AC1357" s="359">
        <v>1.6982999999999999</v>
      </c>
      <c r="AD1357" s="359">
        <v>30.385400000000001</v>
      </c>
      <c r="AE1357" s="359">
        <v>3.8879999999999999</v>
      </c>
      <c r="AF1357" s="359">
        <v>1.6758</v>
      </c>
      <c r="AG1357" s="359">
        <v>1.8057000000000001</v>
      </c>
      <c r="AH1357" s="359">
        <v>4.6044999999999998</v>
      </c>
      <c r="AI1357" s="359">
        <v>0.8044</v>
      </c>
      <c r="AJ1357" s="359">
        <v>0.96050000000000002</v>
      </c>
      <c r="AK1357" s="359">
        <v>0.39369999999999999</v>
      </c>
      <c r="AL1357" s="356">
        <v>0.76819999999999999</v>
      </c>
    </row>
    <row r="1358" spans="2:38" ht="409.6" x14ac:dyDescent="0.25">
      <c r="B1358" s="402">
        <v>39581</v>
      </c>
      <c r="C1358" s="359">
        <v>0.49659999999999999</v>
      </c>
      <c r="D1358" s="359">
        <v>0.81530000000000002</v>
      </c>
      <c r="E1358" s="359">
        <v>0.77290000000000003</v>
      </c>
      <c r="F1358" s="359">
        <v>12.4078</v>
      </c>
      <c r="G1358" s="359">
        <v>3.7035999999999998</v>
      </c>
      <c r="H1358" s="359">
        <v>124.55800000000001</v>
      </c>
      <c r="I1358" s="359">
        <v>0.34860000000000002</v>
      </c>
      <c r="J1358" s="359">
        <v>1.7257</v>
      </c>
      <c r="K1358" s="359">
        <v>30.5913</v>
      </c>
      <c r="L1358" s="359">
        <v>3.9009</v>
      </c>
      <c r="M1358" s="359">
        <v>1.6833</v>
      </c>
      <c r="N1358" s="359">
        <v>1.8428</v>
      </c>
      <c r="O1358" s="359">
        <v>4.6079999999999997</v>
      </c>
      <c r="P1358" s="359">
        <v>0.80300000000000005</v>
      </c>
      <c r="Q1358" s="359">
        <v>0.96760000000000002</v>
      </c>
      <c r="R1358" s="359">
        <v>0.39290000000000003</v>
      </c>
      <c r="S1358" s="356">
        <v>0.76770000000000005</v>
      </c>
      <c r="U1358" s="402">
        <v>39581</v>
      </c>
      <c r="V1358" s="359">
        <v>0.49619999999999997</v>
      </c>
      <c r="W1358" s="359">
        <v>0.81459999999999999</v>
      </c>
      <c r="X1358" s="359">
        <v>0.7722</v>
      </c>
      <c r="Y1358" s="359">
        <v>12.3588</v>
      </c>
      <c r="Z1358" s="359">
        <v>3.6997</v>
      </c>
      <c r="AA1358" s="359">
        <v>124.1</v>
      </c>
      <c r="AB1358" s="359">
        <v>0.34770000000000001</v>
      </c>
      <c r="AC1358" s="359">
        <v>1.7223999999999999</v>
      </c>
      <c r="AD1358" s="359">
        <v>30.55</v>
      </c>
      <c r="AE1358" s="359">
        <v>3.8944999999999999</v>
      </c>
      <c r="AF1358" s="359">
        <v>1.6782999999999999</v>
      </c>
      <c r="AG1358" s="359">
        <v>1.8264</v>
      </c>
      <c r="AH1358" s="359">
        <v>4.6020000000000003</v>
      </c>
      <c r="AI1358" s="359">
        <v>0.80220000000000002</v>
      </c>
      <c r="AJ1358" s="359">
        <v>0.96440000000000003</v>
      </c>
      <c r="AK1358" s="359">
        <v>0.3926</v>
      </c>
      <c r="AL1358" s="356">
        <v>0.76729999999999998</v>
      </c>
    </row>
    <row r="1359" spans="2:38" ht="409.6" x14ac:dyDescent="0.25">
      <c r="B1359" s="402">
        <v>39580</v>
      </c>
      <c r="C1359" s="359">
        <v>0.4975</v>
      </c>
      <c r="D1359" s="359">
        <v>0.81630000000000003</v>
      </c>
      <c r="E1359" s="359">
        <v>0.77439999999999998</v>
      </c>
      <c r="F1359" s="359">
        <v>12.493</v>
      </c>
      <c r="G1359" s="359">
        <v>3.7117</v>
      </c>
      <c r="H1359" s="359">
        <v>125.748</v>
      </c>
      <c r="I1359" s="359">
        <v>0.35299999999999998</v>
      </c>
      <c r="J1359" s="359">
        <v>1.7424999999999999</v>
      </c>
      <c r="K1359" s="359">
        <v>30.947399999999998</v>
      </c>
      <c r="L1359" s="359">
        <v>3.9156</v>
      </c>
      <c r="M1359" s="359">
        <v>1.6934</v>
      </c>
      <c r="N1359" s="359">
        <v>1.8482000000000001</v>
      </c>
      <c r="O1359" s="359">
        <v>4.6185</v>
      </c>
      <c r="P1359" s="359">
        <v>0.80210000000000004</v>
      </c>
      <c r="Q1359" s="359">
        <v>0.97789999999999999</v>
      </c>
      <c r="R1359" s="359">
        <v>0.39419999999999999</v>
      </c>
      <c r="S1359" s="356">
        <v>0.77</v>
      </c>
      <c r="U1359" s="402">
        <v>39580</v>
      </c>
      <c r="V1359" s="359">
        <v>0.4965</v>
      </c>
      <c r="W1359" s="359">
        <v>0.81469999999999998</v>
      </c>
      <c r="X1359" s="359">
        <v>0.77270000000000005</v>
      </c>
      <c r="Y1359" s="359">
        <v>12.413</v>
      </c>
      <c r="Z1359" s="359">
        <v>3.7054999999999998</v>
      </c>
      <c r="AA1359" s="359">
        <v>125.02800000000001</v>
      </c>
      <c r="AB1359" s="359">
        <v>0.34260000000000002</v>
      </c>
      <c r="AC1359" s="359">
        <v>1.7003999999999999</v>
      </c>
      <c r="AD1359" s="359">
        <v>30.4589</v>
      </c>
      <c r="AE1359" s="359">
        <v>3.899</v>
      </c>
      <c r="AF1359" s="359">
        <v>1.6862999999999999</v>
      </c>
      <c r="AG1359" s="359">
        <v>1.8304</v>
      </c>
      <c r="AH1359" s="359">
        <v>4.6059000000000001</v>
      </c>
      <c r="AI1359" s="359">
        <v>0.80030000000000001</v>
      </c>
      <c r="AJ1359" s="359">
        <v>0.97540000000000004</v>
      </c>
      <c r="AK1359" s="359">
        <v>0.39350000000000002</v>
      </c>
      <c r="AL1359" s="356">
        <v>0.76900000000000002</v>
      </c>
    </row>
    <row r="1360" spans="2:38" ht="409.6" x14ac:dyDescent="0.25">
      <c r="B1360" s="402">
        <v>39579</v>
      </c>
      <c r="C1360" s="359">
        <v>0.4975</v>
      </c>
      <c r="D1360" s="359">
        <v>0.81630000000000003</v>
      </c>
      <c r="E1360" s="359">
        <v>0.77449999999999997</v>
      </c>
      <c r="F1360" s="359">
        <v>12.505699999999999</v>
      </c>
      <c r="G1360" s="359">
        <v>3.7103000000000002</v>
      </c>
      <c r="H1360" s="359">
        <v>126.336</v>
      </c>
      <c r="I1360" s="359">
        <v>0.35299999999999998</v>
      </c>
      <c r="J1360" s="359">
        <v>1.7424999999999999</v>
      </c>
      <c r="K1360" s="359">
        <v>30.9482</v>
      </c>
      <c r="L1360" s="359">
        <v>3.9155000000000002</v>
      </c>
      <c r="M1360" s="359">
        <v>1.6939</v>
      </c>
      <c r="N1360" s="359">
        <v>1.8483000000000001</v>
      </c>
      <c r="O1360" s="359">
        <v>4.62</v>
      </c>
      <c r="P1360" s="359">
        <v>0.80210000000000004</v>
      </c>
      <c r="Q1360" s="359">
        <v>0.97789999999999999</v>
      </c>
      <c r="R1360" s="359">
        <v>0.39419999999999999</v>
      </c>
      <c r="S1360" s="356">
        <v>0.77</v>
      </c>
      <c r="U1360" s="402">
        <v>39579</v>
      </c>
      <c r="V1360" s="359">
        <v>0.4965</v>
      </c>
      <c r="W1360" s="359">
        <v>0.81459999999999999</v>
      </c>
      <c r="X1360" s="359">
        <v>0.77270000000000005</v>
      </c>
      <c r="Y1360" s="359">
        <v>12.412599999999999</v>
      </c>
      <c r="Z1360" s="359">
        <v>3.7040999999999999</v>
      </c>
      <c r="AA1360" s="359">
        <v>124.633</v>
      </c>
      <c r="AB1360" s="359">
        <v>0.34260000000000002</v>
      </c>
      <c r="AC1360" s="359">
        <v>1.7003999999999999</v>
      </c>
      <c r="AD1360" s="359">
        <v>30.459700000000002</v>
      </c>
      <c r="AE1360" s="359">
        <v>3.8988999999999998</v>
      </c>
      <c r="AF1360" s="359">
        <v>1.6867000000000001</v>
      </c>
      <c r="AG1360" s="359">
        <v>1.8305</v>
      </c>
      <c r="AH1360" s="359">
        <v>4.6059999999999999</v>
      </c>
      <c r="AI1360" s="359">
        <v>0.80030000000000001</v>
      </c>
      <c r="AJ1360" s="359">
        <v>0.97540000000000004</v>
      </c>
      <c r="AK1360" s="359">
        <v>0.39350000000000002</v>
      </c>
      <c r="AL1360" s="356">
        <v>0.76900000000000002</v>
      </c>
    </row>
    <row r="1361" spans="2:38" ht="409.6" x14ac:dyDescent="0.25">
      <c r="B1361" s="402">
        <v>39578</v>
      </c>
      <c r="C1361" s="359">
        <v>0.49940000000000001</v>
      </c>
      <c r="D1361" s="359">
        <v>0.81850000000000001</v>
      </c>
      <c r="E1361" s="359">
        <v>0.77969999999999995</v>
      </c>
      <c r="F1361" s="359">
        <v>12.542400000000001</v>
      </c>
      <c r="G1361" s="359">
        <v>3.7231999999999998</v>
      </c>
      <c r="H1361" s="359">
        <v>126.104</v>
      </c>
      <c r="I1361" s="359">
        <v>0.3533</v>
      </c>
      <c r="J1361" s="359">
        <v>1.7444</v>
      </c>
      <c r="K1361" s="359">
        <v>30.949000000000002</v>
      </c>
      <c r="L1361" s="359">
        <v>3.9314</v>
      </c>
      <c r="M1361" s="359">
        <v>1.698</v>
      </c>
      <c r="N1361" s="359">
        <v>1.8499000000000001</v>
      </c>
      <c r="O1361" s="359">
        <v>4.6356000000000002</v>
      </c>
      <c r="P1361" s="359">
        <v>0.80630000000000002</v>
      </c>
      <c r="Q1361" s="359">
        <v>0.97899999999999998</v>
      </c>
      <c r="R1361" s="359">
        <v>0.39489999999999997</v>
      </c>
      <c r="S1361" s="356">
        <v>0.77090000000000003</v>
      </c>
      <c r="U1361" s="402">
        <v>39578</v>
      </c>
      <c r="V1361" s="359">
        <v>0.49909999999999999</v>
      </c>
      <c r="W1361" s="359">
        <v>0.81789999999999996</v>
      </c>
      <c r="X1361" s="359">
        <v>0.77910000000000001</v>
      </c>
      <c r="Y1361" s="359">
        <v>12.494199999999999</v>
      </c>
      <c r="Z1361" s="359">
        <v>3.7195999999999998</v>
      </c>
      <c r="AA1361" s="359">
        <v>125.646</v>
      </c>
      <c r="AB1361" s="359">
        <v>0.34320000000000001</v>
      </c>
      <c r="AC1361" s="359">
        <v>1.7036</v>
      </c>
      <c r="AD1361" s="359">
        <v>30.476600000000001</v>
      </c>
      <c r="AE1361" s="359">
        <v>3.9264000000000001</v>
      </c>
      <c r="AF1361" s="359">
        <v>1.6930000000000001</v>
      </c>
      <c r="AG1361" s="359">
        <v>1.8335999999999999</v>
      </c>
      <c r="AH1361" s="359">
        <v>4.6295999999999999</v>
      </c>
      <c r="AI1361" s="359">
        <v>0.80569999999999997</v>
      </c>
      <c r="AJ1361" s="359">
        <v>0.97729999999999995</v>
      </c>
      <c r="AK1361" s="359">
        <v>0.39460000000000001</v>
      </c>
      <c r="AL1361" s="356">
        <v>0.77049999999999996</v>
      </c>
    </row>
    <row r="1362" spans="2:38" ht="409.6" x14ac:dyDescent="0.25">
      <c r="B1362" s="402">
        <v>39577</v>
      </c>
      <c r="C1362" s="359">
        <v>0.50360000000000005</v>
      </c>
      <c r="D1362" s="359">
        <v>0.82210000000000005</v>
      </c>
      <c r="E1362" s="359">
        <v>0.78290000000000004</v>
      </c>
      <c r="F1362" s="359">
        <v>12.686</v>
      </c>
      <c r="G1362" s="359">
        <v>3.7582</v>
      </c>
      <c r="H1362" s="359">
        <v>127.419</v>
      </c>
      <c r="I1362" s="359">
        <v>0.35570000000000002</v>
      </c>
      <c r="J1362" s="359">
        <v>1.7564</v>
      </c>
      <c r="K1362" s="359">
        <v>31.046199999999999</v>
      </c>
      <c r="L1362" s="359">
        <v>3.9701</v>
      </c>
      <c r="M1362" s="359">
        <v>1.7218</v>
      </c>
      <c r="N1362" s="359">
        <v>1.8617999999999999</v>
      </c>
      <c r="O1362" s="359">
        <v>4.6867999999999999</v>
      </c>
      <c r="P1362" s="359">
        <v>0.81669999999999998</v>
      </c>
      <c r="Q1362" s="359">
        <v>0.9788</v>
      </c>
      <c r="R1362" s="359">
        <v>0.39600000000000002</v>
      </c>
      <c r="S1362" s="356">
        <v>0.77380000000000004</v>
      </c>
      <c r="U1362" s="402">
        <v>39577</v>
      </c>
      <c r="V1362" s="359">
        <v>0.50339999999999996</v>
      </c>
      <c r="W1362" s="359">
        <v>0.82150000000000001</v>
      </c>
      <c r="X1362" s="359">
        <v>0.7823</v>
      </c>
      <c r="Y1362" s="359">
        <v>12.637700000000001</v>
      </c>
      <c r="Z1362" s="359">
        <v>3.7545000000000002</v>
      </c>
      <c r="AA1362" s="359">
        <v>126.96</v>
      </c>
      <c r="AB1362" s="359">
        <v>0.34539999999999998</v>
      </c>
      <c r="AC1362" s="359">
        <v>1.7152000000000001</v>
      </c>
      <c r="AD1362" s="359">
        <v>30.570599999999999</v>
      </c>
      <c r="AE1362" s="359">
        <v>3.9651000000000001</v>
      </c>
      <c r="AF1362" s="359">
        <v>1.7168000000000001</v>
      </c>
      <c r="AG1362" s="359">
        <v>1.8452999999999999</v>
      </c>
      <c r="AH1362" s="359">
        <v>4.6807999999999996</v>
      </c>
      <c r="AI1362" s="359">
        <v>0.81599999999999995</v>
      </c>
      <c r="AJ1362" s="359">
        <v>0.97640000000000005</v>
      </c>
      <c r="AK1362" s="359">
        <v>0.3957</v>
      </c>
      <c r="AL1362" s="356">
        <v>0.77339999999999998</v>
      </c>
    </row>
    <row r="1363" spans="2:38" ht="409.6" x14ac:dyDescent="0.25">
      <c r="B1363" s="402">
        <v>39576</v>
      </c>
      <c r="C1363" s="359">
        <v>0.50900000000000001</v>
      </c>
      <c r="D1363" s="359">
        <v>0.83140000000000003</v>
      </c>
      <c r="E1363" s="359">
        <v>0.78990000000000005</v>
      </c>
      <c r="F1363" s="359">
        <v>12.8489</v>
      </c>
      <c r="G1363" s="359">
        <v>3.8062999999999998</v>
      </c>
      <c r="H1363" s="359">
        <v>128.755</v>
      </c>
      <c r="I1363" s="359">
        <v>0.35880000000000001</v>
      </c>
      <c r="J1363" s="359">
        <v>1.7729999999999999</v>
      </c>
      <c r="K1363" s="359">
        <v>31.561800000000002</v>
      </c>
      <c r="L1363" s="359">
        <v>4.0050999999999997</v>
      </c>
      <c r="M1363" s="359">
        <v>1.7477</v>
      </c>
      <c r="N1363" s="359">
        <v>1.8746</v>
      </c>
      <c r="O1363" s="359">
        <v>4.7511999999999999</v>
      </c>
      <c r="P1363" s="359">
        <v>0.83</v>
      </c>
      <c r="Q1363" s="359">
        <v>0.98609999999999998</v>
      </c>
      <c r="R1363" s="359">
        <v>0.40110000000000001</v>
      </c>
      <c r="S1363" s="356">
        <v>0.78700000000000003</v>
      </c>
      <c r="U1363" s="402">
        <v>39576</v>
      </c>
      <c r="V1363" s="359">
        <v>0.50870000000000004</v>
      </c>
      <c r="W1363" s="359">
        <v>0.83079999999999998</v>
      </c>
      <c r="X1363" s="359">
        <v>0.78920000000000001</v>
      </c>
      <c r="Y1363" s="359">
        <v>12.7989</v>
      </c>
      <c r="Z1363" s="359">
        <v>3.8026</v>
      </c>
      <c r="AA1363" s="359">
        <v>128.28200000000001</v>
      </c>
      <c r="AB1363" s="359">
        <v>0.35120000000000001</v>
      </c>
      <c r="AC1363" s="359">
        <v>1.7423999999999999</v>
      </c>
      <c r="AD1363" s="359">
        <v>31.0913</v>
      </c>
      <c r="AE1363" s="359">
        <v>3.9998999999999998</v>
      </c>
      <c r="AF1363" s="359">
        <v>1.7427999999999999</v>
      </c>
      <c r="AG1363" s="359">
        <v>1.8579000000000001</v>
      </c>
      <c r="AH1363" s="359">
        <v>4.7450999999999999</v>
      </c>
      <c r="AI1363" s="359">
        <v>0.82940000000000003</v>
      </c>
      <c r="AJ1363" s="359">
        <v>0.98360000000000003</v>
      </c>
      <c r="AK1363" s="359">
        <v>0.40079999999999999</v>
      </c>
      <c r="AL1363" s="356">
        <v>0.78659999999999997</v>
      </c>
    </row>
    <row r="1364" spans="2:38" ht="409.6" x14ac:dyDescent="0.25">
      <c r="B1364" s="402">
        <v>39575</v>
      </c>
      <c r="C1364" s="359">
        <v>0.50760000000000005</v>
      </c>
      <c r="D1364" s="359">
        <v>0.83220000000000005</v>
      </c>
      <c r="E1364" s="359">
        <v>0.79549999999999998</v>
      </c>
      <c r="F1364" s="359">
        <v>12.8018</v>
      </c>
      <c r="G1364" s="359">
        <v>3.7879999999999998</v>
      </c>
      <c r="H1364" s="359">
        <v>128.07499999999999</v>
      </c>
      <c r="I1364" s="359">
        <v>0.35809999999999997</v>
      </c>
      <c r="J1364" s="359">
        <v>1.7686999999999999</v>
      </c>
      <c r="K1364" s="359">
        <v>31.5672</v>
      </c>
      <c r="L1364" s="359">
        <v>3.9944999999999999</v>
      </c>
      <c r="M1364" s="359">
        <v>1.7472000000000001</v>
      </c>
      <c r="N1364" s="359">
        <v>1.8612</v>
      </c>
      <c r="O1364" s="359">
        <v>4.7450999999999999</v>
      </c>
      <c r="P1364" s="359">
        <v>0.8276</v>
      </c>
      <c r="Q1364" s="359">
        <v>0.99080000000000001</v>
      </c>
      <c r="R1364" s="359">
        <v>0.39939999999999998</v>
      </c>
      <c r="S1364" s="356">
        <v>0.78779999999999994</v>
      </c>
      <c r="U1364" s="402">
        <v>39575</v>
      </c>
      <c r="V1364" s="359">
        <v>0.50739999999999996</v>
      </c>
      <c r="W1364" s="359">
        <v>0.83160000000000001</v>
      </c>
      <c r="X1364" s="359">
        <v>0.79479999999999995</v>
      </c>
      <c r="Y1364" s="359">
        <v>12.7529</v>
      </c>
      <c r="Z1364" s="359">
        <v>3.7844000000000002</v>
      </c>
      <c r="AA1364" s="359">
        <v>127.607</v>
      </c>
      <c r="AB1364" s="359">
        <v>0.3508</v>
      </c>
      <c r="AC1364" s="359">
        <v>1.7398</v>
      </c>
      <c r="AD1364" s="359">
        <v>31.116499999999998</v>
      </c>
      <c r="AE1364" s="359">
        <v>3.9895999999999998</v>
      </c>
      <c r="AF1364" s="359">
        <v>1.7422</v>
      </c>
      <c r="AG1364" s="359">
        <v>1.8446</v>
      </c>
      <c r="AH1364" s="359">
        <v>4.7392000000000003</v>
      </c>
      <c r="AI1364" s="359">
        <v>0.82709999999999995</v>
      </c>
      <c r="AJ1364" s="359">
        <v>0.98839999999999995</v>
      </c>
      <c r="AK1364" s="359">
        <v>0.39910000000000001</v>
      </c>
      <c r="AL1364" s="356">
        <v>0.78739999999999999</v>
      </c>
    </row>
    <row r="1365" spans="2:38" ht="409.6" x14ac:dyDescent="0.25">
      <c r="B1365" s="402">
        <v>39574</v>
      </c>
      <c r="C1365" s="359">
        <v>0.50660000000000005</v>
      </c>
      <c r="D1365" s="359">
        <v>0.83320000000000005</v>
      </c>
      <c r="E1365" s="359">
        <v>0.79700000000000004</v>
      </c>
      <c r="F1365" s="359">
        <v>12.778499999999999</v>
      </c>
      <c r="G1365" s="359">
        <v>3.7776999999999998</v>
      </c>
      <c r="H1365" s="359">
        <v>127.8</v>
      </c>
      <c r="I1365" s="359">
        <v>0.35759999999999997</v>
      </c>
      <c r="J1365" s="359">
        <v>1.7639</v>
      </c>
      <c r="K1365" s="359">
        <v>31.4222</v>
      </c>
      <c r="L1365" s="359">
        <v>4.0034000000000001</v>
      </c>
      <c r="M1365" s="359">
        <v>1.7443</v>
      </c>
      <c r="N1365" s="359">
        <v>1.8492</v>
      </c>
      <c r="O1365" s="359">
        <v>4.7355</v>
      </c>
      <c r="P1365" s="359">
        <v>0.82599999999999996</v>
      </c>
      <c r="Q1365" s="359">
        <v>0.98950000000000005</v>
      </c>
      <c r="R1365" s="359">
        <v>0.3972</v>
      </c>
      <c r="S1365" s="356">
        <v>0.7833</v>
      </c>
      <c r="U1365" s="402">
        <v>39574</v>
      </c>
      <c r="V1365" s="359">
        <v>0.50609999999999999</v>
      </c>
      <c r="W1365" s="359">
        <v>0.83230000000000004</v>
      </c>
      <c r="X1365" s="359">
        <v>0.79610000000000003</v>
      </c>
      <c r="Y1365" s="359">
        <v>12.724500000000001</v>
      </c>
      <c r="Z1365" s="359">
        <v>3.7734000000000001</v>
      </c>
      <c r="AA1365" s="359">
        <v>127.304</v>
      </c>
      <c r="AB1365" s="359">
        <v>0.34989999999999999</v>
      </c>
      <c r="AC1365" s="359">
        <v>1.7329000000000001</v>
      </c>
      <c r="AD1365" s="359">
        <v>30.879300000000001</v>
      </c>
      <c r="AE1365" s="359">
        <v>3.996</v>
      </c>
      <c r="AF1365" s="359">
        <v>1.7388999999999999</v>
      </c>
      <c r="AG1365" s="359">
        <v>1.8323</v>
      </c>
      <c r="AH1365" s="359">
        <v>4.7287999999999997</v>
      </c>
      <c r="AI1365" s="359">
        <v>0.82509999999999994</v>
      </c>
      <c r="AJ1365" s="359">
        <v>0.98740000000000006</v>
      </c>
      <c r="AK1365" s="359">
        <v>0.39679999999999999</v>
      </c>
      <c r="AL1365" s="356">
        <v>0.78280000000000005</v>
      </c>
    </row>
    <row r="1366" spans="2:38" ht="409.6" x14ac:dyDescent="0.25">
      <c r="B1366" s="402">
        <v>39573</v>
      </c>
      <c r="C1366" s="359">
        <v>0.50629999999999997</v>
      </c>
      <c r="D1366" s="359">
        <v>0.83530000000000004</v>
      </c>
      <c r="E1366" s="359">
        <v>0.79620000000000002</v>
      </c>
      <c r="F1366" s="359">
        <v>12.8195</v>
      </c>
      <c r="G1366" s="359">
        <v>3.7764000000000002</v>
      </c>
      <c r="H1366" s="359">
        <v>127.875</v>
      </c>
      <c r="I1366" s="359">
        <v>0.35220000000000001</v>
      </c>
      <c r="J1366" s="359">
        <v>1.7443</v>
      </c>
      <c r="K1366" s="359">
        <v>31.116700000000002</v>
      </c>
      <c r="L1366" s="359">
        <v>4.0052000000000003</v>
      </c>
      <c r="M1366" s="359">
        <v>1.7392000000000001</v>
      </c>
      <c r="N1366" s="359">
        <v>1.8383</v>
      </c>
      <c r="O1366" s="359">
        <v>4.7374000000000001</v>
      </c>
      <c r="P1366" s="359">
        <v>0.82569999999999999</v>
      </c>
      <c r="Q1366" s="359">
        <v>0.98580000000000001</v>
      </c>
      <c r="R1366" s="359">
        <v>0.39600000000000002</v>
      </c>
      <c r="S1366" s="356">
        <v>0.78059999999999996</v>
      </c>
      <c r="U1366" s="402">
        <v>39573</v>
      </c>
      <c r="V1366" s="359">
        <v>0.50529999999999997</v>
      </c>
      <c r="W1366" s="359">
        <v>0.83350000000000002</v>
      </c>
      <c r="X1366" s="359">
        <v>0.7944</v>
      </c>
      <c r="Y1366" s="359">
        <v>12.760199999999999</v>
      </c>
      <c r="Z1366" s="359">
        <v>3.7692000000000001</v>
      </c>
      <c r="AA1366" s="359">
        <v>127.087</v>
      </c>
      <c r="AB1366" s="359">
        <v>0.35010000000000002</v>
      </c>
      <c r="AC1366" s="359">
        <v>1.7397</v>
      </c>
      <c r="AD1366" s="359">
        <v>30.628499999999999</v>
      </c>
      <c r="AE1366" s="359">
        <v>3.9883000000000002</v>
      </c>
      <c r="AF1366" s="359">
        <v>1.7331000000000001</v>
      </c>
      <c r="AG1366" s="359">
        <v>1.8204</v>
      </c>
      <c r="AH1366" s="359">
        <v>4.7260999999999997</v>
      </c>
      <c r="AI1366" s="359">
        <v>0.82389999999999997</v>
      </c>
      <c r="AJ1366" s="359">
        <v>0.98350000000000004</v>
      </c>
      <c r="AK1366" s="359">
        <v>0.39529999999999998</v>
      </c>
      <c r="AL1366" s="356">
        <v>0.77959999999999996</v>
      </c>
    </row>
    <row r="1367" spans="2:38" ht="409.6" x14ac:dyDescent="0.25">
      <c r="B1367" s="402">
        <v>39572</v>
      </c>
      <c r="C1367" s="359">
        <v>0.50629999999999997</v>
      </c>
      <c r="D1367" s="359">
        <v>0.83520000000000005</v>
      </c>
      <c r="E1367" s="359">
        <v>0.79620000000000002</v>
      </c>
      <c r="F1367" s="359">
        <v>12.8192</v>
      </c>
      <c r="G1367" s="359">
        <v>3.7806000000000002</v>
      </c>
      <c r="H1367" s="359">
        <v>127.896</v>
      </c>
      <c r="I1367" s="359">
        <v>0.35220000000000001</v>
      </c>
      <c r="J1367" s="359">
        <v>1.7444</v>
      </c>
      <c r="K1367" s="359">
        <v>31.117899999999999</v>
      </c>
      <c r="L1367" s="359">
        <v>4.0053000000000001</v>
      </c>
      <c r="M1367" s="359">
        <v>1.7453000000000001</v>
      </c>
      <c r="N1367" s="359">
        <v>1.8384</v>
      </c>
      <c r="O1367" s="359">
        <v>4.7389000000000001</v>
      </c>
      <c r="P1367" s="359">
        <v>0.82569999999999999</v>
      </c>
      <c r="Q1367" s="359">
        <v>0.98580000000000001</v>
      </c>
      <c r="R1367" s="359">
        <v>0.39600000000000002</v>
      </c>
      <c r="S1367" s="356">
        <v>0.78069999999999995</v>
      </c>
      <c r="U1367" s="402">
        <v>39572</v>
      </c>
      <c r="V1367" s="359">
        <v>0.50529999999999997</v>
      </c>
      <c r="W1367" s="359">
        <v>0.83350000000000002</v>
      </c>
      <c r="X1367" s="359">
        <v>0.7944</v>
      </c>
      <c r="Y1367" s="359">
        <v>12.7638</v>
      </c>
      <c r="Z1367" s="359">
        <v>3.7738</v>
      </c>
      <c r="AA1367" s="359">
        <v>127.139</v>
      </c>
      <c r="AB1367" s="359">
        <v>0.35020000000000001</v>
      </c>
      <c r="AC1367" s="359">
        <v>1.7398</v>
      </c>
      <c r="AD1367" s="359">
        <v>30.6297</v>
      </c>
      <c r="AE1367" s="359">
        <v>3.9885000000000002</v>
      </c>
      <c r="AF1367" s="359">
        <v>1.738</v>
      </c>
      <c r="AG1367" s="359">
        <v>1.8204</v>
      </c>
      <c r="AH1367" s="359">
        <v>4.7289000000000003</v>
      </c>
      <c r="AI1367" s="359">
        <v>0.82389999999999997</v>
      </c>
      <c r="AJ1367" s="359">
        <v>0.98350000000000004</v>
      </c>
      <c r="AK1367" s="359">
        <v>0.39529999999999998</v>
      </c>
      <c r="AL1367" s="356">
        <v>0.77969999999999995</v>
      </c>
    </row>
    <row r="1368" spans="2:38" ht="409.6" x14ac:dyDescent="0.25">
      <c r="B1368" s="402">
        <v>39571</v>
      </c>
      <c r="C1368" s="359">
        <v>0.50470000000000004</v>
      </c>
      <c r="D1368" s="359">
        <v>0.83540000000000003</v>
      </c>
      <c r="E1368" s="359">
        <v>0.79449999999999998</v>
      </c>
      <c r="F1368" s="359">
        <v>12.803599999999999</v>
      </c>
      <c r="G1368" s="359">
        <v>3.7759999999999998</v>
      </c>
      <c r="H1368" s="359">
        <v>127.74</v>
      </c>
      <c r="I1368" s="359">
        <v>0.3518</v>
      </c>
      <c r="J1368" s="359">
        <v>1.7423</v>
      </c>
      <c r="K1368" s="359">
        <v>31.08</v>
      </c>
      <c r="L1368" s="359">
        <v>4.0088999999999997</v>
      </c>
      <c r="M1368" s="359">
        <v>1.7402</v>
      </c>
      <c r="N1368" s="359">
        <v>1.8361000000000001</v>
      </c>
      <c r="O1368" s="359">
        <v>4.7332000000000001</v>
      </c>
      <c r="P1368" s="359">
        <v>0.81969999999999998</v>
      </c>
      <c r="Q1368" s="359">
        <v>0.98460000000000003</v>
      </c>
      <c r="R1368" s="359">
        <v>0.39429999999999998</v>
      </c>
      <c r="S1368" s="356">
        <v>0.77969999999999995</v>
      </c>
      <c r="U1368" s="402">
        <v>39571</v>
      </c>
      <c r="V1368" s="359">
        <v>0.50429999999999997</v>
      </c>
      <c r="W1368" s="359">
        <v>0.83479999999999999</v>
      </c>
      <c r="X1368" s="359">
        <v>0.79379999999999995</v>
      </c>
      <c r="Y1368" s="359">
        <v>12.7578</v>
      </c>
      <c r="Z1368" s="359">
        <v>3.7719999999999998</v>
      </c>
      <c r="AA1368" s="359">
        <v>127.07899999999999</v>
      </c>
      <c r="AB1368" s="359">
        <v>0.35</v>
      </c>
      <c r="AC1368" s="359">
        <v>1.7390000000000001</v>
      </c>
      <c r="AD1368" s="359">
        <v>30.615200000000002</v>
      </c>
      <c r="AE1368" s="359">
        <v>4.0037000000000003</v>
      </c>
      <c r="AF1368" s="359">
        <v>1.7335</v>
      </c>
      <c r="AG1368" s="359">
        <v>1.8196000000000001</v>
      </c>
      <c r="AH1368" s="359">
        <v>4.7267000000000001</v>
      </c>
      <c r="AI1368" s="359">
        <v>0.81899999999999995</v>
      </c>
      <c r="AJ1368" s="359">
        <v>0.98309999999999997</v>
      </c>
      <c r="AK1368" s="359">
        <v>0.39400000000000002</v>
      </c>
      <c r="AL1368" s="356">
        <v>0.77929999999999999</v>
      </c>
    </row>
    <row r="1369" spans="2:38" ht="409.6" x14ac:dyDescent="0.25">
      <c r="B1369" s="402">
        <v>39570</v>
      </c>
      <c r="C1369" s="359">
        <v>0.50139999999999996</v>
      </c>
      <c r="D1369" s="359">
        <v>0.83109999999999995</v>
      </c>
      <c r="E1369" s="359">
        <v>0.78920000000000001</v>
      </c>
      <c r="F1369" s="359">
        <v>12.7401</v>
      </c>
      <c r="G1369" s="359">
        <v>3.7521</v>
      </c>
      <c r="H1369" s="359">
        <v>127.12</v>
      </c>
      <c r="I1369" s="359">
        <v>0.35189999999999999</v>
      </c>
      <c r="J1369" s="359">
        <v>1.7361</v>
      </c>
      <c r="K1369" s="359">
        <v>31.088000000000001</v>
      </c>
      <c r="L1369" s="359">
        <v>3.9834999999999998</v>
      </c>
      <c r="M1369" s="359">
        <v>1.7408999999999999</v>
      </c>
      <c r="N1369" s="359">
        <v>1.8366</v>
      </c>
      <c r="O1369" s="359">
        <v>4.7015000000000002</v>
      </c>
      <c r="P1369" s="359">
        <v>0.81200000000000006</v>
      </c>
      <c r="Q1369" s="359">
        <v>0.99739999999999995</v>
      </c>
      <c r="R1369" s="359">
        <v>0.39329999999999998</v>
      </c>
      <c r="S1369" s="356">
        <v>0.77990000000000004</v>
      </c>
      <c r="U1369" s="402">
        <v>39570</v>
      </c>
      <c r="V1369" s="359">
        <v>0.50109999999999999</v>
      </c>
      <c r="W1369" s="359">
        <v>0.8306</v>
      </c>
      <c r="X1369" s="359">
        <v>0.78849999999999998</v>
      </c>
      <c r="Y1369" s="359">
        <v>12.6899</v>
      </c>
      <c r="Z1369" s="359">
        <v>3.7484000000000002</v>
      </c>
      <c r="AA1369" s="359">
        <v>126.64700000000001</v>
      </c>
      <c r="AB1369" s="359">
        <v>0.35010000000000002</v>
      </c>
      <c r="AC1369" s="359">
        <v>1.7344999999999999</v>
      </c>
      <c r="AD1369" s="359">
        <v>30.624199999999998</v>
      </c>
      <c r="AE1369" s="359">
        <v>3.9782000000000002</v>
      </c>
      <c r="AF1369" s="359">
        <v>1.7358</v>
      </c>
      <c r="AG1369" s="359">
        <v>1.8201000000000001</v>
      </c>
      <c r="AH1369" s="359">
        <v>4.6954000000000002</v>
      </c>
      <c r="AI1369" s="359">
        <v>0.81130000000000002</v>
      </c>
      <c r="AJ1369" s="359">
        <v>0.99509999999999998</v>
      </c>
      <c r="AK1369" s="359">
        <v>0.39300000000000002</v>
      </c>
      <c r="AL1369" s="356">
        <v>0.77949999999999997</v>
      </c>
    </row>
    <row r="1370" spans="2:38" ht="409.6" x14ac:dyDescent="0.25">
      <c r="B1370" s="402">
        <v>39569</v>
      </c>
      <c r="C1370" s="359">
        <v>0.49969999999999998</v>
      </c>
      <c r="D1370" s="359">
        <v>0.83089999999999997</v>
      </c>
      <c r="E1370" s="359">
        <v>0.78649999999999998</v>
      </c>
      <c r="F1370" s="359">
        <v>12.623100000000001</v>
      </c>
      <c r="G1370" s="359">
        <v>3.7288000000000001</v>
      </c>
      <c r="H1370" s="359">
        <v>126.51900000000001</v>
      </c>
      <c r="I1370" s="359">
        <v>0.34970000000000001</v>
      </c>
      <c r="J1370" s="359">
        <v>1.7254</v>
      </c>
      <c r="K1370" s="359">
        <v>31.0547</v>
      </c>
      <c r="L1370" s="359">
        <v>3.9950000000000001</v>
      </c>
      <c r="M1370" s="359">
        <v>1.7284999999999999</v>
      </c>
      <c r="N1370" s="359">
        <v>1.8442000000000001</v>
      </c>
      <c r="O1370" s="359">
        <v>4.6741000000000001</v>
      </c>
      <c r="P1370" s="359">
        <v>0.80769999999999997</v>
      </c>
      <c r="Q1370" s="359">
        <v>1.0004999999999999</v>
      </c>
      <c r="R1370" s="359">
        <v>0.39460000000000001</v>
      </c>
      <c r="S1370" s="356">
        <v>0.77800000000000002</v>
      </c>
      <c r="U1370" s="402">
        <v>39569</v>
      </c>
      <c r="V1370" s="359">
        <v>0.49940000000000001</v>
      </c>
      <c r="W1370" s="359">
        <v>0.83040000000000003</v>
      </c>
      <c r="X1370" s="359">
        <v>0.78590000000000004</v>
      </c>
      <c r="Y1370" s="359">
        <v>12.5754</v>
      </c>
      <c r="Z1370" s="359">
        <v>3.7252999999999998</v>
      </c>
      <c r="AA1370" s="359">
        <v>126.059</v>
      </c>
      <c r="AB1370" s="359">
        <v>0.34789999999999999</v>
      </c>
      <c r="AC1370" s="359">
        <v>1.7238</v>
      </c>
      <c r="AD1370" s="359">
        <v>30.5807</v>
      </c>
      <c r="AE1370" s="359">
        <v>3.9897999999999998</v>
      </c>
      <c r="AF1370" s="359">
        <v>1.7236</v>
      </c>
      <c r="AG1370" s="359">
        <v>1.8278000000000001</v>
      </c>
      <c r="AH1370" s="359">
        <v>4.6681999999999997</v>
      </c>
      <c r="AI1370" s="359">
        <v>0.80720000000000003</v>
      </c>
      <c r="AJ1370" s="359">
        <v>0.99750000000000005</v>
      </c>
      <c r="AK1370" s="359">
        <v>0.39439999999999997</v>
      </c>
      <c r="AL1370" s="356">
        <v>0.77759999999999996</v>
      </c>
    </row>
    <row r="1371" spans="2:38" ht="409.6" x14ac:dyDescent="0.25">
      <c r="B1371" s="402">
        <v>39568</v>
      </c>
      <c r="C1371" s="359">
        <v>0.49930000000000002</v>
      </c>
      <c r="D1371" s="359">
        <v>0.83340000000000003</v>
      </c>
      <c r="E1371" s="359">
        <v>0.78979999999999995</v>
      </c>
      <c r="F1371" s="359">
        <v>12.639699999999999</v>
      </c>
      <c r="G1371" s="359">
        <v>3.7317</v>
      </c>
      <c r="H1371" s="359">
        <v>126.637</v>
      </c>
      <c r="I1371" s="359">
        <v>0.35</v>
      </c>
      <c r="J1371" s="359">
        <v>1.7270000000000001</v>
      </c>
      <c r="K1371" s="359">
        <v>30.941700000000001</v>
      </c>
      <c r="L1371" s="359">
        <v>3.9878</v>
      </c>
      <c r="M1371" s="359">
        <v>1.7277</v>
      </c>
      <c r="N1371" s="359">
        <v>1.8412999999999999</v>
      </c>
      <c r="O1371" s="359">
        <v>4.6814999999999998</v>
      </c>
      <c r="P1371" s="359">
        <v>0.80720000000000003</v>
      </c>
      <c r="Q1371" s="359">
        <v>1.0033000000000001</v>
      </c>
      <c r="R1371" s="359">
        <v>0.39319999999999999</v>
      </c>
      <c r="S1371" s="356">
        <v>0.77929999999999999</v>
      </c>
      <c r="U1371" s="402">
        <v>39568</v>
      </c>
      <c r="V1371" s="359">
        <v>0.499</v>
      </c>
      <c r="W1371" s="359">
        <v>0.83289999999999997</v>
      </c>
      <c r="X1371" s="359">
        <v>0.78910000000000002</v>
      </c>
      <c r="Y1371" s="359">
        <v>12.5908</v>
      </c>
      <c r="Z1371" s="359">
        <v>3.7280000000000002</v>
      </c>
      <c r="AA1371" s="359">
        <v>126.17</v>
      </c>
      <c r="AB1371" s="359">
        <v>0.3483</v>
      </c>
      <c r="AC1371" s="359">
        <v>1.7254</v>
      </c>
      <c r="AD1371" s="359">
        <v>30.446400000000001</v>
      </c>
      <c r="AE1371" s="359">
        <v>3.9817</v>
      </c>
      <c r="AF1371" s="359">
        <v>1.7226999999999999</v>
      </c>
      <c r="AG1371" s="359">
        <v>1.8248</v>
      </c>
      <c r="AH1371" s="359">
        <v>4.6755000000000004</v>
      </c>
      <c r="AI1371" s="359">
        <v>0.80659999999999998</v>
      </c>
      <c r="AJ1371" s="359">
        <v>1.0014000000000001</v>
      </c>
      <c r="AK1371" s="359">
        <v>0.39300000000000002</v>
      </c>
      <c r="AL1371" s="356">
        <v>0.77890000000000004</v>
      </c>
    </row>
    <row r="1372" spans="2:38" ht="409.6" x14ac:dyDescent="0.25">
      <c r="B1372" s="402">
        <v>39567</v>
      </c>
      <c r="C1372" s="359">
        <v>0.50209999999999999</v>
      </c>
      <c r="D1372" s="359">
        <v>0.83809999999999996</v>
      </c>
      <c r="E1372" s="359">
        <v>0.79469999999999996</v>
      </c>
      <c r="F1372" s="359">
        <v>12.668100000000001</v>
      </c>
      <c r="G1372" s="359">
        <v>3.7458</v>
      </c>
      <c r="H1372" s="359">
        <v>126.863</v>
      </c>
      <c r="I1372" s="359">
        <v>0.35120000000000001</v>
      </c>
      <c r="J1372" s="359">
        <v>1.7333000000000001</v>
      </c>
      <c r="K1372" s="359">
        <v>30.917899999999999</v>
      </c>
      <c r="L1372" s="359">
        <v>4.0109000000000004</v>
      </c>
      <c r="M1372" s="359">
        <v>1.7272000000000001</v>
      </c>
      <c r="N1372" s="359">
        <v>1.8288</v>
      </c>
      <c r="O1372" s="359">
        <v>4.6974</v>
      </c>
      <c r="P1372" s="359">
        <v>0.81220000000000003</v>
      </c>
      <c r="Q1372" s="359">
        <v>1.0072000000000001</v>
      </c>
      <c r="R1372" s="359">
        <v>0.39529999999999998</v>
      </c>
      <c r="S1372" s="356">
        <v>0.78510000000000002</v>
      </c>
      <c r="U1372" s="402">
        <v>39567</v>
      </c>
      <c r="V1372" s="359">
        <v>0.50180000000000002</v>
      </c>
      <c r="W1372" s="359">
        <v>0.83730000000000004</v>
      </c>
      <c r="X1372" s="359">
        <v>0.79390000000000005</v>
      </c>
      <c r="Y1372" s="359">
        <v>12.6182</v>
      </c>
      <c r="Z1372" s="359">
        <v>3.7418999999999998</v>
      </c>
      <c r="AA1372" s="359">
        <v>126.379</v>
      </c>
      <c r="AB1372" s="359">
        <v>0.34949999999999998</v>
      </c>
      <c r="AC1372" s="359">
        <v>1.7313000000000001</v>
      </c>
      <c r="AD1372" s="359">
        <v>30.4497</v>
      </c>
      <c r="AE1372" s="359">
        <v>4.0044000000000004</v>
      </c>
      <c r="AF1372" s="359">
        <v>1.722</v>
      </c>
      <c r="AG1372" s="359">
        <v>1.8121</v>
      </c>
      <c r="AH1372" s="359">
        <v>4.6910999999999996</v>
      </c>
      <c r="AI1372" s="359">
        <v>0.81140000000000001</v>
      </c>
      <c r="AJ1372" s="359">
        <v>1.0037</v>
      </c>
      <c r="AK1372" s="359">
        <v>0.39500000000000002</v>
      </c>
      <c r="AL1372" s="356">
        <v>0.78469999999999995</v>
      </c>
    </row>
    <row r="1373" spans="2:38" ht="409.6" x14ac:dyDescent="0.25">
      <c r="B1373" s="402">
        <v>39566</v>
      </c>
      <c r="C1373" s="359">
        <v>0.50080000000000002</v>
      </c>
      <c r="D1373" s="359">
        <v>0.83860000000000001</v>
      </c>
      <c r="E1373" s="359">
        <v>0.79349999999999998</v>
      </c>
      <c r="F1373" s="359">
        <v>12.6655</v>
      </c>
      <c r="G1373" s="359">
        <v>3.7368999999999999</v>
      </c>
      <c r="H1373" s="359">
        <v>127.17100000000001</v>
      </c>
      <c r="I1373" s="359">
        <v>0.35370000000000001</v>
      </c>
      <c r="J1373" s="359">
        <v>1.7445999999999999</v>
      </c>
      <c r="K1373" s="359">
        <v>30.859100000000002</v>
      </c>
      <c r="L1373" s="359">
        <v>4.0156999999999998</v>
      </c>
      <c r="M1373" s="359">
        <v>1.7198</v>
      </c>
      <c r="N1373" s="359">
        <v>1.8283</v>
      </c>
      <c r="O1373" s="359">
        <v>4.6818</v>
      </c>
      <c r="P1373" s="359">
        <v>0.80959999999999999</v>
      </c>
      <c r="Q1373" s="359">
        <v>1.0098</v>
      </c>
      <c r="R1373" s="359">
        <v>0.39400000000000002</v>
      </c>
      <c r="S1373" s="356">
        <v>0.7823</v>
      </c>
      <c r="U1373" s="402">
        <v>39566</v>
      </c>
      <c r="V1373" s="359">
        <v>0.49980000000000002</v>
      </c>
      <c r="W1373" s="359">
        <v>0.83689999999999998</v>
      </c>
      <c r="X1373" s="359">
        <v>0.79169999999999996</v>
      </c>
      <c r="Y1373" s="359">
        <v>12.5768</v>
      </c>
      <c r="Z1373" s="359">
        <v>3.7307000000000001</v>
      </c>
      <c r="AA1373" s="359">
        <v>125.83799999999999</v>
      </c>
      <c r="AB1373" s="359">
        <v>0.34320000000000001</v>
      </c>
      <c r="AC1373" s="359">
        <v>1.7024999999999999</v>
      </c>
      <c r="AD1373" s="359">
        <v>30.276399999999999</v>
      </c>
      <c r="AE1373" s="359">
        <v>3.9988999999999999</v>
      </c>
      <c r="AF1373" s="359">
        <v>1.7129000000000001</v>
      </c>
      <c r="AG1373" s="359">
        <v>1.8103</v>
      </c>
      <c r="AH1373" s="359">
        <v>4.6673</v>
      </c>
      <c r="AI1373" s="359">
        <v>0.80779999999999996</v>
      </c>
      <c r="AJ1373" s="359">
        <v>0.99680000000000002</v>
      </c>
      <c r="AK1373" s="359">
        <v>0.39329999999999998</v>
      </c>
      <c r="AL1373" s="356">
        <v>0.78129999999999999</v>
      </c>
    </row>
    <row r="1374" spans="2:38" ht="409.6" x14ac:dyDescent="0.25">
      <c r="B1374" s="402">
        <v>39565</v>
      </c>
      <c r="C1374" s="359">
        <v>0.50070000000000003</v>
      </c>
      <c r="D1374" s="359">
        <v>0.83860000000000001</v>
      </c>
      <c r="E1374" s="359">
        <v>0.79349999999999998</v>
      </c>
      <c r="F1374" s="359">
        <v>12.6625</v>
      </c>
      <c r="G1374" s="359">
        <v>3.7364000000000002</v>
      </c>
      <c r="H1374" s="359">
        <v>127.199</v>
      </c>
      <c r="I1374" s="359">
        <v>0.35410000000000003</v>
      </c>
      <c r="J1374" s="359">
        <v>1.7474000000000001</v>
      </c>
      <c r="K1374" s="359">
        <v>30.7944</v>
      </c>
      <c r="L1374" s="359">
        <v>4.0156999999999998</v>
      </c>
      <c r="M1374" s="359">
        <v>1.7205999999999999</v>
      </c>
      <c r="N1374" s="359">
        <v>1.8282</v>
      </c>
      <c r="O1374" s="359">
        <v>4.6856</v>
      </c>
      <c r="P1374" s="359">
        <v>0.80959999999999999</v>
      </c>
      <c r="Q1374" s="359">
        <v>1.0098</v>
      </c>
      <c r="R1374" s="359">
        <v>0.39400000000000002</v>
      </c>
      <c r="S1374" s="356">
        <v>0.7823</v>
      </c>
      <c r="U1374" s="402">
        <v>39565</v>
      </c>
      <c r="V1374" s="359">
        <v>0.49969999999999998</v>
      </c>
      <c r="W1374" s="359">
        <v>0.83679999999999999</v>
      </c>
      <c r="X1374" s="359">
        <v>0.79169999999999996</v>
      </c>
      <c r="Y1374" s="359">
        <v>12.583</v>
      </c>
      <c r="Z1374" s="359">
        <v>3.7302</v>
      </c>
      <c r="AA1374" s="359">
        <v>125.919</v>
      </c>
      <c r="AB1374" s="359">
        <v>0.34370000000000001</v>
      </c>
      <c r="AC1374" s="359">
        <v>1.7052</v>
      </c>
      <c r="AD1374" s="359">
        <v>30.296299999999999</v>
      </c>
      <c r="AE1374" s="359">
        <v>3.9988000000000001</v>
      </c>
      <c r="AF1374" s="359">
        <v>1.7142999999999999</v>
      </c>
      <c r="AG1374" s="359">
        <v>1.8102</v>
      </c>
      <c r="AH1374" s="359">
        <v>4.6722999999999999</v>
      </c>
      <c r="AI1374" s="359">
        <v>0.80779999999999996</v>
      </c>
      <c r="AJ1374" s="359">
        <v>0.99680000000000002</v>
      </c>
      <c r="AK1374" s="359">
        <v>0.39329999999999998</v>
      </c>
      <c r="AL1374" s="356">
        <v>0.78129999999999999</v>
      </c>
    </row>
    <row r="1375" spans="2:38" ht="409.6" x14ac:dyDescent="0.25">
      <c r="B1375" s="402">
        <v>39564</v>
      </c>
      <c r="C1375" s="359">
        <v>0.50139999999999996</v>
      </c>
      <c r="D1375" s="359">
        <v>0.83809999999999996</v>
      </c>
      <c r="E1375" s="359">
        <v>0.79690000000000005</v>
      </c>
      <c r="F1375" s="359">
        <v>12.678599999999999</v>
      </c>
      <c r="G1375" s="359">
        <v>3.7477</v>
      </c>
      <c r="H1375" s="359">
        <v>127.139</v>
      </c>
      <c r="I1375" s="359">
        <v>0.3523</v>
      </c>
      <c r="J1375" s="359">
        <v>1.7388999999999999</v>
      </c>
      <c r="K1375" s="359">
        <v>30.893699999999999</v>
      </c>
      <c r="L1375" s="359">
        <v>4.0096999999999996</v>
      </c>
      <c r="M1375" s="359">
        <v>1.7262</v>
      </c>
      <c r="N1375" s="359">
        <v>1.8265</v>
      </c>
      <c r="O1375" s="359">
        <v>4.6909999999999998</v>
      </c>
      <c r="P1375" s="359">
        <v>0.81269999999999998</v>
      </c>
      <c r="Q1375" s="359">
        <v>1.0122</v>
      </c>
      <c r="R1375" s="359">
        <v>0.39660000000000001</v>
      </c>
      <c r="S1375" s="356">
        <v>0.78439999999999999</v>
      </c>
      <c r="U1375" s="402">
        <v>39564</v>
      </c>
      <c r="V1375" s="359">
        <v>0.50109999999999999</v>
      </c>
      <c r="W1375" s="359">
        <v>0.83750000000000002</v>
      </c>
      <c r="X1375" s="359">
        <v>0.79620000000000002</v>
      </c>
      <c r="Y1375" s="359">
        <v>12.6302</v>
      </c>
      <c r="Z1375" s="359">
        <v>3.7441</v>
      </c>
      <c r="AA1375" s="359">
        <v>126.68</v>
      </c>
      <c r="AB1375" s="359">
        <v>0.34839999999999999</v>
      </c>
      <c r="AC1375" s="359">
        <v>1.7270000000000001</v>
      </c>
      <c r="AD1375" s="359">
        <v>30.424499999999998</v>
      </c>
      <c r="AE1375" s="359">
        <v>4.0046999999999997</v>
      </c>
      <c r="AF1375" s="359">
        <v>1.7212000000000001</v>
      </c>
      <c r="AG1375" s="359">
        <v>1.8099000000000001</v>
      </c>
      <c r="AH1375" s="359">
        <v>4.6849999999999996</v>
      </c>
      <c r="AI1375" s="359">
        <v>0.81210000000000004</v>
      </c>
      <c r="AJ1375" s="359">
        <v>1.0089999999999999</v>
      </c>
      <c r="AK1375" s="359">
        <v>0.39629999999999999</v>
      </c>
      <c r="AL1375" s="356">
        <v>0.78400000000000003</v>
      </c>
    </row>
    <row r="1376" spans="2:38" ht="409.6" x14ac:dyDescent="0.25">
      <c r="B1376" s="402">
        <v>39563</v>
      </c>
      <c r="C1376" s="359">
        <v>0.50190000000000001</v>
      </c>
      <c r="D1376" s="359">
        <v>0.8387</v>
      </c>
      <c r="E1376" s="359">
        <v>0.80620000000000003</v>
      </c>
      <c r="F1376" s="359">
        <v>12.7445</v>
      </c>
      <c r="G1376" s="359">
        <v>3.7719999999999998</v>
      </c>
      <c r="H1376" s="359">
        <v>127.619</v>
      </c>
      <c r="I1376" s="359">
        <v>0.34599999999999997</v>
      </c>
      <c r="J1376" s="359">
        <v>1.7278</v>
      </c>
      <c r="K1376" s="359">
        <v>30.791399999999999</v>
      </c>
      <c r="L1376" s="359">
        <v>3.9943</v>
      </c>
      <c r="M1376" s="359">
        <v>1.7385999999999999</v>
      </c>
      <c r="N1376" s="359">
        <v>1.7830999999999999</v>
      </c>
      <c r="O1376" s="359">
        <v>4.7157</v>
      </c>
      <c r="P1376" s="359">
        <v>0.81130000000000002</v>
      </c>
      <c r="Q1376" s="359">
        <v>1.0208999999999999</v>
      </c>
      <c r="R1376" s="359">
        <v>0.40100000000000002</v>
      </c>
      <c r="S1376" s="356">
        <v>0.7923</v>
      </c>
      <c r="U1376" s="402">
        <v>39563</v>
      </c>
      <c r="V1376" s="359">
        <v>0.50160000000000005</v>
      </c>
      <c r="W1376" s="359">
        <v>0.83809999999999996</v>
      </c>
      <c r="X1376" s="359">
        <v>0.80549999999999999</v>
      </c>
      <c r="Y1376" s="359">
        <v>12.7037</v>
      </c>
      <c r="Z1376" s="359">
        <v>3.7686999999999999</v>
      </c>
      <c r="AA1376" s="359">
        <v>127.322</v>
      </c>
      <c r="AB1376" s="359">
        <v>0.34499999999999997</v>
      </c>
      <c r="AC1376" s="359">
        <v>1.6992</v>
      </c>
      <c r="AD1376" s="359">
        <v>30.290700000000001</v>
      </c>
      <c r="AE1376" s="359">
        <v>3.9893999999999998</v>
      </c>
      <c r="AF1376" s="359">
        <v>1.7315</v>
      </c>
      <c r="AG1376" s="359">
        <v>1.7664</v>
      </c>
      <c r="AH1376" s="359">
        <v>4.7093999999999996</v>
      </c>
      <c r="AI1376" s="359">
        <v>0.81069999999999998</v>
      </c>
      <c r="AJ1376" s="359">
        <v>1.0194000000000001</v>
      </c>
      <c r="AK1376" s="359">
        <v>0.4007</v>
      </c>
      <c r="AL1376" s="356">
        <v>0.79190000000000005</v>
      </c>
    </row>
    <row r="1377" spans="2:38" ht="409.6" x14ac:dyDescent="0.25">
      <c r="B1377" s="402">
        <v>39562</v>
      </c>
      <c r="C1377" s="359">
        <v>0.50090000000000001</v>
      </c>
      <c r="D1377" s="359">
        <v>0.84199999999999997</v>
      </c>
      <c r="E1377" s="359">
        <v>0.80820000000000003</v>
      </c>
      <c r="F1377" s="359">
        <v>12.5921</v>
      </c>
      <c r="G1377" s="359">
        <v>3.7431000000000001</v>
      </c>
      <c r="H1377" s="359">
        <v>126.23099999999999</v>
      </c>
      <c r="I1377" s="359">
        <v>0.35239999999999999</v>
      </c>
      <c r="J1377" s="359">
        <v>1.7424999999999999</v>
      </c>
      <c r="K1377" s="359">
        <v>31.052099999999999</v>
      </c>
      <c r="L1377" s="359">
        <v>3.9735999999999998</v>
      </c>
      <c r="M1377" s="359">
        <v>1.7136</v>
      </c>
      <c r="N1377" s="359">
        <v>1.7982</v>
      </c>
      <c r="O1377" s="359">
        <v>4.6787000000000001</v>
      </c>
      <c r="P1377" s="359">
        <v>0.80520000000000003</v>
      </c>
      <c r="Q1377" s="359">
        <v>1.0368999999999999</v>
      </c>
      <c r="R1377" s="359">
        <v>0.40160000000000001</v>
      </c>
      <c r="S1377" s="356">
        <v>0.79900000000000004</v>
      </c>
      <c r="U1377" s="402">
        <v>39562</v>
      </c>
      <c r="V1377" s="359">
        <v>0.50060000000000004</v>
      </c>
      <c r="W1377" s="359">
        <v>0.84140000000000004</v>
      </c>
      <c r="X1377" s="359">
        <v>0.80759999999999998</v>
      </c>
      <c r="Y1377" s="359">
        <v>12.545</v>
      </c>
      <c r="Z1377" s="359">
        <v>3.7395</v>
      </c>
      <c r="AA1377" s="359">
        <v>125.774</v>
      </c>
      <c r="AB1377" s="359">
        <v>0.34520000000000001</v>
      </c>
      <c r="AC1377" s="359">
        <v>1.7136</v>
      </c>
      <c r="AD1377" s="359">
        <v>30.547699999999999</v>
      </c>
      <c r="AE1377" s="359">
        <v>3.9674</v>
      </c>
      <c r="AF1377" s="359">
        <v>1.7087000000000001</v>
      </c>
      <c r="AG1377" s="359">
        <v>1.7814000000000001</v>
      </c>
      <c r="AH1377" s="359">
        <v>4.6727999999999996</v>
      </c>
      <c r="AI1377" s="359">
        <v>0.80459999999999998</v>
      </c>
      <c r="AJ1377" s="359">
        <v>1.0345</v>
      </c>
      <c r="AK1377" s="359">
        <v>0.40139999999999998</v>
      </c>
      <c r="AL1377" s="356">
        <v>0.79859999999999998</v>
      </c>
    </row>
    <row r="1378" spans="2:38" ht="409.6" x14ac:dyDescent="0.25">
      <c r="B1378" s="402">
        <v>39561</v>
      </c>
      <c r="C1378" s="359">
        <v>0.49930000000000002</v>
      </c>
      <c r="D1378" s="359">
        <v>0.84309999999999996</v>
      </c>
      <c r="E1378" s="359">
        <v>0.80130000000000001</v>
      </c>
      <c r="F1378" s="359">
        <v>12.526899999999999</v>
      </c>
      <c r="G1378" s="359">
        <v>3.7235</v>
      </c>
      <c r="H1378" s="359">
        <v>125.904</v>
      </c>
      <c r="I1378" s="359">
        <v>0.35199999999999998</v>
      </c>
      <c r="J1378" s="359">
        <v>1.7396</v>
      </c>
      <c r="K1378" s="359">
        <v>31.099299999999999</v>
      </c>
      <c r="L1378" s="359">
        <v>3.9655</v>
      </c>
      <c r="M1378" s="359">
        <v>1.7057</v>
      </c>
      <c r="N1378" s="359">
        <v>1.7835000000000001</v>
      </c>
      <c r="O1378" s="359">
        <v>4.6694000000000004</v>
      </c>
      <c r="P1378" s="359">
        <v>0.80149999999999999</v>
      </c>
      <c r="Q1378" s="359">
        <v>1.0432999999999999</v>
      </c>
      <c r="R1378" s="359">
        <v>0.40060000000000001</v>
      </c>
      <c r="S1378" s="356">
        <v>0.7954</v>
      </c>
      <c r="U1378" s="402">
        <v>39561</v>
      </c>
      <c r="V1378" s="359">
        <v>0.499</v>
      </c>
      <c r="W1378" s="359">
        <v>0.84260000000000002</v>
      </c>
      <c r="X1378" s="359">
        <v>0.80069999999999997</v>
      </c>
      <c r="Y1378" s="359">
        <v>12.479100000000001</v>
      </c>
      <c r="Z1378" s="359">
        <v>3.72</v>
      </c>
      <c r="AA1378" s="359">
        <v>125.43899999999999</v>
      </c>
      <c r="AB1378" s="359">
        <v>0.34449999999999997</v>
      </c>
      <c r="AC1378" s="359">
        <v>1.7096</v>
      </c>
      <c r="AD1378" s="359">
        <v>30.636600000000001</v>
      </c>
      <c r="AE1378" s="359">
        <v>3.9607000000000001</v>
      </c>
      <c r="AF1378" s="359">
        <v>1.7007000000000001</v>
      </c>
      <c r="AG1378" s="359">
        <v>1.7666999999999999</v>
      </c>
      <c r="AH1378" s="359">
        <v>4.6635999999999997</v>
      </c>
      <c r="AI1378" s="359">
        <v>0.80089999999999995</v>
      </c>
      <c r="AJ1378" s="359">
        <v>1.0406</v>
      </c>
      <c r="AK1378" s="359">
        <v>0.40029999999999999</v>
      </c>
      <c r="AL1378" s="356">
        <v>0.79500000000000004</v>
      </c>
    </row>
    <row r="1379" spans="2:38" ht="409.6" x14ac:dyDescent="0.25">
      <c r="B1379" s="402">
        <v>39560</v>
      </c>
      <c r="C1379" s="359">
        <v>0.49969999999999998</v>
      </c>
      <c r="D1379" s="359">
        <v>0.84379999999999999</v>
      </c>
      <c r="E1379" s="359">
        <v>0.79669999999999996</v>
      </c>
      <c r="F1379" s="359">
        <v>12.513400000000001</v>
      </c>
      <c r="G1379" s="359">
        <v>3.7130999999999998</v>
      </c>
      <c r="H1379" s="359">
        <v>125.792</v>
      </c>
      <c r="I1379" s="359">
        <v>0.35589999999999999</v>
      </c>
      <c r="J1379" s="359">
        <v>1.7581</v>
      </c>
      <c r="K1379" s="359">
        <v>31.4573</v>
      </c>
      <c r="L1379" s="359">
        <v>3.9767000000000001</v>
      </c>
      <c r="M1379" s="359">
        <v>1.702</v>
      </c>
      <c r="N1379" s="359">
        <v>1.8061</v>
      </c>
      <c r="O1379" s="359">
        <v>4.6668000000000003</v>
      </c>
      <c r="P1379" s="359">
        <v>0.8034</v>
      </c>
      <c r="Q1379" s="359">
        <v>1.0416000000000001</v>
      </c>
      <c r="R1379" s="359">
        <v>0.39789999999999998</v>
      </c>
      <c r="S1379" s="356">
        <v>0.79220000000000002</v>
      </c>
      <c r="U1379" s="402">
        <v>39560</v>
      </c>
      <c r="V1379" s="359">
        <v>0.49930000000000002</v>
      </c>
      <c r="W1379" s="359">
        <v>0.84299999999999997</v>
      </c>
      <c r="X1379" s="359">
        <v>0.79600000000000004</v>
      </c>
      <c r="Y1379" s="359">
        <v>12.4587</v>
      </c>
      <c r="Z1379" s="359">
        <v>3.7092000000000001</v>
      </c>
      <c r="AA1379" s="359">
        <v>125.16500000000001</v>
      </c>
      <c r="AB1379" s="359">
        <v>0.34560000000000002</v>
      </c>
      <c r="AC1379" s="359">
        <v>1.7170000000000001</v>
      </c>
      <c r="AD1379" s="359">
        <v>30.435099999999998</v>
      </c>
      <c r="AE1379" s="359">
        <v>3.9702999999999999</v>
      </c>
      <c r="AF1379" s="359">
        <v>1.6962999999999999</v>
      </c>
      <c r="AG1379" s="359">
        <v>1.7892999999999999</v>
      </c>
      <c r="AH1379" s="359">
        <v>4.6608999999999998</v>
      </c>
      <c r="AI1379" s="359">
        <v>0.80259999999999998</v>
      </c>
      <c r="AJ1379" s="359">
        <v>1.0401</v>
      </c>
      <c r="AK1379" s="359">
        <v>0.39760000000000001</v>
      </c>
      <c r="AL1379" s="356">
        <v>0.79179999999999995</v>
      </c>
    </row>
    <row r="1380" spans="2:38" ht="409.6" x14ac:dyDescent="0.25">
      <c r="B1380" s="402">
        <v>39559</v>
      </c>
      <c r="C1380" s="359">
        <v>0.49990000000000001</v>
      </c>
      <c r="D1380" s="359">
        <v>0.84619999999999995</v>
      </c>
      <c r="E1380" s="359">
        <v>0.79420000000000002</v>
      </c>
      <c r="F1380" s="359">
        <v>12.5609</v>
      </c>
      <c r="G1380" s="359">
        <v>3.7279</v>
      </c>
      <c r="H1380" s="359">
        <v>126.557</v>
      </c>
      <c r="I1380" s="359">
        <v>0.35510000000000003</v>
      </c>
      <c r="J1380" s="359">
        <v>1.7543</v>
      </c>
      <c r="K1380" s="359">
        <v>31.387799999999999</v>
      </c>
      <c r="L1380" s="359">
        <v>3.9838</v>
      </c>
      <c r="M1380" s="359">
        <v>1.7267999999999999</v>
      </c>
      <c r="N1380" s="359">
        <v>1.8021</v>
      </c>
      <c r="O1380" s="359">
        <v>4.7051999999999996</v>
      </c>
      <c r="P1380" s="359">
        <v>0.80530000000000002</v>
      </c>
      <c r="Q1380" s="359">
        <v>1.0423</v>
      </c>
      <c r="R1380" s="359">
        <v>0.3957</v>
      </c>
      <c r="S1380" s="356">
        <v>0.79049999999999998</v>
      </c>
      <c r="U1380" s="402">
        <v>39559</v>
      </c>
      <c r="V1380" s="359">
        <v>0.499</v>
      </c>
      <c r="W1380" s="359">
        <v>0.84440000000000004</v>
      </c>
      <c r="X1380" s="359">
        <v>0.79249999999999998</v>
      </c>
      <c r="Y1380" s="359">
        <v>12.507099999999999</v>
      </c>
      <c r="Z1380" s="359">
        <v>3.722</v>
      </c>
      <c r="AA1380" s="359">
        <v>126.003</v>
      </c>
      <c r="AB1380" s="359">
        <v>0.34460000000000002</v>
      </c>
      <c r="AC1380" s="359">
        <v>1.7119</v>
      </c>
      <c r="AD1380" s="359">
        <v>30.345099999999999</v>
      </c>
      <c r="AE1380" s="359">
        <v>3.9670000000000001</v>
      </c>
      <c r="AF1380" s="359">
        <v>1.7196</v>
      </c>
      <c r="AG1380" s="359">
        <v>1.784</v>
      </c>
      <c r="AH1380" s="359">
        <v>4.6961000000000004</v>
      </c>
      <c r="AI1380" s="359">
        <v>0.80349999999999999</v>
      </c>
      <c r="AJ1380" s="359">
        <v>1.0290999999999999</v>
      </c>
      <c r="AK1380" s="359">
        <v>0.39500000000000002</v>
      </c>
      <c r="AL1380" s="356">
        <v>0.78949999999999998</v>
      </c>
    </row>
    <row r="1381" spans="2:38" ht="409.6" x14ac:dyDescent="0.25">
      <c r="B1381" s="402">
        <v>39558</v>
      </c>
      <c r="C1381" s="359">
        <v>0.49990000000000001</v>
      </c>
      <c r="D1381" s="359">
        <v>0.84619999999999995</v>
      </c>
      <c r="E1381" s="359">
        <v>0.79430000000000001</v>
      </c>
      <c r="F1381" s="359">
        <v>12.642799999999999</v>
      </c>
      <c r="G1381" s="359">
        <v>3.7282999999999999</v>
      </c>
      <c r="H1381" s="359">
        <v>127.491</v>
      </c>
      <c r="I1381" s="359">
        <v>0.35510000000000003</v>
      </c>
      <c r="J1381" s="359">
        <v>1.7543</v>
      </c>
      <c r="K1381" s="359">
        <v>31.3886</v>
      </c>
      <c r="L1381" s="359">
        <v>3.984</v>
      </c>
      <c r="M1381" s="359">
        <v>1.7276</v>
      </c>
      <c r="N1381" s="359">
        <v>1.8021</v>
      </c>
      <c r="O1381" s="359">
        <v>4.7263999999999999</v>
      </c>
      <c r="P1381" s="359">
        <v>0.80530000000000002</v>
      </c>
      <c r="Q1381" s="359">
        <v>1.0423</v>
      </c>
      <c r="R1381" s="359">
        <v>0.39579999999999999</v>
      </c>
      <c r="S1381" s="356">
        <v>0.79049999999999998</v>
      </c>
      <c r="U1381" s="402">
        <v>39558</v>
      </c>
      <c r="V1381" s="359">
        <v>0.499</v>
      </c>
      <c r="W1381" s="359">
        <v>0.84440000000000004</v>
      </c>
      <c r="X1381" s="359">
        <v>0.79249999999999998</v>
      </c>
      <c r="Y1381" s="359">
        <v>12.5479</v>
      </c>
      <c r="Z1381" s="359">
        <v>3.7222</v>
      </c>
      <c r="AA1381" s="359">
        <v>125.792</v>
      </c>
      <c r="AB1381" s="359">
        <v>0.34460000000000002</v>
      </c>
      <c r="AC1381" s="359">
        <v>1.712</v>
      </c>
      <c r="AD1381" s="359">
        <v>30.3459</v>
      </c>
      <c r="AE1381" s="359">
        <v>3.9670999999999998</v>
      </c>
      <c r="AF1381" s="359">
        <v>1.7204999999999999</v>
      </c>
      <c r="AG1381" s="359">
        <v>1.7841</v>
      </c>
      <c r="AH1381" s="359">
        <v>4.7111000000000001</v>
      </c>
      <c r="AI1381" s="359">
        <v>0.80349999999999999</v>
      </c>
      <c r="AJ1381" s="359">
        <v>1.0290999999999999</v>
      </c>
      <c r="AK1381" s="359">
        <v>0.39510000000000001</v>
      </c>
      <c r="AL1381" s="356">
        <v>0.78949999999999998</v>
      </c>
    </row>
    <row r="1382" spans="2:38" ht="409.6" x14ac:dyDescent="0.25">
      <c r="B1382" s="402">
        <v>39557</v>
      </c>
      <c r="C1382" s="359">
        <v>0.49859999999999999</v>
      </c>
      <c r="D1382" s="359">
        <v>0.84509999999999996</v>
      </c>
      <c r="E1382" s="359">
        <v>0.79720000000000002</v>
      </c>
      <c r="F1382" s="359">
        <v>12.5421</v>
      </c>
      <c r="G1382" s="359">
        <v>3.7269000000000001</v>
      </c>
      <c r="H1382" s="359">
        <v>126.584</v>
      </c>
      <c r="I1382" s="359">
        <v>0.3528</v>
      </c>
      <c r="J1382" s="359">
        <v>1.7428999999999999</v>
      </c>
      <c r="K1382" s="359">
        <v>30.897400000000001</v>
      </c>
      <c r="L1382" s="359">
        <v>3.9586999999999999</v>
      </c>
      <c r="M1382" s="359">
        <v>1.7137</v>
      </c>
      <c r="N1382" s="359">
        <v>1.8007</v>
      </c>
      <c r="O1382" s="359">
        <v>4.7004000000000001</v>
      </c>
      <c r="P1382" s="359">
        <v>0.8004</v>
      </c>
      <c r="Q1382" s="359">
        <v>1.0438000000000001</v>
      </c>
      <c r="R1382" s="359">
        <v>0.39660000000000001</v>
      </c>
      <c r="S1382" s="356">
        <v>0.7903</v>
      </c>
      <c r="U1382" s="402">
        <v>39557</v>
      </c>
      <c r="V1382" s="359">
        <v>0.49830000000000002</v>
      </c>
      <c r="W1382" s="359">
        <v>0.84450000000000003</v>
      </c>
      <c r="X1382" s="359">
        <v>0.79649999999999999</v>
      </c>
      <c r="Y1382" s="359">
        <v>12.4856</v>
      </c>
      <c r="Z1382" s="359">
        <v>3.7231999999999998</v>
      </c>
      <c r="AA1382" s="359">
        <v>126.107</v>
      </c>
      <c r="AB1382" s="359">
        <v>0.34260000000000002</v>
      </c>
      <c r="AC1382" s="359">
        <v>1.7020999999999999</v>
      </c>
      <c r="AD1382" s="359">
        <v>30.422599999999999</v>
      </c>
      <c r="AE1382" s="359">
        <v>3.9535999999999998</v>
      </c>
      <c r="AF1382" s="359">
        <v>1.7085999999999999</v>
      </c>
      <c r="AG1382" s="359">
        <v>1.784</v>
      </c>
      <c r="AH1382" s="359">
        <v>4.6943000000000001</v>
      </c>
      <c r="AI1382" s="359">
        <v>0.79979999999999996</v>
      </c>
      <c r="AJ1382" s="359">
        <v>1.0416000000000001</v>
      </c>
      <c r="AK1382" s="359">
        <v>0.39629999999999999</v>
      </c>
      <c r="AL1382" s="356">
        <v>0.79</v>
      </c>
    </row>
    <row r="1383" spans="2:38" ht="409.6" x14ac:dyDescent="0.25">
      <c r="B1383" s="402">
        <v>39556</v>
      </c>
      <c r="C1383" s="359">
        <v>0.49580000000000002</v>
      </c>
      <c r="D1383" s="359">
        <v>0.84240000000000004</v>
      </c>
      <c r="E1383" s="359">
        <v>0.79330000000000001</v>
      </c>
      <c r="F1383" s="359">
        <v>12.414</v>
      </c>
      <c r="G1383" s="359">
        <v>3.7025000000000001</v>
      </c>
      <c r="H1383" s="359">
        <v>126.005</v>
      </c>
      <c r="I1383" s="359">
        <v>0.35110000000000002</v>
      </c>
      <c r="J1383" s="359">
        <v>1.7343999999999999</v>
      </c>
      <c r="K1383" s="359">
        <v>30.7806</v>
      </c>
      <c r="L1383" s="359">
        <v>3.9239000000000002</v>
      </c>
      <c r="M1383" s="359">
        <v>1.7004999999999999</v>
      </c>
      <c r="N1383" s="359">
        <v>1.8005</v>
      </c>
      <c r="O1383" s="359">
        <v>4.6657000000000002</v>
      </c>
      <c r="P1383" s="359">
        <v>0.79110000000000003</v>
      </c>
      <c r="Q1383" s="359">
        <v>1.0492999999999999</v>
      </c>
      <c r="R1383" s="359">
        <v>0.39929999999999999</v>
      </c>
      <c r="S1383" s="356">
        <v>0.78969999999999996</v>
      </c>
      <c r="U1383" s="402">
        <v>39556</v>
      </c>
      <c r="V1383" s="359">
        <v>0.49559999999999998</v>
      </c>
      <c r="W1383" s="359">
        <v>0.84189999999999998</v>
      </c>
      <c r="X1383" s="359">
        <v>0.79269999999999996</v>
      </c>
      <c r="Y1383" s="359">
        <v>12.3614</v>
      </c>
      <c r="Z1383" s="359">
        <v>3.6989999999999998</v>
      </c>
      <c r="AA1383" s="359">
        <v>125.54600000000001</v>
      </c>
      <c r="AB1383" s="359">
        <v>0.34100000000000003</v>
      </c>
      <c r="AC1383" s="359">
        <v>1.694</v>
      </c>
      <c r="AD1383" s="359">
        <v>30.307400000000001</v>
      </c>
      <c r="AE1383" s="359">
        <v>3.9192</v>
      </c>
      <c r="AF1383" s="359">
        <v>1.6955</v>
      </c>
      <c r="AG1383" s="359">
        <v>1.7836000000000001</v>
      </c>
      <c r="AH1383" s="359">
        <v>4.66</v>
      </c>
      <c r="AI1383" s="359">
        <v>0.79049999999999998</v>
      </c>
      <c r="AJ1383" s="359">
        <v>1.0470999999999999</v>
      </c>
      <c r="AK1383" s="359">
        <v>0.39910000000000001</v>
      </c>
      <c r="AL1383" s="356">
        <v>0.78939999999999999</v>
      </c>
    </row>
    <row r="1384" spans="2:38" ht="409.6" x14ac:dyDescent="0.25">
      <c r="B1384" s="402">
        <v>39555</v>
      </c>
      <c r="C1384" s="359">
        <v>0.496</v>
      </c>
      <c r="D1384" s="359">
        <v>0.84519999999999995</v>
      </c>
      <c r="E1384" s="359">
        <v>0.79600000000000004</v>
      </c>
      <c r="F1384" s="359">
        <v>12.319000000000001</v>
      </c>
      <c r="G1384" s="359">
        <v>3.6920999999999999</v>
      </c>
      <c r="H1384" s="359">
        <v>125.41800000000001</v>
      </c>
      <c r="I1384" s="359">
        <v>0.34849999999999998</v>
      </c>
      <c r="J1384" s="359">
        <v>1.7236</v>
      </c>
      <c r="K1384" s="359">
        <v>30.666399999999999</v>
      </c>
      <c r="L1384" s="359">
        <v>3.9257</v>
      </c>
      <c r="M1384" s="359">
        <v>1.6918</v>
      </c>
      <c r="N1384" s="359">
        <v>1.8002</v>
      </c>
      <c r="O1384" s="359">
        <v>4.6497999999999999</v>
      </c>
      <c r="P1384" s="359">
        <v>0.78939999999999999</v>
      </c>
      <c r="Q1384" s="359">
        <v>1.0435000000000001</v>
      </c>
      <c r="R1384" s="359">
        <v>0.39979999999999999</v>
      </c>
      <c r="S1384" s="356">
        <v>0.78710000000000002</v>
      </c>
      <c r="U1384" s="402">
        <v>39555</v>
      </c>
      <c r="V1384" s="359">
        <v>0.49580000000000002</v>
      </c>
      <c r="W1384" s="359">
        <v>0.84460000000000002</v>
      </c>
      <c r="X1384" s="359">
        <v>0.7954</v>
      </c>
      <c r="Y1384" s="359">
        <v>12.265599999999999</v>
      </c>
      <c r="Z1384" s="359">
        <v>3.6886000000000001</v>
      </c>
      <c r="AA1384" s="359">
        <v>124.96</v>
      </c>
      <c r="AB1384" s="359">
        <v>0.3412</v>
      </c>
      <c r="AC1384" s="359">
        <v>1.6947000000000001</v>
      </c>
      <c r="AD1384" s="359">
        <v>30.197800000000001</v>
      </c>
      <c r="AE1384" s="359">
        <v>3.9209000000000001</v>
      </c>
      <c r="AF1384" s="359">
        <v>1.6868000000000001</v>
      </c>
      <c r="AG1384" s="359">
        <v>1.7833000000000001</v>
      </c>
      <c r="AH1384" s="359">
        <v>4.6440000000000001</v>
      </c>
      <c r="AI1384" s="359">
        <v>0.78890000000000005</v>
      </c>
      <c r="AJ1384" s="359">
        <v>1.0414000000000001</v>
      </c>
      <c r="AK1384" s="359">
        <v>0.39960000000000001</v>
      </c>
      <c r="AL1384" s="356">
        <v>0.78680000000000005</v>
      </c>
    </row>
    <row r="1385" spans="2:38" ht="409.6" x14ac:dyDescent="0.25">
      <c r="B1385" s="402">
        <v>39554</v>
      </c>
      <c r="C1385" s="359">
        <v>0.49830000000000002</v>
      </c>
      <c r="D1385" s="359">
        <v>0.85109999999999997</v>
      </c>
      <c r="E1385" s="359">
        <v>0.80389999999999995</v>
      </c>
      <c r="F1385" s="359">
        <v>12.3758</v>
      </c>
      <c r="G1385" s="359">
        <v>3.7187000000000001</v>
      </c>
      <c r="H1385" s="359">
        <v>125.70099999999999</v>
      </c>
      <c r="I1385" s="359">
        <v>0.35070000000000001</v>
      </c>
      <c r="J1385" s="359">
        <v>1.7338</v>
      </c>
      <c r="K1385" s="359">
        <v>30.845600000000001</v>
      </c>
      <c r="L1385" s="359">
        <v>3.9472</v>
      </c>
      <c r="M1385" s="359">
        <v>1.7011000000000001</v>
      </c>
      <c r="N1385" s="359">
        <v>1.8104</v>
      </c>
      <c r="O1385" s="359">
        <v>4.6913</v>
      </c>
      <c r="P1385" s="359">
        <v>0.78890000000000005</v>
      </c>
      <c r="Q1385" s="359">
        <v>1.0377000000000001</v>
      </c>
      <c r="R1385" s="359">
        <v>0.4002</v>
      </c>
      <c r="S1385" s="356">
        <v>0.78820000000000001</v>
      </c>
      <c r="U1385" s="402">
        <v>39554</v>
      </c>
      <c r="V1385" s="359">
        <v>0.498</v>
      </c>
      <c r="W1385" s="359">
        <v>0.85050000000000003</v>
      </c>
      <c r="X1385" s="359">
        <v>0.80320000000000003</v>
      </c>
      <c r="Y1385" s="359">
        <v>12.3216</v>
      </c>
      <c r="Z1385" s="359">
        <v>3.7151999999999998</v>
      </c>
      <c r="AA1385" s="359">
        <v>125.23399999999999</v>
      </c>
      <c r="AB1385" s="359">
        <v>0.34350000000000003</v>
      </c>
      <c r="AC1385" s="359">
        <v>1.7050000000000001</v>
      </c>
      <c r="AD1385" s="359">
        <v>30.362500000000001</v>
      </c>
      <c r="AE1385" s="359">
        <v>3.9422999999999999</v>
      </c>
      <c r="AF1385" s="359">
        <v>1.6961999999999999</v>
      </c>
      <c r="AG1385" s="359">
        <v>1.7937000000000001</v>
      </c>
      <c r="AH1385" s="359">
        <v>4.6855000000000002</v>
      </c>
      <c r="AI1385" s="359">
        <v>0.7883</v>
      </c>
      <c r="AJ1385" s="359">
        <v>1.0354000000000001</v>
      </c>
      <c r="AK1385" s="359">
        <v>0.4</v>
      </c>
      <c r="AL1385" s="356">
        <v>0.78790000000000004</v>
      </c>
    </row>
    <row r="1386" spans="2:38" ht="409.6" x14ac:dyDescent="0.25">
      <c r="B1386" s="402">
        <v>39553</v>
      </c>
      <c r="C1386" s="359">
        <v>0.50049999999999994</v>
      </c>
      <c r="D1386" s="359">
        <v>0.85429999999999995</v>
      </c>
      <c r="E1386" s="359">
        <v>0.80810000000000004</v>
      </c>
      <c r="F1386" s="359">
        <v>12.405099999999999</v>
      </c>
      <c r="G1386" s="359">
        <v>3.7258</v>
      </c>
      <c r="H1386" s="359">
        <v>126.095</v>
      </c>
      <c r="I1386" s="359">
        <v>0.3518</v>
      </c>
      <c r="J1386" s="359">
        <v>1.7403</v>
      </c>
      <c r="K1386" s="359">
        <v>31.049399999999999</v>
      </c>
      <c r="L1386" s="359">
        <v>3.9762</v>
      </c>
      <c r="M1386" s="359">
        <v>1.708</v>
      </c>
      <c r="N1386" s="359">
        <v>1.8174999999999999</v>
      </c>
      <c r="O1386" s="359">
        <v>4.6989999999999998</v>
      </c>
      <c r="P1386" s="359">
        <v>0.79049999999999998</v>
      </c>
      <c r="Q1386" s="359">
        <v>1.0374000000000001</v>
      </c>
      <c r="R1386" s="359">
        <v>0.3997</v>
      </c>
      <c r="S1386" s="356">
        <v>0.78920000000000001</v>
      </c>
      <c r="U1386" s="402">
        <v>39553</v>
      </c>
      <c r="V1386" s="359">
        <v>0.50009999999999999</v>
      </c>
      <c r="W1386" s="359">
        <v>0.85340000000000005</v>
      </c>
      <c r="X1386" s="359">
        <v>0.80730000000000002</v>
      </c>
      <c r="Y1386" s="359">
        <v>12.351000000000001</v>
      </c>
      <c r="Z1386" s="359">
        <v>3.722</v>
      </c>
      <c r="AA1386" s="359">
        <v>125.61499999999999</v>
      </c>
      <c r="AB1386" s="359">
        <v>0.34429999999999999</v>
      </c>
      <c r="AC1386" s="359">
        <v>1.7102999999999999</v>
      </c>
      <c r="AD1386" s="359">
        <v>30.5761</v>
      </c>
      <c r="AE1386" s="359">
        <v>3.9697</v>
      </c>
      <c r="AF1386" s="359">
        <v>1.7029000000000001</v>
      </c>
      <c r="AG1386" s="359">
        <v>1.7995000000000001</v>
      </c>
      <c r="AH1386" s="359">
        <v>4.6928000000000001</v>
      </c>
      <c r="AI1386" s="359">
        <v>0.78969999999999996</v>
      </c>
      <c r="AJ1386" s="359">
        <v>1.0342</v>
      </c>
      <c r="AK1386" s="359">
        <v>0.39939999999999998</v>
      </c>
      <c r="AL1386" s="356">
        <v>0.78879999999999995</v>
      </c>
    </row>
    <row r="1387" spans="2:38" ht="409.6" x14ac:dyDescent="0.25">
      <c r="B1387" s="402">
        <v>39552</v>
      </c>
      <c r="C1387" s="359">
        <v>0.50249999999999995</v>
      </c>
      <c r="D1387" s="359">
        <v>0.85550000000000004</v>
      </c>
      <c r="E1387" s="359">
        <v>0.8125</v>
      </c>
      <c r="F1387" s="359">
        <v>12.5344</v>
      </c>
      <c r="G1387" s="359">
        <v>3.7555999999999998</v>
      </c>
      <c r="H1387" s="359">
        <v>127.706</v>
      </c>
      <c r="I1387" s="359">
        <v>0.35780000000000001</v>
      </c>
      <c r="J1387" s="359">
        <v>1.7685999999999999</v>
      </c>
      <c r="K1387" s="359">
        <v>31.334099999999999</v>
      </c>
      <c r="L1387" s="359">
        <v>4.0026000000000002</v>
      </c>
      <c r="M1387" s="359">
        <v>1.7437</v>
      </c>
      <c r="N1387" s="359">
        <v>1.8304</v>
      </c>
      <c r="O1387" s="359">
        <v>4.7488999999999999</v>
      </c>
      <c r="P1387" s="359">
        <v>0.79530000000000001</v>
      </c>
      <c r="Q1387" s="359">
        <v>1.0407</v>
      </c>
      <c r="R1387" s="359">
        <v>0.4032</v>
      </c>
      <c r="S1387" s="356">
        <v>0.79369999999999996</v>
      </c>
      <c r="U1387" s="402">
        <v>39552</v>
      </c>
      <c r="V1387" s="359">
        <v>0.50149999999999995</v>
      </c>
      <c r="W1387" s="359">
        <v>0.85370000000000001</v>
      </c>
      <c r="X1387" s="359">
        <v>0.81069999999999998</v>
      </c>
      <c r="Y1387" s="359">
        <v>12.448600000000001</v>
      </c>
      <c r="Z1387" s="359">
        <v>3.7494999999999998</v>
      </c>
      <c r="AA1387" s="359">
        <v>126.964</v>
      </c>
      <c r="AB1387" s="359">
        <v>0.34720000000000001</v>
      </c>
      <c r="AC1387" s="359">
        <v>1.726</v>
      </c>
      <c r="AD1387" s="359">
        <v>30.739699999999999</v>
      </c>
      <c r="AE1387" s="359">
        <v>3.9857</v>
      </c>
      <c r="AF1387" s="359">
        <v>1.6984999999999999</v>
      </c>
      <c r="AG1387" s="359">
        <v>1.8122</v>
      </c>
      <c r="AH1387" s="359">
        <v>4.7354000000000003</v>
      </c>
      <c r="AI1387" s="359">
        <v>0.79339999999999999</v>
      </c>
      <c r="AJ1387" s="359">
        <v>1.0275000000000001</v>
      </c>
      <c r="AK1387" s="359">
        <v>0.40250000000000002</v>
      </c>
      <c r="AL1387" s="356">
        <v>0.79269999999999996</v>
      </c>
    </row>
    <row r="1388" spans="2:38" ht="409.6" x14ac:dyDescent="0.25">
      <c r="B1388" s="402">
        <v>39551</v>
      </c>
      <c r="C1388" s="359">
        <v>0.50229999999999997</v>
      </c>
      <c r="D1388" s="359">
        <v>0.85550000000000004</v>
      </c>
      <c r="E1388" s="359">
        <v>0.81259999999999999</v>
      </c>
      <c r="F1388" s="359">
        <v>12.563599999999999</v>
      </c>
      <c r="G1388" s="359">
        <v>3.7486999999999999</v>
      </c>
      <c r="H1388" s="359">
        <v>126.709</v>
      </c>
      <c r="I1388" s="359">
        <v>0.3533</v>
      </c>
      <c r="J1388" s="359">
        <v>1.7343</v>
      </c>
      <c r="K1388" s="359">
        <v>31.295000000000002</v>
      </c>
      <c r="L1388" s="359">
        <v>4.0023</v>
      </c>
      <c r="M1388" s="359">
        <v>1.7282999999999999</v>
      </c>
      <c r="N1388" s="359">
        <v>1.8272999999999999</v>
      </c>
      <c r="O1388" s="359">
        <v>4.7468000000000004</v>
      </c>
      <c r="P1388" s="359">
        <v>0.79510000000000003</v>
      </c>
      <c r="Q1388" s="359">
        <v>1.0351999999999999</v>
      </c>
      <c r="R1388" s="359">
        <v>0.4032</v>
      </c>
      <c r="S1388" s="356">
        <v>0.79379999999999995</v>
      </c>
      <c r="U1388" s="402">
        <v>39551</v>
      </c>
      <c r="V1388" s="359">
        <v>0.50129999999999997</v>
      </c>
      <c r="W1388" s="359">
        <v>0.85370000000000001</v>
      </c>
      <c r="X1388" s="359">
        <v>0.81069999999999998</v>
      </c>
      <c r="Y1388" s="359">
        <v>12.504</v>
      </c>
      <c r="Z1388" s="359">
        <v>3.7425000000000002</v>
      </c>
      <c r="AA1388" s="359">
        <v>126.133</v>
      </c>
      <c r="AB1388" s="359">
        <v>0.34570000000000001</v>
      </c>
      <c r="AC1388" s="359">
        <v>1.7311000000000001</v>
      </c>
      <c r="AD1388" s="359">
        <v>30.787400000000002</v>
      </c>
      <c r="AE1388" s="359">
        <v>3.9853000000000001</v>
      </c>
      <c r="AF1388" s="359">
        <v>1.7212000000000001</v>
      </c>
      <c r="AG1388" s="359">
        <v>1.8091999999999999</v>
      </c>
      <c r="AH1388" s="359">
        <v>4.7328999999999999</v>
      </c>
      <c r="AI1388" s="359">
        <v>0.79330000000000001</v>
      </c>
      <c r="AJ1388" s="359">
        <v>1.0318000000000001</v>
      </c>
      <c r="AK1388" s="359">
        <v>0.40250000000000002</v>
      </c>
      <c r="AL1388" s="356">
        <v>0.79279999999999995</v>
      </c>
    </row>
    <row r="1389" spans="2:38" ht="409.6" x14ac:dyDescent="0.25">
      <c r="B1389" s="402">
        <v>39550</v>
      </c>
      <c r="C1389" s="359">
        <v>0.50480000000000003</v>
      </c>
      <c r="D1389" s="359">
        <v>0.85609999999999997</v>
      </c>
      <c r="E1389" s="359">
        <v>0.81240000000000001</v>
      </c>
      <c r="F1389" s="359">
        <v>12.617599999999999</v>
      </c>
      <c r="G1389" s="359">
        <v>3.7616000000000001</v>
      </c>
      <c r="H1389" s="359">
        <v>127.254</v>
      </c>
      <c r="I1389" s="359">
        <v>0.3548</v>
      </c>
      <c r="J1389" s="359">
        <v>1.7410000000000001</v>
      </c>
      <c r="K1389" s="359">
        <v>31.429400000000001</v>
      </c>
      <c r="L1389" s="359">
        <v>4.0103999999999997</v>
      </c>
      <c r="M1389" s="359">
        <v>1.7313000000000001</v>
      </c>
      <c r="N1389" s="359">
        <v>1.8351999999999999</v>
      </c>
      <c r="O1389" s="359">
        <v>4.7428999999999997</v>
      </c>
      <c r="P1389" s="359">
        <v>0.80030000000000001</v>
      </c>
      <c r="Q1389" s="359">
        <v>1.0396000000000001</v>
      </c>
      <c r="R1389" s="359">
        <v>0.40410000000000001</v>
      </c>
      <c r="S1389" s="356">
        <v>0.79720000000000002</v>
      </c>
      <c r="U1389" s="402">
        <v>39550</v>
      </c>
      <c r="V1389" s="359">
        <v>0.50449999999999995</v>
      </c>
      <c r="W1389" s="359">
        <v>0.85550000000000004</v>
      </c>
      <c r="X1389" s="359">
        <v>0.81179999999999997</v>
      </c>
      <c r="Y1389" s="359">
        <v>12.5679</v>
      </c>
      <c r="Z1389" s="359">
        <v>3.7581000000000002</v>
      </c>
      <c r="AA1389" s="359">
        <v>126.777</v>
      </c>
      <c r="AB1389" s="359">
        <v>0.34739999999999999</v>
      </c>
      <c r="AC1389" s="359">
        <v>1.7395</v>
      </c>
      <c r="AD1389" s="359">
        <v>30.944700000000001</v>
      </c>
      <c r="AE1389" s="359">
        <v>4.0053999999999998</v>
      </c>
      <c r="AF1389" s="359">
        <v>1.726</v>
      </c>
      <c r="AG1389" s="359">
        <v>1.8184</v>
      </c>
      <c r="AH1389" s="359">
        <v>4.7370000000000001</v>
      </c>
      <c r="AI1389" s="359">
        <v>0.79969999999999997</v>
      </c>
      <c r="AJ1389" s="359">
        <v>1.0369999999999999</v>
      </c>
      <c r="AK1389" s="359">
        <v>0.40389999999999998</v>
      </c>
      <c r="AL1389" s="356">
        <v>0.79679999999999995</v>
      </c>
    </row>
    <row r="1390" spans="2:38" ht="409.6" x14ac:dyDescent="0.25">
      <c r="B1390" s="402">
        <v>39549</v>
      </c>
      <c r="C1390" s="359">
        <v>0.50509999999999999</v>
      </c>
      <c r="D1390" s="359">
        <v>0.8579</v>
      </c>
      <c r="E1390" s="359">
        <v>0.81399999999999995</v>
      </c>
      <c r="F1390" s="359">
        <v>12.7027</v>
      </c>
      <c r="G1390" s="359">
        <v>3.7715000000000001</v>
      </c>
      <c r="H1390" s="359">
        <v>127.916</v>
      </c>
      <c r="I1390" s="359">
        <v>0.35449999999999998</v>
      </c>
      <c r="J1390" s="359">
        <v>1.7454000000000001</v>
      </c>
      <c r="K1390" s="359">
        <v>31.4971</v>
      </c>
      <c r="L1390" s="359">
        <v>4.0110999999999999</v>
      </c>
      <c r="M1390" s="359">
        <v>1.7415</v>
      </c>
      <c r="N1390" s="359">
        <v>1.8563000000000001</v>
      </c>
      <c r="O1390" s="359">
        <v>4.7481</v>
      </c>
      <c r="P1390" s="359">
        <v>0.79879999999999995</v>
      </c>
      <c r="Q1390" s="359">
        <v>1.0445</v>
      </c>
      <c r="R1390" s="359">
        <v>0.40439999999999998</v>
      </c>
      <c r="S1390" s="356">
        <v>0.79930000000000001</v>
      </c>
      <c r="U1390" s="402">
        <v>39549</v>
      </c>
      <c r="V1390" s="359">
        <v>0.50490000000000002</v>
      </c>
      <c r="W1390" s="359">
        <v>0.85729999999999995</v>
      </c>
      <c r="X1390" s="359">
        <v>0.81340000000000001</v>
      </c>
      <c r="Y1390" s="359">
        <v>12.653</v>
      </c>
      <c r="Z1390" s="359">
        <v>3.7679999999999998</v>
      </c>
      <c r="AA1390" s="359">
        <v>127.443</v>
      </c>
      <c r="AB1390" s="359">
        <v>0.34739999999999999</v>
      </c>
      <c r="AC1390" s="359">
        <v>1.7439</v>
      </c>
      <c r="AD1390" s="359">
        <v>31.0366</v>
      </c>
      <c r="AE1390" s="359">
        <v>4.0061999999999998</v>
      </c>
      <c r="AF1390" s="359">
        <v>1.7364999999999999</v>
      </c>
      <c r="AG1390" s="359">
        <v>1.8394999999999999</v>
      </c>
      <c r="AH1390" s="359">
        <v>4.7420999999999998</v>
      </c>
      <c r="AI1390" s="359">
        <v>0.79820000000000002</v>
      </c>
      <c r="AJ1390" s="359">
        <v>1.0422</v>
      </c>
      <c r="AK1390" s="359">
        <v>0.4042</v>
      </c>
      <c r="AL1390" s="356">
        <v>0.79900000000000004</v>
      </c>
    </row>
    <row r="1391" spans="2:38" ht="409.6" x14ac:dyDescent="0.25">
      <c r="B1391" s="402">
        <v>39548</v>
      </c>
      <c r="C1391" s="359">
        <v>0.50629999999999997</v>
      </c>
      <c r="D1391" s="359">
        <v>0.85719999999999996</v>
      </c>
      <c r="E1391" s="359">
        <v>0.80959999999999999</v>
      </c>
      <c r="F1391" s="359">
        <v>12.722099999999999</v>
      </c>
      <c r="G1391" s="359">
        <v>3.7726000000000002</v>
      </c>
      <c r="H1391" s="359">
        <v>128.542</v>
      </c>
      <c r="I1391" s="359">
        <v>0.35680000000000001</v>
      </c>
      <c r="J1391" s="359">
        <v>1.746</v>
      </c>
      <c r="K1391" s="359">
        <v>31.429200000000002</v>
      </c>
      <c r="L1391" s="359">
        <v>4.0269000000000004</v>
      </c>
      <c r="M1391" s="359">
        <v>1.7487999999999999</v>
      </c>
      <c r="N1391" s="359">
        <v>1.8636999999999999</v>
      </c>
      <c r="O1391" s="359">
        <v>4.7403000000000004</v>
      </c>
      <c r="P1391" s="359">
        <v>0.80559999999999998</v>
      </c>
      <c r="Q1391" s="359">
        <v>1.0341</v>
      </c>
      <c r="R1391" s="359">
        <v>0.40450000000000003</v>
      </c>
      <c r="S1391" s="356">
        <v>0.79679999999999995</v>
      </c>
      <c r="U1391" s="402">
        <v>39548</v>
      </c>
      <c r="V1391" s="359">
        <v>0.50600000000000001</v>
      </c>
      <c r="W1391" s="359">
        <v>0.85670000000000002</v>
      </c>
      <c r="X1391" s="359">
        <v>0.80900000000000005</v>
      </c>
      <c r="Y1391" s="359">
        <v>12.6715</v>
      </c>
      <c r="Z1391" s="359">
        <v>3.7690000000000001</v>
      </c>
      <c r="AA1391" s="359">
        <v>128.07</v>
      </c>
      <c r="AB1391" s="359">
        <v>0.34960000000000002</v>
      </c>
      <c r="AC1391" s="359">
        <v>1.7444999999999999</v>
      </c>
      <c r="AD1391" s="359">
        <v>30.937899999999999</v>
      </c>
      <c r="AE1391" s="359">
        <v>4.0221</v>
      </c>
      <c r="AF1391" s="359">
        <v>1.7438</v>
      </c>
      <c r="AG1391" s="359">
        <v>1.8469</v>
      </c>
      <c r="AH1391" s="359">
        <v>4.7343999999999999</v>
      </c>
      <c r="AI1391" s="359">
        <v>0.80500000000000005</v>
      </c>
      <c r="AJ1391" s="359">
        <v>1.0319</v>
      </c>
      <c r="AK1391" s="359">
        <v>0.40429999999999999</v>
      </c>
      <c r="AL1391" s="356">
        <v>0.79649999999999999</v>
      </c>
    </row>
    <row r="1392" spans="2:38" ht="409.6" x14ac:dyDescent="0.25">
      <c r="B1392" s="402">
        <v>39547</v>
      </c>
      <c r="C1392" s="359">
        <v>0.50590000000000002</v>
      </c>
      <c r="D1392" s="359">
        <v>0.85860000000000003</v>
      </c>
      <c r="E1392" s="359">
        <v>0.80669999999999997</v>
      </c>
      <c r="F1392" s="359">
        <v>12.6861</v>
      </c>
      <c r="G1392" s="359">
        <v>3.7759999999999998</v>
      </c>
      <c r="H1392" s="359">
        <v>128.565</v>
      </c>
      <c r="I1392" s="359">
        <v>0.35749999999999998</v>
      </c>
      <c r="J1392" s="359">
        <v>1.7476</v>
      </c>
      <c r="K1392" s="359">
        <v>31.356300000000001</v>
      </c>
      <c r="L1392" s="359">
        <v>4.0262000000000002</v>
      </c>
      <c r="M1392" s="359">
        <v>1.7536</v>
      </c>
      <c r="N1392" s="359">
        <v>1.865</v>
      </c>
      <c r="O1392" s="359">
        <v>4.7423999999999999</v>
      </c>
      <c r="P1392" s="359">
        <v>0.80500000000000005</v>
      </c>
      <c r="Q1392" s="359">
        <v>1.0273000000000001</v>
      </c>
      <c r="R1392" s="359">
        <v>0.40210000000000001</v>
      </c>
      <c r="S1392" s="356">
        <v>0.79579999999999995</v>
      </c>
      <c r="U1392" s="402">
        <v>39547</v>
      </c>
      <c r="V1392" s="359">
        <v>0.50560000000000005</v>
      </c>
      <c r="W1392" s="359">
        <v>0.85799999999999998</v>
      </c>
      <c r="X1392" s="359">
        <v>0.80600000000000005</v>
      </c>
      <c r="Y1392" s="359">
        <v>12.636200000000001</v>
      </c>
      <c r="Z1392" s="359">
        <v>3.7724000000000002</v>
      </c>
      <c r="AA1392" s="359">
        <v>128.09399999999999</v>
      </c>
      <c r="AB1392" s="359">
        <v>0.3473</v>
      </c>
      <c r="AC1392" s="359">
        <v>1.746</v>
      </c>
      <c r="AD1392" s="359">
        <v>30.912400000000002</v>
      </c>
      <c r="AE1392" s="359">
        <v>4.0212000000000003</v>
      </c>
      <c r="AF1392" s="359">
        <v>1.7485999999999999</v>
      </c>
      <c r="AG1392" s="359">
        <v>1.8482000000000001</v>
      </c>
      <c r="AH1392" s="359">
        <v>4.7365000000000004</v>
      </c>
      <c r="AI1392" s="359">
        <v>0.8044</v>
      </c>
      <c r="AJ1392" s="359">
        <v>1.0251999999999999</v>
      </c>
      <c r="AK1392" s="359">
        <v>0.40179999999999999</v>
      </c>
      <c r="AL1392" s="356">
        <v>0.7954</v>
      </c>
    </row>
    <row r="1393" spans="2:38" ht="409.6" x14ac:dyDescent="0.25">
      <c r="B1393" s="402">
        <v>39546</v>
      </c>
      <c r="C1393" s="359">
        <v>0.50749999999999995</v>
      </c>
      <c r="D1393" s="359">
        <v>0.85640000000000005</v>
      </c>
      <c r="E1393" s="359">
        <v>0.80789999999999995</v>
      </c>
      <c r="F1393" s="359">
        <v>12.679</v>
      </c>
      <c r="G1393" s="359">
        <v>3.7863000000000002</v>
      </c>
      <c r="H1393" s="359">
        <v>128.846</v>
      </c>
      <c r="I1393" s="359">
        <v>0.35399999999999998</v>
      </c>
      <c r="J1393" s="359">
        <v>1.7525999999999999</v>
      </c>
      <c r="K1393" s="359">
        <v>31.68</v>
      </c>
      <c r="L1393" s="359">
        <v>4.0395000000000003</v>
      </c>
      <c r="M1393" s="359">
        <v>1.7579</v>
      </c>
      <c r="N1393" s="359">
        <v>1.8848</v>
      </c>
      <c r="O1393" s="359">
        <v>4.7541000000000002</v>
      </c>
      <c r="P1393" s="359">
        <v>0.80859999999999999</v>
      </c>
      <c r="Q1393" s="359">
        <v>1.024</v>
      </c>
      <c r="R1393" s="359">
        <v>0.40100000000000002</v>
      </c>
      <c r="S1393" s="356">
        <v>0.79700000000000004</v>
      </c>
      <c r="U1393" s="402">
        <v>39546</v>
      </c>
      <c r="V1393" s="359">
        <v>0.5071</v>
      </c>
      <c r="W1393" s="359">
        <v>0.85460000000000003</v>
      </c>
      <c r="X1393" s="359">
        <v>0.80700000000000005</v>
      </c>
      <c r="Y1393" s="359">
        <v>12.6312</v>
      </c>
      <c r="Z1393" s="359">
        <v>3.7827999999999999</v>
      </c>
      <c r="AA1393" s="359">
        <v>128.36699999999999</v>
      </c>
      <c r="AB1393" s="359">
        <v>0.35289999999999999</v>
      </c>
      <c r="AC1393" s="359">
        <v>1.7506999999999999</v>
      </c>
      <c r="AD1393" s="359">
        <v>30.6477</v>
      </c>
      <c r="AE1393" s="359">
        <v>4.0331000000000001</v>
      </c>
      <c r="AF1393" s="359">
        <v>1.7527999999999999</v>
      </c>
      <c r="AG1393" s="359">
        <v>1.8676999999999999</v>
      </c>
      <c r="AH1393" s="359">
        <v>4.7470999999999997</v>
      </c>
      <c r="AI1393" s="359">
        <v>0.80769999999999997</v>
      </c>
      <c r="AJ1393" s="359">
        <v>1.0223</v>
      </c>
      <c r="AK1393" s="359">
        <v>0.40060000000000001</v>
      </c>
      <c r="AL1393" s="356">
        <v>0.79649999999999999</v>
      </c>
    </row>
    <row r="1394" spans="2:38" ht="409.6" x14ac:dyDescent="0.25">
      <c r="B1394" s="402">
        <v>39545</v>
      </c>
      <c r="C1394" s="359">
        <v>0.50209999999999999</v>
      </c>
      <c r="D1394" s="359">
        <v>0.85640000000000005</v>
      </c>
      <c r="E1394" s="359">
        <v>0.79700000000000004</v>
      </c>
      <c r="F1394" s="359">
        <v>12.633800000000001</v>
      </c>
      <c r="G1394" s="359">
        <v>3.7473000000000001</v>
      </c>
      <c r="H1394" s="359">
        <v>129.14400000000001</v>
      </c>
      <c r="I1394" s="359">
        <v>0.35510000000000003</v>
      </c>
      <c r="J1394" s="359">
        <v>1.7534000000000001</v>
      </c>
      <c r="K1394" s="359">
        <v>31.3962</v>
      </c>
      <c r="L1394" s="359">
        <v>4.0105000000000004</v>
      </c>
      <c r="M1394" s="359">
        <v>1.7471000000000001</v>
      </c>
      <c r="N1394" s="359">
        <v>1.8678999999999999</v>
      </c>
      <c r="O1394" s="359">
        <v>4.7103000000000002</v>
      </c>
      <c r="P1394" s="359">
        <v>0.79490000000000005</v>
      </c>
      <c r="Q1394" s="359">
        <v>1.0245</v>
      </c>
      <c r="R1394" s="359">
        <v>0.39639999999999997</v>
      </c>
      <c r="S1394" s="356">
        <v>0.78990000000000005</v>
      </c>
      <c r="U1394" s="402">
        <v>39545</v>
      </c>
      <c r="V1394" s="359">
        <v>0.50109999999999999</v>
      </c>
      <c r="W1394" s="359">
        <v>0.85460000000000003</v>
      </c>
      <c r="X1394" s="359">
        <v>0.79520000000000002</v>
      </c>
      <c r="Y1394" s="359">
        <v>12.558199999999999</v>
      </c>
      <c r="Z1394" s="359">
        <v>3.7414999999999998</v>
      </c>
      <c r="AA1394" s="359">
        <v>128.02000000000001</v>
      </c>
      <c r="AB1394" s="359">
        <v>0.34460000000000002</v>
      </c>
      <c r="AC1394" s="359">
        <v>1.7110000000000001</v>
      </c>
      <c r="AD1394" s="359">
        <v>30.3537</v>
      </c>
      <c r="AE1394" s="359">
        <v>3.9935999999999998</v>
      </c>
      <c r="AF1394" s="359">
        <v>1.7401</v>
      </c>
      <c r="AG1394" s="359">
        <v>1.8498000000000001</v>
      </c>
      <c r="AH1394" s="359">
        <v>4.6962000000000002</v>
      </c>
      <c r="AI1394" s="359">
        <v>0.79310000000000003</v>
      </c>
      <c r="AJ1394" s="359">
        <v>1.0153000000000001</v>
      </c>
      <c r="AK1394" s="359">
        <v>0.3957</v>
      </c>
      <c r="AL1394" s="356">
        <v>0.78890000000000005</v>
      </c>
    </row>
    <row r="1395" spans="2:38" ht="409.6" x14ac:dyDescent="0.25">
      <c r="B1395" s="402">
        <v>39544</v>
      </c>
      <c r="C1395" s="359">
        <v>0.50209999999999999</v>
      </c>
      <c r="D1395" s="359">
        <v>0.85650000000000004</v>
      </c>
      <c r="E1395" s="359">
        <v>0.79700000000000004</v>
      </c>
      <c r="F1395" s="359">
        <v>12.642300000000001</v>
      </c>
      <c r="G1395" s="359">
        <v>3.7475000000000001</v>
      </c>
      <c r="H1395" s="359">
        <v>129.417</v>
      </c>
      <c r="I1395" s="359">
        <v>0.35510000000000003</v>
      </c>
      <c r="J1395" s="359">
        <v>1.7536</v>
      </c>
      <c r="K1395" s="359">
        <v>31.352599999999999</v>
      </c>
      <c r="L1395" s="359">
        <v>4.0103999999999997</v>
      </c>
      <c r="M1395" s="359">
        <v>1.7479</v>
      </c>
      <c r="N1395" s="359">
        <v>1.8677999999999999</v>
      </c>
      <c r="O1395" s="359">
        <v>4.7110000000000003</v>
      </c>
      <c r="P1395" s="359">
        <v>0.79490000000000005</v>
      </c>
      <c r="Q1395" s="359">
        <v>1.0233000000000001</v>
      </c>
      <c r="R1395" s="359">
        <v>0.39629999999999999</v>
      </c>
      <c r="S1395" s="356">
        <v>0.78990000000000005</v>
      </c>
      <c r="U1395" s="402">
        <v>39544</v>
      </c>
      <c r="V1395" s="359">
        <v>0.50109999999999999</v>
      </c>
      <c r="W1395" s="359">
        <v>0.85470000000000002</v>
      </c>
      <c r="X1395" s="359">
        <v>0.79520000000000002</v>
      </c>
      <c r="Y1395" s="359">
        <v>12.5474</v>
      </c>
      <c r="Z1395" s="359">
        <v>3.7418</v>
      </c>
      <c r="AA1395" s="359">
        <v>127.675</v>
      </c>
      <c r="AB1395" s="359">
        <v>0.34470000000000001</v>
      </c>
      <c r="AC1395" s="359">
        <v>1.7112000000000001</v>
      </c>
      <c r="AD1395" s="359">
        <v>30.408100000000001</v>
      </c>
      <c r="AE1395" s="359">
        <v>3.9935</v>
      </c>
      <c r="AF1395" s="359">
        <v>1.7399</v>
      </c>
      <c r="AG1395" s="359">
        <v>1.8496999999999999</v>
      </c>
      <c r="AH1395" s="359">
        <v>4.6955999999999998</v>
      </c>
      <c r="AI1395" s="359">
        <v>0.79310000000000003</v>
      </c>
      <c r="AJ1395" s="359">
        <v>1.0101</v>
      </c>
      <c r="AK1395" s="359">
        <v>0.39560000000000001</v>
      </c>
      <c r="AL1395" s="356">
        <v>0.78890000000000005</v>
      </c>
    </row>
    <row r="1396" spans="2:38" ht="409.6" x14ac:dyDescent="0.25">
      <c r="B1396" s="402">
        <v>39543</v>
      </c>
      <c r="C1396" s="359">
        <v>0.50090000000000001</v>
      </c>
      <c r="D1396" s="359">
        <v>0.8569</v>
      </c>
      <c r="E1396" s="359">
        <v>0.79269999999999996</v>
      </c>
      <c r="F1396" s="359">
        <v>12.5648</v>
      </c>
      <c r="G1396" s="359">
        <v>3.7364000000000002</v>
      </c>
      <c r="H1396" s="359">
        <v>128.79900000000001</v>
      </c>
      <c r="I1396" s="359">
        <v>0.35020000000000001</v>
      </c>
      <c r="J1396" s="359">
        <v>1.7296</v>
      </c>
      <c r="K1396" s="359">
        <v>31.105499999999999</v>
      </c>
      <c r="L1396" s="359">
        <v>4.0054999999999996</v>
      </c>
      <c r="M1396" s="359">
        <v>1.7432000000000001</v>
      </c>
      <c r="N1396" s="359">
        <v>1.8654999999999999</v>
      </c>
      <c r="O1396" s="359">
        <v>4.6947999999999999</v>
      </c>
      <c r="P1396" s="359">
        <v>0.79320000000000002</v>
      </c>
      <c r="Q1396" s="359">
        <v>1.0197000000000001</v>
      </c>
      <c r="R1396" s="359">
        <v>0.39429999999999998</v>
      </c>
      <c r="S1396" s="356">
        <v>0.78710000000000002</v>
      </c>
      <c r="U1396" s="402">
        <v>39543</v>
      </c>
      <c r="V1396" s="359">
        <v>0.50049999999999994</v>
      </c>
      <c r="W1396" s="359">
        <v>0.85589999999999999</v>
      </c>
      <c r="X1396" s="359">
        <v>0.79179999999999995</v>
      </c>
      <c r="Y1396" s="359">
        <v>12.510199999999999</v>
      </c>
      <c r="Z1396" s="359">
        <v>3.7321</v>
      </c>
      <c r="AA1396" s="359">
        <v>128.29599999999999</v>
      </c>
      <c r="AB1396" s="359">
        <v>0.34820000000000001</v>
      </c>
      <c r="AC1396" s="359">
        <v>1.7277</v>
      </c>
      <c r="AD1396" s="359">
        <v>30.6112</v>
      </c>
      <c r="AE1396" s="359">
        <v>3.9992999999999999</v>
      </c>
      <c r="AF1396" s="359">
        <v>1.7378</v>
      </c>
      <c r="AG1396" s="359">
        <v>1.8480000000000001</v>
      </c>
      <c r="AH1396" s="359">
        <v>4.6877000000000004</v>
      </c>
      <c r="AI1396" s="359">
        <v>0.79239999999999999</v>
      </c>
      <c r="AJ1396" s="359">
        <v>1.0166999999999999</v>
      </c>
      <c r="AK1396" s="359">
        <v>0.39400000000000002</v>
      </c>
      <c r="AL1396" s="356">
        <v>0.78649999999999998</v>
      </c>
    </row>
    <row r="1397" spans="2:38" ht="409.6" x14ac:dyDescent="0.25">
      <c r="B1397" s="402">
        <v>39542</v>
      </c>
      <c r="C1397" s="359">
        <v>0.50349999999999995</v>
      </c>
      <c r="D1397" s="359">
        <v>0.86109999999999998</v>
      </c>
      <c r="E1397" s="359">
        <v>0.79730000000000001</v>
      </c>
      <c r="F1397" s="359">
        <v>12.610099999999999</v>
      </c>
      <c r="G1397" s="359">
        <v>3.7589000000000001</v>
      </c>
      <c r="H1397" s="359">
        <v>129.851</v>
      </c>
      <c r="I1397" s="359">
        <v>0.35249999999999998</v>
      </c>
      <c r="J1397" s="359">
        <v>1.7401</v>
      </c>
      <c r="K1397" s="359">
        <v>31.031600000000001</v>
      </c>
      <c r="L1397" s="359">
        <v>4.0401999999999996</v>
      </c>
      <c r="M1397" s="359">
        <v>1.7568999999999999</v>
      </c>
      <c r="N1397" s="359">
        <v>1.8785000000000001</v>
      </c>
      <c r="O1397" s="359">
        <v>4.7146999999999997</v>
      </c>
      <c r="P1397" s="359">
        <v>0.79710000000000003</v>
      </c>
      <c r="Q1397" s="359">
        <v>1.0185</v>
      </c>
      <c r="R1397" s="359">
        <v>0.3962</v>
      </c>
      <c r="S1397" s="356">
        <v>0.7873</v>
      </c>
      <c r="U1397" s="402">
        <v>39542</v>
      </c>
      <c r="V1397" s="359">
        <v>0.50329999999999997</v>
      </c>
      <c r="W1397" s="359">
        <v>0.86060000000000003</v>
      </c>
      <c r="X1397" s="359">
        <v>0.79669999999999996</v>
      </c>
      <c r="Y1397" s="359">
        <v>12.5618</v>
      </c>
      <c r="Z1397" s="359">
        <v>3.7555000000000001</v>
      </c>
      <c r="AA1397" s="359">
        <v>129.38800000000001</v>
      </c>
      <c r="AB1397" s="359">
        <v>0.35049999999999998</v>
      </c>
      <c r="AC1397" s="359">
        <v>1.7385999999999999</v>
      </c>
      <c r="AD1397" s="359">
        <v>30.564499999999999</v>
      </c>
      <c r="AE1397" s="359">
        <v>4.0354000000000001</v>
      </c>
      <c r="AF1397" s="359">
        <v>1.7519</v>
      </c>
      <c r="AG1397" s="359">
        <v>1.8620000000000001</v>
      </c>
      <c r="AH1397" s="359">
        <v>4.7088000000000001</v>
      </c>
      <c r="AI1397" s="359">
        <v>0.79649999999999999</v>
      </c>
      <c r="AJ1397" s="359">
        <v>1.0156000000000001</v>
      </c>
      <c r="AK1397" s="359">
        <v>0.39589999999999997</v>
      </c>
      <c r="AL1397" s="356">
        <v>0.78700000000000003</v>
      </c>
    </row>
    <row r="1398" spans="2:38" ht="409.6" x14ac:dyDescent="0.25">
      <c r="B1398" s="402">
        <v>39541</v>
      </c>
      <c r="C1398" s="359">
        <v>0.50460000000000005</v>
      </c>
      <c r="D1398" s="359">
        <v>0.86619999999999997</v>
      </c>
      <c r="E1398" s="359">
        <v>0.80420000000000003</v>
      </c>
      <c r="F1398" s="359">
        <v>12.660600000000001</v>
      </c>
      <c r="G1398" s="359">
        <v>3.7601</v>
      </c>
      <c r="H1398" s="359">
        <v>129.95699999999999</v>
      </c>
      <c r="I1398" s="359">
        <v>0.35260000000000002</v>
      </c>
      <c r="J1398" s="359">
        <v>1.7406999999999999</v>
      </c>
      <c r="K1398" s="359">
        <v>30.872699999999998</v>
      </c>
      <c r="L1398" s="359">
        <v>4.0765000000000002</v>
      </c>
      <c r="M1398" s="359">
        <v>1.7621</v>
      </c>
      <c r="N1398" s="359">
        <v>1.8811</v>
      </c>
      <c r="O1398" s="359">
        <v>4.7259000000000002</v>
      </c>
      <c r="P1398" s="359">
        <v>0.79790000000000005</v>
      </c>
      <c r="Q1398" s="359">
        <v>1.0193000000000001</v>
      </c>
      <c r="R1398" s="359">
        <v>0.39789999999999998</v>
      </c>
      <c r="S1398" s="356">
        <v>0.78810000000000002</v>
      </c>
      <c r="U1398" s="402">
        <v>39541</v>
      </c>
      <c r="V1398" s="359">
        <v>0.50429999999999997</v>
      </c>
      <c r="W1398" s="359">
        <v>0.86560000000000004</v>
      </c>
      <c r="X1398" s="359">
        <v>0.80349999999999999</v>
      </c>
      <c r="Y1398" s="359">
        <v>12.6114</v>
      </c>
      <c r="Z1398" s="359">
        <v>3.7566000000000002</v>
      </c>
      <c r="AA1398" s="359">
        <v>129.49100000000001</v>
      </c>
      <c r="AB1398" s="359">
        <v>0.35070000000000001</v>
      </c>
      <c r="AC1398" s="359">
        <v>1.7392000000000001</v>
      </c>
      <c r="AD1398" s="359">
        <v>30.392900000000001</v>
      </c>
      <c r="AE1398" s="359">
        <v>4.0716000000000001</v>
      </c>
      <c r="AF1398" s="359">
        <v>1.7571000000000001</v>
      </c>
      <c r="AG1398" s="359">
        <v>1.8645</v>
      </c>
      <c r="AH1398" s="359">
        <v>4.72</v>
      </c>
      <c r="AI1398" s="359">
        <v>0.79730000000000001</v>
      </c>
      <c r="AJ1398" s="359">
        <v>1.0165</v>
      </c>
      <c r="AK1398" s="359">
        <v>0.3977</v>
      </c>
      <c r="AL1398" s="356">
        <v>0.78769999999999996</v>
      </c>
    </row>
    <row r="1399" spans="2:38" ht="409.6" x14ac:dyDescent="0.25">
      <c r="B1399" s="402">
        <v>39540</v>
      </c>
      <c r="C1399" s="359">
        <v>0.4995</v>
      </c>
      <c r="D1399" s="359">
        <v>0.86160000000000003</v>
      </c>
      <c r="E1399" s="359">
        <v>0.80389999999999995</v>
      </c>
      <c r="F1399" s="359">
        <v>12.622199999999999</v>
      </c>
      <c r="G1399" s="359">
        <v>3.7395</v>
      </c>
      <c r="H1399" s="359">
        <v>129.96600000000001</v>
      </c>
      <c r="I1399" s="359">
        <v>0.35089999999999999</v>
      </c>
      <c r="J1399" s="359">
        <v>1.7314000000000001</v>
      </c>
      <c r="K1399" s="359">
        <v>30.696300000000001</v>
      </c>
      <c r="L1399" s="359">
        <v>4.0288000000000004</v>
      </c>
      <c r="M1399" s="359">
        <v>1.7615000000000001</v>
      </c>
      <c r="N1399" s="359">
        <v>1.8759999999999999</v>
      </c>
      <c r="O1399" s="359">
        <v>4.71</v>
      </c>
      <c r="P1399" s="359">
        <v>0.78520000000000001</v>
      </c>
      <c r="Q1399" s="359">
        <v>1.0338000000000001</v>
      </c>
      <c r="R1399" s="359">
        <v>0.39589999999999997</v>
      </c>
      <c r="S1399" s="356">
        <v>0.78400000000000003</v>
      </c>
      <c r="U1399" s="402">
        <v>39540</v>
      </c>
      <c r="V1399" s="359">
        <v>0.49930000000000002</v>
      </c>
      <c r="W1399" s="359">
        <v>0.86109999999999998</v>
      </c>
      <c r="X1399" s="359">
        <v>0.80320000000000003</v>
      </c>
      <c r="Y1399" s="359">
        <v>12.572900000000001</v>
      </c>
      <c r="Z1399" s="359">
        <v>3.7359</v>
      </c>
      <c r="AA1399" s="359">
        <v>129.505</v>
      </c>
      <c r="AB1399" s="359">
        <v>0.34899999999999998</v>
      </c>
      <c r="AC1399" s="359">
        <v>1.7299</v>
      </c>
      <c r="AD1399" s="359">
        <v>30.231400000000001</v>
      </c>
      <c r="AE1399" s="359">
        <v>4.0239000000000003</v>
      </c>
      <c r="AF1399" s="359">
        <v>1.7565</v>
      </c>
      <c r="AG1399" s="359">
        <v>1.8594999999999999</v>
      </c>
      <c r="AH1399" s="359">
        <v>4.7041000000000004</v>
      </c>
      <c r="AI1399" s="359">
        <v>0.78469999999999995</v>
      </c>
      <c r="AJ1399" s="359">
        <v>1.0309999999999999</v>
      </c>
      <c r="AK1399" s="359">
        <v>0.3957</v>
      </c>
      <c r="AL1399" s="356">
        <v>0.78359999999999996</v>
      </c>
    </row>
    <row r="1400" spans="2:38" ht="409.6" x14ac:dyDescent="0.25">
      <c r="B1400" s="402">
        <v>39539</v>
      </c>
      <c r="C1400" s="359">
        <v>0.50029999999999997</v>
      </c>
      <c r="D1400" s="359">
        <v>0.86419999999999997</v>
      </c>
      <c r="E1400" s="359">
        <v>0.8095</v>
      </c>
      <c r="F1400" s="359">
        <v>12.6754</v>
      </c>
      <c r="G1400" s="359">
        <v>3.7309999999999999</v>
      </c>
      <c r="H1400" s="359">
        <v>130.065</v>
      </c>
      <c r="I1400" s="359">
        <v>0.3508</v>
      </c>
      <c r="J1400" s="359">
        <v>1.7313000000000001</v>
      </c>
      <c r="K1400" s="359">
        <v>31.090399999999999</v>
      </c>
      <c r="L1400" s="359">
        <v>4.0277000000000003</v>
      </c>
      <c r="M1400" s="359">
        <v>1.7629999999999999</v>
      </c>
      <c r="N1400" s="359">
        <v>1.8715999999999999</v>
      </c>
      <c r="O1400" s="359">
        <v>4.6976000000000004</v>
      </c>
      <c r="P1400" s="359">
        <v>0.7863</v>
      </c>
      <c r="Q1400" s="359">
        <v>1.0508</v>
      </c>
      <c r="R1400" s="359">
        <v>0.39729999999999999</v>
      </c>
      <c r="S1400" s="356">
        <v>0.79049999999999998</v>
      </c>
      <c r="U1400" s="402">
        <v>39539</v>
      </c>
      <c r="V1400" s="359">
        <v>0.5</v>
      </c>
      <c r="W1400" s="359">
        <v>0.86339999999999995</v>
      </c>
      <c r="X1400" s="359">
        <v>0.80869999999999997</v>
      </c>
      <c r="Y1400" s="359">
        <v>12.622999999999999</v>
      </c>
      <c r="Z1400" s="359">
        <v>3.7271000000000001</v>
      </c>
      <c r="AA1400" s="359">
        <v>129.583</v>
      </c>
      <c r="AB1400" s="359">
        <v>0.34770000000000001</v>
      </c>
      <c r="AC1400" s="359">
        <v>1.7226999999999999</v>
      </c>
      <c r="AD1400" s="359">
        <v>30.607700000000001</v>
      </c>
      <c r="AE1400" s="359">
        <v>4.0212000000000003</v>
      </c>
      <c r="AF1400" s="359">
        <v>1.7578</v>
      </c>
      <c r="AG1400" s="359">
        <v>1.8548</v>
      </c>
      <c r="AH1400" s="359">
        <v>4.6912000000000003</v>
      </c>
      <c r="AI1400" s="359">
        <v>0.78559999999999997</v>
      </c>
      <c r="AJ1400" s="359">
        <v>1.0479000000000001</v>
      </c>
      <c r="AK1400" s="359">
        <v>0.39700000000000002</v>
      </c>
      <c r="AL1400" s="356">
        <v>0.79010000000000002</v>
      </c>
    </row>
    <row r="1401" spans="2:38" ht="409.6" x14ac:dyDescent="0.25">
      <c r="B1401" s="402">
        <v>39538</v>
      </c>
      <c r="C1401" s="359">
        <v>0.50519999999999998</v>
      </c>
      <c r="D1401" s="359">
        <v>0.86980000000000002</v>
      </c>
      <c r="E1401" s="359">
        <v>0.81620000000000004</v>
      </c>
      <c r="F1401" s="359">
        <v>12.843400000000001</v>
      </c>
      <c r="G1401" s="359">
        <v>3.7637999999999998</v>
      </c>
      <c r="H1401" s="359">
        <v>131.03100000000001</v>
      </c>
      <c r="I1401" s="359">
        <v>0.35770000000000002</v>
      </c>
      <c r="J1401" s="359">
        <v>1.7635000000000001</v>
      </c>
      <c r="K1401" s="359">
        <v>31.366</v>
      </c>
      <c r="L1401" s="359">
        <v>4.0777000000000001</v>
      </c>
      <c r="M1401" s="359">
        <v>1.7797000000000001</v>
      </c>
      <c r="N1401" s="359">
        <v>1.8924000000000001</v>
      </c>
      <c r="O1401" s="359">
        <v>4.7576000000000001</v>
      </c>
      <c r="P1401" s="359">
        <v>0.79410000000000003</v>
      </c>
      <c r="Q1401" s="359">
        <v>1.0417000000000001</v>
      </c>
      <c r="R1401" s="359">
        <v>0.4</v>
      </c>
      <c r="S1401" s="356">
        <v>0.79769999999999996</v>
      </c>
      <c r="U1401" s="402">
        <v>39538</v>
      </c>
      <c r="V1401" s="359">
        <v>0.50419999999999998</v>
      </c>
      <c r="W1401" s="359">
        <v>0.8679</v>
      </c>
      <c r="X1401" s="359">
        <v>0.81430000000000002</v>
      </c>
      <c r="Y1401" s="359">
        <v>12.7568</v>
      </c>
      <c r="Z1401" s="359">
        <v>3.7576999999999998</v>
      </c>
      <c r="AA1401" s="359">
        <v>129.51400000000001</v>
      </c>
      <c r="AB1401" s="359">
        <v>0.34710000000000002</v>
      </c>
      <c r="AC1401" s="359">
        <v>1.7210000000000001</v>
      </c>
      <c r="AD1401" s="359">
        <v>30.872499999999999</v>
      </c>
      <c r="AE1401" s="359">
        <v>4.0606</v>
      </c>
      <c r="AF1401" s="359">
        <v>1.7724</v>
      </c>
      <c r="AG1401" s="359">
        <v>1.8741000000000001</v>
      </c>
      <c r="AH1401" s="359">
        <v>4.7435999999999998</v>
      </c>
      <c r="AI1401" s="359">
        <v>0.7923</v>
      </c>
      <c r="AJ1401" s="359">
        <v>1.0284</v>
      </c>
      <c r="AK1401" s="359">
        <v>0.39929999999999999</v>
      </c>
      <c r="AL1401" s="356">
        <v>0.79669999999999996</v>
      </c>
    </row>
    <row r="1402" spans="2:38" ht="409.6" x14ac:dyDescent="0.25">
      <c r="B1402" s="402">
        <v>39537</v>
      </c>
      <c r="C1402" s="359">
        <v>0.50529999999999997</v>
      </c>
      <c r="D1402" s="359">
        <v>0.87019999999999997</v>
      </c>
      <c r="E1402" s="359">
        <v>0.81630000000000003</v>
      </c>
      <c r="F1402" s="359">
        <v>12.855600000000001</v>
      </c>
      <c r="G1402" s="359">
        <v>3.7639</v>
      </c>
      <c r="H1402" s="359">
        <v>130.25899999999999</v>
      </c>
      <c r="I1402" s="359">
        <v>0.35499999999999998</v>
      </c>
      <c r="J1402" s="359">
        <v>1.7563</v>
      </c>
      <c r="K1402" s="359">
        <v>31.455200000000001</v>
      </c>
      <c r="L1402" s="359">
        <v>4.0785999999999998</v>
      </c>
      <c r="M1402" s="359">
        <v>1.7801</v>
      </c>
      <c r="N1402" s="359">
        <v>1.8896999999999999</v>
      </c>
      <c r="O1402" s="359">
        <v>4.7637</v>
      </c>
      <c r="P1402" s="359">
        <v>0.7944</v>
      </c>
      <c r="Q1402" s="359">
        <v>1.0417000000000001</v>
      </c>
      <c r="R1402" s="359">
        <v>0.40010000000000001</v>
      </c>
      <c r="S1402" s="356">
        <v>0.79779999999999995</v>
      </c>
      <c r="U1402" s="402">
        <v>39537</v>
      </c>
      <c r="V1402" s="359">
        <v>0.50429999999999997</v>
      </c>
      <c r="W1402" s="359">
        <v>0.86829999999999996</v>
      </c>
      <c r="X1402" s="359">
        <v>0.8145</v>
      </c>
      <c r="Y1402" s="359">
        <v>12.7598</v>
      </c>
      <c r="Z1402" s="359">
        <v>3.7576999999999998</v>
      </c>
      <c r="AA1402" s="359">
        <v>129.679</v>
      </c>
      <c r="AB1402" s="359">
        <v>0.3478</v>
      </c>
      <c r="AC1402" s="359">
        <v>1.7274</v>
      </c>
      <c r="AD1402" s="359">
        <v>30.9602</v>
      </c>
      <c r="AE1402" s="359">
        <v>4.0616000000000003</v>
      </c>
      <c r="AF1402" s="359">
        <v>1.7728999999999999</v>
      </c>
      <c r="AG1402" s="359">
        <v>1.8714</v>
      </c>
      <c r="AH1402" s="359">
        <v>4.7481999999999998</v>
      </c>
      <c r="AI1402" s="359">
        <v>0.79259999999999997</v>
      </c>
      <c r="AJ1402" s="359">
        <v>1.0284</v>
      </c>
      <c r="AK1402" s="359">
        <v>0.39939999999999998</v>
      </c>
      <c r="AL1402" s="356">
        <v>0.79679999999999995</v>
      </c>
    </row>
    <row r="1403" spans="2:38" ht="409.6" x14ac:dyDescent="0.25">
      <c r="B1403" s="402">
        <v>39536</v>
      </c>
      <c r="C1403" s="359">
        <v>0.50849999999999995</v>
      </c>
      <c r="D1403" s="359">
        <v>0.87290000000000001</v>
      </c>
      <c r="E1403" s="359">
        <v>0.81669999999999998</v>
      </c>
      <c r="F1403" s="359">
        <v>12.8904</v>
      </c>
      <c r="G1403" s="359">
        <v>3.7936000000000001</v>
      </c>
      <c r="H1403" s="359">
        <v>131.03899999999999</v>
      </c>
      <c r="I1403" s="359">
        <v>0.35709999999999997</v>
      </c>
      <c r="J1403" s="359">
        <v>1.7667999999999999</v>
      </c>
      <c r="K1403" s="359">
        <v>31.643699999999999</v>
      </c>
      <c r="L1403" s="359">
        <v>4.0865</v>
      </c>
      <c r="M1403" s="359">
        <v>1.7945</v>
      </c>
      <c r="N1403" s="359">
        <v>1.9011</v>
      </c>
      <c r="O1403" s="359">
        <v>4.7771999999999997</v>
      </c>
      <c r="P1403" s="359">
        <v>0.79890000000000005</v>
      </c>
      <c r="Q1403" s="359">
        <v>1.0345</v>
      </c>
      <c r="R1403" s="359">
        <v>0.40129999999999999</v>
      </c>
      <c r="S1403" s="356">
        <v>0.80259999999999998</v>
      </c>
      <c r="U1403" s="402">
        <v>39536</v>
      </c>
      <c r="V1403" s="359">
        <v>0.50819999999999999</v>
      </c>
      <c r="W1403" s="359">
        <v>0.87209999999999999</v>
      </c>
      <c r="X1403" s="359">
        <v>0.81599999999999995</v>
      </c>
      <c r="Y1403" s="359">
        <v>12.833299999999999</v>
      </c>
      <c r="Z1403" s="359">
        <v>3.7898999999999998</v>
      </c>
      <c r="AA1403" s="359">
        <v>130.55799999999999</v>
      </c>
      <c r="AB1403" s="359">
        <v>0.35020000000000001</v>
      </c>
      <c r="AC1403" s="359">
        <v>1.7391000000000001</v>
      </c>
      <c r="AD1403" s="359">
        <v>31.17</v>
      </c>
      <c r="AE1403" s="359">
        <v>4.0812999999999997</v>
      </c>
      <c r="AF1403" s="359">
        <v>1.7892999999999999</v>
      </c>
      <c r="AG1403" s="359">
        <v>1.8841000000000001</v>
      </c>
      <c r="AH1403" s="359">
        <v>4.7709999999999999</v>
      </c>
      <c r="AI1403" s="359">
        <v>0.79830000000000001</v>
      </c>
      <c r="AJ1403" s="359">
        <v>1.0308999999999999</v>
      </c>
      <c r="AK1403" s="359">
        <v>0.40100000000000002</v>
      </c>
      <c r="AL1403" s="356">
        <v>0.80220000000000002</v>
      </c>
    </row>
    <row r="1404" spans="2:38" ht="409.6" x14ac:dyDescent="0.25">
      <c r="B1404" s="402">
        <v>39535</v>
      </c>
      <c r="C1404" s="359">
        <v>0.5091</v>
      </c>
      <c r="D1404" s="359">
        <v>0.87419999999999998</v>
      </c>
      <c r="E1404" s="359">
        <v>0.81879999999999997</v>
      </c>
      <c r="F1404" s="359">
        <v>12.9505</v>
      </c>
      <c r="G1404" s="359">
        <v>3.8014000000000001</v>
      </c>
      <c r="H1404" s="359">
        <v>130.863</v>
      </c>
      <c r="I1404" s="359">
        <v>0.35830000000000001</v>
      </c>
      <c r="J1404" s="359">
        <v>1.7716000000000001</v>
      </c>
      <c r="K1404" s="359">
        <v>31.7026</v>
      </c>
      <c r="L1404" s="359">
        <v>4.0862999999999996</v>
      </c>
      <c r="M1404" s="359">
        <v>1.7988999999999999</v>
      </c>
      <c r="N1404" s="359">
        <v>1.9017999999999999</v>
      </c>
      <c r="O1404" s="359">
        <v>4.7937000000000003</v>
      </c>
      <c r="P1404" s="359">
        <v>0.79869999999999997</v>
      </c>
      <c r="Q1404" s="359">
        <v>1.0238</v>
      </c>
      <c r="R1404" s="359">
        <v>0.40050000000000002</v>
      </c>
      <c r="S1404" s="356">
        <v>0.8044</v>
      </c>
      <c r="U1404" s="402">
        <v>39535</v>
      </c>
      <c r="V1404" s="359">
        <v>0.50890000000000002</v>
      </c>
      <c r="W1404" s="359">
        <v>0.87360000000000004</v>
      </c>
      <c r="X1404" s="359">
        <v>0.81820000000000004</v>
      </c>
      <c r="Y1404" s="359">
        <v>12.8947</v>
      </c>
      <c r="Z1404" s="359">
        <v>3.7978000000000001</v>
      </c>
      <c r="AA1404" s="359">
        <v>130.39599999999999</v>
      </c>
      <c r="AB1404" s="359">
        <v>0.35149999999999998</v>
      </c>
      <c r="AC1404" s="359">
        <v>1.7445999999999999</v>
      </c>
      <c r="AD1404" s="359">
        <v>31.233000000000001</v>
      </c>
      <c r="AE1404" s="359">
        <v>4.0811999999999999</v>
      </c>
      <c r="AF1404" s="359">
        <v>1.7938000000000001</v>
      </c>
      <c r="AG1404" s="359">
        <v>1.8849</v>
      </c>
      <c r="AH1404" s="359">
        <v>4.7876000000000003</v>
      </c>
      <c r="AI1404" s="359">
        <v>0.79800000000000004</v>
      </c>
      <c r="AJ1404" s="359">
        <v>1.0216000000000001</v>
      </c>
      <c r="AK1404" s="359">
        <v>0.4002</v>
      </c>
      <c r="AL1404" s="356">
        <v>0.80410000000000004</v>
      </c>
    </row>
    <row r="1405" spans="2:38" ht="409.6" x14ac:dyDescent="0.25">
      <c r="B1405" s="402">
        <v>39534</v>
      </c>
      <c r="C1405" s="359">
        <v>0.51319999999999999</v>
      </c>
      <c r="D1405" s="359">
        <v>0.87719999999999998</v>
      </c>
      <c r="E1405" s="359">
        <v>0.81850000000000001</v>
      </c>
      <c r="F1405" s="359">
        <v>13.099</v>
      </c>
      <c r="G1405" s="359">
        <v>3.8214000000000001</v>
      </c>
      <c r="H1405" s="359">
        <v>131.66499999999999</v>
      </c>
      <c r="I1405" s="359">
        <v>0.36170000000000002</v>
      </c>
      <c r="J1405" s="359">
        <v>1.7877000000000001</v>
      </c>
      <c r="K1405" s="359">
        <v>31.937200000000001</v>
      </c>
      <c r="L1405" s="359">
        <v>4.1409000000000002</v>
      </c>
      <c r="M1405" s="359">
        <v>1.8092999999999999</v>
      </c>
      <c r="N1405" s="359">
        <v>1.9115</v>
      </c>
      <c r="O1405" s="359">
        <v>4.8193999999999999</v>
      </c>
      <c r="P1405" s="359">
        <v>0.80689999999999995</v>
      </c>
      <c r="Q1405" s="359">
        <v>1.0205</v>
      </c>
      <c r="R1405" s="359">
        <v>0.40179999999999999</v>
      </c>
      <c r="S1405" s="356">
        <v>0.80469999999999997</v>
      </c>
      <c r="U1405" s="402">
        <v>39534</v>
      </c>
      <c r="V1405" s="359">
        <v>0.51290000000000002</v>
      </c>
      <c r="W1405" s="359">
        <v>0.87649999999999995</v>
      </c>
      <c r="X1405" s="359">
        <v>0.81789999999999996</v>
      </c>
      <c r="Y1405" s="359">
        <v>13.043799999999999</v>
      </c>
      <c r="Z1405" s="359">
        <v>3.8176999999999999</v>
      </c>
      <c r="AA1405" s="359">
        <v>131.19300000000001</v>
      </c>
      <c r="AB1405" s="359">
        <v>0.3513</v>
      </c>
      <c r="AC1405" s="359">
        <v>1.7459</v>
      </c>
      <c r="AD1405" s="359">
        <v>31.402200000000001</v>
      </c>
      <c r="AE1405" s="359">
        <v>4.1357999999999997</v>
      </c>
      <c r="AF1405" s="359">
        <v>1.8042</v>
      </c>
      <c r="AG1405" s="359">
        <v>1.8945000000000001</v>
      </c>
      <c r="AH1405" s="359">
        <v>4.8133999999999997</v>
      </c>
      <c r="AI1405" s="359">
        <v>0.80630000000000002</v>
      </c>
      <c r="AJ1405" s="359">
        <v>1.0174000000000001</v>
      </c>
      <c r="AK1405" s="359">
        <v>0.40160000000000001</v>
      </c>
      <c r="AL1405" s="356">
        <v>0.8044</v>
      </c>
    </row>
    <row r="1406" spans="2:38" ht="409.6" x14ac:dyDescent="0.25">
      <c r="B1406" s="402">
        <v>39533</v>
      </c>
      <c r="C1406" s="359">
        <v>0.51690000000000003</v>
      </c>
      <c r="D1406" s="359">
        <v>0.88029999999999997</v>
      </c>
      <c r="E1406" s="359">
        <v>0.81640000000000001</v>
      </c>
      <c r="F1406" s="359">
        <v>13.152799999999999</v>
      </c>
      <c r="G1406" s="359">
        <v>3.8458999999999999</v>
      </c>
      <c r="H1406" s="359">
        <v>132.423</v>
      </c>
      <c r="I1406" s="359">
        <v>0.36249999999999999</v>
      </c>
      <c r="J1406" s="359">
        <v>1.7934000000000001</v>
      </c>
      <c r="K1406" s="359">
        <v>32.123800000000003</v>
      </c>
      <c r="L1406" s="359">
        <v>4.1897000000000002</v>
      </c>
      <c r="M1406" s="359">
        <v>1.821</v>
      </c>
      <c r="N1406" s="359">
        <v>1.9215</v>
      </c>
      <c r="O1406" s="359">
        <v>4.8550000000000004</v>
      </c>
      <c r="P1406" s="359">
        <v>0.81369999999999998</v>
      </c>
      <c r="Q1406" s="359">
        <v>1.0002</v>
      </c>
      <c r="R1406" s="359">
        <v>0.40289999999999998</v>
      </c>
      <c r="S1406" s="356">
        <v>0.80279999999999996</v>
      </c>
      <c r="U1406" s="402">
        <v>39533</v>
      </c>
      <c r="V1406" s="359">
        <v>0.51659999999999995</v>
      </c>
      <c r="W1406" s="359">
        <v>0.87949999999999995</v>
      </c>
      <c r="X1406" s="359">
        <v>0.81569999999999998</v>
      </c>
      <c r="Y1406" s="359">
        <v>13.0974</v>
      </c>
      <c r="Z1406" s="359">
        <v>3.8420999999999998</v>
      </c>
      <c r="AA1406" s="359">
        <v>131.93899999999999</v>
      </c>
      <c r="AB1406" s="359">
        <v>0.35549999999999998</v>
      </c>
      <c r="AC1406" s="359">
        <v>1.7656000000000001</v>
      </c>
      <c r="AD1406" s="359">
        <v>31.639900000000001</v>
      </c>
      <c r="AE1406" s="359">
        <v>4.1843000000000004</v>
      </c>
      <c r="AF1406" s="359">
        <v>1.8159000000000001</v>
      </c>
      <c r="AG1406" s="359">
        <v>1.9045000000000001</v>
      </c>
      <c r="AH1406" s="359">
        <v>4.8489000000000004</v>
      </c>
      <c r="AI1406" s="359">
        <v>0.81310000000000004</v>
      </c>
      <c r="AJ1406" s="359">
        <v>0.99770000000000003</v>
      </c>
      <c r="AK1406" s="359">
        <v>0.40260000000000001</v>
      </c>
      <c r="AL1406" s="356">
        <v>0.8024</v>
      </c>
    </row>
    <row r="1407" spans="2:38" ht="409.6" x14ac:dyDescent="0.25">
      <c r="B1407" s="402">
        <v>39532</v>
      </c>
      <c r="C1407" s="359">
        <v>0.51490000000000002</v>
      </c>
      <c r="D1407" s="359">
        <v>0.87839999999999996</v>
      </c>
      <c r="E1407" s="359">
        <v>0.81320000000000003</v>
      </c>
      <c r="F1407" s="359">
        <v>13.1328</v>
      </c>
      <c r="G1407" s="359">
        <v>3.8410000000000002</v>
      </c>
      <c r="H1407" s="359">
        <v>132.59800000000001</v>
      </c>
      <c r="I1407" s="359">
        <v>0.3649</v>
      </c>
      <c r="J1407" s="359">
        <v>1.8032999999999999</v>
      </c>
      <c r="K1407" s="359">
        <v>31.963100000000001</v>
      </c>
      <c r="L1407" s="359">
        <v>4.1890999999999998</v>
      </c>
      <c r="M1407" s="359">
        <v>1.8203</v>
      </c>
      <c r="N1407" s="359">
        <v>1.9260999999999999</v>
      </c>
      <c r="O1407" s="359">
        <v>4.8559999999999999</v>
      </c>
      <c r="P1407" s="359">
        <v>0.80640000000000001</v>
      </c>
      <c r="Q1407" s="359">
        <v>0.98560000000000003</v>
      </c>
      <c r="R1407" s="359">
        <v>0.40029999999999999</v>
      </c>
      <c r="S1407" s="356">
        <v>0.79290000000000005</v>
      </c>
      <c r="U1407" s="402">
        <v>39532</v>
      </c>
      <c r="V1407" s="359">
        <v>0.51439999999999997</v>
      </c>
      <c r="W1407" s="359">
        <v>0.87729999999999997</v>
      </c>
      <c r="X1407" s="359">
        <v>0.81220000000000003</v>
      </c>
      <c r="Y1407" s="359">
        <v>13.071300000000001</v>
      </c>
      <c r="Z1407" s="359">
        <v>3.8365</v>
      </c>
      <c r="AA1407" s="359">
        <v>132.06700000000001</v>
      </c>
      <c r="AB1407" s="359">
        <v>0.3543</v>
      </c>
      <c r="AC1407" s="359">
        <v>1.7607999999999999</v>
      </c>
      <c r="AD1407" s="359">
        <v>31.636800000000001</v>
      </c>
      <c r="AE1407" s="359">
        <v>4.1809000000000003</v>
      </c>
      <c r="AF1407" s="359">
        <v>1.8145</v>
      </c>
      <c r="AG1407" s="359">
        <v>1.909</v>
      </c>
      <c r="AH1407" s="359">
        <v>4.8487</v>
      </c>
      <c r="AI1407" s="359">
        <v>0.80549999999999999</v>
      </c>
      <c r="AJ1407" s="359">
        <v>0.98360000000000003</v>
      </c>
      <c r="AK1407" s="359">
        <v>0.39989999999999998</v>
      </c>
      <c r="AL1407" s="356">
        <v>0.7923</v>
      </c>
    </row>
    <row r="1408" spans="2:38" ht="409.6" x14ac:dyDescent="0.25">
      <c r="B1408" s="402">
        <v>39531</v>
      </c>
      <c r="C1408" s="359">
        <v>0.51359999999999995</v>
      </c>
      <c r="D1408" s="359">
        <v>0.879</v>
      </c>
      <c r="E1408" s="359">
        <v>0.81130000000000002</v>
      </c>
      <c r="F1408" s="359">
        <v>13.099399999999999</v>
      </c>
      <c r="G1408" s="359">
        <v>3.8304</v>
      </c>
      <c r="H1408" s="359">
        <v>132.45400000000001</v>
      </c>
      <c r="I1408" s="359">
        <v>0.35970000000000002</v>
      </c>
      <c r="J1408" s="359">
        <v>1.7747999999999999</v>
      </c>
      <c r="K1408" s="359">
        <v>31.975200000000001</v>
      </c>
      <c r="L1408" s="359">
        <v>4.1750999999999996</v>
      </c>
      <c r="M1408" s="359">
        <v>1.81</v>
      </c>
      <c r="N1408" s="359">
        <v>1.9251</v>
      </c>
      <c r="O1408" s="359">
        <v>4.8442999999999996</v>
      </c>
      <c r="P1408" s="359">
        <v>0.80010000000000003</v>
      </c>
      <c r="Q1408" s="359">
        <v>0.98409999999999997</v>
      </c>
      <c r="R1408" s="359">
        <v>0.4</v>
      </c>
      <c r="S1408" s="356">
        <v>0.79249999999999998</v>
      </c>
      <c r="U1408" s="402">
        <v>39531</v>
      </c>
      <c r="V1408" s="359">
        <v>0.51259999999999994</v>
      </c>
      <c r="W1408" s="359">
        <v>0.87709999999999999</v>
      </c>
      <c r="X1408" s="359">
        <v>0.8095</v>
      </c>
      <c r="Y1408" s="359">
        <v>13.0037</v>
      </c>
      <c r="Z1408" s="359">
        <v>3.8241999999999998</v>
      </c>
      <c r="AA1408" s="359">
        <v>131.654</v>
      </c>
      <c r="AB1408" s="359">
        <v>0.35520000000000002</v>
      </c>
      <c r="AC1408" s="359">
        <v>1.7687999999999999</v>
      </c>
      <c r="AD1408" s="359">
        <v>31.381599999999999</v>
      </c>
      <c r="AE1408" s="359">
        <v>4.1578999999999997</v>
      </c>
      <c r="AF1408" s="359">
        <v>1.7827</v>
      </c>
      <c r="AG1408" s="359">
        <v>1.9069</v>
      </c>
      <c r="AH1408" s="359">
        <v>4.83</v>
      </c>
      <c r="AI1408" s="359">
        <v>0.79830000000000001</v>
      </c>
      <c r="AJ1408" s="359">
        <v>0.98109999999999997</v>
      </c>
      <c r="AK1408" s="359">
        <v>0.39929999999999999</v>
      </c>
      <c r="AL1408" s="356">
        <v>0.79149999999999998</v>
      </c>
    </row>
    <row r="1409" spans="2:38" ht="409.6" x14ac:dyDescent="0.25">
      <c r="B1409" s="402">
        <v>39530</v>
      </c>
      <c r="C1409" s="359">
        <v>0.51359999999999995</v>
      </c>
      <c r="D1409" s="359">
        <v>0.879</v>
      </c>
      <c r="E1409" s="359">
        <v>0.81130000000000002</v>
      </c>
      <c r="F1409" s="359">
        <v>13.148999999999999</v>
      </c>
      <c r="G1409" s="359">
        <v>3.8304</v>
      </c>
      <c r="H1409" s="359">
        <v>132.44</v>
      </c>
      <c r="I1409" s="359">
        <v>0.35970000000000002</v>
      </c>
      <c r="J1409" s="359">
        <v>1.7746999999999999</v>
      </c>
      <c r="K1409" s="359">
        <v>31.974399999999999</v>
      </c>
      <c r="L1409" s="359">
        <v>4.1749000000000001</v>
      </c>
      <c r="M1409" s="359">
        <v>1.7885</v>
      </c>
      <c r="N1409" s="359">
        <v>1.9251</v>
      </c>
      <c r="O1409" s="359">
        <v>4.8480999999999996</v>
      </c>
      <c r="P1409" s="359">
        <v>0.80010000000000003</v>
      </c>
      <c r="Q1409" s="359">
        <v>0.98409999999999997</v>
      </c>
      <c r="R1409" s="359">
        <v>0.4</v>
      </c>
      <c r="S1409" s="356">
        <v>0.79239999999999999</v>
      </c>
      <c r="U1409" s="402">
        <v>39530</v>
      </c>
      <c r="V1409" s="359">
        <v>0.51259999999999994</v>
      </c>
      <c r="W1409" s="359">
        <v>0.87709999999999999</v>
      </c>
      <c r="X1409" s="359">
        <v>0.8095</v>
      </c>
      <c r="Y1409" s="359">
        <v>13.0532</v>
      </c>
      <c r="Z1409" s="359">
        <v>3.8241999999999998</v>
      </c>
      <c r="AA1409" s="359">
        <v>131.63999999999999</v>
      </c>
      <c r="AB1409" s="359">
        <v>0.35520000000000002</v>
      </c>
      <c r="AC1409" s="359">
        <v>1.7686999999999999</v>
      </c>
      <c r="AD1409" s="359">
        <v>31.380800000000001</v>
      </c>
      <c r="AE1409" s="359">
        <v>4.1577000000000002</v>
      </c>
      <c r="AF1409" s="359">
        <v>1.7810999999999999</v>
      </c>
      <c r="AG1409" s="359">
        <v>1.9068000000000001</v>
      </c>
      <c r="AH1409" s="359">
        <v>4.8324999999999996</v>
      </c>
      <c r="AI1409" s="359">
        <v>0.79830000000000001</v>
      </c>
      <c r="AJ1409" s="359">
        <v>0.98109999999999997</v>
      </c>
      <c r="AK1409" s="359">
        <v>0.39929999999999999</v>
      </c>
      <c r="AL1409" s="356">
        <v>0.79139999999999999</v>
      </c>
    </row>
    <row r="1410" spans="2:38" ht="409.6" x14ac:dyDescent="0.25">
      <c r="B1410" s="402">
        <v>39529</v>
      </c>
      <c r="C1410" s="359">
        <v>0.51319999999999999</v>
      </c>
      <c r="D1410" s="359">
        <v>0.87929999999999997</v>
      </c>
      <c r="E1410" s="359">
        <v>0.81140000000000001</v>
      </c>
      <c r="F1410" s="359">
        <v>13.0883</v>
      </c>
      <c r="G1410" s="359">
        <v>3.8279999999999998</v>
      </c>
      <c r="H1410" s="359">
        <v>132.304</v>
      </c>
      <c r="I1410" s="359">
        <v>0.35820000000000002</v>
      </c>
      <c r="J1410" s="359">
        <v>1.7719</v>
      </c>
      <c r="K1410" s="359">
        <v>31.970700000000001</v>
      </c>
      <c r="L1410" s="359">
        <v>4.1684999999999999</v>
      </c>
      <c r="M1410" s="359">
        <v>1.8156000000000001</v>
      </c>
      <c r="N1410" s="359">
        <v>1.9249000000000001</v>
      </c>
      <c r="O1410" s="359">
        <v>4.8342000000000001</v>
      </c>
      <c r="P1410" s="359">
        <v>0.79930000000000001</v>
      </c>
      <c r="Q1410" s="359">
        <v>0.98399999999999999</v>
      </c>
      <c r="R1410" s="359">
        <v>0.39939999999999998</v>
      </c>
      <c r="S1410" s="356">
        <v>0.7923</v>
      </c>
      <c r="U1410" s="402">
        <v>39529</v>
      </c>
      <c r="V1410" s="359">
        <v>0.51280000000000003</v>
      </c>
      <c r="W1410" s="359">
        <v>0.87839999999999996</v>
      </c>
      <c r="X1410" s="359">
        <v>0.81040000000000001</v>
      </c>
      <c r="Y1410" s="359">
        <v>13.035399999999999</v>
      </c>
      <c r="Z1410" s="359">
        <v>3.8235999999999999</v>
      </c>
      <c r="AA1410" s="359">
        <v>131.80099999999999</v>
      </c>
      <c r="AB1410" s="359">
        <v>0.35630000000000001</v>
      </c>
      <c r="AC1410" s="359">
        <v>1.7697000000000001</v>
      </c>
      <c r="AD1410" s="359">
        <v>31.395099999999999</v>
      </c>
      <c r="AE1410" s="359">
        <v>4.1616</v>
      </c>
      <c r="AF1410" s="359">
        <v>1.8102</v>
      </c>
      <c r="AG1410" s="359">
        <v>1.9077</v>
      </c>
      <c r="AH1410" s="359">
        <v>4.8261000000000003</v>
      </c>
      <c r="AI1410" s="359">
        <v>0.7984</v>
      </c>
      <c r="AJ1410" s="359">
        <v>0.98150000000000004</v>
      </c>
      <c r="AK1410" s="359">
        <v>0.39910000000000001</v>
      </c>
      <c r="AL1410" s="356">
        <v>0.79179999999999995</v>
      </c>
    </row>
    <row r="1411" spans="2:38" ht="409.6" x14ac:dyDescent="0.25">
      <c r="B1411" s="402">
        <v>39528</v>
      </c>
      <c r="C1411" s="359">
        <v>0.51329999999999998</v>
      </c>
      <c r="D1411" s="359">
        <v>0.87780000000000002</v>
      </c>
      <c r="E1411" s="359">
        <v>0.81279999999999997</v>
      </c>
      <c r="F1411" s="359">
        <v>13.131600000000001</v>
      </c>
      <c r="G1411" s="359">
        <v>3.8407</v>
      </c>
      <c r="H1411" s="359">
        <v>132.77699999999999</v>
      </c>
      <c r="I1411" s="359">
        <v>0.3594</v>
      </c>
      <c r="J1411" s="359">
        <v>1.7777000000000001</v>
      </c>
      <c r="K1411" s="359">
        <v>31.6418</v>
      </c>
      <c r="L1411" s="359">
        <v>4.1603000000000003</v>
      </c>
      <c r="M1411" s="359">
        <v>1.8231999999999999</v>
      </c>
      <c r="N1411" s="359">
        <v>1.93</v>
      </c>
      <c r="O1411" s="359">
        <v>4.8484999999999996</v>
      </c>
      <c r="P1411" s="359">
        <v>0.8014</v>
      </c>
      <c r="Q1411" s="359">
        <v>0.99419999999999997</v>
      </c>
      <c r="R1411" s="359">
        <v>0.40229999999999999</v>
      </c>
      <c r="S1411" s="356">
        <v>0.79710000000000003</v>
      </c>
      <c r="U1411" s="402">
        <v>39528</v>
      </c>
      <c r="V1411" s="359">
        <v>0.51290000000000002</v>
      </c>
      <c r="W1411" s="359">
        <v>0.87709999999999999</v>
      </c>
      <c r="X1411" s="359">
        <v>0.81200000000000006</v>
      </c>
      <c r="Y1411" s="359">
        <v>13.081</v>
      </c>
      <c r="Z1411" s="359">
        <v>3.8367</v>
      </c>
      <c r="AA1411" s="359">
        <v>132.27199999999999</v>
      </c>
      <c r="AB1411" s="359">
        <v>0.35749999999999998</v>
      </c>
      <c r="AC1411" s="359">
        <v>1.7758</v>
      </c>
      <c r="AD1411" s="359">
        <v>31.153400000000001</v>
      </c>
      <c r="AE1411" s="359">
        <v>4.1539999999999999</v>
      </c>
      <c r="AF1411" s="359">
        <v>1.8176000000000001</v>
      </c>
      <c r="AG1411" s="359">
        <v>1.9129</v>
      </c>
      <c r="AH1411" s="359">
        <v>4.8417000000000003</v>
      </c>
      <c r="AI1411" s="359">
        <v>0.80069999999999997</v>
      </c>
      <c r="AJ1411" s="359">
        <v>0.99129999999999996</v>
      </c>
      <c r="AK1411" s="359">
        <v>0.40189999999999998</v>
      </c>
      <c r="AL1411" s="356">
        <v>0.79659999999999997</v>
      </c>
    </row>
    <row r="1412" spans="2:38" ht="409.6" x14ac:dyDescent="0.25">
      <c r="B1412" s="402">
        <v>39527</v>
      </c>
      <c r="C1412" s="359">
        <v>0.5171</v>
      </c>
      <c r="D1412" s="359">
        <v>0.87350000000000005</v>
      </c>
      <c r="E1412" s="359">
        <v>0.8075</v>
      </c>
      <c r="F1412" s="359">
        <v>13.1714</v>
      </c>
      <c r="G1412" s="359">
        <v>3.8559000000000001</v>
      </c>
      <c r="H1412" s="359">
        <v>133.041</v>
      </c>
      <c r="I1412" s="359">
        <v>0.3609</v>
      </c>
      <c r="J1412" s="359">
        <v>1.7847</v>
      </c>
      <c r="K1412" s="359">
        <v>31.8537</v>
      </c>
      <c r="L1412" s="359">
        <v>4.1628999999999996</v>
      </c>
      <c r="M1412" s="359">
        <v>1.8298000000000001</v>
      </c>
      <c r="N1412" s="359">
        <v>1.9326000000000001</v>
      </c>
      <c r="O1412" s="359">
        <v>4.8677999999999999</v>
      </c>
      <c r="P1412" s="359">
        <v>0.80900000000000005</v>
      </c>
      <c r="Q1412" s="359">
        <v>0.99990000000000001</v>
      </c>
      <c r="R1412" s="359">
        <v>0.40500000000000003</v>
      </c>
      <c r="S1412" s="356">
        <v>0.81069999999999998</v>
      </c>
      <c r="U1412" s="402">
        <v>39527</v>
      </c>
      <c r="V1412" s="359">
        <v>0.51680000000000004</v>
      </c>
      <c r="W1412" s="359">
        <v>0.87280000000000002</v>
      </c>
      <c r="X1412" s="359">
        <v>0.80669999999999997</v>
      </c>
      <c r="Y1412" s="359">
        <v>13.1234</v>
      </c>
      <c r="Z1412" s="359">
        <v>3.8521000000000001</v>
      </c>
      <c r="AA1412" s="359">
        <v>132.57400000000001</v>
      </c>
      <c r="AB1412" s="359">
        <v>0.35909999999999997</v>
      </c>
      <c r="AC1412" s="359">
        <v>1.7830999999999999</v>
      </c>
      <c r="AD1412" s="359">
        <v>31.349299999999999</v>
      </c>
      <c r="AE1412" s="359">
        <v>4.1576000000000004</v>
      </c>
      <c r="AF1412" s="359">
        <v>1.8249</v>
      </c>
      <c r="AG1412" s="359">
        <v>1.9146000000000001</v>
      </c>
      <c r="AH1412" s="359">
        <v>4.8616000000000001</v>
      </c>
      <c r="AI1412" s="359">
        <v>0.80830000000000002</v>
      </c>
      <c r="AJ1412" s="359">
        <v>0.99760000000000004</v>
      </c>
      <c r="AK1412" s="359">
        <v>0.4047</v>
      </c>
      <c r="AL1412" s="356">
        <v>0.81030000000000002</v>
      </c>
    </row>
    <row r="1413" spans="2:38" ht="409.6" x14ac:dyDescent="0.25">
      <c r="B1413" s="402">
        <v>39526</v>
      </c>
      <c r="C1413" s="359">
        <v>0.51100000000000001</v>
      </c>
      <c r="D1413" s="359">
        <v>0.87160000000000004</v>
      </c>
      <c r="E1413" s="359">
        <v>0.80159999999999998</v>
      </c>
      <c r="F1413" s="359">
        <v>12.9322</v>
      </c>
      <c r="G1413" s="359">
        <v>3.8119999999999998</v>
      </c>
      <c r="H1413" s="359">
        <v>132.03399999999999</v>
      </c>
      <c r="I1413" s="359">
        <v>0.3569</v>
      </c>
      <c r="J1413" s="359">
        <v>1.7643</v>
      </c>
      <c r="K1413" s="359">
        <v>31.894500000000001</v>
      </c>
      <c r="L1413" s="359">
        <v>4.1230000000000002</v>
      </c>
      <c r="M1413" s="359">
        <v>1.8089</v>
      </c>
      <c r="N1413" s="359">
        <v>1.911</v>
      </c>
      <c r="O1413" s="359">
        <v>4.8331</v>
      </c>
      <c r="P1413" s="359">
        <v>0.79459999999999997</v>
      </c>
      <c r="Q1413" s="359">
        <v>0.99919999999999998</v>
      </c>
      <c r="R1413" s="359">
        <v>0.4012</v>
      </c>
      <c r="S1413" s="356">
        <v>0.80549999999999999</v>
      </c>
      <c r="U1413" s="402">
        <v>39526</v>
      </c>
      <c r="V1413" s="359">
        <v>0.51070000000000004</v>
      </c>
      <c r="W1413" s="359">
        <v>0.87090000000000001</v>
      </c>
      <c r="X1413" s="359">
        <v>0.80079999999999996</v>
      </c>
      <c r="Y1413" s="359">
        <v>12.883100000000001</v>
      </c>
      <c r="Z1413" s="359">
        <v>3.8079999999999998</v>
      </c>
      <c r="AA1413" s="359">
        <v>131.55500000000001</v>
      </c>
      <c r="AB1413" s="359">
        <v>0.35510000000000003</v>
      </c>
      <c r="AC1413" s="359">
        <v>1.7625999999999999</v>
      </c>
      <c r="AD1413" s="359">
        <v>31.4101</v>
      </c>
      <c r="AE1413" s="359">
        <v>4.1166</v>
      </c>
      <c r="AF1413" s="359">
        <v>1.8036000000000001</v>
      </c>
      <c r="AG1413" s="359">
        <v>1.8937999999999999</v>
      </c>
      <c r="AH1413" s="359">
        <v>4.8263999999999996</v>
      </c>
      <c r="AI1413" s="359">
        <v>0.79390000000000005</v>
      </c>
      <c r="AJ1413" s="359">
        <v>0.99750000000000005</v>
      </c>
      <c r="AK1413" s="359">
        <v>0.40089999999999998</v>
      </c>
      <c r="AL1413" s="356">
        <v>0.80510000000000004</v>
      </c>
    </row>
    <row r="1414" spans="2:38" ht="409.6" x14ac:dyDescent="0.25">
      <c r="B1414" s="402">
        <v>39525</v>
      </c>
      <c r="C1414" s="359">
        <v>0.51149999999999995</v>
      </c>
      <c r="D1414" s="359">
        <v>0.87070000000000003</v>
      </c>
      <c r="E1414" s="359">
        <v>0.80089999999999995</v>
      </c>
      <c r="F1414" s="359">
        <v>12.8901</v>
      </c>
      <c r="G1414" s="359">
        <v>3.8258999999999999</v>
      </c>
      <c r="H1414" s="359">
        <v>133.386</v>
      </c>
      <c r="I1414" s="359">
        <v>0.3594</v>
      </c>
      <c r="J1414" s="359">
        <v>1.7708999999999999</v>
      </c>
      <c r="K1414" s="359">
        <v>32.309399999999997</v>
      </c>
      <c r="L1414" s="359">
        <v>4.1135000000000002</v>
      </c>
      <c r="M1414" s="359">
        <v>1.8173999999999999</v>
      </c>
      <c r="N1414" s="359">
        <v>1.9329000000000001</v>
      </c>
      <c r="O1414" s="359">
        <v>4.8605</v>
      </c>
      <c r="P1414" s="359">
        <v>0.79369999999999996</v>
      </c>
      <c r="Q1414" s="359">
        <v>1.0185999999999999</v>
      </c>
      <c r="R1414" s="359">
        <v>0.40110000000000001</v>
      </c>
      <c r="S1414" s="356">
        <v>0.80659999999999998</v>
      </c>
      <c r="U1414" s="402">
        <v>39525</v>
      </c>
      <c r="V1414" s="359">
        <v>0.51100000000000001</v>
      </c>
      <c r="W1414" s="359">
        <v>0.86970000000000003</v>
      </c>
      <c r="X1414" s="359">
        <v>0.79990000000000006</v>
      </c>
      <c r="Y1414" s="359">
        <v>12.8446</v>
      </c>
      <c r="Z1414" s="359">
        <v>3.8210999999999999</v>
      </c>
      <c r="AA1414" s="359">
        <v>132.83000000000001</v>
      </c>
      <c r="AB1414" s="359">
        <v>0.3553</v>
      </c>
      <c r="AC1414" s="359">
        <v>1.7688999999999999</v>
      </c>
      <c r="AD1414" s="359">
        <v>31.268699999999999</v>
      </c>
      <c r="AE1414" s="359">
        <v>4.1059000000000001</v>
      </c>
      <c r="AF1414" s="359">
        <v>1.8091999999999999</v>
      </c>
      <c r="AG1414" s="359">
        <v>1.9154</v>
      </c>
      <c r="AH1414" s="359">
        <v>4.8497000000000003</v>
      </c>
      <c r="AI1414" s="359">
        <v>0.79279999999999995</v>
      </c>
      <c r="AJ1414" s="359">
        <v>1.0162</v>
      </c>
      <c r="AK1414" s="359">
        <v>0.4007</v>
      </c>
      <c r="AL1414" s="356">
        <v>0.80600000000000005</v>
      </c>
    </row>
    <row r="1415" spans="2:38" ht="409.6" x14ac:dyDescent="0.25">
      <c r="B1415" s="402">
        <v>39524</v>
      </c>
      <c r="C1415" s="359">
        <v>0.51929999999999998</v>
      </c>
      <c r="D1415" s="359">
        <v>0.86829999999999996</v>
      </c>
      <c r="E1415" s="359">
        <v>0.80549999999999999</v>
      </c>
      <c r="F1415" s="359">
        <v>13.0596</v>
      </c>
      <c r="G1415" s="359">
        <v>3.8717000000000001</v>
      </c>
      <c r="H1415" s="359">
        <v>135.15199999999999</v>
      </c>
      <c r="I1415" s="359">
        <v>0.36919999999999997</v>
      </c>
      <c r="J1415" s="359">
        <v>1.8239000000000001</v>
      </c>
      <c r="K1415" s="359">
        <v>32.595399999999998</v>
      </c>
      <c r="L1415" s="359">
        <v>4.1596000000000002</v>
      </c>
      <c r="M1415" s="359">
        <v>1.8405</v>
      </c>
      <c r="N1415" s="359">
        <v>1.95</v>
      </c>
      <c r="O1415" s="359">
        <v>4.9051999999999998</v>
      </c>
      <c r="P1415" s="359">
        <v>0.81279999999999997</v>
      </c>
      <c r="Q1415" s="359">
        <v>1.0145999999999999</v>
      </c>
      <c r="R1415" s="359">
        <v>0.40300000000000002</v>
      </c>
      <c r="S1415" s="356">
        <v>0.81369999999999998</v>
      </c>
      <c r="U1415" s="402">
        <v>39524</v>
      </c>
      <c r="V1415" s="359">
        <v>0.51839999999999997</v>
      </c>
      <c r="W1415" s="359">
        <v>0.86639999999999995</v>
      </c>
      <c r="X1415" s="359">
        <v>0.80369999999999997</v>
      </c>
      <c r="Y1415" s="359">
        <v>12.9655</v>
      </c>
      <c r="Z1415" s="359">
        <v>3.8658999999999999</v>
      </c>
      <c r="AA1415" s="359">
        <v>134.33600000000001</v>
      </c>
      <c r="AB1415" s="359">
        <v>0.3584</v>
      </c>
      <c r="AC1415" s="359">
        <v>1.7799</v>
      </c>
      <c r="AD1415" s="359">
        <v>31.529399999999999</v>
      </c>
      <c r="AE1415" s="359">
        <v>4.1422999999999996</v>
      </c>
      <c r="AF1415" s="359">
        <v>1.8355999999999999</v>
      </c>
      <c r="AG1415" s="359">
        <v>1.9314</v>
      </c>
      <c r="AH1415" s="359">
        <v>4.8955000000000002</v>
      </c>
      <c r="AI1415" s="359">
        <v>0.81100000000000005</v>
      </c>
      <c r="AJ1415" s="359">
        <v>1.0011000000000001</v>
      </c>
      <c r="AK1415" s="359">
        <v>0.40239999999999998</v>
      </c>
      <c r="AL1415" s="356">
        <v>0.81269999999999998</v>
      </c>
    </row>
    <row r="1416" spans="2:38" ht="409.6" x14ac:dyDescent="0.25">
      <c r="B1416" s="402">
        <v>39523</v>
      </c>
      <c r="C1416" s="359">
        <v>0.51929999999999998</v>
      </c>
      <c r="D1416" s="359">
        <v>0.86819999999999997</v>
      </c>
      <c r="E1416" s="359">
        <v>0.80530000000000002</v>
      </c>
      <c r="F1416" s="359">
        <v>13.109400000000001</v>
      </c>
      <c r="G1416" s="359">
        <v>3.8725999999999998</v>
      </c>
      <c r="H1416" s="359">
        <v>135.667</v>
      </c>
      <c r="I1416" s="359">
        <v>0.36930000000000002</v>
      </c>
      <c r="J1416" s="359">
        <v>1.8239000000000001</v>
      </c>
      <c r="K1416" s="359">
        <v>32.595799999999997</v>
      </c>
      <c r="L1416" s="359">
        <v>4.1597</v>
      </c>
      <c r="M1416" s="359">
        <v>1.8507</v>
      </c>
      <c r="N1416" s="359">
        <v>1.95</v>
      </c>
      <c r="O1416" s="359">
        <v>4.9329000000000001</v>
      </c>
      <c r="P1416" s="359">
        <v>0.81279999999999997</v>
      </c>
      <c r="Q1416" s="359">
        <v>1.0145999999999999</v>
      </c>
      <c r="R1416" s="359">
        <v>0.40300000000000002</v>
      </c>
      <c r="S1416" s="356">
        <v>0.81369999999999998</v>
      </c>
      <c r="U1416" s="402">
        <v>39523</v>
      </c>
      <c r="V1416" s="359">
        <v>0.51839999999999997</v>
      </c>
      <c r="W1416" s="359">
        <v>0.86629999999999996</v>
      </c>
      <c r="X1416" s="359">
        <v>0.80349999999999999</v>
      </c>
      <c r="Y1416" s="359">
        <v>13.012</v>
      </c>
      <c r="Z1416" s="359">
        <v>3.8662000000000001</v>
      </c>
      <c r="AA1416" s="359">
        <v>133.875</v>
      </c>
      <c r="AB1416" s="359">
        <v>0.3584</v>
      </c>
      <c r="AC1416" s="359">
        <v>1.7799</v>
      </c>
      <c r="AD1416" s="359">
        <v>31.529800000000002</v>
      </c>
      <c r="AE1416" s="359">
        <v>4.1424000000000003</v>
      </c>
      <c r="AF1416" s="359">
        <v>1.8418000000000001</v>
      </c>
      <c r="AG1416" s="359">
        <v>1.9314</v>
      </c>
      <c r="AH1416" s="359">
        <v>4.9170999999999996</v>
      </c>
      <c r="AI1416" s="359">
        <v>0.81100000000000005</v>
      </c>
      <c r="AJ1416" s="359">
        <v>1.0011000000000001</v>
      </c>
      <c r="AK1416" s="359">
        <v>0.40229999999999999</v>
      </c>
      <c r="AL1416" s="356">
        <v>0.81269999999999998</v>
      </c>
    </row>
    <row r="1417" spans="2:38" ht="409.6" x14ac:dyDescent="0.25">
      <c r="B1417" s="402">
        <v>39522</v>
      </c>
      <c r="C1417" s="359">
        <v>0.5232</v>
      </c>
      <c r="D1417" s="359">
        <v>0.8669</v>
      </c>
      <c r="E1417" s="359">
        <v>0.80510000000000004</v>
      </c>
      <c r="F1417" s="359">
        <v>13.1333</v>
      </c>
      <c r="G1417" s="359">
        <v>3.9024999999999999</v>
      </c>
      <c r="H1417" s="359">
        <v>135.52000000000001</v>
      </c>
      <c r="I1417" s="359">
        <v>0.36559999999999998</v>
      </c>
      <c r="J1417" s="359">
        <v>1.8068</v>
      </c>
      <c r="K1417" s="359">
        <v>32.547600000000003</v>
      </c>
      <c r="L1417" s="359">
        <v>4.1718999999999999</v>
      </c>
      <c r="M1417" s="359">
        <v>1.8533999999999999</v>
      </c>
      <c r="N1417" s="359">
        <v>1.9554</v>
      </c>
      <c r="O1417" s="359">
        <v>4.9435000000000002</v>
      </c>
      <c r="P1417" s="359">
        <v>0.8236</v>
      </c>
      <c r="Q1417" s="359">
        <v>1.0064</v>
      </c>
      <c r="R1417" s="359">
        <v>0.40239999999999998</v>
      </c>
      <c r="S1417" s="356">
        <v>0.81669999999999998</v>
      </c>
      <c r="U1417" s="402">
        <v>39522</v>
      </c>
      <c r="V1417" s="359">
        <v>0.52290000000000003</v>
      </c>
      <c r="W1417" s="359">
        <v>0.86629999999999996</v>
      </c>
      <c r="X1417" s="359">
        <v>0.80449999999999999</v>
      </c>
      <c r="Y1417" s="359">
        <v>13.084</v>
      </c>
      <c r="Z1417" s="359">
        <v>3.8988</v>
      </c>
      <c r="AA1417" s="359">
        <v>135.04</v>
      </c>
      <c r="AB1417" s="359">
        <v>0.36380000000000001</v>
      </c>
      <c r="AC1417" s="359">
        <v>1.8053999999999999</v>
      </c>
      <c r="AD1417" s="359">
        <v>31.950500000000002</v>
      </c>
      <c r="AE1417" s="359">
        <v>4.1665999999999999</v>
      </c>
      <c r="AF1417" s="359">
        <v>1.8482000000000001</v>
      </c>
      <c r="AG1417" s="359">
        <v>1.9378</v>
      </c>
      <c r="AH1417" s="359">
        <v>4.9372999999999996</v>
      </c>
      <c r="AI1417" s="359">
        <v>0.82299999999999995</v>
      </c>
      <c r="AJ1417" s="359">
        <v>1.0038</v>
      </c>
      <c r="AK1417" s="359">
        <v>0.40210000000000001</v>
      </c>
      <c r="AL1417" s="356">
        <v>0.81640000000000001</v>
      </c>
    </row>
    <row r="1418" spans="2:38" ht="409.6" x14ac:dyDescent="0.25">
      <c r="B1418" s="402">
        <v>39521</v>
      </c>
      <c r="C1418" s="359">
        <v>0.51939999999999997</v>
      </c>
      <c r="D1418" s="359">
        <v>0.86199999999999999</v>
      </c>
      <c r="E1418" s="359">
        <v>0.79859999999999998</v>
      </c>
      <c r="F1418" s="359">
        <v>13.0372</v>
      </c>
      <c r="G1418" s="359">
        <v>3.8708</v>
      </c>
      <c r="H1418" s="359">
        <v>135.065</v>
      </c>
      <c r="I1418" s="359">
        <v>0.36570000000000003</v>
      </c>
      <c r="J1418" s="359">
        <v>1.7950999999999999</v>
      </c>
      <c r="K1418" s="359">
        <v>32.411200000000001</v>
      </c>
      <c r="L1418" s="359">
        <v>4.1153000000000004</v>
      </c>
      <c r="M1418" s="359">
        <v>1.8403</v>
      </c>
      <c r="N1418" s="359">
        <v>1.9350000000000001</v>
      </c>
      <c r="O1418" s="359">
        <v>4.8996000000000004</v>
      </c>
      <c r="P1418" s="359">
        <v>0.81850000000000001</v>
      </c>
      <c r="Q1418" s="359">
        <v>0.999</v>
      </c>
      <c r="R1418" s="359">
        <v>0.39810000000000001</v>
      </c>
      <c r="S1418" s="356">
        <v>0.8085</v>
      </c>
      <c r="U1418" s="402">
        <v>39521</v>
      </c>
      <c r="V1418" s="359">
        <v>0.51910000000000001</v>
      </c>
      <c r="W1418" s="359">
        <v>0.86140000000000005</v>
      </c>
      <c r="X1418" s="359">
        <v>0.79800000000000004</v>
      </c>
      <c r="Y1418" s="359">
        <v>12.988</v>
      </c>
      <c r="Z1418" s="359">
        <v>3.8672</v>
      </c>
      <c r="AA1418" s="359">
        <v>134.595</v>
      </c>
      <c r="AB1418" s="359">
        <v>0.35780000000000001</v>
      </c>
      <c r="AC1418" s="359">
        <v>1.7885</v>
      </c>
      <c r="AD1418" s="359">
        <v>31.923400000000001</v>
      </c>
      <c r="AE1418" s="359">
        <v>4.1101999999999999</v>
      </c>
      <c r="AF1418" s="359">
        <v>1.8351</v>
      </c>
      <c r="AG1418" s="359">
        <v>1.9179999999999999</v>
      </c>
      <c r="AH1418" s="359">
        <v>4.8935000000000004</v>
      </c>
      <c r="AI1418" s="359">
        <v>0.81789999999999996</v>
      </c>
      <c r="AJ1418" s="359">
        <v>0.99650000000000005</v>
      </c>
      <c r="AK1418" s="359">
        <v>0.39789999999999998</v>
      </c>
      <c r="AL1418" s="356">
        <v>0.80820000000000003</v>
      </c>
    </row>
    <row r="1419" spans="2:38" ht="409.6" x14ac:dyDescent="0.25">
      <c r="B1419" s="402">
        <v>39520</v>
      </c>
      <c r="C1419" s="359">
        <v>0.52149999999999996</v>
      </c>
      <c r="D1419" s="359">
        <v>0.86350000000000005</v>
      </c>
      <c r="E1419" s="359">
        <v>0.79610000000000003</v>
      </c>
      <c r="F1419" s="359">
        <v>13.059699999999999</v>
      </c>
      <c r="G1419" s="359">
        <v>3.8797999999999999</v>
      </c>
      <c r="H1419" s="359">
        <v>135.256</v>
      </c>
      <c r="I1419" s="359">
        <v>0.36620000000000003</v>
      </c>
      <c r="J1419" s="359">
        <v>1.7992999999999999</v>
      </c>
      <c r="K1419" s="359">
        <v>32.507100000000001</v>
      </c>
      <c r="L1419" s="359">
        <v>4.1185999999999998</v>
      </c>
      <c r="M1419" s="359">
        <v>1.8398000000000001</v>
      </c>
      <c r="N1419" s="359">
        <v>1.9275</v>
      </c>
      <c r="O1419" s="359">
        <v>4.8943000000000003</v>
      </c>
      <c r="P1419" s="359">
        <v>0.8256</v>
      </c>
      <c r="Q1419" s="359">
        <v>0.98240000000000005</v>
      </c>
      <c r="R1419" s="359">
        <v>0.39910000000000001</v>
      </c>
      <c r="S1419" s="356">
        <v>0.80369999999999997</v>
      </c>
      <c r="U1419" s="402">
        <v>39520</v>
      </c>
      <c r="V1419" s="359">
        <v>0.52129999999999999</v>
      </c>
      <c r="W1419" s="359">
        <v>0.86299999999999999</v>
      </c>
      <c r="X1419" s="359">
        <v>0.7954</v>
      </c>
      <c r="Y1419" s="359">
        <v>13.015599999999999</v>
      </c>
      <c r="Z1419" s="359">
        <v>3.8761000000000001</v>
      </c>
      <c r="AA1419" s="359">
        <v>134.81100000000001</v>
      </c>
      <c r="AB1419" s="359">
        <v>0.36020000000000002</v>
      </c>
      <c r="AC1419" s="359">
        <v>1.798</v>
      </c>
      <c r="AD1419" s="359">
        <v>32.023899999999998</v>
      </c>
      <c r="AE1419" s="359">
        <v>4.1135000000000002</v>
      </c>
      <c r="AF1419" s="359">
        <v>1.835</v>
      </c>
      <c r="AG1419" s="359">
        <v>1.9106000000000001</v>
      </c>
      <c r="AH1419" s="359">
        <v>4.8882000000000003</v>
      </c>
      <c r="AI1419" s="359">
        <v>0.82499999999999996</v>
      </c>
      <c r="AJ1419" s="359">
        <v>0.98040000000000005</v>
      </c>
      <c r="AK1419" s="359">
        <v>0.39879999999999999</v>
      </c>
      <c r="AL1419" s="356">
        <v>0.80330000000000001</v>
      </c>
    </row>
    <row r="1420" spans="2:38" ht="409.6" x14ac:dyDescent="0.25">
      <c r="B1420" s="402">
        <v>39519</v>
      </c>
      <c r="C1420" s="359">
        <v>0.51790000000000003</v>
      </c>
      <c r="D1420" s="359">
        <v>0.8639</v>
      </c>
      <c r="E1420" s="359">
        <v>0.79110000000000003</v>
      </c>
      <c r="F1420" s="359">
        <v>13.0061</v>
      </c>
      <c r="G1420" s="359">
        <v>3.8618000000000001</v>
      </c>
      <c r="H1420" s="359">
        <v>136.01</v>
      </c>
      <c r="I1420" s="359">
        <v>0.36299999999999999</v>
      </c>
      <c r="J1420" s="359">
        <v>1.7948</v>
      </c>
      <c r="K1420" s="359">
        <v>32.171999999999997</v>
      </c>
      <c r="L1420" s="359">
        <v>4.0879000000000003</v>
      </c>
      <c r="M1420" s="359">
        <v>1.8387</v>
      </c>
      <c r="N1420" s="359">
        <v>1.9219999999999999</v>
      </c>
      <c r="O1420" s="359">
        <v>4.8669000000000002</v>
      </c>
      <c r="P1420" s="359">
        <v>0.81359999999999999</v>
      </c>
      <c r="Q1420" s="359">
        <v>0.98640000000000005</v>
      </c>
      <c r="R1420" s="359">
        <v>0.39610000000000001</v>
      </c>
      <c r="S1420" s="356">
        <v>0.79549999999999998</v>
      </c>
      <c r="U1420" s="402">
        <v>39519</v>
      </c>
      <c r="V1420" s="359">
        <v>0.51759999999999995</v>
      </c>
      <c r="W1420" s="359">
        <v>0.86339999999999995</v>
      </c>
      <c r="X1420" s="359">
        <v>0.79049999999999998</v>
      </c>
      <c r="Y1420" s="359">
        <v>12.958500000000001</v>
      </c>
      <c r="Z1420" s="359">
        <v>3.8582000000000001</v>
      </c>
      <c r="AA1420" s="359">
        <v>135.547</v>
      </c>
      <c r="AB1420" s="359">
        <v>0.35580000000000001</v>
      </c>
      <c r="AC1420" s="359">
        <v>1.7663</v>
      </c>
      <c r="AD1420" s="359">
        <v>31.691500000000001</v>
      </c>
      <c r="AE1420" s="359">
        <v>4.0829000000000004</v>
      </c>
      <c r="AF1420" s="359">
        <v>1.8338000000000001</v>
      </c>
      <c r="AG1420" s="359">
        <v>1.9052</v>
      </c>
      <c r="AH1420" s="359">
        <v>4.8609</v>
      </c>
      <c r="AI1420" s="359">
        <v>0.81299999999999994</v>
      </c>
      <c r="AJ1420" s="359">
        <v>0.98480000000000001</v>
      </c>
      <c r="AK1420" s="359">
        <v>0.39589999999999997</v>
      </c>
      <c r="AL1420" s="356">
        <v>0.79520000000000002</v>
      </c>
    </row>
    <row r="1421" spans="2:38" ht="409.6" x14ac:dyDescent="0.25">
      <c r="B1421" s="402">
        <v>39518</v>
      </c>
      <c r="C1421" s="359">
        <v>0.51590000000000003</v>
      </c>
      <c r="D1421" s="359">
        <v>0.85740000000000005</v>
      </c>
      <c r="E1421" s="359">
        <v>0.78549999999999998</v>
      </c>
      <c r="F1421" s="359">
        <v>12.955</v>
      </c>
      <c r="G1421" s="359">
        <v>3.8491</v>
      </c>
      <c r="H1421" s="359">
        <v>136.84399999999999</v>
      </c>
      <c r="I1421" s="359">
        <v>0.3629</v>
      </c>
      <c r="J1421" s="359">
        <v>1.7814000000000001</v>
      </c>
      <c r="K1421" s="359">
        <v>31.974699999999999</v>
      </c>
      <c r="L1421" s="359">
        <v>4.0823999999999998</v>
      </c>
      <c r="M1421" s="359">
        <v>1.8436999999999999</v>
      </c>
      <c r="N1421" s="359">
        <v>1.9296</v>
      </c>
      <c r="O1421" s="359">
        <v>4.8532999999999999</v>
      </c>
      <c r="P1421" s="359">
        <v>0.80979999999999996</v>
      </c>
      <c r="Q1421" s="359">
        <v>0.99219999999999997</v>
      </c>
      <c r="R1421" s="359">
        <v>0.3931</v>
      </c>
      <c r="S1421" s="356">
        <v>0.79279999999999995</v>
      </c>
      <c r="U1421" s="402">
        <v>39518</v>
      </c>
      <c r="V1421" s="359">
        <v>0.51559999999999995</v>
      </c>
      <c r="W1421" s="359">
        <v>0.85650000000000004</v>
      </c>
      <c r="X1421" s="359">
        <v>0.78469999999999995</v>
      </c>
      <c r="Y1421" s="359">
        <v>12.9026</v>
      </c>
      <c r="Z1421" s="359">
        <v>3.8452000000000002</v>
      </c>
      <c r="AA1421" s="359">
        <v>136.358</v>
      </c>
      <c r="AB1421" s="359">
        <v>0.35589999999999999</v>
      </c>
      <c r="AC1421" s="359">
        <v>1.7801</v>
      </c>
      <c r="AD1421" s="359">
        <v>31.491700000000002</v>
      </c>
      <c r="AE1421" s="359">
        <v>4.0757000000000003</v>
      </c>
      <c r="AF1421" s="359">
        <v>1.8384</v>
      </c>
      <c r="AG1421" s="359">
        <v>1.9128000000000001</v>
      </c>
      <c r="AH1421" s="359">
        <v>4.8468999999999998</v>
      </c>
      <c r="AI1421" s="359">
        <v>0.80910000000000004</v>
      </c>
      <c r="AJ1421" s="359">
        <v>0.99039999999999995</v>
      </c>
      <c r="AK1421" s="359">
        <v>0.39279999999999998</v>
      </c>
      <c r="AL1421" s="356">
        <v>0.79239999999999999</v>
      </c>
    </row>
    <row r="1422" spans="2:38" ht="409.6" x14ac:dyDescent="0.25">
      <c r="B1422" s="402">
        <v>39517</v>
      </c>
      <c r="C1422" s="359">
        <v>0.51739999999999997</v>
      </c>
      <c r="D1422" s="359">
        <v>0.85719999999999996</v>
      </c>
      <c r="E1422" s="359">
        <v>0.7873</v>
      </c>
      <c r="F1422" s="359">
        <v>13.0115</v>
      </c>
      <c r="G1422" s="359">
        <v>3.855</v>
      </c>
      <c r="H1422" s="359">
        <v>138.18700000000001</v>
      </c>
      <c r="I1422" s="359">
        <v>0.36599999999999999</v>
      </c>
      <c r="J1422" s="359">
        <v>1.81</v>
      </c>
      <c r="K1422" s="359">
        <v>31.933599999999998</v>
      </c>
      <c r="L1422" s="359">
        <v>4.1060999999999996</v>
      </c>
      <c r="M1422" s="359">
        <v>1.8469</v>
      </c>
      <c r="N1422" s="359">
        <v>1.9401999999999999</v>
      </c>
      <c r="O1422" s="359">
        <v>4.8640999999999996</v>
      </c>
      <c r="P1422" s="359">
        <v>0.81469999999999998</v>
      </c>
      <c r="Q1422" s="359">
        <v>0.99390000000000001</v>
      </c>
      <c r="R1422" s="359">
        <v>0.39450000000000002</v>
      </c>
      <c r="S1422" s="356">
        <v>0.79420000000000002</v>
      </c>
      <c r="U1422" s="402">
        <v>39517</v>
      </c>
      <c r="V1422" s="359">
        <v>0.51639999999999997</v>
      </c>
      <c r="W1422" s="359">
        <v>0.85540000000000005</v>
      </c>
      <c r="X1422" s="359">
        <v>0.78549999999999998</v>
      </c>
      <c r="Y1422" s="359">
        <v>12.915800000000001</v>
      </c>
      <c r="Z1422" s="359">
        <v>3.8491</v>
      </c>
      <c r="AA1422" s="359">
        <v>136.58099999999999</v>
      </c>
      <c r="AB1422" s="359">
        <v>0.35520000000000002</v>
      </c>
      <c r="AC1422" s="359">
        <v>1.7663</v>
      </c>
      <c r="AD1422" s="359">
        <v>31.427800000000001</v>
      </c>
      <c r="AE1422" s="359">
        <v>4.0890000000000004</v>
      </c>
      <c r="AF1422" s="359">
        <v>1.8392999999999999</v>
      </c>
      <c r="AG1422" s="359">
        <v>1.9218999999999999</v>
      </c>
      <c r="AH1422" s="359">
        <v>4.8510999999999997</v>
      </c>
      <c r="AI1422" s="359">
        <v>0.81289999999999996</v>
      </c>
      <c r="AJ1422" s="359">
        <v>0.99160000000000004</v>
      </c>
      <c r="AK1422" s="359">
        <v>0.39379999999999998</v>
      </c>
      <c r="AL1422" s="356">
        <v>0.79320000000000002</v>
      </c>
    </row>
    <row r="1423" spans="2:38" ht="409.6" x14ac:dyDescent="0.25">
      <c r="B1423" s="402">
        <v>39516</v>
      </c>
      <c r="C1423" s="359">
        <v>0.51739999999999997</v>
      </c>
      <c r="D1423" s="359">
        <v>0.85719999999999996</v>
      </c>
      <c r="E1423" s="359">
        <v>0.78739999999999999</v>
      </c>
      <c r="F1423" s="359">
        <v>13.013999999999999</v>
      </c>
      <c r="G1423" s="359">
        <v>3.855</v>
      </c>
      <c r="H1423" s="359">
        <v>137.267</v>
      </c>
      <c r="I1423" s="359">
        <v>0.3604</v>
      </c>
      <c r="J1423" s="359">
        <v>1.7837000000000001</v>
      </c>
      <c r="K1423" s="359">
        <v>32.012500000000003</v>
      </c>
      <c r="L1423" s="359">
        <v>4.1066000000000003</v>
      </c>
      <c r="M1423" s="359">
        <v>1.8489</v>
      </c>
      <c r="N1423" s="359">
        <v>1.9340999999999999</v>
      </c>
      <c r="O1423" s="359">
        <v>4.8791000000000002</v>
      </c>
      <c r="P1423" s="359">
        <v>0.81479999999999997</v>
      </c>
      <c r="Q1423" s="359">
        <v>0.99770000000000003</v>
      </c>
      <c r="R1423" s="359">
        <v>0.39460000000000001</v>
      </c>
      <c r="S1423" s="356">
        <v>0.79430000000000001</v>
      </c>
      <c r="U1423" s="402">
        <v>39516</v>
      </c>
      <c r="V1423" s="359">
        <v>0.51649999999999996</v>
      </c>
      <c r="W1423" s="359">
        <v>0.85540000000000005</v>
      </c>
      <c r="X1423" s="359">
        <v>0.78559999999999997</v>
      </c>
      <c r="Y1423" s="359">
        <v>12.9186</v>
      </c>
      <c r="Z1423" s="359">
        <v>3.8492000000000002</v>
      </c>
      <c r="AA1423" s="359">
        <v>136.685</v>
      </c>
      <c r="AB1423" s="359">
        <v>0.35849999999999999</v>
      </c>
      <c r="AC1423" s="359">
        <v>1.7807999999999999</v>
      </c>
      <c r="AD1423" s="359">
        <v>31.502099999999999</v>
      </c>
      <c r="AE1423" s="359">
        <v>4.0899000000000001</v>
      </c>
      <c r="AF1423" s="359">
        <v>1.8414999999999999</v>
      </c>
      <c r="AG1423" s="359">
        <v>1.9157</v>
      </c>
      <c r="AH1423" s="359">
        <v>4.8635999999999999</v>
      </c>
      <c r="AI1423" s="359">
        <v>0.81299999999999994</v>
      </c>
      <c r="AJ1423" s="359">
        <v>0.98460000000000003</v>
      </c>
      <c r="AK1423" s="359">
        <v>0.39389999999999997</v>
      </c>
      <c r="AL1423" s="356">
        <v>0.79330000000000001</v>
      </c>
    </row>
    <row r="1424" spans="2:38" ht="409.6" x14ac:dyDescent="0.25">
      <c r="B1424" s="402">
        <v>39515</v>
      </c>
      <c r="C1424" s="359">
        <v>0.51800000000000002</v>
      </c>
      <c r="D1424" s="359">
        <v>0.85660000000000003</v>
      </c>
      <c r="E1424" s="359">
        <v>0.78480000000000005</v>
      </c>
      <c r="F1424" s="359">
        <v>13.0505</v>
      </c>
      <c r="G1424" s="359">
        <v>3.8620000000000001</v>
      </c>
      <c r="H1424" s="359">
        <v>137.69</v>
      </c>
      <c r="I1424" s="359">
        <v>0.36149999999999999</v>
      </c>
      <c r="J1424" s="359">
        <v>1.7891999999999999</v>
      </c>
      <c r="K1424" s="359">
        <v>32.1113</v>
      </c>
      <c r="L1424" s="359">
        <v>4.0921000000000003</v>
      </c>
      <c r="M1424" s="359">
        <v>1.8523000000000001</v>
      </c>
      <c r="N1424" s="359">
        <v>1.94</v>
      </c>
      <c r="O1424" s="359">
        <v>4.8703000000000003</v>
      </c>
      <c r="P1424" s="359">
        <v>0.81479999999999997</v>
      </c>
      <c r="Q1424" s="359">
        <v>0.99719999999999998</v>
      </c>
      <c r="R1424" s="359">
        <v>0.39589999999999997</v>
      </c>
      <c r="S1424" s="356">
        <v>0.79679999999999995</v>
      </c>
      <c r="U1424" s="402">
        <v>39515</v>
      </c>
      <c r="V1424" s="359">
        <v>0.51780000000000004</v>
      </c>
      <c r="W1424" s="359">
        <v>0.85599999999999998</v>
      </c>
      <c r="X1424" s="359">
        <v>0.78410000000000002</v>
      </c>
      <c r="Y1424" s="359">
        <v>13.000500000000001</v>
      </c>
      <c r="Z1424" s="359">
        <v>3.8582999999999998</v>
      </c>
      <c r="AA1424" s="359">
        <v>137.214</v>
      </c>
      <c r="AB1424" s="359">
        <v>0.3599</v>
      </c>
      <c r="AC1424" s="359">
        <v>1.7877000000000001</v>
      </c>
      <c r="AD1424" s="359">
        <v>31.623999999999999</v>
      </c>
      <c r="AE1424" s="359">
        <v>4.0871000000000004</v>
      </c>
      <c r="AF1424" s="359">
        <v>1.8472</v>
      </c>
      <c r="AG1424" s="359">
        <v>1.9231</v>
      </c>
      <c r="AH1424" s="359">
        <v>4.8642000000000003</v>
      </c>
      <c r="AI1424" s="359">
        <v>0.81420000000000003</v>
      </c>
      <c r="AJ1424" s="359">
        <v>0.99539999999999995</v>
      </c>
      <c r="AK1424" s="359">
        <v>0.39560000000000001</v>
      </c>
      <c r="AL1424" s="356">
        <v>0.7964</v>
      </c>
    </row>
    <row r="1425" spans="2:38" ht="409.6" x14ac:dyDescent="0.25">
      <c r="B1425" s="402">
        <v>39514</v>
      </c>
      <c r="C1425" s="359">
        <v>0.52390000000000003</v>
      </c>
      <c r="D1425" s="359">
        <v>0.85899999999999999</v>
      </c>
      <c r="E1425" s="359">
        <v>0.79049999999999998</v>
      </c>
      <c r="F1425" s="359">
        <v>13.1294</v>
      </c>
      <c r="G1425" s="359">
        <v>3.8984999999999999</v>
      </c>
      <c r="H1425" s="359">
        <v>138.017</v>
      </c>
      <c r="I1425" s="359">
        <v>0.36520000000000002</v>
      </c>
      <c r="J1425" s="359">
        <v>1.806</v>
      </c>
      <c r="K1425" s="359">
        <v>32.581800000000001</v>
      </c>
      <c r="L1425" s="359">
        <v>4.1113999999999997</v>
      </c>
      <c r="M1425" s="359">
        <v>1.8559000000000001</v>
      </c>
      <c r="N1425" s="359">
        <v>1.9413</v>
      </c>
      <c r="O1425" s="359">
        <v>4.8998999999999997</v>
      </c>
      <c r="P1425" s="359">
        <v>0.82879999999999998</v>
      </c>
      <c r="Q1425" s="359">
        <v>0.98180000000000001</v>
      </c>
      <c r="R1425" s="359">
        <v>0.4017</v>
      </c>
      <c r="S1425" s="356">
        <v>0.80210000000000004</v>
      </c>
      <c r="U1425" s="402">
        <v>39514</v>
      </c>
      <c r="V1425" s="359">
        <v>0.52359999999999995</v>
      </c>
      <c r="W1425" s="359">
        <v>0.85840000000000005</v>
      </c>
      <c r="X1425" s="359">
        <v>0.78990000000000005</v>
      </c>
      <c r="Y1425" s="359">
        <v>13.077999999999999</v>
      </c>
      <c r="Z1425" s="359">
        <v>3.8948</v>
      </c>
      <c r="AA1425" s="359">
        <v>137.53399999999999</v>
      </c>
      <c r="AB1425" s="359">
        <v>0.36359999999999998</v>
      </c>
      <c r="AC1425" s="359">
        <v>1.8045</v>
      </c>
      <c r="AD1425" s="359">
        <v>32.086399999999998</v>
      </c>
      <c r="AE1425" s="359">
        <v>4.1063999999999998</v>
      </c>
      <c r="AF1425" s="359">
        <v>1.8508</v>
      </c>
      <c r="AG1425" s="359">
        <v>1.9239999999999999</v>
      </c>
      <c r="AH1425" s="359">
        <v>4.8936999999999999</v>
      </c>
      <c r="AI1425" s="359">
        <v>0.82820000000000005</v>
      </c>
      <c r="AJ1425" s="359">
        <v>0.98009999999999997</v>
      </c>
      <c r="AK1425" s="359">
        <v>0.40150000000000002</v>
      </c>
      <c r="AL1425" s="356">
        <v>0.80169999999999997</v>
      </c>
    </row>
    <row r="1426" spans="2:38" ht="409.6" x14ac:dyDescent="0.25">
      <c r="B1426" s="402">
        <v>39513</v>
      </c>
      <c r="C1426" s="359">
        <v>0.52459999999999996</v>
      </c>
      <c r="D1426" s="359">
        <v>0.86080000000000001</v>
      </c>
      <c r="E1426" s="359">
        <v>0.79220000000000002</v>
      </c>
      <c r="F1426" s="359">
        <v>13.1149</v>
      </c>
      <c r="G1426" s="359">
        <v>3.9076</v>
      </c>
      <c r="H1426" s="359">
        <v>138.32499999999999</v>
      </c>
      <c r="I1426" s="359">
        <v>0.36630000000000001</v>
      </c>
      <c r="J1426" s="359">
        <v>1.8110999999999999</v>
      </c>
      <c r="K1426" s="359">
        <v>32.526600000000002</v>
      </c>
      <c r="L1426" s="359">
        <v>4.1185999999999998</v>
      </c>
      <c r="M1426" s="359">
        <v>1.8537999999999999</v>
      </c>
      <c r="N1426" s="359">
        <v>1.9575</v>
      </c>
      <c r="O1426" s="359">
        <v>4.9103000000000003</v>
      </c>
      <c r="P1426" s="359">
        <v>0.82889999999999997</v>
      </c>
      <c r="Q1426" s="359">
        <v>0.96830000000000005</v>
      </c>
      <c r="R1426" s="359">
        <v>0.4022</v>
      </c>
      <c r="S1426" s="356">
        <v>0.79810000000000003</v>
      </c>
      <c r="U1426" s="402">
        <v>39513</v>
      </c>
      <c r="V1426" s="359">
        <v>0.52439999999999998</v>
      </c>
      <c r="W1426" s="359">
        <v>0.86029999999999995</v>
      </c>
      <c r="X1426" s="359">
        <v>0.79159999999999997</v>
      </c>
      <c r="Y1426" s="359">
        <v>13.063499999999999</v>
      </c>
      <c r="Z1426" s="359">
        <v>3.9039999999999999</v>
      </c>
      <c r="AA1426" s="359">
        <v>137.83500000000001</v>
      </c>
      <c r="AB1426" s="359">
        <v>0.36480000000000001</v>
      </c>
      <c r="AC1426" s="359">
        <v>1.8096000000000001</v>
      </c>
      <c r="AD1426" s="359">
        <v>32.047400000000003</v>
      </c>
      <c r="AE1426" s="359">
        <v>4.1135999999999999</v>
      </c>
      <c r="AF1426" s="359">
        <v>1.8486</v>
      </c>
      <c r="AG1426" s="359">
        <v>1.9406000000000001</v>
      </c>
      <c r="AH1426" s="359">
        <v>4.9042000000000003</v>
      </c>
      <c r="AI1426" s="359">
        <v>0.82830000000000004</v>
      </c>
      <c r="AJ1426" s="359">
        <v>0.96679999999999999</v>
      </c>
      <c r="AK1426" s="359">
        <v>0.40189999999999998</v>
      </c>
      <c r="AL1426" s="356">
        <v>0.79769999999999996</v>
      </c>
    </row>
    <row r="1427" spans="2:38" ht="409.6" x14ac:dyDescent="0.25">
      <c r="B1427" s="402">
        <v>39512</v>
      </c>
      <c r="C1427" s="359">
        <v>0.52829999999999999</v>
      </c>
      <c r="D1427" s="359">
        <v>0.86129999999999995</v>
      </c>
      <c r="E1427" s="359">
        <v>0.79600000000000004</v>
      </c>
      <c r="F1427" s="359">
        <v>13.1829</v>
      </c>
      <c r="G1427" s="359">
        <v>3.9359999999999999</v>
      </c>
      <c r="H1427" s="359">
        <v>139.32900000000001</v>
      </c>
      <c r="I1427" s="359">
        <v>0.36909999999999998</v>
      </c>
      <c r="J1427" s="359">
        <v>1.8240000000000001</v>
      </c>
      <c r="K1427" s="359">
        <v>32.776699999999998</v>
      </c>
      <c r="L1427" s="359">
        <v>4.1531000000000002</v>
      </c>
      <c r="M1427" s="359">
        <v>1.865</v>
      </c>
      <c r="N1427" s="359">
        <v>1.9767999999999999</v>
      </c>
      <c r="O1427" s="359">
        <v>4.9461000000000004</v>
      </c>
      <c r="P1427" s="359">
        <v>0.83450000000000002</v>
      </c>
      <c r="Q1427" s="359">
        <v>0.97740000000000005</v>
      </c>
      <c r="R1427" s="359">
        <v>0.40450000000000003</v>
      </c>
      <c r="S1427" s="356">
        <v>0.80310000000000004</v>
      </c>
      <c r="U1427" s="402">
        <v>39512</v>
      </c>
      <c r="V1427" s="359">
        <v>0.52800000000000002</v>
      </c>
      <c r="W1427" s="359">
        <v>0.86070000000000002</v>
      </c>
      <c r="X1427" s="359">
        <v>0.79530000000000001</v>
      </c>
      <c r="Y1427" s="359">
        <v>13.131</v>
      </c>
      <c r="Z1427" s="359">
        <v>3.9323000000000001</v>
      </c>
      <c r="AA1427" s="359">
        <v>138.845</v>
      </c>
      <c r="AB1427" s="359">
        <v>0.3674</v>
      </c>
      <c r="AC1427" s="359">
        <v>1.8226</v>
      </c>
      <c r="AD1427" s="359">
        <v>32.276499999999999</v>
      </c>
      <c r="AE1427" s="359">
        <v>4.1482000000000001</v>
      </c>
      <c r="AF1427" s="359">
        <v>1.8597999999999999</v>
      </c>
      <c r="AG1427" s="359">
        <v>1.9598</v>
      </c>
      <c r="AH1427" s="359">
        <v>4.9401000000000002</v>
      </c>
      <c r="AI1427" s="359">
        <v>0.83399999999999996</v>
      </c>
      <c r="AJ1427" s="359">
        <v>0.97589999999999999</v>
      </c>
      <c r="AK1427" s="359">
        <v>0.40429999999999999</v>
      </c>
      <c r="AL1427" s="356">
        <v>0.80269999999999997</v>
      </c>
    </row>
    <row r="1428" spans="2:38" ht="409.6" x14ac:dyDescent="0.25">
      <c r="B1428" s="402">
        <v>39511</v>
      </c>
      <c r="C1428" s="359">
        <v>0.52549999999999997</v>
      </c>
      <c r="D1428" s="359">
        <v>0.85560000000000003</v>
      </c>
      <c r="E1428" s="359">
        <v>0.78759999999999997</v>
      </c>
      <c r="F1428" s="359">
        <v>13.1721</v>
      </c>
      <c r="G1428" s="359">
        <v>3.9159999999999999</v>
      </c>
      <c r="H1428" s="359">
        <v>139.09</v>
      </c>
      <c r="I1428" s="359">
        <v>0.36709999999999998</v>
      </c>
      <c r="J1428" s="359">
        <v>1.8146</v>
      </c>
      <c r="K1428" s="359">
        <v>32.633800000000001</v>
      </c>
      <c r="L1428" s="359">
        <v>4.1571999999999996</v>
      </c>
      <c r="M1428" s="359">
        <v>1.8557999999999999</v>
      </c>
      <c r="N1428" s="359">
        <v>1.9796</v>
      </c>
      <c r="O1428" s="359">
        <v>4.9236000000000004</v>
      </c>
      <c r="P1428" s="359">
        <v>0.82889999999999997</v>
      </c>
      <c r="Q1428" s="359">
        <v>0.9758</v>
      </c>
      <c r="R1428" s="359">
        <v>0.40229999999999999</v>
      </c>
      <c r="S1428" s="356">
        <v>0.79859999999999998</v>
      </c>
      <c r="U1428" s="402">
        <v>39511</v>
      </c>
      <c r="V1428" s="359">
        <v>0.52510000000000001</v>
      </c>
      <c r="W1428" s="359">
        <v>0.8548</v>
      </c>
      <c r="X1428" s="359">
        <v>0.78680000000000005</v>
      </c>
      <c r="Y1428" s="359">
        <v>13.120200000000001</v>
      </c>
      <c r="Z1428" s="359">
        <v>3.9119999999999999</v>
      </c>
      <c r="AA1428" s="359">
        <v>138.59399999999999</v>
      </c>
      <c r="AB1428" s="359">
        <v>0.3654</v>
      </c>
      <c r="AC1428" s="359">
        <v>1.8129999999999999</v>
      </c>
      <c r="AD1428" s="359">
        <v>32.172699999999999</v>
      </c>
      <c r="AE1428" s="359">
        <v>4.1501999999999999</v>
      </c>
      <c r="AF1428" s="359">
        <v>1.8506</v>
      </c>
      <c r="AG1428" s="359">
        <v>1.9625999999999999</v>
      </c>
      <c r="AH1428" s="359">
        <v>4.9172000000000002</v>
      </c>
      <c r="AI1428" s="359">
        <v>0.82820000000000005</v>
      </c>
      <c r="AJ1428" s="359">
        <v>0.97430000000000005</v>
      </c>
      <c r="AK1428" s="359">
        <v>0.40200000000000002</v>
      </c>
      <c r="AL1428" s="356">
        <v>0.79820000000000002</v>
      </c>
    </row>
    <row r="1429" spans="2:38" ht="409.6" x14ac:dyDescent="0.25">
      <c r="B1429" s="402">
        <v>39510</v>
      </c>
      <c r="C1429" s="359">
        <v>0.52659999999999996</v>
      </c>
      <c r="D1429" s="359">
        <v>0.8589</v>
      </c>
      <c r="E1429" s="359">
        <v>0.78969999999999996</v>
      </c>
      <c r="F1429" s="359">
        <v>13.2555</v>
      </c>
      <c r="G1429" s="359">
        <v>3.9224999999999999</v>
      </c>
      <c r="H1429" s="359">
        <v>139.21600000000001</v>
      </c>
      <c r="I1429" s="359">
        <v>0.372</v>
      </c>
      <c r="J1429" s="359">
        <v>1.8385</v>
      </c>
      <c r="K1429" s="359">
        <v>32.642699999999998</v>
      </c>
      <c r="L1429" s="359">
        <v>4.1736000000000004</v>
      </c>
      <c r="M1429" s="359">
        <v>1.8524</v>
      </c>
      <c r="N1429" s="359">
        <v>1.9815</v>
      </c>
      <c r="O1429" s="359">
        <v>4.9297000000000004</v>
      </c>
      <c r="P1429" s="359">
        <v>0.83230000000000004</v>
      </c>
      <c r="Q1429" s="359">
        <v>0.9708</v>
      </c>
      <c r="R1429" s="359">
        <v>0.40179999999999999</v>
      </c>
      <c r="S1429" s="356">
        <v>0.79910000000000003</v>
      </c>
      <c r="U1429" s="402">
        <v>39510</v>
      </c>
      <c r="V1429" s="359">
        <v>0.52559999999999996</v>
      </c>
      <c r="W1429" s="359">
        <v>0.85709999999999997</v>
      </c>
      <c r="X1429" s="359">
        <v>0.78790000000000004</v>
      </c>
      <c r="Y1429" s="359">
        <v>13.1683</v>
      </c>
      <c r="Z1429" s="359">
        <v>3.9155000000000002</v>
      </c>
      <c r="AA1429" s="359">
        <v>138.45400000000001</v>
      </c>
      <c r="AB1429" s="359">
        <v>0.36099999999999999</v>
      </c>
      <c r="AC1429" s="359">
        <v>1.7941</v>
      </c>
      <c r="AD1429" s="359">
        <v>32.1265</v>
      </c>
      <c r="AE1429" s="359">
        <v>4.1563999999999997</v>
      </c>
      <c r="AF1429" s="359">
        <v>1.845</v>
      </c>
      <c r="AG1429" s="359">
        <v>1.9631000000000001</v>
      </c>
      <c r="AH1429" s="359">
        <v>4.9194000000000004</v>
      </c>
      <c r="AI1429" s="359">
        <v>0.83050000000000002</v>
      </c>
      <c r="AJ1429" s="359">
        <v>0.95760000000000001</v>
      </c>
      <c r="AK1429" s="359">
        <v>0.40110000000000001</v>
      </c>
      <c r="AL1429" s="356">
        <v>0.79810000000000003</v>
      </c>
    </row>
    <row r="1430" spans="2:38" ht="409.6" x14ac:dyDescent="0.25">
      <c r="B1430" s="402">
        <v>39509</v>
      </c>
      <c r="C1430" s="359">
        <v>0.52659999999999996</v>
      </c>
      <c r="D1430" s="359">
        <v>0.8589</v>
      </c>
      <c r="E1430" s="359">
        <v>0.78969999999999996</v>
      </c>
      <c r="F1430" s="359">
        <v>13.2338</v>
      </c>
      <c r="G1430" s="359">
        <v>3.9232999999999998</v>
      </c>
      <c r="H1430" s="359">
        <v>139.43</v>
      </c>
      <c r="I1430" s="359">
        <v>0.372</v>
      </c>
      <c r="J1430" s="359">
        <v>1.8386</v>
      </c>
      <c r="K1430" s="359">
        <v>32.645499999999998</v>
      </c>
      <c r="L1430" s="359">
        <v>4.1737000000000002</v>
      </c>
      <c r="M1430" s="359">
        <v>1.8579000000000001</v>
      </c>
      <c r="N1430" s="359">
        <v>1.9817</v>
      </c>
      <c r="O1430" s="359">
        <v>4.9339000000000004</v>
      </c>
      <c r="P1430" s="359">
        <v>0.83240000000000003</v>
      </c>
      <c r="Q1430" s="359">
        <v>0.97089999999999999</v>
      </c>
      <c r="R1430" s="359">
        <v>0.40189999999999998</v>
      </c>
      <c r="S1430" s="356">
        <v>0.79920000000000002</v>
      </c>
      <c r="U1430" s="402">
        <v>39509</v>
      </c>
      <c r="V1430" s="359">
        <v>0.52569999999999995</v>
      </c>
      <c r="W1430" s="359">
        <v>0.85709999999999997</v>
      </c>
      <c r="X1430" s="359">
        <v>0.78790000000000004</v>
      </c>
      <c r="Y1430" s="359">
        <v>13.163500000000001</v>
      </c>
      <c r="Z1430" s="359">
        <v>3.9167000000000001</v>
      </c>
      <c r="AA1430" s="359">
        <v>138.43299999999999</v>
      </c>
      <c r="AB1430" s="359">
        <v>0.36109999999999998</v>
      </c>
      <c r="AC1430" s="359">
        <v>1.7943</v>
      </c>
      <c r="AD1430" s="359">
        <v>32.130499999999998</v>
      </c>
      <c r="AE1430" s="359">
        <v>4.1569000000000003</v>
      </c>
      <c r="AF1430" s="359">
        <v>1.8459000000000001</v>
      </c>
      <c r="AG1430" s="359">
        <v>1.9633</v>
      </c>
      <c r="AH1430" s="359">
        <v>4.9215999999999998</v>
      </c>
      <c r="AI1430" s="359">
        <v>0.8306</v>
      </c>
      <c r="AJ1430" s="359">
        <v>0.9577</v>
      </c>
      <c r="AK1430" s="359">
        <v>0.4012</v>
      </c>
      <c r="AL1430" s="356">
        <v>0.79820000000000002</v>
      </c>
    </row>
    <row r="1431" spans="2:38" ht="409.6" x14ac:dyDescent="0.25">
      <c r="B1431" s="402">
        <v>39508</v>
      </c>
      <c r="C1431" s="359">
        <v>0.53349999999999997</v>
      </c>
      <c r="D1431" s="359">
        <v>0.86009999999999998</v>
      </c>
      <c r="E1431" s="359">
        <v>0.79300000000000004</v>
      </c>
      <c r="F1431" s="359">
        <v>13.4465</v>
      </c>
      <c r="G1431" s="359">
        <v>3.9763000000000002</v>
      </c>
      <c r="H1431" s="359">
        <v>140.40600000000001</v>
      </c>
      <c r="I1431" s="359">
        <v>0.37259999999999999</v>
      </c>
      <c r="J1431" s="359">
        <v>1.8424</v>
      </c>
      <c r="K1431" s="359">
        <v>33.107999999999997</v>
      </c>
      <c r="L1431" s="359">
        <v>4.2068000000000003</v>
      </c>
      <c r="M1431" s="359">
        <v>1.8814</v>
      </c>
      <c r="N1431" s="359">
        <v>1.9975000000000001</v>
      </c>
      <c r="O1431" s="359">
        <v>5.0041000000000002</v>
      </c>
      <c r="P1431" s="359">
        <v>0.84960000000000002</v>
      </c>
      <c r="Q1431" s="359">
        <v>0.9738</v>
      </c>
      <c r="R1431" s="359">
        <v>0.4078</v>
      </c>
      <c r="S1431" s="356">
        <v>0.81040000000000001</v>
      </c>
      <c r="U1431" s="402">
        <v>39508</v>
      </c>
      <c r="V1431" s="359">
        <v>0.53320000000000001</v>
      </c>
      <c r="W1431" s="359">
        <v>0.85960000000000003</v>
      </c>
      <c r="X1431" s="359">
        <v>0.7923</v>
      </c>
      <c r="Y1431" s="359">
        <v>13.3933</v>
      </c>
      <c r="Z1431" s="359">
        <v>3.9727000000000001</v>
      </c>
      <c r="AA1431" s="359">
        <v>139.90799999999999</v>
      </c>
      <c r="AB1431" s="359">
        <v>0.371</v>
      </c>
      <c r="AC1431" s="359">
        <v>1.8409</v>
      </c>
      <c r="AD1431" s="359">
        <v>32.672199999999997</v>
      </c>
      <c r="AE1431" s="359">
        <v>4.2019000000000002</v>
      </c>
      <c r="AF1431" s="359">
        <v>1.8762000000000001</v>
      </c>
      <c r="AG1431" s="359">
        <v>1.9803999999999999</v>
      </c>
      <c r="AH1431" s="359">
        <v>4.9978999999999996</v>
      </c>
      <c r="AI1431" s="359">
        <v>0.84909999999999997</v>
      </c>
      <c r="AJ1431" s="359">
        <v>0.97230000000000005</v>
      </c>
      <c r="AK1431" s="359">
        <v>0.40760000000000002</v>
      </c>
      <c r="AL1431" s="356">
        <v>0.81</v>
      </c>
    </row>
    <row r="1432" spans="2:38" ht="409.6" x14ac:dyDescent="0.25">
      <c r="B1432" s="402">
        <v>39507</v>
      </c>
      <c r="C1432" s="359">
        <v>0.53879999999999995</v>
      </c>
      <c r="D1432" s="359">
        <v>0.86439999999999995</v>
      </c>
      <c r="E1432" s="359">
        <v>0.79769999999999996</v>
      </c>
      <c r="F1432" s="359">
        <v>13.541399999999999</v>
      </c>
      <c r="G1432" s="359">
        <v>4.0138999999999996</v>
      </c>
      <c r="H1432" s="359">
        <v>139.83199999999999</v>
      </c>
      <c r="I1432" s="359">
        <v>0.376</v>
      </c>
      <c r="J1432" s="359">
        <v>1.8594999999999999</v>
      </c>
      <c r="K1432" s="359">
        <v>33.503100000000003</v>
      </c>
      <c r="L1432" s="359">
        <v>4.2432999999999996</v>
      </c>
      <c r="M1432" s="359">
        <v>1.8968</v>
      </c>
      <c r="N1432" s="359">
        <v>1.9801</v>
      </c>
      <c r="O1432" s="359">
        <v>5.0445000000000002</v>
      </c>
      <c r="P1432" s="359">
        <v>0.86429999999999996</v>
      </c>
      <c r="Q1432" s="359">
        <v>0.96409999999999996</v>
      </c>
      <c r="R1432" s="359">
        <v>0.4108</v>
      </c>
      <c r="S1432" s="356">
        <v>0.81499999999999995</v>
      </c>
      <c r="U1432" s="402">
        <v>39507</v>
      </c>
      <c r="V1432" s="359">
        <v>0.53859999999999997</v>
      </c>
      <c r="W1432" s="359">
        <v>0.86380000000000001</v>
      </c>
      <c r="X1432" s="359">
        <v>0.79710000000000003</v>
      </c>
      <c r="Y1432" s="359">
        <v>13.4916</v>
      </c>
      <c r="Z1432" s="359">
        <v>4.0103</v>
      </c>
      <c r="AA1432" s="359">
        <v>139.33699999999999</v>
      </c>
      <c r="AB1432" s="359">
        <v>0.37430000000000002</v>
      </c>
      <c r="AC1432" s="359">
        <v>1.8580000000000001</v>
      </c>
      <c r="AD1432" s="359">
        <v>33.003999999999998</v>
      </c>
      <c r="AE1432" s="359">
        <v>4.2382999999999997</v>
      </c>
      <c r="AF1432" s="359">
        <v>1.8915999999999999</v>
      </c>
      <c r="AG1432" s="359">
        <v>1.9629000000000001</v>
      </c>
      <c r="AH1432" s="359">
        <v>5.0384000000000002</v>
      </c>
      <c r="AI1432" s="359">
        <v>0.86370000000000002</v>
      </c>
      <c r="AJ1432" s="359">
        <v>0.96260000000000001</v>
      </c>
      <c r="AK1432" s="359">
        <v>0.41049999999999998</v>
      </c>
      <c r="AL1432" s="356">
        <v>0.81469999999999998</v>
      </c>
    </row>
    <row r="1433" spans="2:38" ht="409.6" x14ac:dyDescent="0.25">
      <c r="B1433" s="402">
        <v>39506</v>
      </c>
      <c r="C1433" s="359">
        <v>0.54330000000000001</v>
      </c>
      <c r="D1433" s="359">
        <v>0.87209999999999999</v>
      </c>
      <c r="E1433" s="359">
        <v>0.80100000000000005</v>
      </c>
      <c r="F1433" s="359">
        <v>13.6091</v>
      </c>
      <c r="G1433" s="359">
        <v>4.0437000000000003</v>
      </c>
      <c r="H1433" s="359">
        <v>139.99799999999999</v>
      </c>
      <c r="I1433" s="359">
        <v>0.37859999999999999</v>
      </c>
      <c r="J1433" s="359">
        <v>1.8729</v>
      </c>
      <c r="K1433" s="359">
        <v>33.7881</v>
      </c>
      <c r="L1433" s="359">
        <v>4.2689000000000004</v>
      </c>
      <c r="M1433" s="359">
        <v>1.917</v>
      </c>
      <c r="N1433" s="359">
        <v>1.9843</v>
      </c>
      <c r="O1433" s="359">
        <v>5.0595999999999997</v>
      </c>
      <c r="P1433" s="359">
        <v>0.87480000000000002</v>
      </c>
      <c r="Q1433" s="359">
        <v>0.96699999999999997</v>
      </c>
      <c r="R1433" s="359">
        <v>0.41099999999999998</v>
      </c>
      <c r="S1433" s="356">
        <v>0.81689999999999996</v>
      </c>
      <c r="U1433" s="402">
        <v>39506</v>
      </c>
      <c r="V1433" s="359">
        <v>0.54300000000000004</v>
      </c>
      <c r="W1433" s="359">
        <v>0.87150000000000005</v>
      </c>
      <c r="X1433" s="359">
        <v>0.8004</v>
      </c>
      <c r="Y1433" s="359">
        <v>13.558199999999999</v>
      </c>
      <c r="Z1433" s="359">
        <v>4.0399000000000003</v>
      </c>
      <c r="AA1433" s="359">
        <v>139.50800000000001</v>
      </c>
      <c r="AB1433" s="359">
        <v>0.37690000000000001</v>
      </c>
      <c r="AC1433" s="359">
        <v>1.8714</v>
      </c>
      <c r="AD1433" s="359">
        <v>33.240299999999998</v>
      </c>
      <c r="AE1433" s="359">
        <v>4.2637999999999998</v>
      </c>
      <c r="AF1433" s="359">
        <v>1.9117999999999999</v>
      </c>
      <c r="AG1433" s="359">
        <v>1.9671000000000001</v>
      </c>
      <c r="AH1433" s="359">
        <v>5.0533999999999999</v>
      </c>
      <c r="AI1433" s="359">
        <v>0.87419999999999998</v>
      </c>
      <c r="AJ1433" s="359">
        <v>0.96550000000000002</v>
      </c>
      <c r="AK1433" s="359">
        <v>0.4108</v>
      </c>
      <c r="AL1433" s="356">
        <v>0.81659999999999999</v>
      </c>
    </row>
    <row r="1434" spans="2:38" ht="409.6" x14ac:dyDescent="0.25">
      <c r="B1434" s="402">
        <v>39505</v>
      </c>
      <c r="C1434" s="359">
        <v>0.54649999999999999</v>
      </c>
      <c r="D1434" s="359">
        <v>0.87450000000000006</v>
      </c>
      <c r="E1434" s="359">
        <v>0.80610000000000004</v>
      </c>
      <c r="F1434" s="359">
        <v>13.686400000000001</v>
      </c>
      <c r="G1434" s="359">
        <v>4.0705</v>
      </c>
      <c r="H1434" s="359">
        <v>141.864</v>
      </c>
      <c r="I1434" s="359">
        <v>0.38090000000000002</v>
      </c>
      <c r="J1434" s="359">
        <v>1.885</v>
      </c>
      <c r="K1434" s="359">
        <v>33.909199999999998</v>
      </c>
      <c r="L1434" s="359">
        <v>4.3079000000000001</v>
      </c>
      <c r="M1434" s="359">
        <v>1.9298999999999999</v>
      </c>
      <c r="N1434" s="359">
        <v>1.9967999999999999</v>
      </c>
      <c r="O1434" s="359">
        <v>5.0799000000000003</v>
      </c>
      <c r="P1434" s="359">
        <v>0.88270000000000004</v>
      </c>
      <c r="Q1434" s="359">
        <v>0.96809999999999996</v>
      </c>
      <c r="R1434" s="359">
        <v>0.41199999999999998</v>
      </c>
      <c r="S1434" s="356">
        <v>0.81159999999999999</v>
      </c>
      <c r="U1434" s="402">
        <v>39505</v>
      </c>
      <c r="V1434" s="359">
        <v>0.54620000000000002</v>
      </c>
      <c r="W1434" s="359">
        <v>0.874</v>
      </c>
      <c r="X1434" s="359">
        <v>0.8054</v>
      </c>
      <c r="Y1434" s="359">
        <v>13.635</v>
      </c>
      <c r="Z1434" s="359">
        <v>4.0667999999999997</v>
      </c>
      <c r="AA1434" s="359">
        <v>141.364</v>
      </c>
      <c r="AB1434" s="359">
        <v>0.37930000000000003</v>
      </c>
      <c r="AC1434" s="359">
        <v>1.8835</v>
      </c>
      <c r="AD1434" s="359">
        <v>33.422499999999999</v>
      </c>
      <c r="AE1434" s="359">
        <v>4.3029000000000002</v>
      </c>
      <c r="AF1434" s="359">
        <v>1.9247000000000001</v>
      </c>
      <c r="AG1434" s="359">
        <v>1.9796</v>
      </c>
      <c r="AH1434" s="359">
        <v>5.0736999999999997</v>
      </c>
      <c r="AI1434" s="359">
        <v>0.88200000000000001</v>
      </c>
      <c r="AJ1434" s="359">
        <v>0.96650000000000003</v>
      </c>
      <c r="AK1434" s="359">
        <v>0.41170000000000001</v>
      </c>
      <c r="AL1434" s="356">
        <v>0.81130000000000002</v>
      </c>
    </row>
    <row r="1435" spans="2:38" ht="409.6" x14ac:dyDescent="0.25">
      <c r="B1435" s="402">
        <v>39504</v>
      </c>
      <c r="C1435" s="359">
        <v>0.54559999999999997</v>
      </c>
      <c r="D1435" s="359">
        <v>0.87519999999999998</v>
      </c>
      <c r="E1435" s="359">
        <v>0.81469999999999998</v>
      </c>
      <c r="F1435" s="359">
        <v>13.646000000000001</v>
      </c>
      <c r="G1435" s="359">
        <v>4.0678000000000001</v>
      </c>
      <c r="H1435" s="359">
        <v>143.78299999999999</v>
      </c>
      <c r="I1435" s="359">
        <v>0.38069999999999998</v>
      </c>
      <c r="J1435" s="359">
        <v>1.8846000000000001</v>
      </c>
      <c r="K1435" s="359">
        <v>33.823700000000002</v>
      </c>
      <c r="L1435" s="359">
        <v>4.2998000000000003</v>
      </c>
      <c r="M1435" s="359">
        <v>1.9298</v>
      </c>
      <c r="N1435" s="359">
        <v>2.0049000000000001</v>
      </c>
      <c r="O1435" s="359">
        <v>5.0785999999999998</v>
      </c>
      <c r="P1435" s="359">
        <v>0.87970000000000004</v>
      </c>
      <c r="Q1435" s="359">
        <v>0.97089999999999999</v>
      </c>
      <c r="R1435" s="359">
        <v>0.41120000000000001</v>
      </c>
      <c r="S1435" s="356">
        <v>0.80859999999999999</v>
      </c>
      <c r="U1435" s="402">
        <v>39504</v>
      </c>
      <c r="V1435" s="359">
        <v>0.54520000000000002</v>
      </c>
      <c r="W1435" s="359">
        <v>0.87429999999999997</v>
      </c>
      <c r="X1435" s="359">
        <v>0.81379999999999997</v>
      </c>
      <c r="Y1435" s="359">
        <v>13.610900000000001</v>
      </c>
      <c r="Z1435" s="359">
        <v>4.0635000000000003</v>
      </c>
      <c r="AA1435" s="359">
        <v>143.256</v>
      </c>
      <c r="AB1435" s="359">
        <v>0.379</v>
      </c>
      <c r="AC1435" s="359">
        <v>1.8829</v>
      </c>
      <c r="AD1435" s="359">
        <v>33.309600000000003</v>
      </c>
      <c r="AE1435" s="359">
        <v>4.2922000000000002</v>
      </c>
      <c r="AF1435" s="359">
        <v>1.9247000000000001</v>
      </c>
      <c r="AG1435" s="359">
        <v>1.9876</v>
      </c>
      <c r="AH1435" s="359">
        <v>5.0716999999999999</v>
      </c>
      <c r="AI1435" s="359">
        <v>0.87890000000000001</v>
      </c>
      <c r="AJ1435" s="359">
        <v>0.96930000000000005</v>
      </c>
      <c r="AK1435" s="359">
        <v>0.41089999999999999</v>
      </c>
      <c r="AL1435" s="356">
        <v>0.80820000000000003</v>
      </c>
    </row>
    <row r="1436" spans="2:38" ht="409.6" x14ac:dyDescent="0.25">
      <c r="B1436" s="402">
        <v>39503</v>
      </c>
      <c r="C1436" s="359">
        <v>0.54590000000000005</v>
      </c>
      <c r="D1436" s="359">
        <v>0.87629999999999997</v>
      </c>
      <c r="E1436" s="359">
        <v>0.81979999999999997</v>
      </c>
      <c r="F1436" s="359">
        <v>13.7043</v>
      </c>
      <c r="G1436" s="359">
        <v>4.0674000000000001</v>
      </c>
      <c r="H1436" s="359">
        <v>145.11699999999999</v>
      </c>
      <c r="I1436" s="359">
        <v>0.3836</v>
      </c>
      <c r="J1436" s="359">
        <v>1.8957999999999999</v>
      </c>
      <c r="K1436" s="359">
        <v>34.130400000000002</v>
      </c>
      <c r="L1436" s="359">
        <v>4.3</v>
      </c>
      <c r="M1436" s="359">
        <v>1.9494</v>
      </c>
      <c r="N1436" s="359">
        <v>2.0105</v>
      </c>
      <c r="O1436" s="359">
        <v>5.0819000000000001</v>
      </c>
      <c r="P1436" s="359">
        <v>0.87860000000000005</v>
      </c>
      <c r="Q1436" s="359">
        <v>0.97689999999999999</v>
      </c>
      <c r="R1436" s="359">
        <v>0.41149999999999998</v>
      </c>
      <c r="S1436" s="356">
        <v>0.80920000000000003</v>
      </c>
      <c r="U1436" s="402">
        <v>39503</v>
      </c>
      <c r="V1436" s="359">
        <v>0.54490000000000005</v>
      </c>
      <c r="W1436" s="359">
        <v>0.87439999999999996</v>
      </c>
      <c r="X1436" s="359">
        <v>0.81799999999999995</v>
      </c>
      <c r="Y1436" s="359">
        <v>13.613099999999999</v>
      </c>
      <c r="Z1436" s="359">
        <v>4.0606</v>
      </c>
      <c r="AA1436" s="359">
        <v>143.77199999999999</v>
      </c>
      <c r="AB1436" s="359">
        <v>0.37559999999999999</v>
      </c>
      <c r="AC1436" s="359">
        <v>1.869</v>
      </c>
      <c r="AD1436" s="359">
        <v>32.998800000000003</v>
      </c>
      <c r="AE1436" s="359">
        <v>4.2824999999999998</v>
      </c>
      <c r="AF1436" s="359">
        <v>1.9410000000000001</v>
      </c>
      <c r="AG1436" s="359">
        <v>1.9918</v>
      </c>
      <c r="AH1436" s="359">
        <v>5.0701000000000001</v>
      </c>
      <c r="AI1436" s="359">
        <v>0.87670000000000003</v>
      </c>
      <c r="AJ1436" s="359">
        <v>0.97460000000000002</v>
      </c>
      <c r="AK1436" s="359">
        <v>0.4108</v>
      </c>
      <c r="AL1436" s="356">
        <v>0.80820000000000003</v>
      </c>
    </row>
    <row r="1437" spans="2:38" ht="409.6" x14ac:dyDescent="0.25">
      <c r="B1437" s="402">
        <v>39502</v>
      </c>
      <c r="C1437" s="359">
        <v>0.54590000000000005</v>
      </c>
      <c r="D1437" s="359">
        <v>0.87629999999999997</v>
      </c>
      <c r="E1437" s="359">
        <v>0.81989999999999996</v>
      </c>
      <c r="F1437" s="359">
        <v>13.7075</v>
      </c>
      <c r="G1437" s="359">
        <v>4.0696000000000003</v>
      </c>
      <c r="H1437" s="359">
        <v>145.57900000000001</v>
      </c>
      <c r="I1437" s="359">
        <v>0.38529999999999998</v>
      </c>
      <c r="J1437" s="359">
        <v>1.8915999999999999</v>
      </c>
      <c r="K1437" s="359">
        <v>33.8095</v>
      </c>
      <c r="L1437" s="359">
        <v>4.2996999999999996</v>
      </c>
      <c r="M1437" s="359">
        <v>1.9500999999999999</v>
      </c>
      <c r="N1437" s="359">
        <v>2.0103</v>
      </c>
      <c r="O1437" s="359">
        <v>5.0810000000000004</v>
      </c>
      <c r="P1437" s="359">
        <v>0.87839999999999996</v>
      </c>
      <c r="Q1437" s="359">
        <v>0.98150000000000004</v>
      </c>
      <c r="R1437" s="359">
        <v>0.41149999999999998</v>
      </c>
      <c r="S1437" s="356">
        <v>0.80910000000000004</v>
      </c>
      <c r="U1437" s="402">
        <v>39502</v>
      </c>
      <c r="V1437" s="359">
        <v>0.54490000000000005</v>
      </c>
      <c r="W1437" s="359">
        <v>0.87439999999999996</v>
      </c>
      <c r="X1437" s="359">
        <v>0.81810000000000005</v>
      </c>
      <c r="Y1437" s="359">
        <v>13.610099999999999</v>
      </c>
      <c r="Z1437" s="359">
        <v>4.0631000000000004</v>
      </c>
      <c r="AA1437" s="359">
        <v>143.786</v>
      </c>
      <c r="AB1437" s="359">
        <v>0.374</v>
      </c>
      <c r="AC1437" s="359">
        <v>1.8729</v>
      </c>
      <c r="AD1437" s="359">
        <v>33.277999999999999</v>
      </c>
      <c r="AE1437" s="359">
        <v>4.2827000000000002</v>
      </c>
      <c r="AF1437" s="359">
        <v>1.9421999999999999</v>
      </c>
      <c r="AG1437" s="359">
        <v>1.9917</v>
      </c>
      <c r="AH1437" s="359">
        <v>5.0667999999999997</v>
      </c>
      <c r="AI1437" s="359">
        <v>0.87660000000000005</v>
      </c>
      <c r="AJ1437" s="359">
        <v>0.96819999999999995</v>
      </c>
      <c r="AK1437" s="359">
        <v>0.4108</v>
      </c>
      <c r="AL1437" s="356">
        <v>0.80820000000000003</v>
      </c>
    </row>
    <row r="1438" spans="2:38" ht="409.6" x14ac:dyDescent="0.25">
      <c r="B1438" s="402">
        <v>39501</v>
      </c>
      <c r="C1438" s="359">
        <v>0.54239999999999999</v>
      </c>
      <c r="D1438" s="359">
        <v>0.873</v>
      </c>
      <c r="E1438" s="359">
        <v>0.81359999999999999</v>
      </c>
      <c r="F1438" s="359">
        <v>13.6069</v>
      </c>
      <c r="G1438" s="359">
        <v>4.0414000000000003</v>
      </c>
      <c r="H1438" s="359">
        <v>143.80799999999999</v>
      </c>
      <c r="I1438" s="359">
        <v>0.37830000000000003</v>
      </c>
      <c r="J1438" s="359">
        <v>1.8725000000000001</v>
      </c>
      <c r="K1438" s="359">
        <v>33.584699999999998</v>
      </c>
      <c r="L1438" s="359">
        <v>4.2773000000000003</v>
      </c>
      <c r="M1438" s="359">
        <v>1.9356</v>
      </c>
      <c r="N1438" s="359">
        <v>1.9965999999999999</v>
      </c>
      <c r="O1438" s="359">
        <v>5.0441000000000003</v>
      </c>
      <c r="P1438" s="359">
        <v>0.87470000000000003</v>
      </c>
      <c r="Q1438" s="359">
        <v>0.97030000000000005</v>
      </c>
      <c r="R1438" s="359">
        <v>0.40889999999999999</v>
      </c>
      <c r="S1438" s="356">
        <v>0.80379999999999996</v>
      </c>
      <c r="U1438" s="402">
        <v>39501</v>
      </c>
      <c r="V1438" s="359">
        <v>0.54210000000000003</v>
      </c>
      <c r="W1438" s="359">
        <v>0.87239999999999995</v>
      </c>
      <c r="X1438" s="359">
        <v>0.81299999999999994</v>
      </c>
      <c r="Y1438" s="359">
        <v>13.560600000000001</v>
      </c>
      <c r="Z1438" s="359">
        <v>4.0376000000000003</v>
      </c>
      <c r="AA1438" s="359">
        <v>143.32499999999999</v>
      </c>
      <c r="AB1438" s="359">
        <v>0.37659999999999999</v>
      </c>
      <c r="AC1438" s="359">
        <v>1.871</v>
      </c>
      <c r="AD1438" s="359">
        <v>33.1081</v>
      </c>
      <c r="AE1438" s="359">
        <v>4.2723000000000004</v>
      </c>
      <c r="AF1438" s="359">
        <v>1.9315</v>
      </c>
      <c r="AG1438" s="359">
        <v>1.9796</v>
      </c>
      <c r="AH1438" s="359">
        <v>5.0377999999999998</v>
      </c>
      <c r="AI1438" s="359">
        <v>0.87409999999999999</v>
      </c>
      <c r="AJ1438" s="359">
        <v>0.96889999999999998</v>
      </c>
      <c r="AK1438" s="359">
        <v>0.40870000000000001</v>
      </c>
      <c r="AL1438" s="356">
        <v>0.8034</v>
      </c>
    </row>
    <row r="1439" spans="2:38" ht="409.6" x14ac:dyDescent="0.25">
      <c r="B1439" s="402">
        <v>39500</v>
      </c>
      <c r="C1439" s="359">
        <v>0.5423</v>
      </c>
      <c r="D1439" s="359">
        <v>0.87019999999999997</v>
      </c>
      <c r="E1439" s="359">
        <v>0.80900000000000005</v>
      </c>
      <c r="F1439" s="359">
        <v>13.5924</v>
      </c>
      <c r="G1439" s="359">
        <v>4.0231000000000003</v>
      </c>
      <c r="H1439" s="359">
        <v>143.524</v>
      </c>
      <c r="I1439" s="359">
        <v>0.37780000000000002</v>
      </c>
      <c r="J1439" s="359">
        <v>1.863</v>
      </c>
      <c r="K1439" s="359">
        <v>33.670999999999999</v>
      </c>
      <c r="L1439" s="359">
        <v>4.2664999999999997</v>
      </c>
      <c r="M1439" s="359">
        <v>1.9269000000000001</v>
      </c>
      <c r="N1439" s="359">
        <v>1.9875</v>
      </c>
      <c r="O1439" s="359">
        <v>5.0251999999999999</v>
      </c>
      <c r="P1439" s="359">
        <v>0.87760000000000005</v>
      </c>
      <c r="Q1439" s="359">
        <v>0.96360000000000001</v>
      </c>
      <c r="R1439" s="359">
        <v>0.40989999999999999</v>
      </c>
      <c r="S1439" s="356">
        <v>0.79930000000000001</v>
      </c>
      <c r="U1439" s="402">
        <v>39500</v>
      </c>
      <c r="V1439" s="359">
        <v>0.54200000000000004</v>
      </c>
      <c r="W1439" s="359">
        <v>0.86960000000000004</v>
      </c>
      <c r="X1439" s="359">
        <v>0.80830000000000002</v>
      </c>
      <c r="Y1439" s="359">
        <v>13.5061</v>
      </c>
      <c r="Z1439" s="359">
        <v>4.0190999999999999</v>
      </c>
      <c r="AA1439" s="359">
        <v>143.036</v>
      </c>
      <c r="AB1439" s="359">
        <v>0.37369999999999998</v>
      </c>
      <c r="AC1439" s="359">
        <v>1.8614999999999999</v>
      </c>
      <c r="AD1439" s="359">
        <v>33.167900000000003</v>
      </c>
      <c r="AE1439" s="359">
        <v>4.2613000000000003</v>
      </c>
      <c r="AF1439" s="359">
        <v>1.9231</v>
      </c>
      <c r="AG1439" s="359">
        <v>1.9704999999999999</v>
      </c>
      <c r="AH1439" s="359">
        <v>5.0183999999999997</v>
      </c>
      <c r="AI1439" s="359">
        <v>0.877</v>
      </c>
      <c r="AJ1439" s="359">
        <v>0.96209999999999996</v>
      </c>
      <c r="AK1439" s="359">
        <v>0.40970000000000001</v>
      </c>
      <c r="AL1439" s="356">
        <v>0.79890000000000005</v>
      </c>
    </row>
    <row r="1440" spans="2:38" ht="409.6" x14ac:dyDescent="0.25">
      <c r="B1440" s="402">
        <v>39499</v>
      </c>
      <c r="C1440" s="359">
        <v>0.54159999999999997</v>
      </c>
      <c r="D1440" s="359">
        <v>0.86890000000000001</v>
      </c>
      <c r="E1440" s="359">
        <v>0.80900000000000005</v>
      </c>
      <c r="F1440" s="359">
        <v>13.6517</v>
      </c>
      <c r="G1440" s="359">
        <v>4.0357000000000003</v>
      </c>
      <c r="H1440" s="359">
        <v>144.26499999999999</v>
      </c>
      <c r="I1440" s="359">
        <v>0.37740000000000001</v>
      </c>
      <c r="J1440" s="359">
        <v>1.8769</v>
      </c>
      <c r="K1440" s="359">
        <v>33.6252</v>
      </c>
      <c r="L1440" s="359">
        <v>4.2645999999999997</v>
      </c>
      <c r="M1440" s="359">
        <v>1.9367000000000001</v>
      </c>
      <c r="N1440" s="359">
        <v>1.9891000000000001</v>
      </c>
      <c r="O1440" s="359">
        <v>5.0412999999999997</v>
      </c>
      <c r="P1440" s="359">
        <v>0.87360000000000004</v>
      </c>
      <c r="Q1440" s="359">
        <v>0.96389999999999998</v>
      </c>
      <c r="R1440" s="359">
        <v>0.4093</v>
      </c>
      <c r="S1440" s="356">
        <v>0.79630000000000001</v>
      </c>
      <c r="U1440" s="402">
        <v>39499</v>
      </c>
      <c r="V1440" s="359">
        <v>0.5413</v>
      </c>
      <c r="W1440" s="359">
        <v>0.86829999999999996</v>
      </c>
      <c r="X1440" s="359">
        <v>0.80840000000000001</v>
      </c>
      <c r="Y1440" s="359">
        <v>13.605700000000001</v>
      </c>
      <c r="Z1440" s="359">
        <v>4.0319000000000003</v>
      </c>
      <c r="AA1440" s="359">
        <v>143.75299999999999</v>
      </c>
      <c r="AB1440" s="359">
        <v>0.37619999999999998</v>
      </c>
      <c r="AC1440" s="359">
        <v>1.8758999999999999</v>
      </c>
      <c r="AD1440" s="359">
        <v>33.121000000000002</v>
      </c>
      <c r="AE1440" s="359">
        <v>4.2596999999999996</v>
      </c>
      <c r="AF1440" s="359">
        <v>1.9322999999999999</v>
      </c>
      <c r="AG1440" s="359">
        <v>1.9722999999999999</v>
      </c>
      <c r="AH1440" s="359">
        <v>5.0350000000000001</v>
      </c>
      <c r="AI1440" s="359">
        <v>0.873</v>
      </c>
      <c r="AJ1440" s="359">
        <v>0.96250000000000002</v>
      </c>
      <c r="AK1440" s="359">
        <v>0.40910000000000002</v>
      </c>
      <c r="AL1440" s="356">
        <v>0.79590000000000005</v>
      </c>
    </row>
    <row r="1441" spans="2:38" ht="409.6" x14ac:dyDescent="0.25">
      <c r="B1441" s="402">
        <v>39498</v>
      </c>
      <c r="C1441" s="359">
        <v>0.54300000000000004</v>
      </c>
      <c r="D1441" s="359">
        <v>0.86850000000000005</v>
      </c>
      <c r="E1441" s="359">
        <v>0.80510000000000004</v>
      </c>
      <c r="F1441" s="359">
        <v>13.7783</v>
      </c>
      <c r="G1441" s="359">
        <v>4.0415999999999999</v>
      </c>
      <c r="H1441" s="359">
        <v>143.898</v>
      </c>
      <c r="I1441" s="359">
        <v>0.3795</v>
      </c>
      <c r="J1441" s="359">
        <v>1.8721000000000001</v>
      </c>
      <c r="K1441" s="359">
        <v>33.718299999999999</v>
      </c>
      <c r="L1441" s="359">
        <v>4.2826000000000004</v>
      </c>
      <c r="M1441" s="359">
        <v>1.9413</v>
      </c>
      <c r="N1441" s="359">
        <v>1.9917</v>
      </c>
      <c r="O1441" s="359">
        <v>5.0502000000000002</v>
      </c>
      <c r="P1441" s="359">
        <v>0.87629999999999997</v>
      </c>
      <c r="Q1441" s="359">
        <v>0.95550000000000002</v>
      </c>
      <c r="R1441" s="359">
        <v>0.4093</v>
      </c>
      <c r="S1441" s="356">
        <v>0.79830000000000001</v>
      </c>
      <c r="U1441" s="402">
        <v>39498</v>
      </c>
      <c r="V1441" s="359">
        <v>0.54269999999999996</v>
      </c>
      <c r="W1441" s="359">
        <v>0.8679</v>
      </c>
      <c r="X1441" s="359">
        <v>0.8044</v>
      </c>
      <c r="Y1441" s="359">
        <v>13.692299999999999</v>
      </c>
      <c r="Z1441" s="359">
        <v>4.0388000000000002</v>
      </c>
      <c r="AA1441" s="359">
        <v>143.25899999999999</v>
      </c>
      <c r="AB1441" s="359">
        <v>0.3755</v>
      </c>
      <c r="AC1441" s="359">
        <v>1.8706</v>
      </c>
      <c r="AD1441" s="359">
        <v>33.213099999999997</v>
      </c>
      <c r="AE1441" s="359">
        <v>4.2775999999999996</v>
      </c>
      <c r="AF1441" s="359">
        <v>1.9365000000000001</v>
      </c>
      <c r="AG1441" s="359">
        <v>1.9749000000000001</v>
      </c>
      <c r="AH1441" s="359">
        <v>5.0439999999999996</v>
      </c>
      <c r="AI1441" s="359">
        <v>0.87570000000000003</v>
      </c>
      <c r="AJ1441" s="359">
        <v>0.95420000000000005</v>
      </c>
      <c r="AK1441" s="359">
        <v>0.40910000000000002</v>
      </c>
      <c r="AL1441" s="356">
        <v>0.79790000000000005</v>
      </c>
    </row>
    <row r="1442" spans="2:38" ht="409.6" x14ac:dyDescent="0.25">
      <c r="B1442" s="402">
        <v>39497</v>
      </c>
      <c r="C1442" s="359">
        <v>0.54110000000000003</v>
      </c>
      <c r="D1442" s="359">
        <v>0.87029999999999996</v>
      </c>
      <c r="E1442" s="359">
        <v>0.79930000000000001</v>
      </c>
      <c r="F1442" s="359">
        <v>13.699</v>
      </c>
      <c r="G1442" s="359">
        <v>4.0343</v>
      </c>
      <c r="H1442" s="359">
        <v>142.584</v>
      </c>
      <c r="I1442" s="359">
        <v>0.37790000000000001</v>
      </c>
      <c r="J1442" s="359">
        <v>1.8693</v>
      </c>
      <c r="K1442" s="359">
        <v>33.502899999999997</v>
      </c>
      <c r="L1442" s="359">
        <v>4.2756999999999996</v>
      </c>
      <c r="M1442" s="359">
        <v>1.9359999999999999</v>
      </c>
      <c r="N1442" s="359">
        <v>1.9790000000000001</v>
      </c>
      <c r="O1442" s="359">
        <v>5.0429000000000004</v>
      </c>
      <c r="P1442" s="359">
        <v>0.871</v>
      </c>
      <c r="Q1442" s="359">
        <v>0.94869999999999999</v>
      </c>
      <c r="R1442" s="359">
        <v>0.40579999999999999</v>
      </c>
      <c r="S1442" s="356">
        <v>0.79320000000000002</v>
      </c>
      <c r="U1442" s="402">
        <v>39497</v>
      </c>
      <c r="V1442" s="359">
        <v>0.54069999999999996</v>
      </c>
      <c r="W1442" s="359">
        <v>0.86939999999999995</v>
      </c>
      <c r="X1442" s="359">
        <v>0.79849999999999999</v>
      </c>
      <c r="Y1442" s="359">
        <v>13.626200000000001</v>
      </c>
      <c r="Z1442" s="359">
        <v>4.0309999999999997</v>
      </c>
      <c r="AA1442" s="359">
        <v>142.07499999999999</v>
      </c>
      <c r="AB1442" s="359">
        <v>0.37630000000000002</v>
      </c>
      <c r="AC1442" s="359">
        <v>1.8675999999999999</v>
      </c>
      <c r="AD1442" s="359">
        <v>32.997</v>
      </c>
      <c r="AE1442" s="359">
        <v>4.2685000000000004</v>
      </c>
      <c r="AF1442" s="359">
        <v>1.9321999999999999</v>
      </c>
      <c r="AG1442" s="359">
        <v>1.962</v>
      </c>
      <c r="AH1442" s="359">
        <v>5.0361000000000002</v>
      </c>
      <c r="AI1442" s="359">
        <v>0.87019999999999997</v>
      </c>
      <c r="AJ1442" s="359">
        <v>0.94679999999999997</v>
      </c>
      <c r="AK1442" s="359">
        <v>0.40550000000000003</v>
      </c>
      <c r="AL1442" s="356">
        <v>0.79269999999999996</v>
      </c>
    </row>
    <row r="1443" spans="2:38" ht="409.6" x14ac:dyDescent="0.25">
      <c r="B1443" s="402">
        <v>39496</v>
      </c>
      <c r="C1443" s="359">
        <v>0.53879999999999995</v>
      </c>
      <c r="D1443" s="359">
        <v>0.87039999999999995</v>
      </c>
      <c r="E1443" s="359">
        <v>0.79659999999999997</v>
      </c>
      <c r="F1443" s="359">
        <v>13.5975</v>
      </c>
      <c r="G1443" s="359">
        <v>4.0167999999999999</v>
      </c>
      <c r="H1443" s="359">
        <v>142.10300000000001</v>
      </c>
      <c r="I1443" s="359">
        <v>0.3775</v>
      </c>
      <c r="J1443" s="359">
        <v>1.8613999999999999</v>
      </c>
      <c r="K1443" s="359">
        <v>33.432000000000002</v>
      </c>
      <c r="L1443" s="359">
        <v>4.2637999999999998</v>
      </c>
      <c r="M1443" s="359">
        <v>1.9275</v>
      </c>
      <c r="N1443" s="359">
        <v>1.9726999999999999</v>
      </c>
      <c r="O1443" s="359">
        <v>5.0125999999999999</v>
      </c>
      <c r="P1443" s="359">
        <v>0.8649</v>
      </c>
      <c r="Q1443" s="359">
        <v>0.95479999999999998</v>
      </c>
      <c r="R1443" s="359">
        <v>0.40329999999999999</v>
      </c>
      <c r="S1443" s="356">
        <v>0.79069999999999996</v>
      </c>
      <c r="U1443" s="402">
        <v>39496</v>
      </c>
      <c r="V1443" s="359">
        <v>0.53769999999999996</v>
      </c>
      <c r="W1443" s="359">
        <v>0.86850000000000005</v>
      </c>
      <c r="X1443" s="359">
        <v>0.79479999999999995</v>
      </c>
      <c r="Y1443" s="359">
        <v>13.5084</v>
      </c>
      <c r="Z1443" s="359">
        <v>4.0106000000000002</v>
      </c>
      <c r="AA1443" s="359">
        <v>141.21899999999999</v>
      </c>
      <c r="AB1443" s="359">
        <v>0.37319999999999998</v>
      </c>
      <c r="AC1443" s="359">
        <v>1.8560000000000001</v>
      </c>
      <c r="AD1443" s="359">
        <v>32.8371</v>
      </c>
      <c r="AE1443" s="359">
        <v>4.2465999999999999</v>
      </c>
      <c r="AF1443" s="359">
        <v>1.9218999999999999</v>
      </c>
      <c r="AG1443" s="359">
        <v>1.9543999999999999</v>
      </c>
      <c r="AH1443" s="359">
        <v>4.9996999999999998</v>
      </c>
      <c r="AI1443" s="359">
        <v>0.86299999999999999</v>
      </c>
      <c r="AJ1443" s="359">
        <v>0.94179999999999997</v>
      </c>
      <c r="AK1443" s="359">
        <v>0.40260000000000001</v>
      </c>
      <c r="AL1443" s="356">
        <v>0.78969999999999996</v>
      </c>
    </row>
    <row r="1444" spans="2:38" ht="409.6" x14ac:dyDescent="0.25">
      <c r="B1444" s="402">
        <v>39495</v>
      </c>
      <c r="C1444" s="359">
        <v>0.53879999999999995</v>
      </c>
      <c r="D1444" s="359">
        <v>0.87029999999999996</v>
      </c>
      <c r="E1444" s="359">
        <v>0.79669999999999996</v>
      </c>
      <c r="F1444" s="359">
        <v>13.617900000000001</v>
      </c>
      <c r="G1444" s="359">
        <v>4.0155000000000003</v>
      </c>
      <c r="H1444" s="359">
        <v>142.774</v>
      </c>
      <c r="I1444" s="359">
        <v>0.38090000000000002</v>
      </c>
      <c r="J1444" s="359">
        <v>1.8824000000000001</v>
      </c>
      <c r="K1444" s="359">
        <v>33.433700000000002</v>
      </c>
      <c r="L1444" s="359">
        <v>4.2638999999999996</v>
      </c>
      <c r="M1444" s="359">
        <v>1.9280999999999999</v>
      </c>
      <c r="N1444" s="359">
        <v>1.9728000000000001</v>
      </c>
      <c r="O1444" s="359">
        <v>5.0114000000000001</v>
      </c>
      <c r="P1444" s="359">
        <v>0.8649</v>
      </c>
      <c r="Q1444" s="359">
        <v>0.95489999999999997</v>
      </c>
      <c r="R1444" s="359">
        <v>0.40329999999999999</v>
      </c>
      <c r="S1444" s="356">
        <v>0.79079999999999995</v>
      </c>
      <c r="U1444" s="402">
        <v>39495</v>
      </c>
      <c r="V1444" s="359">
        <v>0.53779999999999994</v>
      </c>
      <c r="W1444" s="359">
        <v>0.86850000000000005</v>
      </c>
      <c r="X1444" s="359">
        <v>0.79490000000000005</v>
      </c>
      <c r="Y1444" s="359">
        <v>13.522</v>
      </c>
      <c r="Z1444" s="359">
        <v>4.0095000000000001</v>
      </c>
      <c r="AA1444" s="359">
        <v>141.017</v>
      </c>
      <c r="AB1444" s="359">
        <v>0.36969999999999997</v>
      </c>
      <c r="AC1444" s="359">
        <v>1.8371</v>
      </c>
      <c r="AD1444" s="359">
        <v>32.839599999999997</v>
      </c>
      <c r="AE1444" s="359">
        <v>4.2469999999999999</v>
      </c>
      <c r="AF1444" s="359">
        <v>1.9202999999999999</v>
      </c>
      <c r="AG1444" s="359">
        <v>1.9545999999999999</v>
      </c>
      <c r="AH1444" s="359">
        <v>4.9973000000000001</v>
      </c>
      <c r="AI1444" s="359">
        <v>0.86309999999999998</v>
      </c>
      <c r="AJ1444" s="359">
        <v>0.94179999999999997</v>
      </c>
      <c r="AK1444" s="359">
        <v>0.40260000000000001</v>
      </c>
      <c r="AL1444" s="356">
        <v>0.78979999999999995</v>
      </c>
    </row>
    <row r="1445" spans="2:38" ht="409.6" x14ac:dyDescent="0.25">
      <c r="B1445" s="402">
        <v>39494</v>
      </c>
      <c r="C1445" s="359">
        <v>0.53759999999999997</v>
      </c>
      <c r="D1445" s="359">
        <v>0.87080000000000002</v>
      </c>
      <c r="E1445" s="359">
        <v>0.78800000000000003</v>
      </c>
      <c r="F1445" s="359">
        <v>13.5686</v>
      </c>
      <c r="G1445" s="359">
        <v>4.0030000000000001</v>
      </c>
      <c r="H1445" s="359">
        <v>141.40199999999999</v>
      </c>
      <c r="I1445" s="359">
        <v>0.37490000000000001</v>
      </c>
      <c r="J1445" s="359">
        <v>1.855</v>
      </c>
      <c r="K1445" s="359">
        <v>33.360500000000002</v>
      </c>
      <c r="L1445" s="359">
        <v>4.2568000000000001</v>
      </c>
      <c r="M1445" s="359">
        <v>1.9205000000000001</v>
      </c>
      <c r="N1445" s="359">
        <v>1.9657</v>
      </c>
      <c r="O1445" s="359">
        <v>4.9953000000000003</v>
      </c>
      <c r="P1445" s="359">
        <v>0.86319999999999997</v>
      </c>
      <c r="Q1445" s="359">
        <v>0.94499999999999995</v>
      </c>
      <c r="R1445" s="359">
        <v>0.40079999999999999</v>
      </c>
      <c r="S1445" s="356">
        <v>0.78790000000000004</v>
      </c>
      <c r="U1445" s="402">
        <v>39494</v>
      </c>
      <c r="V1445" s="359">
        <v>0.5373</v>
      </c>
      <c r="W1445" s="359">
        <v>0.87019999999999997</v>
      </c>
      <c r="X1445" s="359">
        <v>0.7873</v>
      </c>
      <c r="Y1445" s="359">
        <v>13.4831</v>
      </c>
      <c r="Z1445" s="359">
        <v>3.9990000000000001</v>
      </c>
      <c r="AA1445" s="359">
        <v>140.91300000000001</v>
      </c>
      <c r="AB1445" s="359">
        <v>0.37319999999999998</v>
      </c>
      <c r="AC1445" s="359">
        <v>1.8533999999999999</v>
      </c>
      <c r="AD1445" s="359">
        <v>32.860199999999999</v>
      </c>
      <c r="AE1445" s="359">
        <v>4.2516999999999996</v>
      </c>
      <c r="AF1445" s="359">
        <v>1.9164000000000001</v>
      </c>
      <c r="AG1445" s="359">
        <v>1.9490000000000001</v>
      </c>
      <c r="AH1445" s="359">
        <v>4.9894999999999996</v>
      </c>
      <c r="AI1445" s="359">
        <v>0.86250000000000004</v>
      </c>
      <c r="AJ1445" s="359">
        <v>0.94340000000000002</v>
      </c>
      <c r="AK1445" s="359">
        <v>0.40060000000000001</v>
      </c>
      <c r="AL1445" s="356">
        <v>0.78749999999999998</v>
      </c>
    </row>
    <row r="1446" spans="2:38" ht="409.6" x14ac:dyDescent="0.25">
      <c r="B1446" s="402">
        <v>39493</v>
      </c>
      <c r="C1446" s="359">
        <v>0.53949999999999998</v>
      </c>
      <c r="D1446" s="359">
        <v>0.87329999999999997</v>
      </c>
      <c r="E1446" s="359">
        <v>0.78539999999999999</v>
      </c>
      <c r="F1446" s="359">
        <v>13.6279</v>
      </c>
      <c r="G1446" s="359">
        <v>4.0113000000000003</v>
      </c>
      <c r="H1446" s="359">
        <v>141.21899999999999</v>
      </c>
      <c r="I1446" s="359">
        <v>0.376</v>
      </c>
      <c r="J1446" s="359">
        <v>1.8613</v>
      </c>
      <c r="K1446" s="359">
        <v>33.432699999999997</v>
      </c>
      <c r="L1446" s="359">
        <v>4.2919</v>
      </c>
      <c r="M1446" s="359">
        <v>1.9339</v>
      </c>
      <c r="N1446" s="359">
        <v>1.9708000000000001</v>
      </c>
      <c r="O1446" s="359">
        <v>5.0221</v>
      </c>
      <c r="P1446" s="359">
        <v>0.87019999999999997</v>
      </c>
      <c r="Q1446" s="359">
        <v>0.94259999999999999</v>
      </c>
      <c r="R1446" s="359">
        <v>0.40039999999999998</v>
      </c>
      <c r="S1446" s="356">
        <v>0.78739999999999999</v>
      </c>
      <c r="U1446" s="402">
        <v>39493</v>
      </c>
      <c r="V1446" s="359">
        <v>0.53920000000000001</v>
      </c>
      <c r="W1446" s="359">
        <v>0.87280000000000002</v>
      </c>
      <c r="X1446" s="359">
        <v>0.78469999999999995</v>
      </c>
      <c r="Y1446" s="359">
        <v>13.555199999999999</v>
      </c>
      <c r="Z1446" s="359">
        <v>4.0075000000000003</v>
      </c>
      <c r="AA1446" s="359">
        <v>140.745</v>
      </c>
      <c r="AB1446" s="359">
        <v>0.37440000000000001</v>
      </c>
      <c r="AC1446" s="359">
        <v>1.8596999999999999</v>
      </c>
      <c r="AD1446" s="359">
        <v>32.940300000000001</v>
      </c>
      <c r="AE1446" s="359">
        <v>4.2868000000000004</v>
      </c>
      <c r="AF1446" s="359">
        <v>1.9291</v>
      </c>
      <c r="AG1446" s="359">
        <v>1.9540999999999999</v>
      </c>
      <c r="AH1446" s="359">
        <v>5.0156999999999998</v>
      </c>
      <c r="AI1446" s="359">
        <v>0.86960000000000004</v>
      </c>
      <c r="AJ1446" s="359">
        <v>0.94099999999999995</v>
      </c>
      <c r="AK1446" s="359">
        <v>0.40010000000000001</v>
      </c>
      <c r="AL1446" s="356">
        <v>0.78700000000000003</v>
      </c>
    </row>
    <row r="1447" spans="2:38" ht="409.6" x14ac:dyDescent="0.25">
      <c r="B1447" s="402">
        <v>39492</v>
      </c>
      <c r="C1447" s="359">
        <v>0.54020000000000001</v>
      </c>
      <c r="D1447" s="359">
        <v>0.875</v>
      </c>
      <c r="E1447" s="359">
        <v>0.78749999999999998</v>
      </c>
      <c r="F1447" s="359">
        <v>13.809200000000001</v>
      </c>
      <c r="G1447" s="359">
        <v>4.0288000000000004</v>
      </c>
      <c r="H1447" s="359">
        <v>142.155</v>
      </c>
      <c r="I1447" s="359">
        <v>0.378</v>
      </c>
      <c r="J1447" s="359">
        <v>1.869</v>
      </c>
      <c r="K1447" s="359">
        <v>33.509</v>
      </c>
      <c r="L1447" s="359">
        <v>4.3178000000000001</v>
      </c>
      <c r="M1447" s="359">
        <v>1.9422999999999999</v>
      </c>
      <c r="N1447" s="359">
        <v>1.9723999999999999</v>
      </c>
      <c r="O1447" s="359">
        <v>5.0488</v>
      </c>
      <c r="P1447" s="359">
        <v>0.86919999999999997</v>
      </c>
      <c r="Q1447" s="359">
        <v>0.95009999999999994</v>
      </c>
      <c r="R1447" s="359">
        <v>0.40160000000000001</v>
      </c>
      <c r="S1447" s="356">
        <v>0.7873</v>
      </c>
      <c r="U1447" s="402">
        <v>39492</v>
      </c>
      <c r="V1447" s="359">
        <v>0.53990000000000005</v>
      </c>
      <c r="W1447" s="359">
        <v>0.87439999999999996</v>
      </c>
      <c r="X1447" s="359">
        <v>0.78690000000000004</v>
      </c>
      <c r="Y1447" s="359">
        <v>13.765499999999999</v>
      </c>
      <c r="Z1447" s="359">
        <v>4.0247999999999999</v>
      </c>
      <c r="AA1447" s="359">
        <v>141.673</v>
      </c>
      <c r="AB1447" s="359">
        <v>0.3745</v>
      </c>
      <c r="AC1447" s="359">
        <v>1.8614999999999999</v>
      </c>
      <c r="AD1447" s="359">
        <v>33.017000000000003</v>
      </c>
      <c r="AE1447" s="359">
        <v>4.3127000000000004</v>
      </c>
      <c r="AF1447" s="359">
        <v>1.9386000000000001</v>
      </c>
      <c r="AG1447" s="359">
        <v>1.9557</v>
      </c>
      <c r="AH1447" s="359">
        <v>5.0426000000000002</v>
      </c>
      <c r="AI1447" s="359">
        <v>0.86860000000000004</v>
      </c>
      <c r="AJ1447" s="359">
        <v>0.94830000000000003</v>
      </c>
      <c r="AK1447" s="359">
        <v>0.40139999999999998</v>
      </c>
      <c r="AL1447" s="356">
        <v>0.78690000000000004</v>
      </c>
    </row>
    <row r="1448" spans="2:38" ht="409.6" x14ac:dyDescent="0.25">
      <c r="B1448" s="402">
        <v>39491</v>
      </c>
      <c r="C1448" s="359">
        <v>0.54379999999999995</v>
      </c>
      <c r="D1448" s="359">
        <v>0.874</v>
      </c>
      <c r="E1448" s="359">
        <v>0.79120000000000001</v>
      </c>
      <c r="F1448" s="359">
        <v>13.8386</v>
      </c>
      <c r="G1448" s="359">
        <v>4.0415000000000001</v>
      </c>
      <c r="H1448" s="359">
        <v>143.315</v>
      </c>
      <c r="I1448" s="359">
        <v>0.38250000000000001</v>
      </c>
      <c r="J1448" s="359">
        <v>1.8751</v>
      </c>
      <c r="K1448" s="359">
        <v>33.6584</v>
      </c>
      <c r="L1448" s="359">
        <v>4.3559999999999999</v>
      </c>
      <c r="M1448" s="359">
        <v>1.9574</v>
      </c>
      <c r="N1448" s="359">
        <v>1.9789000000000001</v>
      </c>
      <c r="O1448" s="359">
        <v>5.1020000000000003</v>
      </c>
      <c r="P1448" s="359">
        <v>0.871</v>
      </c>
      <c r="Q1448" s="359">
        <v>0.96160000000000001</v>
      </c>
      <c r="R1448" s="359">
        <v>0.40479999999999999</v>
      </c>
      <c r="S1448" s="356">
        <v>0.79049999999999998</v>
      </c>
      <c r="U1448" s="402">
        <v>39491</v>
      </c>
      <c r="V1448" s="359">
        <v>0.54349999999999998</v>
      </c>
      <c r="W1448" s="359">
        <v>0.87339999999999995</v>
      </c>
      <c r="X1448" s="359">
        <v>0.79059999999999997</v>
      </c>
      <c r="Y1448" s="359">
        <v>13.7928</v>
      </c>
      <c r="Z1448" s="359">
        <v>4.0378999999999996</v>
      </c>
      <c r="AA1448" s="359">
        <v>142.84299999999999</v>
      </c>
      <c r="AB1448" s="359">
        <v>0.375</v>
      </c>
      <c r="AC1448" s="359">
        <v>1.8741000000000001</v>
      </c>
      <c r="AD1448" s="359">
        <v>33.152200000000001</v>
      </c>
      <c r="AE1448" s="359">
        <v>4.351</v>
      </c>
      <c r="AF1448" s="359">
        <v>1.9504999999999999</v>
      </c>
      <c r="AG1448" s="359">
        <v>1.9621999999999999</v>
      </c>
      <c r="AH1448" s="359">
        <v>5.0937000000000001</v>
      </c>
      <c r="AI1448" s="359">
        <v>0.87039999999999995</v>
      </c>
      <c r="AJ1448" s="359">
        <v>0.95989999999999998</v>
      </c>
      <c r="AK1448" s="359">
        <v>0.40450000000000003</v>
      </c>
      <c r="AL1448" s="356">
        <v>0.79020000000000001</v>
      </c>
    </row>
    <row r="1449" spans="2:38" ht="409.6" x14ac:dyDescent="0.25">
      <c r="B1449" s="402">
        <v>39490</v>
      </c>
      <c r="C1449" s="359">
        <v>0.54300000000000004</v>
      </c>
      <c r="D1449" s="359">
        <v>0.87509999999999999</v>
      </c>
      <c r="E1449" s="359">
        <v>0.78910000000000002</v>
      </c>
      <c r="F1449" s="359">
        <v>13.9757</v>
      </c>
      <c r="G1449" s="359">
        <v>4.05</v>
      </c>
      <c r="H1449" s="359">
        <v>144.334</v>
      </c>
      <c r="I1449" s="359">
        <v>0.38229999999999997</v>
      </c>
      <c r="J1449" s="359">
        <v>1.8751</v>
      </c>
      <c r="K1449" s="359">
        <v>33.641800000000003</v>
      </c>
      <c r="L1449" s="359">
        <v>4.3606999999999996</v>
      </c>
      <c r="M1449" s="359">
        <v>1.9634</v>
      </c>
      <c r="N1449" s="359">
        <v>1.9930000000000001</v>
      </c>
      <c r="O1449" s="359">
        <v>5.1207000000000003</v>
      </c>
      <c r="P1449" s="359">
        <v>0.86860000000000004</v>
      </c>
      <c r="Q1449" s="359">
        <v>0.96909999999999996</v>
      </c>
      <c r="R1449" s="359">
        <v>0.40529999999999999</v>
      </c>
      <c r="S1449" s="356">
        <v>0.78900000000000003</v>
      </c>
      <c r="U1449" s="402">
        <v>39490</v>
      </c>
      <c r="V1449" s="359">
        <v>0.54259999999999997</v>
      </c>
      <c r="W1449" s="359">
        <v>0.87409999999999999</v>
      </c>
      <c r="X1449" s="359">
        <v>0.7883</v>
      </c>
      <c r="Y1449" s="359">
        <v>13.922000000000001</v>
      </c>
      <c r="Z1449" s="359">
        <v>4.0461999999999998</v>
      </c>
      <c r="AA1449" s="359">
        <v>143.83199999999999</v>
      </c>
      <c r="AB1449" s="359">
        <v>0.37269999999999998</v>
      </c>
      <c r="AC1449" s="359">
        <v>1.8738999999999999</v>
      </c>
      <c r="AD1449" s="359">
        <v>33.134099999999997</v>
      </c>
      <c r="AE1449" s="359">
        <v>4.3535000000000004</v>
      </c>
      <c r="AF1449" s="359">
        <v>1.9591000000000001</v>
      </c>
      <c r="AG1449" s="359">
        <v>1.9761</v>
      </c>
      <c r="AH1449" s="359">
        <v>5.1127000000000002</v>
      </c>
      <c r="AI1449" s="359">
        <v>0.86780000000000002</v>
      </c>
      <c r="AJ1449" s="359">
        <v>0.96750000000000003</v>
      </c>
      <c r="AK1449" s="359">
        <v>0.40489999999999998</v>
      </c>
      <c r="AL1449" s="356">
        <v>0.78859999999999997</v>
      </c>
    </row>
    <row r="1450" spans="2:38" ht="409.6" x14ac:dyDescent="0.25">
      <c r="B1450" s="402">
        <v>39489</v>
      </c>
      <c r="C1450" s="359">
        <v>0.54410000000000003</v>
      </c>
      <c r="D1450" s="359">
        <v>0.88149999999999995</v>
      </c>
      <c r="E1450" s="359">
        <v>0.78859999999999997</v>
      </c>
      <c r="F1450" s="359">
        <v>14.0634</v>
      </c>
      <c r="G1450" s="359">
        <v>4.0496999999999996</v>
      </c>
      <c r="H1450" s="359">
        <v>145.11000000000001</v>
      </c>
      <c r="I1450" s="359">
        <v>0.3841</v>
      </c>
      <c r="J1450" s="359">
        <v>1.9006000000000001</v>
      </c>
      <c r="K1450" s="359">
        <v>33.7896</v>
      </c>
      <c r="L1450" s="359">
        <v>4.3760000000000003</v>
      </c>
      <c r="M1450" s="359">
        <v>1.9685999999999999</v>
      </c>
      <c r="N1450" s="359">
        <v>2.0065</v>
      </c>
      <c r="O1450" s="359">
        <v>5.1204000000000001</v>
      </c>
      <c r="P1450" s="359">
        <v>0.87080000000000002</v>
      </c>
      <c r="Q1450" s="359">
        <v>0.96289999999999998</v>
      </c>
      <c r="R1450" s="359">
        <v>0.40560000000000002</v>
      </c>
      <c r="S1450" s="356">
        <v>0.78900000000000003</v>
      </c>
      <c r="U1450" s="402">
        <v>39489</v>
      </c>
      <c r="V1450" s="359">
        <v>0.54310000000000003</v>
      </c>
      <c r="W1450" s="359">
        <v>0.87949999999999995</v>
      </c>
      <c r="X1450" s="359">
        <v>0.78680000000000005</v>
      </c>
      <c r="Y1450" s="359">
        <v>13.946899999999999</v>
      </c>
      <c r="Z1450" s="359">
        <v>4.0433000000000003</v>
      </c>
      <c r="AA1450" s="359">
        <v>144.059</v>
      </c>
      <c r="AB1450" s="359">
        <v>0.37280000000000002</v>
      </c>
      <c r="AC1450" s="359">
        <v>1.8547</v>
      </c>
      <c r="AD1450" s="359">
        <v>33.2532</v>
      </c>
      <c r="AE1450" s="359">
        <v>4.3586</v>
      </c>
      <c r="AF1450" s="359">
        <v>1.9605999999999999</v>
      </c>
      <c r="AG1450" s="359">
        <v>1.9882</v>
      </c>
      <c r="AH1450" s="359">
        <v>5.1094999999999997</v>
      </c>
      <c r="AI1450" s="359">
        <v>0.86890000000000001</v>
      </c>
      <c r="AJ1450" s="359">
        <v>0.94989999999999997</v>
      </c>
      <c r="AK1450" s="359">
        <v>0.40489999999999998</v>
      </c>
      <c r="AL1450" s="356">
        <v>0.78800000000000003</v>
      </c>
    </row>
    <row r="1451" spans="2:38" ht="409.6" x14ac:dyDescent="0.25">
      <c r="B1451" s="402">
        <v>39488</v>
      </c>
      <c r="C1451" s="359">
        <v>0.54410000000000003</v>
      </c>
      <c r="D1451" s="359">
        <v>0.88139999999999996</v>
      </c>
      <c r="E1451" s="359">
        <v>0.78849999999999998</v>
      </c>
      <c r="F1451" s="359">
        <v>14.0159</v>
      </c>
      <c r="G1451" s="359">
        <v>4.0528000000000004</v>
      </c>
      <c r="H1451" s="359">
        <v>145.405</v>
      </c>
      <c r="I1451" s="359">
        <v>0.3841</v>
      </c>
      <c r="J1451" s="359">
        <v>1.9004000000000001</v>
      </c>
      <c r="K1451" s="359">
        <v>33.786999999999999</v>
      </c>
      <c r="L1451" s="359">
        <v>4.3756000000000004</v>
      </c>
      <c r="M1451" s="359">
        <v>1.9691000000000001</v>
      </c>
      <c r="N1451" s="359">
        <v>2.0063</v>
      </c>
      <c r="O1451" s="359">
        <v>5.1234000000000002</v>
      </c>
      <c r="P1451" s="359">
        <v>0.87070000000000003</v>
      </c>
      <c r="Q1451" s="359">
        <v>0.96279999999999999</v>
      </c>
      <c r="R1451" s="359">
        <v>0.40550000000000003</v>
      </c>
      <c r="S1451" s="356">
        <v>0.78900000000000003</v>
      </c>
      <c r="U1451" s="402">
        <v>39488</v>
      </c>
      <c r="V1451" s="359">
        <v>0.54300000000000004</v>
      </c>
      <c r="W1451" s="359">
        <v>0.87949999999999995</v>
      </c>
      <c r="X1451" s="359">
        <v>0.78669999999999995</v>
      </c>
      <c r="Y1451" s="359">
        <v>13.919700000000001</v>
      </c>
      <c r="Z1451" s="359">
        <v>4.0457999999999998</v>
      </c>
      <c r="AA1451" s="359">
        <v>143.649</v>
      </c>
      <c r="AB1451" s="359">
        <v>0.37269999999999998</v>
      </c>
      <c r="AC1451" s="359">
        <v>1.8546</v>
      </c>
      <c r="AD1451" s="359">
        <v>33.2515</v>
      </c>
      <c r="AE1451" s="359">
        <v>4.3586</v>
      </c>
      <c r="AF1451" s="359">
        <v>1.9612000000000001</v>
      </c>
      <c r="AG1451" s="359">
        <v>1.9881</v>
      </c>
      <c r="AH1451" s="359">
        <v>5.1131000000000002</v>
      </c>
      <c r="AI1451" s="359">
        <v>0.86890000000000001</v>
      </c>
      <c r="AJ1451" s="359">
        <v>0.94979999999999998</v>
      </c>
      <c r="AK1451" s="359">
        <v>0.40479999999999999</v>
      </c>
      <c r="AL1451" s="356">
        <v>0.78800000000000003</v>
      </c>
    </row>
    <row r="1452" spans="2:38" ht="409.6" x14ac:dyDescent="0.25">
      <c r="B1452" s="402">
        <v>39487</v>
      </c>
      <c r="C1452" s="359">
        <v>0.54379999999999995</v>
      </c>
      <c r="D1452" s="359">
        <v>0.88060000000000005</v>
      </c>
      <c r="E1452" s="359">
        <v>0.7923</v>
      </c>
      <c r="F1452" s="359">
        <v>14.007999999999999</v>
      </c>
      <c r="G1452" s="359">
        <v>4.0468999999999999</v>
      </c>
      <c r="H1452" s="359">
        <v>144.27799999999999</v>
      </c>
      <c r="I1452" s="359">
        <v>0.38250000000000001</v>
      </c>
      <c r="J1452" s="359">
        <v>1.8783000000000001</v>
      </c>
      <c r="K1452" s="359">
        <v>33.538499999999999</v>
      </c>
      <c r="L1452" s="359">
        <v>4.3723999999999998</v>
      </c>
      <c r="M1452" s="359">
        <v>1.9672000000000001</v>
      </c>
      <c r="N1452" s="359">
        <v>2.0062000000000002</v>
      </c>
      <c r="O1452" s="359">
        <v>5.1159999999999997</v>
      </c>
      <c r="P1452" s="359">
        <v>0.87009999999999998</v>
      </c>
      <c r="Q1452" s="359">
        <v>0.95499999999999996</v>
      </c>
      <c r="R1452" s="359">
        <v>0.40500000000000003</v>
      </c>
      <c r="S1452" s="356">
        <v>0.78779999999999994</v>
      </c>
      <c r="U1452" s="402">
        <v>39487</v>
      </c>
      <c r="V1452" s="359">
        <v>0.54349999999999998</v>
      </c>
      <c r="W1452" s="359">
        <v>0.88009999999999999</v>
      </c>
      <c r="X1452" s="359">
        <v>0.79169999999999996</v>
      </c>
      <c r="Y1452" s="359">
        <v>13.9428</v>
      </c>
      <c r="Z1452" s="359">
        <v>4.0429000000000004</v>
      </c>
      <c r="AA1452" s="359">
        <v>143.786</v>
      </c>
      <c r="AB1452" s="359">
        <v>0.37519999999999998</v>
      </c>
      <c r="AC1452" s="359">
        <v>1.8773</v>
      </c>
      <c r="AD1452" s="359">
        <v>33.008099999999999</v>
      </c>
      <c r="AE1452" s="359">
        <v>4.3672000000000004</v>
      </c>
      <c r="AF1452" s="359">
        <v>1.9635</v>
      </c>
      <c r="AG1452" s="359">
        <v>1.9894000000000001</v>
      </c>
      <c r="AH1452" s="359">
        <v>5.1094999999999997</v>
      </c>
      <c r="AI1452" s="359">
        <v>0.86939999999999995</v>
      </c>
      <c r="AJ1452" s="359">
        <v>0.95350000000000001</v>
      </c>
      <c r="AK1452" s="359">
        <v>0.4047</v>
      </c>
      <c r="AL1452" s="356">
        <v>0.78739999999999999</v>
      </c>
    </row>
    <row r="1453" spans="2:38" ht="409.6" x14ac:dyDescent="0.25">
      <c r="B1453" s="402">
        <v>39486</v>
      </c>
      <c r="C1453" s="359">
        <v>0.54</v>
      </c>
      <c r="D1453" s="359">
        <v>0.88200000000000001</v>
      </c>
      <c r="E1453" s="359">
        <v>0.79390000000000005</v>
      </c>
      <c r="F1453" s="359">
        <v>14.030099999999999</v>
      </c>
      <c r="G1453" s="359">
        <v>4.0564</v>
      </c>
      <c r="H1453" s="359">
        <v>143.15199999999999</v>
      </c>
      <c r="I1453" s="359">
        <v>0.379</v>
      </c>
      <c r="J1453" s="359">
        <v>1.8664000000000001</v>
      </c>
      <c r="K1453" s="359">
        <v>33.395699999999998</v>
      </c>
      <c r="L1453" s="359">
        <v>4.3564999999999996</v>
      </c>
      <c r="M1453" s="359">
        <v>1.9669000000000001</v>
      </c>
      <c r="N1453" s="359">
        <v>1.9966999999999999</v>
      </c>
      <c r="O1453" s="359">
        <v>5.1359000000000004</v>
      </c>
      <c r="P1453" s="359">
        <v>0.86570000000000003</v>
      </c>
      <c r="Q1453" s="359">
        <v>0.94520000000000004</v>
      </c>
      <c r="R1453" s="359">
        <v>0.4032</v>
      </c>
      <c r="S1453" s="356">
        <v>0.78759999999999997</v>
      </c>
      <c r="U1453" s="402">
        <v>39486</v>
      </c>
      <c r="V1453" s="359">
        <v>0.53969999999999996</v>
      </c>
      <c r="W1453" s="359">
        <v>0.88139999999999996</v>
      </c>
      <c r="X1453" s="359">
        <v>0.79320000000000002</v>
      </c>
      <c r="Y1453" s="359">
        <v>13.9956</v>
      </c>
      <c r="Z1453" s="359">
        <v>4.0526999999999997</v>
      </c>
      <c r="AA1453" s="359">
        <v>142.66999999999999</v>
      </c>
      <c r="AB1453" s="359">
        <v>0.3715</v>
      </c>
      <c r="AC1453" s="359">
        <v>1.8653</v>
      </c>
      <c r="AD1453" s="359">
        <v>32.895200000000003</v>
      </c>
      <c r="AE1453" s="359">
        <v>4.3513999999999999</v>
      </c>
      <c r="AF1453" s="359">
        <v>1.9598</v>
      </c>
      <c r="AG1453" s="359">
        <v>1.9799</v>
      </c>
      <c r="AH1453" s="359">
        <v>5.1304999999999996</v>
      </c>
      <c r="AI1453" s="359">
        <v>0.86499999999999999</v>
      </c>
      <c r="AJ1453" s="359">
        <v>0.94369999999999998</v>
      </c>
      <c r="AK1453" s="359">
        <v>0.40289999999999998</v>
      </c>
      <c r="AL1453" s="356">
        <v>0.78720000000000001</v>
      </c>
    </row>
    <row r="1454" spans="2:38" ht="409.6" x14ac:dyDescent="0.25">
      <c r="B1454" s="402">
        <v>39485</v>
      </c>
      <c r="C1454" s="359">
        <v>0.53510000000000002</v>
      </c>
      <c r="D1454" s="359">
        <v>0.87390000000000001</v>
      </c>
      <c r="E1454" s="359">
        <v>0.78810000000000002</v>
      </c>
      <c r="F1454" s="359">
        <v>13.7301</v>
      </c>
      <c r="G1454" s="359">
        <v>3.9921000000000002</v>
      </c>
      <c r="H1454" s="359">
        <v>140.185</v>
      </c>
      <c r="I1454" s="359">
        <v>0.37659999999999999</v>
      </c>
      <c r="J1454" s="359">
        <v>1.8474999999999999</v>
      </c>
      <c r="K1454" s="359">
        <v>33.088500000000003</v>
      </c>
      <c r="L1454" s="359">
        <v>4.3177000000000003</v>
      </c>
      <c r="M1454" s="359">
        <v>1.9325000000000001</v>
      </c>
      <c r="N1454" s="359">
        <v>1.9711000000000001</v>
      </c>
      <c r="O1454" s="359">
        <v>5.0453999999999999</v>
      </c>
      <c r="P1454" s="359">
        <v>0.86019999999999996</v>
      </c>
      <c r="Q1454" s="359">
        <v>0.92989999999999995</v>
      </c>
      <c r="R1454" s="359">
        <v>0.3992</v>
      </c>
      <c r="S1454" s="356">
        <v>0.78310000000000002</v>
      </c>
      <c r="U1454" s="402">
        <v>39485</v>
      </c>
      <c r="V1454" s="359">
        <v>0.53480000000000005</v>
      </c>
      <c r="W1454" s="359">
        <v>0.87329999999999997</v>
      </c>
      <c r="X1454" s="359">
        <v>0.78749999999999998</v>
      </c>
      <c r="Y1454" s="359">
        <v>13.677199999999999</v>
      </c>
      <c r="Z1454" s="359">
        <v>3.9882</v>
      </c>
      <c r="AA1454" s="359">
        <v>139.70599999999999</v>
      </c>
      <c r="AB1454" s="359">
        <v>0.36899999999999999</v>
      </c>
      <c r="AC1454" s="359">
        <v>1.8465</v>
      </c>
      <c r="AD1454" s="359">
        <v>32.590899999999998</v>
      </c>
      <c r="AE1454" s="359">
        <v>4.3125999999999998</v>
      </c>
      <c r="AF1454" s="359">
        <v>1.9281999999999999</v>
      </c>
      <c r="AG1454" s="359">
        <v>1.9544999999999999</v>
      </c>
      <c r="AH1454" s="359">
        <v>5.0381999999999998</v>
      </c>
      <c r="AI1454" s="359">
        <v>0.85960000000000003</v>
      </c>
      <c r="AJ1454" s="359">
        <v>0.92810000000000004</v>
      </c>
      <c r="AK1454" s="359">
        <v>0.39889999999999998</v>
      </c>
      <c r="AL1454" s="356">
        <v>0.78269999999999995</v>
      </c>
    </row>
    <row r="1455" spans="2:38" ht="409.6" x14ac:dyDescent="0.25">
      <c r="B1455" s="402">
        <v>39484</v>
      </c>
      <c r="C1455" s="359">
        <v>0.53580000000000005</v>
      </c>
      <c r="D1455" s="359">
        <v>0.87390000000000001</v>
      </c>
      <c r="E1455" s="359">
        <v>0.78910000000000002</v>
      </c>
      <c r="F1455" s="359">
        <v>13.9109</v>
      </c>
      <c r="G1455" s="359">
        <v>4.0239000000000003</v>
      </c>
      <c r="H1455" s="359">
        <v>138.89699999999999</v>
      </c>
      <c r="I1455" s="359">
        <v>0.38019999999999998</v>
      </c>
      <c r="J1455" s="359">
        <v>1.8565</v>
      </c>
      <c r="K1455" s="359">
        <v>33.085099999999997</v>
      </c>
      <c r="L1455" s="359">
        <v>4.2996999999999996</v>
      </c>
      <c r="M1455" s="359">
        <v>1.9438</v>
      </c>
      <c r="N1455" s="359">
        <v>1.9664999999999999</v>
      </c>
      <c r="O1455" s="359">
        <v>5.0993000000000004</v>
      </c>
      <c r="P1455" s="359">
        <v>0.86519999999999997</v>
      </c>
      <c r="Q1455" s="359">
        <v>0.92959999999999998</v>
      </c>
      <c r="R1455" s="359">
        <v>0.40110000000000001</v>
      </c>
      <c r="S1455" s="356">
        <v>0.79020000000000001</v>
      </c>
      <c r="U1455" s="402">
        <v>39484</v>
      </c>
      <c r="V1455" s="359">
        <v>0.53549999999999998</v>
      </c>
      <c r="W1455" s="359">
        <v>0.87329999999999997</v>
      </c>
      <c r="X1455" s="359">
        <v>0.78849999999999998</v>
      </c>
      <c r="Y1455" s="359">
        <v>13.866300000000001</v>
      </c>
      <c r="Z1455" s="359">
        <v>4.0208000000000004</v>
      </c>
      <c r="AA1455" s="359">
        <v>138.423</v>
      </c>
      <c r="AB1455" s="359">
        <v>0.36930000000000002</v>
      </c>
      <c r="AC1455" s="359">
        <v>1.8553999999999999</v>
      </c>
      <c r="AD1455" s="359">
        <v>32.585099999999997</v>
      </c>
      <c r="AE1455" s="359">
        <v>4.2946</v>
      </c>
      <c r="AF1455" s="359">
        <v>1.9397</v>
      </c>
      <c r="AG1455" s="359">
        <v>1.9497</v>
      </c>
      <c r="AH1455" s="359">
        <v>5.0929000000000002</v>
      </c>
      <c r="AI1455" s="359">
        <v>0.86460000000000004</v>
      </c>
      <c r="AJ1455" s="359">
        <v>0.92789999999999995</v>
      </c>
      <c r="AK1455" s="359">
        <v>0.40089999999999998</v>
      </c>
      <c r="AL1455" s="356">
        <v>0.78979999999999995</v>
      </c>
    </row>
    <row r="1456" spans="2:38" ht="409.6" x14ac:dyDescent="0.25">
      <c r="B1456" s="402">
        <v>39483</v>
      </c>
      <c r="C1456" s="359">
        <v>0.53559999999999997</v>
      </c>
      <c r="D1456" s="359">
        <v>0.87590000000000001</v>
      </c>
      <c r="E1456" s="359">
        <v>0.79</v>
      </c>
      <c r="F1456" s="359">
        <v>13.739000000000001</v>
      </c>
      <c r="G1456" s="359">
        <v>3.9889000000000001</v>
      </c>
      <c r="H1456" s="359">
        <v>137.72200000000001</v>
      </c>
      <c r="I1456" s="359">
        <v>0.37890000000000001</v>
      </c>
      <c r="J1456" s="359">
        <v>1.8484</v>
      </c>
      <c r="K1456" s="359">
        <v>33.257599999999996</v>
      </c>
      <c r="L1456" s="359">
        <v>4.3045</v>
      </c>
      <c r="M1456" s="359">
        <v>1.9077999999999999</v>
      </c>
      <c r="N1456" s="359">
        <v>1.9533</v>
      </c>
      <c r="O1456" s="359">
        <v>5.0284000000000004</v>
      </c>
      <c r="P1456" s="359">
        <v>0.86460000000000004</v>
      </c>
      <c r="Q1456" s="359">
        <v>0.9254</v>
      </c>
      <c r="R1456" s="359">
        <v>0.40260000000000001</v>
      </c>
      <c r="S1456" s="356">
        <v>0.79339999999999999</v>
      </c>
      <c r="U1456" s="402">
        <v>39483</v>
      </c>
      <c r="V1456" s="359">
        <v>0.53510000000000002</v>
      </c>
      <c r="W1456" s="359">
        <v>0.87490000000000001</v>
      </c>
      <c r="X1456" s="359">
        <v>0.78900000000000003</v>
      </c>
      <c r="Y1456" s="359">
        <v>13.6922</v>
      </c>
      <c r="Z1456" s="359">
        <v>3.9843999999999999</v>
      </c>
      <c r="AA1456" s="359">
        <v>137.21899999999999</v>
      </c>
      <c r="AB1456" s="359">
        <v>0.36799999999999999</v>
      </c>
      <c r="AC1456" s="359">
        <v>1.8471</v>
      </c>
      <c r="AD1456" s="359">
        <v>32.751100000000001</v>
      </c>
      <c r="AE1456" s="359">
        <v>4.2969999999999997</v>
      </c>
      <c r="AF1456" s="359">
        <v>1.9032</v>
      </c>
      <c r="AG1456" s="359">
        <v>1.9361999999999999</v>
      </c>
      <c r="AH1456" s="359">
        <v>5.0228000000000002</v>
      </c>
      <c r="AI1456" s="359">
        <v>0.86370000000000002</v>
      </c>
      <c r="AJ1456" s="359">
        <v>0.92359999999999998</v>
      </c>
      <c r="AK1456" s="359">
        <v>0.4022</v>
      </c>
      <c r="AL1456" s="356">
        <v>0.79290000000000005</v>
      </c>
    </row>
    <row r="1457" spans="2:38" ht="409.6" x14ac:dyDescent="0.25">
      <c r="B1457" s="402">
        <v>39482</v>
      </c>
      <c r="C1457" s="359">
        <v>0.53749999999999998</v>
      </c>
      <c r="D1457" s="359">
        <v>0.88</v>
      </c>
      <c r="E1457" s="359">
        <v>0.79200000000000004</v>
      </c>
      <c r="F1457" s="359">
        <v>13.9115</v>
      </c>
      <c r="G1457" s="359">
        <v>4.0053000000000001</v>
      </c>
      <c r="H1457" s="359">
        <v>138.53399999999999</v>
      </c>
      <c r="I1457" s="359">
        <v>0.37909999999999999</v>
      </c>
      <c r="J1457" s="359">
        <v>1.8712</v>
      </c>
      <c r="K1457" s="359">
        <v>33.386600000000001</v>
      </c>
      <c r="L1457" s="359">
        <v>4.3318000000000003</v>
      </c>
      <c r="M1457" s="359">
        <v>1.9283999999999999</v>
      </c>
      <c r="N1457" s="359">
        <v>1.9732000000000001</v>
      </c>
      <c r="O1457" s="359">
        <v>5.0663999999999998</v>
      </c>
      <c r="P1457" s="359">
        <v>0.86699999999999999</v>
      </c>
      <c r="Q1457" s="359">
        <v>0.9345</v>
      </c>
      <c r="R1457" s="359">
        <v>0.40479999999999999</v>
      </c>
      <c r="S1457" s="356">
        <v>0.7954</v>
      </c>
      <c r="U1457" s="402">
        <v>39482</v>
      </c>
      <c r="V1457" s="359">
        <v>0.53649999999999998</v>
      </c>
      <c r="W1457" s="359">
        <v>0.878</v>
      </c>
      <c r="X1457" s="359">
        <v>0.79020000000000001</v>
      </c>
      <c r="Y1457" s="359">
        <v>13.837899999999999</v>
      </c>
      <c r="Z1457" s="359">
        <v>3.9988999999999999</v>
      </c>
      <c r="AA1457" s="359">
        <v>137.00800000000001</v>
      </c>
      <c r="AB1457" s="359">
        <v>0.3679</v>
      </c>
      <c r="AC1457" s="359">
        <v>1.8259000000000001</v>
      </c>
      <c r="AD1457" s="359">
        <v>32.858199999999997</v>
      </c>
      <c r="AE1457" s="359">
        <v>4.3143000000000002</v>
      </c>
      <c r="AF1457" s="359">
        <v>1.9232</v>
      </c>
      <c r="AG1457" s="359">
        <v>1.9548000000000001</v>
      </c>
      <c r="AH1457" s="359">
        <v>5.0566000000000004</v>
      </c>
      <c r="AI1457" s="359">
        <v>0.86509999999999998</v>
      </c>
      <c r="AJ1457" s="359">
        <v>0.9214</v>
      </c>
      <c r="AK1457" s="359">
        <v>0.40410000000000001</v>
      </c>
      <c r="AL1457" s="356">
        <v>0.7944</v>
      </c>
    </row>
    <row r="1458" spans="2:38" ht="409.6" x14ac:dyDescent="0.25">
      <c r="B1458" s="402">
        <v>39481</v>
      </c>
      <c r="C1458" s="359">
        <v>0.53739999999999999</v>
      </c>
      <c r="D1458" s="359">
        <v>0.87980000000000003</v>
      </c>
      <c r="E1458" s="359">
        <v>0.79179999999999995</v>
      </c>
      <c r="F1458" s="359">
        <v>13.891999999999999</v>
      </c>
      <c r="G1458" s="359">
        <v>4.0052000000000003</v>
      </c>
      <c r="H1458" s="359">
        <v>138.49799999999999</v>
      </c>
      <c r="I1458" s="359">
        <v>0.38030000000000003</v>
      </c>
      <c r="J1458" s="359">
        <v>1.877</v>
      </c>
      <c r="K1458" s="359">
        <v>33.494</v>
      </c>
      <c r="L1458" s="359">
        <v>4.3314000000000004</v>
      </c>
      <c r="M1458" s="359">
        <v>1.9307000000000001</v>
      </c>
      <c r="N1458" s="359">
        <v>1.9729000000000001</v>
      </c>
      <c r="O1458" s="359">
        <v>5.0651000000000002</v>
      </c>
      <c r="P1458" s="359">
        <v>0.8669</v>
      </c>
      <c r="Q1458" s="359">
        <v>0.93440000000000001</v>
      </c>
      <c r="R1458" s="359">
        <v>0.40479999999999999</v>
      </c>
      <c r="S1458" s="356">
        <v>0.79530000000000001</v>
      </c>
      <c r="U1458" s="402">
        <v>39481</v>
      </c>
      <c r="V1458" s="359">
        <v>0.53639999999999999</v>
      </c>
      <c r="W1458" s="359">
        <v>0.87790000000000001</v>
      </c>
      <c r="X1458" s="359">
        <v>0.79</v>
      </c>
      <c r="Y1458" s="359">
        <v>13.795400000000001</v>
      </c>
      <c r="Z1458" s="359">
        <v>3.9992000000000001</v>
      </c>
      <c r="AA1458" s="359">
        <v>136.739</v>
      </c>
      <c r="AB1458" s="359">
        <v>0.36909999999999998</v>
      </c>
      <c r="AC1458" s="359">
        <v>1.8318000000000001</v>
      </c>
      <c r="AD1458" s="359">
        <v>32.969799999999999</v>
      </c>
      <c r="AE1458" s="359">
        <v>4.3144</v>
      </c>
      <c r="AF1458" s="359">
        <v>1.923</v>
      </c>
      <c r="AG1458" s="359">
        <v>1.9545999999999999</v>
      </c>
      <c r="AH1458" s="359">
        <v>5.0572999999999997</v>
      </c>
      <c r="AI1458" s="359">
        <v>0.86499999999999999</v>
      </c>
      <c r="AJ1458" s="359">
        <v>0.92130000000000001</v>
      </c>
      <c r="AK1458" s="359">
        <v>0.40410000000000001</v>
      </c>
      <c r="AL1458" s="356">
        <v>0.79430000000000001</v>
      </c>
    </row>
    <row r="1459" spans="2:38" ht="409.6" x14ac:dyDescent="0.25">
      <c r="B1459" s="402">
        <v>39480</v>
      </c>
      <c r="C1459" s="359">
        <v>0.53159999999999996</v>
      </c>
      <c r="D1459" s="359">
        <v>0.87929999999999997</v>
      </c>
      <c r="E1459" s="359">
        <v>0.78990000000000005</v>
      </c>
      <c r="F1459" s="359">
        <v>13.8207</v>
      </c>
      <c r="G1459" s="359">
        <v>3.9801000000000002</v>
      </c>
      <c r="H1459" s="359">
        <v>137.244</v>
      </c>
      <c r="I1459" s="359">
        <v>0.37390000000000001</v>
      </c>
      <c r="J1459" s="359">
        <v>1.8314999999999999</v>
      </c>
      <c r="K1459" s="359">
        <v>33.188400000000001</v>
      </c>
      <c r="L1459" s="359">
        <v>4.2737999999999996</v>
      </c>
      <c r="M1459" s="359">
        <v>1.9166000000000001</v>
      </c>
      <c r="N1459" s="359">
        <v>1.9644999999999999</v>
      </c>
      <c r="O1459" s="359">
        <v>5.0343999999999998</v>
      </c>
      <c r="P1459" s="359">
        <v>0.85419999999999996</v>
      </c>
      <c r="Q1459" s="359">
        <v>0.92369999999999997</v>
      </c>
      <c r="R1459" s="359">
        <v>0.39800000000000002</v>
      </c>
      <c r="S1459" s="356">
        <v>0.79</v>
      </c>
      <c r="U1459" s="402">
        <v>39480</v>
      </c>
      <c r="V1459" s="359">
        <v>0.53120000000000001</v>
      </c>
      <c r="W1459" s="359">
        <v>0.87870000000000004</v>
      </c>
      <c r="X1459" s="359">
        <v>0.78920000000000001</v>
      </c>
      <c r="Y1459" s="359">
        <v>13.7585</v>
      </c>
      <c r="Z1459" s="359">
        <v>3.9759000000000002</v>
      </c>
      <c r="AA1459" s="359">
        <v>136.75</v>
      </c>
      <c r="AB1459" s="359">
        <v>0.36659999999999998</v>
      </c>
      <c r="AC1459" s="359">
        <v>1.8303</v>
      </c>
      <c r="AD1459" s="359">
        <v>32.691000000000003</v>
      </c>
      <c r="AE1459" s="359">
        <v>4.2685000000000004</v>
      </c>
      <c r="AF1459" s="359">
        <v>1.9124000000000001</v>
      </c>
      <c r="AG1459" s="359">
        <v>1.9476</v>
      </c>
      <c r="AH1459" s="359">
        <v>5.0275999999999996</v>
      </c>
      <c r="AI1459" s="359">
        <v>0.85350000000000004</v>
      </c>
      <c r="AJ1459" s="359">
        <v>0.92210000000000003</v>
      </c>
      <c r="AK1459" s="359">
        <v>0.39779999999999999</v>
      </c>
      <c r="AL1459" s="356">
        <v>0.78949999999999998</v>
      </c>
    </row>
    <row r="1460" spans="2:38" ht="409.6" x14ac:dyDescent="0.25">
      <c r="B1460" s="402">
        <v>39479</v>
      </c>
      <c r="C1460" s="359">
        <v>0.52769999999999995</v>
      </c>
      <c r="D1460" s="359">
        <v>0.87909999999999999</v>
      </c>
      <c r="E1460" s="359">
        <v>0.78190000000000004</v>
      </c>
      <c r="F1460" s="359">
        <v>13.7469</v>
      </c>
      <c r="G1460" s="359">
        <v>3.9308000000000001</v>
      </c>
      <c r="H1460" s="359">
        <v>136.68</v>
      </c>
      <c r="I1460" s="359">
        <v>0.37140000000000001</v>
      </c>
      <c r="J1460" s="359">
        <v>1.8219000000000001</v>
      </c>
      <c r="K1460" s="359">
        <v>32.919800000000002</v>
      </c>
      <c r="L1460" s="359">
        <v>4.2534000000000001</v>
      </c>
      <c r="M1460" s="359">
        <v>1.9000999999999999</v>
      </c>
      <c r="N1460" s="359">
        <v>1.9682999999999999</v>
      </c>
      <c r="O1460" s="359">
        <v>4.9894999999999996</v>
      </c>
      <c r="P1460" s="359">
        <v>0.84870000000000001</v>
      </c>
      <c r="Q1460" s="359">
        <v>0.92049999999999998</v>
      </c>
      <c r="R1460" s="359">
        <v>0.39429999999999998</v>
      </c>
      <c r="S1460" s="356">
        <v>0.78380000000000005</v>
      </c>
      <c r="U1460" s="402">
        <v>39479</v>
      </c>
      <c r="V1460" s="359">
        <v>0.52739999999999998</v>
      </c>
      <c r="W1460" s="359">
        <v>0.87849999999999995</v>
      </c>
      <c r="X1460" s="359">
        <v>0.78120000000000001</v>
      </c>
      <c r="Y1460" s="359">
        <v>13.6935</v>
      </c>
      <c r="Z1460" s="359">
        <v>3.9266000000000001</v>
      </c>
      <c r="AA1460" s="359">
        <v>136.197</v>
      </c>
      <c r="AB1460" s="359">
        <v>0.36420000000000002</v>
      </c>
      <c r="AC1460" s="359">
        <v>1.8207</v>
      </c>
      <c r="AD1460" s="359">
        <v>32.427399999999999</v>
      </c>
      <c r="AE1460" s="359">
        <v>4.2481</v>
      </c>
      <c r="AF1460" s="359">
        <v>1.8955</v>
      </c>
      <c r="AG1460" s="359">
        <v>1.9516</v>
      </c>
      <c r="AH1460" s="359">
        <v>4.9829999999999997</v>
      </c>
      <c r="AI1460" s="359">
        <v>0.84809999999999997</v>
      </c>
      <c r="AJ1460" s="359">
        <v>0.91839999999999999</v>
      </c>
      <c r="AK1460" s="359">
        <v>0.39400000000000002</v>
      </c>
      <c r="AL1460" s="356">
        <v>0.78339999999999999</v>
      </c>
    </row>
    <row r="1461" spans="2:38" ht="409.6" x14ac:dyDescent="0.25">
      <c r="B1461" s="402">
        <v>39478</v>
      </c>
      <c r="C1461" s="359">
        <v>0.52700000000000002</v>
      </c>
      <c r="D1461" s="359">
        <v>0.87670000000000003</v>
      </c>
      <c r="E1461" s="359">
        <v>0.77669999999999995</v>
      </c>
      <c r="F1461" s="359">
        <v>13.6425</v>
      </c>
      <c r="G1461" s="359">
        <v>3.9083999999999999</v>
      </c>
      <c r="H1461" s="359">
        <v>136.06399999999999</v>
      </c>
      <c r="I1461" s="359">
        <v>0.3705</v>
      </c>
      <c r="J1461" s="359">
        <v>1.8192999999999999</v>
      </c>
      <c r="K1461" s="359">
        <v>32.724600000000002</v>
      </c>
      <c r="L1461" s="359">
        <v>4.2375999999999996</v>
      </c>
      <c r="M1461" s="359">
        <v>1.8943000000000001</v>
      </c>
      <c r="N1461" s="359">
        <v>1.9673</v>
      </c>
      <c r="O1461" s="359">
        <v>4.9381000000000004</v>
      </c>
      <c r="P1461" s="359">
        <v>0.85089999999999999</v>
      </c>
      <c r="Q1461" s="359">
        <v>0.91769999999999996</v>
      </c>
      <c r="R1461" s="359">
        <v>0.39150000000000001</v>
      </c>
      <c r="S1461" s="356">
        <v>0.77900000000000003</v>
      </c>
      <c r="U1461" s="402">
        <v>39478</v>
      </c>
      <c r="V1461" s="359">
        <v>0.52669999999999995</v>
      </c>
      <c r="W1461" s="359">
        <v>0.87609999999999999</v>
      </c>
      <c r="X1461" s="359">
        <v>0.77610000000000001</v>
      </c>
      <c r="Y1461" s="359">
        <v>13.597099999999999</v>
      </c>
      <c r="Z1461" s="359">
        <v>3.9041999999999999</v>
      </c>
      <c r="AA1461" s="359">
        <v>135.58799999999999</v>
      </c>
      <c r="AB1461" s="359">
        <v>0.36330000000000001</v>
      </c>
      <c r="AC1461" s="359">
        <v>1.8182</v>
      </c>
      <c r="AD1461" s="359">
        <v>32.237000000000002</v>
      </c>
      <c r="AE1461" s="359">
        <v>4.2323000000000004</v>
      </c>
      <c r="AF1461" s="359">
        <v>1.8908</v>
      </c>
      <c r="AG1461" s="359">
        <v>1.9507000000000001</v>
      </c>
      <c r="AH1461" s="359">
        <v>4.9318999999999997</v>
      </c>
      <c r="AI1461" s="359">
        <v>0.85029999999999994</v>
      </c>
      <c r="AJ1461" s="359">
        <v>0.91590000000000005</v>
      </c>
      <c r="AK1461" s="359">
        <v>0.39129999999999998</v>
      </c>
      <c r="AL1461" s="356">
        <v>0.77869999999999995</v>
      </c>
    </row>
    <row r="1462" spans="2:38" ht="409.6" x14ac:dyDescent="0.25">
      <c r="B1462" s="402">
        <v>39477</v>
      </c>
      <c r="C1462" s="359">
        <v>0.52659999999999996</v>
      </c>
      <c r="D1462" s="359">
        <v>0.87580000000000002</v>
      </c>
      <c r="E1462" s="359">
        <v>0.77959999999999996</v>
      </c>
      <c r="F1462" s="359">
        <v>13.725300000000001</v>
      </c>
      <c r="G1462" s="359">
        <v>3.9245000000000001</v>
      </c>
      <c r="H1462" s="359">
        <v>136.167</v>
      </c>
      <c r="I1462" s="359">
        <v>0.37090000000000001</v>
      </c>
      <c r="J1462" s="359">
        <v>1.8198000000000001</v>
      </c>
      <c r="K1462" s="359">
        <v>32.699399999999997</v>
      </c>
      <c r="L1462" s="359">
        <v>4.2416999999999998</v>
      </c>
      <c r="M1462" s="359">
        <v>1.9097999999999999</v>
      </c>
      <c r="N1462" s="359">
        <v>1.9764999999999999</v>
      </c>
      <c r="O1462" s="359">
        <v>4.9749999999999996</v>
      </c>
      <c r="P1462" s="359">
        <v>0.84930000000000005</v>
      </c>
      <c r="Q1462" s="359">
        <v>0.91749999999999998</v>
      </c>
      <c r="R1462" s="359">
        <v>0.39169999999999999</v>
      </c>
      <c r="S1462" s="356">
        <v>0.77790000000000004</v>
      </c>
      <c r="U1462" s="402">
        <v>39477</v>
      </c>
      <c r="V1462" s="359">
        <v>0.52629999999999999</v>
      </c>
      <c r="W1462" s="359">
        <v>0.87519999999999998</v>
      </c>
      <c r="X1462" s="359">
        <v>0.77900000000000003</v>
      </c>
      <c r="Y1462" s="359">
        <v>13.641</v>
      </c>
      <c r="Z1462" s="359">
        <v>3.9213</v>
      </c>
      <c r="AA1462" s="359">
        <v>135.69399999999999</v>
      </c>
      <c r="AB1462" s="359">
        <v>0.36330000000000001</v>
      </c>
      <c r="AC1462" s="359">
        <v>1.8188</v>
      </c>
      <c r="AD1462" s="359">
        <v>32.1633</v>
      </c>
      <c r="AE1462" s="359">
        <v>4.2366000000000001</v>
      </c>
      <c r="AF1462" s="359">
        <v>1.9046000000000001</v>
      </c>
      <c r="AG1462" s="359">
        <v>1.9581999999999999</v>
      </c>
      <c r="AH1462" s="359">
        <v>4.9673999999999996</v>
      </c>
      <c r="AI1462" s="359">
        <v>0.84860000000000002</v>
      </c>
      <c r="AJ1462" s="359">
        <v>0.91590000000000005</v>
      </c>
      <c r="AK1462" s="359">
        <v>0.39140000000000003</v>
      </c>
      <c r="AL1462" s="356">
        <v>0.77749999999999997</v>
      </c>
    </row>
    <row r="1463" spans="2:38" ht="409.6" x14ac:dyDescent="0.25">
      <c r="B1463" s="402">
        <v>39476</v>
      </c>
      <c r="C1463" s="359">
        <v>0.52429999999999999</v>
      </c>
      <c r="D1463" s="359">
        <v>0.87609999999999999</v>
      </c>
      <c r="E1463" s="359">
        <v>0.77790000000000004</v>
      </c>
      <c r="F1463" s="359">
        <v>13.545400000000001</v>
      </c>
      <c r="G1463" s="359">
        <v>3.8891</v>
      </c>
      <c r="H1463" s="359">
        <v>135.578</v>
      </c>
      <c r="I1463" s="359">
        <v>0.36930000000000002</v>
      </c>
      <c r="J1463" s="359">
        <v>1.8081</v>
      </c>
      <c r="K1463" s="359">
        <v>32.494599999999998</v>
      </c>
      <c r="L1463" s="359">
        <v>4.2317</v>
      </c>
      <c r="M1463" s="359">
        <v>1.8914</v>
      </c>
      <c r="N1463" s="359">
        <v>1.9795</v>
      </c>
      <c r="O1463" s="359">
        <v>4.9379999999999997</v>
      </c>
      <c r="P1463" s="359">
        <v>0.84330000000000005</v>
      </c>
      <c r="Q1463" s="359">
        <v>0.91930000000000001</v>
      </c>
      <c r="R1463" s="359">
        <v>0.38929999999999998</v>
      </c>
      <c r="S1463" s="356">
        <v>0.77139999999999997</v>
      </c>
      <c r="U1463" s="402">
        <v>39476</v>
      </c>
      <c r="V1463" s="359">
        <v>0.52390000000000003</v>
      </c>
      <c r="W1463" s="359">
        <v>0.87509999999999999</v>
      </c>
      <c r="X1463" s="359">
        <v>0.77700000000000002</v>
      </c>
      <c r="Y1463" s="359">
        <v>13.499700000000001</v>
      </c>
      <c r="Z1463" s="359">
        <v>3.8849</v>
      </c>
      <c r="AA1463" s="359">
        <v>135.08199999999999</v>
      </c>
      <c r="AB1463" s="359">
        <v>0.3619</v>
      </c>
      <c r="AC1463" s="359">
        <v>1.8069</v>
      </c>
      <c r="AD1463" s="359">
        <v>31.9788</v>
      </c>
      <c r="AE1463" s="359">
        <v>4.2245999999999997</v>
      </c>
      <c r="AF1463" s="359">
        <v>1.8875999999999999</v>
      </c>
      <c r="AG1463" s="359">
        <v>1.9630000000000001</v>
      </c>
      <c r="AH1463" s="359">
        <v>4.9313000000000002</v>
      </c>
      <c r="AI1463" s="359">
        <v>0.84250000000000003</v>
      </c>
      <c r="AJ1463" s="359">
        <v>0.91690000000000005</v>
      </c>
      <c r="AK1463" s="359">
        <v>0.38900000000000001</v>
      </c>
      <c r="AL1463" s="356">
        <v>0.77100000000000002</v>
      </c>
    </row>
    <row r="1464" spans="2:38" ht="409.6" x14ac:dyDescent="0.25">
      <c r="B1464" s="402">
        <v>39475</v>
      </c>
      <c r="C1464" s="359">
        <v>0.52359999999999995</v>
      </c>
      <c r="D1464" s="359">
        <v>0.874</v>
      </c>
      <c r="E1464" s="359">
        <v>0.77510000000000001</v>
      </c>
      <c r="F1464" s="359">
        <v>13.584</v>
      </c>
      <c r="G1464" s="359">
        <v>3.9001999999999999</v>
      </c>
      <c r="H1464" s="359">
        <v>135.16200000000001</v>
      </c>
      <c r="I1464" s="359">
        <v>0.3705</v>
      </c>
      <c r="J1464" s="359">
        <v>1.8304</v>
      </c>
      <c r="K1464" s="359">
        <v>32.423099999999998</v>
      </c>
      <c r="L1464" s="359">
        <v>4.2302999999999997</v>
      </c>
      <c r="M1464" s="359">
        <v>1.8956</v>
      </c>
      <c r="N1464" s="359">
        <v>1.9926999999999999</v>
      </c>
      <c r="O1464" s="359">
        <v>4.9603000000000002</v>
      </c>
      <c r="P1464" s="359">
        <v>0.84260000000000002</v>
      </c>
      <c r="Q1464" s="359">
        <v>0.91900000000000004</v>
      </c>
      <c r="R1464" s="359">
        <v>0.3876</v>
      </c>
      <c r="S1464" s="356">
        <v>0.76839999999999997</v>
      </c>
      <c r="U1464" s="402">
        <v>39475</v>
      </c>
      <c r="V1464" s="359">
        <v>0.52249999999999996</v>
      </c>
      <c r="W1464" s="359">
        <v>0.87209999999999999</v>
      </c>
      <c r="X1464" s="359">
        <v>0.77329999999999999</v>
      </c>
      <c r="Y1464" s="359">
        <v>13.5009</v>
      </c>
      <c r="Z1464" s="359">
        <v>3.8940999999999999</v>
      </c>
      <c r="AA1464" s="359">
        <v>134.44499999999999</v>
      </c>
      <c r="AB1464" s="359">
        <v>0.35959999999999998</v>
      </c>
      <c r="AC1464" s="359">
        <v>1.7862</v>
      </c>
      <c r="AD1464" s="359">
        <v>31.906099999999999</v>
      </c>
      <c r="AE1464" s="359">
        <v>4.2133000000000003</v>
      </c>
      <c r="AF1464" s="359">
        <v>1.8878999999999999</v>
      </c>
      <c r="AG1464" s="359">
        <v>1.9746999999999999</v>
      </c>
      <c r="AH1464" s="359">
        <v>4.9462999999999999</v>
      </c>
      <c r="AI1464" s="359">
        <v>0.8407</v>
      </c>
      <c r="AJ1464" s="359">
        <v>0.90620000000000001</v>
      </c>
      <c r="AK1464" s="359">
        <v>0.38690000000000002</v>
      </c>
      <c r="AL1464" s="356">
        <v>0.76739999999999997</v>
      </c>
    </row>
    <row r="1465" spans="2:38" ht="409.6" x14ac:dyDescent="0.25">
      <c r="B1465" s="402">
        <v>39474</v>
      </c>
      <c r="C1465" s="359">
        <v>0.52370000000000005</v>
      </c>
      <c r="D1465" s="359">
        <v>0.87409999999999999</v>
      </c>
      <c r="E1465" s="359">
        <v>0.7752</v>
      </c>
      <c r="F1465" s="359">
        <v>13.598100000000001</v>
      </c>
      <c r="G1465" s="359">
        <v>3.9005000000000001</v>
      </c>
      <c r="H1465" s="359">
        <v>135.87299999999999</v>
      </c>
      <c r="I1465" s="359">
        <v>0.37059999999999998</v>
      </c>
      <c r="J1465" s="359">
        <v>1.8308</v>
      </c>
      <c r="K1465" s="359">
        <v>32.430700000000002</v>
      </c>
      <c r="L1465" s="359">
        <v>4.2313000000000001</v>
      </c>
      <c r="M1465" s="359">
        <v>1.8979999999999999</v>
      </c>
      <c r="N1465" s="359">
        <v>1.9931000000000001</v>
      </c>
      <c r="O1465" s="359">
        <v>4.9696999999999996</v>
      </c>
      <c r="P1465" s="359">
        <v>0.84330000000000005</v>
      </c>
      <c r="Q1465" s="359">
        <v>0.91920000000000002</v>
      </c>
      <c r="R1465" s="359">
        <v>0.38769999999999999</v>
      </c>
      <c r="S1465" s="356">
        <v>0.76859999999999995</v>
      </c>
      <c r="U1465" s="402">
        <v>39474</v>
      </c>
      <c r="V1465" s="359">
        <v>0.52270000000000005</v>
      </c>
      <c r="W1465" s="359">
        <v>0.87229999999999996</v>
      </c>
      <c r="X1465" s="359">
        <v>0.77339999999999998</v>
      </c>
      <c r="Y1465" s="359">
        <v>13.504</v>
      </c>
      <c r="Z1465" s="359">
        <v>3.8940000000000001</v>
      </c>
      <c r="AA1465" s="359">
        <v>134.16499999999999</v>
      </c>
      <c r="AB1465" s="359">
        <v>0.35970000000000002</v>
      </c>
      <c r="AC1465" s="359">
        <v>1.7866</v>
      </c>
      <c r="AD1465" s="359">
        <v>31.914400000000001</v>
      </c>
      <c r="AE1465" s="359">
        <v>4.2145999999999999</v>
      </c>
      <c r="AF1465" s="359">
        <v>1.8903000000000001</v>
      </c>
      <c r="AG1465" s="359">
        <v>1.9752000000000001</v>
      </c>
      <c r="AH1465" s="359">
        <v>4.9541000000000004</v>
      </c>
      <c r="AI1465" s="359">
        <v>0.84140000000000004</v>
      </c>
      <c r="AJ1465" s="359">
        <v>0.90649999999999997</v>
      </c>
      <c r="AK1465" s="359">
        <v>0.38700000000000001</v>
      </c>
      <c r="AL1465" s="356">
        <v>0.76759999999999995</v>
      </c>
    </row>
    <row r="1466" spans="2:38" ht="409.6" x14ac:dyDescent="0.25">
      <c r="B1466" s="402">
        <v>39473</v>
      </c>
      <c r="C1466" s="359">
        <v>0.52400000000000002</v>
      </c>
      <c r="D1466" s="359">
        <v>0.87490000000000001</v>
      </c>
      <c r="E1466" s="359">
        <v>0.77669999999999995</v>
      </c>
      <c r="F1466" s="359">
        <v>13.635400000000001</v>
      </c>
      <c r="G1466" s="359">
        <v>3.9222000000000001</v>
      </c>
      <c r="H1466" s="359">
        <v>135.22200000000001</v>
      </c>
      <c r="I1466" s="359">
        <v>0.36919999999999997</v>
      </c>
      <c r="J1466" s="359">
        <v>1.8107</v>
      </c>
      <c r="K1466" s="359">
        <v>32.5974</v>
      </c>
      <c r="L1466" s="359">
        <v>4.2012</v>
      </c>
      <c r="M1466" s="359">
        <v>1.9024000000000001</v>
      </c>
      <c r="N1466" s="359">
        <v>1.9946999999999999</v>
      </c>
      <c r="O1466" s="359">
        <v>4.9953000000000003</v>
      </c>
      <c r="P1466" s="359">
        <v>0.84330000000000005</v>
      </c>
      <c r="Q1466" s="359">
        <v>0.91559999999999997</v>
      </c>
      <c r="R1466" s="359">
        <v>0.3901</v>
      </c>
      <c r="S1466" s="356">
        <v>0.77200000000000002</v>
      </c>
      <c r="U1466" s="402">
        <v>39473</v>
      </c>
      <c r="V1466" s="359">
        <v>0.52370000000000005</v>
      </c>
      <c r="W1466" s="359">
        <v>0.87429999999999997</v>
      </c>
      <c r="X1466" s="359">
        <v>0.77600000000000002</v>
      </c>
      <c r="Y1466" s="359">
        <v>13.5915</v>
      </c>
      <c r="Z1466" s="359">
        <v>3.9194</v>
      </c>
      <c r="AA1466" s="359">
        <v>134.75800000000001</v>
      </c>
      <c r="AB1466" s="359">
        <v>0.36209999999999998</v>
      </c>
      <c r="AC1466" s="359">
        <v>1.8096000000000001</v>
      </c>
      <c r="AD1466" s="359">
        <v>32.121200000000002</v>
      </c>
      <c r="AE1466" s="359">
        <v>4.1961000000000004</v>
      </c>
      <c r="AF1466" s="359">
        <v>1.8984000000000001</v>
      </c>
      <c r="AG1466" s="359">
        <v>1.9782999999999999</v>
      </c>
      <c r="AH1466" s="359">
        <v>4.9889000000000001</v>
      </c>
      <c r="AI1466" s="359">
        <v>0.84260000000000002</v>
      </c>
      <c r="AJ1466" s="359">
        <v>0.91410000000000002</v>
      </c>
      <c r="AK1466" s="359">
        <v>0.38990000000000002</v>
      </c>
      <c r="AL1466" s="356">
        <v>0.77159999999999995</v>
      </c>
    </row>
    <row r="1467" spans="2:38" ht="409.6" x14ac:dyDescent="0.25">
      <c r="B1467" s="402">
        <v>39472</v>
      </c>
      <c r="C1467" s="359">
        <v>0.52390000000000003</v>
      </c>
      <c r="D1467" s="359">
        <v>0.87780000000000002</v>
      </c>
      <c r="E1467" s="359">
        <v>0.78210000000000002</v>
      </c>
      <c r="F1467" s="359">
        <v>13.4741</v>
      </c>
      <c r="G1467" s="359">
        <v>3.8738000000000001</v>
      </c>
      <c r="H1467" s="359">
        <v>134.96600000000001</v>
      </c>
      <c r="I1467" s="359">
        <v>0.36909999999999998</v>
      </c>
      <c r="J1467" s="359">
        <v>1.8059000000000001</v>
      </c>
      <c r="K1467" s="359">
        <v>32.612099999999998</v>
      </c>
      <c r="L1467" s="359">
        <v>4.2160000000000002</v>
      </c>
      <c r="M1467" s="359">
        <v>1.8797999999999999</v>
      </c>
      <c r="N1467" s="359">
        <v>1.9743999999999999</v>
      </c>
      <c r="O1467" s="359">
        <v>4.9203999999999999</v>
      </c>
      <c r="P1467" s="359">
        <v>0.83660000000000001</v>
      </c>
      <c r="Q1467" s="359">
        <v>0.91459999999999997</v>
      </c>
      <c r="R1467" s="359">
        <v>0.39169999999999999</v>
      </c>
      <c r="S1467" s="356">
        <v>0.76770000000000005</v>
      </c>
      <c r="U1467" s="402">
        <v>39472</v>
      </c>
      <c r="V1467" s="359">
        <v>0.52359999999999995</v>
      </c>
      <c r="W1467" s="359">
        <v>0.87719999999999998</v>
      </c>
      <c r="X1467" s="359">
        <v>0.78149999999999997</v>
      </c>
      <c r="Y1467" s="359">
        <v>13.4293</v>
      </c>
      <c r="Z1467" s="359">
        <v>3.8706</v>
      </c>
      <c r="AA1467" s="359">
        <v>134.50200000000001</v>
      </c>
      <c r="AB1467" s="359">
        <v>0.3619</v>
      </c>
      <c r="AC1467" s="359">
        <v>1.8048</v>
      </c>
      <c r="AD1467" s="359">
        <v>32.098399999999998</v>
      </c>
      <c r="AE1467" s="359">
        <v>4.2110000000000003</v>
      </c>
      <c r="AF1467" s="359">
        <v>1.8754</v>
      </c>
      <c r="AG1467" s="359">
        <v>1.958</v>
      </c>
      <c r="AH1467" s="359">
        <v>4.9149000000000003</v>
      </c>
      <c r="AI1467" s="359">
        <v>0.83599999999999997</v>
      </c>
      <c r="AJ1467" s="359">
        <v>0.91320000000000001</v>
      </c>
      <c r="AK1467" s="359">
        <v>0.39150000000000001</v>
      </c>
      <c r="AL1467" s="356">
        <v>0.76729999999999998</v>
      </c>
    </row>
    <row r="1468" spans="2:38" ht="409.6" x14ac:dyDescent="0.25">
      <c r="B1468" s="402">
        <v>39471</v>
      </c>
      <c r="C1468" s="359">
        <v>0.52170000000000005</v>
      </c>
      <c r="D1468" s="359">
        <v>0.87829999999999997</v>
      </c>
      <c r="E1468" s="359">
        <v>0.78320000000000001</v>
      </c>
      <c r="F1468" s="359">
        <v>13.578900000000001</v>
      </c>
      <c r="G1468" s="359">
        <v>3.8807</v>
      </c>
      <c r="H1468" s="359">
        <v>135.07499999999999</v>
      </c>
      <c r="I1468" s="359">
        <v>0.36990000000000001</v>
      </c>
      <c r="J1468" s="359">
        <v>1.8042</v>
      </c>
      <c r="K1468" s="359">
        <v>32.483899999999998</v>
      </c>
      <c r="L1468" s="359">
        <v>4.2039</v>
      </c>
      <c r="M1468" s="359">
        <v>1.8887</v>
      </c>
      <c r="N1468" s="359">
        <v>1.9773000000000001</v>
      </c>
      <c r="O1468" s="359">
        <v>4.9447999999999999</v>
      </c>
      <c r="P1468" s="359">
        <v>0.83320000000000005</v>
      </c>
      <c r="Q1468" s="359">
        <v>0.91910000000000003</v>
      </c>
      <c r="R1468" s="359">
        <v>0.38950000000000001</v>
      </c>
      <c r="S1468" s="356">
        <v>0.76180000000000003</v>
      </c>
      <c r="U1468" s="402">
        <v>39471</v>
      </c>
      <c r="V1468" s="359">
        <v>0.52139999999999997</v>
      </c>
      <c r="W1468" s="359">
        <v>0.87770000000000004</v>
      </c>
      <c r="X1468" s="359">
        <v>0.78259999999999996</v>
      </c>
      <c r="Y1468" s="359">
        <v>13.5344</v>
      </c>
      <c r="Z1468" s="359">
        <v>3.8769</v>
      </c>
      <c r="AA1468" s="359">
        <v>134.654</v>
      </c>
      <c r="AB1468" s="359">
        <v>0.35930000000000001</v>
      </c>
      <c r="AC1468" s="359">
        <v>1.8032999999999999</v>
      </c>
      <c r="AD1468" s="359">
        <v>32.0242</v>
      </c>
      <c r="AE1468" s="359">
        <v>4.1989999999999998</v>
      </c>
      <c r="AF1468" s="359">
        <v>1.8839999999999999</v>
      </c>
      <c r="AG1468" s="359">
        <v>1.9611000000000001</v>
      </c>
      <c r="AH1468" s="359">
        <v>4.9386999999999999</v>
      </c>
      <c r="AI1468" s="359">
        <v>0.83260000000000001</v>
      </c>
      <c r="AJ1468" s="359">
        <v>0.91759999999999997</v>
      </c>
      <c r="AK1468" s="359">
        <v>0.38919999999999999</v>
      </c>
      <c r="AL1468" s="356">
        <v>0.76149999999999995</v>
      </c>
    </row>
    <row r="1469" spans="2:38" ht="409.6" x14ac:dyDescent="0.25">
      <c r="B1469" s="402">
        <v>39470</v>
      </c>
      <c r="C1469" s="359">
        <v>0.51770000000000005</v>
      </c>
      <c r="D1469" s="359">
        <v>0.87080000000000002</v>
      </c>
      <c r="E1469" s="359">
        <v>0.7742</v>
      </c>
      <c r="F1469" s="359">
        <v>13.4459</v>
      </c>
      <c r="G1469" s="359">
        <v>3.8229000000000002</v>
      </c>
      <c r="H1469" s="359">
        <v>133.97999999999999</v>
      </c>
      <c r="I1469" s="359">
        <v>0.3654</v>
      </c>
      <c r="J1469" s="359">
        <v>1.7817000000000001</v>
      </c>
      <c r="K1469" s="359">
        <v>32.052999999999997</v>
      </c>
      <c r="L1469" s="359">
        <v>4.1661000000000001</v>
      </c>
      <c r="M1469" s="359">
        <v>1.8602000000000001</v>
      </c>
      <c r="N1469" s="359">
        <v>1.9509000000000001</v>
      </c>
      <c r="O1469" s="359">
        <v>4.8631000000000002</v>
      </c>
      <c r="P1469" s="359">
        <v>0.82940000000000003</v>
      </c>
      <c r="Q1469" s="359">
        <v>0.91279999999999994</v>
      </c>
      <c r="R1469" s="359">
        <v>0.3851</v>
      </c>
      <c r="S1469" s="356">
        <v>0.75</v>
      </c>
      <c r="U1469" s="402">
        <v>39470</v>
      </c>
      <c r="V1469" s="359">
        <v>0.51739999999999997</v>
      </c>
      <c r="W1469" s="359">
        <v>0.87019999999999997</v>
      </c>
      <c r="X1469" s="359">
        <v>0.77349999999999997</v>
      </c>
      <c r="Y1469" s="359">
        <v>13.408099999999999</v>
      </c>
      <c r="Z1469" s="359">
        <v>3.819</v>
      </c>
      <c r="AA1469" s="359">
        <v>133.54599999999999</v>
      </c>
      <c r="AB1469" s="359">
        <v>0.35820000000000002</v>
      </c>
      <c r="AC1469" s="359">
        <v>1.7806999999999999</v>
      </c>
      <c r="AD1469" s="359">
        <v>31.546800000000001</v>
      </c>
      <c r="AE1469" s="359">
        <v>4.1611000000000002</v>
      </c>
      <c r="AF1469" s="359">
        <v>1.8557999999999999</v>
      </c>
      <c r="AG1469" s="359">
        <v>1.9342999999999999</v>
      </c>
      <c r="AH1469" s="359">
        <v>4.8570000000000002</v>
      </c>
      <c r="AI1469" s="359">
        <v>0.82869999999999999</v>
      </c>
      <c r="AJ1469" s="359">
        <v>0.91139999999999999</v>
      </c>
      <c r="AK1469" s="359">
        <v>0.38479999999999998</v>
      </c>
      <c r="AL1469" s="356">
        <v>0.74960000000000004</v>
      </c>
    </row>
    <row r="1470" spans="2:38" ht="409.6" x14ac:dyDescent="0.25">
      <c r="B1470" s="402">
        <v>39469</v>
      </c>
      <c r="C1470" s="359">
        <v>0.52</v>
      </c>
      <c r="D1470" s="359">
        <v>0.86680000000000001</v>
      </c>
      <c r="E1470" s="359">
        <v>0.77759999999999996</v>
      </c>
      <c r="F1470" s="359">
        <v>13.7814</v>
      </c>
      <c r="G1470" s="359">
        <v>3.8952</v>
      </c>
      <c r="H1470" s="359">
        <v>134.97499999999999</v>
      </c>
      <c r="I1470" s="359">
        <v>0.36670000000000003</v>
      </c>
      <c r="J1470" s="359">
        <v>1.7984</v>
      </c>
      <c r="K1470" s="359">
        <v>32.116599999999998</v>
      </c>
      <c r="L1470" s="359">
        <v>4.1665000000000001</v>
      </c>
      <c r="M1470" s="359">
        <v>1.9132</v>
      </c>
      <c r="N1470" s="359">
        <v>1.9507000000000001</v>
      </c>
      <c r="O1470" s="359">
        <v>4.9602000000000004</v>
      </c>
      <c r="P1470" s="359">
        <v>0.83360000000000001</v>
      </c>
      <c r="Q1470" s="359">
        <v>0.91700000000000004</v>
      </c>
      <c r="R1470" s="359">
        <v>0.3871</v>
      </c>
      <c r="S1470" s="356">
        <v>0.755</v>
      </c>
      <c r="U1470" s="402">
        <v>39469</v>
      </c>
      <c r="V1470" s="359">
        <v>0.51959999999999995</v>
      </c>
      <c r="W1470" s="359">
        <v>0.86580000000000001</v>
      </c>
      <c r="X1470" s="359">
        <v>0.77669999999999995</v>
      </c>
      <c r="Y1470" s="359">
        <v>13.7074</v>
      </c>
      <c r="Z1470" s="359">
        <v>3.891</v>
      </c>
      <c r="AA1470" s="359">
        <v>134.49700000000001</v>
      </c>
      <c r="AB1470" s="359">
        <v>0.3589</v>
      </c>
      <c r="AC1470" s="359">
        <v>1.7971999999999999</v>
      </c>
      <c r="AD1470" s="359">
        <v>31.6279</v>
      </c>
      <c r="AE1470" s="359">
        <v>4.1595000000000004</v>
      </c>
      <c r="AF1470" s="359">
        <v>1.9056</v>
      </c>
      <c r="AG1470" s="359">
        <v>1.9345000000000001</v>
      </c>
      <c r="AH1470" s="359">
        <v>4.9497</v>
      </c>
      <c r="AI1470" s="359">
        <v>0.8327</v>
      </c>
      <c r="AJ1470" s="359">
        <v>0.91549999999999998</v>
      </c>
      <c r="AK1470" s="359">
        <v>0.38679999999999998</v>
      </c>
      <c r="AL1470" s="356">
        <v>0.75449999999999995</v>
      </c>
    </row>
    <row r="1471" spans="2:38" ht="409.6" x14ac:dyDescent="0.25">
      <c r="B1471" s="402">
        <v>39468</v>
      </c>
      <c r="C1471" s="359">
        <v>0.52029999999999998</v>
      </c>
      <c r="D1471" s="359">
        <v>0.86560000000000004</v>
      </c>
      <c r="E1471" s="359">
        <v>0.78139999999999998</v>
      </c>
      <c r="F1471" s="359">
        <v>13.659700000000001</v>
      </c>
      <c r="G1471" s="359">
        <v>3.8811</v>
      </c>
      <c r="H1471" s="359">
        <v>134.16200000000001</v>
      </c>
      <c r="I1471" s="359">
        <v>0.36609999999999998</v>
      </c>
      <c r="J1471" s="359">
        <v>1.7926</v>
      </c>
      <c r="K1471" s="359">
        <v>31.979700000000001</v>
      </c>
      <c r="L1471" s="359">
        <v>4.1692999999999998</v>
      </c>
      <c r="M1471" s="359">
        <v>1.8931</v>
      </c>
      <c r="N1471" s="359">
        <v>1.9256</v>
      </c>
      <c r="O1471" s="359">
        <v>4.9112</v>
      </c>
      <c r="P1471" s="359">
        <v>0.8357</v>
      </c>
      <c r="Q1471" s="359">
        <v>0.90920000000000001</v>
      </c>
      <c r="R1471" s="359">
        <v>0.38890000000000002</v>
      </c>
      <c r="S1471" s="356">
        <v>0.76029999999999998</v>
      </c>
      <c r="U1471" s="402">
        <v>39468</v>
      </c>
      <c r="V1471" s="359">
        <v>0.51919999999999999</v>
      </c>
      <c r="W1471" s="359">
        <v>0.86370000000000002</v>
      </c>
      <c r="X1471" s="359">
        <v>0.77959999999999996</v>
      </c>
      <c r="Y1471" s="359">
        <v>13.579499999999999</v>
      </c>
      <c r="Z1471" s="359">
        <v>3.8740999999999999</v>
      </c>
      <c r="AA1471" s="359">
        <v>133.53</v>
      </c>
      <c r="AB1471" s="359">
        <v>0.35870000000000002</v>
      </c>
      <c r="AC1471" s="359">
        <v>1.7901</v>
      </c>
      <c r="AD1471" s="359">
        <v>31.4603</v>
      </c>
      <c r="AE1471" s="359">
        <v>4.1524000000000001</v>
      </c>
      <c r="AF1471" s="359">
        <v>1.8857999999999999</v>
      </c>
      <c r="AG1471" s="359">
        <v>1.9076</v>
      </c>
      <c r="AH1471" s="359">
        <v>4.8963999999999999</v>
      </c>
      <c r="AI1471" s="359">
        <v>0.83379999999999999</v>
      </c>
      <c r="AJ1471" s="359">
        <v>0.89659999999999995</v>
      </c>
      <c r="AK1471" s="359">
        <v>0.38819999999999999</v>
      </c>
      <c r="AL1471" s="356">
        <v>0.75929999999999997</v>
      </c>
    </row>
    <row r="1472" spans="2:38" ht="409.6" x14ac:dyDescent="0.25">
      <c r="B1472" s="402">
        <v>39467</v>
      </c>
      <c r="C1472" s="359">
        <v>0.52029999999999998</v>
      </c>
      <c r="D1472" s="359">
        <v>0.86570000000000003</v>
      </c>
      <c r="E1472" s="359">
        <v>0.78159999999999996</v>
      </c>
      <c r="F1472" s="359">
        <v>13.683299999999999</v>
      </c>
      <c r="G1472" s="359">
        <v>3.8813</v>
      </c>
      <c r="H1472" s="359">
        <v>134.59700000000001</v>
      </c>
      <c r="I1472" s="359">
        <v>0.36609999999999998</v>
      </c>
      <c r="J1472" s="359">
        <v>1.7928999999999999</v>
      </c>
      <c r="K1472" s="359">
        <v>31.985199999999999</v>
      </c>
      <c r="L1472" s="359">
        <v>4.1696999999999997</v>
      </c>
      <c r="M1472" s="359">
        <v>1.8909</v>
      </c>
      <c r="N1472" s="359">
        <v>1.9258999999999999</v>
      </c>
      <c r="O1472" s="359">
        <v>4.9076000000000004</v>
      </c>
      <c r="P1472" s="359">
        <v>0.83579999999999999</v>
      </c>
      <c r="Q1472" s="359">
        <v>0.90939999999999999</v>
      </c>
      <c r="R1472" s="359">
        <v>0.38900000000000001</v>
      </c>
      <c r="S1472" s="356">
        <v>0.76049999999999995</v>
      </c>
      <c r="U1472" s="402">
        <v>39467</v>
      </c>
      <c r="V1472" s="359">
        <v>0.51929999999999998</v>
      </c>
      <c r="W1472" s="359">
        <v>0.8639</v>
      </c>
      <c r="X1472" s="359">
        <v>0.77990000000000004</v>
      </c>
      <c r="Y1472" s="359">
        <v>13.5899</v>
      </c>
      <c r="Z1472" s="359">
        <v>3.8748</v>
      </c>
      <c r="AA1472" s="359">
        <v>132.90700000000001</v>
      </c>
      <c r="AB1472" s="359">
        <v>0.35880000000000001</v>
      </c>
      <c r="AC1472" s="359">
        <v>1.7904</v>
      </c>
      <c r="AD1472" s="359">
        <v>31.466899999999999</v>
      </c>
      <c r="AE1472" s="359">
        <v>4.1532</v>
      </c>
      <c r="AF1472" s="359">
        <v>1.8834</v>
      </c>
      <c r="AG1472" s="359">
        <v>1.9079999999999999</v>
      </c>
      <c r="AH1472" s="359">
        <v>4.8921999999999999</v>
      </c>
      <c r="AI1472" s="359">
        <v>0.83399999999999996</v>
      </c>
      <c r="AJ1472" s="359">
        <v>0.89680000000000004</v>
      </c>
      <c r="AK1472" s="359">
        <v>0.38829999999999998</v>
      </c>
      <c r="AL1472" s="356">
        <v>0.75949999999999995</v>
      </c>
    </row>
    <row r="1473" spans="2:38" ht="409.6" x14ac:dyDescent="0.25">
      <c r="B1473" s="402">
        <v>39466</v>
      </c>
      <c r="C1473" s="359">
        <v>0.52149999999999996</v>
      </c>
      <c r="D1473" s="359">
        <v>0.87029999999999996</v>
      </c>
      <c r="E1473" s="359">
        <v>0.78469999999999995</v>
      </c>
      <c r="F1473" s="359">
        <v>13.731400000000001</v>
      </c>
      <c r="G1473" s="359">
        <v>3.8933</v>
      </c>
      <c r="H1473" s="359">
        <v>134.001</v>
      </c>
      <c r="I1473" s="359">
        <v>0.36759999999999998</v>
      </c>
      <c r="J1473" s="359">
        <v>1.7999000000000001</v>
      </c>
      <c r="K1473" s="359">
        <v>32.110100000000003</v>
      </c>
      <c r="L1473" s="359">
        <v>4.1776</v>
      </c>
      <c r="M1473" s="359">
        <v>1.8994</v>
      </c>
      <c r="N1473" s="359">
        <v>1.9334</v>
      </c>
      <c r="O1473" s="359">
        <v>4.9222999999999999</v>
      </c>
      <c r="P1473" s="359">
        <v>0.84130000000000005</v>
      </c>
      <c r="Q1473" s="359">
        <v>0.90600000000000003</v>
      </c>
      <c r="R1473" s="359">
        <v>0.38869999999999999</v>
      </c>
      <c r="S1473" s="356">
        <v>0.76339999999999997</v>
      </c>
      <c r="U1473" s="402">
        <v>39466</v>
      </c>
      <c r="V1473" s="359">
        <v>0.5212</v>
      </c>
      <c r="W1473" s="359">
        <v>0.86970000000000003</v>
      </c>
      <c r="X1473" s="359">
        <v>0.78420000000000001</v>
      </c>
      <c r="Y1473" s="359">
        <v>13.6534</v>
      </c>
      <c r="Z1473" s="359">
        <v>3.8896000000000002</v>
      </c>
      <c r="AA1473" s="359">
        <v>133.54599999999999</v>
      </c>
      <c r="AB1473" s="359">
        <v>0.36049999999999999</v>
      </c>
      <c r="AC1473" s="359">
        <v>1.7988999999999999</v>
      </c>
      <c r="AD1473" s="359">
        <v>31.615600000000001</v>
      </c>
      <c r="AE1473" s="359">
        <v>4.1729000000000003</v>
      </c>
      <c r="AF1473" s="359">
        <v>1.8913</v>
      </c>
      <c r="AG1473" s="359">
        <v>1.917</v>
      </c>
      <c r="AH1473" s="359">
        <v>4.9161999999999999</v>
      </c>
      <c r="AI1473" s="359">
        <v>0.84079999999999999</v>
      </c>
      <c r="AJ1473" s="359">
        <v>0.90449999999999997</v>
      </c>
      <c r="AK1473" s="359">
        <v>0.38840000000000002</v>
      </c>
      <c r="AL1473" s="356">
        <v>0.7631</v>
      </c>
    </row>
    <row r="1474" spans="2:38" ht="409.6" x14ac:dyDescent="0.25">
      <c r="B1474" s="402">
        <v>39465</v>
      </c>
      <c r="C1474" s="359">
        <v>0.52580000000000005</v>
      </c>
      <c r="D1474" s="359">
        <v>0.87419999999999998</v>
      </c>
      <c r="E1474" s="359">
        <v>0.78959999999999997</v>
      </c>
      <c r="F1474" s="359">
        <v>13.7735</v>
      </c>
      <c r="G1474" s="359">
        <v>3.9207000000000001</v>
      </c>
      <c r="H1474" s="359">
        <v>134.44200000000001</v>
      </c>
      <c r="I1474" s="359">
        <v>0.37109999999999999</v>
      </c>
      <c r="J1474" s="359">
        <v>1.8153999999999999</v>
      </c>
      <c r="K1474" s="359">
        <v>32.207099999999997</v>
      </c>
      <c r="L1474" s="359">
        <v>4.1836000000000002</v>
      </c>
      <c r="M1474" s="359">
        <v>1.9053</v>
      </c>
      <c r="N1474" s="359">
        <v>1.9421999999999999</v>
      </c>
      <c r="O1474" s="359">
        <v>4.9617000000000004</v>
      </c>
      <c r="P1474" s="359">
        <v>0.84860000000000002</v>
      </c>
      <c r="Q1474" s="359">
        <v>0.91100000000000003</v>
      </c>
      <c r="R1474" s="359">
        <v>0.39200000000000002</v>
      </c>
      <c r="S1474" s="356">
        <v>0.77090000000000003</v>
      </c>
      <c r="U1474" s="402">
        <v>39465</v>
      </c>
      <c r="V1474" s="359">
        <v>0.52559999999999996</v>
      </c>
      <c r="W1474" s="359">
        <v>0.87360000000000004</v>
      </c>
      <c r="X1474" s="359">
        <v>0.78890000000000005</v>
      </c>
      <c r="Y1474" s="359">
        <v>13.728400000000001</v>
      </c>
      <c r="Z1474" s="359">
        <v>3.9169</v>
      </c>
      <c r="AA1474" s="359">
        <v>133.97499999999999</v>
      </c>
      <c r="AB1474" s="359">
        <v>0.36370000000000002</v>
      </c>
      <c r="AC1474" s="359">
        <v>1.8144</v>
      </c>
      <c r="AD1474" s="359">
        <v>31.717400000000001</v>
      </c>
      <c r="AE1474" s="359">
        <v>4.1786000000000003</v>
      </c>
      <c r="AF1474" s="359">
        <v>1.9005000000000001</v>
      </c>
      <c r="AG1474" s="359">
        <v>1.9258</v>
      </c>
      <c r="AH1474" s="359">
        <v>4.9554</v>
      </c>
      <c r="AI1474" s="359">
        <v>0.84799999999999998</v>
      </c>
      <c r="AJ1474" s="359">
        <v>0.90920000000000001</v>
      </c>
      <c r="AK1474" s="359">
        <v>0.39179999999999998</v>
      </c>
      <c r="AL1474" s="356">
        <v>0.77049999999999996</v>
      </c>
    </row>
    <row r="1475" spans="2:38" ht="409.6" x14ac:dyDescent="0.25">
      <c r="B1475" s="402">
        <v>39464</v>
      </c>
      <c r="C1475" s="359">
        <v>0.52370000000000005</v>
      </c>
      <c r="D1475" s="359">
        <v>0.87849999999999995</v>
      </c>
      <c r="E1475" s="359">
        <v>0.79069999999999996</v>
      </c>
      <c r="F1475" s="359">
        <v>13.55</v>
      </c>
      <c r="G1475" s="359">
        <v>3.8881000000000001</v>
      </c>
      <c r="H1475" s="359">
        <v>133.84899999999999</v>
      </c>
      <c r="I1475" s="359">
        <v>0.36909999999999998</v>
      </c>
      <c r="J1475" s="359">
        <v>1.8053999999999999</v>
      </c>
      <c r="K1475" s="359">
        <v>32.276400000000002</v>
      </c>
      <c r="L1475" s="359">
        <v>4.1467000000000001</v>
      </c>
      <c r="M1475" s="359">
        <v>1.869</v>
      </c>
      <c r="N1475" s="359">
        <v>1.9500999999999999</v>
      </c>
      <c r="O1475" s="359">
        <v>4.9245999999999999</v>
      </c>
      <c r="P1475" s="359">
        <v>0.84509999999999996</v>
      </c>
      <c r="Q1475" s="359">
        <v>0.90980000000000005</v>
      </c>
      <c r="R1475" s="359">
        <v>0.3947</v>
      </c>
      <c r="S1475" s="356">
        <v>0.7742</v>
      </c>
      <c r="U1475" s="402">
        <v>39464</v>
      </c>
      <c r="V1475" s="359">
        <v>0.52339999999999998</v>
      </c>
      <c r="W1475" s="359">
        <v>0.87790000000000001</v>
      </c>
      <c r="X1475" s="359">
        <v>0.79</v>
      </c>
      <c r="Y1475" s="359">
        <v>13.5047</v>
      </c>
      <c r="Z1475" s="359">
        <v>3.8843000000000001</v>
      </c>
      <c r="AA1475" s="359">
        <v>133.38200000000001</v>
      </c>
      <c r="AB1475" s="359">
        <v>0.36180000000000001</v>
      </c>
      <c r="AC1475" s="359">
        <v>1.8044</v>
      </c>
      <c r="AD1475" s="359">
        <v>31.792000000000002</v>
      </c>
      <c r="AE1475" s="359">
        <v>4.1417000000000002</v>
      </c>
      <c r="AF1475" s="359">
        <v>1.8646</v>
      </c>
      <c r="AG1475" s="359">
        <v>1.9336</v>
      </c>
      <c r="AH1475" s="359">
        <v>4.9183000000000003</v>
      </c>
      <c r="AI1475" s="359">
        <v>0.84440000000000004</v>
      </c>
      <c r="AJ1475" s="359">
        <v>0.90839999999999999</v>
      </c>
      <c r="AK1475" s="359">
        <v>0.39450000000000002</v>
      </c>
      <c r="AL1475" s="356">
        <v>0.77380000000000004</v>
      </c>
    </row>
    <row r="1476" spans="2:38" ht="409.6" x14ac:dyDescent="0.25">
      <c r="B1476" s="402">
        <v>39463</v>
      </c>
      <c r="C1476" s="359">
        <v>0.53080000000000005</v>
      </c>
      <c r="D1476" s="359">
        <v>0.87909999999999999</v>
      </c>
      <c r="E1476" s="359">
        <v>0.80249999999999999</v>
      </c>
      <c r="F1476" s="359">
        <v>13.810700000000001</v>
      </c>
      <c r="G1476" s="359">
        <v>3.9628999999999999</v>
      </c>
      <c r="H1476" s="359">
        <v>134.78100000000001</v>
      </c>
      <c r="I1476" s="359">
        <v>0.37419999999999998</v>
      </c>
      <c r="J1476" s="359">
        <v>1.8312999999999999</v>
      </c>
      <c r="K1476" s="359">
        <v>32.875100000000003</v>
      </c>
      <c r="L1476" s="359">
        <v>4.1626000000000003</v>
      </c>
      <c r="M1476" s="359">
        <v>1.9049</v>
      </c>
      <c r="N1476" s="359">
        <v>1.9726999999999999</v>
      </c>
      <c r="O1476" s="359">
        <v>5.0193000000000003</v>
      </c>
      <c r="P1476" s="359">
        <v>0.86109999999999998</v>
      </c>
      <c r="Q1476" s="359">
        <v>0.9103</v>
      </c>
      <c r="R1476" s="359">
        <v>0.40239999999999998</v>
      </c>
      <c r="S1476" s="356">
        <v>0.78910000000000002</v>
      </c>
      <c r="U1476" s="402">
        <v>39463</v>
      </c>
      <c r="V1476" s="359">
        <v>0.53049999999999997</v>
      </c>
      <c r="W1476" s="359">
        <v>0.87860000000000005</v>
      </c>
      <c r="X1476" s="359">
        <v>0.80189999999999995</v>
      </c>
      <c r="Y1476" s="359">
        <v>13.764699999999999</v>
      </c>
      <c r="Z1476" s="359">
        <v>3.9590999999999998</v>
      </c>
      <c r="AA1476" s="359">
        <v>134.309</v>
      </c>
      <c r="AB1476" s="359">
        <v>0.36699999999999999</v>
      </c>
      <c r="AC1476" s="359">
        <v>1.8303</v>
      </c>
      <c r="AD1476" s="359">
        <v>32.283000000000001</v>
      </c>
      <c r="AE1476" s="359">
        <v>4.1574999999999998</v>
      </c>
      <c r="AF1476" s="359">
        <v>1.9005000000000001</v>
      </c>
      <c r="AG1476" s="359">
        <v>1.9559</v>
      </c>
      <c r="AH1476" s="359">
        <v>5.0129999999999999</v>
      </c>
      <c r="AI1476" s="359">
        <v>0.86050000000000004</v>
      </c>
      <c r="AJ1476" s="359">
        <v>0.90859999999999996</v>
      </c>
      <c r="AK1476" s="359">
        <v>0.40210000000000001</v>
      </c>
      <c r="AL1476" s="356">
        <v>0.78869999999999996</v>
      </c>
    </row>
    <row r="1477" spans="2:38" ht="409.6" x14ac:dyDescent="0.25">
      <c r="B1477" s="402">
        <v>39462</v>
      </c>
      <c r="C1477" s="359">
        <v>0.5302</v>
      </c>
      <c r="D1477" s="359">
        <v>0.87860000000000005</v>
      </c>
      <c r="E1477" s="359">
        <v>0.80179999999999996</v>
      </c>
      <c r="F1477" s="359">
        <v>13.6912</v>
      </c>
      <c r="G1477" s="359">
        <v>3.9416000000000002</v>
      </c>
      <c r="H1477" s="359">
        <v>134.27699999999999</v>
      </c>
      <c r="I1477" s="359">
        <v>0.37330000000000002</v>
      </c>
      <c r="J1477" s="359">
        <v>1.8267</v>
      </c>
      <c r="K1477" s="359">
        <v>32.871600000000001</v>
      </c>
      <c r="L1477" s="359">
        <v>4.1524000000000001</v>
      </c>
      <c r="M1477" s="359">
        <v>1.8914</v>
      </c>
      <c r="N1477" s="359">
        <v>1.9674</v>
      </c>
      <c r="O1477" s="359">
        <v>4.9695999999999998</v>
      </c>
      <c r="P1477" s="359">
        <v>0.86280000000000001</v>
      </c>
      <c r="Q1477" s="359">
        <v>0.90710000000000002</v>
      </c>
      <c r="R1477" s="359">
        <v>0.4017</v>
      </c>
      <c r="S1477" s="356">
        <v>0.78720000000000001</v>
      </c>
      <c r="U1477" s="402">
        <v>39462</v>
      </c>
      <c r="V1477" s="359">
        <v>0.52969999999999995</v>
      </c>
      <c r="W1477" s="359">
        <v>0.87760000000000005</v>
      </c>
      <c r="X1477" s="359">
        <v>0.80079999999999996</v>
      </c>
      <c r="Y1477" s="359">
        <v>13.646599999999999</v>
      </c>
      <c r="Z1477" s="359">
        <v>3.9375</v>
      </c>
      <c r="AA1477" s="359">
        <v>133.73400000000001</v>
      </c>
      <c r="AB1477" s="359">
        <v>0.36570000000000003</v>
      </c>
      <c r="AC1477" s="359">
        <v>1.825</v>
      </c>
      <c r="AD1477" s="359">
        <v>32.337800000000001</v>
      </c>
      <c r="AE1477" s="359">
        <v>4.1443000000000003</v>
      </c>
      <c r="AF1477" s="359">
        <v>1.8867</v>
      </c>
      <c r="AG1477" s="359">
        <v>1.95</v>
      </c>
      <c r="AH1477" s="359">
        <v>4.9615</v>
      </c>
      <c r="AI1477" s="359">
        <v>0.86180000000000001</v>
      </c>
      <c r="AJ1477" s="359">
        <v>0.90539999999999998</v>
      </c>
      <c r="AK1477" s="359">
        <v>0.40129999999999999</v>
      </c>
      <c r="AL1477" s="356">
        <v>0.78649999999999998</v>
      </c>
    </row>
    <row r="1478" spans="2:38" ht="409.6" x14ac:dyDescent="0.25">
      <c r="B1478" s="402">
        <v>39461</v>
      </c>
      <c r="C1478" s="359">
        <v>0.53010000000000002</v>
      </c>
      <c r="D1478" s="359">
        <v>0.87939999999999996</v>
      </c>
      <c r="E1478" s="359">
        <v>0.79830000000000001</v>
      </c>
      <c r="F1478" s="359">
        <v>13.7399</v>
      </c>
      <c r="G1478" s="359">
        <v>3.9447999999999999</v>
      </c>
      <c r="H1478" s="359">
        <v>134.61699999999999</v>
      </c>
      <c r="I1478" s="359">
        <v>0.37609999999999999</v>
      </c>
      <c r="J1478" s="359">
        <v>1.851</v>
      </c>
      <c r="K1478" s="359">
        <v>32.874499999999998</v>
      </c>
      <c r="L1478" s="359">
        <v>4.1534000000000004</v>
      </c>
      <c r="M1478" s="359">
        <v>1.8969</v>
      </c>
      <c r="N1478" s="359">
        <v>1.9548000000000001</v>
      </c>
      <c r="O1478" s="359">
        <v>4.9747000000000003</v>
      </c>
      <c r="P1478" s="359">
        <v>0.86299999999999999</v>
      </c>
      <c r="Q1478" s="359">
        <v>0.90629999999999999</v>
      </c>
      <c r="R1478" s="359">
        <v>0.4002</v>
      </c>
      <c r="S1478" s="356">
        <v>0.78310000000000002</v>
      </c>
      <c r="U1478" s="402">
        <v>39461</v>
      </c>
      <c r="V1478" s="359">
        <v>0.52900000000000003</v>
      </c>
      <c r="W1478" s="359">
        <v>0.87749999999999995</v>
      </c>
      <c r="X1478" s="359">
        <v>0.79649999999999999</v>
      </c>
      <c r="Y1478" s="359">
        <v>13.682</v>
      </c>
      <c r="Z1478" s="359">
        <v>3.9384000000000001</v>
      </c>
      <c r="AA1478" s="359">
        <v>133.81</v>
      </c>
      <c r="AB1478" s="359">
        <v>0.36499999999999999</v>
      </c>
      <c r="AC1478" s="359">
        <v>1.8062</v>
      </c>
      <c r="AD1478" s="359">
        <v>32.336399999999998</v>
      </c>
      <c r="AE1478" s="359">
        <v>4.1360000000000001</v>
      </c>
      <c r="AF1478" s="359">
        <v>1.8912</v>
      </c>
      <c r="AG1478" s="359">
        <v>1.9365000000000001</v>
      </c>
      <c r="AH1478" s="359">
        <v>4.9642999999999997</v>
      </c>
      <c r="AI1478" s="359">
        <v>0.86099999999999999</v>
      </c>
      <c r="AJ1478" s="359">
        <v>0.89339999999999997</v>
      </c>
      <c r="AK1478" s="359">
        <v>0.39950000000000002</v>
      </c>
      <c r="AL1478" s="356">
        <v>0.78200000000000003</v>
      </c>
    </row>
    <row r="1479" spans="2:38" ht="409.6" x14ac:dyDescent="0.25">
      <c r="B1479" s="402">
        <v>39460</v>
      </c>
      <c r="C1479" s="359">
        <v>0.53010000000000002</v>
      </c>
      <c r="D1479" s="359">
        <v>0.87929999999999997</v>
      </c>
      <c r="E1479" s="359">
        <v>0.79830000000000001</v>
      </c>
      <c r="F1479" s="359">
        <v>13.7453</v>
      </c>
      <c r="G1479" s="359">
        <v>3.9458000000000002</v>
      </c>
      <c r="H1479" s="359">
        <v>134.97900000000001</v>
      </c>
      <c r="I1479" s="359">
        <v>0.37609999999999999</v>
      </c>
      <c r="J1479" s="359">
        <v>1.8511</v>
      </c>
      <c r="K1479" s="359">
        <v>32.876199999999997</v>
      </c>
      <c r="L1479" s="359">
        <v>4.1536999999999997</v>
      </c>
      <c r="M1479" s="359">
        <v>1.8996999999999999</v>
      </c>
      <c r="N1479" s="359">
        <v>1.9549000000000001</v>
      </c>
      <c r="O1479" s="359">
        <v>4.9744999999999999</v>
      </c>
      <c r="P1479" s="359">
        <v>0.86299999999999999</v>
      </c>
      <c r="Q1479" s="359">
        <v>0.90639999999999998</v>
      </c>
      <c r="R1479" s="359">
        <v>0.40029999999999999</v>
      </c>
      <c r="S1479" s="356">
        <v>0.78310000000000002</v>
      </c>
      <c r="U1479" s="402">
        <v>39460</v>
      </c>
      <c r="V1479" s="359">
        <v>0.52910000000000001</v>
      </c>
      <c r="W1479" s="359">
        <v>0.87739999999999996</v>
      </c>
      <c r="X1479" s="359">
        <v>0.79659999999999997</v>
      </c>
      <c r="Y1479" s="359">
        <v>13.649900000000001</v>
      </c>
      <c r="Z1479" s="359">
        <v>3.9398</v>
      </c>
      <c r="AA1479" s="359">
        <v>133.245</v>
      </c>
      <c r="AB1479" s="359">
        <v>0.36499999999999999</v>
      </c>
      <c r="AC1479" s="359">
        <v>1.8065</v>
      </c>
      <c r="AD1479" s="359">
        <v>32.341799999999999</v>
      </c>
      <c r="AE1479" s="359">
        <v>4.1369999999999996</v>
      </c>
      <c r="AF1479" s="359">
        <v>1.8919999999999999</v>
      </c>
      <c r="AG1479" s="359">
        <v>1.9368000000000001</v>
      </c>
      <c r="AH1479" s="359">
        <v>4.9588999999999999</v>
      </c>
      <c r="AI1479" s="359">
        <v>0.86119999999999997</v>
      </c>
      <c r="AJ1479" s="359">
        <v>0.89349999999999996</v>
      </c>
      <c r="AK1479" s="359">
        <v>0.39960000000000001</v>
      </c>
      <c r="AL1479" s="356">
        <v>0.78210000000000002</v>
      </c>
    </row>
    <row r="1480" spans="2:38" ht="409.6" x14ac:dyDescent="0.25">
      <c r="B1480" s="402">
        <v>39459</v>
      </c>
      <c r="C1480" s="359">
        <v>0.53049999999999997</v>
      </c>
      <c r="D1480" s="359">
        <v>0.87749999999999995</v>
      </c>
      <c r="E1480" s="359">
        <v>0.79520000000000002</v>
      </c>
      <c r="F1480" s="359">
        <v>13.770799999999999</v>
      </c>
      <c r="G1480" s="359">
        <v>3.9544999999999999</v>
      </c>
      <c r="H1480" s="359">
        <v>134.696</v>
      </c>
      <c r="I1480" s="359">
        <v>0.37490000000000001</v>
      </c>
      <c r="J1480" s="359">
        <v>1.8327</v>
      </c>
      <c r="K1480" s="359">
        <v>32.977899999999998</v>
      </c>
      <c r="L1480" s="359">
        <v>4.1471999999999998</v>
      </c>
      <c r="M1480" s="359">
        <v>1.9012</v>
      </c>
      <c r="N1480" s="359">
        <v>1.9567000000000001</v>
      </c>
      <c r="O1480" s="359">
        <v>4.9856999999999996</v>
      </c>
      <c r="P1480" s="359">
        <v>0.86529999999999996</v>
      </c>
      <c r="Q1480" s="359">
        <v>0.90459999999999996</v>
      </c>
      <c r="R1480" s="359">
        <v>0.4007</v>
      </c>
      <c r="S1480" s="356">
        <v>0.78469999999999995</v>
      </c>
      <c r="U1480" s="402">
        <v>39459</v>
      </c>
      <c r="V1480" s="359">
        <v>0.5302</v>
      </c>
      <c r="W1480" s="359">
        <v>0.877</v>
      </c>
      <c r="X1480" s="359">
        <v>0.79449999999999998</v>
      </c>
      <c r="Y1480" s="359">
        <v>13.722899999999999</v>
      </c>
      <c r="Z1480" s="359">
        <v>3.9514</v>
      </c>
      <c r="AA1480" s="359">
        <v>134.22399999999999</v>
      </c>
      <c r="AB1480" s="359">
        <v>0.36759999999999998</v>
      </c>
      <c r="AC1480" s="359">
        <v>1.8318000000000001</v>
      </c>
      <c r="AD1480" s="359">
        <v>32.496000000000002</v>
      </c>
      <c r="AE1480" s="359">
        <v>4.1422999999999996</v>
      </c>
      <c r="AF1480" s="359">
        <v>1.8959999999999999</v>
      </c>
      <c r="AG1480" s="359">
        <v>1.9400999999999999</v>
      </c>
      <c r="AH1480" s="359">
        <v>4.9787999999999997</v>
      </c>
      <c r="AI1480" s="359">
        <v>0.86470000000000002</v>
      </c>
      <c r="AJ1480" s="359">
        <v>0.9032</v>
      </c>
      <c r="AK1480" s="359">
        <v>0.40050000000000002</v>
      </c>
      <c r="AL1480" s="356">
        <v>0.78439999999999999</v>
      </c>
    </row>
    <row r="1481" spans="2:38" ht="409.6" x14ac:dyDescent="0.25">
      <c r="B1481" s="402">
        <v>39458</v>
      </c>
      <c r="C1481" s="359">
        <v>0.52829999999999999</v>
      </c>
      <c r="D1481" s="359">
        <v>0.87719999999999998</v>
      </c>
      <c r="E1481" s="359">
        <v>0.78420000000000001</v>
      </c>
      <c r="F1481" s="359">
        <v>13.6106</v>
      </c>
      <c r="G1481" s="359">
        <v>3.907</v>
      </c>
      <c r="H1481" s="359">
        <v>134.273</v>
      </c>
      <c r="I1481" s="359">
        <v>0.37219999999999998</v>
      </c>
      <c r="J1481" s="359">
        <v>1.8260000000000001</v>
      </c>
      <c r="K1481" s="359">
        <v>32.778300000000002</v>
      </c>
      <c r="L1481" s="359">
        <v>4.1544999999999996</v>
      </c>
      <c r="M1481" s="359">
        <v>1.8797999999999999</v>
      </c>
      <c r="N1481" s="359">
        <v>1.9460999999999999</v>
      </c>
      <c r="O1481" s="359">
        <v>4.9188000000000001</v>
      </c>
      <c r="P1481" s="359">
        <v>0.86360000000000003</v>
      </c>
      <c r="Q1481" s="359">
        <v>0.89859999999999995</v>
      </c>
      <c r="R1481" s="359">
        <v>0.39639999999999997</v>
      </c>
      <c r="S1481" s="356">
        <v>0.7762</v>
      </c>
      <c r="U1481" s="402">
        <v>39458</v>
      </c>
      <c r="V1481" s="359">
        <v>0.52800000000000002</v>
      </c>
      <c r="W1481" s="359">
        <v>0.87660000000000005</v>
      </c>
      <c r="X1481" s="359">
        <v>0.78359999999999996</v>
      </c>
      <c r="Y1481" s="359">
        <v>13.5647</v>
      </c>
      <c r="Z1481" s="359">
        <v>3.9030999999999998</v>
      </c>
      <c r="AA1481" s="359">
        <v>133.80199999999999</v>
      </c>
      <c r="AB1481" s="359">
        <v>0.36509999999999998</v>
      </c>
      <c r="AC1481" s="359">
        <v>1.8177000000000001</v>
      </c>
      <c r="AD1481" s="359">
        <v>32.260100000000001</v>
      </c>
      <c r="AE1481" s="359">
        <v>4.1494999999999997</v>
      </c>
      <c r="AF1481" s="359">
        <v>1.8754</v>
      </c>
      <c r="AG1481" s="359">
        <v>1.9296</v>
      </c>
      <c r="AH1481" s="359">
        <v>4.9130000000000003</v>
      </c>
      <c r="AI1481" s="359">
        <v>0.86299999999999999</v>
      </c>
      <c r="AJ1481" s="359">
        <v>0.8972</v>
      </c>
      <c r="AK1481" s="359">
        <v>0.3962</v>
      </c>
      <c r="AL1481" s="356">
        <v>0.77590000000000003</v>
      </c>
    </row>
    <row r="1482" spans="2:38" ht="409.6" x14ac:dyDescent="0.25">
      <c r="B1482" s="402">
        <v>39457</v>
      </c>
      <c r="C1482" s="359">
        <v>0.5242</v>
      </c>
      <c r="D1482" s="359">
        <v>0.87390000000000001</v>
      </c>
      <c r="E1482" s="359">
        <v>0.77480000000000004</v>
      </c>
      <c r="F1482" s="359">
        <v>13.661300000000001</v>
      </c>
      <c r="G1482" s="359">
        <v>3.9129</v>
      </c>
      <c r="H1482" s="359">
        <v>133.71700000000001</v>
      </c>
      <c r="I1482" s="359">
        <v>0.36899999999999999</v>
      </c>
      <c r="J1482" s="359">
        <v>1.8224</v>
      </c>
      <c r="K1482" s="359">
        <v>32.481000000000002</v>
      </c>
      <c r="L1482" s="359">
        <v>4.1390000000000002</v>
      </c>
      <c r="M1482" s="359">
        <v>1.8938999999999999</v>
      </c>
      <c r="N1482" s="359">
        <v>1.9192</v>
      </c>
      <c r="O1482" s="359">
        <v>4.9497</v>
      </c>
      <c r="P1482" s="359">
        <v>0.85780000000000001</v>
      </c>
      <c r="Q1482" s="359">
        <v>0.89580000000000004</v>
      </c>
      <c r="R1482" s="359">
        <v>0.39179999999999998</v>
      </c>
      <c r="S1482" s="356">
        <v>0.77049999999999996</v>
      </c>
      <c r="U1482" s="402">
        <v>39457</v>
      </c>
      <c r="V1482" s="359">
        <v>0.52390000000000003</v>
      </c>
      <c r="W1482" s="359">
        <v>0.87329999999999997</v>
      </c>
      <c r="X1482" s="359">
        <v>0.7742</v>
      </c>
      <c r="Y1482" s="359">
        <v>13.578099999999999</v>
      </c>
      <c r="Z1482" s="359">
        <v>3.9096000000000002</v>
      </c>
      <c r="AA1482" s="359">
        <v>133.25</v>
      </c>
      <c r="AB1482" s="359">
        <v>0.36199999999999999</v>
      </c>
      <c r="AC1482" s="359">
        <v>1.7946</v>
      </c>
      <c r="AD1482" s="359">
        <v>31.961500000000001</v>
      </c>
      <c r="AE1482" s="359">
        <v>4.1341999999999999</v>
      </c>
      <c r="AF1482" s="359">
        <v>1.8854</v>
      </c>
      <c r="AG1482" s="359">
        <v>1.903</v>
      </c>
      <c r="AH1482" s="359">
        <v>4.9438000000000004</v>
      </c>
      <c r="AI1482" s="359">
        <v>0.85719999999999996</v>
      </c>
      <c r="AJ1482" s="359">
        <v>0.89439999999999997</v>
      </c>
      <c r="AK1482" s="359">
        <v>0.39150000000000001</v>
      </c>
      <c r="AL1482" s="356">
        <v>0.7702</v>
      </c>
    </row>
    <row r="1483" spans="2:38" ht="409.6" x14ac:dyDescent="0.25">
      <c r="B1483" s="402">
        <v>39456</v>
      </c>
      <c r="C1483" s="359">
        <v>0.52390000000000003</v>
      </c>
      <c r="D1483" s="359">
        <v>0.87770000000000004</v>
      </c>
      <c r="E1483" s="359">
        <v>0.7722</v>
      </c>
      <c r="F1483" s="359">
        <v>13.670999999999999</v>
      </c>
      <c r="G1483" s="359">
        <v>3.9020000000000001</v>
      </c>
      <c r="H1483" s="359">
        <v>133.578</v>
      </c>
      <c r="I1483" s="359">
        <v>0.36890000000000001</v>
      </c>
      <c r="J1483" s="359">
        <v>1.8218000000000001</v>
      </c>
      <c r="K1483" s="359">
        <v>32.4</v>
      </c>
      <c r="L1483" s="359">
        <v>4.1359000000000004</v>
      </c>
      <c r="M1483" s="359">
        <v>1.8866000000000001</v>
      </c>
      <c r="N1483" s="359">
        <v>1.8876999999999999</v>
      </c>
      <c r="O1483" s="359">
        <v>4.9165000000000001</v>
      </c>
      <c r="P1483" s="359">
        <v>0.86019999999999996</v>
      </c>
      <c r="Q1483" s="359">
        <v>0.89629999999999999</v>
      </c>
      <c r="R1483" s="359">
        <v>0.39040000000000002</v>
      </c>
      <c r="S1483" s="356">
        <v>0.77039999999999997</v>
      </c>
      <c r="U1483" s="402">
        <v>39456</v>
      </c>
      <c r="V1483" s="359">
        <v>0.52359999999999995</v>
      </c>
      <c r="W1483" s="359">
        <v>0.87709999999999999</v>
      </c>
      <c r="X1483" s="359">
        <v>0.77159999999999995</v>
      </c>
      <c r="Y1483" s="359">
        <v>13.6145</v>
      </c>
      <c r="Z1483" s="359">
        <v>3.8986999999999998</v>
      </c>
      <c r="AA1483" s="359">
        <v>133.10599999999999</v>
      </c>
      <c r="AB1483" s="359">
        <v>0.36170000000000002</v>
      </c>
      <c r="AC1483" s="359">
        <v>1.7930999999999999</v>
      </c>
      <c r="AD1483" s="359">
        <v>31.956399999999999</v>
      </c>
      <c r="AE1483" s="359">
        <v>4.1310000000000002</v>
      </c>
      <c r="AF1483" s="359">
        <v>1.8805000000000001</v>
      </c>
      <c r="AG1483" s="359">
        <v>1.8714</v>
      </c>
      <c r="AH1483" s="359">
        <v>4.9104000000000001</v>
      </c>
      <c r="AI1483" s="359">
        <v>0.85960000000000003</v>
      </c>
      <c r="AJ1483" s="359">
        <v>0.89370000000000005</v>
      </c>
      <c r="AK1483" s="359">
        <v>0.39019999999999999</v>
      </c>
      <c r="AL1483" s="356">
        <v>0.77</v>
      </c>
    </row>
    <row r="1484" spans="2:38" ht="409.6" x14ac:dyDescent="0.25">
      <c r="B1484" s="402">
        <v>39455</v>
      </c>
      <c r="C1484" s="359">
        <v>0.52049999999999996</v>
      </c>
      <c r="D1484" s="359">
        <v>0.87829999999999997</v>
      </c>
      <c r="E1484" s="359">
        <v>0.76819999999999999</v>
      </c>
      <c r="F1484" s="359">
        <v>13.6106</v>
      </c>
      <c r="G1484" s="359">
        <v>3.8828</v>
      </c>
      <c r="H1484" s="359">
        <v>133.05500000000001</v>
      </c>
      <c r="I1484" s="359">
        <v>0.3695</v>
      </c>
      <c r="J1484" s="359">
        <v>1.8015000000000001</v>
      </c>
      <c r="K1484" s="359">
        <v>32.242199999999997</v>
      </c>
      <c r="L1484" s="359">
        <v>4.1010999999999997</v>
      </c>
      <c r="M1484" s="359">
        <v>1.8836999999999999</v>
      </c>
      <c r="N1484" s="359">
        <v>1.8793</v>
      </c>
      <c r="O1484" s="359">
        <v>4.8955000000000002</v>
      </c>
      <c r="P1484" s="359">
        <v>0.85209999999999997</v>
      </c>
      <c r="Q1484" s="359">
        <v>0.89780000000000004</v>
      </c>
      <c r="R1484" s="359">
        <v>0.38850000000000001</v>
      </c>
      <c r="S1484" s="356">
        <v>0.76590000000000003</v>
      </c>
      <c r="U1484" s="402">
        <v>39455</v>
      </c>
      <c r="V1484" s="359">
        <v>0.52010000000000001</v>
      </c>
      <c r="W1484" s="359">
        <v>0.87729999999999997</v>
      </c>
      <c r="X1484" s="359">
        <v>0.76739999999999997</v>
      </c>
      <c r="Y1484" s="359">
        <v>13.5761</v>
      </c>
      <c r="Z1484" s="359">
        <v>3.8782999999999999</v>
      </c>
      <c r="AA1484" s="359">
        <v>132.56299999999999</v>
      </c>
      <c r="AB1484" s="359">
        <v>0.35880000000000001</v>
      </c>
      <c r="AC1484" s="359">
        <v>1.8003</v>
      </c>
      <c r="AD1484" s="359">
        <v>31.7531</v>
      </c>
      <c r="AE1484" s="359">
        <v>4.0938999999999997</v>
      </c>
      <c r="AF1484" s="359">
        <v>1.8795999999999999</v>
      </c>
      <c r="AG1484" s="359">
        <v>1.8628</v>
      </c>
      <c r="AH1484" s="359">
        <v>4.8894000000000002</v>
      </c>
      <c r="AI1484" s="359">
        <v>0.85129999999999995</v>
      </c>
      <c r="AJ1484" s="359">
        <v>0.89529999999999998</v>
      </c>
      <c r="AK1484" s="359">
        <v>0.38819999999999999</v>
      </c>
      <c r="AL1484" s="356">
        <v>0.76539999999999997</v>
      </c>
    </row>
    <row r="1485" spans="2:38" ht="409.6" x14ac:dyDescent="0.25">
      <c r="B1485" s="402">
        <v>39454</v>
      </c>
      <c r="C1485" s="359">
        <v>0.5202</v>
      </c>
      <c r="D1485" s="359">
        <v>0.87970000000000004</v>
      </c>
      <c r="E1485" s="359">
        <v>0.76929999999999998</v>
      </c>
      <c r="F1485" s="359">
        <v>13.5847</v>
      </c>
      <c r="G1485" s="359">
        <v>3.8714</v>
      </c>
      <c r="H1485" s="359">
        <v>132.726</v>
      </c>
      <c r="I1485" s="359">
        <v>0.36820000000000003</v>
      </c>
      <c r="J1485" s="359">
        <v>1.8165</v>
      </c>
      <c r="K1485" s="359">
        <v>32.325800000000001</v>
      </c>
      <c r="L1485" s="359">
        <v>4.1037999999999997</v>
      </c>
      <c r="M1485" s="359">
        <v>1.8776999999999999</v>
      </c>
      <c r="N1485" s="359">
        <v>1.871</v>
      </c>
      <c r="O1485" s="359">
        <v>4.8754</v>
      </c>
      <c r="P1485" s="359">
        <v>0.85029999999999994</v>
      </c>
      <c r="Q1485" s="359">
        <v>0.90129999999999999</v>
      </c>
      <c r="R1485" s="359">
        <v>0.38850000000000001</v>
      </c>
      <c r="S1485" s="356">
        <v>0.76680000000000004</v>
      </c>
      <c r="U1485" s="402">
        <v>39454</v>
      </c>
      <c r="V1485" s="359">
        <v>0.51919999999999999</v>
      </c>
      <c r="W1485" s="359">
        <v>0.87780000000000002</v>
      </c>
      <c r="X1485" s="359">
        <v>0.76759999999999995</v>
      </c>
      <c r="Y1485" s="359">
        <v>13.490399999999999</v>
      </c>
      <c r="Z1485" s="359">
        <v>3.8652000000000002</v>
      </c>
      <c r="AA1485" s="359">
        <v>131.02199999999999</v>
      </c>
      <c r="AB1485" s="359">
        <v>0.35730000000000001</v>
      </c>
      <c r="AC1485" s="359">
        <v>1.7726</v>
      </c>
      <c r="AD1485" s="359">
        <v>31.816600000000001</v>
      </c>
      <c r="AE1485" s="359">
        <v>4.0869999999999997</v>
      </c>
      <c r="AF1485" s="359">
        <v>1.8701000000000001</v>
      </c>
      <c r="AG1485" s="359">
        <v>1.8532999999999999</v>
      </c>
      <c r="AH1485" s="359">
        <v>4.8654000000000002</v>
      </c>
      <c r="AI1485" s="359">
        <v>0.84840000000000004</v>
      </c>
      <c r="AJ1485" s="359">
        <v>0.88870000000000005</v>
      </c>
      <c r="AK1485" s="359">
        <v>0.38779999999999998</v>
      </c>
      <c r="AL1485" s="356">
        <v>0.76580000000000004</v>
      </c>
    </row>
    <row r="1486" spans="2:38" ht="409.6" x14ac:dyDescent="0.25">
      <c r="B1486" s="402">
        <v>39453</v>
      </c>
      <c r="C1486" s="359">
        <v>0.5202</v>
      </c>
      <c r="D1486" s="359">
        <v>0.87970000000000004</v>
      </c>
      <c r="E1486" s="359">
        <v>0.76919999999999999</v>
      </c>
      <c r="F1486" s="359">
        <v>13.583600000000001</v>
      </c>
      <c r="G1486" s="359">
        <v>3.8767</v>
      </c>
      <c r="H1486" s="359">
        <v>132.21600000000001</v>
      </c>
      <c r="I1486" s="359">
        <v>0.3639</v>
      </c>
      <c r="J1486" s="359">
        <v>1.7964</v>
      </c>
      <c r="K1486" s="359">
        <v>32.268999999999998</v>
      </c>
      <c r="L1486" s="359">
        <v>4.1032999999999999</v>
      </c>
      <c r="M1486" s="359">
        <v>1.8775999999999999</v>
      </c>
      <c r="N1486" s="359">
        <v>1.8740000000000001</v>
      </c>
      <c r="O1486" s="359">
        <v>4.8822999999999999</v>
      </c>
      <c r="P1486" s="359">
        <v>0.85009999999999997</v>
      </c>
      <c r="Q1486" s="359">
        <v>0.90129999999999999</v>
      </c>
      <c r="R1486" s="359">
        <v>0.38850000000000001</v>
      </c>
      <c r="S1486" s="356">
        <v>0.76670000000000005</v>
      </c>
      <c r="U1486" s="402">
        <v>39453</v>
      </c>
      <c r="V1486" s="359">
        <v>0.51919999999999999</v>
      </c>
      <c r="W1486" s="359">
        <v>0.87780000000000002</v>
      </c>
      <c r="X1486" s="359">
        <v>0.76749999999999996</v>
      </c>
      <c r="Y1486" s="359">
        <v>13.4899</v>
      </c>
      <c r="Z1486" s="359">
        <v>3.8708</v>
      </c>
      <c r="AA1486" s="359">
        <v>131.64400000000001</v>
      </c>
      <c r="AB1486" s="359">
        <v>0.36199999999999999</v>
      </c>
      <c r="AC1486" s="359">
        <v>1.7922</v>
      </c>
      <c r="AD1486" s="359">
        <v>31.772099999999998</v>
      </c>
      <c r="AE1486" s="359">
        <v>4.0869</v>
      </c>
      <c r="AF1486" s="359">
        <v>1.87</v>
      </c>
      <c r="AG1486" s="359">
        <v>1.8562000000000001</v>
      </c>
      <c r="AH1486" s="359">
        <v>4.8715999999999999</v>
      </c>
      <c r="AI1486" s="359">
        <v>0.84830000000000005</v>
      </c>
      <c r="AJ1486" s="359">
        <v>0.88859999999999995</v>
      </c>
      <c r="AK1486" s="359">
        <v>0.38779999999999998</v>
      </c>
      <c r="AL1486" s="356">
        <v>0.76570000000000005</v>
      </c>
    </row>
    <row r="1487" spans="2:38" ht="409.6" x14ac:dyDescent="0.25">
      <c r="B1487" s="402">
        <v>39452</v>
      </c>
      <c r="C1487" s="359">
        <v>0.52300000000000002</v>
      </c>
      <c r="D1487" s="359">
        <v>0.87719999999999998</v>
      </c>
      <c r="E1487" s="359">
        <v>0.76449999999999996</v>
      </c>
      <c r="F1487" s="359">
        <v>13.6655</v>
      </c>
      <c r="G1487" s="359">
        <v>3.8944999999999999</v>
      </c>
      <c r="H1487" s="359">
        <v>132.98400000000001</v>
      </c>
      <c r="I1487" s="359">
        <v>0.36599999999999999</v>
      </c>
      <c r="J1487" s="359">
        <v>1.8068</v>
      </c>
      <c r="K1487" s="359">
        <v>32.456299999999999</v>
      </c>
      <c r="L1487" s="359">
        <v>4.1234000000000002</v>
      </c>
      <c r="M1487" s="359">
        <v>1.8894</v>
      </c>
      <c r="N1487" s="359">
        <v>1.8849</v>
      </c>
      <c r="O1487" s="359">
        <v>4.9024999999999999</v>
      </c>
      <c r="P1487" s="359">
        <v>0.85660000000000003</v>
      </c>
      <c r="Q1487" s="359">
        <v>0.90069999999999995</v>
      </c>
      <c r="R1487" s="359">
        <v>0.39069999999999999</v>
      </c>
      <c r="S1487" s="356">
        <v>0.7712</v>
      </c>
      <c r="U1487" s="402">
        <v>39452</v>
      </c>
      <c r="V1487" s="359">
        <v>0.52280000000000004</v>
      </c>
      <c r="W1487" s="359">
        <v>0.87660000000000005</v>
      </c>
      <c r="X1487" s="359">
        <v>0.76390000000000002</v>
      </c>
      <c r="Y1487" s="359">
        <v>13.6235</v>
      </c>
      <c r="Z1487" s="359">
        <v>3.8908</v>
      </c>
      <c r="AA1487" s="359">
        <v>132.512</v>
      </c>
      <c r="AB1487" s="359">
        <v>0.3644</v>
      </c>
      <c r="AC1487" s="359">
        <v>1.804</v>
      </c>
      <c r="AD1487" s="359">
        <v>31.9817</v>
      </c>
      <c r="AE1487" s="359">
        <v>4.1185</v>
      </c>
      <c r="AF1487" s="359">
        <v>1.8851</v>
      </c>
      <c r="AG1487" s="359">
        <v>1.8685</v>
      </c>
      <c r="AH1487" s="359">
        <v>4.8959999999999999</v>
      </c>
      <c r="AI1487" s="359">
        <v>0.85599999999999998</v>
      </c>
      <c r="AJ1487" s="359">
        <v>0.89929999999999999</v>
      </c>
      <c r="AK1487" s="359">
        <v>0.39050000000000001</v>
      </c>
      <c r="AL1487" s="356">
        <v>0.77080000000000004</v>
      </c>
    </row>
    <row r="1488" spans="2:38" ht="409.6" x14ac:dyDescent="0.25">
      <c r="B1488" s="402">
        <v>39451</v>
      </c>
      <c r="C1488" s="359">
        <v>0.52639999999999998</v>
      </c>
      <c r="D1488" s="359">
        <v>0.87880000000000003</v>
      </c>
      <c r="E1488" s="359">
        <v>0.76980000000000004</v>
      </c>
      <c r="F1488" s="359">
        <v>13.7759</v>
      </c>
      <c r="G1488" s="359">
        <v>3.9159999999999999</v>
      </c>
      <c r="H1488" s="359">
        <v>133.577</v>
      </c>
      <c r="I1488" s="359">
        <v>0.36830000000000002</v>
      </c>
      <c r="J1488" s="359">
        <v>1.8177000000000001</v>
      </c>
      <c r="K1488" s="359">
        <v>32.655900000000003</v>
      </c>
      <c r="L1488" s="359">
        <v>4.1756000000000002</v>
      </c>
      <c r="M1488" s="359">
        <v>1.893</v>
      </c>
      <c r="N1488" s="359">
        <v>1.9008</v>
      </c>
      <c r="O1488" s="359">
        <v>4.9191000000000003</v>
      </c>
      <c r="P1488" s="359">
        <v>0.86560000000000004</v>
      </c>
      <c r="Q1488" s="359">
        <v>0.90780000000000005</v>
      </c>
      <c r="R1488" s="359">
        <v>0.39179999999999998</v>
      </c>
      <c r="S1488" s="356">
        <v>0.77510000000000001</v>
      </c>
      <c r="U1488" s="402">
        <v>39451</v>
      </c>
      <c r="V1488" s="359">
        <v>0.52610000000000001</v>
      </c>
      <c r="W1488" s="359">
        <v>0.87819999999999998</v>
      </c>
      <c r="X1488" s="359">
        <v>0.76910000000000001</v>
      </c>
      <c r="Y1488" s="359">
        <v>13.7384</v>
      </c>
      <c r="Z1488" s="359">
        <v>3.9127000000000001</v>
      </c>
      <c r="AA1488" s="359">
        <v>133.10599999999999</v>
      </c>
      <c r="AB1488" s="359">
        <v>0.36670000000000003</v>
      </c>
      <c r="AC1488" s="359">
        <v>1.8149</v>
      </c>
      <c r="AD1488" s="359">
        <v>32.194299999999998</v>
      </c>
      <c r="AE1488" s="359">
        <v>4.1704999999999997</v>
      </c>
      <c r="AF1488" s="359">
        <v>1.8875</v>
      </c>
      <c r="AG1488" s="359">
        <v>1.8844000000000001</v>
      </c>
      <c r="AH1488" s="359">
        <v>4.9124999999999996</v>
      </c>
      <c r="AI1488" s="359">
        <v>0.86499999999999999</v>
      </c>
      <c r="AJ1488" s="359">
        <v>0.90629999999999999</v>
      </c>
      <c r="AK1488" s="359">
        <v>0.39150000000000001</v>
      </c>
      <c r="AL1488" s="356">
        <v>0.77470000000000006</v>
      </c>
    </row>
    <row r="1489" spans="2:38" ht="409.6" x14ac:dyDescent="0.25">
      <c r="B1489" s="402">
        <v>39450</v>
      </c>
      <c r="C1489" s="359">
        <v>0.52649999999999997</v>
      </c>
      <c r="D1489" s="359">
        <v>0.87709999999999999</v>
      </c>
      <c r="E1489" s="359">
        <v>0.76480000000000004</v>
      </c>
      <c r="F1489" s="359">
        <v>13.8226</v>
      </c>
      <c r="G1489" s="359">
        <v>3.9058999999999999</v>
      </c>
      <c r="H1489" s="359">
        <v>133.28200000000001</v>
      </c>
      <c r="I1489" s="359">
        <v>0.36749999999999999</v>
      </c>
      <c r="J1489" s="359">
        <v>1.8151999999999999</v>
      </c>
      <c r="K1489" s="359">
        <v>32.551099999999998</v>
      </c>
      <c r="L1489" s="359">
        <v>4.1856999999999998</v>
      </c>
      <c r="M1489" s="359">
        <v>1.8945000000000001</v>
      </c>
      <c r="N1489" s="359">
        <v>1.8942000000000001</v>
      </c>
      <c r="O1489" s="359">
        <v>4.9352999999999998</v>
      </c>
      <c r="P1489" s="359">
        <v>0.87</v>
      </c>
      <c r="Q1489" s="359">
        <v>0.90380000000000005</v>
      </c>
      <c r="R1489" s="359">
        <v>0.38890000000000002</v>
      </c>
      <c r="S1489" s="356">
        <v>0.77149999999999996</v>
      </c>
      <c r="U1489" s="402">
        <v>39450</v>
      </c>
      <c r="V1489" s="359">
        <v>0.52590000000000003</v>
      </c>
      <c r="W1489" s="359">
        <v>0.87590000000000001</v>
      </c>
      <c r="X1489" s="359">
        <v>0.76370000000000005</v>
      </c>
      <c r="Y1489" s="359">
        <v>13.780099999999999</v>
      </c>
      <c r="Z1489" s="359">
        <v>3.9003000000000001</v>
      </c>
      <c r="AA1489" s="359">
        <v>132.74600000000001</v>
      </c>
      <c r="AB1489" s="359">
        <v>0.36580000000000001</v>
      </c>
      <c r="AC1489" s="359">
        <v>1.8117000000000001</v>
      </c>
      <c r="AD1489" s="359">
        <v>32.0869</v>
      </c>
      <c r="AE1489" s="359">
        <v>4.1791999999999998</v>
      </c>
      <c r="AF1489" s="359">
        <v>1.8898999999999999</v>
      </c>
      <c r="AG1489" s="359">
        <v>1.8772</v>
      </c>
      <c r="AH1489" s="359">
        <v>4.9272999999999998</v>
      </c>
      <c r="AI1489" s="359">
        <v>0.86880000000000002</v>
      </c>
      <c r="AJ1489" s="359">
        <v>0.90200000000000002</v>
      </c>
      <c r="AK1489" s="359">
        <v>0.38850000000000001</v>
      </c>
      <c r="AL1489" s="356">
        <v>0.77090000000000003</v>
      </c>
    </row>
    <row r="1490" spans="2:38" ht="409.6" x14ac:dyDescent="0.25">
      <c r="B1490" s="402">
        <v>39449</v>
      </c>
      <c r="C1490" s="359">
        <v>0.52559999999999996</v>
      </c>
      <c r="D1490" s="359">
        <v>0.87590000000000001</v>
      </c>
      <c r="E1490" s="359">
        <v>0.76549999999999996</v>
      </c>
      <c r="F1490" s="359">
        <v>13.961499999999999</v>
      </c>
      <c r="G1490" s="359">
        <v>3.9197000000000002</v>
      </c>
      <c r="H1490" s="359">
        <v>133.11000000000001</v>
      </c>
      <c r="I1490" s="359">
        <v>0.36630000000000001</v>
      </c>
      <c r="J1490" s="359">
        <v>1.8106</v>
      </c>
      <c r="K1490" s="359">
        <v>32.037799999999997</v>
      </c>
      <c r="L1490" s="359">
        <v>4.1738999999999997</v>
      </c>
      <c r="M1490" s="359">
        <v>1.895</v>
      </c>
      <c r="N1490" s="359">
        <v>1.8885000000000001</v>
      </c>
      <c r="O1490" s="359">
        <v>4.9618000000000002</v>
      </c>
      <c r="P1490" s="359">
        <v>0.86950000000000005</v>
      </c>
      <c r="Q1490" s="359">
        <v>0.90300000000000002</v>
      </c>
      <c r="R1490" s="359">
        <v>0.38629999999999998</v>
      </c>
      <c r="S1490" s="356">
        <v>0.76670000000000005</v>
      </c>
      <c r="U1490" s="402">
        <v>39449</v>
      </c>
      <c r="V1490" s="359">
        <v>0.52459999999999996</v>
      </c>
      <c r="W1490" s="359">
        <v>0.874</v>
      </c>
      <c r="X1490" s="359">
        <v>0.76370000000000005</v>
      </c>
      <c r="Y1490" s="359">
        <v>13.889699999999999</v>
      </c>
      <c r="Z1490" s="359">
        <v>3.9123000000000001</v>
      </c>
      <c r="AA1490" s="359">
        <v>132.554</v>
      </c>
      <c r="AB1490" s="359">
        <v>0.3589</v>
      </c>
      <c r="AC1490" s="359">
        <v>1.7815000000000001</v>
      </c>
      <c r="AD1490" s="359">
        <v>31.983699999999999</v>
      </c>
      <c r="AE1490" s="359">
        <v>4.1578999999999997</v>
      </c>
      <c r="AF1490" s="359">
        <v>1.8873</v>
      </c>
      <c r="AG1490" s="359">
        <v>1.8707</v>
      </c>
      <c r="AH1490" s="359">
        <v>4.9522000000000004</v>
      </c>
      <c r="AI1490" s="359">
        <v>0.86760000000000004</v>
      </c>
      <c r="AJ1490" s="359">
        <v>0.89039999999999997</v>
      </c>
      <c r="AK1490" s="359">
        <v>0.3856</v>
      </c>
      <c r="AL1490" s="356">
        <v>0.76570000000000005</v>
      </c>
    </row>
    <row r="1491" spans="2:38" ht="409.6" x14ac:dyDescent="0.25">
      <c r="B1491" s="402">
        <v>39448</v>
      </c>
      <c r="C1491" s="359">
        <v>0.52639999999999998</v>
      </c>
      <c r="D1491" s="359">
        <v>0.88070000000000004</v>
      </c>
      <c r="E1491" s="359">
        <v>0.75980000000000003</v>
      </c>
      <c r="F1491" s="359">
        <v>14.031000000000001</v>
      </c>
      <c r="G1491" s="359">
        <v>3.9538000000000002</v>
      </c>
      <c r="H1491" s="359">
        <v>133.62200000000001</v>
      </c>
      <c r="I1491" s="359">
        <v>0.36959999999999998</v>
      </c>
      <c r="J1491" s="359">
        <v>1.8272999999999999</v>
      </c>
      <c r="K1491" s="359">
        <v>32.3324</v>
      </c>
      <c r="L1491" s="359">
        <v>4.1912000000000003</v>
      </c>
      <c r="M1491" s="359">
        <v>1.9123000000000001</v>
      </c>
      <c r="N1491" s="359">
        <v>1.9057999999999999</v>
      </c>
      <c r="O1491" s="359">
        <v>5.0037000000000003</v>
      </c>
      <c r="P1491" s="359">
        <v>0.872</v>
      </c>
      <c r="Q1491" s="359">
        <v>0.90469999999999995</v>
      </c>
      <c r="R1491" s="359">
        <v>0.3876</v>
      </c>
      <c r="S1491" s="356">
        <v>0.77380000000000004</v>
      </c>
      <c r="U1491" s="402">
        <v>39448</v>
      </c>
      <c r="V1491" s="359">
        <v>0.52580000000000005</v>
      </c>
      <c r="W1491" s="359">
        <v>0.87939999999999996</v>
      </c>
      <c r="X1491" s="359">
        <v>0.75870000000000004</v>
      </c>
      <c r="Y1491" s="359">
        <v>13.968400000000001</v>
      </c>
      <c r="Z1491" s="359">
        <v>3.9485000000000001</v>
      </c>
      <c r="AA1491" s="359">
        <v>133.03800000000001</v>
      </c>
      <c r="AB1491" s="359">
        <v>0.36230000000000001</v>
      </c>
      <c r="AC1491" s="359">
        <v>1.7987</v>
      </c>
      <c r="AD1491" s="359">
        <v>32.292400000000001</v>
      </c>
      <c r="AE1491" s="359">
        <v>4.1814999999999998</v>
      </c>
      <c r="AF1491" s="359">
        <v>1.9076</v>
      </c>
      <c r="AG1491" s="359">
        <v>1.8887</v>
      </c>
      <c r="AH1491" s="359">
        <v>4.9958999999999998</v>
      </c>
      <c r="AI1491" s="359">
        <v>0.87090000000000001</v>
      </c>
      <c r="AJ1491" s="359">
        <v>0.90300000000000002</v>
      </c>
      <c r="AK1491" s="359">
        <v>0.3871</v>
      </c>
      <c r="AL1491" s="356">
        <v>0.77310000000000001</v>
      </c>
    </row>
    <row r="1492" spans="2:38" ht="409.6" x14ac:dyDescent="0.25">
      <c r="B1492" s="402">
        <v>39447</v>
      </c>
      <c r="C1492" s="359">
        <v>0.52669999999999995</v>
      </c>
      <c r="D1492" s="359">
        <v>0.88560000000000005</v>
      </c>
      <c r="E1492" s="359">
        <v>0.76119999999999999</v>
      </c>
      <c r="F1492" s="359">
        <v>14.038500000000001</v>
      </c>
      <c r="G1492" s="359">
        <v>3.927</v>
      </c>
      <c r="H1492" s="359">
        <v>134.041</v>
      </c>
      <c r="I1492" s="359">
        <v>0.37230000000000002</v>
      </c>
      <c r="J1492" s="359">
        <v>1.8399000000000001</v>
      </c>
      <c r="K1492" s="359">
        <v>33.342799999999997</v>
      </c>
      <c r="L1492" s="359">
        <v>4.2004999999999999</v>
      </c>
      <c r="M1492" s="359">
        <v>1.8976</v>
      </c>
      <c r="N1492" s="359">
        <v>1.9093</v>
      </c>
      <c r="O1492" s="359">
        <v>4.9637000000000002</v>
      </c>
      <c r="P1492" s="359">
        <v>0.87339999999999995</v>
      </c>
      <c r="Q1492" s="359">
        <v>0.91300000000000003</v>
      </c>
      <c r="R1492" s="359">
        <v>0.38829999999999998</v>
      </c>
      <c r="S1492" s="356">
        <v>0.7752</v>
      </c>
      <c r="U1492" s="402">
        <v>39447</v>
      </c>
      <c r="V1492" s="359">
        <v>0.52559999999999996</v>
      </c>
      <c r="W1492" s="359">
        <v>0.88370000000000004</v>
      </c>
      <c r="X1492" s="359">
        <v>0.75949999999999995</v>
      </c>
      <c r="Y1492" s="359">
        <v>13.966200000000001</v>
      </c>
      <c r="Z1492" s="359">
        <v>3.9207999999999998</v>
      </c>
      <c r="AA1492" s="359">
        <v>133.249</v>
      </c>
      <c r="AB1492" s="359">
        <v>0.36130000000000001</v>
      </c>
      <c r="AC1492" s="359">
        <v>1.7954000000000001</v>
      </c>
      <c r="AD1492" s="359">
        <v>32.247700000000002</v>
      </c>
      <c r="AE1492" s="359">
        <v>4.1833999999999998</v>
      </c>
      <c r="AF1492" s="359">
        <v>1.8928</v>
      </c>
      <c r="AG1492" s="359">
        <v>1.8914</v>
      </c>
      <c r="AH1492" s="359">
        <v>4.9542000000000002</v>
      </c>
      <c r="AI1492" s="359">
        <v>0.87150000000000005</v>
      </c>
      <c r="AJ1492" s="359">
        <v>0.9002</v>
      </c>
      <c r="AK1492" s="359">
        <v>0.3876</v>
      </c>
      <c r="AL1492" s="356">
        <v>0.7742</v>
      </c>
    </row>
    <row r="1493" spans="2:38" ht="409.6" x14ac:dyDescent="0.25">
      <c r="B1493" s="402">
        <v>39446</v>
      </c>
      <c r="C1493" s="359">
        <v>0.52659999999999996</v>
      </c>
      <c r="D1493" s="359">
        <v>0.88570000000000004</v>
      </c>
      <c r="E1493" s="359">
        <v>0.7611</v>
      </c>
      <c r="F1493" s="359">
        <v>14.057399999999999</v>
      </c>
      <c r="G1493" s="359">
        <v>3.9258000000000002</v>
      </c>
      <c r="H1493" s="359">
        <v>134.55199999999999</v>
      </c>
      <c r="I1493" s="359">
        <v>0.37230000000000002</v>
      </c>
      <c r="J1493" s="359">
        <v>1.8396999999999999</v>
      </c>
      <c r="K1493" s="359">
        <v>33.338500000000003</v>
      </c>
      <c r="L1493" s="359">
        <v>4.2</v>
      </c>
      <c r="M1493" s="359">
        <v>1.8980999999999999</v>
      </c>
      <c r="N1493" s="359">
        <v>1.9091</v>
      </c>
      <c r="O1493" s="359">
        <v>4.9756999999999998</v>
      </c>
      <c r="P1493" s="359">
        <v>0.87329999999999997</v>
      </c>
      <c r="Q1493" s="359">
        <v>0.90780000000000005</v>
      </c>
      <c r="R1493" s="359">
        <v>0.38829999999999998</v>
      </c>
      <c r="S1493" s="356">
        <v>0.77510000000000001</v>
      </c>
      <c r="U1493" s="402">
        <v>39446</v>
      </c>
      <c r="V1493" s="359">
        <v>0.52559999999999996</v>
      </c>
      <c r="W1493" s="359">
        <v>0.88370000000000004</v>
      </c>
      <c r="X1493" s="359">
        <v>0.75939999999999996</v>
      </c>
      <c r="Y1493" s="359">
        <v>13.962300000000001</v>
      </c>
      <c r="Z1493" s="359">
        <v>3.9197000000000002</v>
      </c>
      <c r="AA1493" s="359">
        <v>132.834</v>
      </c>
      <c r="AB1493" s="359">
        <v>0.36130000000000001</v>
      </c>
      <c r="AC1493" s="359">
        <v>1.7952999999999999</v>
      </c>
      <c r="AD1493" s="359">
        <v>32.244399999999999</v>
      </c>
      <c r="AE1493" s="359">
        <v>4.1833999999999998</v>
      </c>
      <c r="AF1493" s="359">
        <v>1.8904000000000001</v>
      </c>
      <c r="AG1493" s="359">
        <v>1.8912</v>
      </c>
      <c r="AH1493" s="359">
        <v>4.9600999999999997</v>
      </c>
      <c r="AI1493" s="359">
        <v>0.87139999999999995</v>
      </c>
      <c r="AJ1493" s="359">
        <v>0.90569999999999995</v>
      </c>
      <c r="AK1493" s="359">
        <v>0.3876</v>
      </c>
      <c r="AL1493" s="356">
        <v>0.77410000000000001</v>
      </c>
    </row>
    <row r="1494" spans="2:38" ht="409.6" x14ac:dyDescent="0.25">
      <c r="B1494" s="402">
        <v>39445</v>
      </c>
      <c r="C1494" s="359">
        <v>0.52700000000000002</v>
      </c>
      <c r="D1494" s="359">
        <v>0.88200000000000001</v>
      </c>
      <c r="E1494" s="359">
        <v>0.75729999999999997</v>
      </c>
      <c r="F1494" s="359">
        <v>13.9864</v>
      </c>
      <c r="G1494" s="359">
        <v>3.9144000000000001</v>
      </c>
      <c r="H1494" s="359">
        <v>133.70500000000001</v>
      </c>
      <c r="I1494" s="359">
        <v>0.36730000000000002</v>
      </c>
      <c r="J1494" s="359">
        <v>1.8160000000000001</v>
      </c>
      <c r="K1494" s="359">
        <v>32.353000000000002</v>
      </c>
      <c r="L1494" s="359">
        <v>4.2054999999999998</v>
      </c>
      <c r="M1494" s="359">
        <v>1.8929</v>
      </c>
      <c r="N1494" s="359">
        <v>1.8989</v>
      </c>
      <c r="O1494" s="359">
        <v>4.9499000000000004</v>
      </c>
      <c r="P1494" s="359">
        <v>0.87639999999999996</v>
      </c>
      <c r="Q1494" s="359">
        <v>0.90559999999999996</v>
      </c>
      <c r="R1494" s="359">
        <v>0.38700000000000001</v>
      </c>
      <c r="S1494" s="356">
        <v>0.7722</v>
      </c>
      <c r="U1494" s="402">
        <v>39445</v>
      </c>
      <c r="V1494" s="359">
        <v>0.52659999999999996</v>
      </c>
      <c r="W1494" s="359">
        <v>0.88129999999999997</v>
      </c>
      <c r="X1494" s="359">
        <v>0.75649999999999995</v>
      </c>
      <c r="Y1494" s="359">
        <v>13.9413</v>
      </c>
      <c r="Z1494" s="359">
        <v>3.91</v>
      </c>
      <c r="AA1494" s="359">
        <v>133.209</v>
      </c>
      <c r="AB1494" s="359">
        <v>0.36580000000000001</v>
      </c>
      <c r="AC1494" s="359">
        <v>1.8140000000000001</v>
      </c>
      <c r="AD1494" s="359">
        <v>32.300600000000003</v>
      </c>
      <c r="AE1494" s="359">
        <v>4.1997999999999998</v>
      </c>
      <c r="AF1494" s="359">
        <v>1.8887</v>
      </c>
      <c r="AG1494" s="359">
        <v>1.8824000000000001</v>
      </c>
      <c r="AH1494" s="359">
        <v>4.9432</v>
      </c>
      <c r="AI1494" s="359">
        <v>0.87570000000000003</v>
      </c>
      <c r="AJ1494" s="359">
        <v>0.90400000000000003</v>
      </c>
      <c r="AK1494" s="359">
        <v>0.38669999999999999</v>
      </c>
      <c r="AL1494" s="356">
        <v>0.77180000000000004</v>
      </c>
    </row>
    <row r="1495" spans="2:38" ht="409.6" x14ac:dyDescent="0.25">
      <c r="B1495" s="402">
        <v>39444</v>
      </c>
      <c r="C1495" s="359">
        <v>0.52959999999999996</v>
      </c>
      <c r="D1495" s="359">
        <v>0.87890000000000001</v>
      </c>
      <c r="E1495" s="359">
        <v>0.75490000000000002</v>
      </c>
      <c r="F1495" s="359">
        <v>14.0198</v>
      </c>
      <c r="G1495" s="359">
        <v>3.9245999999999999</v>
      </c>
      <c r="H1495" s="359">
        <v>134.45699999999999</v>
      </c>
      <c r="I1495" s="359">
        <v>0.36899999999999999</v>
      </c>
      <c r="J1495" s="359">
        <v>1.8272999999999999</v>
      </c>
      <c r="K1495" s="359">
        <v>33.134</v>
      </c>
      <c r="L1495" s="359">
        <v>4.2430000000000003</v>
      </c>
      <c r="M1495" s="359">
        <v>1.9045000000000001</v>
      </c>
      <c r="N1495" s="359">
        <v>1.8746</v>
      </c>
      <c r="O1495" s="359">
        <v>4.9854000000000003</v>
      </c>
      <c r="P1495" s="359">
        <v>0.8831</v>
      </c>
      <c r="Q1495" s="359">
        <v>0.90549999999999997</v>
      </c>
      <c r="R1495" s="359">
        <v>0.38679999999999998</v>
      </c>
      <c r="S1495" s="356">
        <v>0.76900000000000002</v>
      </c>
      <c r="U1495" s="402">
        <v>39444</v>
      </c>
      <c r="V1495" s="359">
        <v>0.5292</v>
      </c>
      <c r="W1495" s="359">
        <v>0.87819999999999998</v>
      </c>
      <c r="X1495" s="359">
        <v>0.754</v>
      </c>
      <c r="Y1495" s="359">
        <v>13.9725</v>
      </c>
      <c r="Z1495" s="359">
        <v>3.9205999999999999</v>
      </c>
      <c r="AA1495" s="359">
        <v>133.96199999999999</v>
      </c>
      <c r="AB1495" s="359">
        <v>0.36749999999999999</v>
      </c>
      <c r="AC1495" s="359">
        <v>1.8246</v>
      </c>
      <c r="AD1495" s="359">
        <v>32.053800000000003</v>
      </c>
      <c r="AE1495" s="359">
        <v>4.2348999999999997</v>
      </c>
      <c r="AF1495" s="359">
        <v>1.9000999999999999</v>
      </c>
      <c r="AG1495" s="359">
        <v>1.8580000000000001</v>
      </c>
      <c r="AH1495" s="359">
        <v>4.9781000000000004</v>
      </c>
      <c r="AI1495" s="359">
        <v>0.88229999999999997</v>
      </c>
      <c r="AJ1495" s="359">
        <v>0.90339999999999998</v>
      </c>
      <c r="AK1495" s="359">
        <v>0.38650000000000001</v>
      </c>
      <c r="AL1495" s="356">
        <v>0.76849999999999996</v>
      </c>
    </row>
    <row r="1496" spans="2:38" ht="409.6" x14ac:dyDescent="0.25">
      <c r="B1496" s="402">
        <v>39443</v>
      </c>
      <c r="C1496" s="359">
        <v>0.53110000000000002</v>
      </c>
      <c r="D1496" s="359">
        <v>0.87919999999999998</v>
      </c>
      <c r="E1496" s="359">
        <v>0.75509999999999999</v>
      </c>
      <c r="F1496" s="359">
        <v>14.0961</v>
      </c>
      <c r="G1496" s="359">
        <v>3.9474999999999998</v>
      </c>
      <c r="H1496" s="359">
        <v>135.01900000000001</v>
      </c>
      <c r="I1496" s="359">
        <v>0.37040000000000001</v>
      </c>
      <c r="J1496" s="359">
        <v>1.8323</v>
      </c>
      <c r="K1496" s="359">
        <v>32.7029</v>
      </c>
      <c r="L1496" s="359">
        <v>4.2572999999999999</v>
      </c>
      <c r="M1496" s="359">
        <v>1.9093</v>
      </c>
      <c r="N1496" s="359">
        <v>1.8722000000000001</v>
      </c>
      <c r="O1496" s="359">
        <v>5.0012999999999996</v>
      </c>
      <c r="P1496" s="359">
        <v>0.88549999999999995</v>
      </c>
      <c r="Q1496" s="359">
        <v>0.90649999999999997</v>
      </c>
      <c r="R1496" s="359">
        <v>0.3871</v>
      </c>
      <c r="S1496" s="356">
        <v>0.76659999999999995</v>
      </c>
      <c r="U1496" s="402">
        <v>39443</v>
      </c>
      <c r="V1496" s="359">
        <v>0.53059999999999996</v>
      </c>
      <c r="W1496" s="359">
        <v>0.878</v>
      </c>
      <c r="X1496" s="359">
        <v>0.754</v>
      </c>
      <c r="Y1496" s="359">
        <v>14.032299999999999</v>
      </c>
      <c r="Z1496" s="359">
        <v>3.9428999999999998</v>
      </c>
      <c r="AA1496" s="359">
        <v>134.465</v>
      </c>
      <c r="AB1496" s="359">
        <v>0.36859999999999998</v>
      </c>
      <c r="AC1496" s="359">
        <v>1.8286</v>
      </c>
      <c r="AD1496" s="359">
        <v>32.648400000000002</v>
      </c>
      <c r="AE1496" s="359">
        <v>4.2422000000000004</v>
      </c>
      <c r="AF1496" s="359">
        <v>1.9037999999999999</v>
      </c>
      <c r="AG1496" s="359">
        <v>1.8552999999999999</v>
      </c>
      <c r="AH1496" s="359">
        <v>4.9939</v>
      </c>
      <c r="AI1496" s="359">
        <v>0.88439999999999996</v>
      </c>
      <c r="AJ1496" s="359">
        <v>0.90110000000000001</v>
      </c>
      <c r="AK1496" s="359">
        <v>0.38669999999999999</v>
      </c>
      <c r="AL1496" s="356">
        <v>0.76600000000000001</v>
      </c>
    </row>
    <row r="1497" spans="2:38" ht="409.6" x14ac:dyDescent="0.25">
      <c r="B1497" s="402">
        <v>39442</v>
      </c>
      <c r="C1497" s="359">
        <v>0.53259999999999996</v>
      </c>
      <c r="D1497" s="359">
        <v>0.88070000000000004</v>
      </c>
      <c r="E1497" s="359">
        <v>0.75590000000000002</v>
      </c>
      <c r="F1497" s="359">
        <v>14.0867</v>
      </c>
      <c r="G1497" s="359">
        <v>3.9738000000000002</v>
      </c>
      <c r="H1497" s="359">
        <v>135.358</v>
      </c>
      <c r="I1497" s="359">
        <v>0.3715</v>
      </c>
      <c r="J1497" s="359">
        <v>1.8394999999999999</v>
      </c>
      <c r="K1497" s="359">
        <v>32.793900000000001</v>
      </c>
      <c r="L1497" s="359">
        <v>4.2733999999999996</v>
      </c>
      <c r="M1497" s="359">
        <v>1.9198</v>
      </c>
      <c r="N1497" s="359">
        <v>1.8718999999999999</v>
      </c>
      <c r="O1497" s="359">
        <v>5.0541999999999998</v>
      </c>
      <c r="P1497" s="359">
        <v>0.88790000000000002</v>
      </c>
      <c r="Q1497" s="359">
        <v>0.91869999999999996</v>
      </c>
      <c r="R1497" s="359">
        <v>0.38779999999999998</v>
      </c>
      <c r="S1497" s="356">
        <v>0.76649999999999996</v>
      </c>
      <c r="U1497" s="402">
        <v>39442</v>
      </c>
      <c r="V1497" s="359">
        <v>0.53149999999999997</v>
      </c>
      <c r="W1497" s="359">
        <v>0.87880000000000003</v>
      </c>
      <c r="X1497" s="359">
        <v>0.75409999999999999</v>
      </c>
      <c r="Y1497" s="359">
        <v>14.0206</v>
      </c>
      <c r="Z1497" s="359">
        <v>3.9679000000000002</v>
      </c>
      <c r="AA1497" s="359">
        <v>134.78</v>
      </c>
      <c r="AB1497" s="359">
        <v>0.37019999999999997</v>
      </c>
      <c r="AC1497" s="359">
        <v>1.8353999999999999</v>
      </c>
      <c r="AD1497" s="359">
        <v>32.724400000000003</v>
      </c>
      <c r="AE1497" s="359">
        <v>4.2563000000000004</v>
      </c>
      <c r="AF1497" s="359">
        <v>1.9119999999999999</v>
      </c>
      <c r="AG1497" s="359">
        <v>1.8542000000000001</v>
      </c>
      <c r="AH1497" s="359">
        <v>5.0438000000000001</v>
      </c>
      <c r="AI1497" s="359">
        <v>0.88600000000000001</v>
      </c>
      <c r="AJ1497" s="359">
        <v>0.90600000000000003</v>
      </c>
      <c r="AK1497" s="359">
        <v>0.3871</v>
      </c>
      <c r="AL1497" s="356">
        <v>0.76549999999999996</v>
      </c>
    </row>
    <row r="1498" spans="2:38" ht="409.6" x14ac:dyDescent="0.25">
      <c r="B1498" s="402">
        <v>39441</v>
      </c>
      <c r="C1498" s="359">
        <v>0.53180000000000005</v>
      </c>
      <c r="D1498" s="359">
        <v>0.88029999999999997</v>
      </c>
      <c r="E1498" s="359">
        <v>0.75800000000000001</v>
      </c>
      <c r="F1498" s="359">
        <v>14.1204</v>
      </c>
      <c r="G1498" s="359">
        <v>3.9660000000000002</v>
      </c>
      <c r="H1498" s="359">
        <v>135.29</v>
      </c>
      <c r="I1498" s="359">
        <v>0.37119999999999997</v>
      </c>
      <c r="J1498" s="359">
        <v>1.8362000000000001</v>
      </c>
      <c r="K1498" s="359">
        <v>32.882300000000001</v>
      </c>
      <c r="L1498" s="359">
        <v>4.2641999999999998</v>
      </c>
      <c r="M1498" s="359">
        <v>1.9204000000000001</v>
      </c>
      <c r="N1498" s="359">
        <v>1.8688</v>
      </c>
      <c r="O1498" s="359">
        <v>5.0419999999999998</v>
      </c>
      <c r="P1498" s="359">
        <v>0.88480000000000003</v>
      </c>
      <c r="Q1498" s="359">
        <v>0.90659999999999996</v>
      </c>
      <c r="R1498" s="359">
        <v>0.38629999999999998</v>
      </c>
      <c r="S1498" s="356">
        <v>0.76519999999999999</v>
      </c>
      <c r="U1498" s="402">
        <v>39441</v>
      </c>
      <c r="V1498" s="359">
        <v>0.53129999999999999</v>
      </c>
      <c r="W1498" s="359">
        <v>0.87909999999999999</v>
      </c>
      <c r="X1498" s="359">
        <v>0.75700000000000001</v>
      </c>
      <c r="Y1498" s="359">
        <v>14.055400000000001</v>
      </c>
      <c r="Z1498" s="359">
        <v>3.9619</v>
      </c>
      <c r="AA1498" s="359">
        <v>134.71</v>
      </c>
      <c r="AB1498" s="359">
        <v>0.36980000000000002</v>
      </c>
      <c r="AC1498" s="359">
        <v>1.8338000000000001</v>
      </c>
      <c r="AD1498" s="359">
        <v>32.595999999999997</v>
      </c>
      <c r="AE1498" s="359">
        <v>4.2554999999999996</v>
      </c>
      <c r="AF1498" s="359">
        <v>1.9160999999999999</v>
      </c>
      <c r="AG1498" s="359">
        <v>1.8521000000000001</v>
      </c>
      <c r="AH1498" s="359">
        <v>5.0346000000000002</v>
      </c>
      <c r="AI1498" s="359">
        <v>0.88380000000000003</v>
      </c>
      <c r="AJ1498" s="359">
        <v>0.90490000000000004</v>
      </c>
      <c r="AK1498" s="359">
        <v>0.38590000000000002</v>
      </c>
      <c r="AL1498" s="356">
        <v>0.76470000000000005</v>
      </c>
    </row>
    <row r="1499" spans="2:38" ht="409.6" x14ac:dyDescent="0.25">
      <c r="B1499" s="402">
        <v>39440</v>
      </c>
      <c r="C1499" s="359">
        <v>0.53120000000000001</v>
      </c>
      <c r="D1499" s="359">
        <v>0.88100000000000001</v>
      </c>
      <c r="E1499" s="359">
        <v>0.75790000000000002</v>
      </c>
      <c r="F1499" s="359">
        <v>14.093299999999999</v>
      </c>
      <c r="G1499" s="359">
        <v>3.9636</v>
      </c>
      <c r="H1499" s="359">
        <v>135.143</v>
      </c>
      <c r="I1499" s="359">
        <v>0.37469999999999998</v>
      </c>
      <c r="J1499" s="359">
        <v>1.8340000000000001</v>
      </c>
      <c r="K1499" s="359">
        <v>32.819200000000002</v>
      </c>
      <c r="L1499" s="359">
        <v>4.2624000000000004</v>
      </c>
      <c r="M1499" s="359">
        <v>1.9239999999999999</v>
      </c>
      <c r="N1499" s="359">
        <v>1.8652</v>
      </c>
      <c r="O1499" s="359">
        <v>5.0232000000000001</v>
      </c>
      <c r="P1499" s="359">
        <v>0.88239999999999996</v>
      </c>
      <c r="Q1499" s="359">
        <v>0.91539999999999999</v>
      </c>
      <c r="R1499" s="359">
        <v>0.3851</v>
      </c>
      <c r="S1499" s="356">
        <v>0.76380000000000003</v>
      </c>
      <c r="U1499" s="402">
        <v>39440</v>
      </c>
      <c r="V1499" s="359">
        <v>0.5302</v>
      </c>
      <c r="W1499" s="359">
        <v>0.87909999999999999</v>
      </c>
      <c r="X1499" s="359">
        <v>0.75609999999999999</v>
      </c>
      <c r="Y1499" s="359">
        <v>14.0215</v>
      </c>
      <c r="Z1499" s="359">
        <v>3.9573999999999998</v>
      </c>
      <c r="AA1499" s="359">
        <v>134.35599999999999</v>
      </c>
      <c r="AB1499" s="359">
        <v>0.36559999999999998</v>
      </c>
      <c r="AC1499" s="359">
        <v>1.8314999999999999</v>
      </c>
      <c r="AD1499" s="359">
        <v>32.515000000000001</v>
      </c>
      <c r="AE1499" s="359">
        <v>4.2454000000000001</v>
      </c>
      <c r="AF1499" s="359">
        <v>1.9166000000000001</v>
      </c>
      <c r="AG1499" s="359">
        <v>1.8474999999999999</v>
      </c>
      <c r="AH1499" s="359">
        <v>5.0102000000000002</v>
      </c>
      <c r="AI1499" s="359">
        <v>0.88049999999999995</v>
      </c>
      <c r="AJ1499" s="359">
        <v>0.90269999999999995</v>
      </c>
      <c r="AK1499" s="359">
        <v>0.38440000000000002</v>
      </c>
      <c r="AL1499" s="356">
        <v>0.76280000000000003</v>
      </c>
    </row>
    <row r="1500" spans="2:38" ht="409.6" x14ac:dyDescent="0.25">
      <c r="B1500" s="402">
        <v>39439</v>
      </c>
      <c r="C1500" s="359">
        <v>0.53129999999999999</v>
      </c>
      <c r="D1500" s="359">
        <v>0.88100000000000001</v>
      </c>
      <c r="E1500" s="359">
        <v>0.75790000000000002</v>
      </c>
      <c r="F1500" s="359">
        <v>14.1135</v>
      </c>
      <c r="G1500" s="359">
        <v>3.9632000000000001</v>
      </c>
      <c r="H1500" s="359">
        <v>135.72800000000001</v>
      </c>
      <c r="I1500" s="359">
        <v>0.37480000000000002</v>
      </c>
      <c r="J1500" s="359">
        <v>1.8341000000000001</v>
      </c>
      <c r="K1500" s="359">
        <v>32.819600000000001</v>
      </c>
      <c r="L1500" s="359">
        <v>4.2625999999999999</v>
      </c>
      <c r="M1500" s="359">
        <v>1.9266000000000001</v>
      </c>
      <c r="N1500" s="359">
        <v>1.8652</v>
      </c>
      <c r="O1500" s="359">
        <v>5.0278999999999998</v>
      </c>
      <c r="P1500" s="359">
        <v>0.88239999999999996</v>
      </c>
      <c r="Q1500" s="359">
        <v>0.91539999999999999</v>
      </c>
      <c r="R1500" s="359">
        <v>0.3851</v>
      </c>
      <c r="S1500" s="356">
        <v>0.76380000000000003</v>
      </c>
      <c r="U1500" s="402">
        <v>39439</v>
      </c>
      <c r="V1500" s="359">
        <v>0.53029999999999999</v>
      </c>
      <c r="W1500" s="359">
        <v>0.87909999999999999</v>
      </c>
      <c r="X1500" s="359">
        <v>0.75619999999999998</v>
      </c>
      <c r="Y1500" s="359">
        <v>14.019299999999999</v>
      </c>
      <c r="Z1500" s="359">
        <v>3.9565999999999999</v>
      </c>
      <c r="AA1500" s="359">
        <v>134.03</v>
      </c>
      <c r="AB1500" s="359">
        <v>0.36559999999999998</v>
      </c>
      <c r="AC1500" s="359">
        <v>1.8315999999999999</v>
      </c>
      <c r="AD1500" s="359">
        <v>32.516800000000003</v>
      </c>
      <c r="AE1500" s="359">
        <v>4.2458999999999998</v>
      </c>
      <c r="AF1500" s="359">
        <v>1.9189000000000001</v>
      </c>
      <c r="AG1500" s="359">
        <v>1.8475999999999999</v>
      </c>
      <c r="AH1500" s="359">
        <v>5.0147000000000004</v>
      </c>
      <c r="AI1500" s="359">
        <v>0.88060000000000005</v>
      </c>
      <c r="AJ1500" s="359">
        <v>0.90280000000000005</v>
      </c>
      <c r="AK1500" s="359">
        <v>0.38450000000000001</v>
      </c>
      <c r="AL1500" s="356">
        <v>0.76280000000000003</v>
      </c>
    </row>
    <row r="1501" spans="2:38" ht="409.6" x14ac:dyDescent="0.25">
      <c r="B1501" s="402">
        <v>39438</v>
      </c>
      <c r="C1501" s="359">
        <v>0.53180000000000005</v>
      </c>
      <c r="D1501" s="359">
        <v>0.88439999999999996</v>
      </c>
      <c r="E1501" s="359">
        <v>0.76190000000000002</v>
      </c>
      <c r="F1501" s="359">
        <v>14.1088</v>
      </c>
      <c r="G1501" s="359">
        <v>3.97</v>
      </c>
      <c r="H1501" s="359">
        <v>135.17099999999999</v>
      </c>
      <c r="I1501" s="359">
        <v>0.37469999999999998</v>
      </c>
      <c r="J1501" s="359">
        <v>1.8338000000000001</v>
      </c>
      <c r="K1501" s="359">
        <v>32.814</v>
      </c>
      <c r="L1501" s="359">
        <v>4.2723000000000004</v>
      </c>
      <c r="M1501" s="359">
        <v>1.9285000000000001</v>
      </c>
      <c r="N1501" s="359">
        <v>1.8649</v>
      </c>
      <c r="O1501" s="359">
        <v>5.0362999999999998</v>
      </c>
      <c r="P1501" s="359">
        <v>0.8831</v>
      </c>
      <c r="Q1501" s="359">
        <v>0.91120000000000001</v>
      </c>
      <c r="R1501" s="359">
        <v>0.38469999999999999</v>
      </c>
      <c r="S1501" s="356">
        <v>0.76359999999999995</v>
      </c>
      <c r="U1501" s="402">
        <v>39438</v>
      </c>
      <c r="V1501" s="359">
        <v>0.53149999999999997</v>
      </c>
      <c r="W1501" s="359">
        <v>0.88370000000000004</v>
      </c>
      <c r="X1501" s="359">
        <v>0.76119999999999999</v>
      </c>
      <c r="Y1501" s="359">
        <v>14.0451</v>
      </c>
      <c r="Z1501" s="359">
        <v>3.9659</v>
      </c>
      <c r="AA1501" s="359">
        <v>134.69300000000001</v>
      </c>
      <c r="AB1501" s="359">
        <v>0.36580000000000001</v>
      </c>
      <c r="AC1501" s="359">
        <v>1.8327</v>
      </c>
      <c r="AD1501" s="359">
        <v>32.535899999999998</v>
      </c>
      <c r="AE1501" s="359">
        <v>4.2672999999999996</v>
      </c>
      <c r="AF1501" s="359">
        <v>1.9224000000000001</v>
      </c>
      <c r="AG1501" s="359">
        <v>1.8487</v>
      </c>
      <c r="AH1501" s="359">
        <v>5.0297999999999998</v>
      </c>
      <c r="AI1501" s="359">
        <v>0.88239999999999996</v>
      </c>
      <c r="AJ1501" s="359">
        <v>0.90859999999999996</v>
      </c>
      <c r="AK1501" s="359">
        <v>0.38440000000000002</v>
      </c>
      <c r="AL1501" s="356">
        <v>0.76319999999999999</v>
      </c>
    </row>
    <row r="1502" spans="2:38" ht="409.6" x14ac:dyDescent="0.25">
      <c r="B1502" s="402">
        <v>39437</v>
      </c>
      <c r="C1502" s="359">
        <v>0.52659999999999996</v>
      </c>
      <c r="D1502" s="359">
        <v>0.88029999999999997</v>
      </c>
      <c r="E1502" s="359">
        <v>0.75719999999999998</v>
      </c>
      <c r="F1502" s="359">
        <v>14.0084</v>
      </c>
      <c r="G1502" s="359">
        <v>3.9407999999999999</v>
      </c>
      <c r="H1502" s="359">
        <v>134.167</v>
      </c>
      <c r="I1502" s="359">
        <v>0.37130000000000002</v>
      </c>
      <c r="J1502" s="359">
        <v>1.8204</v>
      </c>
      <c r="K1502" s="359">
        <v>32.596400000000003</v>
      </c>
      <c r="L1502" s="359">
        <v>4.2224000000000004</v>
      </c>
      <c r="M1502" s="359">
        <v>1.9133</v>
      </c>
      <c r="N1502" s="359">
        <v>1.8638999999999999</v>
      </c>
      <c r="O1502" s="359">
        <v>4.9927000000000001</v>
      </c>
      <c r="P1502" s="359">
        <v>0.87419999999999998</v>
      </c>
      <c r="Q1502" s="359">
        <v>0.90400000000000003</v>
      </c>
      <c r="R1502" s="359">
        <v>0.37959999999999999</v>
      </c>
      <c r="S1502" s="356">
        <v>0.75609999999999999</v>
      </c>
      <c r="U1502" s="402">
        <v>39437</v>
      </c>
      <c r="V1502" s="359">
        <v>0.52629999999999999</v>
      </c>
      <c r="W1502" s="359">
        <v>0.87970000000000004</v>
      </c>
      <c r="X1502" s="359">
        <v>0.75649999999999995</v>
      </c>
      <c r="Y1502" s="359">
        <v>13.938700000000001</v>
      </c>
      <c r="Z1502" s="359">
        <v>3.9365999999999999</v>
      </c>
      <c r="AA1502" s="359">
        <v>133.696</v>
      </c>
      <c r="AB1502" s="359">
        <v>0.36399999999999999</v>
      </c>
      <c r="AC1502" s="359">
        <v>1.8193999999999999</v>
      </c>
      <c r="AD1502" s="359">
        <v>32.347700000000003</v>
      </c>
      <c r="AE1502" s="359">
        <v>4.2176</v>
      </c>
      <c r="AF1502" s="359">
        <v>1.9060999999999999</v>
      </c>
      <c r="AG1502" s="359">
        <v>1.8479000000000001</v>
      </c>
      <c r="AH1502" s="359">
        <v>4.9859999999999998</v>
      </c>
      <c r="AI1502" s="359">
        <v>0.87350000000000005</v>
      </c>
      <c r="AJ1502" s="359">
        <v>0.90210000000000001</v>
      </c>
      <c r="AK1502" s="359">
        <v>0.37940000000000002</v>
      </c>
      <c r="AL1502" s="356">
        <v>0.75580000000000003</v>
      </c>
    </row>
    <row r="1503" spans="2:38" ht="409.6" x14ac:dyDescent="0.25">
      <c r="B1503" s="402">
        <v>39436</v>
      </c>
      <c r="C1503" s="359">
        <v>0.52510000000000001</v>
      </c>
      <c r="D1503" s="359">
        <v>0.87849999999999995</v>
      </c>
      <c r="E1503" s="359">
        <v>0.76029999999999998</v>
      </c>
      <c r="F1503" s="359">
        <v>13.8437</v>
      </c>
      <c r="G1503" s="359">
        <v>3.9253</v>
      </c>
      <c r="H1503" s="359">
        <v>133.72399999999999</v>
      </c>
      <c r="I1503" s="359">
        <v>0.36809999999999998</v>
      </c>
      <c r="J1503" s="359">
        <v>1.82</v>
      </c>
      <c r="K1503" s="359">
        <v>32.696199999999997</v>
      </c>
      <c r="L1503" s="359">
        <v>4.2172999999999998</v>
      </c>
      <c r="M1503" s="359">
        <v>1.9049</v>
      </c>
      <c r="N1503" s="359">
        <v>1.8660000000000001</v>
      </c>
      <c r="O1503" s="359">
        <v>4.9757999999999996</v>
      </c>
      <c r="P1503" s="359">
        <v>0.87190000000000001</v>
      </c>
      <c r="Q1503" s="359">
        <v>0.90190000000000003</v>
      </c>
      <c r="R1503" s="359">
        <v>0.37640000000000001</v>
      </c>
      <c r="S1503" s="356">
        <v>0.75600000000000001</v>
      </c>
      <c r="U1503" s="402">
        <v>39436</v>
      </c>
      <c r="V1503" s="359">
        <v>0.52490000000000003</v>
      </c>
      <c r="W1503" s="359">
        <v>0.87790000000000001</v>
      </c>
      <c r="X1503" s="359">
        <v>0.75970000000000004</v>
      </c>
      <c r="Y1503" s="359">
        <v>13.812099999999999</v>
      </c>
      <c r="Z1503" s="359">
        <v>3.9214000000000002</v>
      </c>
      <c r="AA1503" s="359">
        <v>133.25899999999999</v>
      </c>
      <c r="AB1503" s="359">
        <v>0.3644</v>
      </c>
      <c r="AC1503" s="359">
        <v>1.8088</v>
      </c>
      <c r="AD1503" s="359">
        <v>31.927499999999998</v>
      </c>
      <c r="AE1503" s="359">
        <v>4.2123999999999997</v>
      </c>
      <c r="AF1503" s="359">
        <v>1.9014</v>
      </c>
      <c r="AG1503" s="359">
        <v>1.8499000000000001</v>
      </c>
      <c r="AH1503" s="359">
        <v>4.9691000000000001</v>
      </c>
      <c r="AI1503" s="359">
        <v>0.87129999999999996</v>
      </c>
      <c r="AJ1503" s="359">
        <v>0.89990000000000003</v>
      </c>
      <c r="AK1503" s="359">
        <v>0.37609999999999999</v>
      </c>
      <c r="AL1503" s="356">
        <v>0.75570000000000004</v>
      </c>
    </row>
    <row r="1504" spans="2:38" ht="409.6" x14ac:dyDescent="0.25">
      <c r="B1504" s="402">
        <v>39435</v>
      </c>
      <c r="C1504" s="359">
        <v>0.52439999999999998</v>
      </c>
      <c r="D1504" s="359">
        <v>0.87860000000000005</v>
      </c>
      <c r="E1504" s="359">
        <v>0.76039999999999996</v>
      </c>
      <c r="F1504" s="359">
        <v>13.714499999999999</v>
      </c>
      <c r="G1504" s="359">
        <v>3.9129</v>
      </c>
      <c r="H1504" s="359">
        <v>133.64500000000001</v>
      </c>
      <c r="I1504" s="359">
        <v>0.3654</v>
      </c>
      <c r="J1504" s="359">
        <v>1.8109999999999999</v>
      </c>
      <c r="K1504" s="359">
        <v>32.689300000000003</v>
      </c>
      <c r="L1504" s="359">
        <v>4.2007000000000003</v>
      </c>
      <c r="M1504" s="359">
        <v>1.8938999999999999</v>
      </c>
      <c r="N1504" s="359">
        <v>1.8647</v>
      </c>
      <c r="O1504" s="359">
        <v>4.9593999999999996</v>
      </c>
      <c r="P1504" s="359">
        <v>0.86929999999999996</v>
      </c>
      <c r="Q1504" s="359">
        <v>0.89890000000000003</v>
      </c>
      <c r="R1504" s="359">
        <v>0.37419999999999998</v>
      </c>
      <c r="S1504" s="356">
        <v>0.75519999999999998</v>
      </c>
      <c r="U1504" s="402">
        <v>39435</v>
      </c>
      <c r="V1504" s="359">
        <v>0.52410000000000001</v>
      </c>
      <c r="W1504" s="359">
        <v>0.878</v>
      </c>
      <c r="X1504" s="359">
        <v>0.75970000000000004</v>
      </c>
      <c r="Y1504" s="359">
        <v>13.6713</v>
      </c>
      <c r="Z1504" s="359">
        <v>3.9089</v>
      </c>
      <c r="AA1504" s="359">
        <v>133.16200000000001</v>
      </c>
      <c r="AB1504" s="359">
        <v>0.36459999999999998</v>
      </c>
      <c r="AC1504" s="359">
        <v>1.8099000000000001</v>
      </c>
      <c r="AD1504" s="359">
        <v>31.624300000000002</v>
      </c>
      <c r="AE1504" s="359">
        <v>4.1955999999999998</v>
      </c>
      <c r="AF1504" s="359">
        <v>1.8894</v>
      </c>
      <c r="AG1504" s="359">
        <v>1.8487</v>
      </c>
      <c r="AH1504" s="359">
        <v>4.9523999999999999</v>
      </c>
      <c r="AI1504" s="359">
        <v>0.86870000000000003</v>
      </c>
      <c r="AJ1504" s="359">
        <v>0.8972</v>
      </c>
      <c r="AK1504" s="359">
        <v>0.374</v>
      </c>
      <c r="AL1504" s="356">
        <v>0.75480000000000003</v>
      </c>
    </row>
    <row r="1505" spans="2:38" ht="409.6" x14ac:dyDescent="0.25">
      <c r="B1505" s="402">
        <v>39434</v>
      </c>
      <c r="C1505" s="359">
        <v>0.52849999999999997</v>
      </c>
      <c r="D1505" s="359">
        <v>0.88480000000000003</v>
      </c>
      <c r="E1505" s="359">
        <v>0.77239999999999998</v>
      </c>
      <c r="F1505" s="359">
        <v>14.008100000000001</v>
      </c>
      <c r="G1505" s="359">
        <v>3.9462000000000002</v>
      </c>
      <c r="H1505" s="359">
        <v>134.89500000000001</v>
      </c>
      <c r="I1505" s="359">
        <v>0.36890000000000001</v>
      </c>
      <c r="J1505" s="359">
        <v>1.8270999999999999</v>
      </c>
      <c r="K1505" s="359">
        <v>32.942599999999999</v>
      </c>
      <c r="L1505" s="359">
        <v>4.2199</v>
      </c>
      <c r="M1505" s="359">
        <v>1.9218</v>
      </c>
      <c r="N1505" s="359">
        <v>1.8851</v>
      </c>
      <c r="O1505" s="359">
        <v>4.9988999999999999</v>
      </c>
      <c r="P1505" s="359">
        <v>0.878</v>
      </c>
      <c r="Q1505" s="359">
        <v>0.90720000000000001</v>
      </c>
      <c r="R1505" s="359">
        <v>0.37730000000000002</v>
      </c>
      <c r="S1505" s="356">
        <v>0.76090000000000002</v>
      </c>
      <c r="U1505" s="402">
        <v>39434</v>
      </c>
      <c r="V1505" s="359">
        <v>0.52800000000000002</v>
      </c>
      <c r="W1505" s="359">
        <v>0.88390000000000002</v>
      </c>
      <c r="X1505" s="359">
        <v>0.77149999999999996</v>
      </c>
      <c r="Y1505" s="359">
        <v>13.9229</v>
      </c>
      <c r="Z1505" s="359">
        <v>3.9422999999999999</v>
      </c>
      <c r="AA1505" s="359">
        <v>134.40199999999999</v>
      </c>
      <c r="AB1505" s="359">
        <v>0.36809999999999998</v>
      </c>
      <c r="AC1505" s="359">
        <v>1.8258000000000001</v>
      </c>
      <c r="AD1505" s="359">
        <v>31.864000000000001</v>
      </c>
      <c r="AE1505" s="359">
        <v>4.2126999999999999</v>
      </c>
      <c r="AF1505" s="359">
        <v>1.9140999999999999</v>
      </c>
      <c r="AG1505" s="359">
        <v>1.8687</v>
      </c>
      <c r="AH1505" s="359">
        <v>4.9919000000000002</v>
      </c>
      <c r="AI1505" s="359">
        <v>0.87709999999999999</v>
      </c>
      <c r="AJ1505" s="359">
        <v>0.90549999999999997</v>
      </c>
      <c r="AK1505" s="359">
        <v>0.377</v>
      </c>
      <c r="AL1505" s="356">
        <v>0.76039999999999996</v>
      </c>
    </row>
    <row r="1506" spans="2:38" ht="409.6" x14ac:dyDescent="0.25">
      <c r="B1506" s="402">
        <v>39433</v>
      </c>
      <c r="C1506" s="359">
        <v>0.53090000000000004</v>
      </c>
      <c r="D1506" s="359">
        <v>0.89</v>
      </c>
      <c r="E1506" s="359">
        <v>0.77929999999999999</v>
      </c>
      <c r="F1506" s="359">
        <v>14.0565</v>
      </c>
      <c r="G1506" s="359">
        <v>3.9624000000000001</v>
      </c>
      <c r="H1506" s="359">
        <v>135.79499999999999</v>
      </c>
      <c r="I1506" s="359">
        <v>0.37490000000000001</v>
      </c>
      <c r="J1506" s="359">
        <v>1.8539000000000001</v>
      </c>
      <c r="K1506" s="359">
        <v>33.075499999999998</v>
      </c>
      <c r="L1506" s="359">
        <v>4.2451999999999996</v>
      </c>
      <c r="M1506" s="359">
        <v>1.9224000000000001</v>
      </c>
      <c r="N1506" s="359">
        <v>1.8895999999999999</v>
      </c>
      <c r="O1506" s="359">
        <v>4.9941000000000004</v>
      </c>
      <c r="P1506" s="359">
        <v>0.8831</v>
      </c>
      <c r="Q1506" s="359">
        <v>0.90859999999999996</v>
      </c>
      <c r="R1506" s="359">
        <v>0.37959999999999999</v>
      </c>
      <c r="S1506" s="356">
        <v>0.76570000000000005</v>
      </c>
      <c r="U1506" s="402">
        <v>39433</v>
      </c>
      <c r="V1506" s="359">
        <v>0.52980000000000005</v>
      </c>
      <c r="W1506" s="359">
        <v>0.88800000000000001</v>
      </c>
      <c r="X1506" s="359">
        <v>0.77749999999999997</v>
      </c>
      <c r="Y1506" s="359">
        <v>13.9617</v>
      </c>
      <c r="Z1506" s="359">
        <v>3.9557000000000002</v>
      </c>
      <c r="AA1506" s="359">
        <v>134.08799999999999</v>
      </c>
      <c r="AB1506" s="359">
        <v>0.36380000000000001</v>
      </c>
      <c r="AC1506" s="359">
        <v>1.8090999999999999</v>
      </c>
      <c r="AD1506" s="359">
        <v>31.9725</v>
      </c>
      <c r="AE1506" s="359">
        <v>4.2282000000000002</v>
      </c>
      <c r="AF1506" s="359">
        <v>1.9168000000000001</v>
      </c>
      <c r="AG1506" s="359">
        <v>1.8717999999999999</v>
      </c>
      <c r="AH1506" s="359">
        <v>4.9844999999999997</v>
      </c>
      <c r="AI1506" s="359">
        <v>0.88119999999999998</v>
      </c>
      <c r="AJ1506" s="359">
        <v>0.90649999999999997</v>
      </c>
      <c r="AK1506" s="359">
        <v>0.37890000000000001</v>
      </c>
      <c r="AL1506" s="356">
        <v>0.76470000000000005</v>
      </c>
    </row>
    <row r="1507" spans="2:38" ht="409.6" x14ac:dyDescent="0.25">
      <c r="B1507" s="402">
        <v>39432</v>
      </c>
      <c r="C1507" s="359">
        <v>0.53090000000000004</v>
      </c>
      <c r="D1507" s="359">
        <v>0.89019999999999999</v>
      </c>
      <c r="E1507" s="359">
        <v>0.77949999999999997</v>
      </c>
      <c r="F1507" s="359">
        <v>14.0595</v>
      </c>
      <c r="G1507" s="359">
        <v>3.9632000000000001</v>
      </c>
      <c r="H1507" s="359">
        <v>135.82300000000001</v>
      </c>
      <c r="I1507" s="359">
        <v>0.37480000000000002</v>
      </c>
      <c r="J1507" s="359">
        <v>1.8531</v>
      </c>
      <c r="K1507" s="359">
        <v>33.061</v>
      </c>
      <c r="L1507" s="359">
        <v>4.2457000000000003</v>
      </c>
      <c r="M1507" s="359">
        <v>1.9194</v>
      </c>
      <c r="N1507" s="359">
        <v>1.89</v>
      </c>
      <c r="O1507" s="359">
        <v>4.9893999999999998</v>
      </c>
      <c r="P1507" s="359">
        <v>0.88329999999999997</v>
      </c>
      <c r="Q1507" s="359">
        <v>0.91220000000000001</v>
      </c>
      <c r="R1507" s="359">
        <v>0.37959999999999999</v>
      </c>
      <c r="S1507" s="356">
        <v>0.76590000000000003</v>
      </c>
      <c r="U1507" s="402">
        <v>39432</v>
      </c>
      <c r="V1507" s="359">
        <v>0.52990000000000004</v>
      </c>
      <c r="W1507" s="359">
        <v>0.88819999999999999</v>
      </c>
      <c r="X1507" s="359">
        <v>0.77769999999999995</v>
      </c>
      <c r="Y1507" s="359">
        <v>13.965</v>
      </c>
      <c r="Z1507" s="359">
        <v>3.9565999999999999</v>
      </c>
      <c r="AA1507" s="359">
        <v>134.12</v>
      </c>
      <c r="AB1507" s="359">
        <v>0.36370000000000002</v>
      </c>
      <c r="AC1507" s="359">
        <v>1.8083</v>
      </c>
      <c r="AD1507" s="359">
        <v>31.958600000000001</v>
      </c>
      <c r="AE1507" s="359">
        <v>4.2290999999999999</v>
      </c>
      <c r="AF1507" s="359">
        <v>1.9116</v>
      </c>
      <c r="AG1507" s="359">
        <v>1.8722000000000001</v>
      </c>
      <c r="AH1507" s="359">
        <v>4.9737999999999998</v>
      </c>
      <c r="AI1507" s="359">
        <v>0.88139999999999996</v>
      </c>
      <c r="AJ1507" s="359">
        <v>0.89959999999999996</v>
      </c>
      <c r="AK1507" s="359">
        <v>0.379</v>
      </c>
      <c r="AL1507" s="356">
        <v>0.76490000000000002</v>
      </c>
    </row>
    <row r="1508" spans="2:38" ht="409.6" x14ac:dyDescent="0.25">
      <c r="B1508" s="402">
        <v>39431</v>
      </c>
      <c r="C1508" s="359">
        <v>0.53459999999999996</v>
      </c>
      <c r="D1508" s="359">
        <v>0.89229999999999998</v>
      </c>
      <c r="E1508" s="359">
        <v>0.79339999999999999</v>
      </c>
      <c r="F1508" s="359">
        <v>14.2843</v>
      </c>
      <c r="G1508" s="359">
        <v>4.0275999999999996</v>
      </c>
      <c r="H1508" s="359">
        <v>136.02600000000001</v>
      </c>
      <c r="I1508" s="359">
        <v>0.37409999999999999</v>
      </c>
      <c r="J1508" s="359">
        <v>1.8515999999999999</v>
      </c>
      <c r="K1508" s="359">
        <v>33.439500000000002</v>
      </c>
      <c r="L1508" s="359">
        <v>4.2557</v>
      </c>
      <c r="M1508" s="359">
        <v>1.9517</v>
      </c>
      <c r="N1508" s="359">
        <v>1.9112</v>
      </c>
      <c r="O1508" s="359">
        <v>5.0753000000000004</v>
      </c>
      <c r="P1508" s="359">
        <v>0.89180000000000004</v>
      </c>
      <c r="Q1508" s="359">
        <v>0.9204</v>
      </c>
      <c r="R1508" s="359">
        <v>0.38279999999999997</v>
      </c>
      <c r="S1508" s="356">
        <v>0.77829999999999999</v>
      </c>
      <c r="U1508" s="402">
        <v>39431</v>
      </c>
      <c r="V1508" s="359">
        <v>0.5343</v>
      </c>
      <c r="W1508" s="359">
        <v>0.89170000000000005</v>
      </c>
      <c r="X1508" s="359">
        <v>0.79269999999999996</v>
      </c>
      <c r="Y1508" s="359">
        <v>14.2386</v>
      </c>
      <c r="Z1508" s="359">
        <v>4.0239000000000003</v>
      </c>
      <c r="AA1508" s="359">
        <v>135.536</v>
      </c>
      <c r="AB1508" s="359">
        <v>0.3725</v>
      </c>
      <c r="AC1508" s="359">
        <v>1.8488</v>
      </c>
      <c r="AD1508" s="359">
        <v>32.350700000000003</v>
      </c>
      <c r="AE1508" s="359">
        <v>4.2507000000000001</v>
      </c>
      <c r="AF1508" s="359">
        <v>1.9470000000000001</v>
      </c>
      <c r="AG1508" s="359">
        <v>1.8946000000000001</v>
      </c>
      <c r="AH1508" s="359">
        <v>5.0688000000000004</v>
      </c>
      <c r="AI1508" s="359">
        <v>0.8911</v>
      </c>
      <c r="AJ1508" s="359">
        <v>0.91900000000000004</v>
      </c>
      <c r="AK1508" s="359">
        <v>0.3826</v>
      </c>
      <c r="AL1508" s="356">
        <v>0.77800000000000002</v>
      </c>
    </row>
    <row r="1509" spans="2:38" ht="409.6" x14ac:dyDescent="0.25">
      <c r="B1509" s="402">
        <v>39430</v>
      </c>
      <c r="C1509" s="359">
        <v>0.53420000000000001</v>
      </c>
      <c r="D1509" s="359">
        <v>0.89129999999999998</v>
      </c>
      <c r="E1509" s="359">
        <v>0.79610000000000003</v>
      </c>
      <c r="F1509" s="359">
        <v>14.1083</v>
      </c>
      <c r="G1509" s="359">
        <v>4.0045000000000002</v>
      </c>
      <c r="H1509" s="359">
        <v>135.22200000000001</v>
      </c>
      <c r="I1509" s="359">
        <v>0.3735</v>
      </c>
      <c r="J1509" s="359">
        <v>1.8476999999999999</v>
      </c>
      <c r="K1509" s="359">
        <v>32.8611</v>
      </c>
      <c r="L1509" s="359">
        <v>4.2489999999999997</v>
      </c>
      <c r="M1509" s="359">
        <v>1.9346000000000001</v>
      </c>
      <c r="N1509" s="359">
        <v>1.8951</v>
      </c>
      <c r="O1509" s="359">
        <v>5.0603999999999996</v>
      </c>
      <c r="P1509" s="359">
        <v>0.89129999999999998</v>
      </c>
      <c r="Q1509" s="359">
        <v>0.92190000000000005</v>
      </c>
      <c r="R1509" s="359">
        <v>0.38400000000000001</v>
      </c>
      <c r="S1509" s="356">
        <v>0.78459999999999996</v>
      </c>
      <c r="U1509" s="402">
        <v>39430</v>
      </c>
      <c r="V1509" s="359">
        <v>0.53390000000000004</v>
      </c>
      <c r="W1509" s="359">
        <v>0.89070000000000005</v>
      </c>
      <c r="X1509" s="359">
        <v>0.79549999999999998</v>
      </c>
      <c r="Y1509" s="359">
        <v>14.0693</v>
      </c>
      <c r="Z1509" s="359">
        <v>4.0006000000000004</v>
      </c>
      <c r="AA1509" s="359">
        <v>134.74299999999999</v>
      </c>
      <c r="AB1509" s="359">
        <v>0.37190000000000001</v>
      </c>
      <c r="AC1509" s="359">
        <v>1.8448</v>
      </c>
      <c r="AD1509" s="359">
        <v>32.823999999999998</v>
      </c>
      <c r="AE1509" s="359">
        <v>4.2439</v>
      </c>
      <c r="AF1509" s="359">
        <v>1.9307000000000001</v>
      </c>
      <c r="AG1509" s="359">
        <v>1.8785000000000001</v>
      </c>
      <c r="AH1509" s="359">
        <v>5.0529000000000002</v>
      </c>
      <c r="AI1509" s="359">
        <v>0.89070000000000005</v>
      </c>
      <c r="AJ1509" s="359">
        <v>0.92049999999999998</v>
      </c>
      <c r="AK1509" s="359">
        <v>0.38379999999999997</v>
      </c>
      <c r="AL1509" s="356">
        <v>0.78420000000000001</v>
      </c>
    </row>
    <row r="1510" spans="2:38" ht="409.6" x14ac:dyDescent="0.25">
      <c r="B1510" s="402">
        <v>39429</v>
      </c>
      <c r="C1510" s="359">
        <v>0.53349999999999997</v>
      </c>
      <c r="D1510" s="359">
        <v>0.89039999999999997</v>
      </c>
      <c r="E1510" s="359">
        <v>0.79220000000000002</v>
      </c>
      <c r="F1510" s="359">
        <v>13.9054</v>
      </c>
      <c r="G1510" s="359">
        <v>3.9738000000000002</v>
      </c>
      <c r="H1510" s="359">
        <v>134.76900000000001</v>
      </c>
      <c r="I1510" s="359">
        <v>0.37259999999999999</v>
      </c>
      <c r="J1510" s="359">
        <v>1.8418000000000001</v>
      </c>
      <c r="K1510" s="359">
        <v>33.332299999999996</v>
      </c>
      <c r="L1510" s="359">
        <v>4.2615999999999996</v>
      </c>
      <c r="M1510" s="359">
        <v>1.9075</v>
      </c>
      <c r="N1510" s="359">
        <v>1.8849</v>
      </c>
      <c r="O1510" s="359">
        <v>5.0259</v>
      </c>
      <c r="P1510" s="359">
        <v>0.88680000000000003</v>
      </c>
      <c r="Q1510" s="359">
        <v>0.91930000000000001</v>
      </c>
      <c r="R1510" s="359">
        <v>0.38369999999999999</v>
      </c>
      <c r="S1510" s="356">
        <v>0.78320000000000001</v>
      </c>
      <c r="U1510" s="402">
        <v>39429</v>
      </c>
      <c r="V1510" s="359">
        <v>0.5333</v>
      </c>
      <c r="W1510" s="359">
        <v>0.88980000000000004</v>
      </c>
      <c r="X1510" s="359">
        <v>0.79159999999999997</v>
      </c>
      <c r="Y1510" s="359">
        <v>13.860300000000001</v>
      </c>
      <c r="Z1510" s="359">
        <v>3.9708000000000001</v>
      </c>
      <c r="AA1510" s="359">
        <v>134.27000000000001</v>
      </c>
      <c r="AB1510" s="359">
        <v>0.371</v>
      </c>
      <c r="AC1510" s="359">
        <v>1.839</v>
      </c>
      <c r="AD1510" s="359">
        <v>32.249200000000002</v>
      </c>
      <c r="AE1510" s="359">
        <v>4.2560000000000002</v>
      </c>
      <c r="AF1510" s="359">
        <v>1.9028</v>
      </c>
      <c r="AG1510" s="359">
        <v>1.8683000000000001</v>
      </c>
      <c r="AH1510" s="359">
        <v>5.0194999999999999</v>
      </c>
      <c r="AI1510" s="359">
        <v>0.88619999999999999</v>
      </c>
      <c r="AJ1510" s="359">
        <v>0.91790000000000005</v>
      </c>
      <c r="AK1510" s="359">
        <v>0.38350000000000001</v>
      </c>
      <c r="AL1510" s="356">
        <v>0.78280000000000005</v>
      </c>
    </row>
    <row r="1511" spans="2:38" ht="409.6" x14ac:dyDescent="0.25">
      <c r="B1511" s="402">
        <v>39428</v>
      </c>
      <c r="C1511" s="359">
        <v>0.5323</v>
      </c>
      <c r="D1511" s="359">
        <v>0.88349999999999995</v>
      </c>
      <c r="E1511" s="359">
        <v>0.7893</v>
      </c>
      <c r="F1511" s="359">
        <v>13.9133</v>
      </c>
      <c r="G1511" s="359">
        <v>3.9870999999999999</v>
      </c>
      <c r="H1511" s="359">
        <v>134.38300000000001</v>
      </c>
      <c r="I1511" s="359">
        <v>0.37209999999999999</v>
      </c>
      <c r="J1511" s="359">
        <v>1.8392999999999999</v>
      </c>
      <c r="K1511" s="359">
        <v>33.078800000000001</v>
      </c>
      <c r="L1511" s="359">
        <v>4.2603999999999997</v>
      </c>
      <c r="M1511" s="359">
        <v>1.919</v>
      </c>
      <c r="N1511" s="359">
        <v>1.8809</v>
      </c>
      <c r="O1511" s="359">
        <v>5.0471000000000004</v>
      </c>
      <c r="P1511" s="359">
        <v>0.88470000000000004</v>
      </c>
      <c r="Q1511" s="359">
        <v>0.91639999999999999</v>
      </c>
      <c r="R1511" s="359">
        <v>0.38269999999999998</v>
      </c>
      <c r="S1511" s="356">
        <v>0.78280000000000005</v>
      </c>
      <c r="U1511" s="402">
        <v>39428</v>
      </c>
      <c r="V1511" s="359">
        <v>0.53200000000000003</v>
      </c>
      <c r="W1511" s="359">
        <v>0.88290000000000002</v>
      </c>
      <c r="X1511" s="359">
        <v>0.78869999999999996</v>
      </c>
      <c r="Y1511" s="359">
        <v>13.8598</v>
      </c>
      <c r="Z1511" s="359">
        <v>3.9828000000000001</v>
      </c>
      <c r="AA1511" s="359">
        <v>133.91999999999999</v>
      </c>
      <c r="AB1511" s="359">
        <v>0.37059999999999998</v>
      </c>
      <c r="AC1511" s="359">
        <v>1.8367</v>
      </c>
      <c r="AD1511" s="359">
        <v>32.478900000000003</v>
      </c>
      <c r="AE1511" s="359">
        <v>4.2553999999999998</v>
      </c>
      <c r="AF1511" s="359">
        <v>1.9147000000000001</v>
      </c>
      <c r="AG1511" s="359">
        <v>1.8644000000000001</v>
      </c>
      <c r="AH1511" s="359">
        <v>5.0407000000000002</v>
      </c>
      <c r="AI1511" s="359">
        <v>0.8841</v>
      </c>
      <c r="AJ1511" s="359">
        <v>0.91490000000000005</v>
      </c>
      <c r="AK1511" s="359">
        <v>0.38240000000000002</v>
      </c>
      <c r="AL1511" s="356">
        <v>0.78239999999999998</v>
      </c>
    </row>
    <row r="1512" spans="2:38" ht="409.6" x14ac:dyDescent="0.25">
      <c r="B1512" s="402">
        <v>39427</v>
      </c>
      <c r="C1512" s="359">
        <v>0.5292</v>
      </c>
      <c r="D1512" s="359">
        <v>0.88390000000000002</v>
      </c>
      <c r="E1512" s="359">
        <v>0.78129999999999999</v>
      </c>
      <c r="F1512" s="359">
        <v>13.7506</v>
      </c>
      <c r="G1512" s="359">
        <v>3.9375</v>
      </c>
      <c r="H1512" s="359">
        <v>133.27199999999999</v>
      </c>
      <c r="I1512" s="359">
        <v>0.36969999999999997</v>
      </c>
      <c r="J1512" s="359">
        <v>1.8262</v>
      </c>
      <c r="K1512" s="359">
        <v>33.165500000000002</v>
      </c>
      <c r="L1512" s="359">
        <v>4.2407000000000004</v>
      </c>
      <c r="M1512" s="359">
        <v>1.8844000000000001</v>
      </c>
      <c r="N1512" s="359">
        <v>1.8660000000000001</v>
      </c>
      <c r="O1512" s="359">
        <v>4.9771000000000001</v>
      </c>
      <c r="P1512" s="359">
        <v>0.87590000000000001</v>
      </c>
      <c r="Q1512" s="359">
        <v>0.90910000000000002</v>
      </c>
      <c r="R1512" s="359">
        <v>0.38109999999999999</v>
      </c>
      <c r="S1512" s="356">
        <v>0.77639999999999998</v>
      </c>
      <c r="U1512" s="402">
        <v>39427</v>
      </c>
      <c r="V1512" s="359">
        <v>0.52880000000000005</v>
      </c>
      <c r="W1512" s="359">
        <v>0.88290000000000002</v>
      </c>
      <c r="X1512" s="359">
        <v>0.78049999999999997</v>
      </c>
      <c r="Y1512" s="359">
        <v>13.714499999999999</v>
      </c>
      <c r="Z1512" s="359">
        <v>3.9331999999999998</v>
      </c>
      <c r="AA1512" s="359">
        <v>132.76300000000001</v>
      </c>
      <c r="AB1512" s="359">
        <v>0.36780000000000002</v>
      </c>
      <c r="AC1512" s="359">
        <v>1.8236000000000001</v>
      </c>
      <c r="AD1512" s="359">
        <v>32.088200000000001</v>
      </c>
      <c r="AE1512" s="359">
        <v>4.2335000000000003</v>
      </c>
      <c r="AF1512" s="359">
        <v>1.8803000000000001</v>
      </c>
      <c r="AG1512" s="359">
        <v>1.8493999999999999</v>
      </c>
      <c r="AH1512" s="359">
        <v>4.97</v>
      </c>
      <c r="AI1512" s="359">
        <v>0.87509999999999999</v>
      </c>
      <c r="AJ1512" s="359">
        <v>0.90749999999999997</v>
      </c>
      <c r="AK1512" s="359">
        <v>0.38080000000000003</v>
      </c>
      <c r="AL1512" s="356">
        <v>0.77600000000000002</v>
      </c>
    </row>
    <row r="1513" spans="2:38" ht="409.6" x14ac:dyDescent="0.25">
      <c r="B1513" s="402">
        <v>39426</v>
      </c>
      <c r="C1513" s="359">
        <v>0.53039999999999998</v>
      </c>
      <c r="D1513" s="359">
        <v>0.88749999999999996</v>
      </c>
      <c r="E1513" s="359">
        <v>0.78169999999999995</v>
      </c>
      <c r="F1513" s="359">
        <v>13.882300000000001</v>
      </c>
      <c r="G1513" s="359">
        <v>3.9567000000000001</v>
      </c>
      <c r="H1513" s="359">
        <v>133.58699999999999</v>
      </c>
      <c r="I1513" s="359">
        <v>0.37269999999999998</v>
      </c>
      <c r="J1513" s="359">
        <v>1.8408</v>
      </c>
      <c r="K1513" s="359">
        <v>33.234099999999998</v>
      </c>
      <c r="L1513" s="359">
        <v>4.2579000000000002</v>
      </c>
      <c r="M1513" s="359">
        <v>1.8986000000000001</v>
      </c>
      <c r="N1513" s="359">
        <v>1.8695999999999999</v>
      </c>
      <c r="O1513" s="359">
        <v>4.9843000000000002</v>
      </c>
      <c r="P1513" s="359">
        <v>0.87749999999999995</v>
      </c>
      <c r="Q1513" s="359">
        <v>0.91220000000000001</v>
      </c>
      <c r="R1513" s="359">
        <v>0.38290000000000002</v>
      </c>
      <c r="S1513" s="356">
        <v>0.7772</v>
      </c>
      <c r="U1513" s="402">
        <v>39426</v>
      </c>
      <c r="V1513" s="359">
        <v>0.52939999999999998</v>
      </c>
      <c r="W1513" s="359">
        <v>0.88560000000000005</v>
      </c>
      <c r="X1513" s="359">
        <v>0.77990000000000004</v>
      </c>
      <c r="Y1513" s="359">
        <v>13.8104</v>
      </c>
      <c r="Z1513" s="359">
        <v>3.9506000000000001</v>
      </c>
      <c r="AA1513" s="359">
        <v>132.88200000000001</v>
      </c>
      <c r="AB1513" s="359">
        <v>0.3669</v>
      </c>
      <c r="AC1513" s="359">
        <v>1.8199000000000001</v>
      </c>
      <c r="AD1513" s="359">
        <v>32.131900000000002</v>
      </c>
      <c r="AE1513" s="359">
        <v>4.2408000000000001</v>
      </c>
      <c r="AF1513" s="359">
        <v>1.8911</v>
      </c>
      <c r="AG1513" s="359">
        <v>1.8516999999999999</v>
      </c>
      <c r="AH1513" s="359">
        <v>4.9718</v>
      </c>
      <c r="AI1513" s="359">
        <v>0.87560000000000004</v>
      </c>
      <c r="AJ1513" s="359">
        <v>0.91010000000000002</v>
      </c>
      <c r="AK1513" s="359">
        <v>0.38219999999999998</v>
      </c>
      <c r="AL1513" s="356">
        <v>0.7762</v>
      </c>
    </row>
    <row r="1514" spans="2:38" ht="409.6" x14ac:dyDescent="0.25">
      <c r="B1514" s="402">
        <v>39425</v>
      </c>
      <c r="C1514" s="359">
        <v>0.53039999999999998</v>
      </c>
      <c r="D1514" s="359">
        <v>0.88739999999999997</v>
      </c>
      <c r="E1514" s="359">
        <v>0.78169999999999995</v>
      </c>
      <c r="F1514" s="359">
        <v>13.868399999999999</v>
      </c>
      <c r="G1514" s="359">
        <v>3.9577</v>
      </c>
      <c r="H1514" s="359">
        <v>133.77099999999999</v>
      </c>
      <c r="I1514" s="359">
        <v>0.37540000000000001</v>
      </c>
      <c r="J1514" s="359">
        <v>1.8522000000000001</v>
      </c>
      <c r="K1514" s="359">
        <v>33.206499999999998</v>
      </c>
      <c r="L1514" s="359">
        <v>4.2577999999999996</v>
      </c>
      <c r="M1514" s="359">
        <v>1.8974</v>
      </c>
      <c r="N1514" s="359">
        <v>1.8695999999999999</v>
      </c>
      <c r="O1514" s="359">
        <v>4.9781000000000004</v>
      </c>
      <c r="P1514" s="359">
        <v>0.87749999999999995</v>
      </c>
      <c r="Q1514" s="359">
        <v>0.91220000000000001</v>
      </c>
      <c r="R1514" s="359">
        <v>0.38279999999999997</v>
      </c>
      <c r="S1514" s="356">
        <v>0.7772</v>
      </c>
      <c r="U1514" s="402">
        <v>39425</v>
      </c>
      <c r="V1514" s="359">
        <v>0.52939999999999998</v>
      </c>
      <c r="W1514" s="359">
        <v>0.88549999999999995</v>
      </c>
      <c r="X1514" s="359">
        <v>0.77990000000000004</v>
      </c>
      <c r="Y1514" s="359">
        <v>13.811299999999999</v>
      </c>
      <c r="Z1514" s="359">
        <v>3.9504000000000001</v>
      </c>
      <c r="AA1514" s="359">
        <v>132.75399999999999</v>
      </c>
      <c r="AB1514" s="359">
        <v>0.36430000000000001</v>
      </c>
      <c r="AC1514" s="359">
        <v>1.8075000000000001</v>
      </c>
      <c r="AD1514" s="359">
        <v>32.105899999999998</v>
      </c>
      <c r="AE1514" s="359">
        <v>4.2411000000000003</v>
      </c>
      <c r="AF1514" s="359">
        <v>1.8923000000000001</v>
      </c>
      <c r="AG1514" s="359">
        <v>1.8516999999999999</v>
      </c>
      <c r="AH1514" s="359">
        <v>4.9641000000000002</v>
      </c>
      <c r="AI1514" s="359">
        <v>0.87560000000000004</v>
      </c>
      <c r="AJ1514" s="359">
        <v>0.91010000000000002</v>
      </c>
      <c r="AK1514" s="359">
        <v>0.38219999999999998</v>
      </c>
      <c r="AL1514" s="356">
        <v>0.7762</v>
      </c>
    </row>
    <row r="1515" spans="2:38" ht="409.6" x14ac:dyDescent="0.25">
      <c r="B1515" s="402">
        <v>39424</v>
      </c>
      <c r="C1515" s="359">
        <v>0.53139999999999998</v>
      </c>
      <c r="D1515" s="359">
        <v>0.8861</v>
      </c>
      <c r="E1515" s="359">
        <v>0.7843</v>
      </c>
      <c r="F1515" s="359">
        <v>13.895799999999999</v>
      </c>
      <c r="G1515" s="359">
        <v>3.9603999999999999</v>
      </c>
      <c r="H1515" s="359">
        <v>134.04300000000001</v>
      </c>
      <c r="I1515" s="359">
        <v>0.37140000000000001</v>
      </c>
      <c r="J1515" s="359">
        <v>1.8355999999999999</v>
      </c>
      <c r="K1515" s="359">
        <v>32.828000000000003</v>
      </c>
      <c r="L1515" s="359">
        <v>4.2606000000000002</v>
      </c>
      <c r="M1515" s="359">
        <v>1.901</v>
      </c>
      <c r="N1515" s="359">
        <v>1.873</v>
      </c>
      <c r="O1515" s="359">
        <v>4.9831000000000003</v>
      </c>
      <c r="P1515" s="359">
        <v>0.87909999999999999</v>
      </c>
      <c r="Q1515" s="359">
        <v>0.91410000000000002</v>
      </c>
      <c r="R1515" s="359">
        <v>0.38350000000000001</v>
      </c>
      <c r="S1515" s="356">
        <v>0.77769999999999995</v>
      </c>
      <c r="U1515" s="402">
        <v>39424</v>
      </c>
      <c r="V1515" s="359">
        <v>0.53110000000000002</v>
      </c>
      <c r="W1515" s="359">
        <v>0.88549999999999995</v>
      </c>
      <c r="X1515" s="359">
        <v>0.78359999999999996</v>
      </c>
      <c r="Y1515" s="359">
        <v>13.811199999999999</v>
      </c>
      <c r="Z1515" s="359">
        <v>3.9561000000000002</v>
      </c>
      <c r="AA1515" s="359">
        <v>133.559</v>
      </c>
      <c r="AB1515" s="359">
        <v>0.36990000000000001</v>
      </c>
      <c r="AC1515" s="359">
        <v>1.8328</v>
      </c>
      <c r="AD1515" s="359">
        <v>32.595500000000001</v>
      </c>
      <c r="AE1515" s="359">
        <v>4.2554999999999996</v>
      </c>
      <c r="AF1515" s="359">
        <v>1.8923000000000001</v>
      </c>
      <c r="AG1515" s="359">
        <v>1.8564000000000001</v>
      </c>
      <c r="AH1515" s="359">
        <v>4.9770000000000003</v>
      </c>
      <c r="AI1515" s="359">
        <v>0.87839999999999996</v>
      </c>
      <c r="AJ1515" s="359">
        <v>0.91249999999999998</v>
      </c>
      <c r="AK1515" s="359">
        <v>0.38329999999999997</v>
      </c>
      <c r="AL1515" s="356">
        <v>0.77729999999999999</v>
      </c>
    </row>
    <row r="1516" spans="2:38" ht="409.6" x14ac:dyDescent="0.25">
      <c r="B1516" s="402">
        <v>39423</v>
      </c>
      <c r="C1516" s="359">
        <v>0.52859999999999996</v>
      </c>
      <c r="D1516" s="359">
        <v>0.88529999999999998</v>
      </c>
      <c r="E1516" s="359">
        <v>0.78259999999999996</v>
      </c>
      <c r="F1516" s="359">
        <v>13.8178</v>
      </c>
      <c r="G1516" s="359">
        <v>3.9371999999999998</v>
      </c>
      <c r="H1516" s="359">
        <v>133.489</v>
      </c>
      <c r="I1516" s="359">
        <v>0.37</v>
      </c>
      <c r="J1516" s="359">
        <v>1.8263</v>
      </c>
      <c r="K1516" s="359">
        <v>33.032600000000002</v>
      </c>
      <c r="L1516" s="359">
        <v>4.2531999999999996</v>
      </c>
      <c r="M1516" s="359">
        <v>1.8955</v>
      </c>
      <c r="N1516" s="359">
        <v>1.8686</v>
      </c>
      <c r="O1516" s="359">
        <v>4.9550999999999998</v>
      </c>
      <c r="P1516" s="359">
        <v>0.87170000000000003</v>
      </c>
      <c r="Q1516" s="359">
        <v>0.91010000000000002</v>
      </c>
      <c r="R1516" s="359">
        <v>0.38080000000000003</v>
      </c>
      <c r="S1516" s="356">
        <v>0.77190000000000003</v>
      </c>
      <c r="U1516" s="402">
        <v>39423</v>
      </c>
      <c r="V1516" s="359">
        <v>0.52829999999999999</v>
      </c>
      <c r="W1516" s="359">
        <v>0.88470000000000004</v>
      </c>
      <c r="X1516" s="359">
        <v>0.78190000000000004</v>
      </c>
      <c r="Y1516" s="359">
        <v>13.768000000000001</v>
      </c>
      <c r="Z1516" s="359">
        <v>3.9333999999999998</v>
      </c>
      <c r="AA1516" s="359">
        <v>133.01499999999999</v>
      </c>
      <c r="AB1516" s="359">
        <v>0.36840000000000001</v>
      </c>
      <c r="AC1516" s="359">
        <v>1.8234999999999999</v>
      </c>
      <c r="AD1516" s="359">
        <v>31.957599999999999</v>
      </c>
      <c r="AE1516" s="359">
        <v>4.2481999999999998</v>
      </c>
      <c r="AF1516" s="359">
        <v>1.8869</v>
      </c>
      <c r="AG1516" s="359">
        <v>1.8523000000000001</v>
      </c>
      <c r="AH1516" s="359">
        <v>4.9489000000000001</v>
      </c>
      <c r="AI1516" s="359">
        <v>0.87109999999999999</v>
      </c>
      <c r="AJ1516" s="359">
        <v>0.90859999999999996</v>
      </c>
      <c r="AK1516" s="359">
        <v>0.3805</v>
      </c>
      <c r="AL1516" s="356">
        <v>0.77149999999999996</v>
      </c>
    </row>
    <row r="1517" spans="2:38" ht="409.6" x14ac:dyDescent="0.25">
      <c r="B1517" s="402">
        <v>39422</v>
      </c>
      <c r="C1517" s="359">
        <v>0.51890000000000003</v>
      </c>
      <c r="D1517" s="359">
        <v>0.87749999999999995</v>
      </c>
      <c r="E1517" s="359">
        <v>0.77510000000000001</v>
      </c>
      <c r="F1517" s="359">
        <v>13.725</v>
      </c>
      <c r="G1517" s="359">
        <v>3.9003999999999999</v>
      </c>
      <c r="H1517" s="359">
        <v>131.52699999999999</v>
      </c>
      <c r="I1517" s="359">
        <v>0.36409999999999998</v>
      </c>
      <c r="J1517" s="359">
        <v>1.7954000000000001</v>
      </c>
      <c r="K1517" s="359">
        <v>32.543300000000002</v>
      </c>
      <c r="L1517" s="359">
        <v>4.1920999999999999</v>
      </c>
      <c r="M1517" s="359">
        <v>1.8765000000000001</v>
      </c>
      <c r="N1517" s="359">
        <v>1.8488</v>
      </c>
      <c r="O1517" s="359">
        <v>4.9146999999999998</v>
      </c>
      <c r="P1517" s="359">
        <v>0.85550000000000004</v>
      </c>
      <c r="Q1517" s="359">
        <v>0.90190000000000003</v>
      </c>
      <c r="R1517" s="359">
        <v>0.37340000000000001</v>
      </c>
      <c r="S1517" s="356">
        <v>0.76390000000000002</v>
      </c>
      <c r="U1517" s="402">
        <v>39422</v>
      </c>
      <c r="V1517" s="359">
        <v>0.51859999999999995</v>
      </c>
      <c r="W1517" s="359">
        <v>0.87690000000000001</v>
      </c>
      <c r="X1517" s="359">
        <v>0.77439999999999998</v>
      </c>
      <c r="Y1517" s="359">
        <v>13.676399999999999</v>
      </c>
      <c r="Z1517" s="359">
        <v>3.8965999999999998</v>
      </c>
      <c r="AA1517" s="359">
        <v>131.066</v>
      </c>
      <c r="AB1517" s="359">
        <v>0.36249999999999999</v>
      </c>
      <c r="AC1517" s="359">
        <v>1.7926</v>
      </c>
      <c r="AD1517" s="359">
        <v>31.490300000000001</v>
      </c>
      <c r="AE1517" s="359">
        <v>4.1871</v>
      </c>
      <c r="AF1517" s="359">
        <v>1.8726</v>
      </c>
      <c r="AG1517" s="359">
        <v>1.8326</v>
      </c>
      <c r="AH1517" s="359">
        <v>4.9085999999999999</v>
      </c>
      <c r="AI1517" s="359">
        <v>0.85489999999999999</v>
      </c>
      <c r="AJ1517" s="359">
        <v>0.90049999999999997</v>
      </c>
      <c r="AK1517" s="359">
        <v>0.37319999999999998</v>
      </c>
      <c r="AL1517" s="356">
        <v>0.76349999999999996</v>
      </c>
    </row>
    <row r="1518" spans="2:38" ht="409.6" x14ac:dyDescent="0.25">
      <c r="B1518" s="402">
        <v>39421</v>
      </c>
      <c r="C1518" s="359">
        <v>0.51939999999999997</v>
      </c>
      <c r="D1518" s="359">
        <v>0.87180000000000002</v>
      </c>
      <c r="E1518" s="359">
        <v>0.7671</v>
      </c>
      <c r="F1518" s="359">
        <v>13.639099999999999</v>
      </c>
      <c r="G1518" s="359">
        <v>3.8570000000000002</v>
      </c>
      <c r="H1518" s="359">
        <v>131.51599999999999</v>
      </c>
      <c r="I1518" s="359">
        <v>0.36409999999999998</v>
      </c>
      <c r="J1518" s="359">
        <v>1.7921</v>
      </c>
      <c r="K1518" s="359">
        <v>32.383299999999998</v>
      </c>
      <c r="L1518" s="359">
        <v>4.2160000000000002</v>
      </c>
      <c r="M1518" s="359">
        <v>1.87</v>
      </c>
      <c r="N1518" s="359">
        <v>1.8460000000000001</v>
      </c>
      <c r="O1518" s="359">
        <v>4.8468999999999998</v>
      </c>
      <c r="P1518" s="359">
        <v>0.85819999999999996</v>
      </c>
      <c r="Q1518" s="359">
        <v>0.90480000000000005</v>
      </c>
      <c r="R1518" s="359">
        <v>0.37009999999999998</v>
      </c>
      <c r="S1518" s="356">
        <v>0.76329999999999998</v>
      </c>
      <c r="U1518" s="402">
        <v>39421</v>
      </c>
      <c r="V1518" s="359">
        <v>0.51919999999999999</v>
      </c>
      <c r="W1518" s="359">
        <v>0.87119999999999997</v>
      </c>
      <c r="X1518" s="359">
        <v>0.76649999999999996</v>
      </c>
      <c r="Y1518" s="359">
        <v>13.5945</v>
      </c>
      <c r="Z1518" s="359">
        <v>3.8532999999999999</v>
      </c>
      <c r="AA1518" s="359">
        <v>131.024</v>
      </c>
      <c r="AB1518" s="359">
        <v>0.36249999999999999</v>
      </c>
      <c r="AC1518" s="359">
        <v>1.7892999999999999</v>
      </c>
      <c r="AD1518" s="359">
        <v>31.525300000000001</v>
      </c>
      <c r="AE1518" s="359">
        <v>4.2111000000000001</v>
      </c>
      <c r="AF1518" s="359">
        <v>1.8653999999999999</v>
      </c>
      <c r="AG1518" s="359">
        <v>1.8299000000000001</v>
      </c>
      <c r="AH1518" s="359">
        <v>4.8407999999999998</v>
      </c>
      <c r="AI1518" s="359">
        <v>0.85760000000000003</v>
      </c>
      <c r="AJ1518" s="359">
        <v>0.90249999999999997</v>
      </c>
      <c r="AK1518" s="359">
        <v>0.36990000000000001</v>
      </c>
      <c r="AL1518" s="356">
        <v>0.76290000000000002</v>
      </c>
    </row>
    <row r="1519" spans="2:38" ht="409.6" x14ac:dyDescent="0.25">
      <c r="B1519" s="402">
        <v>39420</v>
      </c>
      <c r="C1519" s="359">
        <v>0.52180000000000004</v>
      </c>
      <c r="D1519" s="359">
        <v>0.86709999999999998</v>
      </c>
      <c r="E1519" s="359">
        <v>0.76549999999999996</v>
      </c>
      <c r="F1519" s="359">
        <v>13.6976</v>
      </c>
      <c r="G1519" s="359">
        <v>3.8896000000000002</v>
      </c>
      <c r="H1519" s="359">
        <v>132.25800000000001</v>
      </c>
      <c r="I1519" s="359">
        <v>0.36609999999999998</v>
      </c>
      <c r="J1519" s="359">
        <v>1.8017000000000001</v>
      </c>
      <c r="K1519" s="359">
        <v>32.3446</v>
      </c>
      <c r="L1519" s="359">
        <v>4.2323000000000004</v>
      </c>
      <c r="M1519" s="359">
        <v>1.8831</v>
      </c>
      <c r="N1519" s="359">
        <v>1.8358000000000001</v>
      </c>
      <c r="O1519" s="359">
        <v>4.9028999999999998</v>
      </c>
      <c r="P1519" s="359">
        <v>0.86329999999999996</v>
      </c>
      <c r="Q1519" s="359">
        <v>0.90559999999999996</v>
      </c>
      <c r="R1519" s="359">
        <v>0.37130000000000002</v>
      </c>
      <c r="S1519" s="356">
        <v>0.76480000000000004</v>
      </c>
      <c r="U1519" s="402">
        <v>39420</v>
      </c>
      <c r="V1519" s="359">
        <v>0.52129999999999999</v>
      </c>
      <c r="W1519" s="359">
        <v>0.86619999999999997</v>
      </c>
      <c r="X1519" s="359">
        <v>0.76459999999999995</v>
      </c>
      <c r="Y1519" s="359">
        <v>13.645099999999999</v>
      </c>
      <c r="Z1519" s="359">
        <v>3.8849999999999998</v>
      </c>
      <c r="AA1519" s="359">
        <v>131.78200000000001</v>
      </c>
      <c r="AB1519" s="359">
        <v>0.36449999999999999</v>
      </c>
      <c r="AC1519" s="359">
        <v>1.7986</v>
      </c>
      <c r="AD1519" s="359">
        <v>31.437999999999999</v>
      </c>
      <c r="AE1519" s="359">
        <v>4.2249999999999996</v>
      </c>
      <c r="AF1519" s="359">
        <v>1.8775999999999999</v>
      </c>
      <c r="AG1519" s="359">
        <v>1.8192999999999999</v>
      </c>
      <c r="AH1519" s="359">
        <v>4.8962000000000003</v>
      </c>
      <c r="AI1519" s="359">
        <v>0.86240000000000006</v>
      </c>
      <c r="AJ1519" s="359">
        <v>0.90290000000000004</v>
      </c>
      <c r="AK1519" s="359">
        <v>0.371</v>
      </c>
      <c r="AL1519" s="356">
        <v>0.76429999999999998</v>
      </c>
    </row>
    <row r="1520" spans="2:38" ht="409.6" x14ac:dyDescent="0.25">
      <c r="B1520" s="402">
        <v>39419</v>
      </c>
      <c r="C1520" s="359">
        <v>0.52280000000000004</v>
      </c>
      <c r="D1520" s="359">
        <v>0.86460000000000004</v>
      </c>
      <c r="E1520" s="359">
        <v>0.76439999999999997</v>
      </c>
      <c r="F1520" s="359">
        <v>13.732100000000001</v>
      </c>
      <c r="G1520" s="359">
        <v>3.8972000000000002</v>
      </c>
      <c r="H1520" s="359">
        <v>132.61699999999999</v>
      </c>
      <c r="I1520" s="359">
        <v>0.36770000000000003</v>
      </c>
      <c r="J1520" s="359">
        <v>1.8057000000000001</v>
      </c>
      <c r="K1520" s="359">
        <v>32.587899999999998</v>
      </c>
      <c r="L1520" s="359">
        <v>4.2454999999999998</v>
      </c>
      <c r="M1520" s="359">
        <v>1.8875</v>
      </c>
      <c r="N1520" s="359">
        <v>1.8265</v>
      </c>
      <c r="O1520" s="359">
        <v>4.8871000000000002</v>
      </c>
      <c r="P1520" s="359">
        <v>0.86570000000000003</v>
      </c>
      <c r="Q1520" s="359">
        <v>0.90849999999999997</v>
      </c>
      <c r="R1520" s="359">
        <v>0.37209999999999999</v>
      </c>
      <c r="S1520" s="356">
        <v>0.76490000000000002</v>
      </c>
      <c r="U1520" s="402">
        <v>39419</v>
      </c>
      <c r="V1520" s="359">
        <v>0.52180000000000004</v>
      </c>
      <c r="W1520" s="359">
        <v>0.86270000000000002</v>
      </c>
      <c r="X1520" s="359">
        <v>0.76259999999999994</v>
      </c>
      <c r="Y1520" s="359">
        <v>13.6737</v>
      </c>
      <c r="Z1520" s="359">
        <v>3.8910999999999998</v>
      </c>
      <c r="AA1520" s="359">
        <v>131.84100000000001</v>
      </c>
      <c r="AB1520" s="359">
        <v>0.36399999999999999</v>
      </c>
      <c r="AC1520" s="359">
        <v>1.8006</v>
      </c>
      <c r="AD1520" s="359">
        <v>31.504999999999999</v>
      </c>
      <c r="AE1520" s="359">
        <v>4.2285000000000004</v>
      </c>
      <c r="AF1520" s="359">
        <v>1.8827</v>
      </c>
      <c r="AG1520" s="359">
        <v>1.8088</v>
      </c>
      <c r="AH1520" s="359">
        <v>4.8738999999999999</v>
      </c>
      <c r="AI1520" s="359">
        <v>0.86380000000000001</v>
      </c>
      <c r="AJ1520" s="359">
        <v>0.89580000000000004</v>
      </c>
      <c r="AK1520" s="359">
        <v>0.37140000000000001</v>
      </c>
      <c r="AL1520" s="356">
        <v>0.76390000000000002</v>
      </c>
    </row>
    <row r="1521" spans="2:38" ht="409.6" x14ac:dyDescent="0.25">
      <c r="B1521" s="402">
        <v>39418</v>
      </c>
      <c r="C1521" s="359">
        <v>0.52170000000000005</v>
      </c>
      <c r="D1521" s="359">
        <v>0.86639999999999995</v>
      </c>
      <c r="E1521" s="359">
        <v>0.76539999999999997</v>
      </c>
      <c r="F1521" s="359">
        <v>13.717000000000001</v>
      </c>
      <c r="G1521" s="359">
        <v>3.8976000000000002</v>
      </c>
      <c r="H1521" s="359">
        <v>132.60900000000001</v>
      </c>
      <c r="I1521" s="359">
        <v>0.36980000000000002</v>
      </c>
      <c r="J1521" s="359">
        <v>1.8199000000000001</v>
      </c>
      <c r="K1521" s="359">
        <v>32.602899999999998</v>
      </c>
      <c r="L1521" s="359">
        <v>4.2527999999999997</v>
      </c>
      <c r="M1521" s="359">
        <v>1.8847</v>
      </c>
      <c r="N1521" s="359">
        <v>1.8272999999999999</v>
      </c>
      <c r="O1521" s="359">
        <v>4.8977000000000004</v>
      </c>
      <c r="P1521" s="359">
        <v>0.86560000000000004</v>
      </c>
      <c r="Q1521" s="359">
        <v>0.90890000000000004</v>
      </c>
      <c r="R1521" s="359">
        <v>0.37219999999999998</v>
      </c>
      <c r="S1521" s="356">
        <v>0.76519999999999999</v>
      </c>
      <c r="U1521" s="402">
        <v>39418</v>
      </c>
      <c r="V1521" s="359">
        <v>0.52110000000000001</v>
      </c>
      <c r="W1521" s="359">
        <v>0.86529999999999996</v>
      </c>
      <c r="X1521" s="359">
        <v>0.76439999999999997</v>
      </c>
      <c r="Y1521" s="359">
        <v>13.629799999999999</v>
      </c>
      <c r="Z1521" s="359">
        <v>3.8936000000000002</v>
      </c>
      <c r="AA1521" s="359">
        <v>130.976</v>
      </c>
      <c r="AB1521" s="359">
        <v>0.35909999999999997</v>
      </c>
      <c r="AC1521" s="359">
        <v>1.7767999999999999</v>
      </c>
      <c r="AD1521" s="359">
        <v>31.535900000000002</v>
      </c>
      <c r="AE1521" s="359">
        <v>4.2441000000000004</v>
      </c>
      <c r="AF1521" s="359">
        <v>1.8778999999999999</v>
      </c>
      <c r="AG1521" s="359">
        <v>1.8106</v>
      </c>
      <c r="AH1521" s="359">
        <v>4.8863000000000003</v>
      </c>
      <c r="AI1521" s="359">
        <v>0.86470000000000002</v>
      </c>
      <c r="AJ1521" s="359">
        <v>0.89670000000000005</v>
      </c>
      <c r="AK1521" s="359">
        <v>0.37180000000000002</v>
      </c>
      <c r="AL1521" s="356">
        <v>0.76459999999999995</v>
      </c>
    </row>
    <row r="1522" spans="2:38" ht="409.6" x14ac:dyDescent="0.25">
      <c r="B1522" s="402">
        <v>39417</v>
      </c>
      <c r="C1522" s="359">
        <v>0.52290000000000003</v>
      </c>
      <c r="D1522" s="359">
        <v>0.87060000000000004</v>
      </c>
      <c r="E1522" s="359">
        <v>0.76880000000000004</v>
      </c>
      <c r="F1522" s="359">
        <v>13.8629</v>
      </c>
      <c r="G1522" s="359">
        <v>3.9295</v>
      </c>
      <c r="H1522" s="359">
        <v>132.89599999999999</v>
      </c>
      <c r="I1522" s="359">
        <v>0.3669</v>
      </c>
      <c r="J1522" s="359">
        <v>1.8078000000000001</v>
      </c>
      <c r="K1522" s="359">
        <v>32.536700000000003</v>
      </c>
      <c r="L1522" s="359">
        <v>4.2461000000000002</v>
      </c>
      <c r="M1522" s="359">
        <v>1.9041999999999999</v>
      </c>
      <c r="N1522" s="359">
        <v>1.8378000000000001</v>
      </c>
      <c r="O1522" s="359">
        <v>4.9264000000000001</v>
      </c>
      <c r="P1522" s="359">
        <v>0.86419999999999997</v>
      </c>
      <c r="Q1522" s="359">
        <v>0.91049999999999998</v>
      </c>
      <c r="R1522" s="359">
        <v>0.37369999999999998</v>
      </c>
      <c r="S1522" s="356">
        <v>0.77070000000000005</v>
      </c>
      <c r="U1522" s="402">
        <v>39417</v>
      </c>
      <c r="V1522" s="359">
        <v>0.52259999999999995</v>
      </c>
      <c r="W1522" s="359">
        <v>0.87</v>
      </c>
      <c r="X1522" s="359">
        <v>0.76819999999999999</v>
      </c>
      <c r="Y1522" s="359">
        <v>13.779400000000001</v>
      </c>
      <c r="Z1522" s="359">
        <v>3.9262999999999999</v>
      </c>
      <c r="AA1522" s="359">
        <v>132.429</v>
      </c>
      <c r="AB1522" s="359">
        <v>0.36530000000000001</v>
      </c>
      <c r="AC1522" s="359">
        <v>1.8050999999999999</v>
      </c>
      <c r="AD1522" s="359">
        <v>31.775600000000001</v>
      </c>
      <c r="AE1522" s="359">
        <v>4.2411000000000003</v>
      </c>
      <c r="AF1522" s="359">
        <v>1.8969</v>
      </c>
      <c r="AG1522" s="359">
        <v>1.8214999999999999</v>
      </c>
      <c r="AH1522" s="359">
        <v>4.9203000000000001</v>
      </c>
      <c r="AI1522" s="359">
        <v>0.86360000000000003</v>
      </c>
      <c r="AJ1522" s="359">
        <v>0.90759999999999996</v>
      </c>
      <c r="AK1522" s="359">
        <v>0.3735</v>
      </c>
      <c r="AL1522" s="356">
        <v>0.77039999999999997</v>
      </c>
    </row>
    <row r="1523" spans="2:38" ht="409.6" x14ac:dyDescent="0.25">
      <c r="B1523" s="402">
        <v>39416</v>
      </c>
      <c r="C1523" s="359">
        <v>0.52180000000000004</v>
      </c>
      <c r="D1523" s="359">
        <v>0.87339999999999995</v>
      </c>
      <c r="E1523" s="359">
        <v>0.76400000000000001</v>
      </c>
      <c r="F1523" s="359">
        <v>13.770200000000001</v>
      </c>
      <c r="G1523" s="359">
        <v>3.9047000000000001</v>
      </c>
      <c r="H1523" s="359">
        <v>133.06800000000001</v>
      </c>
      <c r="I1523" s="359">
        <v>0.36580000000000001</v>
      </c>
      <c r="J1523" s="359">
        <v>1.8050999999999999</v>
      </c>
      <c r="K1523" s="359">
        <v>32.3797</v>
      </c>
      <c r="L1523" s="359">
        <v>4.2229000000000001</v>
      </c>
      <c r="M1523" s="359">
        <v>1.9038999999999999</v>
      </c>
      <c r="N1523" s="359">
        <v>1.8494999999999999</v>
      </c>
      <c r="O1523" s="359">
        <v>4.9196999999999997</v>
      </c>
      <c r="P1523" s="359">
        <v>0.86060000000000003</v>
      </c>
      <c r="Q1523" s="359">
        <v>0.91849999999999998</v>
      </c>
      <c r="R1523" s="359">
        <v>0.37280000000000002</v>
      </c>
      <c r="S1523" s="356">
        <v>0.77170000000000005</v>
      </c>
      <c r="U1523" s="402">
        <v>39416</v>
      </c>
      <c r="V1523" s="359">
        <v>0.52149999999999996</v>
      </c>
      <c r="W1523" s="359">
        <v>0.87280000000000002</v>
      </c>
      <c r="X1523" s="359">
        <v>0.76339999999999997</v>
      </c>
      <c r="Y1523" s="359">
        <v>13.734299999999999</v>
      </c>
      <c r="Z1523" s="359">
        <v>3.9016999999999999</v>
      </c>
      <c r="AA1523" s="359">
        <v>132.59200000000001</v>
      </c>
      <c r="AB1523" s="359">
        <v>0.36420000000000002</v>
      </c>
      <c r="AC1523" s="359">
        <v>1.8024</v>
      </c>
      <c r="AD1523" s="359">
        <v>31.319199999999999</v>
      </c>
      <c r="AE1523" s="359">
        <v>4.2179000000000002</v>
      </c>
      <c r="AF1523" s="359">
        <v>1.9</v>
      </c>
      <c r="AG1523" s="359">
        <v>1.8331999999999999</v>
      </c>
      <c r="AH1523" s="359">
        <v>4.9101999999999997</v>
      </c>
      <c r="AI1523" s="359">
        <v>0.8599</v>
      </c>
      <c r="AJ1523" s="359">
        <v>0.91500000000000004</v>
      </c>
      <c r="AK1523" s="359">
        <v>0.3725</v>
      </c>
      <c r="AL1523" s="356">
        <v>0.77129999999999999</v>
      </c>
    </row>
    <row r="1524" spans="2:38" ht="409.6" x14ac:dyDescent="0.25">
      <c r="B1524" s="402">
        <v>39415</v>
      </c>
      <c r="C1524" s="359">
        <v>0.5161</v>
      </c>
      <c r="D1524" s="359">
        <v>0.86950000000000005</v>
      </c>
      <c r="E1524" s="359">
        <v>0.75970000000000004</v>
      </c>
      <c r="F1524" s="359">
        <v>13.6602</v>
      </c>
      <c r="G1524" s="359">
        <v>3.8397999999999999</v>
      </c>
      <c r="H1524" s="359">
        <v>132.285</v>
      </c>
      <c r="I1524" s="359">
        <v>0.3614</v>
      </c>
      <c r="J1524" s="359">
        <v>1.7847</v>
      </c>
      <c r="K1524" s="359">
        <v>32.1736</v>
      </c>
      <c r="L1524" s="359">
        <v>4.1801000000000004</v>
      </c>
      <c r="M1524" s="359">
        <v>1.8756999999999999</v>
      </c>
      <c r="N1524" s="359">
        <v>1.8431</v>
      </c>
      <c r="O1524" s="359">
        <v>4.8192000000000004</v>
      </c>
      <c r="P1524" s="359">
        <v>0.84789999999999999</v>
      </c>
      <c r="Q1524" s="359">
        <v>0.91739999999999999</v>
      </c>
      <c r="R1524" s="359">
        <v>0.36930000000000002</v>
      </c>
      <c r="S1524" s="356">
        <v>0.76329999999999998</v>
      </c>
      <c r="U1524" s="402">
        <v>39415</v>
      </c>
      <c r="V1524" s="359">
        <v>0.51580000000000004</v>
      </c>
      <c r="W1524" s="359">
        <v>0.86880000000000002</v>
      </c>
      <c r="X1524" s="359">
        <v>0.75900000000000001</v>
      </c>
      <c r="Y1524" s="359">
        <v>13.615399999999999</v>
      </c>
      <c r="Z1524" s="359">
        <v>3.8361000000000001</v>
      </c>
      <c r="AA1524" s="359">
        <v>131.84299999999999</v>
      </c>
      <c r="AB1524" s="359">
        <v>0.3599</v>
      </c>
      <c r="AC1524" s="359">
        <v>1.7819</v>
      </c>
      <c r="AD1524" s="359">
        <v>31.124600000000001</v>
      </c>
      <c r="AE1524" s="359">
        <v>4.1750999999999996</v>
      </c>
      <c r="AF1524" s="359">
        <v>1.8707</v>
      </c>
      <c r="AG1524" s="359">
        <v>1.827</v>
      </c>
      <c r="AH1524" s="359">
        <v>4.8137999999999996</v>
      </c>
      <c r="AI1524" s="359">
        <v>0.84719999999999995</v>
      </c>
      <c r="AJ1524" s="359">
        <v>0.91490000000000005</v>
      </c>
      <c r="AK1524" s="359">
        <v>0.36909999999999998</v>
      </c>
      <c r="AL1524" s="356">
        <v>0.76290000000000002</v>
      </c>
    </row>
    <row r="1525" spans="2:38" ht="409.6" x14ac:dyDescent="0.25">
      <c r="B1525" s="402">
        <v>39414</v>
      </c>
      <c r="C1525" s="359">
        <v>0.5091</v>
      </c>
      <c r="D1525" s="359">
        <v>0.86470000000000002</v>
      </c>
      <c r="E1525" s="359">
        <v>0.74970000000000003</v>
      </c>
      <c r="F1525" s="359">
        <v>13.6264</v>
      </c>
      <c r="G1525" s="359">
        <v>3.8031999999999999</v>
      </c>
      <c r="H1525" s="359">
        <v>131.49799999999999</v>
      </c>
      <c r="I1525" s="359">
        <v>0.35639999999999999</v>
      </c>
      <c r="J1525" s="359">
        <v>1.7595000000000001</v>
      </c>
      <c r="K1525" s="359">
        <v>31.3689</v>
      </c>
      <c r="L1525" s="359">
        <v>4.1037999999999997</v>
      </c>
      <c r="M1525" s="359">
        <v>1.8696999999999999</v>
      </c>
      <c r="N1525" s="359">
        <v>1.8393999999999999</v>
      </c>
      <c r="O1525" s="359">
        <v>4.7535999999999996</v>
      </c>
      <c r="P1525" s="359">
        <v>0.83189999999999997</v>
      </c>
      <c r="Q1525" s="359">
        <v>0.92320000000000002</v>
      </c>
      <c r="R1525" s="359">
        <v>0.3654</v>
      </c>
      <c r="S1525" s="356">
        <v>0.75629999999999997</v>
      </c>
      <c r="U1525" s="402">
        <v>39414</v>
      </c>
      <c r="V1525" s="359">
        <v>0.50880000000000003</v>
      </c>
      <c r="W1525" s="359">
        <v>0.86409999999999998</v>
      </c>
      <c r="X1525" s="359">
        <v>0.74909999999999999</v>
      </c>
      <c r="Y1525" s="359">
        <v>13.5823</v>
      </c>
      <c r="Z1525" s="359">
        <v>3.7995000000000001</v>
      </c>
      <c r="AA1525" s="359">
        <v>131.04300000000001</v>
      </c>
      <c r="AB1525" s="359">
        <v>0.35489999999999999</v>
      </c>
      <c r="AC1525" s="359">
        <v>1.7567999999999999</v>
      </c>
      <c r="AD1525" s="359">
        <v>31.3337</v>
      </c>
      <c r="AE1525" s="359">
        <v>4.0990000000000002</v>
      </c>
      <c r="AF1525" s="359">
        <v>1.865</v>
      </c>
      <c r="AG1525" s="359">
        <v>1.8232999999999999</v>
      </c>
      <c r="AH1525" s="359">
        <v>4.7477</v>
      </c>
      <c r="AI1525" s="359">
        <v>0.83140000000000003</v>
      </c>
      <c r="AJ1525" s="359">
        <v>0.92010000000000003</v>
      </c>
      <c r="AK1525" s="359">
        <v>0.36509999999999998</v>
      </c>
      <c r="AL1525" s="356">
        <v>0.75600000000000001</v>
      </c>
    </row>
    <row r="1526" spans="2:38" ht="409.6" x14ac:dyDescent="0.25">
      <c r="B1526" s="402">
        <v>39413</v>
      </c>
      <c r="C1526" s="359">
        <v>0.51180000000000003</v>
      </c>
      <c r="D1526" s="359">
        <v>0.8619</v>
      </c>
      <c r="E1526" s="359">
        <v>0.74860000000000004</v>
      </c>
      <c r="F1526" s="359">
        <v>13.675700000000001</v>
      </c>
      <c r="G1526" s="359">
        <v>3.8062999999999998</v>
      </c>
      <c r="H1526" s="359">
        <v>131.66200000000001</v>
      </c>
      <c r="I1526" s="359">
        <v>0.3579</v>
      </c>
      <c r="J1526" s="359">
        <v>1.7661</v>
      </c>
      <c r="K1526" s="359">
        <v>31.7408</v>
      </c>
      <c r="L1526" s="359">
        <v>4.1058000000000003</v>
      </c>
      <c r="M1526" s="359">
        <v>1.8865000000000001</v>
      </c>
      <c r="N1526" s="359">
        <v>1.847</v>
      </c>
      <c r="O1526" s="359">
        <v>4.7346000000000004</v>
      </c>
      <c r="P1526" s="359">
        <v>0.83779999999999999</v>
      </c>
      <c r="Q1526" s="359">
        <v>0.91239999999999999</v>
      </c>
      <c r="R1526" s="359">
        <v>0.36770000000000003</v>
      </c>
      <c r="S1526" s="356">
        <v>0.75949999999999995</v>
      </c>
      <c r="U1526" s="402">
        <v>39413</v>
      </c>
      <c r="V1526" s="359">
        <v>0.51139999999999997</v>
      </c>
      <c r="W1526" s="359">
        <v>0.86099999999999999</v>
      </c>
      <c r="X1526" s="359">
        <v>0.74770000000000003</v>
      </c>
      <c r="Y1526" s="359">
        <v>13.6318</v>
      </c>
      <c r="Z1526" s="359">
        <v>3.8028</v>
      </c>
      <c r="AA1526" s="359">
        <v>131.20699999999999</v>
      </c>
      <c r="AB1526" s="359">
        <v>0.35670000000000002</v>
      </c>
      <c r="AC1526" s="359">
        <v>1.7642</v>
      </c>
      <c r="AD1526" s="359">
        <v>31.297899999999998</v>
      </c>
      <c r="AE1526" s="359">
        <v>4.0987999999999998</v>
      </c>
      <c r="AF1526" s="359">
        <v>1.8826000000000001</v>
      </c>
      <c r="AG1526" s="359">
        <v>1.8307</v>
      </c>
      <c r="AH1526" s="359">
        <v>4.7279999999999998</v>
      </c>
      <c r="AI1526" s="359">
        <v>0.83699999999999997</v>
      </c>
      <c r="AJ1526" s="359">
        <v>0.90900000000000003</v>
      </c>
      <c r="AK1526" s="359">
        <v>0.3674</v>
      </c>
      <c r="AL1526" s="356">
        <v>0.7591</v>
      </c>
    </row>
    <row r="1527" spans="2:38" ht="409.6" x14ac:dyDescent="0.25">
      <c r="B1527" s="402">
        <v>39412</v>
      </c>
      <c r="C1527" s="359">
        <v>0.51219999999999999</v>
      </c>
      <c r="D1527" s="359">
        <v>0.86529999999999996</v>
      </c>
      <c r="E1527" s="359">
        <v>0.75190000000000001</v>
      </c>
      <c r="F1527" s="359">
        <v>13.740600000000001</v>
      </c>
      <c r="G1527" s="359">
        <v>3.8199000000000001</v>
      </c>
      <c r="H1527" s="359">
        <v>132.45099999999999</v>
      </c>
      <c r="I1527" s="359">
        <v>0.36320000000000002</v>
      </c>
      <c r="J1527" s="359">
        <v>1.7892999999999999</v>
      </c>
      <c r="K1527" s="359">
        <v>31.9787</v>
      </c>
      <c r="L1527" s="359">
        <v>4.1071</v>
      </c>
      <c r="M1527" s="359">
        <v>1.8895</v>
      </c>
      <c r="N1527" s="359">
        <v>1.857</v>
      </c>
      <c r="O1527" s="359">
        <v>4.7614999999999998</v>
      </c>
      <c r="P1527" s="359">
        <v>0.83760000000000001</v>
      </c>
      <c r="Q1527" s="359">
        <v>0.91110000000000002</v>
      </c>
      <c r="R1527" s="359">
        <v>0.36830000000000002</v>
      </c>
      <c r="S1527" s="356">
        <v>0.75960000000000005</v>
      </c>
      <c r="U1527" s="402">
        <v>39412</v>
      </c>
      <c r="V1527" s="359">
        <v>0.51119999999999999</v>
      </c>
      <c r="W1527" s="359">
        <v>0.86350000000000005</v>
      </c>
      <c r="X1527" s="359">
        <v>0.75019999999999998</v>
      </c>
      <c r="Y1527" s="359">
        <v>13.6694</v>
      </c>
      <c r="Z1527" s="359">
        <v>3.8136999999999999</v>
      </c>
      <c r="AA1527" s="359">
        <v>130.97499999999999</v>
      </c>
      <c r="AB1527" s="359">
        <v>0.35249999999999998</v>
      </c>
      <c r="AC1527" s="359">
        <v>1.746</v>
      </c>
      <c r="AD1527" s="359">
        <v>30.9132</v>
      </c>
      <c r="AE1527" s="359">
        <v>4.0903</v>
      </c>
      <c r="AF1527" s="359">
        <v>1.8818999999999999</v>
      </c>
      <c r="AG1527" s="359">
        <v>1.8393999999999999</v>
      </c>
      <c r="AH1527" s="359">
        <v>4.7515999999999998</v>
      </c>
      <c r="AI1527" s="359">
        <v>0.8357</v>
      </c>
      <c r="AJ1527" s="359">
        <v>0.90859999999999996</v>
      </c>
      <c r="AK1527" s="359">
        <v>0.36770000000000003</v>
      </c>
      <c r="AL1527" s="356">
        <v>0.75860000000000005</v>
      </c>
    </row>
    <row r="1528" spans="2:38" ht="409.6" x14ac:dyDescent="0.25">
      <c r="B1528" s="402">
        <v>39411</v>
      </c>
      <c r="C1528" s="359">
        <v>0.51190000000000002</v>
      </c>
      <c r="D1528" s="359">
        <v>0.86539999999999995</v>
      </c>
      <c r="E1528" s="359">
        <v>0.75170000000000003</v>
      </c>
      <c r="F1528" s="359">
        <v>13.7562</v>
      </c>
      <c r="G1528" s="359">
        <v>3.8174999999999999</v>
      </c>
      <c r="H1528" s="359">
        <v>132.49799999999999</v>
      </c>
      <c r="I1528" s="359">
        <v>0.36280000000000001</v>
      </c>
      <c r="J1528" s="359">
        <v>1.7873000000000001</v>
      </c>
      <c r="K1528" s="359">
        <v>31.944299999999998</v>
      </c>
      <c r="L1528" s="359">
        <v>4.1055000000000001</v>
      </c>
      <c r="M1528" s="359">
        <v>1.8882000000000001</v>
      </c>
      <c r="N1528" s="359">
        <v>1.8563000000000001</v>
      </c>
      <c r="O1528" s="359">
        <v>4.7568999999999999</v>
      </c>
      <c r="P1528" s="359">
        <v>0.83730000000000004</v>
      </c>
      <c r="Q1528" s="359">
        <v>0.91779999999999995</v>
      </c>
      <c r="R1528" s="359">
        <v>0.36820000000000003</v>
      </c>
      <c r="S1528" s="356">
        <v>0.75929999999999997</v>
      </c>
      <c r="U1528" s="402">
        <v>39411</v>
      </c>
      <c r="V1528" s="359">
        <v>0.51090000000000002</v>
      </c>
      <c r="W1528" s="359">
        <v>0.86360000000000003</v>
      </c>
      <c r="X1528" s="359">
        <v>0.75</v>
      </c>
      <c r="Y1528" s="359">
        <v>13.662699999999999</v>
      </c>
      <c r="Z1528" s="359">
        <v>3.8109999999999999</v>
      </c>
      <c r="AA1528" s="359">
        <v>130.81</v>
      </c>
      <c r="AB1528" s="359">
        <v>0.35210000000000002</v>
      </c>
      <c r="AC1528" s="359">
        <v>1.7442</v>
      </c>
      <c r="AD1528" s="359">
        <v>30.880800000000001</v>
      </c>
      <c r="AE1528" s="359">
        <v>4.0890000000000004</v>
      </c>
      <c r="AF1528" s="359">
        <v>1.8807</v>
      </c>
      <c r="AG1528" s="359">
        <v>1.8388</v>
      </c>
      <c r="AH1528" s="359">
        <v>4.7431999999999999</v>
      </c>
      <c r="AI1528" s="359">
        <v>0.83540000000000003</v>
      </c>
      <c r="AJ1528" s="359">
        <v>0.9052</v>
      </c>
      <c r="AK1528" s="359">
        <v>0.36749999999999999</v>
      </c>
      <c r="AL1528" s="356">
        <v>0.75829999999999997</v>
      </c>
    </row>
    <row r="1529" spans="2:38" ht="409.6" x14ac:dyDescent="0.25">
      <c r="B1529" s="402">
        <v>39410</v>
      </c>
      <c r="C1529" s="359">
        <v>0.50729999999999997</v>
      </c>
      <c r="D1529" s="359">
        <v>0.86370000000000002</v>
      </c>
      <c r="E1529" s="359">
        <v>0.74270000000000003</v>
      </c>
      <c r="F1529" s="359">
        <v>13.6434</v>
      </c>
      <c r="G1529" s="359">
        <v>3.7885</v>
      </c>
      <c r="H1529" s="359">
        <v>130.80600000000001</v>
      </c>
      <c r="I1529" s="359">
        <v>0.35549999999999998</v>
      </c>
      <c r="J1529" s="359">
        <v>1.7539</v>
      </c>
      <c r="K1529" s="359">
        <v>31.756799999999998</v>
      </c>
      <c r="L1529" s="359">
        <v>4.0724999999999998</v>
      </c>
      <c r="M1529" s="359">
        <v>1.8734</v>
      </c>
      <c r="N1529" s="359">
        <v>1.8494999999999999</v>
      </c>
      <c r="O1529" s="359">
        <v>4.7190000000000003</v>
      </c>
      <c r="P1529" s="359">
        <v>0.82879999999999998</v>
      </c>
      <c r="Q1529" s="359">
        <v>0.90500000000000003</v>
      </c>
      <c r="R1529" s="359">
        <v>0.36530000000000001</v>
      </c>
      <c r="S1529" s="356">
        <v>0.75380000000000003</v>
      </c>
      <c r="U1529" s="402">
        <v>39410</v>
      </c>
      <c r="V1529" s="359">
        <v>0.50700000000000001</v>
      </c>
      <c r="W1529" s="359">
        <v>0.86299999999999999</v>
      </c>
      <c r="X1529" s="359">
        <v>0.74199999999999999</v>
      </c>
      <c r="Y1529" s="359">
        <v>13.561400000000001</v>
      </c>
      <c r="Z1529" s="359">
        <v>3.7848000000000002</v>
      </c>
      <c r="AA1529" s="359">
        <v>130.351</v>
      </c>
      <c r="AB1529" s="359">
        <v>0.35399999999999998</v>
      </c>
      <c r="AC1529" s="359">
        <v>1.7511000000000001</v>
      </c>
      <c r="AD1529" s="359">
        <v>30.7241</v>
      </c>
      <c r="AE1529" s="359">
        <v>4.0675999999999997</v>
      </c>
      <c r="AF1529" s="359">
        <v>1.8694</v>
      </c>
      <c r="AG1529" s="359">
        <v>1.8335999999999999</v>
      </c>
      <c r="AH1529" s="359">
        <v>4.7134</v>
      </c>
      <c r="AI1529" s="359">
        <v>0.82820000000000005</v>
      </c>
      <c r="AJ1529" s="359">
        <v>0.90229999999999999</v>
      </c>
      <c r="AK1529" s="359">
        <v>0.36509999999999998</v>
      </c>
      <c r="AL1529" s="356">
        <v>0.75339999999999996</v>
      </c>
    </row>
    <row r="1530" spans="2:38" ht="409.6" x14ac:dyDescent="0.25">
      <c r="B1530" s="402">
        <v>39409</v>
      </c>
      <c r="C1530" s="359">
        <v>0.50719999999999998</v>
      </c>
      <c r="D1530" s="359">
        <v>0.86339999999999995</v>
      </c>
      <c r="E1530" s="359">
        <v>0.74150000000000005</v>
      </c>
      <c r="F1530" s="359">
        <v>13.5756</v>
      </c>
      <c r="G1530" s="359">
        <v>3.7806000000000002</v>
      </c>
      <c r="H1530" s="359">
        <v>130.375</v>
      </c>
      <c r="I1530" s="359">
        <v>0.3553</v>
      </c>
      <c r="J1530" s="359">
        <v>1.7526999999999999</v>
      </c>
      <c r="K1530" s="359">
        <v>31.264600000000002</v>
      </c>
      <c r="L1530" s="359">
        <v>4.0734000000000004</v>
      </c>
      <c r="M1530" s="359">
        <v>1.8718999999999999</v>
      </c>
      <c r="N1530" s="359">
        <v>1.8428</v>
      </c>
      <c r="O1530" s="359">
        <v>4.7282000000000002</v>
      </c>
      <c r="P1530" s="359">
        <v>0.83</v>
      </c>
      <c r="Q1530" s="359">
        <v>0.90459999999999996</v>
      </c>
      <c r="R1530" s="359">
        <v>0.3649</v>
      </c>
      <c r="S1530" s="356">
        <v>0.75309999999999999</v>
      </c>
      <c r="U1530" s="402">
        <v>39409</v>
      </c>
      <c r="V1530" s="359">
        <v>0.50690000000000002</v>
      </c>
      <c r="W1530" s="359">
        <v>0.86270000000000002</v>
      </c>
      <c r="X1530" s="359">
        <v>0.7409</v>
      </c>
      <c r="Y1530" s="359">
        <v>13.5341</v>
      </c>
      <c r="Z1530" s="359">
        <v>3.7768000000000002</v>
      </c>
      <c r="AA1530" s="359">
        <v>129.93600000000001</v>
      </c>
      <c r="AB1530" s="359">
        <v>0.3538</v>
      </c>
      <c r="AC1530" s="359">
        <v>1.7499</v>
      </c>
      <c r="AD1530" s="359">
        <v>31.218</v>
      </c>
      <c r="AE1530" s="359">
        <v>4.0683999999999996</v>
      </c>
      <c r="AF1530" s="359">
        <v>1.8671</v>
      </c>
      <c r="AG1530" s="359">
        <v>1.8269</v>
      </c>
      <c r="AH1530" s="359">
        <v>4.7202000000000002</v>
      </c>
      <c r="AI1530" s="359">
        <v>0.82940000000000003</v>
      </c>
      <c r="AJ1530" s="359">
        <v>0.90200000000000002</v>
      </c>
      <c r="AK1530" s="359">
        <v>0.36470000000000002</v>
      </c>
      <c r="AL1530" s="356">
        <v>0.75270000000000004</v>
      </c>
    </row>
    <row r="1531" spans="2:38" ht="409.6" x14ac:dyDescent="0.25">
      <c r="B1531" s="402">
        <v>39408</v>
      </c>
      <c r="C1531" s="359">
        <v>0.51100000000000001</v>
      </c>
      <c r="D1531" s="359">
        <v>0.86009999999999998</v>
      </c>
      <c r="E1531" s="359">
        <v>0.74509999999999998</v>
      </c>
      <c r="F1531" s="359">
        <v>13.682399999999999</v>
      </c>
      <c r="G1531" s="359">
        <v>3.7995000000000001</v>
      </c>
      <c r="H1531" s="359">
        <v>131.08500000000001</v>
      </c>
      <c r="I1531" s="359">
        <v>0.35780000000000001</v>
      </c>
      <c r="J1531" s="359">
        <v>1.7652000000000001</v>
      </c>
      <c r="K1531" s="359">
        <v>31.6127</v>
      </c>
      <c r="L1531" s="359">
        <v>4.0919999999999996</v>
      </c>
      <c r="M1531" s="359">
        <v>1.8815999999999999</v>
      </c>
      <c r="N1531" s="359">
        <v>1.8145</v>
      </c>
      <c r="O1531" s="359">
        <v>4.7453000000000003</v>
      </c>
      <c r="P1531" s="359">
        <v>0.83720000000000006</v>
      </c>
      <c r="Q1531" s="359">
        <v>0.91339999999999999</v>
      </c>
      <c r="R1531" s="359">
        <v>0.36720000000000003</v>
      </c>
      <c r="S1531" s="356">
        <v>0.75739999999999996</v>
      </c>
      <c r="U1531" s="402">
        <v>39408</v>
      </c>
      <c r="V1531" s="359">
        <v>0.51070000000000004</v>
      </c>
      <c r="W1531" s="359">
        <v>0.85950000000000004</v>
      </c>
      <c r="X1531" s="359">
        <v>0.74450000000000005</v>
      </c>
      <c r="Y1531" s="359">
        <v>13.6379</v>
      </c>
      <c r="Z1531" s="359">
        <v>3.7957000000000001</v>
      </c>
      <c r="AA1531" s="359">
        <v>130.55699999999999</v>
      </c>
      <c r="AB1531" s="359">
        <v>0.35630000000000001</v>
      </c>
      <c r="AC1531" s="359">
        <v>1.7625</v>
      </c>
      <c r="AD1531" s="359">
        <v>31.341899999999999</v>
      </c>
      <c r="AE1531" s="359">
        <v>4.0871000000000004</v>
      </c>
      <c r="AF1531" s="359">
        <v>1.8774</v>
      </c>
      <c r="AG1531" s="359">
        <v>1.7985</v>
      </c>
      <c r="AH1531" s="359">
        <v>4.7392000000000003</v>
      </c>
      <c r="AI1531" s="359">
        <v>0.83660000000000001</v>
      </c>
      <c r="AJ1531" s="359">
        <v>0.90969999999999995</v>
      </c>
      <c r="AK1531" s="359">
        <v>0.36699999999999999</v>
      </c>
      <c r="AL1531" s="356">
        <v>0.7571</v>
      </c>
    </row>
    <row r="1532" spans="2:38" ht="409.6" x14ac:dyDescent="0.25">
      <c r="B1532" s="402">
        <v>39407</v>
      </c>
      <c r="C1532" s="359">
        <v>0.51470000000000005</v>
      </c>
      <c r="D1532" s="359">
        <v>0.85599999999999998</v>
      </c>
      <c r="E1532" s="359">
        <v>0.74470000000000003</v>
      </c>
      <c r="F1532" s="359">
        <v>13.839499999999999</v>
      </c>
      <c r="G1532" s="359">
        <v>3.8519000000000001</v>
      </c>
      <c r="H1532" s="359">
        <v>131.179</v>
      </c>
      <c r="I1532" s="359">
        <v>0.35980000000000001</v>
      </c>
      <c r="J1532" s="359">
        <v>1.7739</v>
      </c>
      <c r="K1532" s="359">
        <v>32.3033</v>
      </c>
      <c r="L1532" s="359">
        <v>4.1356000000000002</v>
      </c>
      <c r="M1532" s="359">
        <v>1.91</v>
      </c>
      <c r="N1532" s="359">
        <v>1.8010999999999999</v>
      </c>
      <c r="O1532" s="359">
        <v>4.7946</v>
      </c>
      <c r="P1532" s="359">
        <v>0.84319999999999995</v>
      </c>
      <c r="Q1532" s="359">
        <v>0.90510000000000002</v>
      </c>
      <c r="R1532" s="359">
        <v>0.36849999999999999</v>
      </c>
      <c r="S1532" s="356">
        <v>0.75780000000000003</v>
      </c>
      <c r="U1532" s="402">
        <v>39407</v>
      </c>
      <c r="V1532" s="359">
        <v>0.51449999999999996</v>
      </c>
      <c r="W1532" s="359">
        <v>0.85529999999999995</v>
      </c>
      <c r="X1532" s="359">
        <v>0.74409999999999998</v>
      </c>
      <c r="Y1532" s="359">
        <v>13.795</v>
      </c>
      <c r="Z1532" s="359">
        <v>3.8481999999999998</v>
      </c>
      <c r="AA1532" s="359">
        <v>130.72900000000001</v>
      </c>
      <c r="AB1532" s="359">
        <v>0.35830000000000001</v>
      </c>
      <c r="AC1532" s="359">
        <v>1.7710999999999999</v>
      </c>
      <c r="AD1532" s="359">
        <v>31.263100000000001</v>
      </c>
      <c r="AE1532" s="359">
        <v>4.1304999999999996</v>
      </c>
      <c r="AF1532" s="359">
        <v>1.9061999999999999</v>
      </c>
      <c r="AG1532" s="359">
        <v>1.7850999999999999</v>
      </c>
      <c r="AH1532" s="359">
        <v>4.7885999999999997</v>
      </c>
      <c r="AI1532" s="359">
        <v>0.84260000000000002</v>
      </c>
      <c r="AJ1532" s="359">
        <v>0.9022</v>
      </c>
      <c r="AK1532" s="359">
        <v>0.36830000000000002</v>
      </c>
      <c r="AL1532" s="356">
        <v>0.75749999999999995</v>
      </c>
    </row>
    <row r="1533" spans="2:38" ht="409.6" x14ac:dyDescent="0.25">
      <c r="B1533" s="402">
        <v>39406</v>
      </c>
      <c r="C1533" s="359">
        <v>0.51749999999999996</v>
      </c>
      <c r="D1533" s="359">
        <v>0.85089999999999999</v>
      </c>
      <c r="E1533" s="359">
        <v>0.74099999999999999</v>
      </c>
      <c r="F1533" s="359">
        <v>13.8543</v>
      </c>
      <c r="G1533" s="359">
        <v>3.8559999999999999</v>
      </c>
      <c r="H1533" s="359">
        <v>131.994</v>
      </c>
      <c r="I1533" s="359">
        <v>0.36270000000000002</v>
      </c>
      <c r="J1533" s="359">
        <v>1.7884</v>
      </c>
      <c r="K1533" s="359">
        <v>32.325699999999998</v>
      </c>
      <c r="L1533" s="359">
        <v>4.1642999999999999</v>
      </c>
      <c r="M1533" s="359">
        <v>1.9119999999999999</v>
      </c>
      <c r="N1533" s="359">
        <v>1.8111999999999999</v>
      </c>
      <c r="O1533" s="359">
        <v>4.7998000000000003</v>
      </c>
      <c r="P1533" s="359">
        <v>0.8478</v>
      </c>
      <c r="Q1533" s="359">
        <v>0.90459999999999996</v>
      </c>
      <c r="R1533" s="359">
        <v>0.36980000000000002</v>
      </c>
      <c r="S1533" s="356">
        <v>0.75860000000000005</v>
      </c>
      <c r="U1533" s="402">
        <v>39406</v>
      </c>
      <c r="V1533" s="359">
        <v>0.5171</v>
      </c>
      <c r="W1533" s="359">
        <v>0.85</v>
      </c>
      <c r="X1533" s="359">
        <v>0.74019999999999997</v>
      </c>
      <c r="Y1533" s="359">
        <v>13.8078</v>
      </c>
      <c r="Z1533" s="359">
        <v>3.8517000000000001</v>
      </c>
      <c r="AA1533" s="359">
        <v>131.52500000000001</v>
      </c>
      <c r="AB1533" s="359">
        <v>0.36109999999999998</v>
      </c>
      <c r="AC1533" s="359">
        <v>1.7854000000000001</v>
      </c>
      <c r="AD1533" s="359">
        <v>31.270399999999999</v>
      </c>
      <c r="AE1533" s="359">
        <v>4.1571999999999996</v>
      </c>
      <c r="AF1533" s="359">
        <v>1.9078999999999999</v>
      </c>
      <c r="AG1533" s="359">
        <v>1.7948999999999999</v>
      </c>
      <c r="AH1533" s="359">
        <v>4.7930999999999999</v>
      </c>
      <c r="AI1533" s="359">
        <v>0.84689999999999999</v>
      </c>
      <c r="AJ1533" s="359">
        <v>0.90180000000000005</v>
      </c>
      <c r="AK1533" s="359">
        <v>0.3695</v>
      </c>
      <c r="AL1533" s="356">
        <v>0.75819999999999999</v>
      </c>
    </row>
    <row r="1534" spans="2:38" ht="409.6" x14ac:dyDescent="0.25">
      <c r="B1534" s="402">
        <v>39405</v>
      </c>
      <c r="C1534" s="359">
        <v>0.5171</v>
      </c>
      <c r="D1534" s="359">
        <v>0.84950000000000003</v>
      </c>
      <c r="E1534" s="359">
        <v>0.73829999999999996</v>
      </c>
      <c r="F1534" s="359">
        <v>13.8185</v>
      </c>
      <c r="G1534" s="359">
        <v>3.8523999999999998</v>
      </c>
      <c r="H1534" s="359">
        <v>132.32599999999999</v>
      </c>
      <c r="I1534" s="359">
        <v>0.36259999999999998</v>
      </c>
      <c r="J1534" s="359">
        <v>1.7905</v>
      </c>
      <c r="K1534" s="359">
        <v>31.9298</v>
      </c>
      <c r="L1534" s="359">
        <v>4.1509</v>
      </c>
      <c r="M1534" s="359">
        <v>1.899</v>
      </c>
      <c r="N1534" s="359">
        <v>1.8109999999999999</v>
      </c>
      <c r="O1534" s="359">
        <v>4.7854999999999999</v>
      </c>
      <c r="P1534" s="359">
        <v>0.84750000000000003</v>
      </c>
      <c r="Q1534" s="359">
        <v>0.9042</v>
      </c>
      <c r="R1534" s="359">
        <v>0.36899999999999999</v>
      </c>
      <c r="S1534" s="356">
        <v>0.75800000000000001</v>
      </c>
      <c r="U1534" s="402">
        <v>39405</v>
      </c>
      <c r="V1534" s="359">
        <v>0.5161</v>
      </c>
      <c r="W1534" s="359">
        <v>0.84770000000000001</v>
      </c>
      <c r="X1534" s="359">
        <v>0.73650000000000004</v>
      </c>
      <c r="Y1534" s="359">
        <v>13.724600000000001</v>
      </c>
      <c r="Z1534" s="359">
        <v>3.8454000000000002</v>
      </c>
      <c r="AA1534" s="359">
        <v>130.637</v>
      </c>
      <c r="AB1534" s="359">
        <v>0.36159999999999998</v>
      </c>
      <c r="AC1534" s="359">
        <v>1.7844</v>
      </c>
      <c r="AD1534" s="359">
        <v>31.709900000000001</v>
      </c>
      <c r="AE1534" s="359">
        <v>4.1341000000000001</v>
      </c>
      <c r="AF1534" s="359">
        <v>1.8913</v>
      </c>
      <c r="AG1534" s="359">
        <v>1.7935000000000001</v>
      </c>
      <c r="AH1534" s="359">
        <v>4.7770000000000001</v>
      </c>
      <c r="AI1534" s="359">
        <v>0.84570000000000001</v>
      </c>
      <c r="AJ1534" s="359">
        <v>0.89159999999999995</v>
      </c>
      <c r="AK1534" s="359">
        <v>0.36830000000000002</v>
      </c>
      <c r="AL1534" s="356">
        <v>0.75700000000000001</v>
      </c>
    </row>
    <row r="1535" spans="2:38" ht="409.6" x14ac:dyDescent="0.25">
      <c r="B1535" s="402">
        <v>39404</v>
      </c>
      <c r="C1535" s="359">
        <v>0.5171</v>
      </c>
      <c r="D1535" s="359">
        <v>0.84950000000000003</v>
      </c>
      <c r="E1535" s="359">
        <v>0.73809999999999998</v>
      </c>
      <c r="F1535" s="359">
        <v>13.816700000000001</v>
      </c>
      <c r="G1535" s="359">
        <v>3.8534999999999999</v>
      </c>
      <c r="H1535" s="359">
        <v>132.30799999999999</v>
      </c>
      <c r="I1535" s="359">
        <v>0.36259999999999998</v>
      </c>
      <c r="J1535" s="359">
        <v>1.7903</v>
      </c>
      <c r="K1535" s="359">
        <v>31.925599999999999</v>
      </c>
      <c r="L1535" s="359">
        <v>4.1504000000000003</v>
      </c>
      <c r="M1535" s="359">
        <v>1.9014</v>
      </c>
      <c r="N1535" s="359">
        <v>1.8108</v>
      </c>
      <c r="O1535" s="359">
        <v>4.7877999999999998</v>
      </c>
      <c r="P1535" s="359">
        <v>0.84750000000000003</v>
      </c>
      <c r="Q1535" s="359">
        <v>0.90400000000000003</v>
      </c>
      <c r="R1535" s="359">
        <v>0.36899999999999999</v>
      </c>
      <c r="S1535" s="356">
        <v>0.75790000000000002</v>
      </c>
      <c r="U1535" s="402">
        <v>39404</v>
      </c>
      <c r="V1535" s="359">
        <v>0.5161</v>
      </c>
      <c r="W1535" s="359">
        <v>0.84770000000000001</v>
      </c>
      <c r="X1535" s="359">
        <v>0.73640000000000005</v>
      </c>
      <c r="Y1535" s="359">
        <v>13.723100000000001</v>
      </c>
      <c r="Z1535" s="359">
        <v>3.847</v>
      </c>
      <c r="AA1535" s="359">
        <v>130.62299999999999</v>
      </c>
      <c r="AB1535" s="359">
        <v>0.36159999999999998</v>
      </c>
      <c r="AC1535" s="359">
        <v>1.7843</v>
      </c>
      <c r="AD1535" s="359">
        <v>31.706499999999998</v>
      </c>
      <c r="AE1535" s="359">
        <v>4.1338999999999997</v>
      </c>
      <c r="AF1535" s="359">
        <v>1.8937999999999999</v>
      </c>
      <c r="AG1535" s="359">
        <v>1.7932999999999999</v>
      </c>
      <c r="AH1535" s="359">
        <v>4.7747999999999999</v>
      </c>
      <c r="AI1535" s="359">
        <v>0.84570000000000001</v>
      </c>
      <c r="AJ1535" s="359">
        <v>0.89149999999999996</v>
      </c>
      <c r="AK1535" s="359">
        <v>0.36830000000000002</v>
      </c>
      <c r="AL1535" s="356">
        <v>0.75690000000000002</v>
      </c>
    </row>
    <row r="1536" spans="2:38" ht="409.6" x14ac:dyDescent="0.25">
      <c r="B1536" s="402">
        <v>39403</v>
      </c>
      <c r="C1536" s="359">
        <v>0.5171</v>
      </c>
      <c r="D1536" s="359">
        <v>0.8518</v>
      </c>
      <c r="E1536" s="359">
        <v>0.74270000000000003</v>
      </c>
      <c r="F1536" s="359">
        <v>13.785600000000001</v>
      </c>
      <c r="G1536" s="359">
        <v>3.8490000000000002</v>
      </c>
      <c r="H1536" s="359">
        <v>131.69300000000001</v>
      </c>
      <c r="I1536" s="359">
        <v>0.36180000000000001</v>
      </c>
      <c r="J1536" s="359">
        <v>1.7866</v>
      </c>
      <c r="K1536" s="359">
        <v>31.859100000000002</v>
      </c>
      <c r="L1536" s="359">
        <v>4.1516999999999999</v>
      </c>
      <c r="M1536" s="359">
        <v>1.9007000000000001</v>
      </c>
      <c r="N1536" s="359">
        <v>1.8069999999999999</v>
      </c>
      <c r="O1536" s="359">
        <v>4.7803000000000004</v>
      </c>
      <c r="P1536" s="359">
        <v>0.84799999999999998</v>
      </c>
      <c r="Q1536" s="359">
        <v>0.89980000000000004</v>
      </c>
      <c r="R1536" s="359">
        <v>0.36990000000000001</v>
      </c>
      <c r="S1536" s="356">
        <v>0.75629999999999997</v>
      </c>
      <c r="U1536" s="402">
        <v>39403</v>
      </c>
      <c r="V1536" s="359">
        <v>0.51680000000000004</v>
      </c>
      <c r="W1536" s="359">
        <v>0.85119999999999996</v>
      </c>
      <c r="X1536" s="359">
        <v>0.74199999999999999</v>
      </c>
      <c r="Y1536" s="359">
        <v>13.720700000000001</v>
      </c>
      <c r="Z1536" s="359">
        <v>3.8458999999999999</v>
      </c>
      <c r="AA1536" s="359">
        <v>131.22499999999999</v>
      </c>
      <c r="AB1536" s="359">
        <v>0.36109999999999998</v>
      </c>
      <c r="AC1536" s="359">
        <v>1.782</v>
      </c>
      <c r="AD1536" s="359">
        <v>31.665900000000001</v>
      </c>
      <c r="AE1536" s="359">
        <v>4.1468999999999996</v>
      </c>
      <c r="AF1536" s="359">
        <v>1.8959999999999999</v>
      </c>
      <c r="AG1536" s="359">
        <v>1.7909999999999999</v>
      </c>
      <c r="AH1536" s="359">
        <v>4.7748999999999997</v>
      </c>
      <c r="AI1536" s="359">
        <v>0.84730000000000005</v>
      </c>
      <c r="AJ1536" s="359">
        <v>0.89680000000000004</v>
      </c>
      <c r="AK1536" s="359">
        <v>0.36969999999999997</v>
      </c>
      <c r="AL1536" s="356">
        <v>0.75600000000000001</v>
      </c>
    </row>
    <row r="1537" spans="2:38" ht="409.6" x14ac:dyDescent="0.25">
      <c r="B1537" s="402">
        <v>39402</v>
      </c>
      <c r="C1537" s="359">
        <v>0.51959999999999995</v>
      </c>
      <c r="D1537" s="359">
        <v>0.85070000000000001</v>
      </c>
      <c r="E1537" s="359">
        <v>0.73780000000000001</v>
      </c>
      <c r="F1537" s="359">
        <v>13.867900000000001</v>
      </c>
      <c r="G1537" s="359">
        <v>3.8816000000000002</v>
      </c>
      <c r="H1537" s="359">
        <v>132.31899999999999</v>
      </c>
      <c r="I1537" s="359">
        <v>0.36449999999999999</v>
      </c>
      <c r="J1537" s="359">
        <v>1.8086</v>
      </c>
      <c r="K1537" s="359">
        <v>32.6539</v>
      </c>
      <c r="L1537" s="359">
        <v>4.1353999999999997</v>
      </c>
      <c r="M1537" s="359">
        <v>1.9121999999999999</v>
      </c>
      <c r="N1537" s="359">
        <v>1.8043</v>
      </c>
      <c r="O1537" s="359">
        <v>4.8288000000000002</v>
      </c>
      <c r="P1537" s="359">
        <v>0.85509999999999997</v>
      </c>
      <c r="Q1537" s="359">
        <v>0.90059999999999996</v>
      </c>
      <c r="R1537" s="359">
        <v>0.37109999999999999</v>
      </c>
      <c r="S1537" s="356">
        <v>0.76119999999999999</v>
      </c>
      <c r="U1537" s="402">
        <v>39402</v>
      </c>
      <c r="V1537" s="359">
        <v>0.51939999999999997</v>
      </c>
      <c r="W1537" s="359">
        <v>0.85009999999999997</v>
      </c>
      <c r="X1537" s="359">
        <v>0.73719999999999997</v>
      </c>
      <c r="Y1537" s="359">
        <v>13.824999999999999</v>
      </c>
      <c r="Z1537" s="359">
        <v>3.8780000000000001</v>
      </c>
      <c r="AA1537" s="359">
        <v>131.86600000000001</v>
      </c>
      <c r="AB1537" s="359">
        <v>0.36380000000000001</v>
      </c>
      <c r="AC1537" s="359">
        <v>1.7795000000000001</v>
      </c>
      <c r="AD1537" s="359">
        <v>31.598800000000001</v>
      </c>
      <c r="AE1537" s="359">
        <v>4.1307999999999998</v>
      </c>
      <c r="AF1537" s="359">
        <v>1.9075</v>
      </c>
      <c r="AG1537" s="359">
        <v>1.7882</v>
      </c>
      <c r="AH1537" s="359">
        <v>4.8227000000000002</v>
      </c>
      <c r="AI1537" s="359">
        <v>0.85450000000000004</v>
      </c>
      <c r="AJ1537" s="359">
        <v>0.89680000000000004</v>
      </c>
      <c r="AK1537" s="359">
        <v>0.37090000000000001</v>
      </c>
      <c r="AL1537" s="356">
        <v>0.76080000000000003</v>
      </c>
    </row>
    <row r="1538" spans="2:38" ht="409.6" x14ac:dyDescent="0.25">
      <c r="B1538" s="402">
        <v>39401</v>
      </c>
      <c r="C1538" s="359">
        <v>0.52139999999999997</v>
      </c>
      <c r="D1538" s="359">
        <v>0.84809999999999997</v>
      </c>
      <c r="E1538" s="359">
        <v>0.73219999999999996</v>
      </c>
      <c r="F1538" s="359">
        <v>13.927300000000001</v>
      </c>
      <c r="G1538" s="359">
        <v>3.8904000000000001</v>
      </c>
      <c r="H1538" s="359">
        <v>132.31</v>
      </c>
      <c r="I1538" s="359">
        <v>0.36559999999999998</v>
      </c>
      <c r="J1538" s="359">
        <v>1.8115000000000001</v>
      </c>
      <c r="K1538" s="359">
        <v>32.692700000000002</v>
      </c>
      <c r="L1538" s="359">
        <v>4.1313000000000004</v>
      </c>
      <c r="M1538" s="359">
        <v>1.9046000000000001</v>
      </c>
      <c r="N1538" s="359">
        <v>1.8042</v>
      </c>
      <c r="O1538" s="359">
        <v>4.8178000000000001</v>
      </c>
      <c r="P1538" s="359">
        <v>0.85850000000000004</v>
      </c>
      <c r="Q1538" s="359">
        <v>0.9012</v>
      </c>
      <c r="R1538" s="359">
        <v>0.36899999999999999</v>
      </c>
      <c r="S1538" s="356">
        <v>0.76429999999999998</v>
      </c>
      <c r="U1538" s="402">
        <v>39401</v>
      </c>
      <c r="V1538" s="359">
        <v>0.5212</v>
      </c>
      <c r="W1538" s="359">
        <v>0.84740000000000004</v>
      </c>
      <c r="X1538" s="359">
        <v>0.73160000000000003</v>
      </c>
      <c r="Y1538" s="359">
        <v>13.889200000000001</v>
      </c>
      <c r="Z1538" s="359">
        <v>3.8866000000000001</v>
      </c>
      <c r="AA1538" s="359">
        <v>131.85499999999999</v>
      </c>
      <c r="AB1538" s="359">
        <v>0.3649</v>
      </c>
      <c r="AC1538" s="359">
        <v>1.7829999999999999</v>
      </c>
      <c r="AD1538" s="359">
        <v>31.7395</v>
      </c>
      <c r="AE1538" s="359">
        <v>4.1262999999999996</v>
      </c>
      <c r="AF1538" s="359">
        <v>1.8997999999999999</v>
      </c>
      <c r="AG1538" s="359">
        <v>1.7881</v>
      </c>
      <c r="AH1538" s="359">
        <v>4.8116000000000003</v>
      </c>
      <c r="AI1538" s="359">
        <v>0.85780000000000001</v>
      </c>
      <c r="AJ1538" s="359">
        <v>0.89839999999999998</v>
      </c>
      <c r="AK1538" s="359">
        <v>0.36880000000000002</v>
      </c>
      <c r="AL1538" s="356">
        <v>0.76390000000000002</v>
      </c>
    </row>
    <row r="1539" spans="2:38" ht="409.6" x14ac:dyDescent="0.25">
      <c r="B1539" s="402">
        <v>39400</v>
      </c>
      <c r="C1539" s="359">
        <v>0.51690000000000003</v>
      </c>
      <c r="D1539" s="359">
        <v>0.84840000000000004</v>
      </c>
      <c r="E1539" s="359">
        <v>0.72589999999999999</v>
      </c>
      <c r="F1539" s="359">
        <v>13.7349</v>
      </c>
      <c r="G1539" s="359">
        <v>3.8468</v>
      </c>
      <c r="H1539" s="359">
        <v>131.39599999999999</v>
      </c>
      <c r="I1539" s="359">
        <v>0.36259999999999998</v>
      </c>
      <c r="J1539" s="359">
        <v>1.8031999999999999</v>
      </c>
      <c r="K1539" s="359">
        <v>32.303699999999999</v>
      </c>
      <c r="L1539" s="359">
        <v>4.0910000000000002</v>
      </c>
      <c r="M1539" s="359">
        <v>1.88</v>
      </c>
      <c r="N1539" s="359">
        <v>1.7885</v>
      </c>
      <c r="O1539" s="359">
        <v>4.7782999999999998</v>
      </c>
      <c r="P1539" s="359">
        <v>0.84930000000000005</v>
      </c>
      <c r="Q1539" s="359">
        <v>0.90849999999999997</v>
      </c>
      <c r="R1539" s="359">
        <v>0.36499999999999999</v>
      </c>
      <c r="S1539" s="356">
        <v>0.75370000000000004</v>
      </c>
      <c r="U1539" s="402">
        <v>39400</v>
      </c>
      <c r="V1539" s="359">
        <v>0.51659999999999995</v>
      </c>
      <c r="W1539" s="359">
        <v>0.84770000000000001</v>
      </c>
      <c r="X1539" s="359">
        <v>0.72519999999999996</v>
      </c>
      <c r="Y1539" s="359">
        <v>13.690300000000001</v>
      </c>
      <c r="Z1539" s="359">
        <v>3.8431999999999999</v>
      </c>
      <c r="AA1539" s="359">
        <v>130.94499999999999</v>
      </c>
      <c r="AB1539" s="359">
        <v>0.36180000000000001</v>
      </c>
      <c r="AC1539" s="359">
        <v>1.7609999999999999</v>
      </c>
      <c r="AD1539" s="359">
        <v>31.3002</v>
      </c>
      <c r="AE1539" s="359">
        <v>4.0860000000000003</v>
      </c>
      <c r="AF1539" s="359">
        <v>1.8753</v>
      </c>
      <c r="AG1539" s="359">
        <v>1.7726</v>
      </c>
      <c r="AH1539" s="359">
        <v>4.7723000000000004</v>
      </c>
      <c r="AI1539" s="359">
        <v>0.84870000000000001</v>
      </c>
      <c r="AJ1539" s="359">
        <v>0.90359999999999996</v>
      </c>
      <c r="AK1539" s="359">
        <v>0.36470000000000002</v>
      </c>
      <c r="AL1539" s="356">
        <v>0.75329999999999997</v>
      </c>
    </row>
    <row r="1540" spans="2:38" ht="409.6" x14ac:dyDescent="0.25">
      <c r="B1540" s="402">
        <v>39399</v>
      </c>
      <c r="C1540" s="359">
        <v>0.51659999999999995</v>
      </c>
      <c r="D1540" s="359">
        <v>0.84470000000000001</v>
      </c>
      <c r="E1540" s="359">
        <v>0.71870000000000001</v>
      </c>
      <c r="F1540" s="359">
        <v>13.852399999999999</v>
      </c>
      <c r="G1540" s="359">
        <v>3.8685</v>
      </c>
      <c r="H1540" s="359">
        <v>131.81</v>
      </c>
      <c r="I1540" s="359">
        <v>0.3639</v>
      </c>
      <c r="J1540" s="359">
        <v>1.7982</v>
      </c>
      <c r="K1540" s="359">
        <v>32.100200000000001</v>
      </c>
      <c r="L1540" s="359">
        <v>4.0472000000000001</v>
      </c>
      <c r="M1540" s="359">
        <v>1.8922000000000001</v>
      </c>
      <c r="N1540" s="359">
        <v>1.79</v>
      </c>
      <c r="O1540" s="359">
        <v>4.8175999999999997</v>
      </c>
      <c r="P1540" s="359">
        <v>0.84930000000000005</v>
      </c>
      <c r="Q1540" s="359">
        <v>0.91490000000000005</v>
      </c>
      <c r="R1540" s="359">
        <v>0.36349999999999999</v>
      </c>
      <c r="S1540" s="356">
        <v>0.75460000000000005</v>
      </c>
      <c r="U1540" s="402">
        <v>39399</v>
      </c>
      <c r="V1540" s="359">
        <v>0.51619999999999999</v>
      </c>
      <c r="W1540" s="359">
        <v>0.84379999999999999</v>
      </c>
      <c r="X1540" s="359">
        <v>0.71789999999999998</v>
      </c>
      <c r="Y1540" s="359">
        <v>13.82</v>
      </c>
      <c r="Z1540" s="359">
        <v>3.8641000000000001</v>
      </c>
      <c r="AA1540" s="359">
        <v>131.34</v>
      </c>
      <c r="AB1540" s="359">
        <v>0.36309999999999998</v>
      </c>
      <c r="AC1540" s="359">
        <v>1.7673000000000001</v>
      </c>
      <c r="AD1540" s="359">
        <v>31.043199999999999</v>
      </c>
      <c r="AE1540" s="359">
        <v>4.0400999999999998</v>
      </c>
      <c r="AF1540" s="359">
        <v>1.8882000000000001</v>
      </c>
      <c r="AG1540" s="359">
        <v>1.7738</v>
      </c>
      <c r="AH1540" s="359">
        <v>4.8118999999999996</v>
      </c>
      <c r="AI1540" s="359">
        <v>0.84850000000000003</v>
      </c>
      <c r="AJ1540" s="359">
        <v>0.91200000000000003</v>
      </c>
      <c r="AK1540" s="359">
        <v>0.36320000000000002</v>
      </c>
      <c r="AL1540" s="356">
        <v>0.75409999999999999</v>
      </c>
    </row>
    <row r="1541" spans="2:38" ht="409.6" x14ac:dyDescent="0.25">
      <c r="B1541" s="402">
        <v>39398</v>
      </c>
      <c r="C1541" s="359">
        <v>0.5212</v>
      </c>
      <c r="D1541" s="359">
        <v>0.83899999999999997</v>
      </c>
      <c r="E1541" s="359">
        <v>0.72289999999999999</v>
      </c>
      <c r="F1541" s="359">
        <v>13.8873</v>
      </c>
      <c r="G1541" s="359">
        <v>3.8847</v>
      </c>
      <c r="H1541" s="359">
        <v>132.46899999999999</v>
      </c>
      <c r="I1541" s="359">
        <v>0.371</v>
      </c>
      <c r="J1541" s="359">
        <v>1.8204</v>
      </c>
      <c r="K1541" s="359">
        <v>32.548900000000003</v>
      </c>
      <c r="L1541" s="359">
        <v>4.0644999999999998</v>
      </c>
      <c r="M1541" s="359">
        <v>1.8994</v>
      </c>
      <c r="N1541" s="359">
        <v>1.7874000000000001</v>
      </c>
      <c r="O1541" s="359">
        <v>4.8390000000000004</v>
      </c>
      <c r="P1541" s="359">
        <v>0.85870000000000002</v>
      </c>
      <c r="Q1541" s="359">
        <v>0.92249999999999999</v>
      </c>
      <c r="R1541" s="359">
        <v>0.36599999999999999</v>
      </c>
      <c r="S1541" s="356">
        <v>0.76470000000000005</v>
      </c>
      <c r="U1541" s="402">
        <v>39398</v>
      </c>
      <c r="V1541" s="359">
        <v>0.5202</v>
      </c>
      <c r="W1541" s="359">
        <v>0.83720000000000006</v>
      </c>
      <c r="X1541" s="359">
        <v>0.72119999999999995</v>
      </c>
      <c r="Y1541" s="359">
        <v>13.809900000000001</v>
      </c>
      <c r="Z1541" s="359">
        <v>3.8784999999999998</v>
      </c>
      <c r="AA1541" s="359">
        <v>131.87299999999999</v>
      </c>
      <c r="AB1541" s="359">
        <v>0.36009999999999998</v>
      </c>
      <c r="AC1541" s="359">
        <v>1.7764</v>
      </c>
      <c r="AD1541" s="359">
        <v>31.465199999999999</v>
      </c>
      <c r="AE1541" s="359">
        <v>4.0476999999999999</v>
      </c>
      <c r="AF1541" s="359">
        <v>1.8904000000000001</v>
      </c>
      <c r="AG1541" s="359">
        <v>1.7698</v>
      </c>
      <c r="AH1541" s="359">
        <v>4.8287000000000004</v>
      </c>
      <c r="AI1541" s="359">
        <v>0.85680000000000001</v>
      </c>
      <c r="AJ1541" s="359">
        <v>0.90980000000000005</v>
      </c>
      <c r="AK1541" s="359">
        <v>0.36530000000000001</v>
      </c>
      <c r="AL1541" s="356">
        <v>0.76370000000000005</v>
      </c>
    </row>
    <row r="1542" spans="2:38" ht="409.6" x14ac:dyDescent="0.25">
      <c r="B1542" s="402">
        <v>39397</v>
      </c>
      <c r="C1542" s="359">
        <v>0.52129999999999999</v>
      </c>
      <c r="D1542" s="359">
        <v>0.83879999999999999</v>
      </c>
      <c r="E1542" s="359">
        <v>0.72289999999999999</v>
      </c>
      <c r="F1542" s="359">
        <v>13.9175</v>
      </c>
      <c r="G1542" s="359">
        <v>3.8879000000000001</v>
      </c>
      <c r="H1542" s="359">
        <v>133.178</v>
      </c>
      <c r="I1542" s="359">
        <v>0.37109999999999999</v>
      </c>
      <c r="J1542" s="359">
        <v>1.8209</v>
      </c>
      <c r="K1542" s="359">
        <v>32.5578</v>
      </c>
      <c r="L1542" s="359">
        <v>4.0654000000000003</v>
      </c>
      <c r="M1542" s="359">
        <v>1.9016999999999999</v>
      </c>
      <c r="N1542" s="359">
        <v>1.7879</v>
      </c>
      <c r="O1542" s="359">
        <v>4.8449</v>
      </c>
      <c r="P1542" s="359">
        <v>0.85899999999999999</v>
      </c>
      <c r="Q1542" s="359">
        <v>0.92279999999999995</v>
      </c>
      <c r="R1542" s="359">
        <v>0.36599999999999999</v>
      </c>
      <c r="S1542" s="356">
        <v>0.76500000000000001</v>
      </c>
      <c r="U1542" s="402">
        <v>39397</v>
      </c>
      <c r="V1542" s="359">
        <v>0.52029999999999998</v>
      </c>
      <c r="W1542" s="359">
        <v>0.83709999999999996</v>
      </c>
      <c r="X1542" s="359">
        <v>0.72130000000000005</v>
      </c>
      <c r="Y1542" s="359">
        <v>13.823499999999999</v>
      </c>
      <c r="Z1542" s="359">
        <v>3.8807</v>
      </c>
      <c r="AA1542" s="359">
        <v>131.48099999999999</v>
      </c>
      <c r="AB1542" s="359">
        <v>0.36020000000000002</v>
      </c>
      <c r="AC1542" s="359">
        <v>1.7769999999999999</v>
      </c>
      <c r="AD1542" s="359">
        <v>31.475100000000001</v>
      </c>
      <c r="AE1542" s="359">
        <v>4.0491000000000001</v>
      </c>
      <c r="AF1542" s="359">
        <v>1.8940999999999999</v>
      </c>
      <c r="AG1542" s="359">
        <v>1.7704</v>
      </c>
      <c r="AH1542" s="359">
        <v>4.8296000000000001</v>
      </c>
      <c r="AI1542" s="359">
        <v>0.85709999999999997</v>
      </c>
      <c r="AJ1542" s="359">
        <v>0.91010000000000002</v>
      </c>
      <c r="AK1542" s="359">
        <v>0.3654</v>
      </c>
      <c r="AL1542" s="356">
        <v>0.76400000000000001</v>
      </c>
    </row>
    <row r="1543" spans="2:38" ht="409.6" x14ac:dyDescent="0.25">
      <c r="B1543" s="402">
        <v>39396</v>
      </c>
      <c r="C1543" s="359">
        <v>0.52700000000000002</v>
      </c>
      <c r="D1543" s="359">
        <v>0.83909999999999996</v>
      </c>
      <c r="E1543" s="359">
        <v>0.72350000000000003</v>
      </c>
      <c r="F1543" s="359">
        <v>14.0625</v>
      </c>
      <c r="G1543" s="359">
        <v>3.9352</v>
      </c>
      <c r="H1543" s="359">
        <v>133.73099999999999</v>
      </c>
      <c r="I1543" s="359">
        <v>0.37030000000000002</v>
      </c>
      <c r="J1543" s="359">
        <v>1.8375999999999999</v>
      </c>
      <c r="K1543" s="359">
        <v>32.775300000000001</v>
      </c>
      <c r="L1543" s="359">
        <v>4.0929000000000002</v>
      </c>
      <c r="M1543" s="359">
        <v>1.9226000000000001</v>
      </c>
      <c r="N1543" s="359">
        <v>1.8056000000000001</v>
      </c>
      <c r="O1543" s="359">
        <v>4.8971</v>
      </c>
      <c r="P1543" s="359">
        <v>0.87019999999999997</v>
      </c>
      <c r="Q1543" s="359">
        <v>0.92449999999999999</v>
      </c>
      <c r="R1543" s="359">
        <v>0.3679</v>
      </c>
      <c r="S1543" s="356">
        <v>0.7742</v>
      </c>
      <c r="U1543" s="402">
        <v>39396</v>
      </c>
      <c r="V1543" s="359">
        <v>0.52669999999999995</v>
      </c>
      <c r="W1543" s="359">
        <v>0.83840000000000003</v>
      </c>
      <c r="X1543" s="359">
        <v>0.7228</v>
      </c>
      <c r="Y1543" s="359">
        <v>13.9781</v>
      </c>
      <c r="Z1543" s="359">
        <v>3.9308000000000001</v>
      </c>
      <c r="AA1543" s="359">
        <v>133.28299999999999</v>
      </c>
      <c r="AB1543" s="359">
        <v>0.3695</v>
      </c>
      <c r="AC1543" s="359">
        <v>1.8019000000000001</v>
      </c>
      <c r="AD1543" s="359">
        <v>32.035200000000003</v>
      </c>
      <c r="AE1543" s="359">
        <v>4.0877999999999997</v>
      </c>
      <c r="AF1543" s="359">
        <v>1.917</v>
      </c>
      <c r="AG1543" s="359">
        <v>1.7891999999999999</v>
      </c>
      <c r="AH1543" s="359">
        <v>4.8902999999999999</v>
      </c>
      <c r="AI1543" s="359">
        <v>0.86960000000000004</v>
      </c>
      <c r="AJ1543" s="359">
        <v>0.92100000000000004</v>
      </c>
      <c r="AK1543" s="359">
        <v>0.36759999999999998</v>
      </c>
      <c r="AL1543" s="356">
        <v>0.77390000000000003</v>
      </c>
    </row>
    <row r="1544" spans="2:38" ht="409.6" x14ac:dyDescent="0.25">
      <c r="B1544" s="402">
        <v>39395</v>
      </c>
      <c r="C1544" s="359">
        <v>0.52769999999999995</v>
      </c>
      <c r="D1544" s="359">
        <v>0.83499999999999996</v>
      </c>
      <c r="E1544" s="359">
        <v>0.71919999999999995</v>
      </c>
      <c r="F1544" s="359">
        <v>14.1675</v>
      </c>
      <c r="G1544" s="359">
        <v>3.9289999999999998</v>
      </c>
      <c r="H1544" s="359">
        <v>133.959</v>
      </c>
      <c r="I1544" s="359">
        <v>0.37040000000000001</v>
      </c>
      <c r="J1544" s="359">
        <v>1.8423</v>
      </c>
      <c r="K1544" s="359">
        <v>33.082999999999998</v>
      </c>
      <c r="L1544" s="359">
        <v>4.0940000000000003</v>
      </c>
      <c r="M1544" s="359">
        <v>1.9173</v>
      </c>
      <c r="N1544" s="359">
        <v>1.8030999999999999</v>
      </c>
      <c r="O1544" s="359">
        <v>4.8800999999999997</v>
      </c>
      <c r="P1544" s="359">
        <v>0.875</v>
      </c>
      <c r="Q1544" s="359">
        <v>0.91879999999999995</v>
      </c>
      <c r="R1544" s="359">
        <v>0.36770000000000003</v>
      </c>
      <c r="S1544" s="356">
        <v>0.77339999999999998</v>
      </c>
      <c r="U1544" s="402">
        <v>39395</v>
      </c>
      <c r="V1544" s="359">
        <v>0.52739999999999998</v>
      </c>
      <c r="W1544" s="359">
        <v>0.83440000000000003</v>
      </c>
      <c r="X1544" s="359">
        <v>0.71860000000000002</v>
      </c>
      <c r="Y1544" s="359">
        <v>14.1221</v>
      </c>
      <c r="Z1544" s="359">
        <v>3.9251999999999998</v>
      </c>
      <c r="AA1544" s="359">
        <v>133.50200000000001</v>
      </c>
      <c r="AB1544" s="359">
        <v>0.36969999999999997</v>
      </c>
      <c r="AC1544" s="359">
        <v>1.7991999999999999</v>
      </c>
      <c r="AD1544" s="359">
        <v>32.159700000000001</v>
      </c>
      <c r="AE1544" s="359">
        <v>4.0891000000000002</v>
      </c>
      <c r="AF1544" s="359">
        <v>1.9129</v>
      </c>
      <c r="AG1544" s="359">
        <v>1.7867</v>
      </c>
      <c r="AH1544" s="359">
        <v>4.8738999999999999</v>
      </c>
      <c r="AI1544" s="359">
        <v>0.87429999999999997</v>
      </c>
      <c r="AJ1544" s="359">
        <v>0.91510000000000002</v>
      </c>
      <c r="AK1544" s="359">
        <v>0.3674</v>
      </c>
      <c r="AL1544" s="356">
        <v>0.77310000000000001</v>
      </c>
    </row>
    <row r="1545" spans="2:38" ht="409.6" x14ac:dyDescent="0.25">
      <c r="B1545" s="402">
        <v>39394</v>
      </c>
      <c r="C1545" s="359">
        <v>0.53580000000000005</v>
      </c>
      <c r="D1545" s="359">
        <v>0.83889999999999998</v>
      </c>
      <c r="E1545" s="359">
        <v>0.71689999999999998</v>
      </c>
      <c r="F1545" s="359">
        <v>14.456200000000001</v>
      </c>
      <c r="G1545" s="359">
        <v>3.9944000000000002</v>
      </c>
      <c r="H1545" s="359">
        <v>135.48699999999999</v>
      </c>
      <c r="I1545" s="359">
        <v>0.37809999999999999</v>
      </c>
      <c r="J1545" s="359">
        <v>1.8512999999999999</v>
      </c>
      <c r="K1545" s="359">
        <v>33.033099999999997</v>
      </c>
      <c r="L1545" s="359">
        <v>4.1635999999999997</v>
      </c>
      <c r="M1545" s="359">
        <v>1.954</v>
      </c>
      <c r="N1545" s="359">
        <v>1.8220000000000001</v>
      </c>
      <c r="O1545" s="359">
        <v>4.9600999999999997</v>
      </c>
      <c r="P1545" s="359">
        <v>0.89149999999999996</v>
      </c>
      <c r="Q1545" s="359">
        <v>0.92279999999999995</v>
      </c>
      <c r="R1545" s="359">
        <v>0.374</v>
      </c>
      <c r="S1545" s="356">
        <v>0.78400000000000003</v>
      </c>
      <c r="U1545" s="402">
        <v>39394</v>
      </c>
      <c r="V1545" s="359">
        <v>0.53549999999999998</v>
      </c>
      <c r="W1545" s="359">
        <v>0.83830000000000005</v>
      </c>
      <c r="X1545" s="359">
        <v>0.71630000000000005</v>
      </c>
      <c r="Y1545" s="359">
        <v>14.4116</v>
      </c>
      <c r="Z1545" s="359">
        <v>3.9910000000000001</v>
      </c>
      <c r="AA1545" s="359">
        <v>135.01400000000001</v>
      </c>
      <c r="AB1545" s="359">
        <v>0.37409999999999999</v>
      </c>
      <c r="AC1545" s="359">
        <v>1.8476999999999999</v>
      </c>
      <c r="AD1545" s="359">
        <v>32.743299999999998</v>
      </c>
      <c r="AE1545" s="359">
        <v>4.1585999999999999</v>
      </c>
      <c r="AF1545" s="359">
        <v>1.9499</v>
      </c>
      <c r="AG1545" s="359">
        <v>1.8053999999999999</v>
      </c>
      <c r="AH1545" s="359">
        <v>4.9542000000000002</v>
      </c>
      <c r="AI1545" s="359">
        <v>0.89080000000000004</v>
      </c>
      <c r="AJ1545" s="359">
        <v>0.91830000000000001</v>
      </c>
      <c r="AK1545" s="359">
        <v>0.37380000000000002</v>
      </c>
      <c r="AL1545" s="356">
        <v>0.78359999999999996</v>
      </c>
    </row>
    <row r="1546" spans="2:38" ht="409.6" x14ac:dyDescent="0.25">
      <c r="B1546" s="402">
        <v>39393</v>
      </c>
      <c r="C1546" s="359">
        <v>0.5333</v>
      </c>
      <c r="D1546" s="359">
        <v>0.83779999999999999</v>
      </c>
      <c r="E1546" s="359">
        <v>0.71930000000000005</v>
      </c>
      <c r="F1546" s="359">
        <v>14.350199999999999</v>
      </c>
      <c r="G1546" s="359">
        <v>3.9645000000000001</v>
      </c>
      <c r="H1546" s="359">
        <v>134.56899999999999</v>
      </c>
      <c r="I1546" s="359">
        <v>0.37459999999999999</v>
      </c>
      <c r="J1546" s="359">
        <v>1.8395999999999999</v>
      </c>
      <c r="K1546" s="359">
        <v>33.4572</v>
      </c>
      <c r="L1546" s="359">
        <v>4.1516000000000002</v>
      </c>
      <c r="M1546" s="359">
        <v>1.9334</v>
      </c>
      <c r="N1546" s="359">
        <v>1.8027</v>
      </c>
      <c r="O1546" s="359">
        <v>4.9192</v>
      </c>
      <c r="P1546" s="359">
        <v>0.88929999999999998</v>
      </c>
      <c r="Q1546" s="359">
        <v>0.91059999999999997</v>
      </c>
      <c r="R1546" s="359">
        <v>0.37130000000000002</v>
      </c>
      <c r="S1546" s="356">
        <v>0.77390000000000003</v>
      </c>
      <c r="U1546" s="402">
        <v>39393</v>
      </c>
      <c r="V1546" s="359">
        <v>0.53300000000000003</v>
      </c>
      <c r="W1546" s="359">
        <v>0.83730000000000004</v>
      </c>
      <c r="X1546" s="359">
        <v>0.71879999999999999</v>
      </c>
      <c r="Y1546" s="359">
        <v>14.2784</v>
      </c>
      <c r="Z1546" s="359">
        <v>3.9605000000000001</v>
      </c>
      <c r="AA1546" s="359">
        <v>134.11699999999999</v>
      </c>
      <c r="AB1546" s="359">
        <v>0.37309999999999999</v>
      </c>
      <c r="AC1546" s="359">
        <v>1.8367</v>
      </c>
      <c r="AD1546" s="359">
        <v>32.4071</v>
      </c>
      <c r="AE1546" s="359">
        <v>4.1466000000000003</v>
      </c>
      <c r="AF1546" s="359">
        <v>1.9286000000000001</v>
      </c>
      <c r="AG1546" s="359">
        <v>1.7864</v>
      </c>
      <c r="AH1546" s="359">
        <v>4.9123000000000001</v>
      </c>
      <c r="AI1546" s="359">
        <v>0.88870000000000005</v>
      </c>
      <c r="AJ1546" s="359">
        <v>0.90720000000000001</v>
      </c>
      <c r="AK1546" s="359">
        <v>0.37109999999999999</v>
      </c>
      <c r="AL1546" s="356">
        <v>0.77359999999999995</v>
      </c>
    </row>
    <row r="1547" spans="2:38" ht="409.6" x14ac:dyDescent="0.25">
      <c r="B1547" s="402">
        <v>39392</v>
      </c>
      <c r="C1547" s="359">
        <v>0.52839999999999998</v>
      </c>
      <c r="D1547" s="359">
        <v>0.83220000000000005</v>
      </c>
      <c r="E1547" s="359">
        <v>0.71560000000000001</v>
      </c>
      <c r="F1547" s="359">
        <v>14.278</v>
      </c>
      <c r="G1547" s="359">
        <v>3.9434</v>
      </c>
      <c r="H1547" s="359">
        <v>133.94</v>
      </c>
      <c r="I1547" s="359">
        <v>0.37209999999999999</v>
      </c>
      <c r="J1547" s="359">
        <v>1.8268</v>
      </c>
      <c r="K1547" s="359">
        <v>33.116199999999999</v>
      </c>
      <c r="L1547" s="359">
        <v>4.1310000000000002</v>
      </c>
      <c r="M1547" s="359">
        <v>1.9287000000000001</v>
      </c>
      <c r="N1547" s="359">
        <v>1.7835000000000001</v>
      </c>
      <c r="O1547" s="359">
        <v>4.9107000000000003</v>
      </c>
      <c r="P1547" s="359">
        <v>0.88300000000000001</v>
      </c>
      <c r="Q1547" s="359">
        <v>0.91110000000000002</v>
      </c>
      <c r="R1547" s="359">
        <v>0.36720000000000003</v>
      </c>
      <c r="S1547" s="356">
        <v>0.76539999999999997</v>
      </c>
      <c r="U1547" s="402">
        <v>39392</v>
      </c>
      <c r="V1547" s="359">
        <v>0.52800000000000002</v>
      </c>
      <c r="W1547" s="359">
        <v>0.83140000000000003</v>
      </c>
      <c r="X1547" s="359">
        <v>0.7147</v>
      </c>
      <c r="Y1547" s="359">
        <v>14.238200000000001</v>
      </c>
      <c r="Z1547" s="359">
        <v>3.9392999999999998</v>
      </c>
      <c r="AA1547" s="359">
        <v>133.47399999999999</v>
      </c>
      <c r="AB1547" s="359">
        <v>0.3705</v>
      </c>
      <c r="AC1547" s="359">
        <v>1.8236000000000001</v>
      </c>
      <c r="AD1547" s="359">
        <v>32.0379</v>
      </c>
      <c r="AE1547" s="359">
        <v>4.1238000000000001</v>
      </c>
      <c r="AF1547" s="359">
        <v>1.9238</v>
      </c>
      <c r="AG1547" s="359">
        <v>1.7670999999999999</v>
      </c>
      <c r="AH1547" s="359">
        <v>4.9036999999999997</v>
      </c>
      <c r="AI1547" s="359">
        <v>0.8821</v>
      </c>
      <c r="AJ1547" s="359">
        <v>0.90780000000000005</v>
      </c>
      <c r="AK1547" s="359">
        <v>0.3669</v>
      </c>
      <c r="AL1547" s="356">
        <v>0.76490000000000002</v>
      </c>
    </row>
    <row r="1548" spans="2:38" ht="409.6" x14ac:dyDescent="0.25">
      <c r="B1548" s="402">
        <v>39391</v>
      </c>
      <c r="C1548" s="359">
        <v>0.52759999999999996</v>
      </c>
      <c r="D1548" s="359">
        <v>0.82869999999999999</v>
      </c>
      <c r="E1548" s="359">
        <v>0.71589999999999998</v>
      </c>
      <c r="F1548" s="359">
        <v>14.2239</v>
      </c>
      <c r="G1548" s="359">
        <v>3.9348999999999998</v>
      </c>
      <c r="H1548" s="359">
        <v>133.78299999999999</v>
      </c>
      <c r="I1548" s="359">
        <v>0.374</v>
      </c>
      <c r="J1548" s="359">
        <v>1.8351999999999999</v>
      </c>
      <c r="K1548" s="359">
        <v>32.966700000000003</v>
      </c>
      <c r="L1548" s="359">
        <v>4.1284000000000001</v>
      </c>
      <c r="M1548" s="359">
        <v>1.9285000000000001</v>
      </c>
      <c r="N1548" s="359">
        <v>1.7722</v>
      </c>
      <c r="O1548" s="359">
        <v>4.8829000000000002</v>
      </c>
      <c r="P1548" s="359">
        <v>0.88300000000000001</v>
      </c>
      <c r="Q1548" s="359">
        <v>0.91020000000000001</v>
      </c>
      <c r="R1548" s="359">
        <v>0.36649999999999999</v>
      </c>
      <c r="S1548" s="356">
        <v>0.76570000000000005</v>
      </c>
      <c r="U1548" s="402">
        <v>39391</v>
      </c>
      <c r="V1548" s="359">
        <v>0.52710000000000001</v>
      </c>
      <c r="W1548" s="359">
        <v>0.82779999999999998</v>
      </c>
      <c r="X1548" s="359">
        <v>0.71499999999999997</v>
      </c>
      <c r="Y1548" s="359">
        <v>14.1533</v>
      </c>
      <c r="Z1548" s="359">
        <v>3.93</v>
      </c>
      <c r="AA1548" s="359">
        <v>132.571</v>
      </c>
      <c r="AB1548" s="359">
        <v>0.3664</v>
      </c>
      <c r="AC1548" s="359">
        <v>1.8059000000000001</v>
      </c>
      <c r="AD1548" s="359">
        <v>31.890799999999999</v>
      </c>
      <c r="AE1548" s="359">
        <v>4.1222000000000003</v>
      </c>
      <c r="AF1548" s="359">
        <v>1.9196</v>
      </c>
      <c r="AG1548" s="359">
        <v>1.7558</v>
      </c>
      <c r="AH1548" s="359">
        <v>4.8752000000000004</v>
      </c>
      <c r="AI1548" s="359">
        <v>0.8821</v>
      </c>
      <c r="AJ1548" s="359">
        <v>0.8982</v>
      </c>
      <c r="AK1548" s="359">
        <v>0.36620000000000003</v>
      </c>
      <c r="AL1548" s="356">
        <v>0.76519999999999999</v>
      </c>
    </row>
    <row r="1549" spans="2:38" ht="409.6" x14ac:dyDescent="0.25">
      <c r="B1549" s="402">
        <v>39390</v>
      </c>
      <c r="C1549" s="359">
        <v>0.52539999999999998</v>
      </c>
      <c r="D1549" s="359">
        <v>0.82830000000000004</v>
      </c>
      <c r="E1549" s="359">
        <v>0.71260000000000001</v>
      </c>
      <c r="F1549" s="359">
        <v>14.1709</v>
      </c>
      <c r="G1549" s="359">
        <v>3.9137</v>
      </c>
      <c r="H1549" s="359">
        <v>133.387</v>
      </c>
      <c r="I1549" s="359">
        <v>0.37369999999999998</v>
      </c>
      <c r="J1549" s="359">
        <v>1.8331</v>
      </c>
      <c r="K1549" s="359">
        <v>32.8127</v>
      </c>
      <c r="L1549" s="359">
        <v>4.1123000000000003</v>
      </c>
      <c r="M1549" s="359">
        <v>1.9227000000000001</v>
      </c>
      <c r="N1549" s="359">
        <v>1.7639</v>
      </c>
      <c r="O1549" s="359">
        <v>4.8613</v>
      </c>
      <c r="P1549" s="359">
        <v>0.87939999999999996</v>
      </c>
      <c r="Q1549" s="359">
        <v>0.90600000000000003</v>
      </c>
      <c r="R1549" s="359">
        <v>0.36480000000000001</v>
      </c>
      <c r="S1549" s="356">
        <v>0.7621</v>
      </c>
      <c r="U1549" s="402">
        <v>39390</v>
      </c>
      <c r="V1549" s="359">
        <v>0.52500000000000002</v>
      </c>
      <c r="W1549" s="359">
        <v>0.82720000000000005</v>
      </c>
      <c r="X1549" s="359">
        <v>0.71179999999999999</v>
      </c>
      <c r="Y1549" s="359">
        <v>14.087300000000001</v>
      </c>
      <c r="Z1549" s="359">
        <v>3.9104999999999999</v>
      </c>
      <c r="AA1549" s="359">
        <v>131.79300000000001</v>
      </c>
      <c r="AB1549" s="359">
        <v>0.36299999999999999</v>
      </c>
      <c r="AC1549" s="359">
        <v>1.7901</v>
      </c>
      <c r="AD1549" s="359">
        <v>31.746600000000001</v>
      </c>
      <c r="AE1549" s="359">
        <v>4.1025999999999998</v>
      </c>
      <c r="AF1549" s="359">
        <v>1.9164000000000001</v>
      </c>
      <c r="AG1549" s="359">
        <v>1.7478</v>
      </c>
      <c r="AH1549" s="359">
        <v>4.8556999999999997</v>
      </c>
      <c r="AI1549" s="359">
        <v>0.87860000000000005</v>
      </c>
      <c r="AJ1549" s="359">
        <v>0.89410000000000001</v>
      </c>
      <c r="AK1549" s="359">
        <v>0.36449999999999999</v>
      </c>
      <c r="AL1549" s="356">
        <v>0.76170000000000004</v>
      </c>
    </row>
    <row r="1550" spans="2:38" ht="409.6" x14ac:dyDescent="0.25">
      <c r="B1550" s="402">
        <v>39389</v>
      </c>
      <c r="C1550" s="359">
        <v>0.52690000000000003</v>
      </c>
      <c r="D1550" s="359">
        <v>0.83020000000000005</v>
      </c>
      <c r="E1550" s="359">
        <v>0.71950000000000003</v>
      </c>
      <c r="F1550" s="359">
        <v>14.2204</v>
      </c>
      <c r="G1550" s="359">
        <v>3.9137</v>
      </c>
      <c r="H1550" s="359">
        <v>133.02600000000001</v>
      </c>
      <c r="I1550" s="359">
        <v>0.37019999999999997</v>
      </c>
      <c r="J1550" s="359">
        <v>1.8180000000000001</v>
      </c>
      <c r="K1550" s="359">
        <v>32.885100000000001</v>
      </c>
      <c r="L1550" s="359">
        <v>4.1307</v>
      </c>
      <c r="M1550" s="359">
        <v>1.9127000000000001</v>
      </c>
      <c r="N1550" s="359">
        <v>1.7661</v>
      </c>
      <c r="O1550" s="359">
        <v>4.8646000000000003</v>
      </c>
      <c r="P1550" s="359">
        <v>0.88039999999999996</v>
      </c>
      <c r="Q1550" s="359">
        <v>0.90359999999999996</v>
      </c>
      <c r="R1550" s="359">
        <v>0.36599999999999999</v>
      </c>
      <c r="S1550" s="356">
        <v>0.7621</v>
      </c>
      <c r="U1550" s="402">
        <v>39389</v>
      </c>
      <c r="V1550" s="359">
        <v>0.52659999999999996</v>
      </c>
      <c r="W1550" s="359">
        <v>0.82969999999999999</v>
      </c>
      <c r="X1550" s="359">
        <v>0.71889999999999998</v>
      </c>
      <c r="Y1550" s="359">
        <v>14.159599999999999</v>
      </c>
      <c r="Z1550" s="359">
        <v>3.9104999999999999</v>
      </c>
      <c r="AA1550" s="359">
        <v>132.566</v>
      </c>
      <c r="AB1550" s="359">
        <v>0.36859999999999998</v>
      </c>
      <c r="AC1550" s="359">
        <v>1.8149999999999999</v>
      </c>
      <c r="AD1550" s="359">
        <v>31.816600000000001</v>
      </c>
      <c r="AE1550" s="359">
        <v>4.1254</v>
      </c>
      <c r="AF1550" s="359">
        <v>1.9093</v>
      </c>
      <c r="AG1550" s="359">
        <v>1.7499</v>
      </c>
      <c r="AH1550" s="359">
        <v>4.8587999999999996</v>
      </c>
      <c r="AI1550" s="359">
        <v>0.87970000000000004</v>
      </c>
      <c r="AJ1550" s="359">
        <v>0.89849999999999997</v>
      </c>
      <c r="AK1550" s="359">
        <v>0.36580000000000001</v>
      </c>
      <c r="AL1550" s="356">
        <v>0.76170000000000004</v>
      </c>
    </row>
    <row r="1551" spans="2:38" ht="409.6" x14ac:dyDescent="0.25">
      <c r="B1551" s="402">
        <v>39388</v>
      </c>
      <c r="C1551" s="359">
        <v>0.5323</v>
      </c>
      <c r="D1551" s="359">
        <v>0.82969999999999999</v>
      </c>
      <c r="E1551" s="359">
        <v>0.72799999999999998</v>
      </c>
      <c r="F1551" s="359">
        <v>14.355</v>
      </c>
      <c r="G1551" s="359">
        <v>3.976</v>
      </c>
      <c r="H1551" s="359">
        <v>134.19300000000001</v>
      </c>
      <c r="I1551" s="359">
        <v>0.37480000000000002</v>
      </c>
      <c r="J1551" s="359">
        <v>1.8401000000000001</v>
      </c>
      <c r="K1551" s="359">
        <v>32.890999999999998</v>
      </c>
      <c r="L1551" s="359">
        <v>4.1496000000000004</v>
      </c>
      <c r="M1551" s="359">
        <v>1.9308000000000001</v>
      </c>
      <c r="N1551" s="359">
        <v>1.7806</v>
      </c>
      <c r="O1551" s="359">
        <v>4.9455</v>
      </c>
      <c r="P1551" s="359">
        <v>0.89229999999999998</v>
      </c>
      <c r="Q1551" s="359">
        <v>0.90539999999999998</v>
      </c>
      <c r="R1551" s="359">
        <v>0.36980000000000002</v>
      </c>
      <c r="S1551" s="356">
        <v>0.76929999999999998</v>
      </c>
      <c r="U1551" s="402">
        <v>39388</v>
      </c>
      <c r="V1551" s="359">
        <v>0.53200000000000003</v>
      </c>
      <c r="W1551" s="359">
        <v>0.82920000000000005</v>
      </c>
      <c r="X1551" s="359">
        <v>0.72740000000000005</v>
      </c>
      <c r="Y1551" s="359">
        <v>14.293699999999999</v>
      </c>
      <c r="Z1551" s="359">
        <v>3.9716</v>
      </c>
      <c r="AA1551" s="359">
        <v>133.71899999999999</v>
      </c>
      <c r="AB1551" s="359">
        <v>0.37309999999999999</v>
      </c>
      <c r="AC1551" s="359">
        <v>1.8371</v>
      </c>
      <c r="AD1551" s="359">
        <v>32.706000000000003</v>
      </c>
      <c r="AE1551" s="359">
        <v>4.1439000000000004</v>
      </c>
      <c r="AF1551" s="359">
        <v>1.9274</v>
      </c>
      <c r="AG1551" s="359">
        <v>1.7643</v>
      </c>
      <c r="AH1551" s="359">
        <v>4.9394</v>
      </c>
      <c r="AI1551" s="359">
        <v>0.89159999999999995</v>
      </c>
      <c r="AJ1551" s="359">
        <v>0.90139999999999998</v>
      </c>
      <c r="AK1551" s="359">
        <v>0.36959999999999998</v>
      </c>
      <c r="AL1551" s="356">
        <v>0.76890000000000003</v>
      </c>
    </row>
    <row r="1552" spans="2:38" ht="409.6" x14ac:dyDescent="0.25">
      <c r="B1552" s="402">
        <v>39387</v>
      </c>
      <c r="C1552" s="359">
        <v>0.53069999999999995</v>
      </c>
      <c r="D1552" s="359">
        <v>0.83069999999999999</v>
      </c>
      <c r="E1552" s="359">
        <v>0.73050000000000004</v>
      </c>
      <c r="F1552" s="359">
        <v>14.305099999999999</v>
      </c>
      <c r="G1552" s="359">
        <v>3.9451000000000001</v>
      </c>
      <c r="H1552" s="359">
        <v>133.441</v>
      </c>
      <c r="I1552" s="359">
        <v>0.37319999999999998</v>
      </c>
      <c r="J1552" s="359">
        <v>1.8324</v>
      </c>
      <c r="K1552" s="359">
        <v>33.204599999999999</v>
      </c>
      <c r="L1552" s="359">
        <v>4.1101000000000001</v>
      </c>
      <c r="M1552" s="359">
        <v>1.9240999999999999</v>
      </c>
      <c r="N1552" s="359">
        <v>1.7765</v>
      </c>
      <c r="O1552" s="359">
        <v>4.8704999999999998</v>
      </c>
      <c r="P1552" s="359">
        <v>0.88870000000000005</v>
      </c>
      <c r="Q1552" s="359">
        <v>0.90390000000000004</v>
      </c>
      <c r="R1552" s="359">
        <v>0.37009999999999998</v>
      </c>
      <c r="S1552" s="356">
        <v>0.76659999999999995</v>
      </c>
      <c r="U1552" s="402">
        <v>39387</v>
      </c>
      <c r="V1552" s="359">
        <v>0.53039999999999998</v>
      </c>
      <c r="W1552" s="359">
        <v>0.83020000000000005</v>
      </c>
      <c r="X1552" s="359">
        <v>0.7298</v>
      </c>
      <c r="Y1552" s="359">
        <v>14.244</v>
      </c>
      <c r="Z1552" s="359">
        <v>3.9411</v>
      </c>
      <c r="AA1552" s="359">
        <v>132.976</v>
      </c>
      <c r="AB1552" s="359">
        <v>0.37159999999999999</v>
      </c>
      <c r="AC1552" s="359">
        <v>1.8293999999999999</v>
      </c>
      <c r="AD1552" s="359">
        <v>32.127600000000001</v>
      </c>
      <c r="AE1552" s="359">
        <v>4.1048999999999998</v>
      </c>
      <c r="AF1552" s="359">
        <v>1.9207000000000001</v>
      </c>
      <c r="AG1552" s="359">
        <v>1.7603</v>
      </c>
      <c r="AH1552" s="359">
        <v>4.8640999999999996</v>
      </c>
      <c r="AI1552" s="359">
        <v>0.88800000000000001</v>
      </c>
      <c r="AJ1552" s="359">
        <v>0.8992</v>
      </c>
      <c r="AK1552" s="359">
        <v>0.36980000000000002</v>
      </c>
      <c r="AL1552" s="356">
        <v>0.76619999999999999</v>
      </c>
    </row>
    <row r="1553" spans="2:38" ht="409.6" x14ac:dyDescent="0.25">
      <c r="B1553" s="402">
        <v>39386</v>
      </c>
      <c r="C1553" s="359">
        <v>0.53290000000000004</v>
      </c>
      <c r="D1553" s="359">
        <v>0.83520000000000005</v>
      </c>
      <c r="E1553" s="359">
        <v>0.73309999999999997</v>
      </c>
      <c r="F1553" s="359">
        <v>14.3283</v>
      </c>
      <c r="G1553" s="359">
        <v>3.9668000000000001</v>
      </c>
      <c r="H1553" s="359">
        <v>133.93</v>
      </c>
      <c r="I1553" s="359">
        <v>0.375</v>
      </c>
      <c r="J1553" s="359">
        <v>1.8407</v>
      </c>
      <c r="K1553" s="359">
        <v>33.2453</v>
      </c>
      <c r="L1553" s="359">
        <v>4.1127000000000002</v>
      </c>
      <c r="M1553" s="359">
        <v>1.9272</v>
      </c>
      <c r="N1553" s="359">
        <v>1.7889999999999999</v>
      </c>
      <c r="O1553" s="359">
        <v>4.8959999999999999</v>
      </c>
      <c r="P1553" s="359">
        <v>0.89390000000000003</v>
      </c>
      <c r="Q1553" s="359">
        <v>0.91590000000000005</v>
      </c>
      <c r="R1553" s="359">
        <v>0.37219999999999998</v>
      </c>
      <c r="S1553" s="356">
        <v>0.76790000000000003</v>
      </c>
      <c r="U1553" s="402">
        <v>39386</v>
      </c>
      <c r="V1553" s="359">
        <v>0.53259999999999996</v>
      </c>
      <c r="W1553" s="359">
        <v>0.83460000000000001</v>
      </c>
      <c r="X1553" s="359">
        <v>0.73240000000000005</v>
      </c>
      <c r="Y1553" s="359">
        <v>14.267099999999999</v>
      </c>
      <c r="Z1553" s="359">
        <v>3.9628999999999999</v>
      </c>
      <c r="AA1553" s="359">
        <v>133.46199999999999</v>
      </c>
      <c r="AB1553" s="359">
        <v>0.37330000000000002</v>
      </c>
      <c r="AC1553" s="359">
        <v>1.8376999999999999</v>
      </c>
      <c r="AD1553" s="359">
        <v>32.161900000000003</v>
      </c>
      <c r="AE1553" s="359">
        <v>4.1074999999999999</v>
      </c>
      <c r="AF1553" s="359">
        <v>1.9238</v>
      </c>
      <c r="AG1553" s="359">
        <v>1.7726999999999999</v>
      </c>
      <c r="AH1553" s="359">
        <v>4.8895999999999997</v>
      </c>
      <c r="AI1553" s="359">
        <v>0.89319999999999999</v>
      </c>
      <c r="AJ1553" s="359">
        <v>0.91259999999999997</v>
      </c>
      <c r="AK1553" s="359">
        <v>0.37190000000000001</v>
      </c>
      <c r="AL1553" s="356">
        <v>0.76749999999999996</v>
      </c>
    </row>
    <row r="1554" spans="2:38" ht="409.6" x14ac:dyDescent="0.25">
      <c r="B1554" s="402">
        <v>39385</v>
      </c>
      <c r="C1554" s="359">
        <v>0.53410000000000002</v>
      </c>
      <c r="D1554" s="359">
        <v>0.83509999999999995</v>
      </c>
      <c r="E1554" s="359">
        <v>0.73819999999999997</v>
      </c>
      <c r="F1554" s="359">
        <v>14.3645</v>
      </c>
      <c r="G1554" s="359">
        <v>3.9786999999999999</v>
      </c>
      <c r="H1554" s="359">
        <v>134.24700000000001</v>
      </c>
      <c r="I1554" s="359">
        <v>0.37609999999999999</v>
      </c>
      <c r="J1554" s="359">
        <v>1.8463000000000001</v>
      </c>
      <c r="K1554" s="359">
        <v>33.192799999999998</v>
      </c>
      <c r="L1554" s="359">
        <v>4.1226000000000003</v>
      </c>
      <c r="M1554" s="359">
        <v>1.9319999999999999</v>
      </c>
      <c r="N1554" s="359">
        <v>1.7921</v>
      </c>
      <c r="O1554" s="359">
        <v>4.9176000000000002</v>
      </c>
      <c r="P1554" s="359">
        <v>0.89580000000000004</v>
      </c>
      <c r="Q1554" s="359">
        <v>0.91700000000000004</v>
      </c>
      <c r="R1554" s="359">
        <v>0.37419999999999998</v>
      </c>
      <c r="S1554" s="356">
        <v>0.76980000000000004</v>
      </c>
      <c r="U1554" s="402">
        <v>39385</v>
      </c>
      <c r="V1554" s="359">
        <v>0.53369999999999995</v>
      </c>
      <c r="W1554" s="359">
        <v>0.83430000000000004</v>
      </c>
      <c r="X1554" s="359">
        <v>0.73740000000000006</v>
      </c>
      <c r="Y1554" s="359">
        <v>14.301500000000001</v>
      </c>
      <c r="Z1554" s="359">
        <v>3.9742000000000002</v>
      </c>
      <c r="AA1554" s="359">
        <v>133.73500000000001</v>
      </c>
      <c r="AB1554" s="359">
        <v>0.3745</v>
      </c>
      <c r="AC1554" s="359">
        <v>1.8431</v>
      </c>
      <c r="AD1554" s="359">
        <v>32.538800000000002</v>
      </c>
      <c r="AE1554" s="359">
        <v>4.1155999999999997</v>
      </c>
      <c r="AF1554" s="359">
        <v>1.9283999999999999</v>
      </c>
      <c r="AG1554" s="359">
        <v>1.7756000000000001</v>
      </c>
      <c r="AH1554" s="359">
        <v>4.9107000000000003</v>
      </c>
      <c r="AI1554" s="359">
        <v>0.89490000000000003</v>
      </c>
      <c r="AJ1554" s="359">
        <v>0.91420000000000001</v>
      </c>
      <c r="AK1554" s="359">
        <v>0.37390000000000001</v>
      </c>
      <c r="AL1554" s="356">
        <v>0.76929999999999998</v>
      </c>
    </row>
    <row r="1555" spans="2:38" ht="409.6" x14ac:dyDescent="0.25">
      <c r="B1555" s="402">
        <v>39384</v>
      </c>
      <c r="C1555" s="359">
        <v>0.53280000000000005</v>
      </c>
      <c r="D1555" s="359">
        <v>0.83520000000000005</v>
      </c>
      <c r="E1555" s="359">
        <v>0.7379</v>
      </c>
      <c r="F1555" s="359">
        <v>14.305300000000001</v>
      </c>
      <c r="G1555" s="359">
        <v>3.9641999999999999</v>
      </c>
      <c r="H1555" s="359">
        <v>133.75399999999999</v>
      </c>
      <c r="I1555" s="359">
        <v>0.37440000000000001</v>
      </c>
      <c r="J1555" s="359">
        <v>1.841</v>
      </c>
      <c r="K1555" s="359">
        <v>32.844900000000003</v>
      </c>
      <c r="L1555" s="359">
        <v>4.1219999999999999</v>
      </c>
      <c r="M1555" s="359">
        <v>1.9240999999999999</v>
      </c>
      <c r="N1555" s="359">
        <v>1.7926</v>
      </c>
      <c r="O1555" s="359">
        <v>4.8883999999999999</v>
      </c>
      <c r="P1555" s="359">
        <v>0.89280000000000004</v>
      </c>
      <c r="Q1555" s="359">
        <v>0.91420000000000001</v>
      </c>
      <c r="R1555" s="359">
        <v>0.37359999999999999</v>
      </c>
      <c r="S1555" s="356">
        <v>0.76659999999999995</v>
      </c>
      <c r="U1555" s="402">
        <v>39384</v>
      </c>
      <c r="V1555" s="359">
        <v>0.53169999999999995</v>
      </c>
      <c r="W1555" s="359">
        <v>0.83350000000000002</v>
      </c>
      <c r="X1555" s="359">
        <v>0.73619999999999997</v>
      </c>
      <c r="Y1555" s="359">
        <v>14.2331</v>
      </c>
      <c r="Z1555" s="359">
        <v>3.9579</v>
      </c>
      <c r="AA1555" s="359">
        <v>132.96700000000001</v>
      </c>
      <c r="AB1555" s="359">
        <v>0.37309999999999999</v>
      </c>
      <c r="AC1555" s="359">
        <v>1.8363</v>
      </c>
      <c r="AD1555" s="359">
        <v>32.766500000000001</v>
      </c>
      <c r="AE1555" s="359">
        <v>4.1052</v>
      </c>
      <c r="AF1555" s="359">
        <v>1.9192</v>
      </c>
      <c r="AG1555" s="359">
        <v>1.7749999999999999</v>
      </c>
      <c r="AH1555" s="359">
        <v>4.8788999999999998</v>
      </c>
      <c r="AI1555" s="359">
        <v>0.89090000000000003</v>
      </c>
      <c r="AJ1555" s="359">
        <v>0.91020000000000001</v>
      </c>
      <c r="AK1555" s="359">
        <v>0.373</v>
      </c>
      <c r="AL1555" s="356">
        <v>0.76559999999999995</v>
      </c>
    </row>
    <row r="1556" spans="2:38" ht="409.6" x14ac:dyDescent="0.25">
      <c r="B1556" s="402">
        <v>39383</v>
      </c>
      <c r="C1556" s="359">
        <v>0.53280000000000005</v>
      </c>
      <c r="D1556" s="359">
        <v>0.83509999999999995</v>
      </c>
      <c r="E1556" s="359">
        <v>0.7379</v>
      </c>
      <c r="F1556" s="359">
        <v>14.331200000000001</v>
      </c>
      <c r="G1556" s="359">
        <v>3.9699</v>
      </c>
      <c r="H1556" s="359">
        <v>134.148</v>
      </c>
      <c r="I1556" s="359">
        <v>0.37440000000000001</v>
      </c>
      <c r="J1556" s="359">
        <v>1.8409</v>
      </c>
      <c r="K1556" s="359">
        <v>32.842799999999997</v>
      </c>
      <c r="L1556" s="359">
        <v>4.1222000000000003</v>
      </c>
      <c r="M1556" s="359">
        <v>1.9302999999999999</v>
      </c>
      <c r="N1556" s="359">
        <v>1.7925</v>
      </c>
      <c r="O1556" s="359">
        <v>4.8937999999999997</v>
      </c>
      <c r="P1556" s="359">
        <v>0.89280000000000004</v>
      </c>
      <c r="Q1556" s="359">
        <v>0.91410000000000002</v>
      </c>
      <c r="R1556" s="359">
        <v>0.37359999999999999</v>
      </c>
      <c r="S1556" s="356">
        <v>0.76659999999999995</v>
      </c>
      <c r="U1556" s="402">
        <v>39383</v>
      </c>
      <c r="V1556" s="359">
        <v>0.53169999999999995</v>
      </c>
      <c r="W1556" s="359">
        <v>0.83340000000000003</v>
      </c>
      <c r="X1556" s="359">
        <v>0.73619999999999997</v>
      </c>
      <c r="Y1556" s="359">
        <v>14.236000000000001</v>
      </c>
      <c r="Z1556" s="359">
        <v>3.9636999999999998</v>
      </c>
      <c r="AA1556" s="359">
        <v>133.572</v>
      </c>
      <c r="AB1556" s="359">
        <v>0.37309999999999999</v>
      </c>
      <c r="AC1556" s="359">
        <v>1.8362000000000001</v>
      </c>
      <c r="AD1556" s="359">
        <v>32.764400000000002</v>
      </c>
      <c r="AE1556" s="359">
        <v>4.1054000000000004</v>
      </c>
      <c r="AF1556" s="359">
        <v>1.9224000000000001</v>
      </c>
      <c r="AG1556" s="359">
        <v>1.7748999999999999</v>
      </c>
      <c r="AH1556" s="359">
        <v>4.8796999999999997</v>
      </c>
      <c r="AI1556" s="359">
        <v>0.89090000000000003</v>
      </c>
      <c r="AJ1556" s="359">
        <v>0.91010000000000002</v>
      </c>
      <c r="AK1556" s="359">
        <v>0.373</v>
      </c>
      <c r="AL1556" s="356">
        <v>0.76559999999999995</v>
      </c>
    </row>
    <row r="1557" spans="2:38" ht="409.6" x14ac:dyDescent="0.25">
      <c r="B1557" s="402">
        <v>39382</v>
      </c>
      <c r="C1557" s="359">
        <v>0.53239999999999998</v>
      </c>
      <c r="D1557" s="359">
        <v>0.8377</v>
      </c>
      <c r="E1557" s="359">
        <v>0.73660000000000003</v>
      </c>
      <c r="F1557" s="359">
        <v>14.2873</v>
      </c>
      <c r="G1557" s="359">
        <v>3.9601000000000002</v>
      </c>
      <c r="H1557" s="359">
        <v>133.73599999999999</v>
      </c>
      <c r="I1557" s="359">
        <v>0.3745</v>
      </c>
      <c r="J1557" s="359">
        <v>1.8378000000000001</v>
      </c>
      <c r="K1557" s="359">
        <v>32.742100000000001</v>
      </c>
      <c r="L1557" s="359">
        <v>4.1104000000000003</v>
      </c>
      <c r="M1557" s="359">
        <v>1.921</v>
      </c>
      <c r="N1557" s="359">
        <v>1.7869999999999999</v>
      </c>
      <c r="O1557" s="359">
        <v>4.8833000000000002</v>
      </c>
      <c r="P1557" s="359">
        <v>0.8901</v>
      </c>
      <c r="Q1557" s="359">
        <v>0.9113</v>
      </c>
      <c r="R1557" s="359">
        <v>0.37240000000000001</v>
      </c>
      <c r="S1557" s="356">
        <v>0.76419999999999999</v>
      </c>
      <c r="U1557" s="402">
        <v>39382</v>
      </c>
      <c r="V1557" s="359">
        <v>0.53210000000000002</v>
      </c>
      <c r="W1557" s="359">
        <v>0.83720000000000006</v>
      </c>
      <c r="X1557" s="359">
        <v>0.73599999999999999</v>
      </c>
      <c r="Y1557" s="359">
        <v>14.203200000000001</v>
      </c>
      <c r="Z1557" s="359">
        <v>3.9558</v>
      </c>
      <c r="AA1557" s="359">
        <v>133.26499999999999</v>
      </c>
      <c r="AB1557" s="359">
        <v>0.37290000000000001</v>
      </c>
      <c r="AC1557" s="359">
        <v>1.8348</v>
      </c>
      <c r="AD1557" s="359">
        <v>32.689</v>
      </c>
      <c r="AE1557" s="359">
        <v>4.1052</v>
      </c>
      <c r="AF1557" s="359">
        <v>1.915</v>
      </c>
      <c r="AG1557" s="359">
        <v>1.7707999999999999</v>
      </c>
      <c r="AH1557" s="359">
        <v>4.8768000000000002</v>
      </c>
      <c r="AI1557" s="359">
        <v>0.88939999999999997</v>
      </c>
      <c r="AJ1557" s="359">
        <v>0.90800000000000003</v>
      </c>
      <c r="AK1557" s="359">
        <v>0.37219999999999998</v>
      </c>
      <c r="AL1557" s="356">
        <v>0.76380000000000003</v>
      </c>
    </row>
    <row r="1558" spans="2:38" ht="409.6" x14ac:dyDescent="0.25">
      <c r="B1558" s="402">
        <v>39381</v>
      </c>
      <c r="C1558" s="359">
        <v>0.53</v>
      </c>
      <c r="D1558" s="359">
        <v>0.83730000000000004</v>
      </c>
      <c r="E1558" s="359">
        <v>0.73250000000000004</v>
      </c>
      <c r="F1558" s="359">
        <v>14.337</v>
      </c>
      <c r="G1558" s="359">
        <v>3.9438</v>
      </c>
      <c r="H1558" s="359">
        <v>133.21899999999999</v>
      </c>
      <c r="I1558" s="359">
        <v>0.37280000000000002</v>
      </c>
      <c r="J1558" s="359">
        <v>1.8290999999999999</v>
      </c>
      <c r="K1558" s="359">
        <v>33.163600000000002</v>
      </c>
      <c r="L1558" s="359">
        <v>4.1056999999999997</v>
      </c>
      <c r="M1558" s="359">
        <v>1.92</v>
      </c>
      <c r="N1558" s="359">
        <v>1.7804</v>
      </c>
      <c r="O1558" s="359">
        <v>4.8719999999999999</v>
      </c>
      <c r="P1558" s="359">
        <v>0.88549999999999995</v>
      </c>
      <c r="Q1558" s="359">
        <v>0.91010000000000002</v>
      </c>
      <c r="R1558" s="359">
        <v>0.36940000000000001</v>
      </c>
      <c r="S1558" s="356">
        <v>0.75700000000000001</v>
      </c>
      <c r="U1558" s="402">
        <v>39381</v>
      </c>
      <c r="V1558" s="359">
        <v>0.52969999999999995</v>
      </c>
      <c r="W1558" s="359">
        <v>0.83679999999999999</v>
      </c>
      <c r="X1558" s="359">
        <v>0.73180000000000001</v>
      </c>
      <c r="Y1558" s="359">
        <v>14.293699999999999</v>
      </c>
      <c r="Z1558" s="359">
        <v>3.94</v>
      </c>
      <c r="AA1558" s="359">
        <v>132.755</v>
      </c>
      <c r="AB1558" s="359">
        <v>0.37130000000000002</v>
      </c>
      <c r="AC1558" s="359">
        <v>1.8262</v>
      </c>
      <c r="AD1558" s="359">
        <v>32.088000000000001</v>
      </c>
      <c r="AE1558" s="359">
        <v>4.1006</v>
      </c>
      <c r="AF1558" s="359">
        <v>1.9157</v>
      </c>
      <c r="AG1558" s="359">
        <v>1.7643</v>
      </c>
      <c r="AH1558" s="359">
        <v>4.8661000000000003</v>
      </c>
      <c r="AI1558" s="359">
        <v>0.88480000000000003</v>
      </c>
      <c r="AJ1558" s="359">
        <v>0.90739999999999998</v>
      </c>
      <c r="AK1558" s="359">
        <v>0.36919999999999997</v>
      </c>
      <c r="AL1558" s="356">
        <v>0.75660000000000005</v>
      </c>
    </row>
    <row r="1559" spans="2:38" ht="409.6" x14ac:dyDescent="0.25">
      <c r="B1559" s="402">
        <v>39380</v>
      </c>
      <c r="C1559" s="359">
        <v>0.52900000000000003</v>
      </c>
      <c r="D1559" s="359">
        <v>0.83819999999999995</v>
      </c>
      <c r="E1559" s="359">
        <v>0.72970000000000002</v>
      </c>
      <c r="F1559" s="359">
        <v>14.421799999999999</v>
      </c>
      <c r="G1559" s="359">
        <v>3.9394</v>
      </c>
      <c r="H1559" s="359">
        <v>133.28700000000001</v>
      </c>
      <c r="I1559" s="359">
        <v>0.37219999999999998</v>
      </c>
      <c r="J1559" s="359">
        <v>1.8291999999999999</v>
      </c>
      <c r="K1559" s="359">
        <v>32.994399999999999</v>
      </c>
      <c r="L1559" s="359">
        <v>4.0879000000000003</v>
      </c>
      <c r="M1559" s="359">
        <v>1.9351</v>
      </c>
      <c r="N1559" s="359">
        <v>1.7881</v>
      </c>
      <c r="O1559" s="359">
        <v>4.8754999999999997</v>
      </c>
      <c r="P1559" s="359">
        <v>0.88419999999999999</v>
      </c>
      <c r="Q1559" s="359">
        <v>0.91700000000000004</v>
      </c>
      <c r="R1559" s="359">
        <v>0.36780000000000002</v>
      </c>
      <c r="S1559" s="356">
        <v>0.75339999999999996</v>
      </c>
      <c r="U1559" s="402">
        <v>39380</v>
      </c>
      <c r="V1559" s="359">
        <v>0.52869999999999995</v>
      </c>
      <c r="W1559" s="359">
        <v>0.83760000000000001</v>
      </c>
      <c r="X1559" s="359">
        <v>0.72909999999999997</v>
      </c>
      <c r="Y1559" s="359">
        <v>14.339600000000001</v>
      </c>
      <c r="Z1559" s="359">
        <v>3.9356</v>
      </c>
      <c r="AA1559" s="359">
        <v>132.834</v>
      </c>
      <c r="AB1559" s="359">
        <v>0.37080000000000002</v>
      </c>
      <c r="AC1559" s="359">
        <v>1.8264</v>
      </c>
      <c r="AD1559" s="359">
        <v>31.919599999999999</v>
      </c>
      <c r="AE1559" s="359">
        <v>4.0831</v>
      </c>
      <c r="AF1559" s="359">
        <v>1.9266000000000001</v>
      </c>
      <c r="AG1559" s="359">
        <v>1.7722</v>
      </c>
      <c r="AH1559" s="359">
        <v>4.8692000000000002</v>
      </c>
      <c r="AI1559" s="359">
        <v>0.88360000000000005</v>
      </c>
      <c r="AJ1559" s="359">
        <v>0.91390000000000005</v>
      </c>
      <c r="AK1559" s="359">
        <v>0.36759999999999998</v>
      </c>
      <c r="AL1559" s="356">
        <v>0.75309999999999999</v>
      </c>
    </row>
    <row r="1560" spans="2:38" ht="409.6" x14ac:dyDescent="0.25">
      <c r="B1560" s="402">
        <v>39379</v>
      </c>
      <c r="C1560" s="359">
        <v>0.52900000000000003</v>
      </c>
      <c r="D1560" s="359">
        <v>0.84340000000000004</v>
      </c>
      <c r="E1560" s="359">
        <v>0.73109999999999997</v>
      </c>
      <c r="F1560" s="359">
        <v>14.377599999999999</v>
      </c>
      <c r="G1560" s="359">
        <v>3.9325000000000001</v>
      </c>
      <c r="H1560" s="359">
        <v>133.22900000000001</v>
      </c>
      <c r="I1560" s="359">
        <v>0.37140000000000001</v>
      </c>
      <c r="J1560" s="359">
        <v>1.8255999999999999</v>
      </c>
      <c r="K1560" s="359">
        <v>32.930799999999998</v>
      </c>
      <c r="L1560" s="359">
        <v>4.0804</v>
      </c>
      <c r="M1560" s="359">
        <v>1.9349000000000001</v>
      </c>
      <c r="N1560" s="359">
        <v>1.7884</v>
      </c>
      <c r="O1560" s="359">
        <v>4.8464</v>
      </c>
      <c r="P1560" s="359">
        <v>0.88360000000000005</v>
      </c>
      <c r="Q1560" s="359">
        <v>0.91510000000000002</v>
      </c>
      <c r="R1560" s="359">
        <v>0.36849999999999999</v>
      </c>
      <c r="S1560" s="356">
        <v>0.75180000000000002</v>
      </c>
      <c r="U1560" s="402">
        <v>39379</v>
      </c>
      <c r="V1560" s="359">
        <v>0.52869999999999995</v>
      </c>
      <c r="W1560" s="359">
        <v>0.84289999999999998</v>
      </c>
      <c r="X1560" s="359">
        <v>0.73050000000000004</v>
      </c>
      <c r="Y1560" s="359">
        <v>14.303699999999999</v>
      </c>
      <c r="Z1560" s="359">
        <v>3.9287000000000001</v>
      </c>
      <c r="AA1560" s="359">
        <v>132.779</v>
      </c>
      <c r="AB1560" s="359">
        <v>0.37</v>
      </c>
      <c r="AC1560" s="359">
        <v>1.8228</v>
      </c>
      <c r="AD1560" s="359">
        <v>31.8581</v>
      </c>
      <c r="AE1560" s="359">
        <v>4.0754999999999999</v>
      </c>
      <c r="AF1560" s="359">
        <v>1.9307000000000001</v>
      </c>
      <c r="AG1560" s="359">
        <v>1.7725</v>
      </c>
      <c r="AH1560" s="359">
        <v>4.8409000000000004</v>
      </c>
      <c r="AI1560" s="359">
        <v>0.88300000000000001</v>
      </c>
      <c r="AJ1560" s="359">
        <v>0.91169999999999995</v>
      </c>
      <c r="AK1560" s="359">
        <v>0.36820000000000003</v>
      </c>
      <c r="AL1560" s="356">
        <v>0.75139999999999996</v>
      </c>
    </row>
    <row r="1561" spans="2:38" ht="409.6" x14ac:dyDescent="0.25">
      <c r="B1561" s="402">
        <v>39378</v>
      </c>
      <c r="C1561" s="359">
        <v>0.52110000000000001</v>
      </c>
      <c r="D1561" s="359">
        <v>0.83979999999999999</v>
      </c>
      <c r="E1561" s="359">
        <v>0.72309999999999997</v>
      </c>
      <c r="F1561" s="359">
        <v>14.2933</v>
      </c>
      <c r="G1561" s="359">
        <v>3.9116</v>
      </c>
      <c r="H1561" s="359">
        <v>132.04400000000001</v>
      </c>
      <c r="I1561" s="359">
        <v>0.36699999999999999</v>
      </c>
      <c r="J1561" s="359">
        <v>1.8056000000000001</v>
      </c>
      <c r="K1561" s="359">
        <v>32.547600000000003</v>
      </c>
      <c r="L1561" s="359">
        <v>4.0136000000000003</v>
      </c>
      <c r="M1561" s="359">
        <v>1.9162999999999999</v>
      </c>
      <c r="N1561" s="359">
        <v>1.7814000000000001</v>
      </c>
      <c r="O1561" s="359">
        <v>4.8296000000000001</v>
      </c>
      <c r="P1561" s="359">
        <v>0.86829999999999996</v>
      </c>
      <c r="Q1561" s="359">
        <v>0.91839999999999999</v>
      </c>
      <c r="R1561" s="359">
        <v>0.36380000000000001</v>
      </c>
      <c r="S1561" s="356">
        <v>0.74299999999999999</v>
      </c>
      <c r="U1561" s="402">
        <v>39378</v>
      </c>
      <c r="V1561" s="359">
        <v>0.52070000000000005</v>
      </c>
      <c r="W1561" s="359">
        <v>0.83899999999999997</v>
      </c>
      <c r="X1561" s="359">
        <v>0.72230000000000005</v>
      </c>
      <c r="Y1561" s="359">
        <v>14.257</v>
      </c>
      <c r="Z1561" s="359">
        <v>3.9068999999999998</v>
      </c>
      <c r="AA1561" s="359">
        <v>131.59100000000001</v>
      </c>
      <c r="AB1561" s="359">
        <v>0.36549999999999999</v>
      </c>
      <c r="AC1561" s="359">
        <v>1.8026</v>
      </c>
      <c r="AD1561" s="359">
        <v>31.482600000000001</v>
      </c>
      <c r="AE1561" s="359">
        <v>4.0069999999999997</v>
      </c>
      <c r="AF1561" s="359">
        <v>1.9121999999999999</v>
      </c>
      <c r="AG1561" s="359">
        <v>1.7655000000000001</v>
      </c>
      <c r="AH1561" s="359">
        <v>4.8228999999999997</v>
      </c>
      <c r="AI1561" s="359">
        <v>0.86750000000000005</v>
      </c>
      <c r="AJ1561" s="359">
        <v>0.91390000000000005</v>
      </c>
      <c r="AK1561" s="359">
        <v>0.36349999999999999</v>
      </c>
      <c r="AL1561" s="356">
        <v>0.74260000000000004</v>
      </c>
    </row>
    <row r="1562" spans="2:38" ht="409.6" x14ac:dyDescent="0.25">
      <c r="B1562" s="402">
        <v>39377</v>
      </c>
      <c r="C1562" s="359">
        <v>0.52290000000000003</v>
      </c>
      <c r="D1562" s="359">
        <v>0.84060000000000001</v>
      </c>
      <c r="E1562" s="359">
        <v>0.72319999999999995</v>
      </c>
      <c r="F1562" s="359">
        <v>14.2485</v>
      </c>
      <c r="G1562" s="359">
        <v>3.8908</v>
      </c>
      <c r="H1562" s="359">
        <v>131.58500000000001</v>
      </c>
      <c r="I1562" s="359">
        <v>0.36809999999999998</v>
      </c>
      <c r="J1562" s="359">
        <v>1.8042</v>
      </c>
      <c r="K1562" s="359">
        <v>32.741100000000003</v>
      </c>
      <c r="L1562" s="359">
        <v>4.0086000000000004</v>
      </c>
      <c r="M1562" s="359">
        <v>1.9266000000000001</v>
      </c>
      <c r="N1562" s="359">
        <v>1.7704</v>
      </c>
      <c r="O1562" s="359">
        <v>4.7877000000000001</v>
      </c>
      <c r="P1562" s="359">
        <v>0.87209999999999999</v>
      </c>
      <c r="Q1562" s="359">
        <v>0.90349999999999997</v>
      </c>
      <c r="R1562" s="359">
        <v>0.36449999999999999</v>
      </c>
      <c r="S1562" s="356">
        <v>0.74770000000000003</v>
      </c>
      <c r="U1562" s="402">
        <v>39377</v>
      </c>
      <c r="V1562" s="359">
        <v>0.52180000000000004</v>
      </c>
      <c r="W1562" s="359">
        <v>0.83889999999999998</v>
      </c>
      <c r="X1562" s="359">
        <v>0.72150000000000003</v>
      </c>
      <c r="Y1562" s="359">
        <v>14.183199999999999</v>
      </c>
      <c r="Z1562" s="359">
        <v>3.8843999999999999</v>
      </c>
      <c r="AA1562" s="359">
        <v>130.982</v>
      </c>
      <c r="AB1562" s="359">
        <v>0.3639</v>
      </c>
      <c r="AC1562" s="359">
        <v>1.7990999999999999</v>
      </c>
      <c r="AD1562" s="359">
        <v>31.651499999999999</v>
      </c>
      <c r="AE1562" s="359">
        <v>3.9918999999999998</v>
      </c>
      <c r="AF1562" s="359">
        <v>1.9201999999999999</v>
      </c>
      <c r="AG1562" s="359">
        <v>1.7529999999999999</v>
      </c>
      <c r="AH1562" s="359">
        <v>4.7778</v>
      </c>
      <c r="AI1562" s="359">
        <v>0.87009999999999998</v>
      </c>
      <c r="AJ1562" s="359">
        <v>0.89910000000000001</v>
      </c>
      <c r="AK1562" s="359">
        <v>0.36380000000000001</v>
      </c>
      <c r="AL1562" s="356">
        <v>0.74660000000000004</v>
      </c>
    </row>
    <row r="1563" spans="2:38" ht="409.6" x14ac:dyDescent="0.25">
      <c r="B1563" s="402">
        <v>39376</v>
      </c>
      <c r="C1563" s="359">
        <v>0.52300000000000002</v>
      </c>
      <c r="D1563" s="359">
        <v>0.8407</v>
      </c>
      <c r="E1563" s="359">
        <v>0.72319999999999995</v>
      </c>
      <c r="F1563" s="359">
        <v>14.263299999999999</v>
      </c>
      <c r="G1563" s="359">
        <v>3.8957000000000002</v>
      </c>
      <c r="H1563" s="359">
        <v>131.453</v>
      </c>
      <c r="I1563" s="359">
        <v>0.37219999999999998</v>
      </c>
      <c r="J1563" s="359">
        <v>1.8269</v>
      </c>
      <c r="K1563" s="359">
        <v>32.741999999999997</v>
      </c>
      <c r="L1563" s="359">
        <v>4.0092999999999996</v>
      </c>
      <c r="M1563" s="359">
        <v>1.9374</v>
      </c>
      <c r="N1563" s="359">
        <v>1.7704</v>
      </c>
      <c r="O1563" s="359">
        <v>4.7972999999999999</v>
      </c>
      <c r="P1563" s="359">
        <v>0.87229999999999996</v>
      </c>
      <c r="Q1563" s="359">
        <v>0.90349999999999997</v>
      </c>
      <c r="R1563" s="359">
        <v>0.36449999999999999</v>
      </c>
      <c r="S1563" s="356">
        <v>0.74770000000000003</v>
      </c>
      <c r="U1563" s="402">
        <v>39376</v>
      </c>
      <c r="V1563" s="359">
        <v>0.52190000000000003</v>
      </c>
      <c r="W1563" s="359">
        <v>0.83889999999999998</v>
      </c>
      <c r="X1563" s="359">
        <v>0.72150000000000003</v>
      </c>
      <c r="Y1563" s="359">
        <v>14.1942</v>
      </c>
      <c r="Z1563" s="359">
        <v>3.8896000000000002</v>
      </c>
      <c r="AA1563" s="359">
        <v>130.90199999999999</v>
      </c>
      <c r="AB1563" s="359">
        <v>0.36120000000000002</v>
      </c>
      <c r="AC1563" s="359">
        <v>1.7827</v>
      </c>
      <c r="AD1563" s="359">
        <v>31.653600000000001</v>
      </c>
      <c r="AE1563" s="359">
        <v>3.9927999999999999</v>
      </c>
      <c r="AF1563" s="359">
        <v>1.9295</v>
      </c>
      <c r="AG1563" s="359">
        <v>1.7531000000000001</v>
      </c>
      <c r="AH1563" s="359">
        <v>4.7872000000000003</v>
      </c>
      <c r="AI1563" s="359">
        <v>0.87029999999999996</v>
      </c>
      <c r="AJ1563" s="359">
        <v>0.8992</v>
      </c>
      <c r="AK1563" s="359">
        <v>0.36380000000000001</v>
      </c>
      <c r="AL1563" s="356">
        <v>0.74670000000000003</v>
      </c>
    </row>
    <row r="1564" spans="2:38" ht="409.6" x14ac:dyDescent="0.25">
      <c r="B1564" s="402">
        <v>39375</v>
      </c>
      <c r="C1564" s="359">
        <v>0.5262</v>
      </c>
      <c r="D1564" s="359">
        <v>0.84050000000000002</v>
      </c>
      <c r="E1564" s="359">
        <v>0.72970000000000002</v>
      </c>
      <c r="F1564" s="359">
        <v>14.3392</v>
      </c>
      <c r="G1564" s="359">
        <v>3.9207999999999998</v>
      </c>
      <c r="H1564" s="359">
        <v>132.15199999999999</v>
      </c>
      <c r="I1564" s="359">
        <v>0.36990000000000001</v>
      </c>
      <c r="J1564" s="359">
        <v>1.8173999999999999</v>
      </c>
      <c r="K1564" s="359">
        <v>32.9358</v>
      </c>
      <c r="L1564" s="359">
        <v>4.0377000000000001</v>
      </c>
      <c r="M1564" s="359">
        <v>1.9380999999999999</v>
      </c>
      <c r="N1564" s="359">
        <v>1.7777000000000001</v>
      </c>
      <c r="O1564" s="359">
        <v>4.8230000000000004</v>
      </c>
      <c r="P1564" s="359">
        <v>0.87949999999999995</v>
      </c>
      <c r="Q1564" s="359">
        <v>0.90839999999999999</v>
      </c>
      <c r="R1564" s="359">
        <v>0.36730000000000002</v>
      </c>
      <c r="S1564" s="356">
        <v>0.75170000000000003</v>
      </c>
      <c r="U1564" s="402">
        <v>39375</v>
      </c>
      <c r="V1564" s="359">
        <v>0.52590000000000003</v>
      </c>
      <c r="W1564" s="359">
        <v>0.84</v>
      </c>
      <c r="X1564" s="359">
        <v>0.72909999999999997</v>
      </c>
      <c r="Y1564" s="359">
        <v>14.281499999999999</v>
      </c>
      <c r="Z1564" s="359">
        <v>3.9169</v>
      </c>
      <c r="AA1564" s="359">
        <v>131.70699999999999</v>
      </c>
      <c r="AB1564" s="359">
        <v>0.36840000000000001</v>
      </c>
      <c r="AC1564" s="359">
        <v>1.8138000000000001</v>
      </c>
      <c r="AD1564" s="359">
        <v>31.866900000000001</v>
      </c>
      <c r="AE1564" s="359">
        <v>4.0327000000000002</v>
      </c>
      <c r="AF1564" s="359">
        <v>1.9343999999999999</v>
      </c>
      <c r="AG1564" s="359">
        <v>1.7618</v>
      </c>
      <c r="AH1564" s="359">
        <v>4.8166000000000002</v>
      </c>
      <c r="AI1564" s="359">
        <v>0.87880000000000003</v>
      </c>
      <c r="AJ1564" s="359">
        <v>0.90469999999999995</v>
      </c>
      <c r="AK1564" s="359">
        <v>0.36699999999999999</v>
      </c>
      <c r="AL1564" s="356">
        <v>0.75129999999999997</v>
      </c>
    </row>
    <row r="1565" spans="2:38" ht="409.6" x14ac:dyDescent="0.25">
      <c r="B1565" s="402">
        <v>39374</v>
      </c>
      <c r="C1565" s="359">
        <v>0.52759999999999996</v>
      </c>
      <c r="D1565" s="359">
        <v>0.84219999999999995</v>
      </c>
      <c r="E1565" s="359">
        <v>0.73260000000000003</v>
      </c>
      <c r="F1565" s="359">
        <v>14.3988</v>
      </c>
      <c r="G1565" s="359">
        <v>3.9213</v>
      </c>
      <c r="H1565" s="359">
        <v>132.26</v>
      </c>
      <c r="I1565" s="359">
        <v>0.37069999999999997</v>
      </c>
      <c r="J1565" s="359">
        <v>1.8202</v>
      </c>
      <c r="K1565" s="359">
        <v>32.952100000000002</v>
      </c>
      <c r="L1565" s="359">
        <v>4.0471000000000004</v>
      </c>
      <c r="M1565" s="359">
        <v>1.9429000000000001</v>
      </c>
      <c r="N1565" s="359">
        <v>1.7726999999999999</v>
      </c>
      <c r="O1565" s="359">
        <v>4.8247999999999998</v>
      </c>
      <c r="P1565" s="359">
        <v>0.88290000000000002</v>
      </c>
      <c r="Q1565" s="359">
        <v>0.90720000000000001</v>
      </c>
      <c r="R1565" s="359">
        <v>0.36799999999999999</v>
      </c>
      <c r="S1565" s="356">
        <v>0.75180000000000002</v>
      </c>
      <c r="U1565" s="402">
        <v>39374</v>
      </c>
      <c r="V1565" s="359">
        <v>0.5272</v>
      </c>
      <c r="W1565" s="359">
        <v>0.84160000000000001</v>
      </c>
      <c r="X1565" s="359">
        <v>0.7319</v>
      </c>
      <c r="Y1565" s="359">
        <v>14.3299</v>
      </c>
      <c r="Z1565" s="359">
        <v>3.9171999999999998</v>
      </c>
      <c r="AA1565" s="359">
        <v>131.81800000000001</v>
      </c>
      <c r="AB1565" s="359">
        <v>0.36919999999999997</v>
      </c>
      <c r="AC1565" s="359">
        <v>1.8173999999999999</v>
      </c>
      <c r="AD1565" s="359">
        <v>31.878900000000002</v>
      </c>
      <c r="AE1565" s="359">
        <v>4.0419999999999998</v>
      </c>
      <c r="AF1565" s="359">
        <v>1.9366000000000001</v>
      </c>
      <c r="AG1565" s="359">
        <v>1.7566999999999999</v>
      </c>
      <c r="AH1565" s="359">
        <v>4.8183999999999996</v>
      </c>
      <c r="AI1565" s="359">
        <v>0.88219999999999998</v>
      </c>
      <c r="AJ1565" s="359">
        <v>0.90359999999999996</v>
      </c>
      <c r="AK1565" s="359">
        <v>0.36770000000000003</v>
      </c>
      <c r="AL1565" s="356">
        <v>0.75139999999999996</v>
      </c>
    </row>
    <row r="1566" spans="2:38" ht="409.6" x14ac:dyDescent="0.25">
      <c r="B1566" s="402">
        <v>39373</v>
      </c>
      <c r="C1566" s="359">
        <v>0.5272</v>
      </c>
      <c r="D1566" s="359">
        <v>0.84140000000000004</v>
      </c>
      <c r="E1566" s="359">
        <v>0.73150000000000004</v>
      </c>
      <c r="F1566" s="359">
        <v>14.5001</v>
      </c>
      <c r="G1566" s="359">
        <v>3.9296000000000002</v>
      </c>
      <c r="H1566" s="359">
        <v>132.41300000000001</v>
      </c>
      <c r="I1566" s="359">
        <v>0.37109999999999999</v>
      </c>
      <c r="J1566" s="359">
        <v>1.8204</v>
      </c>
      <c r="K1566" s="359">
        <v>32.807600000000001</v>
      </c>
      <c r="L1566" s="359">
        <v>4.0453999999999999</v>
      </c>
      <c r="M1566" s="359">
        <v>1.9574</v>
      </c>
      <c r="N1566" s="359">
        <v>1.7705</v>
      </c>
      <c r="O1566" s="359">
        <v>4.8242000000000003</v>
      </c>
      <c r="P1566" s="359">
        <v>0.88360000000000005</v>
      </c>
      <c r="Q1566" s="359">
        <v>0.90659999999999996</v>
      </c>
      <c r="R1566" s="359">
        <v>0.36759999999999998</v>
      </c>
      <c r="S1566" s="356">
        <v>0.74770000000000003</v>
      </c>
      <c r="U1566" s="402">
        <v>39373</v>
      </c>
      <c r="V1566" s="359">
        <v>0.52690000000000003</v>
      </c>
      <c r="W1566" s="359">
        <v>0.84089999999999998</v>
      </c>
      <c r="X1566" s="359">
        <v>0.73089999999999999</v>
      </c>
      <c r="Y1566" s="359">
        <v>14.441000000000001</v>
      </c>
      <c r="Z1566" s="359">
        <v>3.9253</v>
      </c>
      <c r="AA1566" s="359">
        <v>131.965</v>
      </c>
      <c r="AB1566" s="359">
        <v>0.36959999999999998</v>
      </c>
      <c r="AC1566" s="359">
        <v>1.8173999999999999</v>
      </c>
      <c r="AD1566" s="359">
        <v>31.736000000000001</v>
      </c>
      <c r="AE1566" s="359">
        <v>4.0404</v>
      </c>
      <c r="AF1566" s="359">
        <v>1.9502999999999999</v>
      </c>
      <c r="AG1566" s="359">
        <v>1.7545999999999999</v>
      </c>
      <c r="AH1566" s="359">
        <v>4.8178999999999998</v>
      </c>
      <c r="AI1566" s="359">
        <v>0.88290000000000002</v>
      </c>
      <c r="AJ1566" s="359">
        <v>0.90280000000000005</v>
      </c>
      <c r="AK1566" s="359">
        <v>0.3674</v>
      </c>
      <c r="AL1566" s="356">
        <v>0.74729999999999996</v>
      </c>
    </row>
    <row r="1567" spans="2:38" ht="409.6" x14ac:dyDescent="0.25">
      <c r="B1567" s="402">
        <v>39372</v>
      </c>
      <c r="C1567" s="359">
        <v>0.53139999999999998</v>
      </c>
      <c r="D1567" s="359">
        <v>0.84379999999999999</v>
      </c>
      <c r="E1567" s="359">
        <v>0.73699999999999999</v>
      </c>
      <c r="F1567" s="359">
        <v>14.680899999999999</v>
      </c>
      <c r="G1567" s="359">
        <v>3.9662999999999999</v>
      </c>
      <c r="H1567" s="359">
        <v>133.602</v>
      </c>
      <c r="I1567" s="359">
        <v>0.37430000000000002</v>
      </c>
      <c r="J1567" s="359">
        <v>1.8367</v>
      </c>
      <c r="K1567" s="359">
        <v>33.148600000000002</v>
      </c>
      <c r="L1567" s="359">
        <v>4.0721999999999996</v>
      </c>
      <c r="M1567" s="359">
        <v>1.9790000000000001</v>
      </c>
      <c r="N1567" s="359">
        <v>1.7885</v>
      </c>
      <c r="O1567" s="359">
        <v>4.8699000000000003</v>
      </c>
      <c r="P1567" s="359">
        <v>0.89080000000000004</v>
      </c>
      <c r="Q1567" s="359">
        <v>0.92300000000000004</v>
      </c>
      <c r="R1567" s="359">
        <v>0.36990000000000001</v>
      </c>
      <c r="S1567" s="356">
        <v>0.75360000000000005</v>
      </c>
      <c r="U1567" s="402">
        <v>39372</v>
      </c>
      <c r="V1567" s="359">
        <v>0.53100000000000003</v>
      </c>
      <c r="W1567" s="359">
        <v>0.84319999999999995</v>
      </c>
      <c r="X1567" s="359">
        <v>0.73629999999999995</v>
      </c>
      <c r="Y1567" s="359">
        <v>14.635999999999999</v>
      </c>
      <c r="Z1567" s="359">
        <v>3.9621</v>
      </c>
      <c r="AA1567" s="359">
        <v>133.14400000000001</v>
      </c>
      <c r="AB1567" s="359">
        <v>0.37280000000000002</v>
      </c>
      <c r="AC1567" s="359">
        <v>1.8335999999999999</v>
      </c>
      <c r="AD1567" s="359">
        <v>32.064599999999999</v>
      </c>
      <c r="AE1567" s="359">
        <v>4.0667999999999997</v>
      </c>
      <c r="AF1567" s="359">
        <v>1.9741</v>
      </c>
      <c r="AG1567" s="359">
        <v>1.7723</v>
      </c>
      <c r="AH1567" s="359">
        <v>4.8632</v>
      </c>
      <c r="AI1567" s="359">
        <v>0.8901</v>
      </c>
      <c r="AJ1567" s="359">
        <v>0.9194</v>
      </c>
      <c r="AK1567" s="359">
        <v>0.36959999999999998</v>
      </c>
      <c r="AL1567" s="356">
        <v>0.75309999999999999</v>
      </c>
    </row>
    <row r="1568" spans="2:38" ht="409.6" x14ac:dyDescent="0.25">
      <c r="B1568" s="402">
        <v>39371</v>
      </c>
      <c r="C1568" s="359">
        <v>0.54320000000000002</v>
      </c>
      <c r="D1568" s="359">
        <v>0.85299999999999998</v>
      </c>
      <c r="E1568" s="359">
        <v>0.75080000000000002</v>
      </c>
      <c r="F1568" s="359">
        <v>14.9832</v>
      </c>
      <c r="G1568" s="359">
        <v>4.0471000000000004</v>
      </c>
      <c r="H1568" s="359">
        <v>136.00299999999999</v>
      </c>
      <c r="I1568" s="359">
        <v>0.38219999999999998</v>
      </c>
      <c r="J1568" s="359">
        <v>1.8745000000000001</v>
      </c>
      <c r="K1568" s="359">
        <v>34.050600000000003</v>
      </c>
      <c r="L1568" s="359">
        <v>4.1692</v>
      </c>
      <c r="M1568" s="359">
        <v>2.0192000000000001</v>
      </c>
      <c r="N1568" s="359">
        <v>1.8181</v>
      </c>
      <c r="O1568" s="359">
        <v>4.9561999999999999</v>
      </c>
      <c r="P1568" s="359">
        <v>0.91169999999999995</v>
      </c>
      <c r="Q1568" s="359">
        <v>0.93369999999999997</v>
      </c>
      <c r="R1568" s="359">
        <v>0.37840000000000001</v>
      </c>
      <c r="S1568" s="356">
        <v>0.77100000000000002</v>
      </c>
      <c r="U1568" s="402">
        <v>39371</v>
      </c>
      <c r="V1568" s="359">
        <v>0.54279999999999995</v>
      </c>
      <c r="W1568" s="359">
        <v>0.85209999999999997</v>
      </c>
      <c r="X1568" s="359">
        <v>0.75009999999999999</v>
      </c>
      <c r="Y1568" s="359">
        <v>14.9514</v>
      </c>
      <c r="Z1568" s="359">
        <v>4.0427999999999997</v>
      </c>
      <c r="AA1568" s="359">
        <v>135.535</v>
      </c>
      <c r="AB1568" s="359">
        <v>0.38069999999999998</v>
      </c>
      <c r="AC1568" s="359">
        <v>1.8714</v>
      </c>
      <c r="AD1568" s="359">
        <v>32.948</v>
      </c>
      <c r="AE1568" s="359">
        <v>4.1623999999999999</v>
      </c>
      <c r="AF1568" s="359">
        <v>2.0129999999999999</v>
      </c>
      <c r="AG1568" s="359">
        <v>1.8016000000000001</v>
      </c>
      <c r="AH1568" s="359">
        <v>4.9493999999999998</v>
      </c>
      <c r="AI1568" s="359">
        <v>0.91080000000000005</v>
      </c>
      <c r="AJ1568" s="359">
        <v>0.92869999999999997</v>
      </c>
      <c r="AK1568" s="359">
        <v>0.37809999999999999</v>
      </c>
      <c r="AL1568" s="356">
        <v>0.77059999999999995</v>
      </c>
    </row>
    <row r="1569" spans="2:38" ht="409.6" x14ac:dyDescent="0.25">
      <c r="B1569" s="402">
        <v>39370</v>
      </c>
      <c r="C1569" s="359">
        <v>0.5484</v>
      </c>
      <c r="D1569" s="359">
        <v>0.85960000000000003</v>
      </c>
      <c r="E1569" s="359">
        <v>0.75580000000000003</v>
      </c>
      <c r="F1569" s="359">
        <v>15.151300000000001</v>
      </c>
      <c r="G1569" s="359">
        <v>4.0868000000000002</v>
      </c>
      <c r="H1569" s="359">
        <v>138.12100000000001</v>
      </c>
      <c r="I1569" s="359">
        <v>0.39119999999999999</v>
      </c>
      <c r="J1569" s="359">
        <v>1.9157999999999999</v>
      </c>
      <c r="K1569" s="359">
        <v>34.346899999999998</v>
      </c>
      <c r="L1569" s="359">
        <v>4.2138</v>
      </c>
      <c r="M1569" s="359">
        <v>2.0413999999999999</v>
      </c>
      <c r="N1569" s="359">
        <v>1.8403</v>
      </c>
      <c r="O1569" s="359">
        <v>4.9981</v>
      </c>
      <c r="P1569" s="359">
        <v>0.92120000000000002</v>
      </c>
      <c r="Q1569" s="359">
        <v>0.93479999999999996</v>
      </c>
      <c r="R1569" s="359">
        <v>0.38179999999999997</v>
      </c>
      <c r="S1569" s="356">
        <v>0.7772</v>
      </c>
      <c r="U1569" s="402">
        <v>39370</v>
      </c>
      <c r="V1569" s="359">
        <v>0.54730000000000001</v>
      </c>
      <c r="W1569" s="359">
        <v>0.85780000000000001</v>
      </c>
      <c r="X1569" s="359">
        <v>0.754</v>
      </c>
      <c r="Y1569" s="359">
        <v>15.055899999999999</v>
      </c>
      <c r="Z1569" s="359">
        <v>4.0800999999999998</v>
      </c>
      <c r="AA1569" s="359">
        <v>136.464</v>
      </c>
      <c r="AB1569" s="359">
        <v>0.37969999999999998</v>
      </c>
      <c r="AC1569" s="359">
        <v>1.8695999999999999</v>
      </c>
      <c r="AD1569" s="359">
        <v>33.207000000000001</v>
      </c>
      <c r="AE1569" s="359">
        <v>4.1966999999999999</v>
      </c>
      <c r="AF1569" s="359">
        <v>2.0362</v>
      </c>
      <c r="AG1569" s="359">
        <v>1.8224</v>
      </c>
      <c r="AH1569" s="359">
        <v>4.9854000000000003</v>
      </c>
      <c r="AI1569" s="359">
        <v>0.91920000000000002</v>
      </c>
      <c r="AJ1569" s="359">
        <v>0.92190000000000005</v>
      </c>
      <c r="AK1569" s="359">
        <v>0.38109999999999999</v>
      </c>
      <c r="AL1569" s="356">
        <v>0.7762</v>
      </c>
    </row>
    <row r="1570" spans="2:38" ht="409.6" x14ac:dyDescent="0.25">
      <c r="B1570" s="402">
        <v>39369</v>
      </c>
      <c r="C1570" s="359">
        <v>0.54830000000000001</v>
      </c>
      <c r="D1570" s="359">
        <v>0.85950000000000004</v>
      </c>
      <c r="E1570" s="359">
        <v>0.75560000000000005</v>
      </c>
      <c r="F1570" s="359">
        <v>15.1218</v>
      </c>
      <c r="G1570" s="359">
        <v>4.0853000000000002</v>
      </c>
      <c r="H1570" s="359">
        <v>138.16200000000001</v>
      </c>
      <c r="I1570" s="359">
        <v>0.3911</v>
      </c>
      <c r="J1570" s="359">
        <v>1.9153</v>
      </c>
      <c r="K1570" s="359">
        <v>34.344700000000003</v>
      </c>
      <c r="L1570" s="359">
        <v>4.2130999999999998</v>
      </c>
      <c r="M1570" s="359">
        <v>2.0421999999999998</v>
      </c>
      <c r="N1570" s="359">
        <v>1.8401000000000001</v>
      </c>
      <c r="O1570" s="359">
        <v>4.9936999999999996</v>
      </c>
      <c r="P1570" s="359">
        <v>0.92100000000000004</v>
      </c>
      <c r="Q1570" s="359">
        <v>0.93469999999999998</v>
      </c>
      <c r="R1570" s="359">
        <v>0.38179999999999997</v>
      </c>
      <c r="S1570" s="356">
        <v>0.7772</v>
      </c>
      <c r="U1570" s="402">
        <v>39369</v>
      </c>
      <c r="V1570" s="359">
        <v>0.54720000000000002</v>
      </c>
      <c r="W1570" s="359">
        <v>0.85760000000000003</v>
      </c>
      <c r="X1570" s="359">
        <v>0.75390000000000001</v>
      </c>
      <c r="Y1570" s="359">
        <v>15.024699999999999</v>
      </c>
      <c r="Z1570" s="359">
        <v>4.0781000000000001</v>
      </c>
      <c r="AA1570" s="359">
        <v>136.43199999999999</v>
      </c>
      <c r="AB1570" s="359">
        <v>0.37959999999999999</v>
      </c>
      <c r="AC1570" s="359">
        <v>1.8691</v>
      </c>
      <c r="AD1570" s="359">
        <v>33.205199999999998</v>
      </c>
      <c r="AE1570" s="359">
        <v>4.1959999999999997</v>
      </c>
      <c r="AF1570" s="359">
        <v>2.0341</v>
      </c>
      <c r="AG1570" s="359">
        <v>1.8222</v>
      </c>
      <c r="AH1570" s="359">
        <v>4.9812000000000003</v>
      </c>
      <c r="AI1570" s="359">
        <v>0.91900000000000004</v>
      </c>
      <c r="AJ1570" s="359">
        <v>0.92179999999999995</v>
      </c>
      <c r="AK1570" s="359">
        <v>0.38109999999999999</v>
      </c>
      <c r="AL1570" s="356">
        <v>0.7762</v>
      </c>
    </row>
    <row r="1571" spans="2:38" ht="409.6" x14ac:dyDescent="0.25">
      <c r="B1571" s="402">
        <v>39368</v>
      </c>
      <c r="C1571" s="359">
        <v>0.54430000000000001</v>
      </c>
      <c r="D1571" s="359">
        <v>0.85650000000000004</v>
      </c>
      <c r="E1571" s="359">
        <v>0.754</v>
      </c>
      <c r="F1571" s="359">
        <v>15.023099999999999</v>
      </c>
      <c r="G1571" s="359">
        <v>4.0587</v>
      </c>
      <c r="H1571" s="359">
        <v>136.28700000000001</v>
      </c>
      <c r="I1571" s="359">
        <v>0.38650000000000001</v>
      </c>
      <c r="J1571" s="359">
        <v>1.8937999999999999</v>
      </c>
      <c r="K1571" s="359">
        <v>34.076500000000003</v>
      </c>
      <c r="L1571" s="359">
        <v>4.1710000000000003</v>
      </c>
      <c r="M1571" s="359">
        <v>2.0306000000000002</v>
      </c>
      <c r="N1571" s="359">
        <v>1.8259000000000001</v>
      </c>
      <c r="O1571" s="359">
        <v>4.9611999999999998</v>
      </c>
      <c r="P1571" s="359">
        <v>0.91359999999999997</v>
      </c>
      <c r="Q1571" s="359">
        <v>0.92589999999999995</v>
      </c>
      <c r="R1571" s="359">
        <v>0.38009999999999999</v>
      </c>
      <c r="S1571" s="356">
        <v>0.77210000000000001</v>
      </c>
      <c r="U1571" s="402">
        <v>39368</v>
      </c>
      <c r="V1571" s="359">
        <v>0.54400000000000004</v>
      </c>
      <c r="W1571" s="359">
        <v>0.85589999999999999</v>
      </c>
      <c r="X1571" s="359">
        <v>0.75339999999999996</v>
      </c>
      <c r="Y1571" s="359">
        <v>14.937799999999999</v>
      </c>
      <c r="Z1571" s="359">
        <v>4.0545</v>
      </c>
      <c r="AA1571" s="359">
        <v>135.74</v>
      </c>
      <c r="AB1571" s="359">
        <v>0.37909999999999999</v>
      </c>
      <c r="AC1571" s="359">
        <v>1.8642000000000001</v>
      </c>
      <c r="AD1571" s="359">
        <v>32.970700000000001</v>
      </c>
      <c r="AE1571" s="359">
        <v>4.1656000000000004</v>
      </c>
      <c r="AF1571" s="359">
        <v>2.0217000000000001</v>
      </c>
      <c r="AG1571" s="359">
        <v>1.8095000000000001</v>
      </c>
      <c r="AH1571" s="359">
        <v>4.9523999999999999</v>
      </c>
      <c r="AI1571" s="359">
        <v>0.91290000000000004</v>
      </c>
      <c r="AJ1571" s="359">
        <v>0.91969999999999996</v>
      </c>
      <c r="AK1571" s="359">
        <v>0.37980000000000003</v>
      </c>
      <c r="AL1571" s="356">
        <v>0.77170000000000005</v>
      </c>
    </row>
    <row r="1572" spans="2:38" ht="409.6" x14ac:dyDescent="0.25">
      <c r="B1572" s="402">
        <v>39367</v>
      </c>
      <c r="C1572" s="359">
        <v>0.54139999999999999</v>
      </c>
      <c r="D1572" s="359">
        <v>0.8518</v>
      </c>
      <c r="E1572" s="359">
        <v>0.75129999999999997</v>
      </c>
      <c r="F1572" s="359">
        <v>14.922700000000001</v>
      </c>
      <c r="G1572" s="359">
        <v>4.0317999999999996</v>
      </c>
      <c r="H1572" s="359">
        <v>135.09200000000001</v>
      </c>
      <c r="I1572" s="359">
        <v>0.38469999999999999</v>
      </c>
      <c r="J1572" s="359">
        <v>1.8834</v>
      </c>
      <c r="K1572" s="359">
        <v>33.912100000000002</v>
      </c>
      <c r="L1572" s="359">
        <v>4.1573000000000002</v>
      </c>
      <c r="M1572" s="359">
        <v>2.0221</v>
      </c>
      <c r="N1572" s="359">
        <v>1.8071999999999999</v>
      </c>
      <c r="O1572" s="359">
        <v>4.9394</v>
      </c>
      <c r="P1572" s="359">
        <v>0.90700000000000003</v>
      </c>
      <c r="Q1572" s="359">
        <v>0.91459999999999997</v>
      </c>
      <c r="R1572" s="359">
        <v>0.37669999999999998</v>
      </c>
      <c r="S1572" s="356">
        <v>0.76759999999999995</v>
      </c>
      <c r="U1572" s="402">
        <v>39367</v>
      </c>
      <c r="V1572" s="359">
        <v>0.54110000000000003</v>
      </c>
      <c r="W1572" s="359">
        <v>0.85119999999999996</v>
      </c>
      <c r="X1572" s="359">
        <v>0.75070000000000003</v>
      </c>
      <c r="Y1572" s="359">
        <v>14.8599</v>
      </c>
      <c r="Z1572" s="359">
        <v>4.0278999999999998</v>
      </c>
      <c r="AA1572" s="359">
        <v>134.56899999999999</v>
      </c>
      <c r="AB1572" s="359">
        <v>0.37759999999999999</v>
      </c>
      <c r="AC1572" s="359">
        <v>1.8548</v>
      </c>
      <c r="AD1572" s="359">
        <v>32.813899999999997</v>
      </c>
      <c r="AE1572" s="359">
        <v>4.1521999999999997</v>
      </c>
      <c r="AF1572" s="359">
        <v>2.0177</v>
      </c>
      <c r="AG1572" s="359">
        <v>1.7908999999999999</v>
      </c>
      <c r="AH1572" s="359">
        <v>4.9330999999999996</v>
      </c>
      <c r="AI1572" s="359">
        <v>0.90629999999999999</v>
      </c>
      <c r="AJ1572" s="359">
        <v>0.90510000000000002</v>
      </c>
      <c r="AK1572" s="359">
        <v>0.37640000000000001</v>
      </c>
      <c r="AL1572" s="356">
        <v>0.76719999999999999</v>
      </c>
    </row>
    <row r="1573" spans="2:38" ht="409.6" x14ac:dyDescent="0.25">
      <c r="B1573" s="402">
        <v>39366</v>
      </c>
      <c r="C1573" s="359">
        <v>0.54059999999999997</v>
      </c>
      <c r="D1573" s="359">
        <v>0.84970000000000001</v>
      </c>
      <c r="E1573" s="359">
        <v>0.74970000000000003</v>
      </c>
      <c r="F1573" s="359">
        <v>14.865</v>
      </c>
      <c r="G1573" s="359">
        <v>4.0232999999999999</v>
      </c>
      <c r="H1573" s="359">
        <v>135.102</v>
      </c>
      <c r="I1573" s="359">
        <v>0.3841</v>
      </c>
      <c r="J1573" s="359">
        <v>1.8796999999999999</v>
      </c>
      <c r="K1573" s="359">
        <v>33.333399999999997</v>
      </c>
      <c r="L1573" s="359">
        <v>4.1520999999999999</v>
      </c>
      <c r="M1573" s="359">
        <v>2.0276999999999998</v>
      </c>
      <c r="N1573" s="359">
        <v>1.8051999999999999</v>
      </c>
      <c r="O1573" s="359">
        <v>4.9340000000000002</v>
      </c>
      <c r="P1573" s="359">
        <v>0.90310000000000001</v>
      </c>
      <c r="Q1573" s="359">
        <v>0.90659999999999996</v>
      </c>
      <c r="R1573" s="359">
        <v>0.37419999999999998</v>
      </c>
      <c r="S1573" s="356">
        <v>0.76359999999999995</v>
      </c>
      <c r="U1573" s="402">
        <v>39366</v>
      </c>
      <c r="V1573" s="359">
        <v>0.54020000000000001</v>
      </c>
      <c r="W1573" s="359">
        <v>0.84909999999999997</v>
      </c>
      <c r="X1573" s="359">
        <v>0.74909999999999999</v>
      </c>
      <c r="Y1573" s="359">
        <v>14.819100000000001</v>
      </c>
      <c r="Z1573" s="359">
        <v>4.0191999999999997</v>
      </c>
      <c r="AA1573" s="359">
        <v>134.57400000000001</v>
      </c>
      <c r="AB1573" s="359">
        <v>0.37669999999999998</v>
      </c>
      <c r="AC1573" s="359">
        <v>1.8503000000000001</v>
      </c>
      <c r="AD1573" s="359">
        <v>33.088500000000003</v>
      </c>
      <c r="AE1573" s="359">
        <v>4.1470000000000002</v>
      </c>
      <c r="AF1573" s="359">
        <v>2.0232000000000001</v>
      </c>
      <c r="AG1573" s="359">
        <v>1.7889999999999999</v>
      </c>
      <c r="AH1573" s="359">
        <v>4.9271000000000003</v>
      </c>
      <c r="AI1573" s="359">
        <v>0.90239999999999998</v>
      </c>
      <c r="AJ1573" s="359">
        <v>0.90329999999999999</v>
      </c>
      <c r="AK1573" s="359">
        <v>0.37390000000000001</v>
      </c>
      <c r="AL1573" s="356">
        <v>0.76319999999999999</v>
      </c>
    </row>
    <row r="1574" spans="2:38" ht="409.6" x14ac:dyDescent="0.25">
      <c r="B1574" s="402">
        <v>39365</v>
      </c>
      <c r="C1574" s="359">
        <v>0.5423</v>
      </c>
      <c r="D1574" s="359">
        <v>0.8518</v>
      </c>
      <c r="E1574" s="359">
        <v>0.75170000000000003</v>
      </c>
      <c r="F1574" s="359">
        <v>14.8599</v>
      </c>
      <c r="G1574" s="359">
        <v>4.0251000000000001</v>
      </c>
      <c r="H1574" s="359">
        <v>135.852</v>
      </c>
      <c r="I1574" s="359">
        <v>0.38800000000000001</v>
      </c>
      <c r="J1574" s="359">
        <v>1.8967000000000001</v>
      </c>
      <c r="K1574" s="359">
        <v>33.4084</v>
      </c>
      <c r="L1574" s="359">
        <v>4.1702000000000004</v>
      </c>
      <c r="M1574" s="359">
        <v>2.0266000000000002</v>
      </c>
      <c r="N1574" s="359">
        <v>1.8248</v>
      </c>
      <c r="O1574" s="359">
        <v>4.9478999999999997</v>
      </c>
      <c r="P1574" s="359">
        <v>0.90390000000000004</v>
      </c>
      <c r="Q1574" s="359">
        <v>0.90769999999999995</v>
      </c>
      <c r="R1574" s="359">
        <v>0.37480000000000002</v>
      </c>
      <c r="S1574" s="356">
        <v>0.76190000000000002</v>
      </c>
      <c r="U1574" s="402">
        <v>39365</v>
      </c>
      <c r="V1574" s="359">
        <v>0.54200000000000004</v>
      </c>
      <c r="W1574" s="359">
        <v>0.85109999999999997</v>
      </c>
      <c r="X1574" s="359">
        <v>0.75109999999999999</v>
      </c>
      <c r="Y1574" s="359">
        <v>14.7834</v>
      </c>
      <c r="Z1574" s="359">
        <v>4.0210999999999997</v>
      </c>
      <c r="AA1574" s="359">
        <v>135.31800000000001</v>
      </c>
      <c r="AB1574" s="359">
        <v>0.377</v>
      </c>
      <c r="AC1574" s="359">
        <v>1.8522000000000001</v>
      </c>
      <c r="AD1574" s="359">
        <v>33.363100000000003</v>
      </c>
      <c r="AE1574" s="359">
        <v>4.165</v>
      </c>
      <c r="AF1574" s="359">
        <v>2.0183</v>
      </c>
      <c r="AG1574" s="359">
        <v>1.8086</v>
      </c>
      <c r="AH1574" s="359">
        <v>4.9413999999999998</v>
      </c>
      <c r="AI1574" s="359">
        <v>0.9032</v>
      </c>
      <c r="AJ1574" s="359">
        <v>0.90180000000000005</v>
      </c>
      <c r="AK1574" s="359">
        <v>0.3745</v>
      </c>
      <c r="AL1574" s="356">
        <v>0.76149999999999995</v>
      </c>
    </row>
    <row r="1575" spans="2:38" ht="409.6" x14ac:dyDescent="0.25">
      <c r="B1575" s="402">
        <v>39364</v>
      </c>
      <c r="C1575" s="359">
        <v>0.54210000000000003</v>
      </c>
      <c r="D1575" s="359">
        <v>0.85070000000000001</v>
      </c>
      <c r="E1575" s="359">
        <v>0.75209999999999999</v>
      </c>
      <c r="F1575" s="359">
        <v>14.995699999999999</v>
      </c>
      <c r="G1575" s="359">
        <v>4.0583999999999998</v>
      </c>
      <c r="H1575" s="359">
        <v>136.041</v>
      </c>
      <c r="I1575" s="359">
        <v>0.38550000000000001</v>
      </c>
      <c r="J1575" s="359">
        <v>1.8852</v>
      </c>
      <c r="K1575" s="359">
        <v>33.496899999999997</v>
      </c>
      <c r="L1575" s="359">
        <v>4.1509999999999998</v>
      </c>
      <c r="M1575" s="359">
        <v>2.0455000000000001</v>
      </c>
      <c r="N1575" s="359">
        <v>1.8258000000000001</v>
      </c>
      <c r="O1575" s="359">
        <v>4.9916</v>
      </c>
      <c r="P1575" s="359">
        <v>0.90310000000000001</v>
      </c>
      <c r="Q1575" s="359">
        <v>0.91090000000000004</v>
      </c>
      <c r="R1575" s="359">
        <v>0.375</v>
      </c>
      <c r="S1575" s="356">
        <v>0.76449999999999996</v>
      </c>
      <c r="U1575" s="402">
        <v>39364</v>
      </c>
      <c r="V1575" s="359">
        <v>0.54169999999999996</v>
      </c>
      <c r="W1575" s="359">
        <v>0.8498</v>
      </c>
      <c r="X1575" s="359">
        <v>0.75129999999999997</v>
      </c>
      <c r="Y1575" s="359">
        <v>14.909700000000001</v>
      </c>
      <c r="Z1575" s="359">
        <v>4.0542999999999996</v>
      </c>
      <c r="AA1575" s="359">
        <v>135.483</v>
      </c>
      <c r="AB1575" s="359">
        <v>0.37809999999999999</v>
      </c>
      <c r="AC1575" s="359">
        <v>1.8557999999999999</v>
      </c>
      <c r="AD1575" s="359">
        <v>33.197899999999997</v>
      </c>
      <c r="AE1575" s="359">
        <v>4.1440999999999999</v>
      </c>
      <c r="AF1575" s="359">
        <v>2.0415000000000001</v>
      </c>
      <c r="AG1575" s="359">
        <v>1.8092999999999999</v>
      </c>
      <c r="AH1575" s="359">
        <v>4.9846000000000004</v>
      </c>
      <c r="AI1575" s="359">
        <v>0.9022</v>
      </c>
      <c r="AJ1575" s="359">
        <v>0.90300000000000002</v>
      </c>
      <c r="AK1575" s="359">
        <v>0.37469999999999998</v>
      </c>
      <c r="AL1575" s="356">
        <v>0.7641</v>
      </c>
    </row>
    <row r="1576" spans="2:38" ht="409.6" x14ac:dyDescent="0.25">
      <c r="B1576" s="402">
        <v>39363</v>
      </c>
      <c r="C1576" s="359">
        <v>0.53910000000000002</v>
      </c>
      <c r="D1576" s="359">
        <v>0.84889999999999999</v>
      </c>
      <c r="E1576" s="359">
        <v>0.74739999999999995</v>
      </c>
      <c r="F1576" s="359">
        <v>14.869</v>
      </c>
      <c r="G1576" s="359">
        <v>4.0155000000000003</v>
      </c>
      <c r="H1576" s="359">
        <v>135.61699999999999</v>
      </c>
      <c r="I1576" s="359">
        <v>0.38450000000000001</v>
      </c>
      <c r="J1576" s="359">
        <v>1.8797999999999999</v>
      </c>
      <c r="K1576" s="359">
        <v>33.548400000000001</v>
      </c>
      <c r="L1576" s="359">
        <v>4.1257000000000001</v>
      </c>
      <c r="M1576" s="359">
        <v>2.0280999999999998</v>
      </c>
      <c r="N1576" s="359">
        <v>1.8119000000000001</v>
      </c>
      <c r="O1576" s="359">
        <v>4.9318</v>
      </c>
      <c r="P1576" s="359">
        <v>0.89810000000000001</v>
      </c>
      <c r="Q1576" s="359">
        <v>0.90939999999999999</v>
      </c>
      <c r="R1576" s="359">
        <v>0.37309999999999999</v>
      </c>
      <c r="S1576" s="356">
        <v>0.76170000000000004</v>
      </c>
      <c r="U1576" s="402">
        <v>39363</v>
      </c>
      <c r="V1576" s="359">
        <v>0.53800000000000003</v>
      </c>
      <c r="W1576" s="359">
        <v>0.84709999999999996</v>
      </c>
      <c r="X1576" s="359">
        <v>0.74560000000000004</v>
      </c>
      <c r="Y1576" s="359">
        <v>14.796200000000001</v>
      </c>
      <c r="Z1576" s="359">
        <v>4.0091999999999999</v>
      </c>
      <c r="AA1576" s="359">
        <v>133.95500000000001</v>
      </c>
      <c r="AB1576" s="359">
        <v>0.37330000000000002</v>
      </c>
      <c r="AC1576" s="359">
        <v>1.8344</v>
      </c>
      <c r="AD1576" s="359">
        <v>32.429499999999997</v>
      </c>
      <c r="AE1576" s="359">
        <v>4.1089000000000002</v>
      </c>
      <c r="AF1576" s="359">
        <v>2.0224000000000002</v>
      </c>
      <c r="AG1576" s="359">
        <v>1.7943</v>
      </c>
      <c r="AH1576" s="359">
        <v>4.9222000000000001</v>
      </c>
      <c r="AI1576" s="359">
        <v>0.89610000000000001</v>
      </c>
      <c r="AJ1576" s="359">
        <v>0.89680000000000004</v>
      </c>
      <c r="AK1576" s="359">
        <v>0.3725</v>
      </c>
      <c r="AL1576" s="356">
        <v>0.76070000000000004</v>
      </c>
    </row>
    <row r="1577" spans="2:38" ht="409.6" x14ac:dyDescent="0.25">
      <c r="B1577" s="402">
        <v>39362</v>
      </c>
      <c r="C1577" s="359">
        <v>0.53900000000000003</v>
      </c>
      <c r="D1577" s="359">
        <v>0.84889999999999999</v>
      </c>
      <c r="E1577" s="359">
        <v>0.74729999999999996</v>
      </c>
      <c r="F1577" s="359">
        <v>14.8636</v>
      </c>
      <c r="G1577" s="359">
        <v>4.0164999999999997</v>
      </c>
      <c r="H1577" s="359">
        <v>135.62700000000001</v>
      </c>
      <c r="I1577" s="359">
        <v>0.3851</v>
      </c>
      <c r="J1577" s="359">
        <v>1.8826000000000001</v>
      </c>
      <c r="K1577" s="359">
        <v>33.598100000000002</v>
      </c>
      <c r="L1577" s="359">
        <v>4.1254999999999997</v>
      </c>
      <c r="M1577" s="359">
        <v>2.0291000000000001</v>
      </c>
      <c r="N1577" s="359">
        <v>1.8118000000000001</v>
      </c>
      <c r="O1577" s="359">
        <v>4.9297000000000004</v>
      </c>
      <c r="P1577" s="359">
        <v>0.89800000000000002</v>
      </c>
      <c r="Q1577" s="359">
        <v>0.90939999999999999</v>
      </c>
      <c r="R1577" s="359">
        <v>0.37309999999999999</v>
      </c>
      <c r="S1577" s="356">
        <v>0.76170000000000004</v>
      </c>
      <c r="U1577" s="402">
        <v>39362</v>
      </c>
      <c r="V1577" s="359">
        <v>0.53800000000000003</v>
      </c>
      <c r="W1577" s="359">
        <v>0.84709999999999996</v>
      </c>
      <c r="X1577" s="359">
        <v>0.74560000000000004</v>
      </c>
      <c r="Y1577" s="359">
        <v>14.768000000000001</v>
      </c>
      <c r="Z1577" s="359">
        <v>4.0091000000000001</v>
      </c>
      <c r="AA1577" s="359">
        <v>133.92699999999999</v>
      </c>
      <c r="AB1577" s="359">
        <v>0.37380000000000002</v>
      </c>
      <c r="AC1577" s="359">
        <v>1.8371</v>
      </c>
      <c r="AD1577" s="359">
        <v>32.477699999999999</v>
      </c>
      <c r="AE1577" s="359">
        <v>4.1086999999999998</v>
      </c>
      <c r="AF1577" s="359">
        <v>2.0209999999999999</v>
      </c>
      <c r="AG1577" s="359">
        <v>1.7942</v>
      </c>
      <c r="AH1577" s="359">
        <v>4.9217000000000004</v>
      </c>
      <c r="AI1577" s="359">
        <v>0.89610000000000001</v>
      </c>
      <c r="AJ1577" s="359">
        <v>0.89680000000000004</v>
      </c>
      <c r="AK1577" s="359">
        <v>0.37240000000000001</v>
      </c>
      <c r="AL1577" s="356">
        <v>0.76070000000000004</v>
      </c>
    </row>
    <row r="1578" spans="2:38" ht="409.6" x14ac:dyDescent="0.25">
      <c r="B1578" s="402">
        <v>39361</v>
      </c>
      <c r="C1578" s="359">
        <v>0.5363</v>
      </c>
      <c r="D1578" s="359">
        <v>0.84989999999999999</v>
      </c>
      <c r="E1578" s="359">
        <v>0.75160000000000005</v>
      </c>
      <c r="F1578" s="359">
        <v>14.809699999999999</v>
      </c>
      <c r="G1578" s="359">
        <v>3.9956999999999998</v>
      </c>
      <c r="H1578" s="359">
        <v>134.96600000000001</v>
      </c>
      <c r="I1578" s="359">
        <v>0.37830000000000003</v>
      </c>
      <c r="J1578" s="359">
        <v>1.8529</v>
      </c>
      <c r="K1578" s="359">
        <v>33.436799999999998</v>
      </c>
      <c r="L1578" s="359">
        <v>4.1147</v>
      </c>
      <c r="M1578" s="359">
        <v>2.0186999999999999</v>
      </c>
      <c r="N1578" s="359">
        <v>1.8095000000000001</v>
      </c>
      <c r="O1578" s="359">
        <v>4.9027000000000003</v>
      </c>
      <c r="P1578" s="359">
        <v>0.89149999999999996</v>
      </c>
      <c r="Q1578" s="359">
        <v>0.90380000000000005</v>
      </c>
      <c r="R1578" s="359">
        <v>0.37169999999999997</v>
      </c>
      <c r="S1578" s="356">
        <v>0.75780000000000003</v>
      </c>
      <c r="U1578" s="402">
        <v>39361</v>
      </c>
      <c r="V1578" s="359">
        <v>0.53600000000000003</v>
      </c>
      <c r="W1578" s="359">
        <v>0.84919999999999995</v>
      </c>
      <c r="X1578" s="359">
        <v>0.75090000000000001</v>
      </c>
      <c r="Y1578" s="359">
        <v>14.741400000000001</v>
      </c>
      <c r="Z1578" s="359">
        <v>3.9914000000000001</v>
      </c>
      <c r="AA1578" s="359">
        <v>134.506</v>
      </c>
      <c r="AB1578" s="359">
        <v>0.37680000000000002</v>
      </c>
      <c r="AC1578" s="359">
        <v>1.8501000000000001</v>
      </c>
      <c r="AD1578" s="359">
        <v>32.345500000000001</v>
      </c>
      <c r="AE1578" s="359">
        <v>4.1093000000000002</v>
      </c>
      <c r="AF1578" s="359">
        <v>2.0146999999999999</v>
      </c>
      <c r="AG1578" s="359">
        <v>1.7932999999999999</v>
      </c>
      <c r="AH1578" s="359">
        <v>4.8977000000000004</v>
      </c>
      <c r="AI1578" s="359">
        <v>0.89070000000000005</v>
      </c>
      <c r="AJ1578" s="359">
        <v>0.90029999999999999</v>
      </c>
      <c r="AK1578" s="359">
        <v>0.37140000000000001</v>
      </c>
      <c r="AL1578" s="356">
        <v>0.75729999999999997</v>
      </c>
    </row>
    <row r="1579" spans="2:38" ht="409.6" x14ac:dyDescent="0.25">
      <c r="B1579" s="402">
        <v>39360</v>
      </c>
      <c r="C1579" s="359">
        <v>0.53439999999999999</v>
      </c>
      <c r="D1579" s="359">
        <v>0.85229999999999995</v>
      </c>
      <c r="E1579" s="359">
        <v>0.75290000000000001</v>
      </c>
      <c r="F1579" s="359">
        <v>14.727</v>
      </c>
      <c r="G1579" s="359">
        <v>3.9758</v>
      </c>
      <c r="H1579" s="359">
        <v>135.01499999999999</v>
      </c>
      <c r="I1579" s="359">
        <v>0.3765</v>
      </c>
      <c r="J1579" s="359">
        <v>1.8456999999999999</v>
      </c>
      <c r="K1579" s="359">
        <v>32.8264</v>
      </c>
      <c r="L1579" s="359">
        <v>4.1109999999999998</v>
      </c>
      <c r="M1579" s="359">
        <v>2.0112999999999999</v>
      </c>
      <c r="N1579" s="359">
        <v>1.8089999999999999</v>
      </c>
      <c r="O1579" s="359">
        <v>4.9082999999999997</v>
      </c>
      <c r="P1579" s="359">
        <v>0.88839999999999997</v>
      </c>
      <c r="Q1579" s="359">
        <v>0.90939999999999999</v>
      </c>
      <c r="R1579" s="359">
        <v>0.37069999999999997</v>
      </c>
      <c r="S1579" s="356">
        <v>0.75380000000000003</v>
      </c>
      <c r="U1579" s="402">
        <v>39360</v>
      </c>
      <c r="V1579" s="359">
        <v>0.53410000000000002</v>
      </c>
      <c r="W1579" s="359">
        <v>0.85170000000000001</v>
      </c>
      <c r="X1579" s="359">
        <v>0.75229999999999997</v>
      </c>
      <c r="Y1579" s="359">
        <v>14.6761</v>
      </c>
      <c r="Z1579" s="359">
        <v>3.9712999999999998</v>
      </c>
      <c r="AA1579" s="359">
        <v>134.566</v>
      </c>
      <c r="AB1579" s="359">
        <v>0.37490000000000001</v>
      </c>
      <c r="AC1579" s="359">
        <v>1.8427</v>
      </c>
      <c r="AD1579" s="359">
        <v>32.782200000000003</v>
      </c>
      <c r="AE1579" s="359">
        <v>4.1059000000000001</v>
      </c>
      <c r="AF1579" s="359">
        <v>2.0059999999999998</v>
      </c>
      <c r="AG1579" s="359">
        <v>1.7927</v>
      </c>
      <c r="AH1579" s="359">
        <v>4.9019000000000004</v>
      </c>
      <c r="AI1579" s="359">
        <v>0.88770000000000004</v>
      </c>
      <c r="AJ1579" s="359">
        <v>0.90580000000000005</v>
      </c>
      <c r="AK1579" s="359">
        <v>0.37040000000000001</v>
      </c>
      <c r="AL1579" s="356">
        <v>0.75339999999999996</v>
      </c>
    </row>
    <row r="1580" spans="2:38" ht="409.6" x14ac:dyDescent="0.25">
      <c r="B1580" s="402">
        <v>39359</v>
      </c>
      <c r="C1580" s="359">
        <v>0.53680000000000005</v>
      </c>
      <c r="D1580" s="359">
        <v>0.85670000000000002</v>
      </c>
      <c r="E1580" s="359">
        <v>0.75780000000000003</v>
      </c>
      <c r="F1580" s="359">
        <v>14.816000000000001</v>
      </c>
      <c r="G1580" s="359">
        <v>4.0212000000000003</v>
      </c>
      <c r="H1580" s="359">
        <v>135.31700000000001</v>
      </c>
      <c r="I1580" s="359">
        <v>0.37809999999999999</v>
      </c>
      <c r="J1580" s="359">
        <v>1.8543000000000001</v>
      </c>
      <c r="K1580" s="359">
        <v>33.146500000000003</v>
      </c>
      <c r="L1580" s="359">
        <v>4.1266999999999996</v>
      </c>
      <c r="M1580" s="359">
        <v>2.0381999999999998</v>
      </c>
      <c r="N1580" s="359">
        <v>1.8086</v>
      </c>
      <c r="O1580" s="359">
        <v>4.9546000000000001</v>
      </c>
      <c r="P1580" s="359">
        <v>0.89339999999999997</v>
      </c>
      <c r="Q1580" s="359">
        <v>0.91669999999999996</v>
      </c>
      <c r="R1580" s="359">
        <v>0.37269999999999998</v>
      </c>
      <c r="S1580" s="356">
        <v>0.76</v>
      </c>
      <c r="U1580" s="402">
        <v>39359</v>
      </c>
      <c r="V1580" s="359">
        <v>0.53649999999999998</v>
      </c>
      <c r="W1580" s="359">
        <v>0.85609999999999997</v>
      </c>
      <c r="X1580" s="359">
        <v>0.75719999999999998</v>
      </c>
      <c r="Y1580" s="359">
        <v>14.7621</v>
      </c>
      <c r="Z1580" s="359">
        <v>4.0179</v>
      </c>
      <c r="AA1580" s="359">
        <v>134.86099999999999</v>
      </c>
      <c r="AB1580" s="359">
        <v>0.37659999999999999</v>
      </c>
      <c r="AC1580" s="359">
        <v>1.8512999999999999</v>
      </c>
      <c r="AD1580" s="359">
        <v>32.8354</v>
      </c>
      <c r="AE1580" s="359">
        <v>4.1215999999999999</v>
      </c>
      <c r="AF1580" s="359">
        <v>2.0331999999999999</v>
      </c>
      <c r="AG1580" s="359">
        <v>1.7925</v>
      </c>
      <c r="AH1580" s="359">
        <v>4.9481000000000002</v>
      </c>
      <c r="AI1580" s="359">
        <v>0.89270000000000005</v>
      </c>
      <c r="AJ1580" s="359">
        <v>0.91390000000000005</v>
      </c>
      <c r="AK1580" s="359">
        <v>0.37240000000000001</v>
      </c>
      <c r="AL1580" s="356">
        <v>0.75960000000000005</v>
      </c>
    </row>
    <row r="1581" spans="2:38" ht="409.6" x14ac:dyDescent="0.25">
      <c r="B1581" s="402">
        <v>39358</v>
      </c>
      <c r="C1581" s="359">
        <v>0.53690000000000004</v>
      </c>
      <c r="D1581" s="359">
        <v>0.85880000000000001</v>
      </c>
      <c r="E1581" s="359">
        <v>0.75870000000000004</v>
      </c>
      <c r="F1581" s="359">
        <v>14.859</v>
      </c>
      <c r="G1581" s="359">
        <v>4.0137</v>
      </c>
      <c r="H1581" s="359">
        <v>135.23099999999999</v>
      </c>
      <c r="I1581" s="359">
        <v>0.37890000000000001</v>
      </c>
      <c r="J1581" s="359">
        <v>1.8569</v>
      </c>
      <c r="K1581" s="359">
        <v>33.718499999999999</v>
      </c>
      <c r="L1581" s="359">
        <v>4.1223000000000001</v>
      </c>
      <c r="M1581" s="359">
        <v>2.0316000000000001</v>
      </c>
      <c r="N1581" s="359">
        <v>1.8113999999999999</v>
      </c>
      <c r="O1581" s="359">
        <v>4.9668000000000001</v>
      </c>
      <c r="P1581" s="359">
        <v>0.89329999999999998</v>
      </c>
      <c r="Q1581" s="359">
        <v>0.92190000000000005</v>
      </c>
      <c r="R1581" s="359">
        <v>0.37330000000000002</v>
      </c>
      <c r="S1581" s="356">
        <v>0.76200000000000001</v>
      </c>
      <c r="U1581" s="402">
        <v>39358</v>
      </c>
      <c r="V1581" s="359">
        <v>0.53659999999999997</v>
      </c>
      <c r="W1581" s="359">
        <v>0.85809999999999997</v>
      </c>
      <c r="X1581" s="359">
        <v>0.7581</v>
      </c>
      <c r="Y1581" s="359">
        <v>14.7933</v>
      </c>
      <c r="Z1581" s="359">
        <v>4.0110000000000001</v>
      </c>
      <c r="AA1581" s="359">
        <v>134.774</v>
      </c>
      <c r="AB1581" s="359">
        <v>0.37740000000000001</v>
      </c>
      <c r="AC1581" s="359">
        <v>1.8539000000000001</v>
      </c>
      <c r="AD1581" s="359">
        <v>32.624699999999997</v>
      </c>
      <c r="AE1581" s="359">
        <v>4.1172000000000004</v>
      </c>
      <c r="AF1581" s="359">
        <v>2.0272000000000001</v>
      </c>
      <c r="AG1581" s="359">
        <v>1.7951999999999999</v>
      </c>
      <c r="AH1581" s="359">
        <v>4.9612999999999996</v>
      </c>
      <c r="AI1581" s="359">
        <v>0.89259999999999995</v>
      </c>
      <c r="AJ1581" s="359">
        <v>0.91810000000000003</v>
      </c>
      <c r="AK1581" s="359">
        <v>0.37309999999999999</v>
      </c>
      <c r="AL1581" s="356">
        <v>0.76160000000000005</v>
      </c>
    </row>
    <row r="1582" spans="2:38" ht="409.6" x14ac:dyDescent="0.25">
      <c r="B1582" s="402">
        <v>39357</v>
      </c>
      <c r="C1582" s="359">
        <v>0.53610000000000002</v>
      </c>
      <c r="D1582" s="359">
        <v>0.85809999999999997</v>
      </c>
      <c r="E1582" s="359">
        <v>0.75870000000000004</v>
      </c>
      <c r="F1582" s="359">
        <v>14.7453</v>
      </c>
      <c r="G1582" s="359">
        <v>4.0003000000000002</v>
      </c>
      <c r="H1582" s="359">
        <v>134.798</v>
      </c>
      <c r="I1582" s="359">
        <v>0.37840000000000001</v>
      </c>
      <c r="J1582" s="359">
        <v>1.8537999999999999</v>
      </c>
      <c r="K1582" s="359">
        <v>33.718699999999998</v>
      </c>
      <c r="L1582" s="359">
        <v>4.1170999999999998</v>
      </c>
      <c r="M1582" s="359">
        <v>2.0215999999999998</v>
      </c>
      <c r="N1582" s="359">
        <v>1.8069</v>
      </c>
      <c r="O1582" s="359">
        <v>4.9245999999999999</v>
      </c>
      <c r="P1582" s="359">
        <v>0.8911</v>
      </c>
      <c r="Q1582" s="359">
        <v>0.92149999999999999</v>
      </c>
      <c r="R1582" s="359">
        <v>0.37359999999999999</v>
      </c>
      <c r="S1582" s="356">
        <v>0.76370000000000005</v>
      </c>
      <c r="U1582" s="402">
        <v>39357</v>
      </c>
      <c r="V1582" s="359">
        <v>0.53559999999999997</v>
      </c>
      <c r="W1582" s="359">
        <v>0.85709999999999997</v>
      </c>
      <c r="X1582" s="359">
        <v>0.75790000000000002</v>
      </c>
      <c r="Y1582" s="359">
        <v>14.710100000000001</v>
      </c>
      <c r="Z1582" s="359">
        <v>3.9963000000000002</v>
      </c>
      <c r="AA1582" s="359">
        <v>134.309</v>
      </c>
      <c r="AB1582" s="359">
        <v>0.37680000000000002</v>
      </c>
      <c r="AC1582" s="359">
        <v>1.8502000000000001</v>
      </c>
      <c r="AD1582" s="359">
        <v>32.626600000000003</v>
      </c>
      <c r="AE1582" s="359">
        <v>4.1102999999999996</v>
      </c>
      <c r="AF1582" s="359">
        <v>2.0164</v>
      </c>
      <c r="AG1582" s="359">
        <v>1.7905</v>
      </c>
      <c r="AH1582" s="359">
        <v>4.9170999999999996</v>
      </c>
      <c r="AI1582" s="359">
        <v>0.89019999999999999</v>
      </c>
      <c r="AJ1582" s="359">
        <v>0.9173</v>
      </c>
      <c r="AK1582" s="359">
        <v>0.37330000000000002</v>
      </c>
      <c r="AL1582" s="356">
        <v>0.76319999999999999</v>
      </c>
    </row>
    <row r="1583" spans="2:38" ht="409.6" x14ac:dyDescent="0.25">
      <c r="B1583" s="402">
        <v>39356</v>
      </c>
      <c r="C1583" s="359">
        <v>0.53169999999999995</v>
      </c>
      <c r="D1583" s="359">
        <v>0.85460000000000003</v>
      </c>
      <c r="E1583" s="359">
        <v>0.753</v>
      </c>
      <c r="F1583" s="359">
        <v>14.698</v>
      </c>
      <c r="G1583" s="359">
        <v>3.9603000000000002</v>
      </c>
      <c r="H1583" s="359">
        <v>134.42500000000001</v>
      </c>
      <c r="I1583" s="359">
        <v>0.38059999999999999</v>
      </c>
      <c r="J1583" s="359">
        <v>1.8628</v>
      </c>
      <c r="K1583" s="359">
        <v>33.487000000000002</v>
      </c>
      <c r="L1583" s="359">
        <v>4.0907</v>
      </c>
      <c r="M1583" s="359">
        <v>2.0049000000000001</v>
      </c>
      <c r="N1583" s="359">
        <v>1.7908999999999999</v>
      </c>
      <c r="O1583" s="359">
        <v>4.8834</v>
      </c>
      <c r="P1583" s="359">
        <v>0.88300000000000001</v>
      </c>
      <c r="Q1583" s="359">
        <v>0.92290000000000005</v>
      </c>
      <c r="R1583" s="359">
        <v>0.3705</v>
      </c>
      <c r="S1583" s="356">
        <v>0.75839999999999996</v>
      </c>
      <c r="U1583" s="402">
        <v>39356</v>
      </c>
      <c r="V1583" s="359">
        <v>0.53069999999999995</v>
      </c>
      <c r="W1583" s="359">
        <v>0.85270000000000001</v>
      </c>
      <c r="X1583" s="359">
        <v>0.75119999999999998</v>
      </c>
      <c r="Y1583" s="359">
        <v>14.606400000000001</v>
      </c>
      <c r="Z1583" s="359">
        <v>3.9540999999999999</v>
      </c>
      <c r="AA1583" s="359">
        <v>132.88300000000001</v>
      </c>
      <c r="AB1583" s="359">
        <v>0.36940000000000001</v>
      </c>
      <c r="AC1583" s="359">
        <v>1.8178000000000001</v>
      </c>
      <c r="AD1583" s="359">
        <v>32.378</v>
      </c>
      <c r="AE1583" s="359">
        <v>4.0739000000000001</v>
      </c>
      <c r="AF1583" s="359">
        <v>1.9998</v>
      </c>
      <c r="AG1583" s="359">
        <v>1.7734000000000001</v>
      </c>
      <c r="AH1583" s="359">
        <v>4.8734999999999999</v>
      </c>
      <c r="AI1583" s="359">
        <v>0.88109999999999999</v>
      </c>
      <c r="AJ1583" s="359">
        <v>0.9103</v>
      </c>
      <c r="AK1583" s="359">
        <v>0.36990000000000001</v>
      </c>
      <c r="AL1583" s="356">
        <v>0.75739999999999996</v>
      </c>
    </row>
    <row r="1584" spans="2:38" ht="409.6" x14ac:dyDescent="0.25">
      <c r="B1584" s="402">
        <v>39355</v>
      </c>
      <c r="C1584" s="359">
        <v>0.53169999999999995</v>
      </c>
      <c r="D1584" s="359">
        <v>0.85450000000000004</v>
      </c>
      <c r="E1584" s="359">
        <v>0.75290000000000001</v>
      </c>
      <c r="F1584" s="359">
        <v>14.7036</v>
      </c>
      <c r="G1584" s="359">
        <v>3.9617</v>
      </c>
      <c r="H1584" s="359">
        <v>133.65199999999999</v>
      </c>
      <c r="I1584" s="359">
        <v>0.37540000000000001</v>
      </c>
      <c r="J1584" s="359">
        <v>1.8360000000000001</v>
      </c>
      <c r="K1584" s="359">
        <v>33.564300000000003</v>
      </c>
      <c r="L1584" s="359">
        <v>4.0904999999999996</v>
      </c>
      <c r="M1584" s="359">
        <v>2.0116000000000001</v>
      </c>
      <c r="N1584" s="359">
        <v>1.7976000000000001</v>
      </c>
      <c r="O1584" s="359">
        <v>4.8871000000000002</v>
      </c>
      <c r="P1584" s="359">
        <v>0.88290000000000002</v>
      </c>
      <c r="Q1584" s="359">
        <v>0.92279999999999995</v>
      </c>
      <c r="R1584" s="359">
        <v>0.3705</v>
      </c>
      <c r="S1584" s="356">
        <v>0.75829999999999997</v>
      </c>
      <c r="U1584" s="402">
        <v>39355</v>
      </c>
      <c r="V1584" s="359">
        <v>0.53059999999999996</v>
      </c>
      <c r="W1584" s="359">
        <v>0.85270000000000001</v>
      </c>
      <c r="X1584" s="359">
        <v>0.75119999999999998</v>
      </c>
      <c r="Y1584" s="359">
        <v>14.608499999999999</v>
      </c>
      <c r="Z1584" s="359">
        <v>3.9554999999999998</v>
      </c>
      <c r="AA1584" s="359">
        <v>133.09700000000001</v>
      </c>
      <c r="AB1584" s="359">
        <v>0.37380000000000002</v>
      </c>
      <c r="AC1584" s="359">
        <v>1.8323</v>
      </c>
      <c r="AD1584" s="359">
        <v>32.452199999999998</v>
      </c>
      <c r="AE1584" s="359">
        <v>4.0736999999999997</v>
      </c>
      <c r="AF1584" s="359">
        <v>2.0036999999999998</v>
      </c>
      <c r="AG1584" s="359">
        <v>1.7801</v>
      </c>
      <c r="AH1584" s="359">
        <v>4.8731</v>
      </c>
      <c r="AI1584" s="359">
        <v>0.88100000000000001</v>
      </c>
      <c r="AJ1584" s="359">
        <v>0.91020000000000001</v>
      </c>
      <c r="AK1584" s="359">
        <v>0.36980000000000002</v>
      </c>
      <c r="AL1584" s="356">
        <v>0.75729999999999997</v>
      </c>
    </row>
    <row r="1585" spans="2:38" ht="409.6" x14ac:dyDescent="0.25">
      <c r="B1585" s="402">
        <v>39354</v>
      </c>
      <c r="C1585" s="359">
        <v>0.53269999999999995</v>
      </c>
      <c r="D1585" s="359">
        <v>0.85619999999999996</v>
      </c>
      <c r="E1585" s="359">
        <v>0.755</v>
      </c>
      <c r="F1585" s="359">
        <v>14.652799999999999</v>
      </c>
      <c r="G1585" s="359">
        <v>3.9516</v>
      </c>
      <c r="H1585" s="359">
        <v>133.62299999999999</v>
      </c>
      <c r="I1585" s="359">
        <v>0.37580000000000002</v>
      </c>
      <c r="J1585" s="359">
        <v>1.8389</v>
      </c>
      <c r="K1585" s="359">
        <v>33.448399999999999</v>
      </c>
      <c r="L1585" s="359">
        <v>4.1050000000000004</v>
      </c>
      <c r="M1585" s="359">
        <v>1.9987999999999999</v>
      </c>
      <c r="N1585" s="359">
        <v>1.7914000000000001</v>
      </c>
      <c r="O1585" s="359">
        <v>4.8719000000000001</v>
      </c>
      <c r="P1585" s="359">
        <v>0.88429999999999997</v>
      </c>
      <c r="Q1585" s="359">
        <v>0.91959999999999997</v>
      </c>
      <c r="R1585" s="359">
        <v>0.37219999999999998</v>
      </c>
      <c r="S1585" s="356">
        <v>0.75570000000000004</v>
      </c>
      <c r="U1585" s="402">
        <v>39354</v>
      </c>
      <c r="V1585" s="359">
        <v>0.53239999999999998</v>
      </c>
      <c r="W1585" s="359">
        <v>0.85560000000000003</v>
      </c>
      <c r="X1585" s="359">
        <v>0.75429999999999997</v>
      </c>
      <c r="Y1585" s="359">
        <v>14.5692</v>
      </c>
      <c r="Z1585" s="359">
        <v>3.9479000000000002</v>
      </c>
      <c r="AA1585" s="359">
        <v>133.15299999999999</v>
      </c>
      <c r="AB1585" s="359">
        <v>0.37419999999999998</v>
      </c>
      <c r="AC1585" s="359">
        <v>1.8359000000000001</v>
      </c>
      <c r="AD1585" s="359">
        <v>32.364800000000002</v>
      </c>
      <c r="AE1585" s="359">
        <v>4.0997000000000003</v>
      </c>
      <c r="AF1585" s="359">
        <v>1.9941</v>
      </c>
      <c r="AG1585" s="359">
        <v>1.7753000000000001</v>
      </c>
      <c r="AH1585" s="359">
        <v>4.8654000000000002</v>
      </c>
      <c r="AI1585" s="359">
        <v>0.88360000000000005</v>
      </c>
      <c r="AJ1585" s="359">
        <v>0.90780000000000005</v>
      </c>
      <c r="AK1585" s="359">
        <v>0.37190000000000001</v>
      </c>
      <c r="AL1585" s="356">
        <v>0.75529999999999997</v>
      </c>
    </row>
    <row r="1586" spans="2:38" ht="409.6" x14ac:dyDescent="0.25">
      <c r="B1586" s="402">
        <v>39353</v>
      </c>
      <c r="C1586" s="359">
        <v>0.5292</v>
      </c>
      <c r="D1586" s="359">
        <v>0.85199999999999998</v>
      </c>
      <c r="E1586" s="359">
        <v>0.75060000000000004</v>
      </c>
      <c r="F1586" s="359">
        <v>14.625500000000001</v>
      </c>
      <c r="G1586" s="359">
        <v>3.9462000000000002</v>
      </c>
      <c r="H1586" s="359">
        <v>132.69399999999999</v>
      </c>
      <c r="I1586" s="359">
        <v>0.37809999999999999</v>
      </c>
      <c r="J1586" s="359">
        <v>1.8403</v>
      </c>
      <c r="K1586" s="359">
        <v>33.131399999999999</v>
      </c>
      <c r="L1586" s="359">
        <v>4.1067</v>
      </c>
      <c r="M1586" s="359">
        <v>2.0015999999999998</v>
      </c>
      <c r="N1586" s="359">
        <v>1.7939000000000001</v>
      </c>
      <c r="O1586" s="359">
        <v>4.8787000000000003</v>
      </c>
      <c r="P1586" s="359">
        <v>0.87639999999999996</v>
      </c>
      <c r="Q1586" s="359">
        <v>0.91210000000000002</v>
      </c>
      <c r="R1586" s="359">
        <v>0.3705</v>
      </c>
      <c r="S1586" s="356">
        <v>0.74850000000000005</v>
      </c>
      <c r="U1586" s="402">
        <v>39353</v>
      </c>
      <c r="V1586" s="359">
        <v>0.52890000000000004</v>
      </c>
      <c r="W1586" s="359">
        <v>0.85140000000000005</v>
      </c>
      <c r="X1586" s="359">
        <v>0.75</v>
      </c>
      <c r="Y1586" s="359">
        <v>14.573499999999999</v>
      </c>
      <c r="Z1586" s="359">
        <v>3.9422000000000001</v>
      </c>
      <c r="AA1586" s="359">
        <v>132.16399999999999</v>
      </c>
      <c r="AB1586" s="359">
        <v>0.36730000000000002</v>
      </c>
      <c r="AC1586" s="359">
        <v>1.8116000000000001</v>
      </c>
      <c r="AD1586" s="359">
        <v>32.0565</v>
      </c>
      <c r="AE1586" s="359">
        <v>4.1016000000000004</v>
      </c>
      <c r="AF1586" s="359">
        <v>1.9967999999999999</v>
      </c>
      <c r="AG1586" s="359">
        <v>1.778</v>
      </c>
      <c r="AH1586" s="359">
        <v>4.8722000000000003</v>
      </c>
      <c r="AI1586" s="359">
        <v>0.87570000000000003</v>
      </c>
      <c r="AJ1586" s="359">
        <v>0.90780000000000005</v>
      </c>
      <c r="AK1586" s="359">
        <v>0.37019999999999997</v>
      </c>
      <c r="AL1586" s="356">
        <v>0.74809999999999999</v>
      </c>
    </row>
    <row r="1587" spans="2:38" ht="409.6" x14ac:dyDescent="0.25">
      <c r="B1587" s="402">
        <v>39352</v>
      </c>
      <c r="C1587" s="359">
        <v>0.52580000000000005</v>
      </c>
      <c r="D1587" s="359">
        <v>0.85089999999999999</v>
      </c>
      <c r="E1587" s="359">
        <v>0.74739999999999995</v>
      </c>
      <c r="F1587" s="359">
        <v>14.544499999999999</v>
      </c>
      <c r="G1587" s="359">
        <v>3.923</v>
      </c>
      <c r="H1587" s="359">
        <v>132.124</v>
      </c>
      <c r="I1587" s="359">
        <v>0.37469999999999998</v>
      </c>
      <c r="J1587" s="359">
        <v>1.8298000000000001</v>
      </c>
      <c r="K1587" s="359">
        <v>32.916600000000003</v>
      </c>
      <c r="L1587" s="359">
        <v>4.0968</v>
      </c>
      <c r="M1587" s="359">
        <v>1.9906999999999999</v>
      </c>
      <c r="N1587" s="359">
        <v>1.7855000000000001</v>
      </c>
      <c r="O1587" s="359">
        <v>4.8630000000000004</v>
      </c>
      <c r="P1587" s="359">
        <v>0.86850000000000005</v>
      </c>
      <c r="Q1587" s="359">
        <v>0.9103</v>
      </c>
      <c r="R1587" s="359">
        <v>0.36859999999999998</v>
      </c>
      <c r="S1587" s="356">
        <v>0.74309999999999998</v>
      </c>
      <c r="U1587" s="402">
        <v>39352</v>
      </c>
      <c r="V1587" s="359">
        <v>0.52549999999999997</v>
      </c>
      <c r="W1587" s="359">
        <v>0.85029999999999994</v>
      </c>
      <c r="X1587" s="359">
        <v>0.74680000000000002</v>
      </c>
      <c r="Y1587" s="359">
        <v>14.5053</v>
      </c>
      <c r="Z1587" s="359">
        <v>3.9192999999999998</v>
      </c>
      <c r="AA1587" s="359">
        <v>131.60300000000001</v>
      </c>
      <c r="AB1587" s="359">
        <v>0.36749999999999999</v>
      </c>
      <c r="AC1587" s="359">
        <v>1.8011999999999999</v>
      </c>
      <c r="AD1587" s="359">
        <v>31.846900000000002</v>
      </c>
      <c r="AE1587" s="359">
        <v>4.0915999999999997</v>
      </c>
      <c r="AF1587" s="359">
        <v>1.9865999999999999</v>
      </c>
      <c r="AG1587" s="359">
        <v>1.7697000000000001</v>
      </c>
      <c r="AH1587" s="359">
        <v>4.8569000000000004</v>
      </c>
      <c r="AI1587" s="359">
        <v>0.86780000000000002</v>
      </c>
      <c r="AJ1587" s="359">
        <v>0.90649999999999997</v>
      </c>
      <c r="AK1587" s="359">
        <v>0.36830000000000002</v>
      </c>
      <c r="AL1587" s="356">
        <v>0.74270000000000003</v>
      </c>
    </row>
    <row r="1588" spans="2:38" ht="409.6" x14ac:dyDescent="0.25">
      <c r="B1588" s="402">
        <v>39351</v>
      </c>
      <c r="C1588" s="359">
        <v>0.52529999999999999</v>
      </c>
      <c r="D1588" s="359">
        <v>0.85450000000000004</v>
      </c>
      <c r="E1588" s="359">
        <v>0.74280000000000002</v>
      </c>
      <c r="F1588" s="359">
        <v>14.4373</v>
      </c>
      <c r="G1588" s="359">
        <v>3.9039999999999999</v>
      </c>
      <c r="H1588" s="359">
        <v>131.767</v>
      </c>
      <c r="I1588" s="359">
        <v>0.37390000000000001</v>
      </c>
      <c r="J1588" s="359">
        <v>1.8284</v>
      </c>
      <c r="K1588" s="359">
        <v>32.313499999999998</v>
      </c>
      <c r="L1588" s="359">
        <v>4.0903999999999998</v>
      </c>
      <c r="M1588" s="359">
        <v>1.9772000000000001</v>
      </c>
      <c r="N1588" s="359">
        <v>1.7866</v>
      </c>
      <c r="O1588" s="359">
        <v>4.8175999999999997</v>
      </c>
      <c r="P1588" s="359">
        <v>0.86699999999999999</v>
      </c>
      <c r="Q1588" s="359">
        <v>0.91439999999999999</v>
      </c>
      <c r="R1588" s="359">
        <v>0.3674</v>
      </c>
      <c r="S1588" s="356">
        <v>0.74050000000000005</v>
      </c>
      <c r="U1588" s="402">
        <v>39351</v>
      </c>
      <c r="V1588" s="359">
        <v>0.52490000000000003</v>
      </c>
      <c r="W1588" s="359">
        <v>0.85389999999999999</v>
      </c>
      <c r="X1588" s="359">
        <v>0.74209999999999998</v>
      </c>
      <c r="Y1588" s="359">
        <v>14.4003</v>
      </c>
      <c r="Z1588" s="359">
        <v>3.8999000000000001</v>
      </c>
      <c r="AA1588" s="359">
        <v>131.245</v>
      </c>
      <c r="AB1588" s="359">
        <v>0.36680000000000001</v>
      </c>
      <c r="AC1588" s="359">
        <v>1.8</v>
      </c>
      <c r="AD1588" s="359">
        <v>32.268999999999998</v>
      </c>
      <c r="AE1588" s="359">
        <v>4.0852000000000004</v>
      </c>
      <c r="AF1588" s="359">
        <v>1.9729000000000001</v>
      </c>
      <c r="AG1588" s="359">
        <v>1.7707999999999999</v>
      </c>
      <c r="AH1588" s="359">
        <v>4.8116000000000003</v>
      </c>
      <c r="AI1588" s="359">
        <v>0.86629999999999996</v>
      </c>
      <c r="AJ1588" s="359">
        <v>0.91</v>
      </c>
      <c r="AK1588" s="359">
        <v>0.36709999999999998</v>
      </c>
      <c r="AL1588" s="356">
        <v>0.74009999999999998</v>
      </c>
    </row>
    <row r="1589" spans="2:38" ht="409.6" x14ac:dyDescent="0.25">
      <c r="B1589" s="402">
        <v>39350</v>
      </c>
      <c r="C1589" s="359">
        <v>0.52829999999999999</v>
      </c>
      <c r="D1589" s="359">
        <v>0.85870000000000002</v>
      </c>
      <c r="E1589" s="359">
        <v>0.74490000000000001</v>
      </c>
      <c r="F1589" s="359">
        <v>14.5862</v>
      </c>
      <c r="G1589" s="359">
        <v>3.9426999999999999</v>
      </c>
      <c r="H1589" s="359">
        <v>132.25200000000001</v>
      </c>
      <c r="I1589" s="359">
        <v>0.37530000000000002</v>
      </c>
      <c r="J1589" s="359">
        <v>1.8346</v>
      </c>
      <c r="K1589" s="359">
        <v>33.107100000000003</v>
      </c>
      <c r="L1589" s="359">
        <v>4.1125999999999996</v>
      </c>
      <c r="M1589" s="359">
        <v>1.992</v>
      </c>
      <c r="N1589" s="359">
        <v>1.7958000000000001</v>
      </c>
      <c r="O1589" s="359">
        <v>4.8532000000000002</v>
      </c>
      <c r="P1589" s="359">
        <v>0.873</v>
      </c>
      <c r="Q1589" s="359">
        <v>0.91500000000000004</v>
      </c>
      <c r="R1589" s="359">
        <v>0.36809999999999998</v>
      </c>
      <c r="S1589" s="356">
        <v>0.74480000000000002</v>
      </c>
      <c r="U1589" s="402">
        <v>39350</v>
      </c>
      <c r="V1589" s="359">
        <v>0.52780000000000005</v>
      </c>
      <c r="W1589" s="359">
        <v>0.8579</v>
      </c>
      <c r="X1589" s="359">
        <v>0.74409999999999998</v>
      </c>
      <c r="Y1589" s="359">
        <v>14.552</v>
      </c>
      <c r="Z1589" s="359">
        <v>3.9390000000000001</v>
      </c>
      <c r="AA1589" s="359">
        <v>131.703</v>
      </c>
      <c r="AB1589" s="359">
        <v>0.36809999999999998</v>
      </c>
      <c r="AC1589" s="359">
        <v>1.8057000000000001</v>
      </c>
      <c r="AD1589" s="359">
        <v>32.031399999999998</v>
      </c>
      <c r="AE1589" s="359">
        <v>4.1058000000000003</v>
      </c>
      <c r="AF1589" s="359">
        <v>1.9878</v>
      </c>
      <c r="AG1589" s="359">
        <v>1.7797000000000001</v>
      </c>
      <c r="AH1589" s="359">
        <v>4.8464999999999998</v>
      </c>
      <c r="AI1589" s="359">
        <v>0.87209999999999999</v>
      </c>
      <c r="AJ1589" s="359">
        <v>0.91049999999999998</v>
      </c>
      <c r="AK1589" s="359">
        <v>0.36780000000000002</v>
      </c>
      <c r="AL1589" s="356">
        <v>0.74429999999999996</v>
      </c>
    </row>
    <row r="1590" spans="2:38" ht="409.6" x14ac:dyDescent="0.25">
      <c r="B1590" s="402">
        <v>39349</v>
      </c>
      <c r="C1590" s="359">
        <v>0.52859999999999996</v>
      </c>
      <c r="D1590" s="359">
        <v>0.85960000000000003</v>
      </c>
      <c r="E1590" s="359">
        <v>0.74570000000000003</v>
      </c>
      <c r="F1590" s="359">
        <v>14.5791</v>
      </c>
      <c r="G1590" s="359">
        <v>3.9382999999999999</v>
      </c>
      <c r="H1590" s="359">
        <v>133.02799999999999</v>
      </c>
      <c r="I1590" s="359">
        <v>0.37809999999999999</v>
      </c>
      <c r="J1590" s="359">
        <v>1.8456999999999999</v>
      </c>
      <c r="K1590" s="359">
        <v>33.183700000000002</v>
      </c>
      <c r="L1590" s="359">
        <v>4.1222000000000003</v>
      </c>
      <c r="M1590" s="359">
        <v>1.9876</v>
      </c>
      <c r="N1590" s="359">
        <v>1.8016000000000001</v>
      </c>
      <c r="O1590" s="359">
        <v>4.8604000000000003</v>
      </c>
      <c r="P1590" s="359">
        <v>0.87350000000000005</v>
      </c>
      <c r="Q1590" s="359">
        <v>0.91820000000000002</v>
      </c>
      <c r="R1590" s="359">
        <v>0.36870000000000003</v>
      </c>
      <c r="S1590" s="356">
        <v>0.74460000000000004</v>
      </c>
      <c r="U1590" s="402">
        <v>39349</v>
      </c>
      <c r="V1590" s="359">
        <v>0.52749999999999997</v>
      </c>
      <c r="W1590" s="359">
        <v>0.85770000000000002</v>
      </c>
      <c r="X1590" s="359">
        <v>0.74390000000000001</v>
      </c>
      <c r="Y1590" s="359">
        <v>14.485200000000001</v>
      </c>
      <c r="Z1590" s="359">
        <v>3.9319999999999999</v>
      </c>
      <c r="AA1590" s="359">
        <v>131.36199999999999</v>
      </c>
      <c r="AB1590" s="359">
        <v>0.36699999999999999</v>
      </c>
      <c r="AC1590" s="359">
        <v>1.8009999999999999</v>
      </c>
      <c r="AD1590" s="359">
        <v>32.0839</v>
      </c>
      <c r="AE1590" s="359">
        <v>4.1055000000000001</v>
      </c>
      <c r="AF1590" s="359">
        <v>1.9797</v>
      </c>
      <c r="AG1590" s="359">
        <v>1.7843</v>
      </c>
      <c r="AH1590" s="359">
        <v>4.8493000000000004</v>
      </c>
      <c r="AI1590" s="359">
        <v>0.87160000000000004</v>
      </c>
      <c r="AJ1590" s="359">
        <v>0.90580000000000005</v>
      </c>
      <c r="AK1590" s="359">
        <v>0.36799999999999999</v>
      </c>
      <c r="AL1590" s="356">
        <v>0.74360000000000004</v>
      </c>
    </row>
    <row r="1591" spans="2:38" ht="409.6" x14ac:dyDescent="0.25">
      <c r="B1591" s="402">
        <v>39348</v>
      </c>
      <c r="C1591" s="359">
        <v>0.52859999999999996</v>
      </c>
      <c r="D1591" s="359">
        <v>0.85970000000000002</v>
      </c>
      <c r="E1591" s="359">
        <v>0.74570000000000003</v>
      </c>
      <c r="F1591" s="359">
        <v>14.5791</v>
      </c>
      <c r="G1591" s="359">
        <v>3.9398</v>
      </c>
      <c r="H1591" s="359">
        <v>133.02799999999999</v>
      </c>
      <c r="I1591" s="359">
        <v>0.3785</v>
      </c>
      <c r="J1591" s="359">
        <v>1.8476999999999999</v>
      </c>
      <c r="K1591" s="359">
        <v>33.220599999999997</v>
      </c>
      <c r="L1591" s="359">
        <v>4.1222000000000003</v>
      </c>
      <c r="M1591" s="359">
        <v>1.9879</v>
      </c>
      <c r="N1591" s="359">
        <v>1.8016000000000001</v>
      </c>
      <c r="O1591" s="359">
        <v>4.8630000000000004</v>
      </c>
      <c r="P1591" s="359">
        <v>0.87350000000000005</v>
      </c>
      <c r="Q1591" s="359">
        <v>0.91820000000000002</v>
      </c>
      <c r="R1591" s="359">
        <v>0.36870000000000003</v>
      </c>
      <c r="S1591" s="356">
        <v>0.74460000000000004</v>
      </c>
      <c r="U1591" s="402">
        <v>39348</v>
      </c>
      <c r="V1591" s="359">
        <v>0.52749999999999997</v>
      </c>
      <c r="W1591" s="359">
        <v>0.85780000000000001</v>
      </c>
      <c r="X1591" s="359">
        <v>0.74390000000000001</v>
      </c>
      <c r="Y1591" s="359">
        <v>14.485200000000001</v>
      </c>
      <c r="Z1591" s="359">
        <v>3.9333999999999998</v>
      </c>
      <c r="AA1591" s="359">
        <v>131.36199999999999</v>
      </c>
      <c r="AB1591" s="359">
        <v>0.3674</v>
      </c>
      <c r="AC1591" s="359">
        <v>1.8029999999999999</v>
      </c>
      <c r="AD1591" s="359">
        <v>32.119300000000003</v>
      </c>
      <c r="AE1591" s="359">
        <v>4.1055000000000001</v>
      </c>
      <c r="AF1591" s="359">
        <v>1.98</v>
      </c>
      <c r="AG1591" s="359">
        <v>1.7843</v>
      </c>
      <c r="AH1591" s="359">
        <v>4.8490000000000002</v>
      </c>
      <c r="AI1591" s="359">
        <v>0.87160000000000004</v>
      </c>
      <c r="AJ1591" s="359">
        <v>0.90580000000000005</v>
      </c>
      <c r="AK1591" s="359">
        <v>0.36799999999999999</v>
      </c>
      <c r="AL1591" s="356">
        <v>0.74360000000000004</v>
      </c>
    </row>
    <row r="1592" spans="2:38" ht="409.6" x14ac:dyDescent="0.25">
      <c r="B1592" s="402">
        <v>39347</v>
      </c>
      <c r="C1592" s="359">
        <v>0.5272</v>
      </c>
      <c r="D1592" s="359">
        <v>0.85750000000000004</v>
      </c>
      <c r="E1592" s="359">
        <v>0.74219999999999997</v>
      </c>
      <c r="F1592" s="359">
        <v>14.520099999999999</v>
      </c>
      <c r="G1592" s="359">
        <v>3.9264000000000001</v>
      </c>
      <c r="H1592" s="359">
        <v>132.09899999999999</v>
      </c>
      <c r="I1592" s="359">
        <v>0.373</v>
      </c>
      <c r="J1592" s="359">
        <v>1.8211999999999999</v>
      </c>
      <c r="K1592" s="359">
        <v>33.123800000000003</v>
      </c>
      <c r="L1592" s="359">
        <v>4.1024000000000003</v>
      </c>
      <c r="M1592" s="359">
        <v>1.9803999999999999</v>
      </c>
      <c r="N1592" s="359">
        <v>1.7994000000000001</v>
      </c>
      <c r="O1592" s="359">
        <v>4.8407</v>
      </c>
      <c r="P1592" s="359">
        <v>0.87029999999999996</v>
      </c>
      <c r="Q1592" s="359">
        <v>0.91679999999999995</v>
      </c>
      <c r="R1592" s="359">
        <v>0.36849999999999999</v>
      </c>
      <c r="S1592" s="356">
        <v>0.74209999999999998</v>
      </c>
      <c r="U1592" s="402">
        <v>39347</v>
      </c>
      <c r="V1592" s="359">
        <v>0.52690000000000003</v>
      </c>
      <c r="W1592" s="359">
        <v>0.85680000000000001</v>
      </c>
      <c r="X1592" s="359">
        <v>0.74150000000000005</v>
      </c>
      <c r="Y1592" s="359">
        <v>14.475199999999999</v>
      </c>
      <c r="Z1592" s="359">
        <v>3.9222999999999999</v>
      </c>
      <c r="AA1592" s="359">
        <v>131.65600000000001</v>
      </c>
      <c r="AB1592" s="359">
        <v>0.3715</v>
      </c>
      <c r="AC1592" s="359">
        <v>1.8182</v>
      </c>
      <c r="AD1592" s="359">
        <v>32.051099999999998</v>
      </c>
      <c r="AE1592" s="359">
        <v>4.0972</v>
      </c>
      <c r="AF1592" s="359">
        <v>1.976</v>
      </c>
      <c r="AG1592" s="359">
        <v>1.7836000000000001</v>
      </c>
      <c r="AH1592" s="359">
        <v>4.8343999999999996</v>
      </c>
      <c r="AI1592" s="359">
        <v>0.86970000000000003</v>
      </c>
      <c r="AJ1592" s="359">
        <v>0.91149999999999998</v>
      </c>
      <c r="AK1592" s="359">
        <v>0.36830000000000002</v>
      </c>
      <c r="AL1592" s="356">
        <v>0.74170000000000003</v>
      </c>
    </row>
    <row r="1593" spans="2:38" ht="409.6" x14ac:dyDescent="0.25">
      <c r="B1593" s="402">
        <v>39346</v>
      </c>
      <c r="C1593" s="359">
        <v>0.52690000000000003</v>
      </c>
      <c r="D1593" s="359">
        <v>0.85819999999999996</v>
      </c>
      <c r="E1593" s="359">
        <v>0.74529999999999996</v>
      </c>
      <c r="F1593" s="359">
        <v>14.4621</v>
      </c>
      <c r="G1593" s="359">
        <v>3.9148000000000001</v>
      </c>
      <c r="H1593" s="359">
        <v>132.28299999999999</v>
      </c>
      <c r="I1593" s="359">
        <v>0.3725</v>
      </c>
      <c r="J1593" s="359">
        <v>1.8177000000000001</v>
      </c>
      <c r="K1593" s="359">
        <v>33.005400000000002</v>
      </c>
      <c r="L1593" s="359">
        <v>4.101</v>
      </c>
      <c r="M1593" s="359">
        <v>1.9804999999999999</v>
      </c>
      <c r="N1593" s="359">
        <v>1.7902</v>
      </c>
      <c r="O1593" s="359">
        <v>4.8377999999999997</v>
      </c>
      <c r="P1593" s="359">
        <v>0.86960000000000004</v>
      </c>
      <c r="Q1593" s="359">
        <v>0.91569999999999996</v>
      </c>
      <c r="R1593" s="359">
        <v>0.36840000000000001</v>
      </c>
      <c r="S1593" s="356">
        <v>0.73870000000000002</v>
      </c>
      <c r="U1593" s="402">
        <v>39346</v>
      </c>
      <c r="V1593" s="359">
        <v>0.52659999999999996</v>
      </c>
      <c r="W1593" s="359">
        <v>0.85760000000000003</v>
      </c>
      <c r="X1593" s="359">
        <v>0.74470000000000003</v>
      </c>
      <c r="Y1593" s="359">
        <v>14.429500000000001</v>
      </c>
      <c r="Z1593" s="359">
        <v>3.9106000000000001</v>
      </c>
      <c r="AA1593" s="359">
        <v>131.83500000000001</v>
      </c>
      <c r="AB1593" s="359">
        <v>0.371</v>
      </c>
      <c r="AC1593" s="359">
        <v>1.8146</v>
      </c>
      <c r="AD1593" s="359">
        <v>31.9346</v>
      </c>
      <c r="AE1593" s="359">
        <v>4.0957999999999997</v>
      </c>
      <c r="AF1593" s="359">
        <v>1.9765999999999999</v>
      </c>
      <c r="AG1593" s="359">
        <v>1.7744</v>
      </c>
      <c r="AH1593" s="359">
        <v>4.8312999999999997</v>
      </c>
      <c r="AI1593" s="359">
        <v>0.86890000000000001</v>
      </c>
      <c r="AJ1593" s="359">
        <v>0.91010000000000002</v>
      </c>
      <c r="AK1593" s="359">
        <v>0.36809999999999998</v>
      </c>
      <c r="AL1593" s="356">
        <v>0.73829999999999996</v>
      </c>
    </row>
    <row r="1594" spans="2:38" ht="409.6" x14ac:dyDescent="0.25">
      <c r="B1594" s="402">
        <v>39345</v>
      </c>
      <c r="C1594" s="359">
        <v>0.52270000000000005</v>
      </c>
      <c r="D1594" s="359">
        <v>0.85629999999999995</v>
      </c>
      <c r="E1594" s="359">
        <v>0.7399</v>
      </c>
      <c r="F1594" s="359">
        <v>14.4724</v>
      </c>
      <c r="G1594" s="359">
        <v>3.8976000000000002</v>
      </c>
      <c r="H1594" s="359">
        <v>131.91399999999999</v>
      </c>
      <c r="I1594" s="359">
        <v>0.36859999999999998</v>
      </c>
      <c r="J1594" s="359">
        <v>1.806</v>
      </c>
      <c r="K1594" s="359">
        <v>32.134</v>
      </c>
      <c r="L1594" s="359">
        <v>4.0681000000000003</v>
      </c>
      <c r="M1594" s="359">
        <v>1.974</v>
      </c>
      <c r="N1594" s="359">
        <v>1.7692000000000001</v>
      </c>
      <c r="O1594" s="359">
        <v>4.8254000000000001</v>
      </c>
      <c r="P1594" s="359">
        <v>0.86339999999999995</v>
      </c>
      <c r="Q1594" s="359">
        <v>0.90580000000000005</v>
      </c>
      <c r="R1594" s="359">
        <v>0.36380000000000001</v>
      </c>
      <c r="S1594" s="356">
        <v>0.73009999999999997</v>
      </c>
      <c r="U1594" s="402">
        <v>39345</v>
      </c>
      <c r="V1594" s="359">
        <v>0.52229999999999999</v>
      </c>
      <c r="W1594" s="359">
        <v>0.85570000000000002</v>
      </c>
      <c r="X1594" s="359">
        <v>0.73929999999999996</v>
      </c>
      <c r="Y1594" s="359">
        <v>14.428900000000001</v>
      </c>
      <c r="Z1594" s="359">
        <v>3.8933</v>
      </c>
      <c r="AA1594" s="359">
        <v>131.46899999999999</v>
      </c>
      <c r="AB1594" s="359">
        <v>0.36699999999999999</v>
      </c>
      <c r="AC1594" s="359">
        <v>1.8028999999999999</v>
      </c>
      <c r="AD1594" s="359">
        <v>32.0991</v>
      </c>
      <c r="AE1594" s="359">
        <v>4.0629</v>
      </c>
      <c r="AF1594" s="359">
        <v>1.9699</v>
      </c>
      <c r="AG1594" s="359">
        <v>1.7535000000000001</v>
      </c>
      <c r="AH1594" s="359">
        <v>4.8193999999999999</v>
      </c>
      <c r="AI1594" s="359">
        <v>0.86270000000000002</v>
      </c>
      <c r="AJ1594" s="359">
        <v>0.90110000000000001</v>
      </c>
      <c r="AK1594" s="359">
        <v>0.36359999999999998</v>
      </c>
      <c r="AL1594" s="356">
        <v>0.72970000000000002</v>
      </c>
    </row>
    <row r="1595" spans="2:38" ht="409.6" x14ac:dyDescent="0.25">
      <c r="B1595" s="402">
        <v>39344</v>
      </c>
      <c r="C1595" s="359">
        <v>0.50970000000000004</v>
      </c>
      <c r="D1595" s="359">
        <v>0.84740000000000004</v>
      </c>
      <c r="E1595" s="359">
        <v>0.72509999999999997</v>
      </c>
      <c r="F1595" s="359">
        <v>13.926</v>
      </c>
      <c r="G1595" s="359">
        <v>3.7717999999999998</v>
      </c>
      <c r="H1595" s="359">
        <v>129.92099999999999</v>
      </c>
      <c r="I1595" s="359">
        <v>0.35830000000000001</v>
      </c>
      <c r="J1595" s="359">
        <v>1.7605999999999999</v>
      </c>
      <c r="K1595" s="359">
        <v>31.760100000000001</v>
      </c>
      <c r="L1595" s="359">
        <v>3.9796</v>
      </c>
      <c r="M1595" s="359">
        <v>1.9104000000000001</v>
      </c>
      <c r="N1595" s="359">
        <v>1.7323</v>
      </c>
      <c r="O1595" s="359">
        <v>4.6894999999999998</v>
      </c>
      <c r="P1595" s="359">
        <v>0.83950000000000002</v>
      </c>
      <c r="Q1595" s="359">
        <v>0.89700000000000002</v>
      </c>
      <c r="R1595" s="359">
        <v>0.35439999999999999</v>
      </c>
      <c r="S1595" s="356">
        <v>0.70709999999999995</v>
      </c>
      <c r="U1595" s="402">
        <v>39344</v>
      </c>
      <c r="V1595" s="359">
        <v>0.50939999999999996</v>
      </c>
      <c r="W1595" s="359">
        <v>0.8468</v>
      </c>
      <c r="X1595" s="359">
        <v>0.72440000000000004</v>
      </c>
      <c r="Y1595" s="359">
        <v>13.8909</v>
      </c>
      <c r="Z1595" s="359">
        <v>3.7681</v>
      </c>
      <c r="AA1595" s="359">
        <v>129.483</v>
      </c>
      <c r="AB1595" s="359">
        <v>0.3569</v>
      </c>
      <c r="AC1595" s="359">
        <v>1.7576000000000001</v>
      </c>
      <c r="AD1595" s="359">
        <v>30.921700000000001</v>
      </c>
      <c r="AE1595" s="359">
        <v>3.9744999999999999</v>
      </c>
      <c r="AF1595" s="359">
        <v>1.9064000000000001</v>
      </c>
      <c r="AG1595" s="359">
        <v>1.7171000000000001</v>
      </c>
      <c r="AH1595" s="359">
        <v>4.6832000000000003</v>
      </c>
      <c r="AI1595" s="359">
        <v>0.83879999999999999</v>
      </c>
      <c r="AJ1595" s="359">
        <v>0.89159999999999995</v>
      </c>
      <c r="AK1595" s="359">
        <v>0.35420000000000001</v>
      </c>
      <c r="AL1595" s="356">
        <v>0.70669999999999999</v>
      </c>
    </row>
    <row r="1596" spans="2:38" ht="409.6" x14ac:dyDescent="0.25">
      <c r="B1596" s="402">
        <v>39343</v>
      </c>
      <c r="C1596" s="359">
        <v>0.51300000000000001</v>
      </c>
      <c r="D1596" s="359">
        <v>0.84709999999999996</v>
      </c>
      <c r="E1596" s="359">
        <v>0.73219999999999996</v>
      </c>
      <c r="F1596" s="359">
        <v>14.128500000000001</v>
      </c>
      <c r="G1596" s="359">
        <v>3.8228</v>
      </c>
      <c r="H1596" s="359">
        <v>130.97999999999999</v>
      </c>
      <c r="I1596" s="359">
        <v>0.36059999999999998</v>
      </c>
      <c r="J1596" s="359">
        <v>1.7721</v>
      </c>
      <c r="K1596" s="359">
        <v>31.5486</v>
      </c>
      <c r="L1596" s="359">
        <v>4.0076999999999998</v>
      </c>
      <c r="M1596" s="359">
        <v>1.9424999999999999</v>
      </c>
      <c r="N1596" s="359">
        <v>1.7439</v>
      </c>
      <c r="O1596" s="359">
        <v>4.7641999999999998</v>
      </c>
      <c r="P1596" s="359">
        <v>0.84519999999999995</v>
      </c>
      <c r="Q1596" s="359">
        <v>0.90269999999999995</v>
      </c>
      <c r="R1596" s="359">
        <v>0.35549999999999998</v>
      </c>
      <c r="S1596" s="356">
        <v>0.71150000000000002</v>
      </c>
      <c r="U1596" s="402">
        <v>39343</v>
      </c>
      <c r="V1596" s="359">
        <v>0.51249999999999996</v>
      </c>
      <c r="W1596" s="359">
        <v>0.84619999999999995</v>
      </c>
      <c r="X1596" s="359">
        <v>0.73140000000000005</v>
      </c>
      <c r="Y1596" s="359">
        <v>14.073</v>
      </c>
      <c r="Z1596" s="359">
        <v>3.819</v>
      </c>
      <c r="AA1596" s="359">
        <v>130.49</v>
      </c>
      <c r="AB1596" s="359">
        <v>0.35909999999999997</v>
      </c>
      <c r="AC1596" s="359">
        <v>1.7689999999999999</v>
      </c>
      <c r="AD1596" s="359">
        <v>31.495699999999999</v>
      </c>
      <c r="AE1596" s="359">
        <v>4.0010000000000003</v>
      </c>
      <c r="AF1596" s="359">
        <v>1.9389000000000001</v>
      </c>
      <c r="AG1596" s="359">
        <v>1.7284999999999999</v>
      </c>
      <c r="AH1596" s="359">
        <v>4.7579000000000002</v>
      </c>
      <c r="AI1596" s="359">
        <v>0.84430000000000005</v>
      </c>
      <c r="AJ1596" s="359">
        <v>0.89929999999999999</v>
      </c>
      <c r="AK1596" s="359">
        <v>0.35510000000000003</v>
      </c>
      <c r="AL1596" s="356">
        <v>0.71099999999999997</v>
      </c>
    </row>
    <row r="1597" spans="2:38" ht="409.6" x14ac:dyDescent="0.25">
      <c r="B1597" s="402">
        <v>39342</v>
      </c>
      <c r="C1597" s="359">
        <v>0.51459999999999995</v>
      </c>
      <c r="D1597" s="359">
        <v>0.84789999999999999</v>
      </c>
      <c r="E1597" s="359">
        <v>0.73529999999999995</v>
      </c>
      <c r="F1597" s="359">
        <v>14.1831</v>
      </c>
      <c r="G1597" s="359">
        <v>3.8315000000000001</v>
      </c>
      <c r="H1597" s="359">
        <v>131.59299999999999</v>
      </c>
      <c r="I1597" s="359">
        <v>0.36680000000000001</v>
      </c>
      <c r="J1597" s="359">
        <v>1.7992999999999999</v>
      </c>
      <c r="K1597" s="359">
        <v>32.166800000000002</v>
      </c>
      <c r="L1597" s="359">
        <v>4.0265000000000004</v>
      </c>
      <c r="M1597" s="359">
        <v>1.9439</v>
      </c>
      <c r="N1597" s="359">
        <v>1.7390000000000001</v>
      </c>
      <c r="O1597" s="359">
        <v>4.7713000000000001</v>
      </c>
      <c r="P1597" s="359">
        <v>0.84940000000000004</v>
      </c>
      <c r="Q1597" s="359">
        <v>0.90439999999999998</v>
      </c>
      <c r="R1597" s="359">
        <v>0.35560000000000003</v>
      </c>
      <c r="S1597" s="356">
        <v>0.7137</v>
      </c>
      <c r="U1597" s="402">
        <v>39342</v>
      </c>
      <c r="V1597" s="359">
        <v>0.51349999999999996</v>
      </c>
      <c r="W1597" s="359">
        <v>0.84609999999999996</v>
      </c>
      <c r="X1597" s="359">
        <v>0.73360000000000003</v>
      </c>
      <c r="Y1597" s="359">
        <v>14.093999999999999</v>
      </c>
      <c r="Z1597" s="359">
        <v>3.8252000000000002</v>
      </c>
      <c r="AA1597" s="359">
        <v>130.06700000000001</v>
      </c>
      <c r="AB1597" s="359">
        <v>0.35599999999999998</v>
      </c>
      <c r="AC1597" s="359">
        <v>1.7556</v>
      </c>
      <c r="AD1597" s="359">
        <v>31.0929</v>
      </c>
      <c r="AE1597" s="359">
        <v>4.0101000000000004</v>
      </c>
      <c r="AF1597" s="359">
        <v>1.9382999999999999</v>
      </c>
      <c r="AG1597" s="359">
        <v>1.7222999999999999</v>
      </c>
      <c r="AH1597" s="359">
        <v>4.7598000000000003</v>
      </c>
      <c r="AI1597" s="359">
        <v>0.84750000000000003</v>
      </c>
      <c r="AJ1597" s="359">
        <v>0.89249999999999996</v>
      </c>
      <c r="AK1597" s="359">
        <v>0.35489999999999999</v>
      </c>
      <c r="AL1597" s="356">
        <v>0.7127</v>
      </c>
    </row>
    <row r="1598" spans="2:38" ht="409.6" x14ac:dyDescent="0.25">
      <c r="B1598" s="402">
        <v>39341</v>
      </c>
      <c r="C1598" s="359">
        <v>0.51459999999999995</v>
      </c>
      <c r="D1598" s="359">
        <v>0.84789999999999999</v>
      </c>
      <c r="E1598" s="359">
        <v>0.73540000000000005</v>
      </c>
      <c r="F1598" s="359">
        <v>14.188000000000001</v>
      </c>
      <c r="G1598" s="359">
        <v>3.831</v>
      </c>
      <c r="H1598" s="359">
        <v>131.64500000000001</v>
      </c>
      <c r="I1598" s="359">
        <v>0.36159999999999998</v>
      </c>
      <c r="J1598" s="359">
        <v>1.7763</v>
      </c>
      <c r="K1598" s="359">
        <v>31.667200000000001</v>
      </c>
      <c r="L1598" s="359">
        <v>4.0263999999999998</v>
      </c>
      <c r="M1598" s="359">
        <v>1.948</v>
      </c>
      <c r="N1598" s="359">
        <v>1.7349000000000001</v>
      </c>
      <c r="O1598" s="359">
        <v>4.7662000000000004</v>
      </c>
      <c r="P1598" s="359">
        <v>0.84940000000000004</v>
      </c>
      <c r="Q1598" s="359">
        <v>0.90439999999999998</v>
      </c>
      <c r="R1598" s="359">
        <v>0.35560000000000003</v>
      </c>
      <c r="S1598" s="356">
        <v>0.7137</v>
      </c>
      <c r="U1598" s="402">
        <v>39341</v>
      </c>
      <c r="V1598" s="359">
        <v>0.51349999999999996</v>
      </c>
      <c r="W1598" s="359">
        <v>0.84609999999999996</v>
      </c>
      <c r="X1598" s="359">
        <v>0.73360000000000003</v>
      </c>
      <c r="Y1598" s="359">
        <v>14.0968</v>
      </c>
      <c r="Z1598" s="359">
        <v>3.8246000000000002</v>
      </c>
      <c r="AA1598" s="359">
        <v>130.036</v>
      </c>
      <c r="AB1598" s="359">
        <v>0.36020000000000002</v>
      </c>
      <c r="AC1598" s="359">
        <v>1.7730999999999999</v>
      </c>
      <c r="AD1598" s="359">
        <v>31.587399999999999</v>
      </c>
      <c r="AE1598" s="359">
        <v>4.0101000000000004</v>
      </c>
      <c r="AF1598" s="359">
        <v>1.9400999999999999</v>
      </c>
      <c r="AG1598" s="359">
        <v>1.7181999999999999</v>
      </c>
      <c r="AH1598" s="359">
        <v>4.7558999999999996</v>
      </c>
      <c r="AI1598" s="359">
        <v>0.84750000000000003</v>
      </c>
      <c r="AJ1598" s="359">
        <v>0.89249999999999996</v>
      </c>
      <c r="AK1598" s="359">
        <v>0.35499999999999998</v>
      </c>
      <c r="AL1598" s="356">
        <v>0.7127</v>
      </c>
    </row>
    <row r="1599" spans="2:38" ht="409.6" x14ac:dyDescent="0.25">
      <c r="B1599" s="402">
        <v>39340</v>
      </c>
      <c r="C1599" s="359">
        <v>0.51390000000000002</v>
      </c>
      <c r="D1599" s="359">
        <v>0.8488</v>
      </c>
      <c r="E1599" s="359">
        <v>0.73629999999999995</v>
      </c>
      <c r="F1599" s="359">
        <v>14.1707</v>
      </c>
      <c r="G1599" s="359">
        <v>3.8271000000000002</v>
      </c>
      <c r="H1599" s="359">
        <v>131.48500000000001</v>
      </c>
      <c r="I1599" s="359">
        <v>0.3614</v>
      </c>
      <c r="J1599" s="359">
        <v>1.7754000000000001</v>
      </c>
      <c r="K1599" s="359">
        <v>31.628599999999999</v>
      </c>
      <c r="L1599" s="359">
        <v>4.0250000000000004</v>
      </c>
      <c r="M1599" s="359">
        <v>1.9396</v>
      </c>
      <c r="N1599" s="359">
        <v>1.7327999999999999</v>
      </c>
      <c r="O1599" s="359">
        <v>4.7609000000000004</v>
      </c>
      <c r="P1599" s="359">
        <v>0.84630000000000005</v>
      </c>
      <c r="Q1599" s="359">
        <v>0.90329999999999999</v>
      </c>
      <c r="R1599" s="359">
        <v>0.35360000000000003</v>
      </c>
      <c r="S1599" s="356">
        <v>0.71279999999999999</v>
      </c>
      <c r="U1599" s="402">
        <v>39340</v>
      </c>
      <c r="V1599" s="359">
        <v>0.51349999999999996</v>
      </c>
      <c r="W1599" s="359">
        <v>0.84819999999999995</v>
      </c>
      <c r="X1599" s="359">
        <v>0.73560000000000003</v>
      </c>
      <c r="Y1599" s="359">
        <v>14.091100000000001</v>
      </c>
      <c r="Z1599" s="359">
        <v>3.8228</v>
      </c>
      <c r="AA1599" s="359">
        <v>129.983</v>
      </c>
      <c r="AB1599" s="359">
        <v>0.3599</v>
      </c>
      <c r="AC1599" s="359">
        <v>1.7724</v>
      </c>
      <c r="AD1599" s="359">
        <v>31.5745</v>
      </c>
      <c r="AE1599" s="359">
        <v>4.0198</v>
      </c>
      <c r="AF1599" s="359">
        <v>1.9358</v>
      </c>
      <c r="AG1599" s="359">
        <v>1.7175</v>
      </c>
      <c r="AH1599" s="359">
        <v>4.7539999999999996</v>
      </c>
      <c r="AI1599" s="359">
        <v>0.84560000000000002</v>
      </c>
      <c r="AJ1599" s="359">
        <v>0.8921</v>
      </c>
      <c r="AK1599" s="359">
        <v>0.35339999999999999</v>
      </c>
      <c r="AL1599" s="356">
        <v>0.71240000000000003</v>
      </c>
    </row>
    <row r="1600" spans="2:38" ht="409.6" x14ac:dyDescent="0.25">
      <c r="B1600" s="402">
        <v>39339</v>
      </c>
      <c r="C1600" s="359">
        <v>0.51329999999999998</v>
      </c>
      <c r="D1600" s="359">
        <v>0.84909999999999997</v>
      </c>
      <c r="E1600" s="359">
        <v>0.73829999999999996</v>
      </c>
      <c r="F1600" s="359">
        <v>14.1286</v>
      </c>
      <c r="G1600" s="359">
        <v>3.8264999999999998</v>
      </c>
      <c r="H1600" s="359">
        <v>130.54300000000001</v>
      </c>
      <c r="I1600" s="359">
        <v>0.36120000000000002</v>
      </c>
      <c r="J1600" s="359">
        <v>1.7758</v>
      </c>
      <c r="K1600" s="359">
        <v>32.1447</v>
      </c>
      <c r="L1600" s="359">
        <v>4.0153999999999996</v>
      </c>
      <c r="M1600" s="359">
        <v>1.9437</v>
      </c>
      <c r="N1600" s="359">
        <v>1.7142999999999999</v>
      </c>
      <c r="O1600" s="359">
        <v>4.7564000000000002</v>
      </c>
      <c r="P1600" s="359">
        <v>0.84550000000000003</v>
      </c>
      <c r="Q1600" s="359">
        <v>0.90410000000000001</v>
      </c>
      <c r="R1600" s="359">
        <v>0.35170000000000001</v>
      </c>
      <c r="S1600" s="356">
        <v>0.71319999999999995</v>
      </c>
      <c r="U1600" s="402">
        <v>39339</v>
      </c>
      <c r="V1600" s="359">
        <v>0.51300000000000001</v>
      </c>
      <c r="W1600" s="359">
        <v>0.84840000000000004</v>
      </c>
      <c r="X1600" s="359">
        <v>0.73770000000000002</v>
      </c>
      <c r="Y1600" s="359">
        <v>14.088100000000001</v>
      </c>
      <c r="Z1600" s="359">
        <v>3.8224</v>
      </c>
      <c r="AA1600" s="359">
        <v>130.102</v>
      </c>
      <c r="AB1600" s="359">
        <v>0.3589</v>
      </c>
      <c r="AC1600" s="359">
        <v>1.7687999999999999</v>
      </c>
      <c r="AD1600" s="359">
        <v>31.1007</v>
      </c>
      <c r="AE1600" s="359">
        <v>4.0105000000000004</v>
      </c>
      <c r="AF1600" s="359">
        <v>1.9378</v>
      </c>
      <c r="AG1600" s="359">
        <v>1.6991000000000001</v>
      </c>
      <c r="AH1600" s="359">
        <v>4.7503000000000002</v>
      </c>
      <c r="AI1600" s="359">
        <v>0.8448</v>
      </c>
      <c r="AJ1600" s="359">
        <v>0.90100000000000002</v>
      </c>
      <c r="AK1600" s="359">
        <v>0.35139999999999999</v>
      </c>
      <c r="AL1600" s="356">
        <v>0.71279999999999999</v>
      </c>
    </row>
    <row r="1601" spans="2:38" ht="409.6" x14ac:dyDescent="0.25">
      <c r="B1601" s="402">
        <v>39338</v>
      </c>
      <c r="C1601" s="359">
        <v>0.51100000000000001</v>
      </c>
      <c r="D1601" s="359">
        <v>0.84699999999999998</v>
      </c>
      <c r="E1601" s="359">
        <v>0.73750000000000004</v>
      </c>
      <c r="F1601" s="359">
        <v>14.0443</v>
      </c>
      <c r="G1601" s="359">
        <v>3.7953000000000001</v>
      </c>
      <c r="H1601" s="359">
        <v>129.934</v>
      </c>
      <c r="I1601" s="359">
        <v>0.36120000000000002</v>
      </c>
      <c r="J1601" s="359">
        <v>1.7775000000000001</v>
      </c>
      <c r="K1601" s="359">
        <v>31.534300000000002</v>
      </c>
      <c r="L1601" s="359">
        <v>4.0077999999999996</v>
      </c>
      <c r="M1601" s="359">
        <v>1.9235</v>
      </c>
      <c r="N1601" s="359">
        <v>1.6984999999999999</v>
      </c>
      <c r="O1601" s="359">
        <v>4.7267999999999999</v>
      </c>
      <c r="P1601" s="359">
        <v>0.84050000000000002</v>
      </c>
      <c r="Q1601" s="359">
        <v>0.9052</v>
      </c>
      <c r="R1601" s="359">
        <v>0.34870000000000001</v>
      </c>
      <c r="S1601" s="356">
        <v>0.70850000000000002</v>
      </c>
      <c r="U1601" s="402">
        <v>39338</v>
      </c>
      <c r="V1601" s="359">
        <v>0.51070000000000004</v>
      </c>
      <c r="W1601" s="359">
        <v>0.84640000000000004</v>
      </c>
      <c r="X1601" s="359">
        <v>0.7369</v>
      </c>
      <c r="Y1601" s="359">
        <v>14.007400000000001</v>
      </c>
      <c r="Z1601" s="359">
        <v>3.7925</v>
      </c>
      <c r="AA1601" s="359">
        <v>129.499</v>
      </c>
      <c r="AB1601" s="359">
        <v>0.35410000000000003</v>
      </c>
      <c r="AC1601" s="359">
        <v>1.7492000000000001</v>
      </c>
      <c r="AD1601" s="359">
        <v>31.299199999999999</v>
      </c>
      <c r="AE1601" s="359">
        <v>4.0030999999999999</v>
      </c>
      <c r="AF1601" s="359">
        <v>1.9198</v>
      </c>
      <c r="AG1601" s="359">
        <v>1.6835</v>
      </c>
      <c r="AH1601" s="359">
        <v>4.7207999999999997</v>
      </c>
      <c r="AI1601" s="359">
        <v>0.83989999999999998</v>
      </c>
      <c r="AJ1601" s="359">
        <v>0.90210000000000001</v>
      </c>
      <c r="AK1601" s="359">
        <v>0.34839999999999999</v>
      </c>
      <c r="AL1601" s="356">
        <v>0.70809999999999995</v>
      </c>
    </row>
    <row r="1602" spans="2:38" ht="409.6" x14ac:dyDescent="0.25">
      <c r="B1602" s="402">
        <v>39337</v>
      </c>
      <c r="C1602" s="359">
        <v>0.50509999999999999</v>
      </c>
      <c r="D1602" s="359">
        <v>0.84289999999999998</v>
      </c>
      <c r="E1602" s="359">
        <v>0.73119999999999996</v>
      </c>
      <c r="F1602" s="359">
        <v>13.9354</v>
      </c>
      <c r="G1602" s="359">
        <v>3.7555000000000001</v>
      </c>
      <c r="H1602" s="359">
        <v>129.233</v>
      </c>
      <c r="I1602" s="359">
        <v>0.35680000000000001</v>
      </c>
      <c r="J1602" s="359">
        <v>1.7569999999999999</v>
      </c>
      <c r="K1602" s="359">
        <v>31.468900000000001</v>
      </c>
      <c r="L1602" s="359">
        <v>3.9702999999999999</v>
      </c>
      <c r="M1602" s="359">
        <v>1.9046000000000001</v>
      </c>
      <c r="N1602" s="359">
        <v>1.6792</v>
      </c>
      <c r="O1602" s="359">
        <v>4.7041000000000004</v>
      </c>
      <c r="P1602" s="359">
        <v>0.82809999999999995</v>
      </c>
      <c r="Q1602" s="359">
        <v>0.9032</v>
      </c>
      <c r="R1602" s="359">
        <v>0.34379999999999999</v>
      </c>
      <c r="S1602" s="356">
        <v>0.69750000000000001</v>
      </c>
      <c r="U1602" s="402">
        <v>39337</v>
      </c>
      <c r="V1602" s="359">
        <v>0.50480000000000003</v>
      </c>
      <c r="W1602" s="359">
        <v>0.84230000000000005</v>
      </c>
      <c r="X1602" s="359">
        <v>0.73060000000000003</v>
      </c>
      <c r="Y1602" s="359">
        <v>13.8834</v>
      </c>
      <c r="Z1602" s="359">
        <v>3.7517</v>
      </c>
      <c r="AA1602" s="359">
        <v>128.80699999999999</v>
      </c>
      <c r="AB1602" s="359">
        <v>0.35</v>
      </c>
      <c r="AC1602" s="359">
        <v>1.7297</v>
      </c>
      <c r="AD1602" s="359">
        <v>30.729500000000002</v>
      </c>
      <c r="AE1602" s="359">
        <v>3.9653</v>
      </c>
      <c r="AF1602" s="359">
        <v>1.8996999999999999</v>
      </c>
      <c r="AG1602" s="359">
        <v>1.6642999999999999</v>
      </c>
      <c r="AH1602" s="359">
        <v>4.6980000000000004</v>
      </c>
      <c r="AI1602" s="359">
        <v>0.82740000000000002</v>
      </c>
      <c r="AJ1602" s="359">
        <v>0.89439999999999997</v>
      </c>
      <c r="AK1602" s="359">
        <v>0.34360000000000002</v>
      </c>
      <c r="AL1602" s="356">
        <v>0.69710000000000005</v>
      </c>
    </row>
    <row r="1603" spans="2:38" ht="409.6" x14ac:dyDescent="0.25">
      <c r="B1603" s="402">
        <v>39336</v>
      </c>
      <c r="C1603" s="359">
        <v>0.501</v>
      </c>
      <c r="D1603" s="359">
        <v>0.83930000000000005</v>
      </c>
      <c r="E1603" s="359">
        <v>0.72929999999999995</v>
      </c>
      <c r="F1603" s="359">
        <v>13.854200000000001</v>
      </c>
      <c r="G1603" s="359">
        <v>3.7286999999999999</v>
      </c>
      <c r="H1603" s="359">
        <v>128.81399999999999</v>
      </c>
      <c r="I1603" s="359">
        <v>0.35320000000000001</v>
      </c>
      <c r="J1603" s="359">
        <v>1.7423999999999999</v>
      </c>
      <c r="K1603" s="359">
        <v>31.3764</v>
      </c>
      <c r="L1603" s="359">
        <v>3.9590000000000001</v>
      </c>
      <c r="M1603" s="359">
        <v>1.9023000000000001</v>
      </c>
      <c r="N1603" s="359">
        <v>1.6659999999999999</v>
      </c>
      <c r="O1603" s="359">
        <v>4.6840999999999999</v>
      </c>
      <c r="P1603" s="359">
        <v>0.8196</v>
      </c>
      <c r="Q1603" s="359">
        <v>0.90349999999999997</v>
      </c>
      <c r="R1603" s="359">
        <v>0.34039999999999998</v>
      </c>
      <c r="S1603" s="356">
        <v>0.69059999999999999</v>
      </c>
      <c r="U1603" s="402">
        <v>39336</v>
      </c>
      <c r="V1603" s="359">
        <v>0.50049999999999994</v>
      </c>
      <c r="W1603" s="359">
        <v>0.83840000000000003</v>
      </c>
      <c r="X1603" s="359">
        <v>0.72850000000000004</v>
      </c>
      <c r="Y1603" s="359">
        <v>13.8118</v>
      </c>
      <c r="Z1603" s="359">
        <v>3.7242999999999999</v>
      </c>
      <c r="AA1603" s="359">
        <v>128.34200000000001</v>
      </c>
      <c r="AB1603" s="359">
        <v>0.34639999999999999</v>
      </c>
      <c r="AC1603" s="359">
        <v>1.7150000000000001</v>
      </c>
      <c r="AD1603" s="359">
        <v>30.352900000000002</v>
      </c>
      <c r="AE1603" s="359">
        <v>3.9523000000000001</v>
      </c>
      <c r="AF1603" s="359">
        <v>1.8966000000000001</v>
      </c>
      <c r="AG1603" s="359">
        <v>1.651</v>
      </c>
      <c r="AH1603" s="359">
        <v>4.6772</v>
      </c>
      <c r="AI1603" s="359">
        <v>0.81869999999999998</v>
      </c>
      <c r="AJ1603" s="359">
        <v>0.89359999999999995</v>
      </c>
      <c r="AK1603" s="359">
        <v>0.34010000000000001</v>
      </c>
      <c r="AL1603" s="356">
        <v>0.69010000000000005</v>
      </c>
    </row>
    <row r="1604" spans="2:38" ht="409.6" x14ac:dyDescent="0.25">
      <c r="B1604" s="402">
        <v>39335</v>
      </c>
      <c r="C1604" s="359">
        <v>0.50249999999999995</v>
      </c>
      <c r="D1604" s="359">
        <v>0.83689999999999998</v>
      </c>
      <c r="E1604" s="359">
        <v>0.73009999999999997</v>
      </c>
      <c r="F1604" s="359">
        <v>13.8926</v>
      </c>
      <c r="G1604" s="359">
        <v>3.738</v>
      </c>
      <c r="H1604" s="359">
        <v>129.83500000000001</v>
      </c>
      <c r="I1604" s="359">
        <v>0.35589999999999999</v>
      </c>
      <c r="J1604" s="359">
        <v>1.7542</v>
      </c>
      <c r="K1604" s="359">
        <v>31.471499999999999</v>
      </c>
      <c r="L1604" s="359">
        <v>3.9784000000000002</v>
      </c>
      <c r="M1604" s="359">
        <v>1.9154</v>
      </c>
      <c r="N1604" s="359">
        <v>1.6691</v>
      </c>
      <c r="O1604" s="359">
        <v>4.6976000000000004</v>
      </c>
      <c r="P1604" s="359">
        <v>0.82230000000000003</v>
      </c>
      <c r="Q1604" s="359">
        <v>0.90620000000000001</v>
      </c>
      <c r="R1604" s="359">
        <v>0.34100000000000003</v>
      </c>
      <c r="S1604" s="356">
        <v>0.69159999999999999</v>
      </c>
      <c r="U1604" s="402">
        <v>39335</v>
      </c>
      <c r="V1604" s="359">
        <v>0.50139999999999996</v>
      </c>
      <c r="W1604" s="359">
        <v>0.83520000000000005</v>
      </c>
      <c r="X1604" s="359">
        <v>0.72829999999999995</v>
      </c>
      <c r="Y1604" s="359">
        <v>13.808999999999999</v>
      </c>
      <c r="Z1604" s="359">
        <v>3.7315999999999998</v>
      </c>
      <c r="AA1604" s="359">
        <v>128.44800000000001</v>
      </c>
      <c r="AB1604" s="359">
        <v>0.34539999999999998</v>
      </c>
      <c r="AC1604" s="359">
        <v>1.7116</v>
      </c>
      <c r="AD1604" s="359">
        <v>30.422599999999999</v>
      </c>
      <c r="AE1604" s="359">
        <v>3.9622000000000002</v>
      </c>
      <c r="AF1604" s="359">
        <v>1.9098999999999999</v>
      </c>
      <c r="AG1604" s="359">
        <v>1.6529</v>
      </c>
      <c r="AH1604" s="359">
        <v>4.6879999999999997</v>
      </c>
      <c r="AI1604" s="359">
        <v>0.82050000000000001</v>
      </c>
      <c r="AJ1604" s="359">
        <v>0.89459999999999995</v>
      </c>
      <c r="AK1604" s="359">
        <v>0.34029999999999999</v>
      </c>
      <c r="AL1604" s="356">
        <v>0.69059999999999999</v>
      </c>
    </row>
    <row r="1605" spans="2:38" ht="409.6" x14ac:dyDescent="0.25">
      <c r="B1605" s="402">
        <v>39334</v>
      </c>
      <c r="C1605" s="359">
        <v>0.50249999999999995</v>
      </c>
      <c r="D1605" s="359">
        <v>0.83689999999999998</v>
      </c>
      <c r="E1605" s="359">
        <v>0.73009999999999997</v>
      </c>
      <c r="F1605" s="359">
        <v>13.859</v>
      </c>
      <c r="G1605" s="359">
        <v>3.7410999999999999</v>
      </c>
      <c r="H1605" s="359">
        <v>129.88800000000001</v>
      </c>
      <c r="I1605" s="359">
        <v>0.35589999999999999</v>
      </c>
      <c r="J1605" s="359">
        <v>1.7538</v>
      </c>
      <c r="K1605" s="359">
        <v>31.464300000000001</v>
      </c>
      <c r="L1605" s="359">
        <v>3.9786000000000001</v>
      </c>
      <c r="M1605" s="359">
        <v>1.9184000000000001</v>
      </c>
      <c r="N1605" s="359">
        <v>1.6692</v>
      </c>
      <c r="O1605" s="359">
        <v>4.7064000000000004</v>
      </c>
      <c r="P1605" s="359">
        <v>0.82240000000000002</v>
      </c>
      <c r="Q1605" s="359">
        <v>0.90629999999999999</v>
      </c>
      <c r="R1605" s="359">
        <v>0.34100000000000003</v>
      </c>
      <c r="S1605" s="356">
        <v>0.69159999999999999</v>
      </c>
      <c r="U1605" s="402">
        <v>39334</v>
      </c>
      <c r="V1605" s="359">
        <v>0.50139999999999996</v>
      </c>
      <c r="W1605" s="359">
        <v>0.83520000000000005</v>
      </c>
      <c r="X1605" s="359">
        <v>0.72840000000000005</v>
      </c>
      <c r="Y1605" s="359">
        <v>13.804399999999999</v>
      </c>
      <c r="Z1605" s="359">
        <v>3.7347000000000001</v>
      </c>
      <c r="AA1605" s="359">
        <v>128.363</v>
      </c>
      <c r="AB1605" s="359">
        <v>0.3453</v>
      </c>
      <c r="AC1605" s="359">
        <v>1.7112000000000001</v>
      </c>
      <c r="AD1605" s="359">
        <v>30.416</v>
      </c>
      <c r="AE1605" s="359">
        <v>3.9624999999999999</v>
      </c>
      <c r="AF1605" s="359">
        <v>1.9106000000000001</v>
      </c>
      <c r="AG1605" s="359">
        <v>1.653</v>
      </c>
      <c r="AH1605" s="359">
        <v>4.6961000000000004</v>
      </c>
      <c r="AI1605" s="359">
        <v>0.82050000000000001</v>
      </c>
      <c r="AJ1605" s="359">
        <v>0.89459999999999995</v>
      </c>
      <c r="AK1605" s="359">
        <v>0.34029999999999999</v>
      </c>
      <c r="AL1605" s="356">
        <v>0.69059999999999999</v>
      </c>
    </row>
    <row r="1606" spans="2:38" ht="409.6" x14ac:dyDescent="0.25">
      <c r="B1606" s="402">
        <v>39333</v>
      </c>
      <c r="C1606" s="359">
        <v>0.50439999999999996</v>
      </c>
      <c r="D1606" s="359">
        <v>0.83550000000000002</v>
      </c>
      <c r="E1606" s="359">
        <v>0.72789999999999999</v>
      </c>
      <c r="F1606" s="359">
        <v>13.877700000000001</v>
      </c>
      <c r="G1606" s="359">
        <v>3.7406000000000001</v>
      </c>
      <c r="H1606" s="359">
        <v>128.93</v>
      </c>
      <c r="I1606" s="359">
        <v>0.3528</v>
      </c>
      <c r="J1606" s="359">
        <v>1.7414000000000001</v>
      </c>
      <c r="K1606" s="359">
        <v>31.062200000000001</v>
      </c>
      <c r="L1606" s="359">
        <v>3.9885000000000002</v>
      </c>
      <c r="M1606" s="359">
        <v>1.9168000000000001</v>
      </c>
      <c r="N1606" s="359">
        <v>1.6782999999999999</v>
      </c>
      <c r="O1606" s="359">
        <v>4.7061000000000002</v>
      </c>
      <c r="P1606" s="359">
        <v>0.82820000000000005</v>
      </c>
      <c r="Q1606" s="359">
        <v>0.90200000000000002</v>
      </c>
      <c r="R1606" s="359">
        <v>0.34179999999999999</v>
      </c>
      <c r="S1606" s="356">
        <v>0.6915</v>
      </c>
      <c r="U1606" s="402">
        <v>39333</v>
      </c>
      <c r="V1606" s="359">
        <v>0.50409999999999999</v>
      </c>
      <c r="W1606" s="359">
        <v>0.83489999999999998</v>
      </c>
      <c r="X1606" s="359">
        <v>0.72729999999999995</v>
      </c>
      <c r="Y1606" s="359">
        <v>13.800599999999999</v>
      </c>
      <c r="Z1606" s="359">
        <v>3.7374000000000001</v>
      </c>
      <c r="AA1606" s="359">
        <v>128.50700000000001</v>
      </c>
      <c r="AB1606" s="359">
        <v>0.35139999999999999</v>
      </c>
      <c r="AC1606" s="359">
        <v>1.7383999999999999</v>
      </c>
      <c r="AD1606" s="359">
        <v>31.0383</v>
      </c>
      <c r="AE1606" s="359">
        <v>3.9834999999999998</v>
      </c>
      <c r="AF1606" s="359">
        <v>1.9120999999999999</v>
      </c>
      <c r="AG1606" s="359">
        <v>1.6634</v>
      </c>
      <c r="AH1606" s="359">
        <v>4.6993999999999998</v>
      </c>
      <c r="AI1606" s="359">
        <v>0.82750000000000001</v>
      </c>
      <c r="AJ1606" s="359">
        <v>0.89359999999999995</v>
      </c>
      <c r="AK1606" s="359">
        <v>0.34150000000000003</v>
      </c>
      <c r="AL1606" s="356">
        <v>0.69110000000000005</v>
      </c>
    </row>
    <row r="1607" spans="2:38" ht="409.6" x14ac:dyDescent="0.25">
      <c r="B1607" s="402">
        <v>39332</v>
      </c>
      <c r="C1607" s="359">
        <v>0.50509999999999999</v>
      </c>
      <c r="D1607" s="359">
        <v>0.83679999999999999</v>
      </c>
      <c r="E1607" s="359">
        <v>0.72709999999999997</v>
      </c>
      <c r="F1607" s="359">
        <v>13.9533</v>
      </c>
      <c r="G1607" s="359">
        <v>3.7549000000000001</v>
      </c>
      <c r="H1607" s="359">
        <v>129.00700000000001</v>
      </c>
      <c r="I1607" s="359">
        <v>0.35349999999999998</v>
      </c>
      <c r="J1607" s="359">
        <v>1.7443</v>
      </c>
      <c r="K1607" s="359">
        <v>31.096299999999999</v>
      </c>
      <c r="L1607" s="359">
        <v>3.9895999999999998</v>
      </c>
      <c r="M1607" s="359">
        <v>1.9241999999999999</v>
      </c>
      <c r="N1607" s="359">
        <v>1.6862999999999999</v>
      </c>
      <c r="O1607" s="359">
        <v>4.7107999999999999</v>
      </c>
      <c r="P1607" s="359">
        <v>0.8306</v>
      </c>
      <c r="Q1607" s="359">
        <v>0.9012</v>
      </c>
      <c r="R1607" s="359">
        <v>0.34139999999999998</v>
      </c>
      <c r="S1607" s="356">
        <v>0.69</v>
      </c>
      <c r="U1607" s="402">
        <v>39332</v>
      </c>
      <c r="V1607" s="359">
        <v>0.50480000000000003</v>
      </c>
      <c r="W1607" s="359">
        <v>0.83620000000000005</v>
      </c>
      <c r="X1607" s="359">
        <v>0.72640000000000005</v>
      </c>
      <c r="Y1607" s="359">
        <v>13.875999999999999</v>
      </c>
      <c r="Z1607" s="359">
        <v>3.7511000000000001</v>
      </c>
      <c r="AA1607" s="359">
        <v>128.58099999999999</v>
      </c>
      <c r="AB1607" s="359">
        <v>0.35210000000000002</v>
      </c>
      <c r="AC1607" s="359">
        <v>1.7413000000000001</v>
      </c>
      <c r="AD1607" s="359">
        <v>31.0474</v>
      </c>
      <c r="AE1607" s="359">
        <v>3.9845999999999999</v>
      </c>
      <c r="AF1607" s="359">
        <v>1.9179999999999999</v>
      </c>
      <c r="AG1607" s="359">
        <v>1.6715</v>
      </c>
      <c r="AH1607" s="359">
        <v>4.7050999999999998</v>
      </c>
      <c r="AI1607" s="359">
        <v>0.82989999999999997</v>
      </c>
      <c r="AJ1607" s="359">
        <v>0.89159999999999995</v>
      </c>
      <c r="AK1607" s="359">
        <v>0.34110000000000001</v>
      </c>
      <c r="AL1607" s="356">
        <v>0.68959999999999999</v>
      </c>
    </row>
    <row r="1608" spans="2:38" ht="409.6" x14ac:dyDescent="0.25">
      <c r="B1608" s="402">
        <v>39331</v>
      </c>
      <c r="C1608" s="359">
        <v>0.50900000000000001</v>
      </c>
      <c r="D1608" s="359">
        <v>0.84119999999999995</v>
      </c>
      <c r="E1608" s="359">
        <v>0.72889999999999999</v>
      </c>
      <c r="F1608" s="359">
        <v>14.045199999999999</v>
      </c>
      <c r="G1608" s="359">
        <v>3.78</v>
      </c>
      <c r="H1608" s="359">
        <v>130.27500000000001</v>
      </c>
      <c r="I1608" s="359">
        <v>0.35610000000000003</v>
      </c>
      <c r="J1608" s="359">
        <v>1.7585999999999999</v>
      </c>
      <c r="K1608" s="359">
        <v>31.431799999999999</v>
      </c>
      <c r="L1608" s="359">
        <v>4.0235000000000003</v>
      </c>
      <c r="M1608" s="359">
        <v>1.9410000000000001</v>
      </c>
      <c r="N1608" s="359">
        <v>1.6944999999999999</v>
      </c>
      <c r="O1608" s="359">
        <v>4.7663000000000002</v>
      </c>
      <c r="P1608" s="359">
        <v>0.83830000000000005</v>
      </c>
      <c r="Q1608" s="359">
        <v>0.90739999999999998</v>
      </c>
      <c r="R1608" s="359">
        <v>0.34410000000000002</v>
      </c>
      <c r="S1608" s="356">
        <v>0.69289999999999996</v>
      </c>
      <c r="U1608" s="402">
        <v>39331</v>
      </c>
      <c r="V1608" s="359">
        <v>0.50870000000000004</v>
      </c>
      <c r="W1608" s="359">
        <v>0.84060000000000001</v>
      </c>
      <c r="X1608" s="359">
        <v>0.72819999999999996</v>
      </c>
      <c r="Y1608" s="359">
        <v>13.9931</v>
      </c>
      <c r="Z1608" s="359">
        <v>3.7759999999999998</v>
      </c>
      <c r="AA1608" s="359">
        <v>129.84899999999999</v>
      </c>
      <c r="AB1608" s="359">
        <v>0.35470000000000002</v>
      </c>
      <c r="AC1608" s="359">
        <v>1.7556</v>
      </c>
      <c r="AD1608" s="359">
        <v>31.228200000000001</v>
      </c>
      <c r="AE1608" s="359">
        <v>4.0183999999999997</v>
      </c>
      <c r="AF1608" s="359">
        <v>1.9374</v>
      </c>
      <c r="AG1608" s="359">
        <v>1.6796</v>
      </c>
      <c r="AH1608" s="359">
        <v>4.7602000000000002</v>
      </c>
      <c r="AI1608" s="359">
        <v>0.83760000000000001</v>
      </c>
      <c r="AJ1608" s="359">
        <v>0.89859999999999995</v>
      </c>
      <c r="AK1608" s="359">
        <v>0.34379999999999999</v>
      </c>
      <c r="AL1608" s="356">
        <v>0.6925</v>
      </c>
    </row>
    <row r="1609" spans="2:38" ht="409.6" x14ac:dyDescent="0.25">
      <c r="B1609" s="402">
        <v>39330</v>
      </c>
      <c r="C1609" s="359">
        <v>0.51500000000000001</v>
      </c>
      <c r="D1609" s="359">
        <v>0.85050000000000003</v>
      </c>
      <c r="E1609" s="359">
        <v>0.73770000000000002</v>
      </c>
      <c r="F1609" s="359">
        <v>14.2576</v>
      </c>
      <c r="G1609" s="359">
        <v>3.8351999999999999</v>
      </c>
      <c r="H1609" s="359">
        <v>131.72399999999999</v>
      </c>
      <c r="I1609" s="359">
        <v>0.36009999999999998</v>
      </c>
      <c r="J1609" s="359">
        <v>1.7798</v>
      </c>
      <c r="K1609" s="359">
        <v>32.101999999999997</v>
      </c>
      <c r="L1609" s="359">
        <v>4.0849000000000002</v>
      </c>
      <c r="M1609" s="359">
        <v>1.9665999999999999</v>
      </c>
      <c r="N1609" s="359">
        <v>1.6894</v>
      </c>
      <c r="O1609" s="359">
        <v>4.8395000000000001</v>
      </c>
      <c r="P1609" s="359">
        <v>0.84799999999999998</v>
      </c>
      <c r="Q1609" s="359">
        <v>0.91839999999999999</v>
      </c>
      <c r="R1609" s="359">
        <v>0.34760000000000002</v>
      </c>
      <c r="S1609" s="356">
        <v>0.7006</v>
      </c>
      <c r="U1609" s="402">
        <v>39330</v>
      </c>
      <c r="V1609" s="359">
        <v>0.51459999999999995</v>
      </c>
      <c r="W1609" s="359">
        <v>0.8498</v>
      </c>
      <c r="X1609" s="359">
        <v>0.73699999999999999</v>
      </c>
      <c r="Y1609" s="359">
        <v>14.212300000000001</v>
      </c>
      <c r="Z1609" s="359">
        <v>3.8311999999999999</v>
      </c>
      <c r="AA1609" s="359">
        <v>131.292</v>
      </c>
      <c r="AB1609" s="359">
        <v>0.35870000000000002</v>
      </c>
      <c r="AC1609" s="359">
        <v>1.7767999999999999</v>
      </c>
      <c r="AD1609" s="359">
        <v>31.053100000000001</v>
      </c>
      <c r="AE1609" s="359">
        <v>4.0797999999999996</v>
      </c>
      <c r="AF1609" s="359">
        <v>1.962</v>
      </c>
      <c r="AG1609" s="359">
        <v>1.6744000000000001</v>
      </c>
      <c r="AH1609" s="359">
        <v>4.8333000000000004</v>
      </c>
      <c r="AI1609" s="359">
        <v>0.84730000000000005</v>
      </c>
      <c r="AJ1609" s="359">
        <v>0.90739999999999998</v>
      </c>
      <c r="AK1609" s="359">
        <v>0.34739999999999999</v>
      </c>
      <c r="AL1609" s="356">
        <v>0.70020000000000004</v>
      </c>
    </row>
    <row r="1610" spans="2:38" ht="409.6" x14ac:dyDescent="0.25">
      <c r="B1610" s="402">
        <v>39329</v>
      </c>
      <c r="C1610" s="359">
        <v>0.51570000000000005</v>
      </c>
      <c r="D1610" s="359">
        <v>0.85680000000000001</v>
      </c>
      <c r="E1610" s="359">
        <v>0.74080000000000001</v>
      </c>
      <c r="F1610" s="359">
        <v>14.297000000000001</v>
      </c>
      <c r="G1610" s="359">
        <v>3.8431999999999999</v>
      </c>
      <c r="H1610" s="359">
        <v>131.49600000000001</v>
      </c>
      <c r="I1610" s="359">
        <v>0.36070000000000002</v>
      </c>
      <c r="J1610" s="359">
        <v>1.7813000000000001</v>
      </c>
      <c r="K1610" s="359">
        <v>31.6751</v>
      </c>
      <c r="L1610" s="359">
        <v>4.0959000000000003</v>
      </c>
      <c r="M1610" s="359">
        <v>1.9697</v>
      </c>
      <c r="N1610" s="359">
        <v>1.6933</v>
      </c>
      <c r="O1610" s="359">
        <v>4.8491999999999997</v>
      </c>
      <c r="P1610" s="359">
        <v>0.84909999999999997</v>
      </c>
      <c r="Q1610" s="359">
        <v>0.91869999999999996</v>
      </c>
      <c r="R1610" s="359">
        <v>0.34839999999999999</v>
      </c>
      <c r="S1610" s="356">
        <v>0.70289999999999997</v>
      </c>
      <c r="U1610" s="402">
        <v>39329</v>
      </c>
      <c r="V1610" s="359">
        <v>0.51519999999999999</v>
      </c>
      <c r="W1610" s="359">
        <v>0.85589999999999999</v>
      </c>
      <c r="X1610" s="359">
        <v>0.74</v>
      </c>
      <c r="Y1610" s="359">
        <v>14.2393</v>
      </c>
      <c r="Z1610" s="359">
        <v>3.8386999999999998</v>
      </c>
      <c r="AA1610" s="359">
        <v>131.036</v>
      </c>
      <c r="AB1610" s="359">
        <v>0.35920000000000002</v>
      </c>
      <c r="AC1610" s="359">
        <v>1.7781</v>
      </c>
      <c r="AD1610" s="359">
        <v>31.642499999999998</v>
      </c>
      <c r="AE1610" s="359">
        <v>4.0891999999999999</v>
      </c>
      <c r="AF1610" s="359">
        <v>1.9635</v>
      </c>
      <c r="AG1610" s="359">
        <v>1.6780999999999999</v>
      </c>
      <c r="AH1610" s="359">
        <v>4.8423999999999996</v>
      </c>
      <c r="AI1610" s="359">
        <v>0.84830000000000005</v>
      </c>
      <c r="AJ1610" s="359">
        <v>0.90759999999999996</v>
      </c>
      <c r="AK1610" s="359">
        <v>0.34810000000000002</v>
      </c>
      <c r="AL1610" s="356">
        <v>0.70240000000000002</v>
      </c>
    </row>
    <row r="1611" spans="2:38" ht="409.6" x14ac:dyDescent="0.25">
      <c r="B1611" s="402">
        <v>39328</v>
      </c>
      <c r="C1611" s="359">
        <v>0.51529999999999998</v>
      </c>
      <c r="D1611" s="359">
        <v>0.85829999999999995</v>
      </c>
      <c r="E1611" s="359">
        <v>0.74160000000000004</v>
      </c>
      <c r="F1611" s="359">
        <v>14.287800000000001</v>
      </c>
      <c r="G1611" s="359">
        <v>3.8371</v>
      </c>
      <c r="H1611" s="359">
        <v>132.178</v>
      </c>
      <c r="I1611" s="359">
        <v>0.36180000000000001</v>
      </c>
      <c r="J1611" s="359">
        <v>1.7875000000000001</v>
      </c>
      <c r="K1611" s="359">
        <v>31.578399999999998</v>
      </c>
      <c r="L1611" s="359">
        <v>4.0944000000000003</v>
      </c>
      <c r="M1611" s="359">
        <v>1.9715</v>
      </c>
      <c r="N1611" s="359">
        <v>1.6827000000000001</v>
      </c>
      <c r="O1611" s="359">
        <v>4.8384</v>
      </c>
      <c r="P1611" s="359">
        <v>0.8488</v>
      </c>
      <c r="Q1611" s="359">
        <v>0.91979999999999995</v>
      </c>
      <c r="R1611" s="359">
        <v>0.34820000000000001</v>
      </c>
      <c r="S1611" s="356">
        <v>0.70209999999999995</v>
      </c>
      <c r="U1611" s="402">
        <v>39328</v>
      </c>
      <c r="V1611" s="359">
        <v>0.51419999999999999</v>
      </c>
      <c r="W1611" s="359">
        <v>0.85640000000000005</v>
      </c>
      <c r="X1611" s="359">
        <v>0.7399</v>
      </c>
      <c r="Y1611" s="359">
        <v>14.1974</v>
      </c>
      <c r="Z1611" s="359">
        <v>3.8307000000000002</v>
      </c>
      <c r="AA1611" s="359">
        <v>131.63900000000001</v>
      </c>
      <c r="AB1611" s="359">
        <v>0.35449999999999998</v>
      </c>
      <c r="AC1611" s="359">
        <v>1.7581</v>
      </c>
      <c r="AD1611" s="359">
        <v>31.5229</v>
      </c>
      <c r="AE1611" s="359">
        <v>4.0781000000000001</v>
      </c>
      <c r="AF1611" s="359">
        <v>1.9636</v>
      </c>
      <c r="AG1611" s="359">
        <v>1.6662999999999999</v>
      </c>
      <c r="AH1611" s="359">
        <v>4.8257000000000003</v>
      </c>
      <c r="AI1611" s="359">
        <v>0.84689999999999999</v>
      </c>
      <c r="AJ1611" s="359">
        <v>0.90800000000000003</v>
      </c>
      <c r="AK1611" s="359">
        <v>0.34749999999999998</v>
      </c>
      <c r="AL1611" s="356">
        <v>0.70109999999999995</v>
      </c>
    </row>
    <row r="1612" spans="2:38" ht="409.6" x14ac:dyDescent="0.25">
      <c r="B1612" s="402">
        <v>39327</v>
      </c>
      <c r="C1612" s="359">
        <v>0.51539999999999997</v>
      </c>
      <c r="D1612" s="359">
        <v>0.85829999999999995</v>
      </c>
      <c r="E1612" s="359">
        <v>0.74170000000000003</v>
      </c>
      <c r="F1612" s="359">
        <v>14.2887</v>
      </c>
      <c r="G1612" s="359">
        <v>3.8401000000000001</v>
      </c>
      <c r="H1612" s="359">
        <v>132.185</v>
      </c>
      <c r="I1612" s="359">
        <v>0.36180000000000001</v>
      </c>
      <c r="J1612" s="359">
        <v>1.7876000000000001</v>
      </c>
      <c r="K1612" s="359">
        <v>31.580200000000001</v>
      </c>
      <c r="L1612" s="359">
        <v>4.0946999999999996</v>
      </c>
      <c r="M1612" s="359">
        <v>1.9721</v>
      </c>
      <c r="N1612" s="359">
        <v>1.6828000000000001</v>
      </c>
      <c r="O1612" s="359">
        <v>4.8380000000000001</v>
      </c>
      <c r="P1612" s="359">
        <v>0.84889999999999999</v>
      </c>
      <c r="Q1612" s="359">
        <v>0.91990000000000005</v>
      </c>
      <c r="R1612" s="359">
        <v>0.34820000000000001</v>
      </c>
      <c r="S1612" s="356">
        <v>0.70220000000000005</v>
      </c>
      <c r="U1612" s="402">
        <v>39327</v>
      </c>
      <c r="V1612" s="359">
        <v>0.51429999999999998</v>
      </c>
      <c r="W1612" s="359">
        <v>0.85640000000000005</v>
      </c>
      <c r="X1612" s="359">
        <v>0.7399</v>
      </c>
      <c r="Y1612" s="359">
        <v>14.1982</v>
      </c>
      <c r="Z1612" s="359">
        <v>3.8336000000000001</v>
      </c>
      <c r="AA1612" s="359">
        <v>131.64699999999999</v>
      </c>
      <c r="AB1612" s="359">
        <v>0.35449999999999998</v>
      </c>
      <c r="AC1612" s="359">
        <v>1.7582</v>
      </c>
      <c r="AD1612" s="359">
        <v>31.524699999999999</v>
      </c>
      <c r="AE1612" s="359">
        <v>4.0784000000000002</v>
      </c>
      <c r="AF1612" s="359">
        <v>1.9641999999999999</v>
      </c>
      <c r="AG1612" s="359">
        <v>1.6662999999999999</v>
      </c>
      <c r="AH1612" s="359">
        <v>4.8296999999999999</v>
      </c>
      <c r="AI1612" s="359">
        <v>0.84699999999999998</v>
      </c>
      <c r="AJ1612" s="359">
        <v>0.90800000000000003</v>
      </c>
      <c r="AK1612" s="359">
        <v>0.34749999999999998</v>
      </c>
      <c r="AL1612" s="356">
        <v>0.70120000000000005</v>
      </c>
    </row>
    <row r="1613" spans="2:38" ht="409.6" x14ac:dyDescent="0.25">
      <c r="B1613" s="402">
        <v>39326</v>
      </c>
      <c r="C1613" s="359">
        <v>0.51580000000000004</v>
      </c>
      <c r="D1613" s="359">
        <v>0.86019999999999996</v>
      </c>
      <c r="E1613" s="359">
        <v>0.74370000000000003</v>
      </c>
      <c r="F1613" s="359">
        <v>14.331200000000001</v>
      </c>
      <c r="G1613" s="359">
        <v>3.8519000000000001</v>
      </c>
      <c r="H1613" s="359">
        <v>131.47999999999999</v>
      </c>
      <c r="I1613" s="359">
        <v>0.3629</v>
      </c>
      <c r="J1613" s="359">
        <v>1.7929999999999999</v>
      </c>
      <c r="K1613" s="359">
        <v>31.674199999999999</v>
      </c>
      <c r="L1613" s="359">
        <v>4.0976999999999997</v>
      </c>
      <c r="M1613" s="359">
        <v>1.9776</v>
      </c>
      <c r="N1613" s="359">
        <v>1.6878</v>
      </c>
      <c r="O1613" s="359">
        <v>4.8594999999999997</v>
      </c>
      <c r="P1613" s="359">
        <v>0.84830000000000005</v>
      </c>
      <c r="Q1613" s="359">
        <v>0.92259999999999998</v>
      </c>
      <c r="R1613" s="359">
        <v>0.34939999999999999</v>
      </c>
      <c r="S1613" s="356">
        <v>0.70430000000000004</v>
      </c>
      <c r="U1613" s="402">
        <v>39326</v>
      </c>
      <c r="V1613" s="359">
        <v>0.51539999999999997</v>
      </c>
      <c r="W1613" s="359">
        <v>0.85950000000000004</v>
      </c>
      <c r="X1613" s="359">
        <v>0.74309999999999998</v>
      </c>
      <c r="Y1613" s="359">
        <v>14.2531</v>
      </c>
      <c r="Z1613" s="359">
        <v>3.8481000000000001</v>
      </c>
      <c r="AA1613" s="359">
        <v>130.98699999999999</v>
      </c>
      <c r="AB1613" s="359">
        <v>0.35589999999999999</v>
      </c>
      <c r="AC1613" s="359">
        <v>1.7649999999999999</v>
      </c>
      <c r="AD1613" s="359">
        <v>31.6465</v>
      </c>
      <c r="AE1613" s="359">
        <v>4.0926999999999998</v>
      </c>
      <c r="AF1613" s="359">
        <v>1.9731000000000001</v>
      </c>
      <c r="AG1613" s="359">
        <v>1.6728000000000001</v>
      </c>
      <c r="AH1613" s="359">
        <v>4.8533999999999997</v>
      </c>
      <c r="AI1613" s="359">
        <v>0.84770000000000001</v>
      </c>
      <c r="AJ1613" s="359">
        <v>0.91149999999999998</v>
      </c>
      <c r="AK1613" s="359">
        <v>0.34910000000000002</v>
      </c>
      <c r="AL1613" s="356">
        <v>0.70389999999999997</v>
      </c>
    </row>
    <row r="1614" spans="2:38" ht="409.6" x14ac:dyDescent="0.25">
      <c r="B1614" s="402">
        <v>39325</v>
      </c>
      <c r="C1614" s="359">
        <v>0.51570000000000005</v>
      </c>
      <c r="D1614" s="359">
        <v>0.86080000000000001</v>
      </c>
      <c r="E1614" s="359">
        <v>0.74660000000000004</v>
      </c>
      <c r="F1614" s="359">
        <v>14.331799999999999</v>
      </c>
      <c r="G1614" s="359">
        <v>3.8475000000000001</v>
      </c>
      <c r="H1614" s="359">
        <v>132.01</v>
      </c>
      <c r="I1614" s="359">
        <v>0.3634</v>
      </c>
      <c r="J1614" s="359">
        <v>1.7959000000000001</v>
      </c>
      <c r="K1614" s="359">
        <v>31.897600000000001</v>
      </c>
      <c r="L1614" s="359">
        <v>4.1064999999999996</v>
      </c>
      <c r="M1614" s="359">
        <v>1.9778</v>
      </c>
      <c r="N1614" s="359">
        <v>1.6859</v>
      </c>
      <c r="O1614" s="359">
        <v>4.8521000000000001</v>
      </c>
      <c r="P1614" s="359">
        <v>0.84609999999999996</v>
      </c>
      <c r="Q1614" s="359">
        <v>0.92630000000000001</v>
      </c>
      <c r="R1614" s="359">
        <v>0.34949999999999998</v>
      </c>
      <c r="S1614" s="356">
        <v>0.70369999999999999</v>
      </c>
      <c r="U1614" s="402">
        <v>39325</v>
      </c>
      <c r="V1614" s="359">
        <v>0.51529999999999998</v>
      </c>
      <c r="W1614" s="359">
        <v>0.86009999999999998</v>
      </c>
      <c r="X1614" s="359">
        <v>0.74580000000000002</v>
      </c>
      <c r="Y1614" s="359">
        <v>14.2882</v>
      </c>
      <c r="Z1614" s="359">
        <v>3.8439999999999999</v>
      </c>
      <c r="AA1614" s="359">
        <v>131.559</v>
      </c>
      <c r="AB1614" s="359">
        <v>0.35630000000000001</v>
      </c>
      <c r="AC1614" s="359">
        <v>1.7675000000000001</v>
      </c>
      <c r="AD1614" s="359">
        <v>31.6234</v>
      </c>
      <c r="AE1614" s="359">
        <v>4.101</v>
      </c>
      <c r="AF1614" s="359">
        <v>1.9703999999999999</v>
      </c>
      <c r="AG1614" s="359">
        <v>1.6707000000000001</v>
      </c>
      <c r="AH1614" s="359">
        <v>4.8453999999999997</v>
      </c>
      <c r="AI1614" s="359">
        <v>0.84530000000000005</v>
      </c>
      <c r="AJ1614" s="359">
        <v>0.92310000000000003</v>
      </c>
      <c r="AK1614" s="359">
        <v>0.34920000000000001</v>
      </c>
      <c r="AL1614" s="356">
        <v>0.70320000000000005</v>
      </c>
    </row>
    <row r="1615" spans="2:38" ht="409.6" x14ac:dyDescent="0.25">
      <c r="B1615" s="402">
        <v>39324</v>
      </c>
      <c r="C1615" s="359">
        <v>0.51219999999999999</v>
      </c>
      <c r="D1615" s="359">
        <v>0.85709999999999997</v>
      </c>
      <c r="E1615" s="359">
        <v>0.74160000000000004</v>
      </c>
      <c r="F1615" s="359">
        <v>14.130599999999999</v>
      </c>
      <c r="G1615" s="359">
        <v>3.7989999999999999</v>
      </c>
      <c r="H1615" s="359">
        <v>132.06299999999999</v>
      </c>
      <c r="I1615" s="359">
        <v>0.36170000000000002</v>
      </c>
      <c r="J1615" s="359">
        <v>1.782</v>
      </c>
      <c r="K1615" s="359">
        <v>31.566299999999998</v>
      </c>
      <c r="L1615" s="359">
        <v>4.0804</v>
      </c>
      <c r="M1615" s="359">
        <v>1.9522999999999999</v>
      </c>
      <c r="N1615" s="359">
        <v>1.6756</v>
      </c>
      <c r="O1615" s="359">
        <v>4.7786999999999997</v>
      </c>
      <c r="P1615" s="359">
        <v>0.83760000000000001</v>
      </c>
      <c r="Q1615" s="359">
        <v>0.92659999999999998</v>
      </c>
      <c r="R1615" s="359">
        <v>0.34749999999999998</v>
      </c>
      <c r="S1615" s="356">
        <v>0.69730000000000003</v>
      </c>
      <c r="U1615" s="402">
        <v>39324</v>
      </c>
      <c r="V1615" s="359">
        <v>0.51180000000000003</v>
      </c>
      <c r="W1615" s="359">
        <v>0.85640000000000005</v>
      </c>
      <c r="X1615" s="359">
        <v>0.74080000000000001</v>
      </c>
      <c r="Y1615" s="359">
        <v>14.0862</v>
      </c>
      <c r="Z1615" s="359">
        <v>3.7948</v>
      </c>
      <c r="AA1615" s="359">
        <v>131.61199999999999</v>
      </c>
      <c r="AB1615" s="359">
        <v>0.35460000000000003</v>
      </c>
      <c r="AC1615" s="359">
        <v>1.7537</v>
      </c>
      <c r="AD1615" s="359">
        <v>31.265799999999999</v>
      </c>
      <c r="AE1615" s="359">
        <v>4.0749000000000004</v>
      </c>
      <c r="AF1615" s="359">
        <v>1.9479</v>
      </c>
      <c r="AG1615" s="359">
        <v>1.6605000000000001</v>
      </c>
      <c r="AH1615" s="359">
        <v>4.7721999999999998</v>
      </c>
      <c r="AI1615" s="359">
        <v>0.83689999999999998</v>
      </c>
      <c r="AJ1615" s="359">
        <v>0.92320000000000002</v>
      </c>
      <c r="AK1615" s="359">
        <v>0.34720000000000001</v>
      </c>
      <c r="AL1615" s="356">
        <v>0.69679999999999997</v>
      </c>
    </row>
    <row r="1616" spans="2:38" ht="409.6" x14ac:dyDescent="0.25">
      <c r="B1616" s="402">
        <v>39323</v>
      </c>
      <c r="C1616" s="359">
        <v>0.52010000000000001</v>
      </c>
      <c r="D1616" s="359">
        <v>0.86080000000000001</v>
      </c>
      <c r="E1616" s="359">
        <v>0.75009999999999999</v>
      </c>
      <c r="F1616" s="359">
        <v>14.425700000000001</v>
      </c>
      <c r="G1616" s="359">
        <v>3.8815</v>
      </c>
      <c r="H1616" s="359">
        <v>134.03800000000001</v>
      </c>
      <c r="I1616" s="359">
        <v>0.36749999999999999</v>
      </c>
      <c r="J1616" s="359">
        <v>1.8071999999999999</v>
      </c>
      <c r="K1616" s="359">
        <v>32.471400000000003</v>
      </c>
      <c r="L1616" s="359">
        <v>4.1378000000000004</v>
      </c>
      <c r="M1616" s="359">
        <v>2.0034999999999998</v>
      </c>
      <c r="N1616" s="359">
        <v>1.6958</v>
      </c>
      <c r="O1616" s="359">
        <v>4.8948999999999998</v>
      </c>
      <c r="P1616" s="359">
        <v>0.85219999999999996</v>
      </c>
      <c r="Q1616" s="359">
        <v>0.94369999999999998</v>
      </c>
      <c r="R1616" s="359">
        <v>0.3533</v>
      </c>
      <c r="S1616" s="356">
        <v>0.70940000000000003</v>
      </c>
      <c r="U1616" s="402">
        <v>39323</v>
      </c>
      <c r="V1616" s="359">
        <v>0.51970000000000005</v>
      </c>
      <c r="W1616" s="359">
        <v>0.86019999999999996</v>
      </c>
      <c r="X1616" s="359">
        <v>0.74939999999999996</v>
      </c>
      <c r="Y1616" s="359">
        <v>14.3866</v>
      </c>
      <c r="Z1616" s="359">
        <v>3.8771</v>
      </c>
      <c r="AA1616" s="359">
        <v>133.589</v>
      </c>
      <c r="AB1616" s="359">
        <v>0.36059999999999998</v>
      </c>
      <c r="AC1616" s="359">
        <v>1.7796000000000001</v>
      </c>
      <c r="AD1616" s="359">
        <v>31.4132</v>
      </c>
      <c r="AE1616" s="359">
        <v>4.1323999999999996</v>
      </c>
      <c r="AF1616" s="359">
        <v>1.9995000000000001</v>
      </c>
      <c r="AG1616" s="359">
        <v>1.6806000000000001</v>
      </c>
      <c r="AH1616" s="359">
        <v>4.8880999999999997</v>
      </c>
      <c r="AI1616" s="359">
        <v>0.85140000000000005</v>
      </c>
      <c r="AJ1616" s="359">
        <v>0.93989999999999996</v>
      </c>
      <c r="AK1616" s="359">
        <v>0.35299999999999998</v>
      </c>
      <c r="AL1616" s="356">
        <v>0.70889999999999997</v>
      </c>
    </row>
    <row r="1617" spans="2:38" ht="409.6" x14ac:dyDescent="0.25">
      <c r="B1617" s="402">
        <v>39322</v>
      </c>
      <c r="C1617" s="359">
        <v>0.52939999999999998</v>
      </c>
      <c r="D1617" s="359">
        <v>0.87129999999999996</v>
      </c>
      <c r="E1617" s="359">
        <v>0.7601</v>
      </c>
      <c r="F1617" s="359">
        <v>14.748799999999999</v>
      </c>
      <c r="G1617" s="359">
        <v>3.9455</v>
      </c>
      <c r="H1617" s="359">
        <v>135.976</v>
      </c>
      <c r="I1617" s="359">
        <v>0.375</v>
      </c>
      <c r="J1617" s="359">
        <v>1.8484</v>
      </c>
      <c r="K1617" s="359">
        <v>33.007100000000001</v>
      </c>
      <c r="L1617" s="359">
        <v>4.2092999999999998</v>
      </c>
      <c r="M1617" s="359">
        <v>2.0310999999999999</v>
      </c>
      <c r="N1617" s="359">
        <v>1.7345999999999999</v>
      </c>
      <c r="O1617" s="359">
        <v>4.9718</v>
      </c>
      <c r="P1617" s="359">
        <v>0.86970000000000003</v>
      </c>
      <c r="Q1617" s="359">
        <v>0.95440000000000003</v>
      </c>
      <c r="R1617" s="359">
        <v>0.3589</v>
      </c>
      <c r="S1617" s="356">
        <v>0.72319999999999995</v>
      </c>
      <c r="U1617" s="402">
        <v>39322</v>
      </c>
      <c r="V1617" s="359">
        <v>0.52890000000000004</v>
      </c>
      <c r="W1617" s="359">
        <v>0.87050000000000005</v>
      </c>
      <c r="X1617" s="359">
        <v>0.75929999999999997</v>
      </c>
      <c r="Y1617" s="359">
        <v>14.6836</v>
      </c>
      <c r="Z1617" s="359">
        <v>3.9411</v>
      </c>
      <c r="AA1617" s="359">
        <v>135.50299999999999</v>
      </c>
      <c r="AB1617" s="359">
        <v>0.36409999999999998</v>
      </c>
      <c r="AC1617" s="359">
        <v>1.8048999999999999</v>
      </c>
      <c r="AD1617" s="359">
        <v>32.353000000000002</v>
      </c>
      <c r="AE1617" s="359">
        <v>4.2026000000000003</v>
      </c>
      <c r="AF1617" s="359">
        <v>2.0263</v>
      </c>
      <c r="AG1617" s="359">
        <v>1.7190000000000001</v>
      </c>
      <c r="AH1617" s="359">
        <v>4.9641000000000002</v>
      </c>
      <c r="AI1617" s="359">
        <v>0.86880000000000002</v>
      </c>
      <c r="AJ1617" s="359">
        <v>0.95030000000000003</v>
      </c>
      <c r="AK1617" s="359">
        <v>0.35859999999999997</v>
      </c>
      <c r="AL1617" s="356">
        <v>0.7228</v>
      </c>
    </row>
    <row r="1618" spans="2:38" ht="409.6" x14ac:dyDescent="0.25">
      <c r="B1618" s="402">
        <v>39321</v>
      </c>
      <c r="C1618" s="359">
        <v>0.52800000000000002</v>
      </c>
      <c r="D1618" s="359">
        <v>0.87309999999999999</v>
      </c>
      <c r="E1618" s="359">
        <v>0.75970000000000004</v>
      </c>
      <c r="F1618" s="359">
        <v>14.671200000000001</v>
      </c>
      <c r="G1618" s="359">
        <v>3.9289999999999998</v>
      </c>
      <c r="H1618" s="359">
        <v>135.88399999999999</v>
      </c>
      <c r="I1618" s="359">
        <v>0.37469999999999998</v>
      </c>
      <c r="J1618" s="359">
        <v>1.8483000000000001</v>
      </c>
      <c r="K1618" s="359">
        <v>33.359299999999998</v>
      </c>
      <c r="L1618" s="359">
        <v>4.1993999999999998</v>
      </c>
      <c r="M1618" s="359">
        <v>2.0272000000000001</v>
      </c>
      <c r="N1618" s="359">
        <v>1.738</v>
      </c>
      <c r="O1618" s="359">
        <v>4.9489999999999998</v>
      </c>
      <c r="P1618" s="359">
        <v>0.86709999999999998</v>
      </c>
      <c r="Q1618" s="359">
        <v>0.96279999999999999</v>
      </c>
      <c r="R1618" s="359">
        <v>0.3584</v>
      </c>
      <c r="S1618" s="356">
        <v>0.7218</v>
      </c>
      <c r="U1618" s="402">
        <v>39321</v>
      </c>
      <c r="V1618" s="359">
        <v>0.52690000000000003</v>
      </c>
      <c r="W1618" s="359">
        <v>0.87119999999999997</v>
      </c>
      <c r="X1618" s="359">
        <v>0.75800000000000001</v>
      </c>
      <c r="Y1618" s="359">
        <v>14.5982</v>
      </c>
      <c r="Z1618" s="359">
        <v>3.9217</v>
      </c>
      <c r="AA1618" s="359">
        <v>135.05500000000001</v>
      </c>
      <c r="AB1618" s="359">
        <v>0.36359999999999998</v>
      </c>
      <c r="AC1618" s="359">
        <v>1.8035000000000001</v>
      </c>
      <c r="AD1618" s="359">
        <v>32.256399999999999</v>
      </c>
      <c r="AE1618" s="359">
        <v>4.1826999999999996</v>
      </c>
      <c r="AF1618" s="359">
        <v>2.0175000000000001</v>
      </c>
      <c r="AG1618" s="359">
        <v>1.7211000000000001</v>
      </c>
      <c r="AH1618" s="359">
        <v>4.9358000000000004</v>
      </c>
      <c r="AI1618" s="359">
        <v>0.86509999999999998</v>
      </c>
      <c r="AJ1618" s="359">
        <v>0.9506</v>
      </c>
      <c r="AK1618" s="359">
        <v>0.35780000000000001</v>
      </c>
      <c r="AL1618" s="356">
        <v>0.7208</v>
      </c>
    </row>
    <row r="1619" spans="2:38" ht="409.6" x14ac:dyDescent="0.25">
      <c r="B1619" s="402">
        <v>39320</v>
      </c>
      <c r="C1619" s="359">
        <v>0.52800000000000002</v>
      </c>
      <c r="D1619" s="359">
        <v>0.87309999999999999</v>
      </c>
      <c r="E1619" s="359">
        <v>0.75970000000000004</v>
      </c>
      <c r="F1619" s="359">
        <v>14.6739</v>
      </c>
      <c r="G1619" s="359">
        <v>3.9316</v>
      </c>
      <c r="H1619" s="359">
        <v>136.965</v>
      </c>
      <c r="I1619" s="359">
        <v>0.37469999999999998</v>
      </c>
      <c r="J1619" s="359">
        <v>1.8483000000000001</v>
      </c>
      <c r="K1619" s="359">
        <v>33.358899999999998</v>
      </c>
      <c r="L1619" s="359">
        <v>4.1993999999999998</v>
      </c>
      <c r="M1619" s="359">
        <v>2.024</v>
      </c>
      <c r="N1619" s="359">
        <v>1.7379</v>
      </c>
      <c r="O1619" s="359">
        <v>4.9444999999999997</v>
      </c>
      <c r="P1619" s="359">
        <v>0.86709999999999998</v>
      </c>
      <c r="Q1619" s="359">
        <v>0.96279999999999999</v>
      </c>
      <c r="R1619" s="359">
        <v>0.3584</v>
      </c>
      <c r="S1619" s="356">
        <v>0.7218</v>
      </c>
      <c r="U1619" s="402">
        <v>39320</v>
      </c>
      <c r="V1619" s="359">
        <v>0.52690000000000003</v>
      </c>
      <c r="W1619" s="359">
        <v>0.87119999999999997</v>
      </c>
      <c r="X1619" s="359">
        <v>0.75790000000000002</v>
      </c>
      <c r="Y1619" s="359">
        <v>14.5908</v>
      </c>
      <c r="Z1619" s="359">
        <v>3.9243999999999999</v>
      </c>
      <c r="AA1619" s="359">
        <v>135.334</v>
      </c>
      <c r="AB1619" s="359">
        <v>0.36359999999999998</v>
      </c>
      <c r="AC1619" s="359">
        <v>1.8035000000000001</v>
      </c>
      <c r="AD1619" s="359">
        <v>32.255899999999997</v>
      </c>
      <c r="AE1619" s="359">
        <v>4.1828000000000003</v>
      </c>
      <c r="AF1619" s="359">
        <v>2.0173999999999999</v>
      </c>
      <c r="AG1619" s="359">
        <v>1.7211000000000001</v>
      </c>
      <c r="AH1619" s="359">
        <v>4.9340000000000002</v>
      </c>
      <c r="AI1619" s="359">
        <v>0.86509999999999998</v>
      </c>
      <c r="AJ1619" s="359">
        <v>0.9506</v>
      </c>
      <c r="AK1619" s="359">
        <v>0.35780000000000001</v>
      </c>
      <c r="AL1619" s="356">
        <v>0.7208</v>
      </c>
    </row>
    <row r="1620" spans="2:38" ht="409.6" x14ac:dyDescent="0.25">
      <c r="B1620" s="402">
        <v>39319</v>
      </c>
      <c r="C1620" s="359">
        <v>0.52610000000000001</v>
      </c>
      <c r="D1620" s="359">
        <v>0.87060000000000004</v>
      </c>
      <c r="E1620" s="359">
        <v>0.75319999999999998</v>
      </c>
      <c r="F1620" s="359">
        <v>14.5405</v>
      </c>
      <c r="G1620" s="359">
        <v>3.8959000000000001</v>
      </c>
      <c r="H1620" s="359">
        <v>135.852</v>
      </c>
      <c r="I1620" s="359">
        <v>0.37080000000000002</v>
      </c>
      <c r="J1620" s="359">
        <v>1.8306</v>
      </c>
      <c r="K1620" s="359">
        <v>32.358899999999998</v>
      </c>
      <c r="L1620" s="359">
        <v>4.1840999999999999</v>
      </c>
      <c r="M1620" s="359">
        <v>2.0055999999999998</v>
      </c>
      <c r="N1620" s="359">
        <v>1.7221</v>
      </c>
      <c r="O1620" s="359">
        <v>4.8994999999999997</v>
      </c>
      <c r="P1620" s="359">
        <v>0.86140000000000005</v>
      </c>
      <c r="Q1620" s="359">
        <v>0.95199999999999996</v>
      </c>
      <c r="R1620" s="359">
        <v>0.35659999999999997</v>
      </c>
      <c r="S1620" s="356">
        <v>0.71530000000000005</v>
      </c>
      <c r="U1620" s="402">
        <v>39319</v>
      </c>
      <c r="V1620" s="359">
        <v>0.52569999999999995</v>
      </c>
      <c r="W1620" s="359">
        <v>0.86990000000000001</v>
      </c>
      <c r="X1620" s="359">
        <v>0.75249999999999995</v>
      </c>
      <c r="Y1620" s="359">
        <v>14.468999999999999</v>
      </c>
      <c r="Z1620" s="359">
        <v>3.8915999999999999</v>
      </c>
      <c r="AA1620" s="359">
        <v>135.39500000000001</v>
      </c>
      <c r="AB1620" s="359">
        <v>0.36349999999999999</v>
      </c>
      <c r="AC1620" s="359">
        <v>1.8017000000000001</v>
      </c>
      <c r="AD1620" s="359">
        <v>32.321399999999997</v>
      </c>
      <c r="AE1620" s="359">
        <v>4.1784999999999997</v>
      </c>
      <c r="AF1620" s="359">
        <v>2.0005000000000002</v>
      </c>
      <c r="AG1620" s="359">
        <v>1.7067000000000001</v>
      </c>
      <c r="AH1620" s="359">
        <v>4.8928000000000003</v>
      </c>
      <c r="AI1620" s="359">
        <v>0.86060000000000003</v>
      </c>
      <c r="AJ1620" s="359">
        <v>0.94710000000000005</v>
      </c>
      <c r="AK1620" s="359">
        <v>0.35630000000000001</v>
      </c>
      <c r="AL1620" s="356">
        <v>0.71479999999999999</v>
      </c>
    </row>
    <row r="1621" spans="2:38" ht="409.6" x14ac:dyDescent="0.25">
      <c r="B1621" s="402">
        <v>39318</v>
      </c>
      <c r="C1621" s="359">
        <v>0.52490000000000003</v>
      </c>
      <c r="D1621" s="359">
        <v>0.87329999999999997</v>
      </c>
      <c r="E1621" s="359">
        <v>0.75229999999999997</v>
      </c>
      <c r="F1621" s="359">
        <v>14.5349</v>
      </c>
      <c r="G1621" s="359">
        <v>3.9056000000000002</v>
      </c>
      <c r="H1621" s="359">
        <v>135.53800000000001</v>
      </c>
      <c r="I1621" s="359">
        <v>0.36899999999999999</v>
      </c>
      <c r="J1621" s="359">
        <v>1.8231999999999999</v>
      </c>
      <c r="K1621" s="359">
        <v>32.950499999999998</v>
      </c>
      <c r="L1621" s="359">
        <v>4.1879999999999997</v>
      </c>
      <c r="M1621" s="359">
        <v>2.0173000000000001</v>
      </c>
      <c r="N1621" s="359">
        <v>1.7215</v>
      </c>
      <c r="O1621" s="359">
        <v>4.9194000000000004</v>
      </c>
      <c r="P1621" s="359">
        <v>0.85880000000000001</v>
      </c>
      <c r="Q1621" s="359">
        <v>0.94530000000000003</v>
      </c>
      <c r="R1621" s="359">
        <v>0.35589999999999999</v>
      </c>
      <c r="S1621" s="356">
        <v>0.71150000000000002</v>
      </c>
      <c r="U1621" s="402">
        <v>39318</v>
      </c>
      <c r="V1621" s="359">
        <v>0.52449999999999997</v>
      </c>
      <c r="W1621" s="359">
        <v>0.87270000000000003</v>
      </c>
      <c r="X1621" s="359">
        <v>0.75160000000000005</v>
      </c>
      <c r="Y1621" s="359">
        <v>14.497999999999999</v>
      </c>
      <c r="Z1621" s="359">
        <v>3.9016999999999999</v>
      </c>
      <c r="AA1621" s="359">
        <v>135.107</v>
      </c>
      <c r="AB1621" s="359">
        <v>0.36220000000000002</v>
      </c>
      <c r="AC1621" s="359">
        <v>1.7961</v>
      </c>
      <c r="AD1621" s="359">
        <v>31.885400000000001</v>
      </c>
      <c r="AE1621" s="359">
        <v>4.1829999999999998</v>
      </c>
      <c r="AF1621" s="359">
        <v>2.0135000000000001</v>
      </c>
      <c r="AG1621" s="359">
        <v>1.7063999999999999</v>
      </c>
      <c r="AH1621" s="359">
        <v>4.9131999999999998</v>
      </c>
      <c r="AI1621" s="359">
        <v>0.85819999999999996</v>
      </c>
      <c r="AJ1621" s="359">
        <v>0.94120000000000004</v>
      </c>
      <c r="AK1621" s="359">
        <v>0.35560000000000003</v>
      </c>
      <c r="AL1621" s="356">
        <v>0.71109999999999995</v>
      </c>
    </row>
    <row r="1622" spans="2:38" ht="409.6" x14ac:dyDescent="0.25">
      <c r="B1622" s="402">
        <v>39317</v>
      </c>
      <c r="C1622" s="359">
        <v>0.51680000000000004</v>
      </c>
      <c r="D1622" s="359">
        <v>0.86850000000000005</v>
      </c>
      <c r="E1622" s="359">
        <v>0.74060000000000004</v>
      </c>
      <c r="F1622" s="359">
        <v>14.331799999999999</v>
      </c>
      <c r="G1622" s="359">
        <v>3.8319000000000001</v>
      </c>
      <c r="H1622" s="359">
        <v>134.232</v>
      </c>
      <c r="I1622" s="359">
        <v>0.36030000000000001</v>
      </c>
      <c r="J1622" s="359">
        <v>1.7837000000000001</v>
      </c>
      <c r="K1622" s="359">
        <v>32.192799999999998</v>
      </c>
      <c r="L1622" s="359">
        <v>4.1383999999999999</v>
      </c>
      <c r="M1622" s="359">
        <v>1.9789000000000001</v>
      </c>
      <c r="N1622" s="359">
        <v>1.7003999999999999</v>
      </c>
      <c r="O1622" s="359">
        <v>4.8293999999999997</v>
      </c>
      <c r="P1622" s="359">
        <v>0.84130000000000005</v>
      </c>
      <c r="Q1622" s="359">
        <v>0.93540000000000001</v>
      </c>
      <c r="R1622" s="359">
        <v>0.35099999999999998</v>
      </c>
      <c r="S1622" s="356">
        <v>0.69699999999999995</v>
      </c>
      <c r="U1622" s="402">
        <v>39317</v>
      </c>
      <c r="V1622" s="359">
        <v>0.51649999999999996</v>
      </c>
      <c r="W1622" s="359">
        <v>0.8679</v>
      </c>
      <c r="X1622" s="359">
        <v>0.74</v>
      </c>
      <c r="Y1622" s="359">
        <v>14.2561</v>
      </c>
      <c r="Z1622" s="359">
        <v>3.8279000000000001</v>
      </c>
      <c r="AA1622" s="359">
        <v>133.80500000000001</v>
      </c>
      <c r="AB1622" s="359">
        <v>0.3589</v>
      </c>
      <c r="AC1622" s="359">
        <v>1.7807999999999999</v>
      </c>
      <c r="AD1622" s="359">
        <v>31.227</v>
      </c>
      <c r="AE1622" s="359">
        <v>4.1336000000000004</v>
      </c>
      <c r="AF1622" s="359">
        <v>1.9713000000000001</v>
      </c>
      <c r="AG1622" s="359">
        <v>1.6856</v>
      </c>
      <c r="AH1622" s="359">
        <v>4.8227000000000002</v>
      </c>
      <c r="AI1622" s="359">
        <v>0.8407</v>
      </c>
      <c r="AJ1622" s="359">
        <v>0.93210000000000004</v>
      </c>
      <c r="AK1622" s="359">
        <v>0.3508</v>
      </c>
      <c r="AL1622" s="356">
        <v>0.6966</v>
      </c>
    </row>
    <row r="1623" spans="2:38" ht="409.6" x14ac:dyDescent="0.25">
      <c r="B1623" s="402">
        <v>39316</v>
      </c>
      <c r="C1623" s="359">
        <v>0.5171</v>
      </c>
      <c r="D1623" s="359">
        <v>0.86899999999999999</v>
      </c>
      <c r="E1623" s="359">
        <v>0.73839999999999995</v>
      </c>
      <c r="F1623" s="359">
        <v>14.353</v>
      </c>
      <c r="G1623" s="359">
        <v>3.8534999999999999</v>
      </c>
      <c r="H1623" s="359">
        <v>134.96299999999999</v>
      </c>
      <c r="I1623" s="359">
        <v>0.36099999999999999</v>
      </c>
      <c r="J1623" s="359">
        <v>1.7864</v>
      </c>
      <c r="K1623" s="359">
        <v>32.299199999999999</v>
      </c>
      <c r="L1623" s="359">
        <v>4.1375000000000002</v>
      </c>
      <c r="M1623" s="359">
        <v>1.9927999999999999</v>
      </c>
      <c r="N1623" s="359">
        <v>1.7019</v>
      </c>
      <c r="O1623" s="359">
        <v>4.8635000000000002</v>
      </c>
      <c r="P1623" s="359">
        <v>0.83989999999999998</v>
      </c>
      <c r="Q1623" s="359">
        <v>0.95369999999999999</v>
      </c>
      <c r="R1623" s="359">
        <v>0.35139999999999999</v>
      </c>
      <c r="S1623" s="356">
        <v>0.69699999999999995</v>
      </c>
      <c r="U1623" s="402">
        <v>39316</v>
      </c>
      <c r="V1623" s="359">
        <v>0.51680000000000004</v>
      </c>
      <c r="W1623" s="359">
        <v>0.86829999999999996</v>
      </c>
      <c r="X1623" s="359">
        <v>0.73770000000000002</v>
      </c>
      <c r="Y1623" s="359">
        <v>14.2811</v>
      </c>
      <c r="Z1623" s="359">
        <v>3.8492999999999999</v>
      </c>
      <c r="AA1623" s="359">
        <v>134.506</v>
      </c>
      <c r="AB1623" s="359">
        <v>0.35949999999999999</v>
      </c>
      <c r="AC1623" s="359">
        <v>1.7834000000000001</v>
      </c>
      <c r="AD1623" s="359">
        <v>31.2499</v>
      </c>
      <c r="AE1623" s="359">
        <v>4.1325000000000003</v>
      </c>
      <c r="AF1623" s="359">
        <v>1.9894000000000001</v>
      </c>
      <c r="AG1623" s="359">
        <v>1.6871</v>
      </c>
      <c r="AH1623" s="359">
        <v>4.8571</v>
      </c>
      <c r="AI1623" s="359">
        <v>0.83919999999999995</v>
      </c>
      <c r="AJ1623" s="359">
        <v>0.94940000000000002</v>
      </c>
      <c r="AK1623" s="359">
        <v>0.35110000000000002</v>
      </c>
      <c r="AL1623" s="356">
        <v>0.6966</v>
      </c>
    </row>
    <row r="1624" spans="2:38" ht="409.6" x14ac:dyDescent="0.25">
      <c r="B1624" s="402">
        <v>39315</v>
      </c>
      <c r="C1624" s="359">
        <v>0.51559999999999995</v>
      </c>
      <c r="D1624" s="359">
        <v>0.87</v>
      </c>
      <c r="E1624" s="359">
        <v>0.73670000000000002</v>
      </c>
      <c r="F1624" s="359">
        <v>14.223100000000001</v>
      </c>
      <c r="G1624" s="359">
        <v>3.8374999999999999</v>
      </c>
      <c r="H1624" s="359">
        <v>133.46600000000001</v>
      </c>
      <c r="I1624" s="359">
        <v>0.36020000000000002</v>
      </c>
      <c r="J1624" s="359">
        <v>1.7809999999999999</v>
      </c>
      <c r="K1624" s="359">
        <v>31.687000000000001</v>
      </c>
      <c r="L1624" s="359">
        <v>4.1237000000000004</v>
      </c>
      <c r="M1624" s="359">
        <v>1.9830000000000001</v>
      </c>
      <c r="N1624" s="359">
        <v>1.6892</v>
      </c>
      <c r="O1624" s="359">
        <v>4.8261000000000003</v>
      </c>
      <c r="P1624" s="359">
        <v>0.83909999999999996</v>
      </c>
      <c r="Q1624" s="359">
        <v>0.94169999999999998</v>
      </c>
      <c r="R1624" s="359">
        <v>0.35060000000000002</v>
      </c>
      <c r="S1624" s="356">
        <v>0.69530000000000003</v>
      </c>
      <c r="U1624" s="402">
        <v>39315</v>
      </c>
      <c r="V1624" s="359">
        <v>0.5151</v>
      </c>
      <c r="W1624" s="359">
        <v>0.86919999999999997</v>
      </c>
      <c r="X1624" s="359">
        <v>0.7359</v>
      </c>
      <c r="Y1624" s="359">
        <v>14.1776</v>
      </c>
      <c r="Z1624" s="359">
        <v>3.8332999999999999</v>
      </c>
      <c r="AA1624" s="359">
        <v>132.99100000000001</v>
      </c>
      <c r="AB1624" s="359">
        <v>0.35880000000000001</v>
      </c>
      <c r="AC1624" s="359">
        <v>1.7777000000000001</v>
      </c>
      <c r="AD1624" s="359">
        <v>31.652699999999999</v>
      </c>
      <c r="AE1624" s="359">
        <v>4.1173000000000002</v>
      </c>
      <c r="AF1624" s="359">
        <v>1.9785999999999999</v>
      </c>
      <c r="AG1624" s="359">
        <v>1.6739999999999999</v>
      </c>
      <c r="AH1624" s="359">
        <v>4.8185000000000002</v>
      </c>
      <c r="AI1624" s="359">
        <v>0.83809999999999996</v>
      </c>
      <c r="AJ1624" s="359">
        <v>0.93769999999999998</v>
      </c>
      <c r="AK1624" s="359">
        <v>0.35020000000000001</v>
      </c>
      <c r="AL1624" s="356">
        <v>0.69469999999999998</v>
      </c>
    </row>
    <row r="1625" spans="2:38" ht="409.6" x14ac:dyDescent="0.25">
      <c r="B1625" s="402">
        <v>39314</v>
      </c>
      <c r="C1625" s="359">
        <v>0.51800000000000002</v>
      </c>
      <c r="D1625" s="359">
        <v>0.87509999999999999</v>
      </c>
      <c r="E1625" s="359">
        <v>0.74</v>
      </c>
      <c r="F1625" s="359">
        <v>14.354100000000001</v>
      </c>
      <c r="G1625" s="359">
        <v>3.8504</v>
      </c>
      <c r="H1625" s="359">
        <v>134.45599999999999</v>
      </c>
      <c r="I1625" s="359">
        <v>0.36530000000000001</v>
      </c>
      <c r="J1625" s="359">
        <v>1.8038000000000001</v>
      </c>
      <c r="K1625" s="359">
        <v>32.267699999999998</v>
      </c>
      <c r="L1625" s="359">
        <v>4.1540999999999997</v>
      </c>
      <c r="M1625" s="359">
        <v>1.9836</v>
      </c>
      <c r="N1625" s="359">
        <v>1.6981999999999999</v>
      </c>
      <c r="O1625" s="359">
        <v>4.8310000000000004</v>
      </c>
      <c r="P1625" s="359">
        <v>0.84330000000000005</v>
      </c>
      <c r="Q1625" s="359">
        <v>0.95440000000000003</v>
      </c>
      <c r="R1625" s="359">
        <v>0.3523</v>
      </c>
      <c r="S1625" s="356">
        <v>0.69779999999999998</v>
      </c>
      <c r="U1625" s="402">
        <v>39314</v>
      </c>
      <c r="V1625" s="359">
        <v>0.51690000000000003</v>
      </c>
      <c r="W1625" s="359">
        <v>0.87319999999999998</v>
      </c>
      <c r="X1625" s="359">
        <v>0.73819999999999997</v>
      </c>
      <c r="Y1625" s="359">
        <v>14.2705</v>
      </c>
      <c r="Z1625" s="359">
        <v>3.8439999999999999</v>
      </c>
      <c r="AA1625" s="359">
        <v>133.04900000000001</v>
      </c>
      <c r="AB1625" s="359">
        <v>0.35560000000000003</v>
      </c>
      <c r="AC1625" s="359">
        <v>1.7664</v>
      </c>
      <c r="AD1625" s="359">
        <v>31.188099999999999</v>
      </c>
      <c r="AE1625" s="359">
        <v>4.1376999999999997</v>
      </c>
      <c r="AF1625" s="359">
        <v>1.9686999999999999</v>
      </c>
      <c r="AG1625" s="359">
        <v>1.6819</v>
      </c>
      <c r="AH1625" s="359">
        <v>4.8182999999999998</v>
      </c>
      <c r="AI1625" s="359">
        <v>0.84140000000000004</v>
      </c>
      <c r="AJ1625" s="359">
        <v>0.94259999999999999</v>
      </c>
      <c r="AK1625" s="359">
        <v>0.35160000000000002</v>
      </c>
      <c r="AL1625" s="356">
        <v>0.69679999999999997</v>
      </c>
    </row>
    <row r="1626" spans="2:38" ht="409.6" x14ac:dyDescent="0.25">
      <c r="B1626" s="402">
        <v>39313</v>
      </c>
      <c r="C1626" s="359">
        <v>0.51790000000000003</v>
      </c>
      <c r="D1626" s="359">
        <v>0.875</v>
      </c>
      <c r="E1626" s="359">
        <v>0.73980000000000001</v>
      </c>
      <c r="F1626" s="359">
        <v>14.3474</v>
      </c>
      <c r="G1626" s="359">
        <v>3.8531</v>
      </c>
      <c r="H1626" s="359">
        <v>134.595</v>
      </c>
      <c r="I1626" s="359">
        <v>0.36570000000000003</v>
      </c>
      <c r="J1626" s="359">
        <v>1.8066</v>
      </c>
      <c r="K1626" s="359">
        <v>32.261400000000002</v>
      </c>
      <c r="L1626" s="359">
        <v>4.1536</v>
      </c>
      <c r="M1626" s="359">
        <v>1.9814000000000001</v>
      </c>
      <c r="N1626" s="359">
        <v>1.698</v>
      </c>
      <c r="O1626" s="359">
        <v>4.8471000000000002</v>
      </c>
      <c r="P1626" s="359">
        <v>0.84319999999999995</v>
      </c>
      <c r="Q1626" s="359">
        <v>0.95420000000000005</v>
      </c>
      <c r="R1626" s="359">
        <v>0.35220000000000001</v>
      </c>
      <c r="S1626" s="356">
        <v>0.69769999999999999</v>
      </c>
      <c r="U1626" s="402">
        <v>39313</v>
      </c>
      <c r="V1626" s="359">
        <v>0.51680000000000004</v>
      </c>
      <c r="W1626" s="359">
        <v>0.87309999999999999</v>
      </c>
      <c r="X1626" s="359">
        <v>0.73809999999999998</v>
      </c>
      <c r="Y1626" s="359">
        <v>14.257099999999999</v>
      </c>
      <c r="Z1626" s="359">
        <v>3.8464999999999998</v>
      </c>
      <c r="AA1626" s="359">
        <v>133.00899999999999</v>
      </c>
      <c r="AB1626" s="359">
        <v>0.35489999999999999</v>
      </c>
      <c r="AC1626" s="359">
        <v>1.7626999999999999</v>
      </c>
      <c r="AD1626" s="359">
        <v>31.182300000000001</v>
      </c>
      <c r="AE1626" s="359">
        <v>4.1372</v>
      </c>
      <c r="AF1626" s="359">
        <v>1.9734</v>
      </c>
      <c r="AG1626" s="359">
        <v>1.6816</v>
      </c>
      <c r="AH1626" s="359">
        <v>4.8331999999999997</v>
      </c>
      <c r="AI1626" s="359">
        <v>0.84130000000000005</v>
      </c>
      <c r="AJ1626" s="359">
        <v>0.94240000000000002</v>
      </c>
      <c r="AK1626" s="359">
        <v>0.35160000000000002</v>
      </c>
      <c r="AL1626" s="356">
        <v>0.69669999999999999</v>
      </c>
    </row>
    <row r="1627" spans="2:38" ht="409.6" x14ac:dyDescent="0.25">
      <c r="B1627" s="402">
        <v>39312</v>
      </c>
      <c r="C1627" s="359">
        <v>0.50949999999999995</v>
      </c>
      <c r="D1627" s="359">
        <v>0.86980000000000002</v>
      </c>
      <c r="E1627" s="359">
        <v>0.73440000000000005</v>
      </c>
      <c r="F1627" s="359">
        <v>14.2094</v>
      </c>
      <c r="G1627" s="359">
        <v>3.7909000000000002</v>
      </c>
      <c r="H1627" s="359">
        <v>132.26499999999999</v>
      </c>
      <c r="I1627" s="359">
        <v>0.35570000000000002</v>
      </c>
      <c r="J1627" s="359">
        <v>1.7585999999999999</v>
      </c>
      <c r="K1627" s="359">
        <v>31.350300000000001</v>
      </c>
      <c r="L1627" s="359">
        <v>4.0900999999999996</v>
      </c>
      <c r="M1627" s="359">
        <v>1.952</v>
      </c>
      <c r="N1627" s="359">
        <v>1.6675</v>
      </c>
      <c r="O1627" s="359">
        <v>4.7781000000000002</v>
      </c>
      <c r="P1627" s="359">
        <v>0.8296</v>
      </c>
      <c r="Q1627" s="359">
        <v>0.94720000000000004</v>
      </c>
      <c r="R1627" s="359">
        <v>0.34599999999999997</v>
      </c>
      <c r="S1627" s="356">
        <v>0.68510000000000004</v>
      </c>
      <c r="U1627" s="402">
        <v>39312</v>
      </c>
      <c r="V1627" s="359">
        <v>0.50860000000000005</v>
      </c>
      <c r="W1627" s="359">
        <v>0.86890000000000001</v>
      </c>
      <c r="X1627" s="359">
        <v>0.73270000000000002</v>
      </c>
      <c r="Y1627" s="359">
        <v>14.1518</v>
      </c>
      <c r="Z1627" s="359">
        <v>3.7835000000000001</v>
      </c>
      <c r="AA1627" s="359">
        <v>131.655</v>
      </c>
      <c r="AB1627" s="359">
        <v>0.35389999999999999</v>
      </c>
      <c r="AC1627" s="359">
        <v>1.7537</v>
      </c>
      <c r="AD1627" s="359">
        <v>31.163</v>
      </c>
      <c r="AE1627" s="359">
        <v>4.0788000000000002</v>
      </c>
      <c r="AF1627" s="359">
        <v>1.9453</v>
      </c>
      <c r="AG1627" s="359">
        <v>1.6509</v>
      </c>
      <c r="AH1627" s="359">
        <v>4.7670000000000003</v>
      </c>
      <c r="AI1627" s="359">
        <v>0.82789999999999997</v>
      </c>
      <c r="AJ1627" s="359">
        <v>0.9425</v>
      </c>
      <c r="AK1627" s="359">
        <v>0.3453</v>
      </c>
      <c r="AL1627" s="356">
        <v>0.68400000000000005</v>
      </c>
    </row>
    <row r="1628" spans="2:38" ht="409.6" x14ac:dyDescent="0.25">
      <c r="B1628" s="402">
        <v>39311</v>
      </c>
      <c r="C1628" s="359">
        <v>0.51419999999999999</v>
      </c>
      <c r="D1628" s="359">
        <v>0.86099999999999999</v>
      </c>
      <c r="E1628" s="359">
        <v>0.74470000000000003</v>
      </c>
      <c r="F1628" s="359">
        <v>14.305400000000001</v>
      </c>
      <c r="G1628" s="359">
        <v>3.8165</v>
      </c>
      <c r="H1628" s="359">
        <v>133.81299999999999</v>
      </c>
      <c r="I1628" s="359">
        <v>0.35909999999999997</v>
      </c>
      <c r="J1628" s="359">
        <v>1.7767999999999999</v>
      </c>
      <c r="K1628" s="359">
        <v>31.6953</v>
      </c>
      <c r="L1628" s="359">
        <v>4.1089000000000002</v>
      </c>
      <c r="M1628" s="359">
        <v>1.9652000000000001</v>
      </c>
      <c r="N1628" s="359">
        <v>1.6714</v>
      </c>
      <c r="O1628" s="359">
        <v>4.8103999999999996</v>
      </c>
      <c r="P1628" s="359">
        <v>0.84019999999999995</v>
      </c>
      <c r="Q1628" s="359">
        <v>0.96440000000000003</v>
      </c>
      <c r="R1628" s="359">
        <v>0.34770000000000001</v>
      </c>
      <c r="S1628" s="356">
        <v>0.68969999999999998</v>
      </c>
      <c r="U1628" s="402">
        <v>39311</v>
      </c>
      <c r="V1628" s="359">
        <v>0.51359999999999995</v>
      </c>
      <c r="W1628" s="359">
        <v>0.86040000000000005</v>
      </c>
      <c r="X1628" s="359">
        <v>0.74370000000000003</v>
      </c>
      <c r="Y1628" s="359">
        <v>14.2584</v>
      </c>
      <c r="Z1628" s="359">
        <v>3.8119000000000001</v>
      </c>
      <c r="AA1628" s="359">
        <v>133.328</v>
      </c>
      <c r="AB1628" s="359">
        <v>0.35759999999999997</v>
      </c>
      <c r="AC1628" s="359">
        <v>1.7730999999999999</v>
      </c>
      <c r="AD1628" s="359">
        <v>31.62</v>
      </c>
      <c r="AE1628" s="359">
        <v>4.1025</v>
      </c>
      <c r="AF1628" s="359">
        <v>1.96</v>
      </c>
      <c r="AG1628" s="359">
        <v>1.6559999999999999</v>
      </c>
      <c r="AH1628" s="359">
        <v>4.8029000000000002</v>
      </c>
      <c r="AI1628" s="359">
        <v>0.83919999999999995</v>
      </c>
      <c r="AJ1628" s="359">
        <v>0.96009999999999995</v>
      </c>
      <c r="AK1628" s="359">
        <v>0.3473</v>
      </c>
      <c r="AL1628" s="356">
        <v>0.68910000000000005</v>
      </c>
    </row>
    <row r="1629" spans="2:38" ht="409.6" x14ac:dyDescent="0.25">
      <c r="B1629" s="402">
        <v>39310</v>
      </c>
      <c r="C1629" s="359">
        <v>0.53269999999999995</v>
      </c>
      <c r="D1629" s="359">
        <v>0.86870000000000003</v>
      </c>
      <c r="E1629" s="359">
        <v>0.77149999999999996</v>
      </c>
      <c r="F1629" s="359">
        <v>14.911899999999999</v>
      </c>
      <c r="G1629" s="359">
        <v>3.9782999999999999</v>
      </c>
      <c r="H1629" s="359">
        <v>137.745</v>
      </c>
      <c r="I1629" s="359">
        <v>0.37269999999999998</v>
      </c>
      <c r="J1629" s="359">
        <v>1.8421000000000001</v>
      </c>
      <c r="K1629" s="359">
        <v>32.8964</v>
      </c>
      <c r="L1629" s="359">
        <v>4.2515000000000001</v>
      </c>
      <c r="M1629" s="359">
        <v>2.0485000000000002</v>
      </c>
      <c r="N1629" s="359">
        <v>1.7103999999999999</v>
      </c>
      <c r="O1629" s="359">
        <v>5.0143000000000004</v>
      </c>
      <c r="P1629" s="359">
        <v>0.87309999999999999</v>
      </c>
      <c r="Q1629" s="359">
        <v>0.9657</v>
      </c>
      <c r="R1629" s="359">
        <v>0.3609</v>
      </c>
      <c r="S1629" s="356">
        <v>0.71899999999999997</v>
      </c>
      <c r="U1629" s="402">
        <v>39310</v>
      </c>
      <c r="V1629" s="359">
        <v>0.53239999999999998</v>
      </c>
      <c r="W1629" s="359">
        <v>0.86809999999999998</v>
      </c>
      <c r="X1629" s="359">
        <v>0.77090000000000003</v>
      </c>
      <c r="Y1629" s="359">
        <v>14.869400000000001</v>
      </c>
      <c r="Z1629" s="359">
        <v>3.9752999999999998</v>
      </c>
      <c r="AA1629" s="359">
        <v>137.31399999999999</v>
      </c>
      <c r="AB1629" s="359">
        <v>0.37119999999999997</v>
      </c>
      <c r="AC1629" s="359">
        <v>1.8391</v>
      </c>
      <c r="AD1629" s="359">
        <v>31.814599999999999</v>
      </c>
      <c r="AE1629" s="359">
        <v>4.2466999999999997</v>
      </c>
      <c r="AF1629" s="359">
        <v>2.044</v>
      </c>
      <c r="AG1629" s="359">
        <v>1.6952</v>
      </c>
      <c r="AH1629" s="359">
        <v>5.0087000000000002</v>
      </c>
      <c r="AI1629" s="359">
        <v>0.87250000000000005</v>
      </c>
      <c r="AJ1629" s="359">
        <v>0.96109999999999995</v>
      </c>
      <c r="AK1629" s="359">
        <v>0.36070000000000002</v>
      </c>
      <c r="AL1629" s="356">
        <v>0.71860000000000002</v>
      </c>
    </row>
    <row r="1630" spans="2:38" ht="409.6" x14ac:dyDescent="0.25">
      <c r="B1630" s="402">
        <v>39309</v>
      </c>
      <c r="C1630" s="359">
        <v>0.53869999999999996</v>
      </c>
      <c r="D1630" s="359">
        <v>0.87309999999999999</v>
      </c>
      <c r="E1630" s="359">
        <v>0.7752</v>
      </c>
      <c r="F1630" s="359">
        <v>15.1625</v>
      </c>
      <c r="G1630" s="359">
        <v>4.0259999999999998</v>
      </c>
      <c r="H1630" s="359">
        <v>137.21700000000001</v>
      </c>
      <c r="I1630" s="359">
        <v>0.37780000000000002</v>
      </c>
      <c r="J1630" s="359">
        <v>1.8617999999999999</v>
      </c>
      <c r="K1630" s="359">
        <v>33.434800000000003</v>
      </c>
      <c r="L1630" s="359">
        <v>4.3002000000000002</v>
      </c>
      <c r="M1630" s="359">
        <v>2.0621</v>
      </c>
      <c r="N1630" s="359">
        <v>1.7286999999999999</v>
      </c>
      <c r="O1630" s="359">
        <v>5.0498000000000003</v>
      </c>
      <c r="P1630" s="359">
        <v>0.88380000000000003</v>
      </c>
      <c r="Q1630" s="359">
        <v>0.95989999999999998</v>
      </c>
      <c r="R1630" s="359">
        <v>0.36499999999999999</v>
      </c>
      <c r="S1630" s="356">
        <v>0.73219999999999996</v>
      </c>
      <c r="U1630" s="402">
        <v>39309</v>
      </c>
      <c r="V1630" s="359">
        <v>0.53839999999999999</v>
      </c>
      <c r="W1630" s="359">
        <v>0.87250000000000005</v>
      </c>
      <c r="X1630" s="359">
        <v>0.77459999999999996</v>
      </c>
      <c r="Y1630" s="359">
        <v>15.0837</v>
      </c>
      <c r="Z1630" s="359">
        <v>4.0223000000000004</v>
      </c>
      <c r="AA1630" s="359">
        <v>136.81200000000001</v>
      </c>
      <c r="AB1630" s="359">
        <v>0.37640000000000001</v>
      </c>
      <c r="AC1630" s="359">
        <v>1.8588</v>
      </c>
      <c r="AD1630" s="359">
        <v>32.585299999999997</v>
      </c>
      <c r="AE1630" s="359">
        <v>4.2954999999999997</v>
      </c>
      <c r="AF1630" s="359">
        <v>2.0575000000000001</v>
      </c>
      <c r="AG1630" s="359">
        <v>1.7133</v>
      </c>
      <c r="AH1630" s="359">
        <v>5.0438000000000001</v>
      </c>
      <c r="AI1630" s="359">
        <v>0.88319999999999999</v>
      </c>
      <c r="AJ1630" s="359">
        <v>0.95350000000000001</v>
      </c>
      <c r="AK1630" s="359">
        <v>0.36480000000000001</v>
      </c>
      <c r="AL1630" s="356">
        <v>0.73180000000000001</v>
      </c>
    </row>
    <row r="1631" spans="2:38" ht="409.6" x14ac:dyDescent="0.25">
      <c r="B1631" s="402">
        <v>39308</v>
      </c>
      <c r="C1631" s="359">
        <v>0.54320000000000002</v>
      </c>
      <c r="D1631" s="359">
        <v>0.87909999999999999</v>
      </c>
      <c r="E1631" s="359">
        <v>0.78200000000000003</v>
      </c>
      <c r="F1631" s="359">
        <v>15.3057</v>
      </c>
      <c r="G1631" s="359">
        <v>4.0598000000000001</v>
      </c>
      <c r="H1631" s="359">
        <v>138.101</v>
      </c>
      <c r="I1631" s="359">
        <v>0.38429999999999997</v>
      </c>
      <c r="J1631" s="359">
        <v>1.8843000000000001</v>
      </c>
      <c r="K1631" s="359">
        <v>33.397100000000002</v>
      </c>
      <c r="L1631" s="359">
        <v>4.3360000000000003</v>
      </c>
      <c r="M1631" s="359">
        <v>2.0585</v>
      </c>
      <c r="N1631" s="359">
        <v>1.7385999999999999</v>
      </c>
      <c r="O1631" s="359">
        <v>5.0856000000000003</v>
      </c>
      <c r="P1631" s="359">
        <v>0.89139999999999997</v>
      </c>
      <c r="Q1631" s="359">
        <v>0.95530000000000004</v>
      </c>
      <c r="R1631" s="359">
        <v>0.3679</v>
      </c>
      <c r="S1631" s="356">
        <v>0.74219999999999997</v>
      </c>
      <c r="U1631" s="402">
        <v>39308</v>
      </c>
      <c r="V1631" s="359">
        <v>0.54279999999999995</v>
      </c>
      <c r="W1631" s="359">
        <v>0.87819999999999998</v>
      </c>
      <c r="X1631" s="359">
        <v>0.78120000000000001</v>
      </c>
      <c r="Y1631" s="359">
        <v>15.248699999999999</v>
      </c>
      <c r="Z1631" s="359">
        <v>4.0557999999999996</v>
      </c>
      <c r="AA1631" s="359">
        <v>137.59800000000001</v>
      </c>
      <c r="AB1631" s="359">
        <v>0.3805</v>
      </c>
      <c r="AC1631" s="359">
        <v>1.8806</v>
      </c>
      <c r="AD1631" s="359">
        <v>33.341099999999997</v>
      </c>
      <c r="AE1631" s="359">
        <v>4.3297999999999996</v>
      </c>
      <c r="AF1631" s="359">
        <v>2.0545</v>
      </c>
      <c r="AG1631" s="359">
        <v>1.7228000000000001</v>
      </c>
      <c r="AH1631" s="359">
        <v>5.0792000000000002</v>
      </c>
      <c r="AI1631" s="359">
        <v>0.89070000000000005</v>
      </c>
      <c r="AJ1631" s="359">
        <v>0.95409999999999995</v>
      </c>
      <c r="AK1631" s="359">
        <v>0.36759999999999998</v>
      </c>
      <c r="AL1631" s="356">
        <v>0.7419</v>
      </c>
    </row>
    <row r="1632" spans="2:38" ht="409.6" x14ac:dyDescent="0.25">
      <c r="B1632" s="402">
        <v>39307</v>
      </c>
      <c r="C1632" s="359">
        <v>0.54479999999999995</v>
      </c>
      <c r="D1632" s="359">
        <v>0.88360000000000005</v>
      </c>
      <c r="E1632" s="359">
        <v>0.78580000000000005</v>
      </c>
      <c r="F1632" s="359">
        <v>15.312099999999999</v>
      </c>
      <c r="G1632" s="359">
        <v>4.0526</v>
      </c>
      <c r="H1632" s="359">
        <v>138.035</v>
      </c>
      <c r="I1632" s="359">
        <v>0.38190000000000002</v>
      </c>
      <c r="J1632" s="359">
        <v>1.8822000000000001</v>
      </c>
      <c r="K1632" s="359">
        <v>33.555900000000001</v>
      </c>
      <c r="L1632" s="359">
        <v>4.3476999999999997</v>
      </c>
      <c r="M1632" s="359">
        <v>2.0583</v>
      </c>
      <c r="N1632" s="359">
        <v>1.7467999999999999</v>
      </c>
      <c r="O1632" s="359">
        <v>5.0545</v>
      </c>
      <c r="P1632" s="359">
        <v>0.89439999999999997</v>
      </c>
      <c r="Q1632" s="359">
        <v>0.97160000000000002</v>
      </c>
      <c r="R1632" s="359">
        <v>0.36870000000000003</v>
      </c>
      <c r="S1632" s="356">
        <v>0.74580000000000002</v>
      </c>
      <c r="U1632" s="402">
        <v>39307</v>
      </c>
      <c r="V1632" s="359">
        <v>0.54369999999999996</v>
      </c>
      <c r="W1632" s="359">
        <v>0.88160000000000005</v>
      </c>
      <c r="X1632" s="359">
        <v>0.78400000000000003</v>
      </c>
      <c r="Y1632" s="359">
        <v>15.229100000000001</v>
      </c>
      <c r="Z1632" s="359">
        <v>4.0461999999999998</v>
      </c>
      <c r="AA1632" s="359">
        <v>136.71</v>
      </c>
      <c r="AB1632" s="359">
        <v>0.37769999999999998</v>
      </c>
      <c r="AC1632" s="359">
        <v>1.8756999999999999</v>
      </c>
      <c r="AD1632" s="359">
        <v>33.472299999999997</v>
      </c>
      <c r="AE1632" s="359">
        <v>4.3307000000000002</v>
      </c>
      <c r="AF1632" s="359">
        <v>2.0488</v>
      </c>
      <c r="AG1632" s="359">
        <v>1.7296</v>
      </c>
      <c r="AH1632" s="359">
        <v>5.0378999999999996</v>
      </c>
      <c r="AI1632" s="359">
        <v>0.89249999999999996</v>
      </c>
      <c r="AJ1632" s="359">
        <v>0.95909999999999995</v>
      </c>
      <c r="AK1632" s="359">
        <v>0.36799999999999999</v>
      </c>
      <c r="AL1632" s="356">
        <v>0.74480000000000002</v>
      </c>
    </row>
    <row r="1633" spans="2:38" ht="409.6" x14ac:dyDescent="0.25">
      <c r="B1633" s="402">
        <v>39306</v>
      </c>
      <c r="C1633" s="359">
        <v>0.54479999999999995</v>
      </c>
      <c r="D1633" s="359">
        <v>0.88360000000000005</v>
      </c>
      <c r="E1633" s="359">
        <v>0.78580000000000005</v>
      </c>
      <c r="F1633" s="359">
        <v>15.328200000000001</v>
      </c>
      <c r="G1633" s="359">
        <v>4.0542999999999996</v>
      </c>
      <c r="H1633" s="359">
        <v>138.642</v>
      </c>
      <c r="I1633" s="359">
        <v>0.38219999999999998</v>
      </c>
      <c r="J1633" s="359">
        <v>1.8808</v>
      </c>
      <c r="K1633" s="359">
        <v>33.556800000000003</v>
      </c>
      <c r="L1633" s="359">
        <v>4.3478000000000003</v>
      </c>
      <c r="M1633" s="359">
        <v>2.0581999999999998</v>
      </c>
      <c r="N1633" s="359">
        <v>1.7468999999999999</v>
      </c>
      <c r="O1633" s="359">
        <v>5.0496999999999996</v>
      </c>
      <c r="P1633" s="359">
        <v>0.89439999999999997</v>
      </c>
      <c r="Q1633" s="359">
        <v>0.97160000000000002</v>
      </c>
      <c r="R1633" s="359">
        <v>0.36870000000000003</v>
      </c>
      <c r="S1633" s="356">
        <v>0.74580000000000002</v>
      </c>
      <c r="U1633" s="402">
        <v>39306</v>
      </c>
      <c r="V1633" s="359">
        <v>0.54369999999999996</v>
      </c>
      <c r="W1633" s="359">
        <v>0.88160000000000005</v>
      </c>
      <c r="X1633" s="359">
        <v>0.78400000000000003</v>
      </c>
      <c r="Y1633" s="359">
        <v>15.2332</v>
      </c>
      <c r="Z1633" s="359">
        <v>4.0476999999999999</v>
      </c>
      <c r="AA1633" s="359">
        <v>136.96700000000001</v>
      </c>
      <c r="AB1633" s="359">
        <v>0.378</v>
      </c>
      <c r="AC1633" s="359">
        <v>1.8776999999999999</v>
      </c>
      <c r="AD1633" s="359">
        <v>33.473199999999999</v>
      </c>
      <c r="AE1633" s="359">
        <v>4.3308</v>
      </c>
      <c r="AF1633" s="359">
        <v>2.0499999999999998</v>
      </c>
      <c r="AG1633" s="359">
        <v>1.7296</v>
      </c>
      <c r="AH1633" s="359">
        <v>5.0407000000000002</v>
      </c>
      <c r="AI1633" s="359">
        <v>0.89249999999999996</v>
      </c>
      <c r="AJ1633" s="359">
        <v>0.95909999999999995</v>
      </c>
      <c r="AK1633" s="359">
        <v>0.36799999999999999</v>
      </c>
      <c r="AL1633" s="356">
        <v>0.74480000000000002</v>
      </c>
    </row>
    <row r="1634" spans="2:38" ht="409.6" x14ac:dyDescent="0.25">
      <c r="B1634" s="402">
        <v>39305</v>
      </c>
      <c r="C1634" s="359">
        <v>0.54530000000000001</v>
      </c>
      <c r="D1634" s="359">
        <v>0.88229999999999997</v>
      </c>
      <c r="E1634" s="359">
        <v>0.78820000000000001</v>
      </c>
      <c r="F1634" s="359">
        <v>15.328200000000001</v>
      </c>
      <c r="G1634" s="359">
        <v>4.0537999999999998</v>
      </c>
      <c r="H1634" s="359">
        <v>137.68899999999999</v>
      </c>
      <c r="I1634" s="359">
        <v>0.38119999999999998</v>
      </c>
      <c r="J1634" s="359">
        <v>1.8834</v>
      </c>
      <c r="K1634" s="359">
        <v>33.556800000000003</v>
      </c>
      <c r="L1634" s="359">
        <v>4.3487</v>
      </c>
      <c r="M1634" s="359">
        <v>2.0579999999999998</v>
      </c>
      <c r="N1634" s="359">
        <v>1.7468999999999999</v>
      </c>
      <c r="O1634" s="359">
        <v>5.0541999999999998</v>
      </c>
      <c r="P1634" s="359">
        <v>0.89249999999999996</v>
      </c>
      <c r="Q1634" s="359">
        <v>0.97040000000000004</v>
      </c>
      <c r="R1634" s="359">
        <v>0.36899999999999999</v>
      </c>
      <c r="S1634" s="356">
        <v>0.74580000000000002</v>
      </c>
      <c r="U1634" s="402">
        <v>39305</v>
      </c>
      <c r="V1634" s="359">
        <v>0.54500000000000004</v>
      </c>
      <c r="W1634" s="359">
        <v>0.88160000000000005</v>
      </c>
      <c r="X1634" s="359">
        <v>0.78749999999999998</v>
      </c>
      <c r="Y1634" s="359">
        <v>15.246499999999999</v>
      </c>
      <c r="Z1634" s="359">
        <v>4.0500999999999996</v>
      </c>
      <c r="AA1634" s="359">
        <v>137.244</v>
      </c>
      <c r="AB1634" s="359">
        <v>0.37969999999999998</v>
      </c>
      <c r="AC1634" s="359">
        <v>1.8804000000000001</v>
      </c>
      <c r="AD1634" s="359">
        <v>33.502499999999998</v>
      </c>
      <c r="AE1634" s="359">
        <v>4.3438999999999997</v>
      </c>
      <c r="AF1634" s="359">
        <v>2.0533000000000001</v>
      </c>
      <c r="AG1634" s="359">
        <v>1.7311000000000001</v>
      </c>
      <c r="AH1634" s="359">
        <v>5.0480999999999998</v>
      </c>
      <c r="AI1634" s="359">
        <v>0.89190000000000003</v>
      </c>
      <c r="AJ1634" s="359">
        <v>0.96389999999999998</v>
      </c>
      <c r="AK1634" s="359">
        <v>0.36880000000000002</v>
      </c>
      <c r="AL1634" s="356">
        <v>0.74539999999999995</v>
      </c>
    </row>
    <row r="1635" spans="2:38" ht="409.6" x14ac:dyDescent="0.25">
      <c r="B1635" s="402">
        <v>39304</v>
      </c>
      <c r="C1635" s="359">
        <v>0.5544</v>
      </c>
      <c r="D1635" s="359">
        <v>0.88839999999999997</v>
      </c>
      <c r="E1635" s="359">
        <v>0.80249999999999999</v>
      </c>
      <c r="F1635" s="359">
        <v>15.7018</v>
      </c>
      <c r="G1635" s="359">
        <v>4.1519000000000004</v>
      </c>
      <c r="H1635" s="359">
        <v>138.971</v>
      </c>
      <c r="I1635" s="359">
        <v>0.38750000000000001</v>
      </c>
      <c r="J1635" s="359">
        <v>1.9177999999999999</v>
      </c>
      <c r="K1635" s="359">
        <v>34.667200000000001</v>
      </c>
      <c r="L1635" s="359">
        <v>4.4055</v>
      </c>
      <c r="M1635" s="359">
        <v>2.1086</v>
      </c>
      <c r="N1635" s="359">
        <v>1.7616000000000001</v>
      </c>
      <c r="O1635" s="359">
        <v>5.1702000000000004</v>
      </c>
      <c r="P1635" s="359">
        <v>0.9123</v>
      </c>
      <c r="Q1635" s="359">
        <v>0.97729999999999995</v>
      </c>
      <c r="R1635" s="359">
        <v>0.37530000000000002</v>
      </c>
      <c r="S1635" s="356">
        <v>0.76270000000000004</v>
      </c>
      <c r="U1635" s="402">
        <v>39304</v>
      </c>
      <c r="V1635" s="359">
        <v>0.55410000000000004</v>
      </c>
      <c r="W1635" s="359">
        <v>0.88780000000000003</v>
      </c>
      <c r="X1635" s="359">
        <v>0.80189999999999995</v>
      </c>
      <c r="Y1635" s="359">
        <v>15.645899999999999</v>
      </c>
      <c r="Z1635" s="359">
        <v>4.1477000000000004</v>
      </c>
      <c r="AA1635" s="359">
        <v>138.52000000000001</v>
      </c>
      <c r="AB1635" s="359">
        <v>0.3861</v>
      </c>
      <c r="AC1635" s="359">
        <v>1.9149</v>
      </c>
      <c r="AD1635" s="359">
        <v>33.5413</v>
      </c>
      <c r="AE1635" s="359">
        <v>4.4006999999999996</v>
      </c>
      <c r="AF1635" s="359">
        <v>2.1019000000000001</v>
      </c>
      <c r="AG1635" s="359">
        <v>1.7456</v>
      </c>
      <c r="AH1635" s="359">
        <v>5.1638999999999999</v>
      </c>
      <c r="AI1635" s="359">
        <v>0.91169999999999995</v>
      </c>
      <c r="AJ1635" s="359">
        <v>0.97189999999999999</v>
      </c>
      <c r="AK1635" s="359">
        <v>0.37509999999999999</v>
      </c>
      <c r="AL1635" s="356">
        <v>0.76229999999999998</v>
      </c>
    </row>
    <row r="1636" spans="2:38" ht="409.6" x14ac:dyDescent="0.25">
      <c r="B1636" s="402">
        <v>39303</v>
      </c>
      <c r="C1636" s="359">
        <v>0.55469999999999997</v>
      </c>
      <c r="D1636" s="359">
        <v>0.88990000000000002</v>
      </c>
      <c r="E1636" s="359">
        <v>0.80400000000000005</v>
      </c>
      <c r="F1636" s="359">
        <v>15.638299999999999</v>
      </c>
      <c r="G1636" s="359">
        <v>4.1212999999999997</v>
      </c>
      <c r="H1636" s="359">
        <v>138.41200000000001</v>
      </c>
      <c r="I1636" s="359">
        <v>0.38669999999999999</v>
      </c>
      <c r="J1636" s="359">
        <v>1.9154</v>
      </c>
      <c r="K1636" s="359">
        <v>34.586100000000002</v>
      </c>
      <c r="L1636" s="359">
        <v>4.4245999999999999</v>
      </c>
      <c r="M1636" s="359">
        <v>2.0859000000000001</v>
      </c>
      <c r="N1636" s="359">
        <v>1.7754000000000001</v>
      </c>
      <c r="O1636" s="359">
        <v>5.1219000000000001</v>
      </c>
      <c r="P1636" s="359">
        <v>0.91349999999999998</v>
      </c>
      <c r="Q1636" s="359">
        <v>0.96440000000000003</v>
      </c>
      <c r="R1636" s="359">
        <v>0.37669999999999998</v>
      </c>
      <c r="S1636" s="356">
        <v>0.76370000000000005</v>
      </c>
      <c r="U1636" s="402">
        <v>39303</v>
      </c>
      <c r="V1636" s="359">
        <v>0.5544</v>
      </c>
      <c r="W1636" s="359">
        <v>0.88919999999999999</v>
      </c>
      <c r="X1636" s="359">
        <v>0.8034</v>
      </c>
      <c r="Y1636" s="359">
        <v>15.593</v>
      </c>
      <c r="Z1636" s="359">
        <v>4.1174999999999997</v>
      </c>
      <c r="AA1636" s="359">
        <v>137.952</v>
      </c>
      <c r="AB1636" s="359">
        <v>0.38519999999999999</v>
      </c>
      <c r="AC1636" s="359">
        <v>1.9124000000000001</v>
      </c>
      <c r="AD1636" s="359">
        <v>33.465800000000002</v>
      </c>
      <c r="AE1636" s="359">
        <v>4.4198000000000004</v>
      </c>
      <c r="AF1636" s="359">
        <v>2.0813999999999999</v>
      </c>
      <c r="AG1636" s="359">
        <v>1.7593000000000001</v>
      </c>
      <c r="AH1636" s="359">
        <v>5.1158000000000001</v>
      </c>
      <c r="AI1636" s="359">
        <v>0.91279999999999994</v>
      </c>
      <c r="AJ1636" s="359">
        <v>0.96089999999999998</v>
      </c>
      <c r="AK1636" s="359">
        <v>0.3765</v>
      </c>
      <c r="AL1636" s="356">
        <v>0.76339999999999997</v>
      </c>
    </row>
    <row r="1637" spans="2:38" ht="409.6" x14ac:dyDescent="0.25">
      <c r="B1637" s="402">
        <v>39302</v>
      </c>
      <c r="C1637" s="359">
        <v>0.55330000000000001</v>
      </c>
      <c r="D1637" s="359">
        <v>0.8911</v>
      </c>
      <c r="E1637" s="359">
        <v>0.80430000000000001</v>
      </c>
      <c r="F1637" s="359">
        <v>15.626099999999999</v>
      </c>
      <c r="G1637" s="359">
        <v>4.1315999999999997</v>
      </c>
      <c r="H1637" s="359">
        <v>139.06899999999999</v>
      </c>
      <c r="I1637" s="359">
        <v>0.38629999999999998</v>
      </c>
      <c r="J1637" s="359">
        <v>1.9123000000000001</v>
      </c>
      <c r="K1637" s="359">
        <v>34.492800000000003</v>
      </c>
      <c r="L1637" s="359">
        <v>4.4162999999999997</v>
      </c>
      <c r="M1637" s="359">
        <v>2.1006999999999998</v>
      </c>
      <c r="N1637" s="359">
        <v>1.7674000000000001</v>
      </c>
      <c r="O1637" s="359">
        <v>5.1307</v>
      </c>
      <c r="P1637" s="359">
        <v>0.90939999999999999</v>
      </c>
      <c r="Q1637" s="359">
        <v>0.97430000000000005</v>
      </c>
      <c r="R1637" s="359">
        <v>0.37630000000000002</v>
      </c>
      <c r="S1637" s="356">
        <v>0.76290000000000002</v>
      </c>
      <c r="U1637" s="402">
        <v>39302</v>
      </c>
      <c r="V1637" s="359">
        <v>0.55300000000000005</v>
      </c>
      <c r="W1637" s="359">
        <v>0.89039999999999997</v>
      </c>
      <c r="X1637" s="359">
        <v>0.80369999999999997</v>
      </c>
      <c r="Y1637" s="359">
        <v>15.5915</v>
      </c>
      <c r="Z1637" s="359">
        <v>4.1277999999999997</v>
      </c>
      <c r="AA1637" s="359">
        <v>138.614</v>
      </c>
      <c r="AB1637" s="359">
        <v>0.38479999999999998</v>
      </c>
      <c r="AC1637" s="359">
        <v>1.9093</v>
      </c>
      <c r="AD1637" s="359">
        <v>33.491599999999998</v>
      </c>
      <c r="AE1637" s="359">
        <v>4.4115000000000002</v>
      </c>
      <c r="AF1637" s="359">
        <v>2.0966999999999998</v>
      </c>
      <c r="AG1637" s="359">
        <v>1.7514000000000001</v>
      </c>
      <c r="AH1637" s="359">
        <v>5.1246</v>
      </c>
      <c r="AI1637" s="359">
        <v>0.90880000000000005</v>
      </c>
      <c r="AJ1637" s="359">
        <v>0.96860000000000002</v>
      </c>
      <c r="AK1637" s="359">
        <v>0.37609999999999999</v>
      </c>
      <c r="AL1637" s="356">
        <v>0.76249999999999996</v>
      </c>
    </row>
    <row r="1638" spans="2:38" ht="409.6" x14ac:dyDescent="0.25">
      <c r="B1638" s="402">
        <v>39301</v>
      </c>
      <c r="C1638" s="359">
        <v>0.55059999999999998</v>
      </c>
      <c r="D1638" s="359">
        <v>0.88880000000000003</v>
      </c>
      <c r="E1638" s="359">
        <v>0.80249999999999999</v>
      </c>
      <c r="F1638" s="359">
        <v>15.5199</v>
      </c>
      <c r="G1638" s="359">
        <v>4.1071</v>
      </c>
      <c r="H1638" s="359">
        <v>138.82900000000001</v>
      </c>
      <c r="I1638" s="359">
        <v>0.38440000000000002</v>
      </c>
      <c r="J1638" s="359">
        <v>1.9023000000000001</v>
      </c>
      <c r="K1638" s="359">
        <v>34.422699999999999</v>
      </c>
      <c r="L1638" s="359">
        <v>4.3883000000000001</v>
      </c>
      <c r="M1638" s="359">
        <v>2.0912000000000002</v>
      </c>
      <c r="N1638" s="359">
        <v>1.7508999999999999</v>
      </c>
      <c r="O1638" s="359">
        <v>5.0875000000000004</v>
      </c>
      <c r="P1638" s="359">
        <v>0.90190000000000003</v>
      </c>
      <c r="Q1638" s="359">
        <v>0.97729999999999995</v>
      </c>
      <c r="R1638" s="359">
        <v>0.37330000000000002</v>
      </c>
      <c r="S1638" s="356">
        <v>0.76039999999999996</v>
      </c>
      <c r="U1638" s="402">
        <v>39301</v>
      </c>
      <c r="V1638" s="359">
        <v>0.55020000000000002</v>
      </c>
      <c r="W1638" s="359">
        <v>0.88790000000000002</v>
      </c>
      <c r="X1638" s="359">
        <v>0.80179999999999996</v>
      </c>
      <c r="Y1638" s="359">
        <v>15.466699999999999</v>
      </c>
      <c r="Z1638" s="359">
        <v>4.1029999999999998</v>
      </c>
      <c r="AA1638" s="359">
        <v>138.357</v>
      </c>
      <c r="AB1638" s="359">
        <v>0.38290000000000002</v>
      </c>
      <c r="AC1638" s="359">
        <v>1.8992</v>
      </c>
      <c r="AD1638" s="359">
        <v>33.303699999999999</v>
      </c>
      <c r="AE1638" s="359">
        <v>4.3818999999999999</v>
      </c>
      <c r="AF1638" s="359">
        <v>2.0855999999999999</v>
      </c>
      <c r="AG1638" s="359">
        <v>1.7347999999999999</v>
      </c>
      <c r="AH1638" s="359">
        <v>5.0815999999999999</v>
      </c>
      <c r="AI1638" s="359">
        <v>0.90110000000000001</v>
      </c>
      <c r="AJ1638" s="359">
        <v>0.97209999999999996</v>
      </c>
      <c r="AK1638" s="359">
        <v>0.373</v>
      </c>
      <c r="AL1638" s="356">
        <v>0.76</v>
      </c>
    </row>
    <row r="1639" spans="2:38" ht="409.6" x14ac:dyDescent="0.25">
      <c r="B1639" s="402">
        <v>39300</v>
      </c>
      <c r="C1639" s="359">
        <v>0.55259999999999998</v>
      </c>
      <c r="D1639" s="359">
        <v>0.89059999999999995</v>
      </c>
      <c r="E1639" s="359">
        <v>0.80459999999999998</v>
      </c>
      <c r="F1639" s="359">
        <v>15.516</v>
      </c>
      <c r="G1639" s="359">
        <v>4.1029999999999998</v>
      </c>
      <c r="H1639" s="359">
        <v>139.39599999999999</v>
      </c>
      <c r="I1639" s="359">
        <v>0.3901</v>
      </c>
      <c r="J1639" s="359">
        <v>1.9278</v>
      </c>
      <c r="K1639" s="359">
        <v>34.597999999999999</v>
      </c>
      <c r="L1639" s="359">
        <v>4.4123999999999999</v>
      </c>
      <c r="M1639" s="359">
        <v>2.0933999999999999</v>
      </c>
      <c r="N1639" s="359">
        <v>1.7659</v>
      </c>
      <c r="O1639" s="359">
        <v>5.1070000000000002</v>
      </c>
      <c r="P1639" s="359">
        <v>0.90639999999999998</v>
      </c>
      <c r="Q1639" s="359">
        <v>0.97419999999999995</v>
      </c>
      <c r="R1639" s="359">
        <v>0.373</v>
      </c>
      <c r="S1639" s="356">
        <v>0.76090000000000002</v>
      </c>
      <c r="U1639" s="402">
        <v>39300</v>
      </c>
      <c r="V1639" s="359">
        <v>0.55149999999999999</v>
      </c>
      <c r="W1639" s="359">
        <v>0.88859999999999995</v>
      </c>
      <c r="X1639" s="359">
        <v>0.80279999999999996</v>
      </c>
      <c r="Y1639" s="359">
        <v>15.442399999999999</v>
      </c>
      <c r="Z1639" s="359">
        <v>4.0964999999999998</v>
      </c>
      <c r="AA1639" s="359">
        <v>138.60499999999999</v>
      </c>
      <c r="AB1639" s="359">
        <v>0.37859999999999999</v>
      </c>
      <c r="AC1639" s="359">
        <v>1.8812</v>
      </c>
      <c r="AD1639" s="359">
        <v>33.449800000000003</v>
      </c>
      <c r="AE1639" s="359">
        <v>4.3952</v>
      </c>
      <c r="AF1639" s="359">
        <v>2.0876000000000001</v>
      </c>
      <c r="AG1639" s="359">
        <v>1.7484</v>
      </c>
      <c r="AH1639" s="359">
        <v>5.0963000000000003</v>
      </c>
      <c r="AI1639" s="359">
        <v>0.90439999999999998</v>
      </c>
      <c r="AJ1639" s="359">
        <v>0.96150000000000002</v>
      </c>
      <c r="AK1639" s="359">
        <v>0.37230000000000002</v>
      </c>
      <c r="AL1639" s="356">
        <v>0.75990000000000002</v>
      </c>
    </row>
    <row r="1640" spans="2:38" ht="409.6" x14ac:dyDescent="0.25">
      <c r="B1640" s="402">
        <v>39299</v>
      </c>
      <c r="C1640" s="359">
        <v>0.55269999999999997</v>
      </c>
      <c r="D1640" s="359">
        <v>0.89059999999999995</v>
      </c>
      <c r="E1640" s="359">
        <v>0.80469999999999997</v>
      </c>
      <c r="F1640" s="359">
        <v>15.5175</v>
      </c>
      <c r="G1640" s="359">
        <v>4.1086999999999998</v>
      </c>
      <c r="H1640" s="359">
        <v>139.15700000000001</v>
      </c>
      <c r="I1640" s="359">
        <v>0.38679999999999998</v>
      </c>
      <c r="J1640" s="359">
        <v>1.9147000000000001</v>
      </c>
      <c r="K1640" s="359">
        <v>34.282899999999998</v>
      </c>
      <c r="L1640" s="359">
        <v>4.4126000000000003</v>
      </c>
      <c r="M1640" s="359">
        <v>2.0950000000000002</v>
      </c>
      <c r="N1640" s="359">
        <v>1.7652000000000001</v>
      </c>
      <c r="O1640" s="359">
        <v>5.1219000000000001</v>
      </c>
      <c r="P1640" s="359">
        <v>0.90649999999999997</v>
      </c>
      <c r="Q1640" s="359">
        <v>0.97430000000000005</v>
      </c>
      <c r="R1640" s="359">
        <v>0.373</v>
      </c>
      <c r="S1640" s="356">
        <v>0.76100000000000001</v>
      </c>
      <c r="U1640" s="402">
        <v>39299</v>
      </c>
      <c r="V1640" s="359">
        <v>0.55149999999999999</v>
      </c>
      <c r="W1640" s="359">
        <v>0.88859999999999995</v>
      </c>
      <c r="X1640" s="359">
        <v>0.80279999999999996</v>
      </c>
      <c r="Y1640" s="359">
        <v>15.458299999999999</v>
      </c>
      <c r="Z1640" s="359">
        <v>4.1012000000000004</v>
      </c>
      <c r="AA1640" s="359">
        <v>138.59399999999999</v>
      </c>
      <c r="AB1640" s="359">
        <v>0.38500000000000001</v>
      </c>
      <c r="AC1640" s="359">
        <v>1.9101999999999999</v>
      </c>
      <c r="AD1640" s="359">
        <v>33.9422</v>
      </c>
      <c r="AE1640" s="359">
        <v>4.3954000000000004</v>
      </c>
      <c r="AF1640" s="359">
        <v>2.0893999999999999</v>
      </c>
      <c r="AG1640" s="359">
        <v>1.7476</v>
      </c>
      <c r="AH1640" s="359">
        <v>5.1075999999999997</v>
      </c>
      <c r="AI1640" s="359">
        <v>0.90449999999999997</v>
      </c>
      <c r="AJ1640" s="359">
        <v>0.96160000000000001</v>
      </c>
      <c r="AK1640" s="359">
        <v>0.37230000000000002</v>
      </c>
      <c r="AL1640" s="356">
        <v>0.76</v>
      </c>
    </row>
    <row r="1641" spans="2:38" ht="409.6" x14ac:dyDescent="0.25">
      <c r="B1641" s="402">
        <v>39298</v>
      </c>
      <c r="C1641" s="359">
        <v>0.55859999999999999</v>
      </c>
      <c r="D1641" s="359">
        <v>0.89419999999999999</v>
      </c>
      <c r="E1641" s="359">
        <v>0.80810000000000004</v>
      </c>
      <c r="F1641" s="359">
        <v>15.63</v>
      </c>
      <c r="G1641" s="359">
        <v>4.1387999999999998</v>
      </c>
      <c r="H1641" s="359">
        <v>140.376</v>
      </c>
      <c r="I1641" s="359">
        <v>0.38969999999999999</v>
      </c>
      <c r="J1641" s="359">
        <v>1.9288000000000001</v>
      </c>
      <c r="K1641" s="359">
        <v>34.534700000000001</v>
      </c>
      <c r="L1641" s="359">
        <v>4.4366000000000003</v>
      </c>
      <c r="M1641" s="359">
        <v>2.1107999999999998</v>
      </c>
      <c r="N1641" s="359">
        <v>1.7781</v>
      </c>
      <c r="O1641" s="359">
        <v>5.1596000000000002</v>
      </c>
      <c r="P1641" s="359">
        <v>0.92090000000000005</v>
      </c>
      <c r="Q1641" s="359">
        <v>0.98140000000000005</v>
      </c>
      <c r="R1641" s="359">
        <v>0.37619999999999998</v>
      </c>
      <c r="S1641" s="356">
        <v>0.76649999999999996</v>
      </c>
      <c r="U1641" s="402">
        <v>39298</v>
      </c>
      <c r="V1641" s="359">
        <v>0.55830000000000002</v>
      </c>
      <c r="W1641" s="359">
        <v>0.89359999999999995</v>
      </c>
      <c r="X1641" s="359">
        <v>0.8075</v>
      </c>
      <c r="Y1641" s="359">
        <v>15.5868</v>
      </c>
      <c r="Z1641" s="359">
        <v>4.1349</v>
      </c>
      <c r="AA1641" s="359">
        <v>139.89699999999999</v>
      </c>
      <c r="AB1641" s="359">
        <v>0.38819999999999999</v>
      </c>
      <c r="AC1641" s="359">
        <v>1.9258999999999999</v>
      </c>
      <c r="AD1641" s="359">
        <v>34.2209</v>
      </c>
      <c r="AE1641" s="359">
        <v>4.4316000000000004</v>
      </c>
      <c r="AF1641" s="359">
        <v>2.1067</v>
      </c>
      <c r="AG1641" s="359">
        <v>1.762</v>
      </c>
      <c r="AH1641" s="359">
        <v>5.1496000000000004</v>
      </c>
      <c r="AI1641" s="359">
        <v>0.92020000000000002</v>
      </c>
      <c r="AJ1641" s="359">
        <v>0.96950000000000003</v>
      </c>
      <c r="AK1641" s="359">
        <v>0.376</v>
      </c>
      <c r="AL1641" s="356">
        <v>0.76619999999999999</v>
      </c>
    </row>
    <row r="1642" spans="2:38" ht="409.6" x14ac:dyDescent="0.25">
      <c r="B1642" s="402">
        <v>39297</v>
      </c>
      <c r="C1642" s="359">
        <v>0.56000000000000005</v>
      </c>
      <c r="D1642" s="359">
        <v>0.8952</v>
      </c>
      <c r="E1642" s="359">
        <v>0.80859999999999999</v>
      </c>
      <c r="F1642" s="359">
        <v>15.694100000000001</v>
      </c>
      <c r="G1642" s="359">
        <v>4.1595000000000004</v>
      </c>
      <c r="H1642" s="359">
        <v>141.03100000000001</v>
      </c>
      <c r="I1642" s="359">
        <v>0.3906</v>
      </c>
      <c r="J1642" s="359">
        <v>1.9342999999999999</v>
      </c>
      <c r="K1642" s="359">
        <v>35.047499999999999</v>
      </c>
      <c r="L1642" s="359">
        <v>4.4599000000000002</v>
      </c>
      <c r="M1642" s="359">
        <v>2.1196000000000002</v>
      </c>
      <c r="N1642" s="359">
        <v>1.7863</v>
      </c>
      <c r="O1642" s="359">
        <v>5.1494999999999997</v>
      </c>
      <c r="P1642" s="359">
        <v>0.92220000000000002</v>
      </c>
      <c r="Q1642" s="359">
        <v>0.98419999999999996</v>
      </c>
      <c r="R1642" s="359">
        <v>0.37680000000000002</v>
      </c>
      <c r="S1642" s="356">
        <v>0.76549999999999996</v>
      </c>
      <c r="U1642" s="402">
        <v>39297</v>
      </c>
      <c r="V1642" s="359">
        <v>0.55969999999999998</v>
      </c>
      <c r="W1642" s="359">
        <v>0.89459999999999995</v>
      </c>
      <c r="X1642" s="359">
        <v>0.80789999999999995</v>
      </c>
      <c r="Y1642" s="359">
        <v>15.610200000000001</v>
      </c>
      <c r="Z1642" s="359">
        <v>4.1555999999999997</v>
      </c>
      <c r="AA1642" s="359">
        <v>140.57499999999999</v>
      </c>
      <c r="AB1642" s="359">
        <v>0.38919999999999999</v>
      </c>
      <c r="AC1642" s="359">
        <v>1.9312</v>
      </c>
      <c r="AD1642" s="359">
        <v>33.910800000000002</v>
      </c>
      <c r="AE1642" s="359">
        <v>4.4547999999999996</v>
      </c>
      <c r="AF1642" s="359">
        <v>2.1110000000000002</v>
      </c>
      <c r="AG1642" s="359">
        <v>1.7702</v>
      </c>
      <c r="AH1642" s="359">
        <v>5.1432000000000002</v>
      </c>
      <c r="AI1642" s="359">
        <v>0.92159999999999997</v>
      </c>
      <c r="AJ1642" s="359">
        <v>0.97970000000000002</v>
      </c>
      <c r="AK1642" s="359">
        <v>0.37659999999999999</v>
      </c>
      <c r="AL1642" s="356">
        <v>0.76519999999999999</v>
      </c>
    </row>
    <row r="1643" spans="2:38" ht="409.6" x14ac:dyDescent="0.25">
      <c r="B1643" s="402">
        <v>39296</v>
      </c>
      <c r="C1643" s="359">
        <v>0.55640000000000001</v>
      </c>
      <c r="D1643" s="359">
        <v>0.89400000000000002</v>
      </c>
      <c r="E1643" s="359">
        <v>0.80969999999999998</v>
      </c>
      <c r="F1643" s="359">
        <v>15.611499999999999</v>
      </c>
      <c r="G1643" s="359">
        <v>4.1393000000000004</v>
      </c>
      <c r="H1643" s="359">
        <v>140.78100000000001</v>
      </c>
      <c r="I1643" s="359">
        <v>0.38819999999999999</v>
      </c>
      <c r="J1643" s="359">
        <v>1.9224000000000001</v>
      </c>
      <c r="K1643" s="359">
        <v>34.3232</v>
      </c>
      <c r="L1643" s="359">
        <v>4.4447000000000001</v>
      </c>
      <c r="M1643" s="359">
        <v>2.1124999999999998</v>
      </c>
      <c r="N1643" s="359">
        <v>1.7765</v>
      </c>
      <c r="O1643" s="359">
        <v>5.1432000000000002</v>
      </c>
      <c r="P1643" s="359">
        <v>0.91369999999999996</v>
      </c>
      <c r="Q1643" s="359">
        <v>0.99160000000000004</v>
      </c>
      <c r="R1643" s="359">
        <v>0.375</v>
      </c>
      <c r="S1643" s="356">
        <v>0.76029999999999998</v>
      </c>
      <c r="U1643" s="402">
        <v>39296</v>
      </c>
      <c r="V1643" s="359">
        <v>0.55600000000000005</v>
      </c>
      <c r="W1643" s="359">
        <v>0.89329999999999998</v>
      </c>
      <c r="X1643" s="359">
        <v>0.80910000000000004</v>
      </c>
      <c r="Y1643" s="359">
        <v>15.554500000000001</v>
      </c>
      <c r="Z1643" s="359">
        <v>4.1356000000000002</v>
      </c>
      <c r="AA1643" s="359">
        <v>140.31299999999999</v>
      </c>
      <c r="AB1643" s="359">
        <v>0.38669999999999999</v>
      </c>
      <c r="AC1643" s="359">
        <v>1.9193</v>
      </c>
      <c r="AD1643" s="359">
        <v>34.027700000000003</v>
      </c>
      <c r="AE1643" s="359">
        <v>4.4396000000000004</v>
      </c>
      <c r="AF1643" s="359">
        <v>2.1063999999999998</v>
      </c>
      <c r="AG1643" s="359">
        <v>1.7604</v>
      </c>
      <c r="AH1643" s="359">
        <v>5.1378000000000004</v>
      </c>
      <c r="AI1643" s="359">
        <v>0.91300000000000003</v>
      </c>
      <c r="AJ1643" s="359">
        <v>0.98729999999999996</v>
      </c>
      <c r="AK1643" s="359">
        <v>0.37480000000000002</v>
      </c>
      <c r="AL1643" s="356">
        <v>0.76</v>
      </c>
    </row>
    <row r="1644" spans="2:38" ht="409.6" x14ac:dyDescent="0.25">
      <c r="B1644" s="402">
        <v>39295</v>
      </c>
      <c r="C1644" s="359">
        <v>0.56200000000000006</v>
      </c>
      <c r="D1644" s="359">
        <v>0.89680000000000004</v>
      </c>
      <c r="E1644" s="359">
        <v>0.81979999999999997</v>
      </c>
      <c r="F1644" s="359">
        <v>15.838100000000001</v>
      </c>
      <c r="G1644" s="359">
        <v>4.1894999999999998</v>
      </c>
      <c r="H1644" s="359">
        <v>141.41399999999999</v>
      </c>
      <c r="I1644" s="359">
        <v>0.3921</v>
      </c>
      <c r="J1644" s="359">
        <v>1.9416</v>
      </c>
      <c r="K1644" s="359">
        <v>35.107799999999997</v>
      </c>
      <c r="L1644" s="359">
        <v>4.4851999999999999</v>
      </c>
      <c r="M1644" s="359">
        <v>2.1372</v>
      </c>
      <c r="N1644" s="359">
        <v>1.7857000000000001</v>
      </c>
      <c r="O1644" s="359">
        <v>5.1912000000000003</v>
      </c>
      <c r="P1644" s="359">
        <v>0.92700000000000005</v>
      </c>
      <c r="Q1644" s="359">
        <v>0.98729999999999996</v>
      </c>
      <c r="R1644" s="359">
        <v>0.37919999999999998</v>
      </c>
      <c r="S1644" s="356">
        <v>0.77010000000000001</v>
      </c>
      <c r="U1644" s="402">
        <v>39295</v>
      </c>
      <c r="V1644" s="359">
        <v>0.56169999999999998</v>
      </c>
      <c r="W1644" s="359">
        <v>0.89610000000000001</v>
      </c>
      <c r="X1644" s="359">
        <v>0.81920000000000004</v>
      </c>
      <c r="Y1644" s="359">
        <v>15.7554</v>
      </c>
      <c r="Z1644" s="359">
        <v>4.1856</v>
      </c>
      <c r="AA1644" s="359">
        <v>140.952</v>
      </c>
      <c r="AB1644" s="359">
        <v>0.3906</v>
      </c>
      <c r="AC1644" s="359">
        <v>1.9386000000000001</v>
      </c>
      <c r="AD1644" s="359">
        <v>33.968000000000004</v>
      </c>
      <c r="AE1644" s="359">
        <v>4.4801000000000002</v>
      </c>
      <c r="AF1644" s="359">
        <v>2.1324000000000001</v>
      </c>
      <c r="AG1644" s="359">
        <v>1.7695000000000001</v>
      </c>
      <c r="AH1644" s="359">
        <v>5.1849999999999996</v>
      </c>
      <c r="AI1644" s="359">
        <v>0.9264</v>
      </c>
      <c r="AJ1644" s="359">
        <v>0.98209999999999997</v>
      </c>
      <c r="AK1644" s="359">
        <v>0.379</v>
      </c>
      <c r="AL1644" s="356">
        <v>0.76980000000000004</v>
      </c>
    </row>
    <row r="1645" spans="2:38" ht="409.6" x14ac:dyDescent="0.25">
      <c r="B1645" s="402">
        <v>39294</v>
      </c>
      <c r="C1645" s="359">
        <v>0.55820000000000003</v>
      </c>
      <c r="D1645" s="359">
        <v>0.89570000000000005</v>
      </c>
      <c r="E1645" s="359">
        <v>0.81299999999999994</v>
      </c>
      <c r="F1645" s="359">
        <v>15.6492</v>
      </c>
      <c r="G1645" s="359">
        <v>4.1421000000000001</v>
      </c>
      <c r="H1645" s="359">
        <v>140.845</v>
      </c>
      <c r="I1645" s="359">
        <v>0.3891</v>
      </c>
      <c r="J1645" s="359">
        <v>1.9263999999999999</v>
      </c>
      <c r="K1645" s="359">
        <v>34.912999999999997</v>
      </c>
      <c r="L1645" s="359">
        <v>4.4751000000000003</v>
      </c>
      <c r="M1645" s="359">
        <v>2.1091000000000002</v>
      </c>
      <c r="N1645" s="359">
        <v>1.7801</v>
      </c>
      <c r="O1645" s="359">
        <v>5.1212</v>
      </c>
      <c r="P1645" s="359">
        <v>0.91859999999999997</v>
      </c>
      <c r="Q1645" s="359">
        <v>0.99570000000000003</v>
      </c>
      <c r="R1645" s="359">
        <v>0.37659999999999999</v>
      </c>
      <c r="S1645" s="356">
        <v>0.7621</v>
      </c>
      <c r="U1645" s="402">
        <v>39294</v>
      </c>
      <c r="V1645" s="359">
        <v>0.55769999999999997</v>
      </c>
      <c r="W1645" s="359">
        <v>0.89470000000000005</v>
      </c>
      <c r="X1645" s="359">
        <v>0.81220000000000003</v>
      </c>
      <c r="Y1645" s="359">
        <v>15.594200000000001</v>
      </c>
      <c r="Z1645" s="359">
        <v>4.1378000000000004</v>
      </c>
      <c r="AA1645" s="359">
        <v>140.386</v>
      </c>
      <c r="AB1645" s="359">
        <v>0.3876</v>
      </c>
      <c r="AC1645" s="359">
        <v>1.9232</v>
      </c>
      <c r="AD1645" s="359">
        <v>33.778100000000002</v>
      </c>
      <c r="AE1645" s="359">
        <v>4.4682000000000004</v>
      </c>
      <c r="AF1645" s="359">
        <v>2.1030000000000002</v>
      </c>
      <c r="AG1645" s="359">
        <v>1.7638</v>
      </c>
      <c r="AH1645" s="359">
        <v>5.1143000000000001</v>
      </c>
      <c r="AI1645" s="359">
        <v>0.91769999999999996</v>
      </c>
      <c r="AJ1645" s="359">
        <v>0.9919</v>
      </c>
      <c r="AK1645" s="359">
        <v>0.37630000000000002</v>
      </c>
      <c r="AL1645" s="356">
        <v>0.76170000000000004</v>
      </c>
    </row>
    <row r="1646" spans="2:38" ht="409.6" x14ac:dyDescent="0.25">
      <c r="B1646" s="402">
        <v>39293</v>
      </c>
      <c r="C1646" s="359">
        <v>0.5615</v>
      </c>
      <c r="D1646" s="359">
        <v>0.89929999999999999</v>
      </c>
      <c r="E1646" s="359">
        <v>0.81489999999999996</v>
      </c>
      <c r="F1646" s="359">
        <v>15.773300000000001</v>
      </c>
      <c r="G1646" s="359">
        <v>4.1818999999999997</v>
      </c>
      <c r="H1646" s="359">
        <v>142.08699999999999</v>
      </c>
      <c r="I1646" s="359">
        <v>0.4027</v>
      </c>
      <c r="J1646" s="359">
        <v>1.9911000000000001</v>
      </c>
      <c r="K1646" s="359">
        <v>35.698700000000002</v>
      </c>
      <c r="L1646" s="359">
        <v>4.5095000000000001</v>
      </c>
      <c r="M1646" s="359">
        <v>2.1385999999999998</v>
      </c>
      <c r="N1646" s="359">
        <v>1.7867999999999999</v>
      </c>
      <c r="O1646" s="359">
        <v>5.1703999999999999</v>
      </c>
      <c r="P1646" s="359">
        <v>0.92520000000000002</v>
      </c>
      <c r="Q1646" s="359">
        <v>1.0051000000000001</v>
      </c>
      <c r="R1646" s="359">
        <v>0.37819999999999998</v>
      </c>
      <c r="S1646" s="356">
        <v>0.76539999999999997</v>
      </c>
      <c r="U1646" s="402">
        <v>39293</v>
      </c>
      <c r="V1646" s="359">
        <v>0.56040000000000001</v>
      </c>
      <c r="W1646" s="359">
        <v>0.89729999999999999</v>
      </c>
      <c r="X1646" s="359">
        <v>0.81310000000000004</v>
      </c>
      <c r="Y1646" s="359">
        <v>15.711399999999999</v>
      </c>
      <c r="Z1646" s="359">
        <v>4.1752000000000002</v>
      </c>
      <c r="AA1646" s="359">
        <v>140.471</v>
      </c>
      <c r="AB1646" s="359">
        <v>0.39190000000000003</v>
      </c>
      <c r="AC1646" s="359">
        <v>1.9476</v>
      </c>
      <c r="AD1646" s="359">
        <v>34.510100000000001</v>
      </c>
      <c r="AE1646" s="359">
        <v>4.4922000000000004</v>
      </c>
      <c r="AF1646" s="359">
        <v>2.1328999999999998</v>
      </c>
      <c r="AG1646" s="359">
        <v>1.7692000000000001</v>
      </c>
      <c r="AH1646" s="359">
        <v>5.1551999999999998</v>
      </c>
      <c r="AI1646" s="359">
        <v>0.92330000000000001</v>
      </c>
      <c r="AJ1646" s="359">
        <v>0.99239999999999995</v>
      </c>
      <c r="AK1646" s="359">
        <v>0.3775</v>
      </c>
      <c r="AL1646" s="356">
        <v>0.76439999999999997</v>
      </c>
    </row>
    <row r="1647" spans="2:38" ht="409.6" x14ac:dyDescent="0.25">
      <c r="B1647" s="402">
        <v>39292</v>
      </c>
      <c r="C1647" s="359">
        <v>0.5615</v>
      </c>
      <c r="D1647" s="359">
        <v>0.89939999999999998</v>
      </c>
      <c r="E1647" s="359">
        <v>0.81479999999999997</v>
      </c>
      <c r="F1647" s="359">
        <v>15.761699999999999</v>
      </c>
      <c r="G1647" s="359">
        <v>4.1768000000000001</v>
      </c>
      <c r="H1647" s="359">
        <v>142.12799999999999</v>
      </c>
      <c r="I1647" s="359">
        <v>0.3962</v>
      </c>
      <c r="J1647" s="359">
        <v>1.9588000000000001</v>
      </c>
      <c r="K1647" s="359">
        <v>35.010899999999999</v>
      </c>
      <c r="L1647" s="359">
        <v>4.5090000000000003</v>
      </c>
      <c r="M1647" s="359">
        <v>2.1404999999999998</v>
      </c>
      <c r="N1647" s="359">
        <v>1.7866</v>
      </c>
      <c r="O1647" s="359">
        <v>5.1687000000000003</v>
      </c>
      <c r="P1647" s="359">
        <v>0.92510000000000003</v>
      </c>
      <c r="Q1647" s="359">
        <v>1.0049999999999999</v>
      </c>
      <c r="R1647" s="359">
        <v>0.37809999999999999</v>
      </c>
      <c r="S1647" s="356">
        <v>0.76529999999999998</v>
      </c>
      <c r="U1647" s="402">
        <v>39292</v>
      </c>
      <c r="V1647" s="359">
        <v>0.56030000000000002</v>
      </c>
      <c r="W1647" s="359">
        <v>0.89729999999999999</v>
      </c>
      <c r="X1647" s="359">
        <v>0.81299999999999994</v>
      </c>
      <c r="Y1647" s="359">
        <v>15.6647</v>
      </c>
      <c r="Z1647" s="359">
        <v>4.1702000000000004</v>
      </c>
      <c r="AA1647" s="359">
        <v>140.41399999999999</v>
      </c>
      <c r="AB1647" s="359">
        <v>0.38450000000000001</v>
      </c>
      <c r="AC1647" s="359">
        <v>1.9115</v>
      </c>
      <c r="AD1647" s="359">
        <v>33.845399999999998</v>
      </c>
      <c r="AE1647" s="359">
        <v>4.4916</v>
      </c>
      <c r="AF1647" s="359">
        <v>2.1320999999999999</v>
      </c>
      <c r="AG1647" s="359">
        <v>1.7689999999999999</v>
      </c>
      <c r="AH1647" s="359">
        <v>5.1581000000000001</v>
      </c>
      <c r="AI1647" s="359">
        <v>0.92320000000000002</v>
      </c>
      <c r="AJ1647" s="359">
        <v>0.99229999999999996</v>
      </c>
      <c r="AK1647" s="359">
        <v>0.3775</v>
      </c>
      <c r="AL1647" s="356">
        <v>0.76429999999999998</v>
      </c>
    </row>
    <row r="1648" spans="2:38" ht="409.6" x14ac:dyDescent="0.25">
      <c r="B1648" s="402">
        <v>39291</v>
      </c>
      <c r="C1648" s="359">
        <v>0.56759999999999999</v>
      </c>
      <c r="D1648" s="359">
        <v>0.8992</v>
      </c>
      <c r="E1648" s="359">
        <v>0.82169999999999999</v>
      </c>
      <c r="F1648" s="359">
        <v>16.0105</v>
      </c>
      <c r="G1648" s="359">
        <v>4.2416999999999998</v>
      </c>
      <c r="H1648" s="359">
        <v>143.39099999999999</v>
      </c>
      <c r="I1648" s="359">
        <v>0.3967</v>
      </c>
      <c r="J1648" s="359">
        <v>1.9635</v>
      </c>
      <c r="K1648" s="359">
        <v>35.3947</v>
      </c>
      <c r="L1648" s="359">
        <v>4.5567000000000002</v>
      </c>
      <c r="M1648" s="359">
        <v>2.1701999999999999</v>
      </c>
      <c r="N1648" s="359">
        <v>1.8082</v>
      </c>
      <c r="O1648" s="359">
        <v>5.2446999999999999</v>
      </c>
      <c r="P1648" s="359">
        <v>0.93840000000000001</v>
      </c>
      <c r="Q1648" s="359">
        <v>1.0172000000000001</v>
      </c>
      <c r="R1648" s="359">
        <v>0.38140000000000002</v>
      </c>
      <c r="S1648" s="356">
        <v>0.77739999999999998</v>
      </c>
      <c r="U1648" s="402">
        <v>39291</v>
      </c>
      <c r="V1648" s="359">
        <v>0.56720000000000004</v>
      </c>
      <c r="W1648" s="359">
        <v>0.89839999999999998</v>
      </c>
      <c r="X1648" s="359">
        <v>0.82110000000000005</v>
      </c>
      <c r="Y1648" s="359">
        <v>15.9246</v>
      </c>
      <c r="Z1648" s="359">
        <v>4.2382</v>
      </c>
      <c r="AA1648" s="359">
        <v>142.89400000000001</v>
      </c>
      <c r="AB1648" s="359">
        <v>0.39510000000000001</v>
      </c>
      <c r="AC1648" s="359">
        <v>1.9603999999999999</v>
      </c>
      <c r="AD1648" s="359">
        <v>34.482900000000001</v>
      </c>
      <c r="AE1648" s="359">
        <v>4.5511999999999997</v>
      </c>
      <c r="AF1648" s="359">
        <v>2.1644000000000001</v>
      </c>
      <c r="AG1648" s="359">
        <v>1.7917000000000001</v>
      </c>
      <c r="AH1648" s="359">
        <v>5.2386999999999997</v>
      </c>
      <c r="AI1648" s="359">
        <v>0.93769999999999998</v>
      </c>
      <c r="AJ1648" s="359">
        <v>1.0130999999999999</v>
      </c>
      <c r="AK1648" s="359">
        <v>0.38109999999999999</v>
      </c>
      <c r="AL1648" s="356">
        <v>0.77700000000000002</v>
      </c>
    </row>
    <row r="1649" spans="2:38" ht="409.6" x14ac:dyDescent="0.25">
      <c r="B1649" s="402">
        <v>39290</v>
      </c>
      <c r="C1649" s="359">
        <v>0.58009999999999995</v>
      </c>
      <c r="D1649" s="359">
        <v>0.90269999999999995</v>
      </c>
      <c r="E1649" s="359">
        <v>0.83209999999999995</v>
      </c>
      <c r="F1649" s="359">
        <v>16.213100000000001</v>
      </c>
      <c r="G1649" s="359">
        <v>4.3109999999999999</v>
      </c>
      <c r="H1649" s="359">
        <v>144.77699999999999</v>
      </c>
      <c r="I1649" s="359">
        <v>0.40479999999999999</v>
      </c>
      <c r="J1649" s="359">
        <v>2.0036999999999998</v>
      </c>
      <c r="K1649" s="359">
        <v>36.260899999999999</v>
      </c>
      <c r="L1649" s="359">
        <v>4.6222000000000003</v>
      </c>
      <c r="M1649" s="359">
        <v>2.2141999999999999</v>
      </c>
      <c r="N1649" s="359">
        <v>1.8257000000000001</v>
      </c>
      <c r="O1649" s="359">
        <v>5.3647999999999998</v>
      </c>
      <c r="P1649" s="359">
        <v>0.96409999999999996</v>
      </c>
      <c r="Q1649" s="359">
        <v>1.0165999999999999</v>
      </c>
      <c r="R1649" s="359">
        <v>0.38829999999999998</v>
      </c>
      <c r="S1649" s="356">
        <v>0.79600000000000004</v>
      </c>
      <c r="U1649" s="402">
        <v>39290</v>
      </c>
      <c r="V1649" s="359">
        <v>0.57969999999999999</v>
      </c>
      <c r="W1649" s="359">
        <v>0.90200000000000002</v>
      </c>
      <c r="X1649" s="359">
        <v>0.83150000000000002</v>
      </c>
      <c r="Y1649" s="359">
        <v>16.1813</v>
      </c>
      <c r="Z1649" s="359">
        <v>4.3068</v>
      </c>
      <c r="AA1649" s="359">
        <v>144.298</v>
      </c>
      <c r="AB1649" s="359">
        <v>0.4032</v>
      </c>
      <c r="AC1649" s="359">
        <v>2.0004</v>
      </c>
      <c r="AD1649" s="359">
        <v>35.083199999999998</v>
      </c>
      <c r="AE1649" s="359">
        <v>4.6169000000000002</v>
      </c>
      <c r="AF1649" s="359">
        <v>2.2098</v>
      </c>
      <c r="AG1649" s="359">
        <v>1.8089</v>
      </c>
      <c r="AH1649" s="359">
        <v>5.3585000000000003</v>
      </c>
      <c r="AI1649" s="359">
        <v>0.96340000000000003</v>
      </c>
      <c r="AJ1649" s="359">
        <v>1.0125</v>
      </c>
      <c r="AK1649" s="359">
        <v>0.38800000000000001</v>
      </c>
      <c r="AL1649" s="356">
        <v>0.79559999999999997</v>
      </c>
    </row>
    <row r="1650" spans="2:38" ht="409.6" x14ac:dyDescent="0.25">
      <c r="B1650" s="402">
        <v>39289</v>
      </c>
      <c r="C1650" s="359">
        <v>0.58430000000000004</v>
      </c>
      <c r="D1650" s="359">
        <v>0.91059999999999997</v>
      </c>
      <c r="E1650" s="359">
        <v>0.83560000000000001</v>
      </c>
      <c r="F1650" s="359">
        <v>16.527100000000001</v>
      </c>
      <c r="G1650" s="359">
        <v>4.3662000000000001</v>
      </c>
      <c r="H1650" s="359">
        <v>144.732</v>
      </c>
      <c r="I1650" s="359">
        <v>0.4083</v>
      </c>
      <c r="J1650" s="359">
        <v>2.0213000000000001</v>
      </c>
      <c r="K1650" s="359">
        <v>36.441499999999998</v>
      </c>
      <c r="L1650" s="359">
        <v>4.6459999999999999</v>
      </c>
      <c r="M1650" s="359">
        <v>2.2279</v>
      </c>
      <c r="N1650" s="359">
        <v>1.8374999999999999</v>
      </c>
      <c r="O1650" s="359">
        <v>5.4059999999999997</v>
      </c>
      <c r="P1650" s="359">
        <v>0.97260000000000002</v>
      </c>
      <c r="Q1650" s="359">
        <v>1.0081</v>
      </c>
      <c r="R1650" s="359">
        <v>0.39129999999999998</v>
      </c>
      <c r="S1650" s="356">
        <v>0.80459999999999998</v>
      </c>
      <c r="U1650" s="402">
        <v>39289</v>
      </c>
      <c r="V1650" s="359">
        <v>0.58399999999999996</v>
      </c>
      <c r="W1650" s="359">
        <v>0.90990000000000004</v>
      </c>
      <c r="X1650" s="359">
        <v>0.83499999999999996</v>
      </c>
      <c r="Y1650" s="359">
        <v>16.494199999999999</v>
      </c>
      <c r="Z1650" s="359">
        <v>4.3621999999999996</v>
      </c>
      <c r="AA1650" s="359">
        <v>144.25700000000001</v>
      </c>
      <c r="AB1650" s="359">
        <v>0.40679999999999999</v>
      </c>
      <c r="AC1650" s="359">
        <v>2.0182000000000002</v>
      </c>
      <c r="AD1650" s="359">
        <v>35.255499999999998</v>
      </c>
      <c r="AE1650" s="359">
        <v>4.6409000000000002</v>
      </c>
      <c r="AF1650" s="359">
        <v>2.2223999999999999</v>
      </c>
      <c r="AG1650" s="359">
        <v>1.8206</v>
      </c>
      <c r="AH1650" s="359">
        <v>5.3996000000000004</v>
      </c>
      <c r="AI1650" s="359">
        <v>0.97189999999999999</v>
      </c>
      <c r="AJ1650" s="359">
        <v>1.0044</v>
      </c>
      <c r="AK1650" s="359">
        <v>0.3911</v>
      </c>
      <c r="AL1650" s="356">
        <v>0.80420000000000003</v>
      </c>
    </row>
    <row r="1651" spans="2:38" ht="409.6" x14ac:dyDescent="0.25">
      <c r="B1651" s="402">
        <v>39288</v>
      </c>
      <c r="C1651" s="359">
        <v>0.5847</v>
      </c>
      <c r="D1651" s="359">
        <v>0.91379999999999995</v>
      </c>
      <c r="E1651" s="359">
        <v>0.84350000000000003</v>
      </c>
      <c r="F1651" s="359">
        <v>16.478000000000002</v>
      </c>
      <c r="G1651" s="359">
        <v>4.3525</v>
      </c>
      <c r="H1651" s="359">
        <v>144.17699999999999</v>
      </c>
      <c r="I1651" s="359">
        <v>0.40820000000000001</v>
      </c>
      <c r="J1651" s="359">
        <v>2.0196999999999998</v>
      </c>
      <c r="K1651" s="359">
        <v>36.626300000000001</v>
      </c>
      <c r="L1651" s="359">
        <v>4.6276000000000002</v>
      </c>
      <c r="M1651" s="359">
        <v>2.2191999999999998</v>
      </c>
      <c r="N1651" s="359">
        <v>1.8360000000000001</v>
      </c>
      <c r="O1651" s="359">
        <v>5.3884999999999996</v>
      </c>
      <c r="P1651" s="359">
        <v>0.97340000000000004</v>
      </c>
      <c r="Q1651" s="359">
        <v>1.0092000000000001</v>
      </c>
      <c r="R1651" s="359">
        <v>0.39190000000000003</v>
      </c>
      <c r="S1651" s="356">
        <v>0.80810000000000004</v>
      </c>
      <c r="U1651" s="402">
        <v>39288</v>
      </c>
      <c r="V1651" s="359">
        <v>0.58440000000000003</v>
      </c>
      <c r="W1651" s="359">
        <v>0.91310000000000002</v>
      </c>
      <c r="X1651" s="359">
        <v>0.84279999999999999</v>
      </c>
      <c r="Y1651" s="359">
        <v>16.427199999999999</v>
      </c>
      <c r="Z1651" s="359">
        <v>4.3501000000000003</v>
      </c>
      <c r="AA1651" s="359">
        <v>143.69800000000001</v>
      </c>
      <c r="AB1651" s="359">
        <v>0.40660000000000002</v>
      </c>
      <c r="AC1651" s="359">
        <v>2.0165999999999999</v>
      </c>
      <c r="AD1651" s="359">
        <v>35.440800000000003</v>
      </c>
      <c r="AE1651" s="359">
        <v>4.6230000000000002</v>
      </c>
      <c r="AF1651" s="359">
        <v>2.2138</v>
      </c>
      <c r="AG1651" s="359">
        <v>1.8190999999999999</v>
      </c>
      <c r="AH1651" s="359">
        <v>5.3817000000000004</v>
      </c>
      <c r="AI1651" s="359">
        <v>0.9728</v>
      </c>
      <c r="AJ1651" s="359">
        <v>1.0029999999999999</v>
      </c>
      <c r="AK1651" s="359">
        <v>0.39169999999999999</v>
      </c>
      <c r="AL1651" s="356">
        <v>0.80769999999999997</v>
      </c>
    </row>
    <row r="1652" spans="2:38" ht="409.6" x14ac:dyDescent="0.25">
      <c r="B1652" s="402">
        <v>39287</v>
      </c>
      <c r="C1652" s="359">
        <v>0.57950000000000002</v>
      </c>
      <c r="D1652" s="359">
        <v>0.90820000000000001</v>
      </c>
      <c r="E1652" s="359">
        <v>0.83789999999999998</v>
      </c>
      <c r="F1652" s="359">
        <v>16.4056</v>
      </c>
      <c r="G1652" s="359">
        <v>4.3192000000000004</v>
      </c>
      <c r="H1652" s="359">
        <v>142.71899999999999</v>
      </c>
      <c r="I1652" s="359">
        <v>0.4047</v>
      </c>
      <c r="J1652" s="359">
        <v>2.0024000000000002</v>
      </c>
      <c r="K1652" s="359">
        <v>35.692900000000002</v>
      </c>
      <c r="L1652" s="359">
        <v>4.5861999999999998</v>
      </c>
      <c r="M1652" s="359">
        <v>2.1871</v>
      </c>
      <c r="N1652" s="359">
        <v>1.823</v>
      </c>
      <c r="O1652" s="359">
        <v>5.3323999999999998</v>
      </c>
      <c r="P1652" s="359">
        <v>0.96330000000000005</v>
      </c>
      <c r="Q1652" s="359">
        <v>1.0053000000000001</v>
      </c>
      <c r="R1652" s="359">
        <v>0.38929999999999998</v>
      </c>
      <c r="S1652" s="356">
        <v>0.80089999999999995</v>
      </c>
      <c r="U1652" s="402">
        <v>39287</v>
      </c>
      <c r="V1652" s="359">
        <v>0.57899999999999996</v>
      </c>
      <c r="W1652" s="359">
        <v>0.90710000000000002</v>
      </c>
      <c r="X1652" s="359">
        <v>0.83709999999999996</v>
      </c>
      <c r="Y1652" s="359">
        <v>16.324200000000001</v>
      </c>
      <c r="Z1652" s="359">
        <v>4.3148999999999997</v>
      </c>
      <c r="AA1652" s="359">
        <v>142.22300000000001</v>
      </c>
      <c r="AB1652" s="359">
        <v>0.40329999999999999</v>
      </c>
      <c r="AC1652" s="359">
        <v>1.9993000000000001</v>
      </c>
      <c r="AD1652" s="359">
        <v>35.633400000000002</v>
      </c>
      <c r="AE1652" s="359">
        <v>4.5795000000000003</v>
      </c>
      <c r="AF1652" s="359">
        <v>2.1787000000000001</v>
      </c>
      <c r="AG1652" s="359">
        <v>1.8061</v>
      </c>
      <c r="AH1652" s="359">
        <v>5.3263999999999996</v>
      </c>
      <c r="AI1652" s="359">
        <v>0.96250000000000002</v>
      </c>
      <c r="AJ1652" s="359">
        <v>1.0019</v>
      </c>
      <c r="AK1652" s="359">
        <v>0.38900000000000001</v>
      </c>
      <c r="AL1652" s="356">
        <v>0.80049999999999999</v>
      </c>
    </row>
    <row r="1653" spans="2:38" ht="409.6" x14ac:dyDescent="0.25">
      <c r="B1653" s="402">
        <v>39286</v>
      </c>
      <c r="C1653" s="359">
        <v>0.57720000000000005</v>
      </c>
      <c r="D1653" s="359">
        <v>0.90669999999999995</v>
      </c>
      <c r="E1653" s="359">
        <v>0.83709999999999996</v>
      </c>
      <c r="F1653" s="359">
        <v>16.308900000000001</v>
      </c>
      <c r="G1653" s="359">
        <v>4.2923</v>
      </c>
      <c r="H1653" s="359">
        <v>142.25700000000001</v>
      </c>
      <c r="I1653" s="359">
        <v>0.40429999999999999</v>
      </c>
      <c r="J1653" s="359">
        <v>1.9931000000000001</v>
      </c>
      <c r="K1653" s="359">
        <v>35.6021</v>
      </c>
      <c r="L1653" s="359">
        <v>4.5762</v>
      </c>
      <c r="M1653" s="359">
        <v>2.1760999999999999</v>
      </c>
      <c r="N1653" s="359">
        <v>1.8179000000000001</v>
      </c>
      <c r="O1653" s="359">
        <v>5.2956000000000003</v>
      </c>
      <c r="P1653" s="359">
        <v>0.95850000000000002</v>
      </c>
      <c r="Q1653" s="359">
        <v>1.0216000000000001</v>
      </c>
      <c r="R1653" s="359">
        <v>0.3881</v>
      </c>
      <c r="S1653" s="356">
        <v>0.79779999999999995</v>
      </c>
      <c r="U1653" s="402">
        <v>39286</v>
      </c>
      <c r="V1653" s="359">
        <v>0.57609999999999995</v>
      </c>
      <c r="W1653" s="359">
        <v>0.90459999999999996</v>
      </c>
      <c r="X1653" s="359">
        <v>0.83530000000000004</v>
      </c>
      <c r="Y1653" s="359">
        <v>16.2286</v>
      </c>
      <c r="Z1653" s="359">
        <v>4.2857000000000003</v>
      </c>
      <c r="AA1653" s="359">
        <v>141.38300000000001</v>
      </c>
      <c r="AB1653" s="359">
        <v>0.39989999999999998</v>
      </c>
      <c r="AC1653" s="359">
        <v>1.9873000000000001</v>
      </c>
      <c r="AD1653" s="359">
        <v>35.517699999999998</v>
      </c>
      <c r="AE1653" s="359">
        <v>4.5585000000000004</v>
      </c>
      <c r="AF1653" s="359">
        <v>2.1661999999999999</v>
      </c>
      <c r="AG1653" s="359">
        <v>1.7997000000000001</v>
      </c>
      <c r="AH1653" s="359">
        <v>5.2824999999999998</v>
      </c>
      <c r="AI1653" s="359">
        <v>0.95650000000000002</v>
      </c>
      <c r="AJ1653" s="359">
        <v>1.0084</v>
      </c>
      <c r="AK1653" s="359">
        <v>0.38740000000000002</v>
      </c>
      <c r="AL1653" s="356">
        <v>0.79679999999999995</v>
      </c>
    </row>
    <row r="1654" spans="2:38" ht="409.6" x14ac:dyDescent="0.25">
      <c r="B1654" s="402">
        <v>39285</v>
      </c>
      <c r="C1654" s="359">
        <v>0.57720000000000005</v>
      </c>
      <c r="D1654" s="359">
        <v>0.90669999999999995</v>
      </c>
      <c r="E1654" s="359">
        <v>0.83709999999999996</v>
      </c>
      <c r="F1654" s="359">
        <v>16.313199999999998</v>
      </c>
      <c r="G1654" s="359">
        <v>4.2946</v>
      </c>
      <c r="H1654" s="359">
        <v>142.20500000000001</v>
      </c>
      <c r="I1654" s="359">
        <v>0.40439999999999998</v>
      </c>
      <c r="J1654" s="359">
        <v>1.9937</v>
      </c>
      <c r="K1654" s="359">
        <v>35.601199999999999</v>
      </c>
      <c r="L1654" s="359">
        <v>4.5761000000000003</v>
      </c>
      <c r="M1654" s="359">
        <v>2.1764999999999999</v>
      </c>
      <c r="N1654" s="359">
        <v>1.8179000000000001</v>
      </c>
      <c r="O1654" s="359">
        <v>5.2942</v>
      </c>
      <c r="P1654" s="359">
        <v>0.95850000000000002</v>
      </c>
      <c r="Q1654" s="359">
        <v>1.0216000000000001</v>
      </c>
      <c r="R1654" s="359">
        <v>0.3881</v>
      </c>
      <c r="S1654" s="356">
        <v>0.79779999999999995</v>
      </c>
      <c r="U1654" s="402">
        <v>39285</v>
      </c>
      <c r="V1654" s="359">
        <v>0.57609999999999995</v>
      </c>
      <c r="W1654" s="359">
        <v>0.90459999999999996</v>
      </c>
      <c r="X1654" s="359">
        <v>0.83530000000000004</v>
      </c>
      <c r="Y1654" s="359">
        <v>16.250599999999999</v>
      </c>
      <c r="Z1654" s="359">
        <v>4.2870999999999997</v>
      </c>
      <c r="AA1654" s="359">
        <v>141.74799999999999</v>
      </c>
      <c r="AB1654" s="359">
        <v>0.4</v>
      </c>
      <c r="AC1654" s="359">
        <v>1.9882</v>
      </c>
      <c r="AD1654" s="359">
        <v>35.516800000000003</v>
      </c>
      <c r="AE1654" s="359">
        <v>4.5583999999999998</v>
      </c>
      <c r="AF1654" s="359">
        <v>2.1680000000000001</v>
      </c>
      <c r="AG1654" s="359">
        <v>1.7997000000000001</v>
      </c>
      <c r="AH1654" s="359">
        <v>5.2827999999999999</v>
      </c>
      <c r="AI1654" s="359">
        <v>0.95650000000000002</v>
      </c>
      <c r="AJ1654" s="359">
        <v>1.0084</v>
      </c>
      <c r="AK1654" s="359">
        <v>0.38740000000000002</v>
      </c>
      <c r="AL1654" s="356">
        <v>0.79679999999999995</v>
      </c>
    </row>
    <row r="1655" spans="2:38" ht="409.6" x14ac:dyDescent="0.25">
      <c r="B1655" s="402">
        <v>39284</v>
      </c>
      <c r="C1655" s="359">
        <v>0.57609999999999995</v>
      </c>
      <c r="D1655" s="359">
        <v>0.90380000000000005</v>
      </c>
      <c r="E1655" s="359">
        <v>0.83050000000000002</v>
      </c>
      <c r="F1655" s="359">
        <v>16.271999999999998</v>
      </c>
      <c r="G1655" s="359">
        <v>4.2819000000000003</v>
      </c>
      <c r="H1655" s="359">
        <v>141.72800000000001</v>
      </c>
      <c r="I1655" s="359">
        <v>0.40239999999999998</v>
      </c>
      <c r="J1655" s="359">
        <v>1.9898</v>
      </c>
      <c r="K1655" s="359">
        <v>35.483400000000003</v>
      </c>
      <c r="L1655" s="359">
        <v>4.5582000000000003</v>
      </c>
      <c r="M1655" s="359">
        <v>2.1711</v>
      </c>
      <c r="N1655" s="359">
        <v>1.8119000000000001</v>
      </c>
      <c r="O1655" s="359">
        <v>5.2813999999999997</v>
      </c>
      <c r="P1655" s="359">
        <v>0.95709999999999995</v>
      </c>
      <c r="Q1655" s="359">
        <v>1.0182</v>
      </c>
      <c r="R1655" s="359">
        <v>0.38769999999999999</v>
      </c>
      <c r="S1655" s="356">
        <v>0.79520000000000002</v>
      </c>
      <c r="U1655" s="402">
        <v>39284</v>
      </c>
      <c r="V1655" s="359">
        <v>0.57569999999999999</v>
      </c>
      <c r="W1655" s="359">
        <v>0.90310000000000001</v>
      </c>
      <c r="X1655" s="359">
        <v>0.82989999999999997</v>
      </c>
      <c r="Y1655" s="359">
        <v>16.1845</v>
      </c>
      <c r="Z1655" s="359">
        <v>4.2778</v>
      </c>
      <c r="AA1655" s="359">
        <v>141.23400000000001</v>
      </c>
      <c r="AB1655" s="359">
        <v>0.40089999999999998</v>
      </c>
      <c r="AC1655" s="359">
        <v>1.9865999999999999</v>
      </c>
      <c r="AD1655" s="359">
        <v>35.426299999999998</v>
      </c>
      <c r="AE1655" s="359">
        <v>4.5528000000000004</v>
      </c>
      <c r="AF1655" s="359">
        <v>2.1621000000000001</v>
      </c>
      <c r="AG1655" s="359">
        <v>1.7950999999999999</v>
      </c>
      <c r="AH1655" s="359">
        <v>5.2721999999999998</v>
      </c>
      <c r="AI1655" s="359">
        <v>0.95640000000000003</v>
      </c>
      <c r="AJ1655" s="359">
        <v>1.0058</v>
      </c>
      <c r="AK1655" s="359">
        <v>0.38740000000000002</v>
      </c>
      <c r="AL1655" s="356">
        <v>0.79479999999999995</v>
      </c>
    </row>
    <row r="1656" spans="2:38" ht="409.6" x14ac:dyDescent="0.25">
      <c r="B1656" s="402">
        <v>39283</v>
      </c>
      <c r="C1656" s="359">
        <v>0.57410000000000005</v>
      </c>
      <c r="D1656" s="359">
        <v>0.90269999999999995</v>
      </c>
      <c r="E1656" s="359">
        <v>0.82769999999999999</v>
      </c>
      <c r="F1656" s="359">
        <v>16.243600000000001</v>
      </c>
      <c r="G1656" s="359">
        <v>4.2759</v>
      </c>
      <c r="H1656" s="359">
        <v>141.208</v>
      </c>
      <c r="I1656" s="359">
        <v>0.40250000000000002</v>
      </c>
      <c r="J1656" s="359">
        <v>1.9852000000000001</v>
      </c>
      <c r="K1656" s="359">
        <v>35.826599999999999</v>
      </c>
      <c r="L1656" s="359">
        <v>4.5404999999999998</v>
      </c>
      <c r="M1656" s="359">
        <v>2.1583000000000001</v>
      </c>
      <c r="N1656" s="359">
        <v>1.8039000000000001</v>
      </c>
      <c r="O1656" s="359">
        <v>5.2728999999999999</v>
      </c>
      <c r="P1656" s="359">
        <v>0.95220000000000005</v>
      </c>
      <c r="Q1656" s="359">
        <v>1.0073000000000001</v>
      </c>
      <c r="R1656" s="359">
        <v>0.38650000000000001</v>
      </c>
      <c r="S1656" s="356">
        <v>0.79269999999999996</v>
      </c>
      <c r="U1656" s="402">
        <v>39283</v>
      </c>
      <c r="V1656" s="359">
        <v>0.57379999999999998</v>
      </c>
      <c r="W1656" s="359">
        <v>0.90200000000000002</v>
      </c>
      <c r="X1656" s="359">
        <v>0.82709999999999995</v>
      </c>
      <c r="Y1656" s="359">
        <v>16.2075</v>
      </c>
      <c r="Z1656" s="359">
        <v>4.2718999999999996</v>
      </c>
      <c r="AA1656" s="359">
        <v>140.74600000000001</v>
      </c>
      <c r="AB1656" s="359">
        <v>0.39839999999999998</v>
      </c>
      <c r="AC1656" s="359">
        <v>1.9813000000000001</v>
      </c>
      <c r="AD1656" s="359">
        <v>34.872700000000002</v>
      </c>
      <c r="AE1656" s="359">
        <v>4.5357000000000003</v>
      </c>
      <c r="AF1656" s="359">
        <v>2.1533000000000002</v>
      </c>
      <c r="AG1656" s="359">
        <v>1.7871999999999999</v>
      </c>
      <c r="AH1656" s="359">
        <v>5.2664999999999997</v>
      </c>
      <c r="AI1656" s="359">
        <v>0.9516</v>
      </c>
      <c r="AJ1656" s="359">
        <v>0.99890000000000001</v>
      </c>
      <c r="AK1656" s="359">
        <v>0.38629999999999998</v>
      </c>
      <c r="AL1656" s="356">
        <v>0.7923</v>
      </c>
    </row>
    <row r="1657" spans="2:38" ht="409.6" x14ac:dyDescent="0.25">
      <c r="B1657" s="402">
        <v>39282</v>
      </c>
      <c r="C1657" s="359">
        <v>0.57399999999999995</v>
      </c>
      <c r="D1657" s="359">
        <v>0.90429999999999999</v>
      </c>
      <c r="E1657" s="359">
        <v>0.8266</v>
      </c>
      <c r="F1657" s="359">
        <v>16.254000000000001</v>
      </c>
      <c r="G1657" s="359">
        <v>4.2740999999999998</v>
      </c>
      <c r="H1657" s="359">
        <v>141.386</v>
      </c>
      <c r="I1657" s="359">
        <v>0.4007</v>
      </c>
      <c r="J1657" s="359">
        <v>1.9826999999999999</v>
      </c>
      <c r="K1657" s="359">
        <v>35.795400000000001</v>
      </c>
      <c r="L1657" s="359">
        <v>4.5377999999999998</v>
      </c>
      <c r="M1657" s="359">
        <v>2.1614</v>
      </c>
      <c r="N1657" s="359">
        <v>1.8023</v>
      </c>
      <c r="O1657" s="359">
        <v>5.2725</v>
      </c>
      <c r="P1657" s="359">
        <v>0.9506</v>
      </c>
      <c r="Q1657" s="359">
        <v>1.0146999999999999</v>
      </c>
      <c r="R1657" s="359">
        <v>0.38619999999999999</v>
      </c>
      <c r="S1657" s="356">
        <v>0.79200000000000004</v>
      </c>
      <c r="U1657" s="402">
        <v>39282</v>
      </c>
      <c r="V1657" s="359">
        <v>0.57369999999999999</v>
      </c>
      <c r="W1657" s="359">
        <v>0.90359999999999996</v>
      </c>
      <c r="X1657" s="359">
        <v>0.82599999999999996</v>
      </c>
      <c r="Y1657" s="359">
        <v>16.1752</v>
      </c>
      <c r="Z1657" s="359">
        <v>4.2702</v>
      </c>
      <c r="AA1657" s="359">
        <v>140.916</v>
      </c>
      <c r="AB1657" s="359">
        <v>0.3992</v>
      </c>
      <c r="AC1657" s="359">
        <v>1.9798</v>
      </c>
      <c r="AD1657" s="359">
        <v>34.845799999999997</v>
      </c>
      <c r="AE1657" s="359">
        <v>4.5331000000000001</v>
      </c>
      <c r="AF1657" s="359">
        <v>2.1566999999999998</v>
      </c>
      <c r="AG1657" s="359">
        <v>1.7858000000000001</v>
      </c>
      <c r="AH1657" s="359">
        <v>5.2662000000000004</v>
      </c>
      <c r="AI1657" s="359">
        <v>0.95009999999999994</v>
      </c>
      <c r="AJ1657" s="359">
        <v>1.0084</v>
      </c>
      <c r="AK1657" s="359">
        <v>0.38600000000000001</v>
      </c>
      <c r="AL1657" s="356">
        <v>0.79169999999999996</v>
      </c>
    </row>
    <row r="1658" spans="2:38" ht="409.6" x14ac:dyDescent="0.25">
      <c r="B1658" s="402">
        <v>39281</v>
      </c>
      <c r="C1658" s="359">
        <v>0.57469999999999999</v>
      </c>
      <c r="D1658" s="359">
        <v>0.9073</v>
      </c>
      <c r="E1658" s="359">
        <v>0.82669999999999999</v>
      </c>
      <c r="F1658" s="359">
        <v>16.2728</v>
      </c>
      <c r="G1658" s="359">
        <v>4.2773000000000003</v>
      </c>
      <c r="H1658" s="359">
        <v>141.328</v>
      </c>
      <c r="I1658" s="359">
        <v>0.40129999999999999</v>
      </c>
      <c r="J1658" s="359">
        <v>1.9851000000000001</v>
      </c>
      <c r="K1658" s="359">
        <v>35.349200000000003</v>
      </c>
      <c r="L1658" s="359">
        <v>4.5358000000000001</v>
      </c>
      <c r="M1658" s="359">
        <v>2.1536</v>
      </c>
      <c r="N1658" s="359">
        <v>1.8053999999999999</v>
      </c>
      <c r="O1658" s="359">
        <v>5.2694999999999999</v>
      </c>
      <c r="P1658" s="359">
        <v>0.95220000000000005</v>
      </c>
      <c r="Q1658" s="359">
        <v>1.0133000000000001</v>
      </c>
      <c r="R1658" s="359">
        <v>0.3881</v>
      </c>
      <c r="S1658" s="356">
        <v>0.79190000000000005</v>
      </c>
      <c r="U1658" s="402">
        <v>39281</v>
      </c>
      <c r="V1658" s="359">
        <v>0.57440000000000002</v>
      </c>
      <c r="W1658" s="359">
        <v>0.90659999999999996</v>
      </c>
      <c r="X1658" s="359">
        <v>0.82599999999999996</v>
      </c>
      <c r="Y1658" s="359">
        <v>16.223800000000001</v>
      </c>
      <c r="Z1658" s="359">
        <v>4.2732000000000001</v>
      </c>
      <c r="AA1658" s="359">
        <v>140.85</v>
      </c>
      <c r="AB1658" s="359">
        <v>0.3997</v>
      </c>
      <c r="AC1658" s="359">
        <v>1.982</v>
      </c>
      <c r="AD1658" s="359">
        <v>35.3155</v>
      </c>
      <c r="AE1658" s="359">
        <v>4.5305999999999997</v>
      </c>
      <c r="AF1658" s="359">
        <v>2.1494</v>
      </c>
      <c r="AG1658" s="359">
        <v>1.7887</v>
      </c>
      <c r="AH1658" s="359">
        <v>5.2633999999999999</v>
      </c>
      <c r="AI1658" s="359">
        <v>0.95150000000000001</v>
      </c>
      <c r="AJ1658" s="359">
        <v>1.0086999999999999</v>
      </c>
      <c r="AK1658" s="359">
        <v>0.38779999999999998</v>
      </c>
      <c r="AL1658" s="356">
        <v>0.79159999999999997</v>
      </c>
    </row>
    <row r="1659" spans="2:38" ht="409.6" x14ac:dyDescent="0.25">
      <c r="B1659" s="402">
        <v>39280</v>
      </c>
      <c r="C1659" s="359">
        <v>0.57310000000000005</v>
      </c>
      <c r="D1659" s="359">
        <v>0.90580000000000005</v>
      </c>
      <c r="E1659" s="359">
        <v>0.82630000000000003</v>
      </c>
      <c r="F1659" s="359">
        <v>16.2471</v>
      </c>
      <c r="G1659" s="359">
        <v>4.2675000000000001</v>
      </c>
      <c r="H1659" s="359">
        <v>140.92500000000001</v>
      </c>
      <c r="I1659" s="359">
        <v>0.40010000000000001</v>
      </c>
      <c r="J1659" s="359">
        <v>1.9796</v>
      </c>
      <c r="K1659" s="359">
        <v>35.902299999999997</v>
      </c>
      <c r="L1659" s="359">
        <v>4.5321999999999996</v>
      </c>
      <c r="M1659" s="359">
        <v>2.1513</v>
      </c>
      <c r="N1659" s="359">
        <v>1.8022</v>
      </c>
      <c r="O1659" s="359">
        <v>5.2533000000000003</v>
      </c>
      <c r="P1659" s="359">
        <v>0.9496</v>
      </c>
      <c r="Q1659" s="359">
        <v>1.0079</v>
      </c>
      <c r="R1659" s="359">
        <v>0.38800000000000001</v>
      </c>
      <c r="S1659" s="356">
        <v>0.78990000000000005</v>
      </c>
      <c r="U1659" s="402">
        <v>39280</v>
      </c>
      <c r="V1659" s="359">
        <v>0.57269999999999999</v>
      </c>
      <c r="W1659" s="359">
        <v>0.90490000000000004</v>
      </c>
      <c r="X1659" s="359">
        <v>0.82550000000000001</v>
      </c>
      <c r="Y1659" s="359">
        <v>16.174299999999999</v>
      </c>
      <c r="Z1659" s="359">
        <v>4.2629999999999999</v>
      </c>
      <c r="AA1659" s="359">
        <v>140.416</v>
      </c>
      <c r="AB1659" s="359">
        <v>0.39850000000000002</v>
      </c>
      <c r="AC1659" s="359">
        <v>1.9763999999999999</v>
      </c>
      <c r="AD1659" s="359">
        <v>34.737400000000001</v>
      </c>
      <c r="AE1659" s="359">
        <v>4.5254000000000003</v>
      </c>
      <c r="AF1659" s="359">
        <v>2.1423000000000001</v>
      </c>
      <c r="AG1659" s="359">
        <v>1.7855000000000001</v>
      </c>
      <c r="AH1659" s="359">
        <v>5.2458</v>
      </c>
      <c r="AI1659" s="359">
        <v>0.94879999999999998</v>
      </c>
      <c r="AJ1659" s="359">
        <v>1.0024999999999999</v>
      </c>
      <c r="AK1659" s="359">
        <v>0.38769999999999999</v>
      </c>
      <c r="AL1659" s="356">
        <v>0.78949999999999998</v>
      </c>
    </row>
    <row r="1660" spans="2:38" ht="409.6" x14ac:dyDescent="0.25">
      <c r="B1660" s="402">
        <v>39279</v>
      </c>
      <c r="C1660" s="359">
        <v>0.57140000000000002</v>
      </c>
      <c r="D1660" s="359">
        <v>0.90469999999999995</v>
      </c>
      <c r="E1660" s="359">
        <v>0.82520000000000004</v>
      </c>
      <c r="F1660" s="359">
        <v>16.1265</v>
      </c>
      <c r="G1660" s="359">
        <v>4.25</v>
      </c>
      <c r="H1660" s="359">
        <v>140.45699999999999</v>
      </c>
      <c r="I1660" s="359">
        <v>0.39960000000000001</v>
      </c>
      <c r="J1660" s="359">
        <v>1.9732000000000001</v>
      </c>
      <c r="K1660" s="359">
        <v>35.617800000000003</v>
      </c>
      <c r="L1660" s="359">
        <v>4.5259999999999998</v>
      </c>
      <c r="M1660" s="359">
        <v>2.1457999999999999</v>
      </c>
      <c r="N1660" s="359">
        <v>1.7999000000000001</v>
      </c>
      <c r="O1660" s="359">
        <v>5.2351000000000001</v>
      </c>
      <c r="P1660" s="359">
        <v>0.94730000000000003</v>
      </c>
      <c r="Q1660" s="359">
        <v>1.0057</v>
      </c>
      <c r="R1660" s="359">
        <v>0.3871</v>
      </c>
      <c r="S1660" s="356">
        <v>0.7873</v>
      </c>
      <c r="U1660" s="402">
        <v>39279</v>
      </c>
      <c r="V1660" s="359">
        <v>0.57030000000000003</v>
      </c>
      <c r="W1660" s="359">
        <v>0.90259999999999996</v>
      </c>
      <c r="X1660" s="359">
        <v>0.82340000000000002</v>
      </c>
      <c r="Y1660" s="359">
        <v>16.0517</v>
      </c>
      <c r="Z1660" s="359">
        <v>4.2434000000000003</v>
      </c>
      <c r="AA1660" s="359">
        <v>139.83000000000001</v>
      </c>
      <c r="AB1660" s="359">
        <v>0.39560000000000001</v>
      </c>
      <c r="AC1660" s="359">
        <v>1.9678</v>
      </c>
      <c r="AD1660" s="359">
        <v>34.692700000000002</v>
      </c>
      <c r="AE1660" s="359">
        <v>4.5084999999999997</v>
      </c>
      <c r="AF1660" s="359">
        <v>2.1398000000000001</v>
      </c>
      <c r="AG1660" s="359">
        <v>1.7819</v>
      </c>
      <c r="AH1660" s="359">
        <v>5.2201000000000004</v>
      </c>
      <c r="AI1660" s="359">
        <v>0.94530000000000003</v>
      </c>
      <c r="AJ1660" s="359">
        <v>0.99260000000000004</v>
      </c>
      <c r="AK1660" s="359">
        <v>0.38640000000000002</v>
      </c>
      <c r="AL1660" s="356">
        <v>0.7863</v>
      </c>
    </row>
    <row r="1661" spans="2:38" ht="409.6" x14ac:dyDescent="0.25">
      <c r="B1661" s="402">
        <v>39278</v>
      </c>
      <c r="C1661" s="359">
        <v>0.57140000000000002</v>
      </c>
      <c r="D1661" s="359">
        <v>0.90469999999999995</v>
      </c>
      <c r="E1661" s="359">
        <v>0.82520000000000004</v>
      </c>
      <c r="F1661" s="359">
        <v>16.142600000000002</v>
      </c>
      <c r="G1661" s="359">
        <v>4.2519999999999998</v>
      </c>
      <c r="H1661" s="359">
        <v>140.92400000000001</v>
      </c>
      <c r="I1661" s="359">
        <v>0.3982</v>
      </c>
      <c r="J1661" s="359">
        <v>1.9738</v>
      </c>
      <c r="K1661" s="359">
        <v>35.616900000000001</v>
      </c>
      <c r="L1661" s="359">
        <v>4.5259</v>
      </c>
      <c r="M1661" s="359">
        <v>2.1452</v>
      </c>
      <c r="N1661" s="359">
        <v>1.7998000000000001</v>
      </c>
      <c r="O1661" s="359">
        <v>5.2310999999999996</v>
      </c>
      <c r="P1661" s="359">
        <v>0.94730000000000003</v>
      </c>
      <c r="Q1661" s="359">
        <v>1.0057</v>
      </c>
      <c r="R1661" s="359">
        <v>0.3871</v>
      </c>
      <c r="S1661" s="356">
        <v>0.7873</v>
      </c>
      <c r="U1661" s="402">
        <v>39278</v>
      </c>
      <c r="V1661" s="359">
        <v>0.57030000000000003</v>
      </c>
      <c r="W1661" s="359">
        <v>0.90259999999999996</v>
      </c>
      <c r="X1661" s="359">
        <v>0.82340000000000002</v>
      </c>
      <c r="Y1661" s="359">
        <v>16.043500000000002</v>
      </c>
      <c r="Z1661" s="359">
        <v>4.2454000000000001</v>
      </c>
      <c r="AA1661" s="359">
        <v>139.173</v>
      </c>
      <c r="AB1661" s="359">
        <v>0.39710000000000001</v>
      </c>
      <c r="AC1661" s="359">
        <v>1.9682999999999999</v>
      </c>
      <c r="AD1661" s="359">
        <v>34.691800000000001</v>
      </c>
      <c r="AE1661" s="359">
        <v>4.5083000000000002</v>
      </c>
      <c r="AF1661" s="359">
        <v>2.1394000000000002</v>
      </c>
      <c r="AG1661" s="359">
        <v>1.7818000000000001</v>
      </c>
      <c r="AH1661" s="359">
        <v>5.2149999999999999</v>
      </c>
      <c r="AI1661" s="359">
        <v>0.94530000000000003</v>
      </c>
      <c r="AJ1661" s="359">
        <v>0.99260000000000004</v>
      </c>
      <c r="AK1661" s="359">
        <v>0.38640000000000002</v>
      </c>
      <c r="AL1661" s="356">
        <v>0.7863</v>
      </c>
    </row>
    <row r="1662" spans="2:38" ht="409.6" x14ac:dyDescent="0.25">
      <c r="B1662" s="402">
        <v>39277</v>
      </c>
      <c r="C1662" s="359">
        <v>0.56979999999999997</v>
      </c>
      <c r="D1662" s="359">
        <v>0.90529999999999999</v>
      </c>
      <c r="E1662" s="359">
        <v>0.82210000000000005</v>
      </c>
      <c r="F1662" s="359">
        <v>16.102399999999999</v>
      </c>
      <c r="G1662" s="359">
        <v>4.2394999999999996</v>
      </c>
      <c r="H1662" s="359">
        <v>140.57300000000001</v>
      </c>
      <c r="I1662" s="359">
        <v>0.39789999999999998</v>
      </c>
      <c r="J1662" s="359">
        <v>1.9683999999999999</v>
      </c>
      <c r="K1662" s="359">
        <v>35.528300000000002</v>
      </c>
      <c r="L1662" s="359">
        <v>4.5082000000000004</v>
      </c>
      <c r="M1662" s="359">
        <v>2.1410999999999998</v>
      </c>
      <c r="N1662" s="359">
        <v>1.7954000000000001</v>
      </c>
      <c r="O1662" s="359">
        <v>5.2180999999999997</v>
      </c>
      <c r="P1662" s="359">
        <v>0.94489999999999996</v>
      </c>
      <c r="Q1662" s="359">
        <v>1.0032000000000001</v>
      </c>
      <c r="R1662" s="359">
        <v>0.38669999999999999</v>
      </c>
      <c r="S1662" s="356">
        <v>0.78539999999999999</v>
      </c>
      <c r="U1662" s="402">
        <v>39277</v>
      </c>
      <c r="V1662" s="359">
        <v>0.56950000000000001</v>
      </c>
      <c r="W1662" s="359">
        <v>0.90459999999999996</v>
      </c>
      <c r="X1662" s="359">
        <v>0.82140000000000002</v>
      </c>
      <c r="Y1662" s="359">
        <v>16.016400000000001</v>
      </c>
      <c r="Z1662" s="359">
        <v>4.2355</v>
      </c>
      <c r="AA1662" s="359">
        <v>138.93700000000001</v>
      </c>
      <c r="AB1662" s="359">
        <v>0.39629999999999999</v>
      </c>
      <c r="AC1662" s="359">
        <v>1.9653</v>
      </c>
      <c r="AD1662" s="359">
        <v>34.633099999999999</v>
      </c>
      <c r="AE1662" s="359">
        <v>4.5029000000000003</v>
      </c>
      <c r="AF1662" s="359">
        <v>2.1375000000000002</v>
      </c>
      <c r="AG1662" s="359">
        <v>1.7787999999999999</v>
      </c>
      <c r="AH1662" s="359">
        <v>5.2061999999999999</v>
      </c>
      <c r="AI1662" s="359">
        <v>0.94430000000000003</v>
      </c>
      <c r="AJ1662" s="359">
        <v>0.9909</v>
      </c>
      <c r="AK1662" s="359">
        <v>0.38640000000000002</v>
      </c>
      <c r="AL1662" s="356">
        <v>0.78500000000000003</v>
      </c>
    </row>
    <row r="1663" spans="2:38" ht="409.6" x14ac:dyDescent="0.25">
      <c r="B1663" s="402">
        <v>39276</v>
      </c>
      <c r="C1663" s="359">
        <v>0.56799999999999995</v>
      </c>
      <c r="D1663" s="359">
        <v>0.90629999999999999</v>
      </c>
      <c r="E1663" s="359">
        <v>0.82230000000000003</v>
      </c>
      <c r="F1663" s="359">
        <v>16.066199999999998</v>
      </c>
      <c r="G1663" s="359">
        <v>4.2233999999999998</v>
      </c>
      <c r="H1663" s="359">
        <v>139.97499999999999</v>
      </c>
      <c r="I1663" s="359">
        <v>0.39639999999999997</v>
      </c>
      <c r="J1663" s="359">
        <v>1.9612000000000001</v>
      </c>
      <c r="K1663" s="359">
        <v>35.617800000000003</v>
      </c>
      <c r="L1663" s="359">
        <v>4.5065</v>
      </c>
      <c r="M1663" s="359">
        <v>2.1282999999999999</v>
      </c>
      <c r="N1663" s="359">
        <v>1.7866</v>
      </c>
      <c r="O1663" s="359">
        <v>5.1985000000000001</v>
      </c>
      <c r="P1663" s="359">
        <v>0.9415</v>
      </c>
      <c r="Q1663" s="359">
        <v>1.0052000000000001</v>
      </c>
      <c r="R1663" s="359">
        <v>0.38490000000000002</v>
      </c>
      <c r="S1663" s="356">
        <v>0.78200000000000003</v>
      </c>
      <c r="U1663" s="402">
        <v>39276</v>
      </c>
      <c r="V1663" s="359">
        <v>0.56769999999999998</v>
      </c>
      <c r="W1663" s="359">
        <v>0.90559999999999996</v>
      </c>
      <c r="X1663" s="359">
        <v>0.82169999999999999</v>
      </c>
      <c r="Y1663" s="359">
        <v>15.9947</v>
      </c>
      <c r="Z1663" s="359">
        <v>4.2192999999999996</v>
      </c>
      <c r="AA1663" s="359">
        <v>139.495</v>
      </c>
      <c r="AB1663" s="359">
        <v>0.39489999999999997</v>
      </c>
      <c r="AC1663" s="359">
        <v>1.9581</v>
      </c>
      <c r="AD1663" s="359">
        <v>34.466299999999997</v>
      </c>
      <c r="AE1663" s="359">
        <v>4.5014000000000003</v>
      </c>
      <c r="AF1663" s="359">
        <v>2.1242000000000001</v>
      </c>
      <c r="AG1663" s="359">
        <v>1.7701</v>
      </c>
      <c r="AH1663" s="359">
        <v>5.1894999999999998</v>
      </c>
      <c r="AI1663" s="359">
        <v>0.94089999999999996</v>
      </c>
      <c r="AJ1663" s="359">
        <v>1.0012000000000001</v>
      </c>
      <c r="AK1663" s="359">
        <v>0.38469999999999999</v>
      </c>
      <c r="AL1663" s="356">
        <v>0.78159999999999996</v>
      </c>
    </row>
    <row r="1664" spans="2:38" ht="409.6" x14ac:dyDescent="0.25">
      <c r="B1664" s="402">
        <v>39275</v>
      </c>
      <c r="C1664" s="359">
        <v>0.56510000000000005</v>
      </c>
      <c r="D1664" s="359">
        <v>0.90259999999999996</v>
      </c>
      <c r="E1664" s="359">
        <v>0.82069999999999999</v>
      </c>
      <c r="F1664" s="359">
        <v>16.029499999999999</v>
      </c>
      <c r="G1664" s="359">
        <v>4.2032999999999996</v>
      </c>
      <c r="H1664" s="359">
        <v>139.52699999999999</v>
      </c>
      <c r="I1664" s="359">
        <v>0.39450000000000002</v>
      </c>
      <c r="J1664" s="359">
        <v>1.9515</v>
      </c>
      <c r="K1664" s="359">
        <v>35.308399999999999</v>
      </c>
      <c r="L1664" s="359">
        <v>4.5014000000000003</v>
      </c>
      <c r="M1664" s="359">
        <v>2.1322999999999999</v>
      </c>
      <c r="N1664" s="359">
        <v>1.7778</v>
      </c>
      <c r="O1664" s="359">
        <v>5.1788999999999996</v>
      </c>
      <c r="P1664" s="359">
        <v>0.93479999999999996</v>
      </c>
      <c r="Q1664" s="359">
        <v>1.0044999999999999</v>
      </c>
      <c r="R1664" s="359">
        <v>0.38290000000000002</v>
      </c>
      <c r="S1664" s="356">
        <v>0.77700000000000002</v>
      </c>
      <c r="U1664" s="402">
        <v>39275</v>
      </c>
      <c r="V1664" s="359">
        <v>0.56469999999999998</v>
      </c>
      <c r="W1664" s="359">
        <v>0.90190000000000003</v>
      </c>
      <c r="X1664" s="359">
        <v>0.82</v>
      </c>
      <c r="Y1664" s="359">
        <v>15.998200000000001</v>
      </c>
      <c r="Z1664" s="359">
        <v>4.1992000000000003</v>
      </c>
      <c r="AA1664" s="359">
        <v>139.04499999999999</v>
      </c>
      <c r="AB1664" s="359">
        <v>0.39300000000000002</v>
      </c>
      <c r="AC1664" s="359">
        <v>1.9484999999999999</v>
      </c>
      <c r="AD1664" s="359">
        <v>34.162199999999999</v>
      </c>
      <c r="AE1664" s="359">
        <v>4.4962</v>
      </c>
      <c r="AF1664" s="359">
        <v>2.1280999999999999</v>
      </c>
      <c r="AG1664" s="359">
        <v>1.7613000000000001</v>
      </c>
      <c r="AH1664" s="359">
        <v>5.1729000000000003</v>
      </c>
      <c r="AI1664" s="359">
        <v>0.93410000000000004</v>
      </c>
      <c r="AJ1664" s="359">
        <v>1.0011000000000001</v>
      </c>
      <c r="AK1664" s="359">
        <v>0.3826</v>
      </c>
      <c r="AL1664" s="356">
        <v>0.77659999999999996</v>
      </c>
    </row>
    <row r="1665" spans="2:38" ht="409.6" x14ac:dyDescent="0.25">
      <c r="B1665" s="402">
        <v>39274</v>
      </c>
      <c r="C1665" s="359">
        <v>0.57010000000000005</v>
      </c>
      <c r="D1665" s="359">
        <v>0.9052</v>
      </c>
      <c r="E1665" s="359">
        <v>0.81769999999999998</v>
      </c>
      <c r="F1665" s="359">
        <v>16.239100000000001</v>
      </c>
      <c r="G1665" s="359">
        <v>4.218</v>
      </c>
      <c r="H1665" s="359">
        <v>140.24799999999999</v>
      </c>
      <c r="I1665" s="359">
        <v>0.39789999999999998</v>
      </c>
      <c r="J1665" s="359">
        <v>1.9676</v>
      </c>
      <c r="K1665" s="359">
        <v>35.562800000000003</v>
      </c>
      <c r="L1665" s="359">
        <v>4.5311000000000003</v>
      </c>
      <c r="M1665" s="359">
        <v>2.1394000000000002</v>
      </c>
      <c r="N1665" s="359">
        <v>1.798</v>
      </c>
      <c r="O1665" s="359">
        <v>5.2068000000000003</v>
      </c>
      <c r="P1665" s="359">
        <v>0.94450000000000001</v>
      </c>
      <c r="Q1665" s="359">
        <v>1.0038</v>
      </c>
      <c r="R1665" s="359">
        <v>0.38579999999999998</v>
      </c>
      <c r="S1665" s="356">
        <v>0.77839999999999998</v>
      </c>
      <c r="U1665" s="402">
        <v>39274</v>
      </c>
      <c r="V1665" s="359">
        <v>0.56979999999999997</v>
      </c>
      <c r="W1665" s="359">
        <v>0.90449999999999997</v>
      </c>
      <c r="X1665" s="359">
        <v>0.81710000000000005</v>
      </c>
      <c r="Y1665" s="359">
        <v>16.1873</v>
      </c>
      <c r="Z1665" s="359">
        <v>4.2145000000000001</v>
      </c>
      <c r="AA1665" s="359">
        <v>139.77799999999999</v>
      </c>
      <c r="AB1665" s="359">
        <v>0.39629999999999999</v>
      </c>
      <c r="AC1665" s="359">
        <v>1.9644999999999999</v>
      </c>
      <c r="AD1665" s="359">
        <v>34.691800000000001</v>
      </c>
      <c r="AE1665" s="359">
        <v>4.5259999999999998</v>
      </c>
      <c r="AF1665" s="359">
        <v>2.1347</v>
      </c>
      <c r="AG1665" s="359">
        <v>1.7816000000000001</v>
      </c>
      <c r="AH1665" s="359">
        <v>5.2004999999999999</v>
      </c>
      <c r="AI1665" s="359">
        <v>0.94389999999999996</v>
      </c>
      <c r="AJ1665" s="359">
        <v>1.0003</v>
      </c>
      <c r="AK1665" s="359">
        <v>0.38550000000000001</v>
      </c>
      <c r="AL1665" s="356">
        <v>0.77800000000000002</v>
      </c>
    </row>
    <row r="1666" spans="2:38" ht="409.6" x14ac:dyDescent="0.25">
      <c r="B1666" s="402">
        <v>39273</v>
      </c>
      <c r="C1666" s="359">
        <v>0.57350000000000001</v>
      </c>
      <c r="D1666" s="359">
        <v>0.90969999999999995</v>
      </c>
      <c r="E1666" s="359">
        <v>0.81879999999999997</v>
      </c>
      <c r="F1666" s="359">
        <v>16.462499999999999</v>
      </c>
      <c r="G1666" s="359">
        <v>4.2679</v>
      </c>
      <c r="H1666" s="359">
        <v>141.04499999999999</v>
      </c>
      <c r="I1666" s="359">
        <v>0.4007</v>
      </c>
      <c r="J1666" s="359">
        <v>1.9810000000000001</v>
      </c>
      <c r="K1666" s="359">
        <v>35.697400000000002</v>
      </c>
      <c r="L1666" s="359">
        <v>4.5387000000000004</v>
      </c>
      <c r="M1666" s="359">
        <v>2.1665999999999999</v>
      </c>
      <c r="N1666" s="359">
        <v>1.7959000000000001</v>
      </c>
      <c r="O1666" s="359">
        <v>5.2751999999999999</v>
      </c>
      <c r="P1666" s="359">
        <v>0.95140000000000002</v>
      </c>
      <c r="Q1666" s="359">
        <v>1.0067999999999999</v>
      </c>
      <c r="R1666" s="359">
        <v>0.3881</v>
      </c>
      <c r="S1666" s="356">
        <v>0.78129999999999999</v>
      </c>
      <c r="U1666" s="402">
        <v>39273</v>
      </c>
      <c r="V1666" s="359">
        <v>0.57299999999999995</v>
      </c>
      <c r="W1666" s="359">
        <v>0.90880000000000005</v>
      </c>
      <c r="X1666" s="359">
        <v>0.81799999999999995</v>
      </c>
      <c r="Y1666" s="359">
        <v>16.396999999999998</v>
      </c>
      <c r="Z1666" s="359">
        <v>4.2634999999999996</v>
      </c>
      <c r="AA1666" s="359">
        <v>140.54900000000001</v>
      </c>
      <c r="AB1666" s="359">
        <v>0.3992</v>
      </c>
      <c r="AC1666" s="359">
        <v>1.9777</v>
      </c>
      <c r="AD1666" s="359">
        <v>34.7562</v>
      </c>
      <c r="AE1666" s="359">
        <v>4.5319000000000003</v>
      </c>
      <c r="AF1666" s="359">
        <v>2.1585000000000001</v>
      </c>
      <c r="AG1666" s="359">
        <v>1.7793000000000001</v>
      </c>
      <c r="AH1666" s="359">
        <v>5.2679999999999998</v>
      </c>
      <c r="AI1666" s="359">
        <v>0.95050000000000001</v>
      </c>
      <c r="AJ1666" s="359">
        <v>1.0024</v>
      </c>
      <c r="AK1666" s="359">
        <v>0.38779999999999998</v>
      </c>
      <c r="AL1666" s="356">
        <v>0.78080000000000005</v>
      </c>
    </row>
    <row r="1667" spans="2:38" ht="409.6" x14ac:dyDescent="0.25">
      <c r="B1667" s="402">
        <v>39272</v>
      </c>
      <c r="C1667" s="359">
        <v>0.57469999999999999</v>
      </c>
      <c r="D1667" s="359">
        <v>0.91269999999999996</v>
      </c>
      <c r="E1667" s="359">
        <v>0.82199999999999995</v>
      </c>
      <c r="F1667" s="359">
        <v>16.464600000000001</v>
      </c>
      <c r="G1667" s="359">
        <v>4.2736000000000001</v>
      </c>
      <c r="H1667" s="359">
        <v>142.06899999999999</v>
      </c>
      <c r="I1667" s="359">
        <v>0.40600000000000003</v>
      </c>
      <c r="J1667" s="359">
        <v>2.0009000000000001</v>
      </c>
      <c r="K1667" s="359">
        <v>35.897199999999998</v>
      </c>
      <c r="L1667" s="359">
        <v>4.5532000000000004</v>
      </c>
      <c r="M1667" s="359">
        <v>2.1594000000000002</v>
      </c>
      <c r="N1667" s="359">
        <v>1.8064</v>
      </c>
      <c r="O1667" s="359">
        <v>5.2664</v>
      </c>
      <c r="P1667" s="359">
        <v>0.95399999999999996</v>
      </c>
      <c r="Q1667" s="359">
        <v>1.0167999999999999</v>
      </c>
      <c r="R1667" s="359">
        <v>0.38940000000000002</v>
      </c>
      <c r="S1667" s="356">
        <v>0.78290000000000004</v>
      </c>
      <c r="U1667" s="402">
        <v>39272</v>
      </c>
      <c r="V1667" s="359">
        <v>0.57350000000000001</v>
      </c>
      <c r="W1667" s="359">
        <v>0.91059999999999997</v>
      </c>
      <c r="X1667" s="359">
        <v>0.82020000000000004</v>
      </c>
      <c r="Y1667" s="359">
        <v>16.3888</v>
      </c>
      <c r="Z1667" s="359">
        <v>4.2670000000000003</v>
      </c>
      <c r="AA1667" s="359">
        <v>140.41399999999999</v>
      </c>
      <c r="AB1667" s="359">
        <v>0.39479999999999998</v>
      </c>
      <c r="AC1667" s="359">
        <v>1.964</v>
      </c>
      <c r="AD1667" s="359">
        <v>34.704300000000003</v>
      </c>
      <c r="AE1667" s="359">
        <v>4.5357000000000003</v>
      </c>
      <c r="AF1667" s="359">
        <v>2.1541000000000001</v>
      </c>
      <c r="AG1667" s="359">
        <v>1.7885</v>
      </c>
      <c r="AH1667" s="359">
        <v>5.2552000000000003</v>
      </c>
      <c r="AI1667" s="359">
        <v>0.95199999999999996</v>
      </c>
      <c r="AJ1667" s="359">
        <v>1.0038</v>
      </c>
      <c r="AK1667" s="359">
        <v>0.38869999999999999</v>
      </c>
      <c r="AL1667" s="356">
        <v>0.78190000000000004</v>
      </c>
    </row>
    <row r="1668" spans="2:38" ht="409.6" x14ac:dyDescent="0.25">
      <c r="B1668" s="402">
        <v>39271</v>
      </c>
      <c r="C1668" s="359">
        <v>0.57469999999999999</v>
      </c>
      <c r="D1668" s="359">
        <v>0.91269999999999996</v>
      </c>
      <c r="E1668" s="359">
        <v>0.82199999999999995</v>
      </c>
      <c r="F1668" s="359">
        <v>16.472200000000001</v>
      </c>
      <c r="G1668" s="359">
        <v>4.2767999999999997</v>
      </c>
      <c r="H1668" s="359">
        <v>141.76300000000001</v>
      </c>
      <c r="I1668" s="359">
        <v>0.40160000000000001</v>
      </c>
      <c r="J1668" s="359">
        <v>1.9870000000000001</v>
      </c>
      <c r="K1668" s="359">
        <v>35.962499999999999</v>
      </c>
      <c r="L1668" s="359">
        <v>4.5533000000000001</v>
      </c>
      <c r="M1668" s="359">
        <v>2.1606999999999998</v>
      </c>
      <c r="N1668" s="359">
        <v>1.8064</v>
      </c>
      <c r="O1668" s="359">
        <v>5.2705000000000002</v>
      </c>
      <c r="P1668" s="359">
        <v>0.95399999999999996</v>
      </c>
      <c r="Q1668" s="359">
        <v>1.0167999999999999</v>
      </c>
      <c r="R1668" s="359">
        <v>0.38940000000000002</v>
      </c>
      <c r="S1668" s="356">
        <v>0.78290000000000004</v>
      </c>
      <c r="U1668" s="402">
        <v>39271</v>
      </c>
      <c r="V1668" s="359">
        <v>0.57350000000000001</v>
      </c>
      <c r="W1668" s="359">
        <v>0.91059999999999997</v>
      </c>
      <c r="X1668" s="359">
        <v>0.82020000000000004</v>
      </c>
      <c r="Y1668" s="359">
        <v>16.409700000000001</v>
      </c>
      <c r="Z1668" s="359">
        <v>4.2694000000000001</v>
      </c>
      <c r="AA1668" s="359">
        <v>141.27600000000001</v>
      </c>
      <c r="AB1668" s="359">
        <v>0.39989999999999998</v>
      </c>
      <c r="AC1668" s="359">
        <v>1.9798</v>
      </c>
      <c r="AD1668" s="359">
        <v>34.767200000000003</v>
      </c>
      <c r="AE1668" s="359">
        <v>4.5357000000000003</v>
      </c>
      <c r="AF1668" s="359">
        <v>2.1551999999999998</v>
      </c>
      <c r="AG1668" s="359">
        <v>1.7884</v>
      </c>
      <c r="AH1668" s="359">
        <v>5.2591000000000001</v>
      </c>
      <c r="AI1668" s="359">
        <v>0.95199999999999996</v>
      </c>
      <c r="AJ1668" s="359">
        <v>1.0038</v>
      </c>
      <c r="AK1668" s="359">
        <v>0.38869999999999999</v>
      </c>
      <c r="AL1668" s="356">
        <v>0.78190000000000004</v>
      </c>
    </row>
    <row r="1669" spans="2:38" ht="409.6" x14ac:dyDescent="0.25">
      <c r="B1669" s="402">
        <v>39270</v>
      </c>
      <c r="C1669" s="359">
        <v>0.57540000000000002</v>
      </c>
      <c r="D1669" s="359">
        <v>0.91359999999999997</v>
      </c>
      <c r="E1669" s="359">
        <v>0.82469999999999999</v>
      </c>
      <c r="F1669" s="359">
        <v>16.468</v>
      </c>
      <c r="G1669" s="359">
        <v>4.2751000000000001</v>
      </c>
      <c r="H1669" s="359">
        <v>142.047</v>
      </c>
      <c r="I1669" s="359">
        <v>0.40179999999999999</v>
      </c>
      <c r="J1669" s="359">
        <v>1.9874000000000001</v>
      </c>
      <c r="K1669" s="359">
        <v>35.974899999999998</v>
      </c>
      <c r="L1669" s="359">
        <v>4.5549999999999997</v>
      </c>
      <c r="M1669" s="359">
        <v>2.1608000000000001</v>
      </c>
      <c r="N1669" s="359">
        <v>1.8078000000000001</v>
      </c>
      <c r="O1669" s="359">
        <v>5.2687999999999997</v>
      </c>
      <c r="P1669" s="359">
        <v>0.95379999999999998</v>
      </c>
      <c r="Q1669" s="359">
        <v>1.0152000000000001</v>
      </c>
      <c r="R1669" s="359">
        <v>0.38919999999999999</v>
      </c>
      <c r="S1669" s="356">
        <v>0.78259999999999996</v>
      </c>
      <c r="U1669" s="402">
        <v>39270</v>
      </c>
      <c r="V1669" s="359">
        <v>0.57509999999999994</v>
      </c>
      <c r="W1669" s="359">
        <v>0.91290000000000004</v>
      </c>
      <c r="X1669" s="359">
        <v>0.82410000000000005</v>
      </c>
      <c r="Y1669" s="359">
        <v>16.409600000000001</v>
      </c>
      <c r="Z1669" s="359">
        <v>4.2712000000000003</v>
      </c>
      <c r="AA1669" s="359">
        <v>141.57400000000001</v>
      </c>
      <c r="AB1669" s="359">
        <v>0.40029999999999999</v>
      </c>
      <c r="AC1669" s="359">
        <v>1.9843</v>
      </c>
      <c r="AD1669" s="359">
        <v>34.807699999999997</v>
      </c>
      <c r="AE1669" s="359">
        <v>4.5498000000000003</v>
      </c>
      <c r="AF1669" s="359">
        <v>2.1572</v>
      </c>
      <c r="AG1669" s="359">
        <v>1.7914000000000001</v>
      </c>
      <c r="AH1669" s="359">
        <v>5.2622999999999998</v>
      </c>
      <c r="AI1669" s="359">
        <v>0.95309999999999995</v>
      </c>
      <c r="AJ1669" s="359">
        <v>1.0108999999999999</v>
      </c>
      <c r="AK1669" s="359">
        <v>0.38900000000000001</v>
      </c>
      <c r="AL1669" s="356">
        <v>0.78220000000000001</v>
      </c>
    </row>
    <row r="1670" spans="2:38" ht="409.6" x14ac:dyDescent="0.25">
      <c r="B1670" s="402">
        <v>39269</v>
      </c>
      <c r="C1670" s="359">
        <v>0.57520000000000004</v>
      </c>
      <c r="D1670" s="359">
        <v>0.91339999999999999</v>
      </c>
      <c r="E1670" s="359">
        <v>0.82840000000000003</v>
      </c>
      <c r="F1670" s="359">
        <v>16.502800000000001</v>
      </c>
      <c r="G1670" s="359">
        <v>4.2858999999999998</v>
      </c>
      <c r="H1670" s="359">
        <v>141.84200000000001</v>
      </c>
      <c r="I1670" s="359">
        <v>0.40110000000000001</v>
      </c>
      <c r="J1670" s="359">
        <v>1.9867999999999999</v>
      </c>
      <c r="K1670" s="359">
        <v>35.432699999999997</v>
      </c>
      <c r="L1670" s="359">
        <v>4.5613999999999999</v>
      </c>
      <c r="M1670" s="359">
        <v>2.1741999999999999</v>
      </c>
      <c r="N1670" s="359">
        <v>1.8124</v>
      </c>
      <c r="O1670" s="359">
        <v>5.2740999999999998</v>
      </c>
      <c r="P1670" s="359">
        <v>0.95230000000000004</v>
      </c>
      <c r="Q1670" s="359">
        <v>1.0167999999999999</v>
      </c>
      <c r="R1670" s="359">
        <v>0.3886</v>
      </c>
      <c r="S1670" s="356">
        <v>0.78310000000000002</v>
      </c>
      <c r="U1670" s="402">
        <v>39269</v>
      </c>
      <c r="V1670" s="359">
        <v>0.57489999999999997</v>
      </c>
      <c r="W1670" s="359">
        <v>0.91269999999999996</v>
      </c>
      <c r="X1670" s="359">
        <v>0.82779999999999998</v>
      </c>
      <c r="Y1670" s="359">
        <v>16.471599999999999</v>
      </c>
      <c r="Z1670" s="359">
        <v>4.2819000000000003</v>
      </c>
      <c r="AA1670" s="359">
        <v>141.369</v>
      </c>
      <c r="AB1670" s="359">
        <v>0.39960000000000001</v>
      </c>
      <c r="AC1670" s="359">
        <v>1.9837</v>
      </c>
      <c r="AD1670" s="359">
        <v>35.182099999999998</v>
      </c>
      <c r="AE1670" s="359">
        <v>4.5563000000000002</v>
      </c>
      <c r="AF1670" s="359">
        <v>2.1703999999999999</v>
      </c>
      <c r="AG1670" s="359">
        <v>1.7959000000000001</v>
      </c>
      <c r="AH1670" s="359">
        <v>5.2680999999999996</v>
      </c>
      <c r="AI1670" s="359">
        <v>0.95169999999999999</v>
      </c>
      <c r="AJ1670" s="359">
        <v>1.0126999999999999</v>
      </c>
      <c r="AK1670" s="359">
        <v>0.38840000000000002</v>
      </c>
      <c r="AL1670" s="356">
        <v>0.78269999999999995</v>
      </c>
    </row>
    <row r="1671" spans="2:38" ht="409.6" x14ac:dyDescent="0.25">
      <c r="B1671" s="402">
        <v>39268</v>
      </c>
      <c r="C1671" s="359">
        <v>0.57440000000000002</v>
      </c>
      <c r="D1671" s="359">
        <v>0.91290000000000004</v>
      </c>
      <c r="E1671" s="359">
        <v>0.82830000000000004</v>
      </c>
      <c r="F1671" s="359">
        <v>16.5335</v>
      </c>
      <c r="G1671" s="359">
        <v>4.2755999999999998</v>
      </c>
      <c r="H1671" s="359">
        <v>141.50899999999999</v>
      </c>
      <c r="I1671" s="359">
        <v>0.40060000000000001</v>
      </c>
      <c r="J1671" s="359">
        <v>1.9838</v>
      </c>
      <c r="K1671" s="359">
        <v>35.808999999999997</v>
      </c>
      <c r="L1671" s="359">
        <v>4.5597000000000003</v>
      </c>
      <c r="M1671" s="359">
        <v>2.1608000000000001</v>
      </c>
      <c r="N1671" s="359">
        <v>1.8101</v>
      </c>
      <c r="O1671" s="359">
        <v>5.2641999999999998</v>
      </c>
      <c r="P1671" s="359">
        <v>0.95099999999999996</v>
      </c>
      <c r="Q1671" s="359">
        <v>1.0125999999999999</v>
      </c>
      <c r="R1671" s="359">
        <v>0.38769999999999999</v>
      </c>
      <c r="S1671" s="356">
        <v>0.78210000000000002</v>
      </c>
      <c r="U1671" s="402">
        <v>39268</v>
      </c>
      <c r="V1671" s="359">
        <v>0.57399999999999995</v>
      </c>
      <c r="W1671" s="359">
        <v>0.91210000000000002</v>
      </c>
      <c r="X1671" s="359">
        <v>0.8276</v>
      </c>
      <c r="Y1671" s="359">
        <v>16.446100000000001</v>
      </c>
      <c r="Z1671" s="359">
        <v>4.2720000000000002</v>
      </c>
      <c r="AA1671" s="359">
        <v>141.00399999999999</v>
      </c>
      <c r="AB1671" s="359">
        <v>0.39900000000000002</v>
      </c>
      <c r="AC1671" s="359">
        <v>1.9804999999999999</v>
      </c>
      <c r="AD1671" s="359">
        <v>34.873399999999997</v>
      </c>
      <c r="AE1671" s="359">
        <v>4.5541</v>
      </c>
      <c r="AF1671" s="359">
        <v>2.1564000000000001</v>
      </c>
      <c r="AG1671" s="359">
        <v>1.7935000000000001</v>
      </c>
      <c r="AH1671" s="359">
        <v>5.2572999999999999</v>
      </c>
      <c r="AI1671" s="359">
        <v>0.95030000000000003</v>
      </c>
      <c r="AJ1671" s="359">
        <v>1.0093000000000001</v>
      </c>
      <c r="AK1671" s="359">
        <v>0.38750000000000001</v>
      </c>
      <c r="AL1671" s="356">
        <v>0.78159999999999996</v>
      </c>
    </row>
    <row r="1672" spans="2:38" ht="409.6" x14ac:dyDescent="0.25">
      <c r="B1672" s="402">
        <v>39267</v>
      </c>
      <c r="C1672" s="359">
        <v>0.57440000000000002</v>
      </c>
      <c r="D1672" s="359">
        <v>0.9133</v>
      </c>
      <c r="E1672" s="359">
        <v>0.82720000000000005</v>
      </c>
      <c r="F1672" s="359">
        <v>16.542300000000001</v>
      </c>
      <c r="G1672" s="359">
        <v>4.2763999999999998</v>
      </c>
      <c r="H1672" s="359">
        <v>141.59899999999999</v>
      </c>
      <c r="I1672" s="359">
        <v>0.4007</v>
      </c>
      <c r="J1672" s="359">
        <v>1.9847999999999999</v>
      </c>
      <c r="K1672" s="359">
        <v>35.372799999999998</v>
      </c>
      <c r="L1672" s="359">
        <v>4.5549999999999997</v>
      </c>
      <c r="M1672" s="359">
        <v>2.1642999999999999</v>
      </c>
      <c r="N1672" s="359">
        <v>1.7983</v>
      </c>
      <c r="O1672" s="359">
        <v>5.2915999999999999</v>
      </c>
      <c r="P1672" s="359">
        <v>0.94910000000000005</v>
      </c>
      <c r="Q1672" s="359">
        <v>1.0149999999999999</v>
      </c>
      <c r="R1672" s="359">
        <v>0.38779999999999998</v>
      </c>
      <c r="S1672" s="356">
        <v>0.78210000000000002</v>
      </c>
      <c r="U1672" s="402">
        <v>39267</v>
      </c>
      <c r="V1672" s="359">
        <v>0.57410000000000005</v>
      </c>
      <c r="W1672" s="359">
        <v>0.91259999999999997</v>
      </c>
      <c r="X1672" s="359">
        <v>0.8266</v>
      </c>
      <c r="Y1672" s="359">
        <v>16.480799999999999</v>
      </c>
      <c r="Z1672" s="359">
        <v>4.2732000000000001</v>
      </c>
      <c r="AA1672" s="359">
        <v>141.11500000000001</v>
      </c>
      <c r="AB1672" s="359">
        <v>0.3992</v>
      </c>
      <c r="AC1672" s="359">
        <v>1.9817</v>
      </c>
      <c r="AD1672" s="359">
        <v>35.335799999999999</v>
      </c>
      <c r="AE1672" s="359">
        <v>4.5499000000000001</v>
      </c>
      <c r="AF1672" s="359">
        <v>2.1606000000000001</v>
      </c>
      <c r="AG1672" s="359">
        <v>1.7818000000000001</v>
      </c>
      <c r="AH1672" s="359">
        <v>5.2826000000000004</v>
      </c>
      <c r="AI1672" s="359">
        <v>0.94850000000000001</v>
      </c>
      <c r="AJ1672" s="359">
        <v>1.0097</v>
      </c>
      <c r="AK1672" s="359">
        <v>0.3876</v>
      </c>
      <c r="AL1672" s="356">
        <v>0.78169999999999995</v>
      </c>
    </row>
    <row r="1673" spans="2:38" ht="409.6" x14ac:dyDescent="0.25">
      <c r="B1673" s="402">
        <v>39266</v>
      </c>
      <c r="C1673" s="359">
        <v>0.57279999999999998</v>
      </c>
      <c r="D1673" s="359">
        <v>0.91</v>
      </c>
      <c r="E1673" s="359">
        <v>0.82420000000000004</v>
      </c>
      <c r="F1673" s="359">
        <v>16.431799999999999</v>
      </c>
      <c r="G1673" s="359">
        <v>4.2473999999999998</v>
      </c>
      <c r="H1673" s="359">
        <v>140.98500000000001</v>
      </c>
      <c r="I1673" s="359">
        <v>0.39910000000000001</v>
      </c>
      <c r="J1673" s="359">
        <v>1.9767999999999999</v>
      </c>
      <c r="K1673" s="359">
        <v>36.017699999999998</v>
      </c>
      <c r="L1673" s="359">
        <v>4.5635000000000003</v>
      </c>
      <c r="M1673" s="359">
        <v>2.1463999999999999</v>
      </c>
      <c r="N1673" s="359">
        <v>1.7934000000000001</v>
      </c>
      <c r="O1673" s="359">
        <v>5.2862</v>
      </c>
      <c r="P1673" s="359">
        <v>0.94599999999999995</v>
      </c>
      <c r="Q1673" s="359">
        <v>1.0138</v>
      </c>
      <c r="R1673" s="359">
        <v>0.3866</v>
      </c>
      <c r="S1673" s="356">
        <v>0.77729999999999999</v>
      </c>
      <c r="U1673" s="402">
        <v>39266</v>
      </c>
      <c r="V1673" s="359">
        <v>0.57240000000000002</v>
      </c>
      <c r="W1673" s="359">
        <v>0.90900000000000003</v>
      </c>
      <c r="X1673" s="359">
        <v>0.82330000000000003</v>
      </c>
      <c r="Y1673" s="359">
        <v>16.381900000000002</v>
      </c>
      <c r="Z1673" s="359">
        <v>4.2430000000000003</v>
      </c>
      <c r="AA1673" s="359">
        <v>140.46199999999999</v>
      </c>
      <c r="AB1673" s="359">
        <v>0.39750000000000002</v>
      </c>
      <c r="AC1673" s="359">
        <v>1.9735</v>
      </c>
      <c r="AD1673" s="359">
        <v>35.067999999999998</v>
      </c>
      <c r="AE1673" s="359">
        <v>4.5566000000000004</v>
      </c>
      <c r="AF1673" s="359">
        <v>2.1379000000000001</v>
      </c>
      <c r="AG1673" s="359">
        <v>1.7768999999999999</v>
      </c>
      <c r="AH1673" s="359">
        <v>5.2794999999999996</v>
      </c>
      <c r="AI1673" s="359">
        <v>0.94520000000000004</v>
      </c>
      <c r="AJ1673" s="359">
        <v>1.0096000000000001</v>
      </c>
      <c r="AK1673" s="359">
        <v>0.38629999999999998</v>
      </c>
      <c r="AL1673" s="356">
        <v>0.77690000000000003</v>
      </c>
    </row>
    <row r="1674" spans="2:38" ht="409.6" x14ac:dyDescent="0.25">
      <c r="B1674" s="402">
        <v>39265</v>
      </c>
      <c r="C1674" s="359">
        <v>0.57099999999999995</v>
      </c>
      <c r="D1674" s="359">
        <v>0.91080000000000005</v>
      </c>
      <c r="E1674" s="359">
        <v>0.82340000000000002</v>
      </c>
      <c r="F1674" s="359">
        <v>16.444900000000001</v>
      </c>
      <c r="G1674" s="359">
        <v>4.2512999999999996</v>
      </c>
      <c r="H1674" s="359">
        <v>141.411</v>
      </c>
      <c r="I1674" s="359">
        <v>0.40250000000000002</v>
      </c>
      <c r="J1674" s="359">
        <v>1.9901</v>
      </c>
      <c r="K1674" s="359">
        <v>35.9377</v>
      </c>
      <c r="L1674" s="359">
        <v>4.5627000000000004</v>
      </c>
      <c r="M1674" s="359">
        <v>2.1556999999999999</v>
      </c>
      <c r="N1674" s="359">
        <v>1.7944</v>
      </c>
      <c r="O1674" s="359">
        <v>5.2925000000000004</v>
      </c>
      <c r="P1674" s="359">
        <v>0.9446</v>
      </c>
      <c r="Q1674" s="359">
        <v>1.0173000000000001</v>
      </c>
      <c r="R1674" s="359">
        <v>0.38490000000000002</v>
      </c>
      <c r="S1674" s="356">
        <v>0.77300000000000002</v>
      </c>
      <c r="U1674" s="402">
        <v>39265</v>
      </c>
      <c r="V1674" s="359">
        <v>0.56989999999999996</v>
      </c>
      <c r="W1674" s="359">
        <v>0.90869999999999995</v>
      </c>
      <c r="X1674" s="359">
        <v>0.82150000000000001</v>
      </c>
      <c r="Y1674" s="359">
        <v>16.369599999999998</v>
      </c>
      <c r="Z1674" s="359">
        <v>4.2450000000000001</v>
      </c>
      <c r="AA1674" s="359">
        <v>139.74600000000001</v>
      </c>
      <c r="AB1674" s="359">
        <v>0.39190000000000003</v>
      </c>
      <c r="AC1674" s="359">
        <v>1.9494</v>
      </c>
      <c r="AD1674" s="359">
        <v>34.750999999999998</v>
      </c>
      <c r="AE1674" s="359">
        <v>4.5452000000000004</v>
      </c>
      <c r="AF1674" s="359">
        <v>2.1448</v>
      </c>
      <c r="AG1674" s="359">
        <v>1.7766</v>
      </c>
      <c r="AH1674" s="359">
        <v>5.2786</v>
      </c>
      <c r="AI1674" s="359">
        <v>0.94259999999999999</v>
      </c>
      <c r="AJ1674" s="359">
        <v>1.0044</v>
      </c>
      <c r="AK1674" s="359">
        <v>0.38419999999999999</v>
      </c>
      <c r="AL1674" s="356">
        <v>0.77200000000000002</v>
      </c>
    </row>
    <row r="1675" spans="2:38" ht="409.6" x14ac:dyDescent="0.25">
      <c r="B1675" s="402">
        <v>39264</v>
      </c>
      <c r="C1675" s="359">
        <v>0.57099999999999995</v>
      </c>
      <c r="D1675" s="359">
        <v>0.91080000000000005</v>
      </c>
      <c r="E1675" s="359">
        <v>0.82369999999999999</v>
      </c>
      <c r="F1675" s="359">
        <v>16.442799999999998</v>
      </c>
      <c r="G1675" s="359">
        <v>4.2477999999999998</v>
      </c>
      <c r="H1675" s="359">
        <v>141.197</v>
      </c>
      <c r="I1675" s="359">
        <v>0.40339999999999998</v>
      </c>
      <c r="J1675" s="359">
        <v>1.9947999999999999</v>
      </c>
      <c r="K1675" s="359">
        <v>35.958100000000002</v>
      </c>
      <c r="L1675" s="359">
        <v>4.5628000000000002</v>
      </c>
      <c r="M1675" s="359">
        <v>2.1543000000000001</v>
      </c>
      <c r="N1675" s="359">
        <v>1.7943</v>
      </c>
      <c r="O1675" s="359">
        <v>5.2819000000000003</v>
      </c>
      <c r="P1675" s="359">
        <v>0.94450000000000001</v>
      </c>
      <c r="Q1675" s="359">
        <v>1.0173000000000001</v>
      </c>
      <c r="R1675" s="359">
        <v>0.38490000000000002</v>
      </c>
      <c r="S1675" s="356">
        <v>0.77300000000000002</v>
      </c>
      <c r="U1675" s="402">
        <v>39264</v>
      </c>
      <c r="V1675" s="359">
        <v>0.56989999999999996</v>
      </c>
      <c r="W1675" s="359">
        <v>0.90880000000000005</v>
      </c>
      <c r="X1675" s="359">
        <v>0.82179999999999997</v>
      </c>
      <c r="Y1675" s="359">
        <v>16.382899999999999</v>
      </c>
      <c r="Z1675" s="359">
        <v>4.2411000000000003</v>
      </c>
      <c r="AA1675" s="359">
        <v>140.62799999999999</v>
      </c>
      <c r="AB1675" s="359">
        <v>0.39140000000000003</v>
      </c>
      <c r="AC1675" s="359">
        <v>1.9466000000000001</v>
      </c>
      <c r="AD1675" s="359">
        <v>34.7714</v>
      </c>
      <c r="AE1675" s="359">
        <v>4.5453000000000001</v>
      </c>
      <c r="AF1675" s="359">
        <v>2.1486999999999998</v>
      </c>
      <c r="AG1675" s="359">
        <v>1.7766</v>
      </c>
      <c r="AH1675" s="359">
        <v>5.2674000000000003</v>
      </c>
      <c r="AI1675" s="359">
        <v>0.9425</v>
      </c>
      <c r="AJ1675" s="359">
        <v>1.0044</v>
      </c>
      <c r="AK1675" s="359">
        <v>0.38419999999999999</v>
      </c>
      <c r="AL1675" s="356">
        <v>0.77200000000000002</v>
      </c>
    </row>
    <row r="1676" spans="2:38" ht="409.6" x14ac:dyDescent="0.25">
      <c r="B1676" s="402">
        <v>39263</v>
      </c>
      <c r="C1676" s="359">
        <v>0.57230000000000003</v>
      </c>
      <c r="D1676" s="359">
        <v>0.90869999999999995</v>
      </c>
      <c r="E1676" s="359">
        <v>0.81689999999999996</v>
      </c>
      <c r="F1676" s="359">
        <v>16.423999999999999</v>
      </c>
      <c r="G1676" s="359">
        <v>4.2403000000000004</v>
      </c>
      <c r="H1676" s="359">
        <v>140.84700000000001</v>
      </c>
      <c r="I1676" s="359">
        <v>0.39910000000000001</v>
      </c>
      <c r="J1676" s="359">
        <v>1.9778</v>
      </c>
      <c r="K1676" s="359">
        <v>35.840299999999999</v>
      </c>
      <c r="L1676" s="359">
        <v>4.5551000000000004</v>
      </c>
      <c r="M1676" s="359">
        <v>2.1528</v>
      </c>
      <c r="N1676" s="359">
        <v>1.8224</v>
      </c>
      <c r="O1676" s="359">
        <v>5.2759</v>
      </c>
      <c r="P1676" s="359">
        <v>0.9476</v>
      </c>
      <c r="Q1676" s="359">
        <v>1.016</v>
      </c>
      <c r="R1676" s="359">
        <v>0.38490000000000002</v>
      </c>
      <c r="S1676" s="356">
        <v>0.7712</v>
      </c>
      <c r="U1676" s="402">
        <v>39263</v>
      </c>
      <c r="V1676" s="359">
        <v>0.57199999999999995</v>
      </c>
      <c r="W1676" s="359">
        <v>0.90800000000000003</v>
      </c>
      <c r="X1676" s="359">
        <v>0.81620000000000004</v>
      </c>
      <c r="Y1676" s="359">
        <v>16.338999999999999</v>
      </c>
      <c r="Z1676" s="359">
        <v>4.2377000000000002</v>
      </c>
      <c r="AA1676" s="359">
        <v>140.34800000000001</v>
      </c>
      <c r="AB1676" s="359">
        <v>0.39779999999999999</v>
      </c>
      <c r="AC1676" s="359">
        <v>1.9750000000000001</v>
      </c>
      <c r="AD1676" s="359">
        <v>34.909799999999997</v>
      </c>
      <c r="AE1676" s="359">
        <v>4.5498000000000003</v>
      </c>
      <c r="AF1676" s="359">
        <v>2.1440999999999999</v>
      </c>
      <c r="AG1676" s="359">
        <v>1.8061</v>
      </c>
      <c r="AH1676" s="359">
        <v>5.2694999999999999</v>
      </c>
      <c r="AI1676" s="359">
        <v>0.94689999999999996</v>
      </c>
      <c r="AJ1676" s="359">
        <v>1.0075000000000001</v>
      </c>
      <c r="AK1676" s="359">
        <v>0.3846</v>
      </c>
      <c r="AL1676" s="356">
        <v>0.77080000000000004</v>
      </c>
    </row>
    <row r="1677" spans="2:38" ht="409.6" x14ac:dyDescent="0.25">
      <c r="B1677" s="402">
        <v>39262</v>
      </c>
      <c r="C1677" s="359">
        <v>0.56920000000000004</v>
      </c>
      <c r="D1677" s="359">
        <v>0.90869999999999995</v>
      </c>
      <c r="E1677" s="359">
        <v>0.81699999999999995</v>
      </c>
      <c r="F1677" s="359">
        <v>16.388999999999999</v>
      </c>
      <c r="G1677" s="359">
        <v>4.2442000000000002</v>
      </c>
      <c r="H1677" s="359">
        <v>140.51499999999999</v>
      </c>
      <c r="I1677" s="359">
        <v>0.39689999999999998</v>
      </c>
      <c r="J1677" s="359">
        <v>1.9663999999999999</v>
      </c>
      <c r="K1677" s="359">
        <v>35.738100000000003</v>
      </c>
      <c r="L1677" s="359">
        <v>4.5274999999999999</v>
      </c>
      <c r="M1677" s="359">
        <v>2.1490999999999998</v>
      </c>
      <c r="N1677" s="359">
        <v>1.8120000000000001</v>
      </c>
      <c r="O1677" s="359">
        <v>5.2668999999999997</v>
      </c>
      <c r="P1677" s="359">
        <v>0.9415</v>
      </c>
      <c r="Q1677" s="359">
        <v>1.0125</v>
      </c>
      <c r="R1677" s="359">
        <v>0.38290000000000002</v>
      </c>
      <c r="S1677" s="356">
        <v>0.7661</v>
      </c>
      <c r="U1677" s="402">
        <v>39262</v>
      </c>
      <c r="V1677" s="359">
        <v>0.56889999999999996</v>
      </c>
      <c r="W1677" s="359">
        <v>0.90800000000000003</v>
      </c>
      <c r="X1677" s="359">
        <v>0.81640000000000001</v>
      </c>
      <c r="Y1677" s="359">
        <v>16.342400000000001</v>
      </c>
      <c r="Z1677" s="359">
        <v>4.2404000000000002</v>
      </c>
      <c r="AA1677" s="359">
        <v>140.048</v>
      </c>
      <c r="AB1677" s="359">
        <v>0.39539999999999997</v>
      </c>
      <c r="AC1677" s="359">
        <v>1.9633</v>
      </c>
      <c r="AD1677" s="359">
        <v>34.5839</v>
      </c>
      <c r="AE1677" s="359">
        <v>4.5228999999999999</v>
      </c>
      <c r="AF1677" s="359">
        <v>2.1455000000000002</v>
      </c>
      <c r="AG1677" s="359">
        <v>1.7959000000000001</v>
      </c>
      <c r="AH1677" s="359">
        <v>5.2606000000000002</v>
      </c>
      <c r="AI1677" s="359">
        <v>0.94079999999999997</v>
      </c>
      <c r="AJ1677" s="359">
        <v>1.0083</v>
      </c>
      <c r="AK1677" s="359">
        <v>0.3826</v>
      </c>
      <c r="AL1677" s="356">
        <v>0.76570000000000005</v>
      </c>
    </row>
    <row r="1678" spans="2:38" ht="409.6" x14ac:dyDescent="0.25">
      <c r="B1678" s="402">
        <v>39261</v>
      </c>
      <c r="C1678" s="359">
        <v>0.56730000000000003</v>
      </c>
      <c r="D1678" s="359">
        <v>0.90659999999999996</v>
      </c>
      <c r="E1678" s="359">
        <v>0.81689999999999996</v>
      </c>
      <c r="F1678" s="359">
        <v>16.232399999999998</v>
      </c>
      <c r="G1678" s="359">
        <v>4.2209000000000003</v>
      </c>
      <c r="H1678" s="359">
        <v>140.74199999999999</v>
      </c>
      <c r="I1678" s="359">
        <v>0.3957</v>
      </c>
      <c r="J1678" s="359">
        <v>1.9603999999999999</v>
      </c>
      <c r="K1678" s="359">
        <v>34.920200000000001</v>
      </c>
      <c r="L1678" s="359">
        <v>4.5438000000000001</v>
      </c>
      <c r="M1678" s="359">
        <v>2.1457000000000002</v>
      </c>
      <c r="N1678" s="359">
        <v>1.8073999999999999</v>
      </c>
      <c r="O1678" s="359">
        <v>5.2511000000000001</v>
      </c>
      <c r="P1678" s="359">
        <v>0.93700000000000006</v>
      </c>
      <c r="Q1678" s="359">
        <v>1.0188999999999999</v>
      </c>
      <c r="R1678" s="359">
        <v>0.38190000000000002</v>
      </c>
      <c r="S1678" s="356">
        <v>0.76249999999999996</v>
      </c>
      <c r="U1678" s="402">
        <v>39261</v>
      </c>
      <c r="V1678" s="359">
        <v>0.56699999999999995</v>
      </c>
      <c r="W1678" s="359">
        <v>0.90590000000000004</v>
      </c>
      <c r="X1678" s="359">
        <v>0.81630000000000003</v>
      </c>
      <c r="Y1678" s="359">
        <v>16.148499999999999</v>
      </c>
      <c r="Z1678" s="359">
        <v>4.2173999999999996</v>
      </c>
      <c r="AA1678" s="359">
        <v>140.28899999999999</v>
      </c>
      <c r="AB1678" s="359">
        <v>0.39419999999999999</v>
      </c>
      <c r="AC1678" s="359">
        <v>1.9573</v>
      </c>
      <c r="AD1678" s="359">
        <v>34.864100000000001</v>
      </c>
      <c r="AE1678" s="359">
        <v>4.5387000000000004</v>
      </c>
      <c r="AF1678" s="359">
        <v>2.1377000000000002</v>
      </c>
      <c r="AG1678" s="359">
        <v>1.7912999999999999</v>
      </c>
      <c r="AH1678" s="359">
        <v>5.242</v>
      </c>
      <c r="AI1678" s="359">
        <v>0.93640000000000001</v>
      </c>
      <c r="AJ1678" s="359">
        <v>1.0119</v>
      </c>
      <c r="AK1678" s="359">
        <v>0.38159999999999999</v>
      </c>
      <c r="AL1678" s="356">
        <v>0.76219999999999999</v>
      </c>
    </row>
    <row r="1679" spans="2:38" ht="409.6" x14ac:dyDescent="0.25">
      <c r="B1679" s="402">
        <v>39260</v>
      </c>
      <c r="C1679" s="359">
        <v>0.56969999999999998</v>
      </c>
      <c r="D1679" s="359">
        <v>0.90500000000000003</v>
      </c>
      <c r="E1679" s="359">
        <v>0.82089999999999996</v>
      </c>
      <c r="F1679" s="359">
        <v>16.3886</v>
      </c>
      <c r="G1679" s="359">
        <v>4.2404000000000002</v>
      </c>
      <c r="H1679" s="359">
        <v>141.18600000000001</v>
      </c>
      <c r="I1679" s="359">
        <v>0.39729999999999999</v>
      </c>
      <c r="J1679" s="359">
        <v>1.9681999999999999</v>
      </c>
      <c r="K1679" s="359">
        <v>35.080199999999998</v>
      </c>
      <c r="L1679" s="359">
        <v>4.5644</v>
      </c>
      <c r="M1679" s="359">
        <v>2.1625000000000001</v>
      </c>
      <c r="N1679" s="359">
        <v>1.82</v>
      </c>
      <c r="O1679" s="359">
        <v>5.2882999999999996</v>
      </c>
      <c r="P1679" s="359">
        <v>0.94220000000000004</v>
      </c>
      <c r="Q1679" s="359">
        <v>1.0170999999999999</v>
      </c>
      <c r="R1679" s="359">
        <v>0.38369999999999999</v>
      </c>
      <c r="S1679" s="356">
        <v>0.76690000000000003</v>
      </c>
      <c r="U1679" s="402">
        <v>39260</v>
      </c>
      <c r="V1679" s="359">
        <v>0.56940000000000002</v>
      </c>
      <c r="W1679" s="359">
        <v>0.90429999999999999</v>
      </c>
      <c r="X1679" s="359">
        <v>0.82030000000000003</v>
      </c>
      <c r="Y1679" s="359">
        <v>16.342500000000001</v>
      </c>
      <c r="Z1679" s="359">
        <v>4.2363999999999997</v>
      </c>
      <c r="AA1679" s="359">
        <v>140.715</v>
      </c>
      <c r="AB1679" s="359">
        <v>0.39579999999999999</v>
      </c>
      <c r="AC1679" s="359">
        <v>1.9651000000000001</v>
      </c>
      <c r="AD1679" s="359">
        <v>35.024000000000001</v>
      </c>
      <c r="AE1679" s="359">
        <v>4.5591999999999997</v>
      </c>
      <c r="AF1679" s="359">
        <v>2.1576</v>
      </c>
      <c r="AG1679" s="359">
        <v>1.8038000000000001</v>
      </c>
      <c r="AH1679" s="359">
        <v>5.282</v>
      </c>
      <c r="AI1679" s="359">
        <v>0.9415</v>
      </c>
      <c r="AJ1679" s="359">
        <v>1.0139</v>
      </c>
      <c r="AK1679" s="359">
        <v>0.38350000000000001</v>
      </c>
      <c r="AL1679" s="356">
        <v>0.76649999999999996</v>
      </c>
    </row>
    <row r="1680" spans="2:38" ht="409.6" x14ac:dyDescent="0.25">
      <c r="B1680" s="402">
        <v>39259</v>
      </c>
      <c r="C1680" s="359">
        <v>0.56899999999999995</v>
      </c>
      <c r="D1680" s="359">
        <v>0.9032</v>
      </c>
      <c r="E1680" s="359">
        <v>0.81989999999999996</v>
      </c>
      <c r="F1680" s="359">
        <v>16.3537</v>
      </c>
      <c r="G1680" s="359">
        <v>4.2333999999999996</v>
      </c>
      <c r="H1680" s="359">
        <v>140.70500000000001</v>
      </c>
      <c r="I1680" s="359">
        <v>0.39679999999999999</v>
      </c>
      <c r="J1680" s="359">
        <v>1.9661</v>
      </c>
      <c r="K1680" s="359">
        <v>35.716000000000001</v>
      </c>
      <c r="L1680" s="359">
        <v>4.5495000000000001</v>
      </c>
      <c r="M1680" s="359">
        <v>2.1583999999999999</v>
      </c>
      <c r="N1680" s="359">
        <v>1.8143</v>
      </c>
      <c r="O1680" s="359">
        <v>5.2671999999999999</v>
      </c>
      <c r="P1680" s="359">
        <v>0.94140000000000001</v>
      </c>
      <c r="Q1680" s="359">
        <v>1.0116000000000001</v>
      </c>
      <c r="R1680" s="359">
        <v>0.38319999999999999</v>
      </c>
      <c r="S1680" s="356">
        <v>0.76590000000000003</v>
      </c>
      <c r="U1680" s="402">
        <v>39259</v>
      </c>
      <c r="V1680" s="359">
        <v>0.56859999999999999</v>
      </c>
      <c r="W1680" s="359">
        <v>0.9022</v>
      </c>
      <c r="X1680" s="359">
        <v>0.81910000000000005</v>
      </c>
      <c r="Y1680" s="359">
        <v>16.3081</v>
      </c>
      <c r="Z1680" s="359">
        <v>4.2290000000000001</v>
      </c>
      <c r="AA1680" s="359">
        <v>140.21899999999999</v>
      </c>
      <c r="AB1680" s="359">
        <v>0.39529999999999998</v>
      </c>
      <c r="AC1680" s="359">
        <v>1.9626999999999999</v>
      </c>
      <c r="AD1680" s="359">
        <v>34.557499999999997</v>
      </c>
      <c r="AE1680" s="359">
        <v>4.5426000000000002</v>
      </c>
      <c r="AF1680" s="359">
        <v>2.1539000000000001</v>
      </c>
      <c r="AG1680" s="359">
        <v>1.798</v>
      </c>
      <c r="AH1680" s="359">
        <v>5.2595999999999998</v>
      </c>
      <c r="AI1680" s="359">
        <v>0.9405</v>
      </c>
      <c r="AJ1680" s="359">
        <v>1.0057</v>
      </c>
      <c r="AK1680" s="359">
        <v>0.38290000000000002</v>
      </c>
      <c r="AL1680" s="356">
        <v>0.76549999999999996</v>
      </c>
    </row>
    <row r="1681" spans="2:38" ht="409.6" x14ac:dyDescent="0.25">
      <c r="B1681" s="402">
        <v>39258</v>
      </c>
      <c r="C1681" s="359">
        <v>0.56720000000000004</v>
      </c>
      <c r="D1681" s="359">
        <v>0.90339999999999998</v>
      </c>
      <c r="E1681" s="359">
        <v>0.81599999999999995</v>
      </c>
      <c r="F1681" s="359">
        <v>16.284300000000002</v>
      </c>
      <c r="G1681" s="359">
        <v>4.2210000000000001</v>
      </c>
      <c r="H1681" s="359">
        <v>144.59700000000001</v>
      </c>
      <c r="I1681" s="359">
        <v>0.39610000000000001</v>
      </c>
      <c r="J1681" s="359">
        <v>1.9623999999999999</v>
      </c>
      <c r="K1681" s="359">
        <v>35.598100000000002</v>
      </c>
      <c r="L1681" s="359">
        <v>4.532</v>
      </c>
      <c r="M1681" s="359">
        <v>2.1492</v>
      </c>
      <c r="N1681" s="359">
        <v>1.8271999999999999</v>
      </c>
      <c r="O1681" s="359">
        <v>5.2432999999999996</v>
      </c>
      <c r="P1681" s="359">
        <v>0.93910000000000005</v>
      </c>
      <c r="Q1681" s="359">
        <v>1.0073000000000001</v>
      </c>
      <c r="R1681" s="359">
        <v>0.3821</v>
      </c>
      <c r="S1681" s="356">
        <v>0.76370000000000005</v>
      </c>
      <c r="U1681" s="402">
        <v>39258</v>
      </c>
      <c r="V1681" s="359">
        <v>0.56610000000000005</v>
      </c>
      <c r="W1681" s="359">
        <v>0.90139999999999998</v>
      </c>
      <c r="X1681" s="359">
        <v>0.81420000000000003</v>
      </c>
      <c r="Y1681" s="359">
        <v>16.213000000000001</v>
      </c>
      <c r="Z1681" s="359">
        <v>4.2144000000000004</v>
      </c>
      <c r="AA1681" s="359">
        <v>144.095</v>
      </c>
      <c r="AB1681" s="359">
        <v>0.39450000000000002</v>
      </c>
      <c r="AC1681" s="359">
        <v>1.9590000000000001</v>
      </c>
      <c r="AD1681" s="359">
        <v>34.415799999999997</v>
      </c>
      <c r="AE1681" s="359">
        <v>4.5145999999999997</v>
      </c>
      <c r="AF1681" s="359">
        <v>2.1381000000000001</v>
      </c>
      <c r="AG1681" s="359">
        <v>1.8095000000000001</v>
      </c>
      <c r="AH1681" s="359">
        <v>5.2298</v>
      </c>
      <c r="AI1681" s="359">
        <v>0.93710000000000004</v>
      </c>
      <c r="AJ1681" s="359">
        <v>0.99460000000000004</v>
      </c>
      <c r="AK1681" s="359">
        <v>0.38140000000000002</v>
      </c>
      <c r="AL1681" s="356">
        <v>0.76270000000000004</v>
      </c>
    </row>
    <row r="1682" spans="2:38" ht="409.6" x14ac:dyDescent="0.25">
      <c r="B1682" s="402">
        <v>39257</v>
      </c>
      <c r="C1682" s="359">
        <v>0.5675</v>
      </c>
      <c r="D1682" s="359">
        <v>0.90339999999999998</v>
      </c>
      <c r="E1682" s="359">
        <v>0.8165</v>
      </c>
      <c r="F1682" s="359">
        <v>16.339400000000001</v>
      </c>
      <c r="G1682" s="359">
        <v>4.2233000000000001</v>
      </c>
      <c r="H1682" s="359">
        <v>140.71700000000001</v>
      </c>
      <c r="I1682" s="359">
        <v>0.40210000000000001</v>
      </c>
      <c r="J1682" s="359">
        <v>1.9854000000000001</v>
      </c>
      <c r="K1682" s="359">
        <v>35.654600000000002</v>
      </c>
      <c r="L1682" s="359">
        <v>4.5345000000000004</v>
      </c>
      <c r="M1682" s="359">
        <v>2.1440000000000001</v>
      </c>
      <c r="N1682" s="359">
        <v>1.8282</v>
      </c>
      <c r="O1682" s="359">
        <v>5.2470999999999997</v>
      </c>
      <c r="P1682" s="359">
        <v>0.93969999999999998</v>
      </c>
      <c r="Q1682" s="359">
        <v>1.0079</v>
      </c>
      <c r="R1682" s="359">
        <v>0.38229999999999997</v>
      </c>
      <c r="S1682" s="356">
        <v>0.7641</v>
      </c>
      <c r="U1682" s="402">
        <v>39257</v>
      </c>
      <c r="V1682" s="359">
        <v>0.56640000000000001</v>
      </c>
      <c r="W1682" s="359">
        <v>0.90139999999999998</v>
      </c>
      <c r="X1682" s="359">
        <v>0.81459999999999999</v>
      </c>
      <c r="Y1682" s="359">
        <v>16.241700000000002</v>
      </c>
      <c r="Z1682" s="359">
        <v>4.2165999999999997</v>
      </c>
      <c r="AA1682" s="359">
        <v>139.292</v>
      </c>
      <c r="AB1682" s="359">
        <v>0.39019999999999999</v>
      </c>
      <c r="AC1682" s="359">
        <v>1.9472</v>
      </c>
      <c r="AD1682" s="359">
        <v>34.470999999999997</v>
      </c>
      <c r="AE1682" s="359">
        <v>4.5171000000000001</v>
      </c>
      <c r="AF1682" s="359">
        <v>2.1355</v>
      </c>
      <c r="AG1682" s="359">
        <v>1.8105</v>
      </c>
      <c r="AH1682" s="359">
        <v>5.2355999999999998</v>
      </c>
      <c r="AI1682" s="359">
        <v>0.93769999999999998</v>
      </c>
      <c r="AJ1682" s="359">
        <v>0.99509999999999998</v>
      </c>
      <c r="AK1682" s="359">
        <v>0.38159999999999999</v>
      </c>
      <c r="AL1682" s="356">
        <v>0.7631</v>
      </c>
    </row>
    <row r="1683" spans="2:38" ht="409.6" x14ac:dyDescent="0.25">
      <c r="B1683" s="402">
        <v>39256</v>
      </c>
      <c r="C1683" s="359">
        <v>0.57010000000000005</v>
      </c>
      <c r="D1683" s="359">
        <v>0.9022</v>
      </c>
      <c r="E1683" s="359">
        <v>0.82010000000000005</v>
      </c>
      <c r="F1683" s="359">
        <v>16.346699999999998</v>
      </c>
      <c r="G1683" s="359">
        <v>4.2256999999999998</v>
      </c>
      <c r="H1683" s="359">
        <v>140.88</v>
      </c>
      <c r="I1683" s="359">
        <v>0.39689999999999998</v>
      </c>
      <c r="J1683" s="359">
        <v>1.9663999999999999</v>
      </c>
      <c r="K1683" s="359">
        <v>35.002699999999997</v>
      </c>
      <c r="L1683" s="359">
        <v>4.5555000000000003</v>
      </c>
      <c r="M1683" s="359">
        <v>2.1526000000000001</v>
      </c>
      <c r="N1683" s="359">
        <v>1.83</v>
      </c>
      <c r="O1683" s="359">
        <v>5.2512999999999996</v>
      </c>
      <c r="P1683" s="359">
        <v>0.94630000000000003</v>
      </c>
      <c r="Q1683" s="359">
        <v>1.0045999999999999</v>
      </c>
      <c r="R1683" s="359">
        <v>0.38340000000000002</v>
      </c>
      <c r="S1683" s="356">
        <v>0.76449999999999996</v>
      </c>
      <c r="U1683" s="402">
        <v>39256</v>
      </c>
      <c r="V1683" s="359">
        <v>0.56979999999999997</v>
      </c>
      <c r="W1683" s="359">
        <v>0.90149999999999997</v>
      </c>
      <c r="X1683" s="359">
        <v>0.81950000000000001</v>
      </c>
      <c r="Y1683" s="359">
        <v>16.262599999999999</v>
      </c>
      <c r="Z1683" s="359">
        <v>4.2222999999999997</v>
      </c>
      <c r="AA1683" s="359">
        <v>140.416</v>
      </c>
      <c r="AB1683" s="359">
        <v>0.39539999999999997</v>
      </c>
      <c r="AC1683" s="359">
        <v>1.9633</v>
      </c>
      <c r="AD1683" s="359">
        <v>34.966000000000001</v>
      </c>
      <c r="AE1683" s="359">
        <v>4.5507999999999997</v>
      </c>
      <c r="AF1683" s="359">
        <v>2.1444000000000001</v>
      </c>
      <c r="AG1683" s="359">
        <v>1.8139000000000001</v>
      </c>
      <c r="AH1683" s="359">
        <v>5.2445000000000004</v>
      </c>
      <c r="AI1683" s="359">
        <v>0.94569999999999999</v>
      </c>
      <c r="AJ1683" s="359">
        <v>0.99939999999999996</v>
      </c>
      <c r="AK1683" s="359">
        <v>0.3831</v>
      </c>
      <c r="AL1683" s="356">
        <v>0.7641</v>
      </c>
    </row>
    <row r="1684" spans="2:38" ht="409.6" x14ac:dyDescent="0.25">
      <c r="B1684" s="402">
        <v>39255</v>
      </c>
      <c r="C1684" s="359">
        <v>0.56910000000000005</v>
      </c>
      <c r="D1684" s="359">
        <v>0.90180000000000005</v>
      </c>
      <c r="E1684" s="359">
        <v>0.81469999999999998</v>
      </c>
      <c r="F1684" s="359">
        <v>16.317799999999998</v>
      </c>
      <c r="G1684" s="359">
        <v>4.2386999999999997</v>
      </c>
      <c r="H1684" s="359">
        <v>141.75899999999999</v>
      </c>
      <c r="I1684" s="359">
        <v>0.39689999999999998</v>
      </c>
      <c r="J1684" s="359">
        <v>1.9663999999999999</v>
      </c>
      <c r="K1684" s="359">
        <v>35.023699999999998</v>
      </c>
      <c r="L1684" s="359">
        <v>4.5696000000000003</v>
      </c>
      <c r="M1684" s="359">
        <v>2.1562999999999999</v>
      </c>
      <c r="N1684" s="359">
        <v>1.8299000000000001</v>
      </c>
      <c r="O1684" s="359">
        <v>5.2568999999999999</v>
      </c>
      <c r="P1684" s="359">
        <v>0.94540000000000002</v>
      </c>
      <c r="Q1684" s="359">
        <v>1.0017</v>
      </c>
      <c r="R1684" s="359">
        <v>0.38269999999999998</v>
      </c>
      <c r="S1684" s="356">
        <v>0.76219999999999999</v>
      </c>
      <c r="U1684" s="402">
        <v>39255</v>
      </c>
      <c r="V1684" s="359">
        <v>0.56879999999999997</v>
      </c>
      <c r="W1684" s="359">
        <v>0.90110000000000001</v>
      </c>
      <c r="X1684" s="359">
        <v>0.81410000000000005</v>
      </c>
      <c r="Y1684" s="359">
        <v>16.2834</v>
      </c>
      <c r="Z1684" s="359">
        <v>4.2344999999999997</v>
      </c>
      <c r="AA1684" s="359">
        <v>141.298</v>
      </c>
      <c r="AB1684" s="359">
        <v>0.39539999999999997</v>
      </c>
      <c r="AC1684" s="359">
        <v>1.9633</v>
      </c>
      <c r="AD1684" s="359">
        <v>34.988</v>
      </c>
      <c r="AE1684" s="359">
        <v>4.5644999999999998</v>
      </c>
      <c r="AF1684" s="359">
        <v>2.1516999999999999</v>
      </c>
      <c r="AG1684" s="359">
        <v>1.8138000000000001</v>
      </c>
      <c r="AH1684" s="359">
        <v>5.2508999999999997</v>
      </c>
      <c r="AI1684" s="359">
        <v>0.94469999999999998</v>
      </c>
      <c r="AJ1684" s="359">
        <v>0.99570000000000003</v>
      </c>
      <c r="AK1684" s="359">
        <v>0.38240000000000002</v>
      </c>
      <c r="AL1684" s="356">
        <v>0.76190000000000002</v>
      </c>
    </row>
    <row r="1685" spans="2:38" ht="409.6" x14ac:dyDescent="0.25">
      <c r="B1685" s="402">
        <v>39254</v>
      </c>
      <c r="C1685" s="359">
        <v>0.56640000000000001</v>
      </c>
      <c r="D1685" s="359">
        <v>0.89839999999999998</v>
      </c>
      <c r="E1685" s="359">
        <v>0.80920000000000003</v>
      </c>
      <c r="F1685" s="359">
        <v>16.242799999999999</v>
      </c>
      <c r="G1685" s="359">
        <v>4.2226999999999997</v>
      </c>
      <c r="H1685" s="359">
        <v>141.06899999999999</v>
      </c>
      <c r="I1685" s="359">
        <v>0.39500000000000002</v>
      </c>
      <c r="J1685" s="359">
        <v>1.9568000000000001</v>
      </c>
      <c r="K1685" s="359">
        <v>35.0092</v>
      </c>
      <c r="L1685" s="359">
        <v>4.5675999999999997</v>
      </c>
      <c r="M1685" s="359">
        <v>2.1562999999999999</v>
      </c>
      <c r="N1685" s="359">
        <v>1.8257000000000001</v>
      </c>
      <c r="O1685" s="359">
        <v>5.2548000000000004</v>
      </c>
      <c r="P1685" s="359">
        <v>0.94189999999999996</v>
      </c>
      <c r="Q1685" s="359">
        <v>0.99360000000000004</v>
      </c>
      <c r="R1685" s="359">
        <v>0.38200000000000001</v>
      </c>
      <c r="S1685" s="356">
        <v>0.76039999999999996</v>
      </c>
      <c r="U1685" s="402">
        <v>39254</v>
      </c>
      <c r="V1685" s="359">
        <v>0.56610000000000005</v>
      </c>
      <c r="W1685" s="359">
        <v>0.89780000000000004</v>
      </c>
      <c r="X1685" s="359">
        <v>0.80859999999999999</v>
      </c>
      <c r="Y1685" s="359">
        <v>16.197900000000001</v>
      </c>
      <c r="Z1685" s="359">
        <v>4.2187999999999999</v>
      </c>
      <c r="AA1685" s="359">
        <v>140.613</v>
      </c>
      <c r="AB1685" s="359">
        <v>0.39340000000000003</v>
      </c>
      <c r="AC1685" s="359">
        <v>1.9535</v>
      </c>
      <c r="AD1685" s="359">
        <v>34.617800000000003</v>
      </c>
      <c r="AE1685" s="359">
        <v>4.5625</v>
      </c>
      <c r="AF1685" s="359">
        <v>2.1515</v>
      </c>
      <c r="AG1685" s="359">
        <v>1.8096000000000001</v>
      </c>
      <c r="AH1685" s="359">
        <v>5.2485999999999997</v>
      </c>
      <c r="AI1685" s="359">
        <v>0.94130000000000003</v>
      </c>
      <c r="AJ1685" s="359">
        <v>0.9869</v>
      </c>
      <c r="AK1685" s="359">
        <v>0.38179999999999997</v>
      </c>
      <c r="AL1685" s="356">
        <v>0.76</v>
      </c>
    </row>
    <row r="1686" spans="2:38" ht="409.6" x14ac:dyDescent="0.25">
      <c r="B1686" s="402">
        <v>39253</v>
      </c>
      <c r="C1686" s="359">
        <v>0.56340000000000001</v>
      </c>
      <c r="D1686" s="359">
        <v>0.89580000000000004</v>
      </c>
      <c r="E1686" s="359">
        <v>0.80800000000000005</v>
      </c>
      <c r="F1686" s="359">
        <v>16.1235</v>
      </c>
      <c r="G1686" s="359">
        <v>4.1906999999999996</v>
      </c>
      <c r="H1686" s="359">
        <v>140.88399999999999</v>
      </c>
      <c r="I1686" s="359">
        <v>0.39290000000000003</v>
      </c>
      <c r="J1686" s="359">
        <v>1.9466000000000001</v>
      </c>
      <c r="K1686" s="359">
        <v>35.276499999999999</v>
      </c>
      <c r="L1686" s="359">
        <v>4.5511999999999997</v>
      </c>
      <c r="M1686" s="359">
        <v>2.1295999999999999</v>
      </c>
      <c r="N1686" s="359">
        <v>1.8183</v>
      </c>
      <c r="O1686" s="359">
        <v>5.3023999999999996</v>
      </c>
      <c r="P1686" s="359">
        <v>0.93799999999999994</v>
      </c>
      <c r="Q1686" s="359">
        <v>0.98680000000000001</v>
      </c>
      <c r="R1686" s="359">
        <v>0.38059999999999999</v>
      </c>
      <c r="S1686" s="356">
        <v>0.75570000000000004</v>
      </c>
      <c r="U1686" s="402">
        <v>39253</v>
      </c>
      <c r="V1686" s="359">
        <v>0.56310000000000004</v>
      </c>
      <c r="W1686" s="359">
        <v>0.89510000000000001</v>
      </c>
      <c r="X1686" s="359">
        <v>0.80730000000000002</v>
      </c>
      <c r="Y1686" s="359">
        <v>16.068999999999999</v>
      </c>
      <c r="Z1686" s="359">
        <v>4.1875999999999998</v>
      </c>
      <c r="AA1686" s="359">
        <v>140.42099999999999</v>
      </c>
      <c r="AB1686" s="359">
        <v>0.39140000000000003</v>
      </c>
      <c r="AC1686" s="359">
        <v>1.9433</v>
      </c>
      <c r="AD1686" s="359">
        <v>34.132399999999997</v>
      </c>
      <c r="AE1686" s="359">
        <v>4.5460000000000003</v>
      </c>
      <c r="AF1686" s="359">
        <v>2.1238999999999999</v>
      </c>
      <c r="AG1686" s="359">
        <v>1.8024</v>
      </c>
      <c r="AH1686" s="359">
        <v>5.2965</v>
      </c>
      <c r="AI1686" s="359">
        <v>0.93730000000000002</v>
      </c>
      <c r="AJ1686" s="359">
        <v>0.9819</v>
      </c>
      <c r="AK1686" s="359">
        <v>0.38040000000000002</v>
      </c>
      <c r="AL1686" s="356">
        <v>0.75539999999999996</v>
      </c>
    </row>
    <row r="1687" spans="2:38" ht="409.6" x14ac:dyDescent="0.25">
      <c r="B1687" s="402">
        <v>39252</v>
      </c>
      <c r="C1687" s="359">
        <v>0.56269999999999998</v>
      </c>
      <c r="D1687" s="359">
        <v>0.89610000000000001</v>
      </c>
      <c r="E1687" s="359">
        <v>0.80730000000000002</v>
      </c>
      <c r="F1687" s="359">
        <v>16.1023</v>
      </c>
      <c r="G1687" s="359">
        <v>4.1863000000000001</v>
      </c>
      <c r="H1687" s="359">
        <v>140.86799999999999</v>
      </c>
      <c r="I1687" s="359">
        <v>0.39250000000000002</v>
      </c>
      <c r="J1687" s="359">
        <v>1.944</v>
      </c>
      <c r="K1687" s="359">
        <v>34.764600000000002</v>
      </c>
      <c r="L1687" s="359">
        <v>4.5401999999999996</v>
      </c>
      <c r="M1687" s="359">
        <v>2.1400999999999999</v>
      </c>
      <c r="N1687" s="359">
        <v>1.8209</v>
      </c>
      <c r="O1687" s="359">
        <v>5.3018000000000001</v>
      </c>
      <c r="P1687" s="359">
        <v>0.93569999999999998</v>
      </c>
      <c r="Q1687" s="359">
        <v>0.98570000000000002</v>
      </c>
      <c r="R1687" s="359">
        <v>0.38059999999999999</v>
      </c>
      <c r="S1687" s="356">
        <v>0.75409999999999999</v>
      </c>
      <c r="U1687" s="402">
        <v>39252</v>
      </c>
      <c r="V1687" s="359">
        <v>0.56230000000000002</v>
      </c>
      <c r="W1687" s="359">
        <v>0.89500000000000002</v>
      </c>
      <c r="X1687" s="359">
        <v>0.80649999999999999</v>
      </c>
      <c r="Y1687" s="359">
        <v>16.0274</v>
      </c>
      <c r="Z1687" s="359">
        <v>4.1822999999999997</v>
      </c>
      <c r="AA1687" s="359">
        <v>140.37799999999999</v>
      </c>
      <c r="AB1687" s="359">
        <v>0.39079999999999998</v>
      </c>
      <c r="AC1687" s="359">
        <v>1.9406000000000001</v>
      </c>
      <c r="AD1687" s="359">
        <v>34.274799999999999</v>
      </c>
      <c r="AE1687" s="359">
        <v>4.5347</v>
      </c>
      <c r="AF1687" s="359">
        <v>2.1343000000000001</v>
      </c>
      <c r="AG1687" s="359">
        <v>1.8048999999999999</v>
      </c>
      <c r="AH1687" s="359">
        <v>5.2953000000000001</v>
      </c>
      <c r="AI1687" s="359">
        <v>0.93500000000000005</v>
      </c>
      <c r="AJ1687" s="359">
        <v>0.97989999999999999</v>
      </c>
      <c r="AK1687" s="359">
        <v>0.38030000000000003</v>
      </c>
      <c r="AL1687" s="356">
        <v>0.75370000000000004</v>
      </c>
    </row>
    <row r="1688" spans="2:38" ht="409.6" x14ac:dyDescent="0.25">
      <c r="B1688" s="402">
        <v>39251</v>
      </c>
      <c r="C1688" s="359">
        <v>0.5645</v>
      </c>
      <c r="D1688" s="359">
        <v>0.89759999999999995</v>
      </c>
      <c r="E1688" s="359">
        <v>0.80720000000000003</v>
      </c>
      <c r="F1688" s="359">
        <v>16.131599999999999</v>
      </c>
      <c r="G1688" s="359">
        <v>4.2026000000000003</v>
      </c>
      <c r="H1688" s="359">
        <v>141.90299999999999</v>
      </c>
      <c r="I1688" s="359">
        <v>0.39479999999999998</v>
      </c>
      <c r="J1688" s="359">
        <v>1.9507000000000001</v>
      </c>
      <c r="K1688" s="359">
        <v>35.352200000000003</v>
      </c>
      <c r="L1688" s="359">
        <v>4.5609000000000002</v>
      </c>
      <c r="M1688" s="359">
        <v>2.145</v>
      </c>
      <c r="N1688" s="359">
        <v>1.8454999999999999</v>
      </c>
      <c r="O1688" s="359">
        <v>5.3181000000000003</v>
      </c>
      <c r="P1688" s="359">
        <v>0.93820000000000003</v>
      </c>
      <c r="Q1688" s="359">
        <v>0.99350000000000005</v>
      </c>
      <c r="R1688" s="359">
        <v>0.38240000000000002</v>
      </c>
      <c r="S1688" s="356">
        <v>0.75560000000000005</v>
      </c>
      <c r="U1688" s="402">
        <v>39251</v>
      </c>
      <c r="V1688" s="359">
        <v>0.56340000000000001</v>
      </c>
      <c r="W1688" s="359">
        <v>0.89559999999999995</v>
      </c>
      <c r="X1688" s="359">
        <v>0.80530000000000002</v>
      </c>
      <c r="Y1688" s="359">
        <v>16.075800000000001</v>
      </c>
      <c r="Z1688" s="359">
        <v>4.1951999999999998</v>
      </c>
      <c r="AA1688" s="359">
        <v>140.67699999999999</v>
      </c>
      <c r="AB1688" s="359">
        <v>0.39050000000000001</v>
      </c>
      <c r="AC1688" s="359">
        <v>1.9448000000000001</v>
      </c>
      <c r="AD1688" s="359">
        <v>34.171500000000002</v>
      </c>
      <c r="AE1688" s="359">
        <v>4.5434999999999999</v>
      </c>
      <c r="AF1688" s="359">
        <v>2.1385000000000001</v>
      </c>
      <c r="AG1688" s="359">
        <v>1.8280000000000001</v>
      </c>
      <c r="AH1688" s="359">
        <v>5.3086000000000002</v>
      </c>
      <c r="AI1688" s="359">
        <v>0.93620000000000003</v>
      </c>
      <c r="AJ1688" s="359">
        <v>0.98089999999999999</v>
      </c>
      <c r="AK1688" s="359">
        <v>0.38169999999999998</v>
      </c>
      <c r="AL1688" s="356">
        <v>0.75460000000000005</v>
      </c>
    </row>
    <row r="1689" spans="2:38" ht="409.6" x14ac:dyDescent="0.25">
      <c r="B1689" s="402">
        <v>39250</v>
      </c>
      <c r="C1689" s="359">
        <v>0.5645</v>
      </c>
      <c r="D1689" s="359">
        <v>0.89759999999999995</v>
      </c>
      <c r="E1689" s="359">
        <v>0.80710000000000004</v>
      </c>
      <c r="F1689" s="359">
        <v>16.126200000000001</v>
      </c>
      <c r="G1689" s="359">
        <v>4.2012</v>
      </c>
      <c r="H1689" s="359">
        <v>143.42400000000001</v>
      </c>
      <c r="I1689" s="359">
        <v>0.39340000000000003</v>
      </c>
      <c r="J1689" s="359">
        <v>1.9491000000000001</v>
      </c>
      <c r="K1689" s="359">
        <v>35.351799999999997</v>
      </c>
      <c r="L1689" s="359">
        <v>4.5609000000000002</v>
      </c>
      <c r="M1689" s="359">
        <v>2.1472000000000002</v>
      </c>
      <c r="N1689" s="359">
        <v>1.8454999999999999</v>
      </c>
      <c r="O1689" s="359">
        <v>5.3201999999999998</v>
      </c>
      <c r="P1689" s="359">
        <v>0.93830000000000002</v>
      </c>
      <c r="Q1689" s="359">
        <v>0.99350000000000005</v>
      </c>
      <c r="R1689" s="359">
        <v>0.38240000000000002</v>
      </c>
      <c r="S1689" s="356">
        <v>0.75549999999999995</v>
      </c>
      <c r="U1689" s="402">
        <v>39250</v>
      </c>
      <c r="V1689" s="359">
        <v>0.56340000000000001</v>
      </c>
      <c r="W1689" s="359">
        <v>0.89559999999999995</v>
      </c>
      <c r="X1689" s="359">
        <v>0.80530000000000002</v>
      </c>
      <c r="Y1689" s="359">
        <v>16.0747</v>
      </c>
      <c r="Z1689" s="359">
        <v>4.1944999999999997</v>
      </c>
      <c r="AA1689" s="359">
        <v>142.95500000000001</v>
      </c>
      <c r="AB1689" s="359">
        <v>0.3921</v>
      </c>
      <c r="AC1689" s="359">
        <v>1.946</v>
      </c>
      <c r="AD1689" s="359">
        <v>34.171100000000003</v>
      </c>
      <c r="AE1689" s="359">
        <v>4.5435999999999996</v>
      </c>
      <c r="AF1689" s="359">
        <v>2.1387999999999998</v>
      </c>
      <c r="AG1689" s="359">
        <v>1.8279000000000001</v>
      </c>
      <c r="AH1689" s="359">
        <v>5.3056000000000001</v>
      </c>
      <c r="AI1689" s="359">
        <v>0.93630000000000002</v>
      </c>
      <c r="AJ1689" s="359">
        <v>0.98089999999999999</v>
      </c>
      <c r="AK1689" s="359">
        <v>0.38169999999999998</v>
      </c>
      <c r="AL1689" s="356">
        <v>0.75449999999999995</v>
      </c>
    </row>
    <row r="1690" spans="2:38" ht="409.6" x14ac:dyDescent="0.25">
      <c r="B1690" s="402">
        <v>39249</v>
      </c>
      <c r="C1690" s="359">
        <v>0.56440000000000001</v>
      </c>
      <c r="D1690" s="359">
        <v>0.89810000000000001</v>
      </c>
      <c r="E1690" s="359">
        <v>0.80259999999999998</v>
      </c>
      <c r="F1690" s="359">
        <v>16.085599999999999</v>
      </c>
      <c r="G1690" s="359">
        <v>4.1868999999999996</v>
      </c>
      <c r="H1690" s="359">
        <v>141.84</v>
      </c>
      <c r="I1690" s="359">
        <v>0.39350000000000002</v>
      </c>
      <c r="J1690" s="359">
        <v>1.9490000000000001</v>
      </c>
      <c r="K1690" s="359">
        <v>35.204799999999999</v>
      </c>
      <c r="L1690" s="359">
        <v>4.5712000000000002</v>
      </c>
      <c r="M1690" s="359">
        <v>2.1381999999999999</v>
      </c>
      <c r="N1690" s="359">
        <v>1.8378000000000001</v>
      </c>
      <c r="O1690" s="359">
        <v>5.2967000000000004</v>
      </c>
      <c r="P1690" s="359">
        <v>0.93659999999999999</v>
      </c>
      <c r="Q1690" s="359">
        <v>0.98939999999999995</v>
      </c>
      <c r="R1690" s="359">
        <v>0.38159999999999999</v>
      </c>
      <c r="S1690" s="356">
        <v>0.75239999999999996</v>
      </c>
      <c r="U1690" s="402">
        <v>39249</v>
      </c>
      <c r="V1690" s="359">
        <v>0.56410000000000005</v>
      </c>
      <c r="W1690" s="359">
        <v>0.89739999999999998</v>
      </c>
      <c r="X1690" s="359">
        <v>0.80200000000000005</v>
      </c>
      <c r="Y1690" s="359">
        <v>16.023700000000002</v>
      </c>
      <c r="Z1690" s="359">
        <v>4.1837</v>
      </c>
      <c r="AA1690" s="359">
        <v>141.374</v>
      </c>
      <c r="AB1690" s="359">
        <v>0.39190000000000003</v>
      </c>
      <c r="AC1690" s="359">
        <v>1.9457</v>
      </c>
      <c r="AD1690" s="359">
        <v>34.057899999999997</v>
      </c>
      <c r="AE1690" s="359">
        <v>4.5659999999999998</v>
      </c>
      <c r="AF1690" s="359">
        <v>2.1307</v>
      </c>
      <c r="AG1690" s="359">
        <v>1.8219000000000001</v>
      </c>
      <c r="AH1690" s="359">
        <v>5.2907999999999999</v>
      </c>
      <c r="AI1690" s="359">
        <v>0.93589999999999995</v>
      </c>
      <c r="AJ1690" s="359">
        <v>0.97770000000000001</v>
      </c>
      <c r="AK1690" s="359">
        <v>0.38140000000000002</v>
      </c>
      <c r="AL1690" s="356">
        <v>0.752</v>
      </c>
    </row>
    <row r="1691" spans="2:38" ht="409.6" x14ac:dyDescent="0.25">
      <c r="B1691" s="402">
        <v>39248</v>
      </c>
      <c r="C1691" s="359">
        <v>0.56410000000000005</v>
      </c>
      <c r="D1691" s="359">
        <v>0.8962</v>
      </c>
      <c r="E1691" s="359">
        <v>0.8014</v>
      </c>
      <c r="F1691" s="359">
        <v>16.129799999999999</v>
      </c>
      <c r="G1691" s="359">
        <v>4.2007000000000003</v>
      </c>
      <c r="H1691" s="359">
        <v>142.69499999999999</v>
      </c>
      <c r="I1691" s="359">
        <v>0.39340000000000003</v>
      </c>
      <c r="J1691" s="359">
        <v>1.9488000000000001</v>
      </c>
      <c r="K1691" s="359">
        <v>34.686300000000003</v>
      </c>
      <c r="L1691" s="359">
        <v>4.5730000000000004</v>
      </c>
      <c r="M1691" s="359">
        <v>2.1539000000000001</v>
      </c>
      <c r="N1691" s="359">
        <v>1.8469</v>
      </c>
      <c r="O1691" s="359">
        <v>5.3217999999999996</v>
      </c>
      <c r="P1691" s="359">
        <v>0.9345</v>
      </c>
      <c r="Q1691" s="359">
        <v>1.0028999999999999</v>
      </c>
      <c r="R1691" s="359">
        <v>0.38090000000000002</v>
      </c>
      <c r="S1691" s="356">
        <v>0.75060000000000004</v>
      </c>
      <c r="U1691" s="402">
        <v>39248</v>
      </c>
      <c r="V1691" s="359">
        <v>0.56379999999999997</v>
      </c>
      <c r="W1691" s="359">
        <v>0.89549999999999996</v>
      </c>
      <c r="X1691" s="359">
        <v>0.80069999999999997</v>
      </c>
      <c r="Y1691" s="359">
        <v>16.0943</v>
      </c>
      <c r="Z1691" s="359">
        <v>4.1967999999999996</v>
      </c>
      <c r="AA1691" s="359">
        <v>142.23400000000001</v>
      </c>
      <c r="AB1691" s="359">
        <v>0.39179999999999998</v>
      </c>
      <c r="AC1691" s="359">
        <v>1.9456</v>
      </c>
      <c r="AD1691" s="359">
        <v>34.626100000000001</v>
      </c>
      <c r="AE1691" s="359">
        <v>4.5678999999999998</v>
      </c>
      <c r="AF1691" s="359">
        <v>2.1499000000000001</v>
      </c>
      <c r="AG1691" s="359">
        <v>1.831</v>
      </c>
      <c r="AH1691" s="359">
        <v>5.3155000000000001</v>
      </c>
      <c r="AI1691" s="359">
        <v>0.93379999999999996</v>
      </c>
      <c r="AJ1691" s="359">
        <v>0.99339999999999995</v>
      </c>
      <c r="AK1691" s="359">
        <v>0.38069999999999998</v>
      </c>
      <c r="AL1691" s="356">
        <v>0.75029999999999997</v>
      </c>
    </row>
    <row r="1692" spans="2:38" ht="409.6" x14ac:dyDescent="0.25">
      <c r="B1692" s="402">
        <v>39247</v>
      </c>
      <c r="C1692" s="359">
        <v>0.56399999999999995</v>
      </c>
      <c r="D1692" s="359">
        <v>0.89270000000000005</v>
      </c>
      <c r="E1692" s="359">
        <v>0.80130000000000001</v>
      </c>
      <c r="F1692" s="359">
        <v>16.123899999999999</v>
      </c>
      <c r="G1692" s="359">
        <v>4.1962000000000002</v>
      </c>
      <c r="H1692" s="359">
        <v>143.39099999999999</v>
      </c>
      <c r="I1692" s="359">
        <v>0.39350000000000002</v>
      </c>
      <c r="J1692" s="359">
        <v>1.9491000000000001</v>
      </c>
      <c r="K1692" s="359">
        <v>34.924300000000002</v>
      </c>
      <c r="L1692" s="359">
        <v>4.5753000000000004</v>
      </c>
      <c r="M1692" s="359">
        <v>2.1541000000000001</v>
      </c>
      <c r="N1692" s="359">
        <v>1.8445</v>
      </c>
      <c r="O1692" s="359">
        <v>5.2996999999999996</v>
      </c>
      <c r="P1692" s="359">
        <v>0.93289999999999995</v>
      </c>
      <c r="Q1692" s="359">
        <v>1.0106999999999999</v>
      </c>
      <c r="R1692" s="359">
        <v>0.38019999999999998</v>
      </c>
      <c r="S1692" s="356">
        <v>0.74990000000000001</v>
      </c>
      <c r="U1692" s="402">
        <v>39247</v>
      </c>
      <c r="V1692" s="359">
        <v>0.56369999999999998</v>
      </c>
      <c r="W1692" s="359">
        <v>0.8921</v>
      </c>
      <c r="X1692" s="359">
        <v>0.80069999999999997</v>
      </c>
      <c r="Y1692" s="359">
        <v>16.055499999999999</v>
      </c>
      <c r="Z1692" s="359">
        <v>4.1928999999999998</v>
      </c>
      <c r="AA1692" s="359">
        <v>142.91999999999999</v>
      </c>
      <c r="AB1692" s="359">
        <v>0.39190000000000003</v>
      </c>
      <c r="AC1692" s="359">
        <v>1.9458</v>
      </c>
      <c r="AD1692" s="359">
        <v>34.009599999999999</v>
      </c>
      <c r="AE1692" s="359">
        <v>4.5701999999999998</v>
      </c>
      <c r="AF1692" s="359">
        <v>2.1507999999999998</v>
      </c>
      <c r="AG1692" s="359">
        <v>1.8286</v>
      </c>
      <c r="AH1692" s="359">
        <v>5.2931999999999997</v>
      </c>
      <c r="AI1692" s="359">
        <v>0.93230000000000002</v>
      </c>
      <c r="AJ1692" s="359">
        <v>1.0022</v>
      </c>
      <c r="AK1692" s="359">
        <v>0.38</v>
      </c>
      <c r="AL1692" s="356">
        <v>0.74950000000000006</v>
      </c>
    </row>
    <row r="1693" spans="2:38" ht="409.6" x14ac:dyDescent="0.25">
      <c r="B1693" s="402">
        <v>39246</v>
      </c>
      <c r="C1693" s="359">
        <v>0.56340000000000001</v>
      </c>
      <c r="D1693" s="359">
        <v>0.89200000000000002</v>
      </c>
      <c r="E1693" s="359">
        <v>0.79820000000000002</v>
      </c>
      <c r="F1693" s="359">
        <v>16.1068</v>
      </c>
      <c r="G1693" s="359">
        <v>4.2079000000000004</v>
      </c>
      <c r="H1693" s="359">
        <v>142.80000000000001</v>
      </c>
      <c r="I1693" s="359">
        <v>0.39319999999999999</v>
      </c>
      <c r="J1693" s="359">
        <v>1.9473</v>
      </c>
      <c r="K1693" s="359">
        <v>35.002000000000002</v>
      </c>
      <c r="L1693" s="359">
        <v>4.5692000000000004</v>
      </c>
      <c r="M1693" s="359">
        <v>2.1673</v>
      </c>
      <c r="N1693" s="359">
        <v>1.8487</v>
      </c>
      <c r="O1693" s="359">
        <v>5.3169000000000004</v>
      </c>
      <c r="P1693" s="359">
        <v>0.93230000000000002</v>
      </c>
      <c r="Q1693" s="359">
        <v>1.0111000000000001</v>
      </c>
      <c r="R1693" s="359">
        <v>0.38119999999999998</v>
      </c>
      <c r="S1693" s="356">
        <v>0.75190000000000001</v>
      </c>
      <c r="U1693" s="402">
        <v>39246</v>
      </c>
      <c r="V1693" s="359">
        <v>0.56310000000000004</v>
      </c>
      <c r="W1693" s="359">
        <v>0.89129999999999998</v>
      </c>
      <c r="X1693" s="359">
        <v>0.79759999999999998</v>
      </c>
      <c r="Y1693" s="359">
        <v>16.070499999999999</v>
      </c>
      <c r="Z1693" s="359">
        <v>4.2041000000000004</v>
      </c>
      <c r="AA1693" s="359">
        <v>142.339</v>
      </c>
      <c r="AB1693" s="359">
        <v>0.3916</v>
      </c>
      <c r="AC1693" s="359">
        <v>1.944</v>
      </c>
      <c r="AD1693" s="359">
        <v>33.858800000000002</v>
      </c>
      <c r="AE1693" s="359">
        <v>4.5641999999999996</v>
      </c>
      <c r="AF1693" s="359">
        <v>2.1629</v>
      </c>
      <c r="AG1693" s="359">
        <v>1.8328</v>
      </c>
      <c r="AH1693" s="359">
        <v>5.3106</v>
      </c>
      <c r="AI1693" s="359">
        <v>0.93169999999999997</v>
      </c>
      <c r="AJ1693" s="359">
        <v>0.99929999999999997</v>
      </c>
      <c r="AK1693" s="359">
        <v>0.38090000000000002</v>
      </c>
      <c r="AL1693" s="356">
        <v>0.75149999999999995</v>
      </c>
    </row>
    <row r="1694" spans="2:38" ht="409.6" x14ac:dyDescent="0.25">
      <c r="B1694" s="402">
        <v>39245</v>
      </c>
      <c r="C1694" s="359">
        <v>0.56479999999999997</v>
      </c>
      <c r="D1694" s="359">
        <v>0.89490000000000003</v>
      </c>
      <c r="E1694" s="359">
        <v>0.80069999999999997</v>
      </c>
      <c r="F1694" s="359">
        <v>16.1081</v>
      </c>
      <c r="G1694" s="359">
        <v>4.2058999999999997</v>
      </c>
      <c r="H1694" s="359">
        <v>143.501</v>
      </c>
      <c r="I1694" s="359">
        <v>0.39410000000000001</v>
      </c>
      <c r="J1694" s="359">
        <v>1.9516</v>
      </c>
      <c r="K1694" s="359">
        <v>34.988100000000003</v>
      </c>
      <c r="L1694" s="359">
        <v>4.5823</v>
      </c>
      <c r="M1694" s="359">
        <v>2.1615000000000002</v>
      </c>
      <c r="N1694" s="359">
        <v>1.8627</v>
      </c>
      <c r="O1694" s="359">
        <v>5.2826000000000004</v>
      </c>
      <c r="P1694" s="359">
        <v>0.93320000000000003</v>
      </c>
      <c r="Q1694" s="359">
        <v>1.014</v>
      </c>
      <c r="R1694" s="359">
        <v>0.38329999999999997</v>
      </c>
      <c r="S1694" s="356">
        <v>0.75409999999999999</v>
      </c>
      <c r="U1694" s="402">
        <v>39245</v>
      </c>
      <c r="V1694" s="359">
        <v>0.56440000000000001</v>
      </c>
      <c r="W1694" s="359">
        <v>0.89390000000000003</v>
      </c>
      <c r="X1694" s="359">
        <v>0.8</v>
      </c>
      <c r="Y1694" s="359">
        <v>16.052499999999998</v>
      </c>
      <c r="Z1694" s="359">
        <v>4.2016999999999998</v>
      </c>
      <c r="AA1694" s="359">
        <v>142.99799999999999</v>
      </c>
      <c r="AB1694" s="359">
        <v>0.39240000000000003</v>
      </c>
      <c r="AC1694" s="359">
        <v>1.9480999999999999</v>
      </c>
      <c r="AD1694" s="359">
        <v>33.837899999999998</v>
      </c>
      <c r="AE1694" s="359">
        <v>4.5754000000000001</v>
      </c>
      <c r="AF1694" s="359">
        <v>2.1572</v>
      </c>
      <c r="AG1694" s="359">
        <v>1.8465</v>
      </c>
      <c r="AH1694" s="359">
        <v>5.2752999999999997</v>
      </c>
      <c r="AI1694" s="359">
        <v>0.93240000000000001</v>
      </c>
      <c r="AJ1694" s="359">
        <v>1.0028999999999999</v>
      </c>
      <c r="AK1694" s="359">
        <v>0.38300000000000001</v>
      </c>
      <c r="AL1694" s="356">
        <v>0.75360000000000005</v>
      </c>
    </row>
    <row r="1695" spans="2:38" ht="409.6" x14ac:dyDescent="0.25">
      <c r="B1695" s="402">
        <v>39244</v>
      </c>
      <c r="C1695" s="359">
        <v>0.5716</v>
      </c>
      <c r="D1695" s="359">
        <v>0.90480000000000005</v>
      </c>
      <c r="E1695" s="359">
        <v>0.81100000000000005</v>
      </c>
      <c r="F1695" s="359">
        <v>16.283300000000001</v>
      </c>
      <c r="G1695" s="359">
        <v>4.2557</v>
      </c>
      <c r="H1695" s="359">
        <v>145.399</v>
      </c>
      <c r="I1695" s="359">
        <v>0.39989999999999998</v>
      </c>
      <c r="J1695" s="359">
        <v>1.9748000000000001</v>
      </c>
      <c r="K1695" s="359">
        <v>35.348999999999997</v>
      </c>
      <c r="L1695" s="359">
        <v>4.6360999999999999</v>
      </c>
      <c r="M1695" s="359">
        <v>2.1949000000000001</v>
      </c>
      <c r="N1695" s="359">
        <v>1.8803000000000001</v>
      </c>
      <c r="O1695" s="359">
        <v>5.3426</v>
      </c>
      <c r="P1695" s="359">
        <v>0.94420000000000004</v>
      </c>
      <c r="Q1695" s="359">
        <v>1.0341</v>
      </c>
      <c r="R1695" s="359">
        <v>0.38800000000000001</v>
      </c>
      <c r="S1695" s="356">
        <v>0.76419999999999999</v>
      </c>
      <c r="U1695" s="402">
        <v>39244</v>
      </c>
      <c r="V1695" s="359">
        <v>0.57040000000000002</v>
      </c>
      <c r="W1695" s="359">
        <v>0.90269999999999995</v>
      </c>
      <c r="X1695" s="359">
        <v>0.80920000000000003</v>
      </c>
      <c r="Y1695" s="359">
        <v>16.206099999999999</v>
      </c>
      <c r="Z1695" s="359">
        <v>4.2489999999999997</v>
      </c>
      <c r="AA1695" s="359">
        <v>144.46199999999999</v>
      </c>
      <c r="AB1695" s="359">
        <v>0.39539999999999997</v>
      </c>
      <c r="AC1695" s="359">
        <v>1.9686999999999999</v>
      </c>
      <c r="AD1695" s="359">
        <v>34.936799999999998</v>
      </c>
      <c r="AE1695" s="359">
        <v>4.6185999999999998</v>
      </c>
      <c r="AF1695" s="359">
        <v>2.1837</v>
      </c>
      <c r="AG1695" s="359">
        <v>1.8625</v>
      </c>
      <c r="AH1695" s="359">
        <v>5.3281000000000001</v>
      </c>
      <c r="AI1695" s="359">
        <v>0.94220000000000004</v>
      </c>
      <c r="AJ1695" s="359">
        <v>1.0213000000000001</v>
      </c>
      <c r="AK1695" s="359">
        <v>0.38729999999999998</v>
      </c>
      <c r="AL1695" s="356">
        <v>0.76319999999999999</v>
      </c>
    </row>
    <row r="1696" spans="2:38" ht="409.6" x14ac:dyDescent="0.25">
      <c r="B1696" s="402">
        <v>39243</v>
      </c>
      <c r="C1696" s="359">
        <v>0.5716</v>
      </c>
      <c r="D1696" s="359">
        <v>0.90480000000000005</v>
      </c>
      <c r="E1696" s="359">
        <v>0.81100000000000005</v>
      </c>
      <c r="F1696" s="359">
        <v>16.308900000000001</v>
      </c>
      <c r="G1696" s="359">
        <v>4.2571000000000003</v>
      </c>
      <c r="H1696" s="359">
        <v>145.06200000000001</v>
      </c>
      <c r="I1696" s="359">
        <v>0.39839999999999998</v>
      </c>
      <c r="J1696" s="359">
        <v>1.9738</v>
      </c>
      <c r="K1696" s="359">
        <v>35.348999999999997</v>
      </c>
      <c r="L1696" s="359">
        <v>4.6361999999999997</v>
      </c>
      <c r="M1696" s="359">
        <v>2.1924999999999999</v>
      </c>
      <c r="N1696" s="359">
        <v>1.8803000000000001</v>
      </c>
      <c r="O1696" s="359">
        <v>5.3413000000000004</v>
      </c>
      <c r="P1696" s="359">
        <v>0.94420000000000004</v>
      </c>
      <c r="Q1696" s="359">
        <v>1.0341</v>
      </c>
      <c r="R1696" s="359">
        <v>0.38800000000000001</v>
      </c>
      <c r="S1696" s="356">
        <v>0.76419999999999999</v>
      </c>
      <c r="U1696" s="402">
        <v>39243</v>
      </c>
      <c r="V1696" s="359">
        <v>0.57050000000000001</v>
      </c>
      <c r="W1696" s="359">
        <v>0.90280000000000005</v>
      </c>
      <c r="X1696" s="359">
        <v>0.80920000000000003</v>
      </c>
      <c r="Y1696" s="359">
        <v>16.211300000000001</v>
      </c>
      <c r="Z1696" s="359">
        <v>4.2492999999999999</v>
      </c>
      <c r="AA1696" s="359">
        <v>144.59</v>
      </c>
      <c r="AB1696" s="359">
        <v>0.3972</v>
      </c>
      <c r="AC1696" s="359">
        <v>1.9694</v>
      </c>
      <c r="AD1696" s="359">
        <v>34.936799999999998</v>
      </c>
      <c r="AE1696" s="359">
        <v>4.6186999999999996</v>
      </c>
      <c r="AF1696" s="359">
        <v>2.1839</v>
      </c>
      <c r="AG1696" s="359">
        <v>1.8625</v>
      </c>
      <c r="AH1696" s="359">
        <v>5.3266999999999998</v>
      </c>
      <c r="AI1696" s="359">
        <v>0.94220000000000004</v>
      </c>
      <c r="AJ1696" s="359">
        <v>1.0213000000000001</v>
      </c>
      <c r="AK1696" s="359">
        <v>0.38729999999999998</v>
      </c>
      <c r="AL1696" s="356">
        <v>0.76319999999999999</v>
      </c>
    </row>
    <row r="1697" spans="2:38" ht="409.6" x14ac:dyDescent="0.25">
      <c r="B1697" s="402">
        <v>39242</v>
      </c>
      <c r="C1697" s="359">
        <v>0.56310000000000004</v>
      </c>
      <c r="D1697" s="359">
        <v>0.89549999999999996</v>
      </c>
      <c r="E1697" s="359">
        <v>0.80179999999999996</v>
      </c>
      <c r="F1697" s="359">
        <v>16.090599999999998</v>
      </c>
      <c r="G1697" s="359">
        <v>4.2000999999999999</v>
      </c>
      <c r="H1697" s="359">
        <v>143.55500000000001</v>
      </c>
      <c r="I1697" s="359">
        <v>0.39329999999999998</v>
      </c>
      <c r="J1697" s="359">
        <v>1.9474</v>
      </c>
      <c r="K1697" s="359">
        <v>34.875799999999998</v>
      </c>
      <c r="L1697" s="359">
        <v>4.5519999999999996</v>
      </c>
      <c r="M1697" s="359">
        <v>2.1623000000000001</v>
      </c>
      <c r="N1697" s="359">
        <v>1.8551</v>
      </c>
      <c r="O1697" s="359">
        <v>5.2671000000000001</v>
      </c>
      <c r="P1697" s="359">
        <v>0.92730000000000001</v>
      </c>
      <c r="Q1697" s="359">
        <v>1.0202</v>
      </c>
      <c r="R1697" s="359">
        <v>0.38240000000000002</v>
      </c>
      <c r="S1697" s="356">
        <v>0.75390000000000001</v>
      </c>
      <c r="U1697" s="402">
        <v>39242</v>
      </c>
      <c r="V1697" s="359">
        <v>0.56269999999999998</v>
      </c>
      <c r="W1697" s="359">
        <v>0.89480000000000004</v>
      </c>
      <c r="X1697" s="359">
        <v>0.80120000000000002</v>
      </c>
      <c r="Y1697" s="359">
        <v>16.007300000000001</v>
      </c>
      <c r="Z1697" s="359">
        <v>4.1959</v>
      </c>
      <c r="AA1697" s="359">
        <v>143.08099999999999</v>
      </c>
      <c r="AB1697" s="359">
        <v>0.39169999999999999</v>
      </c>
      <c r="AC1697" s="359">
        <v>1.9440999999999999</v>
      </c>
      <c r="AD1697" s="359">
        <v>34.497300000000003</v>
      </c>
      <c r="AE1697" s="359">
        <v>4.5467000000000004</v>
      </c>
      <c r="AF1697" s="359">
        <v>2.1581000000000001</v>
      </c>
      <c r="AG1697" s="359">
        <v>1.8391</v>
      </c>
      <c r="AH1697" s="359">
        <v>5.2613000000000003</v>
      </c>
      <c r="AI1697" s="359">
        <v>0.92659999999999998</v>
      </c>
      <c r="AJ1697" s="359">
        <v>1.0084</v>
      </c>
      <c r="AK1697" s="359">
        <v>0.3821</v>
      </c>
      <c r="AL1697" s="356">
        <v>0.75360000000000005</v>
      </c>
    </row>
    <row r="1698" spans="2:38" ht="409.6" x14ac:dyDescent="0.25">
      <c r="B1698" s="402">
        <v>39241</v>
      </c>
      <c r="C1698" s="359">
        <v>0.55989999999999995</v>
      </c>
      <c r="D1698" s="359">
        <v>0.89400000000000002</v>
      </c>
      <c r="E1698" s="359">
        <v>0.79949999999999999</v>
      </c>
      <c r="F1698" s="359">
        <v>16.0044</v>
      </c>
      <c r="G1698" s="359">
        <v>4.1862000000000004</v>
      </c>
      <c r="H1698" s="359">
        <v>142.04400000000001</v>
      </c>
      <c r="I1698" s="359">
        <v>0.39079999999999998</v>
      </c>
      <c r="J1698" s="359">
        <v>1.9355</v>
      </c>
      <c r="K1698" s="359">
        <v>34.933999999999997</v>
      </c>
      <c r="L1698" s="359">
        <v>4.5232999999999999</v>
      </c>
      <c r="M1698" s="359">
        <v>2.1627000000000001</v>
      </c>
      <c r="N1698" s="359">
        <v>1.8333999999999999</v>
      </c>
      <c r="O1698" s="359">
        <v>5.2416999999999998</v>
      </c>
      <c r="P1698" s="359">
        <v>0.92120000000000002</v>
      </c>
      <c r="Q1698" s="359">
        <v>1.0052000000000001</v>
      </c>
      <c r="R1698" s="359">
        <v>0.37969999999999998</v>
      </c>
      <c r="S1698" s="356">
        <v>0.75480000000000003</v>
      </c>
      <c r="U1698" s="402">
        <v>39241</v>
      </c>
      <c r="V1698" s="359">
        <v>0.55959999999999999</v>
      </c>
      <c r="W1698" s="359">
        <v>0.89329999999999998</v>
      </c>
      <c r="X1698" s="359">
        <v>0.79890000000000005</v>
      </c>
      <c r="Y1698" s="359">
        <v>15.9435</v>
      </c>
      <c r="Z1698" s="359">
        <v>4.1822999999999997</v>
      </c>
      <c r="AA1698" s="359">
        <v>141.589</v>
      </c>
      <c r="AB1698" s="359">
        <v>0.38919999999999999</v>
      </c>
      <c r="AC1698" s="359">
        <v>1.9321999999999999</v>
      </c>
      <c r="AD1698" s="359">
        <v>33.820399999999999</v>
      </c>
      <c r="AE1698" s="359">
        <v>4.5183</v>
      </c>
      <c r="AF1698" s="359">
        <v>2.1575000000000002</v>
      </c>
      <c r="AG1698" s="359">
        <v>1.8173999999999999</v>
      </c>
      <c r="AH1698" s="359">
        <v>5.2355</v>
      </c>
      <c r="AI1698" s="359">
        <v>0.92059999999999997</v>
      </c>
      <c r="AJ1698" s="359">
        <v>0.99609999999999999</v>
      </c>
      <c r="AK1698" s="359">
        <v>0.3795</v>
      </c>
      <c r="AL1698" s="356">
        <v>0.75449999999999995</v>
      </c>
    </row>
    <row r="1699" spans="2:38" ht="409.6" x14ac:dyDescent="0.25">
      <c r="B1699" s="402">
        <v>39240</v>
      </c>
      <c r="C1699" s="359">
        <v>0.55610000000000004</v>
      </c>
      <c r="D1699" s="359">
        <v>0.89400000000000002</v>
      </c>
      <c r="E1699" s="359">
        <v>0.79700000000000004</v>
      </c>
      <c r="F1699" s="359">
        <v>15.824199999999999</v>
      </c>
      <c r="G1699" s="359">
        <v>4.1448</v>
      </c>
      <c r="H1699" s="359">
        <v>140.726</v>
      </c>
      <c r="I1699" s="359">
        <v>0.38800000000000001</v>
      </c>
      <c r="J1699" s="359">
        <v>1.9216</v>
      </c>
      <c r="K1699" s="359">
        <v>34.215600000000002</v>
      </c>
      <c r="L1699" s="359">
        <v>4.4932999999999996</v>
      </c>
      <c r="M1699" s="359">
        <v>2.1333000000000002</v>
      </c>
      <c r="N1699" s="359">
        <v>1.8186</v>
      </c>
      <c r="O1699" s="359">
        <v>5.1929999999999996</v>
      </c>
      <c r="P1699" s="359">
        <v>0.91520000000000001</v>
      </c>
      <c r="Q1699" s="359">
        <v>0.99780000000000002</v>
      </c>
      <c r="R1699" s="359">
        <v>0.37709999999999999</v>
      </c>
      <c r="S1699" s="356">
        <v>0.75160000000000005</v>
      </c>
      <c r="U1699" s="402">
        <v>39240</v>
      </c>
      <c r="V1699" s="359">
        <v>0.55579999999999996</v>
      </c>
      <c r="W1699" s="359">
        <v>0.89339999999999997</v>
      </c>
      <c r="X1699" s="359">
        <v>0.7964</v>
      </c>
      <c r="Y1699" s="359">
        <v>15.7926</v>
      </c>
      <c r="Z1699" s="359">
        <v>4.141</v>
      </c>
      <c r="AA1699" s="359">
        <v>140.262</v>
      </c>
      <c r="AB1699" s="359">
        <v>0.38640000000000002</v>
      </c>
      <c r="AC1699" s="359">
        <v>1.9184000000000001</v>
      </c>
      <c r="AD1699" s="359">
        <v>34.165399999999998</v>
      </c>
      <c r="AE1699" s="359">
        <v>4.4882999999999997</v>
      </c>
      <c r="AF1699" s="359">
        <v>2.1292</v>
      </c>
      <c r="AG1699" s="359">
        <v>1.8028</v>
      </c>
      <c r="AH1699" s="359">
        <v>5.1878000000000002</v>
      </c>
      <c r="AI1699" s="359">
        <v>0.91459999999999997</v>
      </c>
      <c r="AJ1699" s="359">
        <v>0.98770000000000002</v>
      </c>
      <c r="AK1699" s="359">
        <v>0.37690000000000001</v>
      </c>
      <c r="AL1699" s="356">
        <v>0.75119999999999998</v>
      </c>
    </row>
    <row r="1700" spans="2:38" ht="409.6" x14ac:dyDescent="0.25">
      <c r="B1700" s="402">
        <v>39239</v>
      </c>
      <c r="C1700" s="359">
        <v>0.55510000000000004</v>
      </c>
      <c r="D1700" s="359">
        <v>0.89690000000000003</v>
      </c>
      <c r="E1700" s="359">
        <v>0.79430000000000001</v>
      </c>
      <c r="F1700" s="359">
        <v>15.789099999999999</v>
      </c>
      <c r="G1700" s="359">
        <v>4.1314000000000002</v>
      </c>
      <c r="H1700" s="359">
        <v>139.36000000000001</v>
      </c>
      <c r="I1700" s="359">
        <v>0.3871</v>
      </c>
      <c r="J1700" s="359">
        <v>1.917</v>
      </c>
      <c r="K1700" s="359">
        <v>34.128399999999999</v>
      </c>
      <c r="L1700" s="359">
        <v>4.4846000000000004</v>
      </c>
      <c r="M1700" s="359">
        <v>2.1232000000000002</v>
      </c>
      <c r="N1700" s="359">
        <v>1.8158000000000001</v>
      </c>
      <c r="O1700" s="359">
        <v>5.1757</v>
      </c>
      <c r="P1700" s="359">
        <v>0.91569999999999996</v>
      </c>
      <c r="Q1700" s="359">
        <v>0.99039999999999995</v>
      </c>
      <c r="R1700" s="359">
        <v>0.37630000000000002</v>
      </c>
      <c r="S1700" s="356">
        <v>0.74990000000000001</v>
      </c>
      <c r="U1700" s="402">
        <v>39239</v>
      </c>
      <c r="V1700" s="359">
        <v>0.55479999999999996</v>
      </c>
      <c r="W1700" s="359">
        <v>0.89629999999999999</v>
      </c>
      <c r="X1700" s="359">
        <v>0.79369999999999996</v>
      </c>
      <c r="Y1700" s="359">
        <v>15.7537</v>
      </c>
      <c r="Z1700" s="359">
        <v>4.1285999999999996</v>
      </c>
      <c r="AA1700" s="359">
        <v>138.89500000000001</v>
      </c>
      <c r="AB1700" s="359">
        <v>0.38550000000000001</v>
      </c>
      <c r="AC1700" s="359">
        <v>1.9137</v>
      </c>
      <c r="AD1700" s="359">
        <v>34.084899999999998</v>
      </c>
      <c r="AE1700" s="359">
        <v>4.4794999999999998</v>
      </c>
      <c r="AF1700" s="359">
        <v>2.1194000000000002</v>
      </c>
      <c r="AG1700" s="359">
        <v>1.8</v>
      </c>
      <c r="AH1700" s="359">
        <v>5.1688999999999998</v>
      </c>
      <c r="AI1700" s="359">
        <v>0.91500000000000004</v>
      </c>
      <c r="AJ1700" s="359">
        <v>0.97870000000000001</v>
      </c>
      <c r="AK1700" s="359">
        <v>0.37609999999999999</v>
      </c>
      <c r="AL1700" s="356">
        <v>0.74950000000000006</v>
      </c>
    </row>
    <row r="1701" spans="2:38" ht="409.6" x14ac:dyDescent="0.25">
      <c r="B1701" s="402">
        <v>39238</v>
      </c>
      <c r="C1701" s="359">
        <v>0.55400000000000005</v>
      </c>
      <c r="D1701" s="359">
        <v>0.89549999999999996</v>
      </c>
      <c r="E1701" s="359">
        <v>0.78990000000000005</v>
      </c>
      <c r="F1701" s="359">
        <v>15.714399999999999</v>
      </c>
      <c r="G1701" s="359">
        <v>4.1165000000000003</v>
      </c>
      <c r="H1701" s="359">
        <v>138.63300000000001</v>
      </c>
      <c r="I1701" s="359">
        <v>0.38600000000000001</v>
      </c>
      <c r="J1701" s="359">
        <v>1.9125000000000001</v>
      </c>
      <c r="K1701" s="359">
        <v>34.459499999999998</v>
      </c>
      <c r="L1701" s="359">
        <v>4.4875999999999996</v>
      </c>
      <c r="M1701" s="359">
        <v>2.105</v>
      </c>
      <c r="N1701" s="359">
        <v>1.8188</v>
      </c>
      <c r="O1701" s="359">
        <v>5.1539000000000001</v>
      </c>
      <c r="P1701" s="359">
        <v>0.91510000000000002</v>
      </c>
      <c r="Q1701" s="359">
        <v>0.98309999999999997</v>
      </c>
      <c r="R1701" s="359">
        <v>0.3755</v>
      </c>
      <c r="S1701" s="356">
        <v>0.74560000000000004</v>
      </c>
      <c r="U1701" s="402">
        <v>39238</v>
      </c>
      <c r="V1701" s="359">
        <v>0.55349999999999999</v>
      </c>
      <c r="W1701" s="359">
        <v>0.89449999999999996</v>
      </c>
      <c r="X1701" s="359">
        <v>0.78910000000000002</v>
      </c>
      <c r="Y1701" s="359">
        <v>15.651400000000001</v>
      </c>
      <c r="Z1701" s="359">
        <v>4.1130000000000004</v>
      </c>
      <c r="AA1701" s="359">
        <v>138.15199999999999</v>
      </c>
      <c r="AB1701" s="359">
        <v>0.38440000000000002</v>
      </c>
      <c r="AC1701" s="359">
        <v>1.9091</v>
      </c>
      <c r="AD1701" s="359">
        <v>33.333399999999997</v>
      </c>
      <c r="AE1701" s="359">
        <v>4.4808000000000003</v>
      </c>
      <c r="AF1701" s="359">
        <v>2.0983999999999998</v>
      </c>
      <c r="AG1701" s="359">
        <v>1.8028</v>
      </c>
      <c r="AH1701" s="359">
        <v>5.1468999999999996</v>
      </c>
      <c r="AI1701" s="359">
        <v>0.9143</v>
      </c>
      <c r="AJ1701" s="359">
        <v>0.97350000000000003</v>
      </c>
      <c r="AK1701" s="359">
        <v>0.37519999999999998</v>
      </c>
      <c r="AL1701" s="356">
        <v>0.74519999999999997</v>
      </c>
    </row>
    <row r="1702" spans="2:38" ht="409.6" x14ac:dyDescent="0.25">
      <c r="B1702" s="402">
        <v>39237</v>
      </c>
      <c r="C1702" s="359">
        <v>0.55459999999999998</v>
      </c>
      <c r="D1702" s="359">
        <v>0.89529999999999998</v>
      </c>
      <c r="E1702" s="359">
        <v>0.79139999999999999</v>
      </c>
      <c r="F1702" s="359">
        <v>15.741400000000001</v>
      </c>
      <c r="G1702" s="359">
        <v>4.1319999999999997</v>
      </c>
      <c r="H1702" s="359">
        <v>139.07</v>
      </c>
      <c r="I1702" s="359">
        <v>0.39179999999999998</v>
      </c>
      <c r="J1702" s="359">
        <v>1.9375</v>
      </c>
      <c r="K1702" s="359">
        <v>34.653599999999997</v>
      </c>
      <c r="L1702" s="359">
        <v>4.4954000000000001</v>
      </c>
      <c r="M1702" s="359">
        <v>2.1086</v>
      </c>
      <c r="N1702" s="359">
        <v>1.8209</v>
      </c>
      <c r="O1702" s="359">
        <v>5.1712999999999996</v>
      </c>
      <c r="P1702" s="359">
        <v>0.91739999999999999</v>
      </c>
      <c r="Q1702" s="359">
        <v>0.98280000000000001</v>
      </c>
      <c r="R1702" s="359">
        <v>0.37619999999999998</v>
      </c>
      <c r="S1702" s="356">
        <v>0.74560000000000004</v>
      </c>
      <c r="U1702" s="402">
        <v>39237</v>
      </c>
      <c r="V1702" s="359">
        <v>0.5534</v>
      </c>
      <c r="W1702" s="359">
        <v>0.89329999999999998</v>
      </c>
      <c r="X1702" s="359">
        <v>0.78959999999999997</v>
      </c>
      <c r="Y1702" s="359">
        <v>15.6492</v>
      </c>
      <c r="Z1702" s="359">
        <v>4.1257000000000001</v>
      </c>
      <c r="AA1702" s="359">
        <v>137.529</v>
      </c>
      <c r="AB1702" s="359">
        <v>0.38019999999999998</v>
      </c>
      <c r="AC1702" s="359">
        <v>1.8906000000000001</v>
      </c>
      <c r="AD1702" s="359">
        <v>33.499099999999999</v>
      </c>
      <c r="AE1702" s="359">
        <v>4.4782000000000002</v>
      </c>
      <c r="AF1702" s="359">
        <v>2.1027999999999998</v>
      </c>
      <c r="AG1702" s="359">
        <v>1.8035000000000001</v>
      </c>
      <c r="AH1702" s="359">
        <v>5.1593999999999998</v>
      </c>
      <c r="AI1702" s="359">
        <v>0.91539999999999999</v>
      </c>
      <c r="AJ1702" s="359">
        <v>0.97030000000000005</v>
      </c>
      <c r="AK1702" s="359">
        <v>0.3755</v>
      </c>
      <c r="AL1702" s="356">
        <v>0.74460000000000004</v>
      </c>
    </row>
    <row r="1703" spans="2:38" ht="409.6" x14ac:dyDescent="0.25">
      <c r="B1703" s="402">
        <v>39236</v>
      </c>
      <c r="C1703" s="359">
        <v>0.55459999999999998</v>
      </c>
      <c r="D1703" s="359">
        <v>0.89529999999999998</v>
      </c>
      <c r="E1703" s="359">
        <v>0.79139999999999999</v>
      </c>
      <c r="F1703" s="359">
        <v>15.741</v>
      </c>
      <c r="G1703" s="359">
        <v>4.1311999999999998</v>
      </c>
      <c r="H1703" s="359">
        <v>139.16399999999999</v>
      </c>
      <c r="I1703" s="359">
        <v>0.39190000000000003</v>
      </c>
      <c r="J1703" s="359">
        <v>1.9377</v>
      </c>
      <c r="K1703" s="359">
        <v>34.656100000000002</v>
      </c>
      <c r="L1703" s="359">
        <v>4.4954000000000001</v>
      </c>
      <c r="M1703" s="359">
        <v>2.109</v>
      </c>
      <c r="N1703" s="359">
        <v>1.8208</v>
      </c>
      <c r="O1703" s="359">
        <v>5.1749999999999998</v>
      </c>
      <c r="P1703" s="359">
        <v>0.91739999999999999</v>
      </c>
      <c r="Q1703" s="359">
        <v>0.98270000000000002</v>
      </c>
      <c r="R1703" s="359">
        <v>0.37619999999999998</v>
      </c>
      <c r="S1703" s="356">
        <v>0.74560000000000004</v>
      </c>
      <c r="U1703" s="402">
        <v>39236</v>
      </c>
      <c r="V1703" s="359">
        <v>0.5534</v>
      </c>
      <c r="W1703" s="359">
        <v>0.89329999999999998</v>
      </c>
      <c r="X1703" s="359">
        <v>0.78959999999999997</v>
      </c>
      <c r="Y1703" s="359">
        <v>15.6454</v>
      </c>
      <c r="Z1703" s="359">
        <v>4.1243999999999996</v>
      </c>
      <c r="AA1703" s="359">
        <v>137.488</v>
      </c>
      <c r="AB1703" s="359">
        <v>0.38030000000000003</v>
      </c>
      <c r="AC1703" s="359">
        <v>1.8908</v>
      </c>
      <c r="AD1703" s="359">
        <v>33.501600000000003</v>
      </c>
      <c r="AE1703" s="359">
        <v>4.4782000000000002</v>
      </c>
      <c r="AF1703" s="359">
        <v>2.1006</v>
      </c>
      <c r="AG1703" s="359">
        <v>1.8035000000000001</v>
      </c>
      <c r="AH1703" s="359">
        <v>5.1592000000000002</v>
      </c>
      <c r="AI1703" s="359">
        <v>0.91539999999999999</v>
      </c>
      <c r="AJ1703" s="359">
        <v>0.97030000000000005</v>
      </c>
      <c r="AK1703" s="359">
        <v>0.3755</v>
      </c>
      <c r="AL1703" s="356">
        <v>0.74460000000000004</v>
      </c>
    </row>
    <row r="1704" spans="2:38" ht="409.6" x14ac:dyDescent="0.25">
      <c r="B1704" s="402">
        <v>39235</v>
      </c>
      <c r="C1704" s="359">
        <v>0.55079999999999996</v>
      </c>
      <c r="D1704" s="359">
        <v>0.89290000000000003</v>
      </c>
      <c r="E1704" s="359">
        <v>0.79049999999999998</v>
      </c>
      <c r="F1704" s="359">
        <v>15.632099999999999</v>
      </c>
      <c r="G1704" s="359">
        <v>4.1025999999999998</v>
      </c>
      <c r="H1704" s="359">
        <v>137.929</v>
      </c>
      <c r="I1704" s="359">
        <v>0.38429999999999997</v>
      </c>
      <c r="J1704" s="359">
        <v>1.9036</v>
      </c>
      <c r="K1704" s="359">
        <v>34.287599999999998</v>
      </c>
      <c r="L1704" s="359">
        <v>4.4684999999999997</v>
      </c>
      <c r="M1704" s="359">
        <v>2.0947</v>
      </c>
      <c r="N1704" s="359">
        <v>1.8070999999999999</v>
      </c>
      <c r="O1704" s="359">
        <v>5.1340000000000003</v>
      </c>
      <c r="P1704" s="359">
        <v>0.90920000000000001</v>
      </c>
      <c r="Q1704" s="359">
        <v>0.97650000000000003</v>
      </c>
      <c r="R1704" s="359">
        <v>0.37409999999999999</v>
      </c>
      <c r="S1704" s="356">
        <v>0.74050000000000005</v>
      </c>
      <c r="U1704" s="402">
        <v>39235</v>
      </c>
      <c r="V1704" s="359">
        <v>0.55049999999999999</v>
      </c>
      <c r="W1704" s="359">
        <v>0.89219999999999999</v>
      </c>
      <c r="X1704" s="359">
        <v>0.78990000000000005</v>
      </c>
      <c r="Y1704" s="359">
        <v>15.55</v>
      </c>
      <c r="Z1704" s="359">
        <v>4.0993000000000004</v>
      </c>
      <c r="AA1704" s="359">
        <v>137.465</v>
      </c>
      <c r="AB1704" s="359">
        <v>0.38269999999999998</v>
      </c>
      <c r="AC1704" s="359">
        <v>1.9004000000000001</v>
      </c>
      <c r="AD1704" s="359">
        <v>33.454900000000002</v>
      </c>
      <c r="AE1704" s="359">
        <v>4.4633000000000003</v>
      </c>
      <c r="AF1704" s="359">
        <v>2.0865</v>
      </c>
      <c r="AG1704" s="359">
        <v>1.7912999999999999</v>
      </c>
      <c r="AH1704" s="359">
        <v>5.1276000000000002</v>
      </c>
      <c r="AI1704" s="359">
        <v>0.90849999999999997</v>
      </c>
      <c r="AJ1704" s="359">
        <v>0.96679999999999999</v>
      </c>
      <c r="AK1704" s="359">
        <v>0.37380000000000002</v>
      </c>
      <c r="AL1704" s="356">
        <v>0.74009999999999998</v>
      </c>
    </row>
    <row r="1705" spans="2:38" ht="409.6" x14ac:dyDescent="0.25">
      <c r="B1705" s="402">
        <v>39234</v>
      </c>
      <c r="C1705" s="359">
        <v>0.54530000000000001</v>
      </c>
      <c r="D1705" s="359">
        <v>0.88839999999999997</v>
      </c>
      <c r="E1705" s="359">
        <v>0.78559999999999997</v>
      </c>
      <c r="F1705" s="359">
        <v>15.422499999999999</v>
      </c>
      <c r="G1705" s="359">
        <v>4.0579999999999998</v>
      </c>
      <c r="H1705" s="359">
        <v>136.59200000000001</v>
      </c>
      <c r="I1705" s="359">
        <v>0.38009999999999999</v>
      </c>
      <c r="J1705" s="359">
        <v>1.8832</v>
      </c>
      <c r="K1705" s="359">
        <v>33.565300000000001</v>
      </c>
      <c r="L1705" s="359">
        <v>4.4381000000000004</v>
      </c>
      <c r="M1705" s="359">
        <v>2.0785999999999998</v>
      </c>
      <c r="N1705" s="359">
        <v>1.7926</v>
      </c>
      <c r="O1705" s="359">
        <v>5.0731000000000002</v>
      </c>
      <c r="P1705" s="359">
        <v>0.8982</v>
      </c>
      <c r="Q1705" s="359">
        <v>0.9728</v>
      </c>
      <c r="R1705" s="359">
        <v>0.37080000000000002</v>
      </c>
      <c r="S1705" s="356">
        <v>0.7329</v>
      </c>
      <c r="U1705" s="402">
        <v>39234</v>
      </c>
      <c r="V1705" s="359">
        <v>0.54490000000000005</v>
      </c>
      <c r="W1705" s="359">
        <v>0.88770000000000004</v>
      </c>
      <c r="X1705" s="359">
        <v>0.78500000000000003</v>
      </c>
      <c r="Y1705" s="359">
        <v>15.378299999999999</v>
      </c>
      <c r="Z1705" s="359">
        <v>4.0541</v>
      </c>
      <c r="AA1705" s="359">
        <v>136.14400000000001</v>
      </c>
      <c r="AB1705" s="359">
        <v>0.37859999999999999</v>
      </c>
      <c r="AC1705" s="359">
        <v>1.8798999999999999</v>
      </c>
      <c r="AD1705" s="359">
        <v>33.515900000000002</v>
      </c>
      <c r="AE1705" s="359">
        <v>4.4330999999999996</v>
      </c>
      <c r="AF1705" s="359">
        <v>2.0703</v>
      </c>
      <c r="AG1705" s="359">
        <v>1.7770999999999999</v>
      </c>
      <c r="AH1705" s="359">
        <v>5.0667999999999997</v>
      </c>
      <c r="AI1705" s="359">
        <v>0.89749999999999996</v>
      </c>
      <c r="AJ1705" s="359">
        <v>0.96340000000000003</v>
      </c>
      <c r="AK1705" s="359">
        <v>0.3705</v>
      </c>
      <c r="AL1705" s="356">
        <v>0.73250000000000004</v>
      </c>
    </row>
    <row r="1706" spans="2:38" ht="409.6" x14ac:dyDescent="0.25">
      <c r="B1706" s="402">
        <v>39233</v>
      </c>
      <c r="C1706" s="359">
        <v>0.54210000000000003</v>
      </c>
      <c r="D1706" s="359">
        <v>0.88890000000000002</v>
      </c>
      <c r="E1706" s="359">
        <v>0.78180000000000005</v>
      </c>
      <c r="F1706" s="359">
        <v>15.3985</v>
      </c>
      <c r="G1706" s="359">
        <v>4.0407000000000002</v>
      </c>
      <c r="H1706" s="359">
        <v>136.22300000000001</v>
      </c>
      <c r="I1706" s="359">
        <v>0.37809999999999999</v>
      </c>
      <c r="J1706" s="359">
        <v>1.8734999999999999</v>
      </c>
      <c r="K1706" s="359">
        <v>33.525100000000002</v>
      </c>
      <c r="L1706" s="359">
        <v>4.4053000000000004</v>
      </c>
      <c r="M1706" s="359">
        <v>2.0733999999999999</v>
      </c>
      <c r="N1706" s="359">
        <v>1.7827999999999999</v>
      </c>
      <c r="O1706" s="359">
        <v>5.0536000000000003</v>
      </c>
      <c r="P1706" s="359">
        <v>0.89259999999999995</v>
      </c>
      <c r="Q1706" s="359">
        <v>0.97560000000000002</v>
      </c>
      <c r="R1706" s="359">
        <v>0.36820000000000003</v>
      </c>
      <c r="S1706" s="356">
        <v>0.72840000000000005</v>
      </c>
      <c r="U1706" s="402">
        <v>39233</v>
      </c>
      <c r="V1706" s="359">
        <v>0.54179999999999995</v>
      </c>
      <c r="W1706" s="359">
        <v>0.88819999999999999</v>
      </c>
      <c r="X1706" s="359">
        <v>0.78120000000000001</v>
      </c>
      <c r="Y1706" s="359">
        <v>15.3261</v>
      </c>
      <c r="Z1706" s="359">
        <v>4.0366</v>
      </c>
      <c r="AA1706" s="359">
        <v>135.77799999999999</v>
      </c>
      <c r="AB1706" s="359">
        <v>0.37659999999999999</v>
      </c>
      <c r="AC1706" s="359">
        <v>1.8703000000000001</v>
      </c>
      <c r="AD1706" s="359">
        <v>33.099699999999999</v>
      </c>
      <c r="AE1706" s="359">
        <v>4.4002999999999997</v>
      </c>
      <c r="AF1706" s="359">
        <v>2.0670000000000002</v>
      </c>
      <c r="AG1706" s="359">
        <v>1.7674000000000001</v>
      </c>
      <c r="AH1706" s="359">
        <v>5.0461</v>
      </c>
      <c r="AI1706" s="359">
        <v>0.89200000000000002</v>
      </c>
      <c r="AJ1706" s="359">
        <v>0.96419999999999995</v>
      </c>
      <c r="AK1706" s="359">
        <v>0.36799999999999999</v>
      </c>
      <c r="AL1706" s="356">
        <v>0.72799999999999998</v>
      </c>
    </row>
    <row r="1707" spans="2:38" ht="409.6" x14ac:dyDescent="0.25">
      <c r="B1707" s="402">
        <v>39232</v>
      </c>
      <c r="C1707" s="359">
        <v>0.54059999999999997</v>
      </c>
      <c r="D1707" s="359">
        <v>0.88849999999999996</v>
      </c>
      <c r="E1707" s="359">
        <v>0.78510000000000002</v>
      </c>
      <c r="F1707" s="359">
        <v>15.36</v>
      </c>
      <c r="G1707" s="359">
        <v>4.0316000000000001</v>
      </c>
      <c r="H1707" s="359">
        <v>135.34100000000001</v>
      </c>
      <c r="I1707" s="359">
        <v>0.37680000000000002</v>
      </c>
      <c r="J1707" s="359">
        <v>1.8668</v>
      </c>
      <c r="K1707" s="359">
        <v>33.512300000000003</v>
      </c>
      <c r="L1707" s="359">
        <v>4.3792</v>
      </c>
      <c r="M1707" s="359">
        <v>2.0724999999999998</v>
      </c>
      <c r="N1707" s="359">
        <v>1.7771999999999999</v>
      </c>
      <c r="O1707" s="359">
        <v>5.0210999999999997</v>
      </c>
      <c r="P1707" s="359">
        <v>0.89229999999999998</v>
      </c>
      <c r="Q1707" s="359">
        <v>0.96609999999999996</v>
      </c>
      <c r="R1707" s="359">
        <v>0.3669</v>
      </c>
      <c r="S1707" s="356">
        <v>0.72770000000000001</v>
      </c>
      <c r="U1707" s="402">
        <v>39232</v>
      </c>
      <c r="V1707" s="359">
        <v>0.5403</v>
      </c>
      <c r="W1707" s="359">
        <v>0.88780000000000003</v>
      </c>
      <c r="X1707" s="359">
        <v>0.78449999999999998</v>
      </c>
      <c r="Y1707" s="359">
        <v>15.3218</v>
      </c>
      <c r="Z1707" s="359">
        <v>4.0286</v>
      </c>
      <c r="AA1707" s="359">
        <v>134.89699999999999</v>
      </c>
      <c r="AB1707" s="359">
        <v>0.37530000000000002</v>
      </c>
      <c r="AC1707" s="359">
        <v>1.8635999999999999</v>
      </c>
      <c r="AD1707" s="359">
        <v>32.515500000000003</v>
      </c>
      <c r="AE1707" s="359">
        <v>4.3742000000000001</v>
      </c>
      <c r="AF1707" s="359">
        <v>2.0688</v>
      </c>
      <c r="AG1707" s="359">
        <v>1.7618</v>
      </c>
      <c r="AH1707" s="359">
        <v>5.0149999999999997</v>
      </c>
      <c r="AI1707" s="359">
        <v>0.89159999999999995</v>
      </c>
      <c r="AJ1707" s="359">
        <v>0.96240000000000003</v>
      </c>
      <c r="AK1707" s="359">
        <v>0.36659999999999998</v>
      </c>
      <c r="AL1707" s="356">
        <v>0.72740000000000005</v>
      </c>
    </row>
    <row r="1708" spans="2:38" ht="409.6" x14ac:dyDescent="0.25">
      <c r="B1708" s="402">
        <v>39231</v>
      </c>
      <c r="C1708" s="359">
        <v>0.54020000000000001</v>
      </c>
      <c r="D1708" s="359">
        <v>0.8871</v>
      </c>
      <c r="E1708" s="359">
        <v>0.78510000000000002</v>
      </c>
      <c r="F1708" s="359">
        <v>15.3254</v>
      </c>
      <c r="G1708" s="359">
        <v>4.0254000000000003</v>
      </c>
      <c r="H1708" s="359">
        <v>135.28399999999999</v>
      </c>
      <c r="I1708" s="359">
        <v>0.37669999999999998</v>
      </c>
      <c r="J1708" s="359">
        <v>1.8660000000000001</v>
      </c>
      <c r="K1708" s="359">
        <v>33.468499999999999</v>
      </c>
      <c r="L1708" s="359">
        <v>4.3743999999999996</v>
      </c>
      <c r="M1708" s="359">
        <v>2.0569999999999999</v>
      </c>
      <c r="N1708" s="359">
        <v>1.7791999999999999</v>
      </c>
      <c r="O1708" s="359">
        <v>4.9782999999999999</v>
      </c>
      <c r="P1708" s="359">
        <v>0.89229999999999998</v>
      </c>
      <c r="Q1708" s="359">
        <v>0.96399999999999997</v>
      </c>
      <c r="R1708" s="359">
        <v>0.3664</v>
      </c>
      <c r="S1708" s="356">
        <v>0.72670000000000001</v>
      </c>
      <c r="U1708" s="402">
        <v>39231</v>
      </c>
      <c r="V1708" s="359">
        <v>0.53969999999999996</v>
      </c>
      <c r="W1708" s="359">
        <v>0.8861</v>
      </c>
      <c r="X1708" s="359">
        <v>0.78420000000000001</v>
      </c>
      <c r="Y1708" s="359">
        <v>15.271699999999999</v>
      </c>
      <c r="Z1708" s="359">
        <v>4.0206999999999997</v>
      </c>
      <c r="AA1708" s="359">
        <v>134.79</v>
      </c>
      <c r="AB1708" s="359">
        <v>0.37509999999999999</v>
      </c>
      <c r="AC1708" s="359">
        <v>1.8624000000000001</v>
      </c>
      <c r="AD1708" s="359">
        <v>32.364699999999999</v>
      </c>
      <c r="AE1708" s="359">
        <v>4.367</v>
      </c>
      <c r="AF1708" s="359">
        <v>2.0522</v>
      </c>
      <c r="AG1708" s="359">
        <v>1.7634000000000001</v>
      </c>
      <c r="AH1708" s="359">
        <v>4.9710999999999999</v>
      </c>
      <c r="AI1708" s="359">
        <v>0.89139999999999997</v>
      </c>
      <c r="AJ1708" s="359">
        <v>0.96040000000000003</v>
      </c>
      <c r="AK1708" s="359">
        <v>0.36599999999999999</v>
      </c>
      <c r="AL1708" s="356">
        <v>0.72619999999999996</v>
      </c>
    </row>
    <row r="1709" spans="2:38" ht="409.6" x14ac:dyDescent="0.25">
      <c r="B1709" s="402">
        <v>39230</v>
      </c>
      <c r="C1709" s="359">
        <v>0.54059999999999997</v>
      </c>
      <c r="D1709" s="359">
        <v>0.88829999999999998</v>
      </c>
      <c r="E1709" s="359">
        <v>0.78510000000000002</v>
      </c>
      <c r="F1709" s="359">
        <v>15.341100000000001</v>
      </c>
      <c r="G1709" s="359">
        <v>4.0265000000000004</v>
      </c>
      <c r="H1709" s="359">
        <v>135.547</v>
      </c>
      <c r="I1709" s="359">
        <v>0.38129999999999997</v>
      </c>
      <c r="J1709" s="359">
        <v>1.8863000000000001</v>
      </c>
      <c r="K1709" s="359">
        <v>33.4542</v>
      </c>
      <c r="L1709" s="359">
        <v>4.3794000000000004</v>
      </c>
      <c r="M1709" s="359">
        <v>2.0608</v>
      </c>
      <c r="N1709" s="359">
        <v>1.7784</v>
      </c>
      <c r="O1709" s="359">
        <v>4.9695</v>
      </c>
      <c r="P1709" s="359">
        <v>0.89270000000000005</v>
      </c>
      <c r="Q1709" s="359">
        <v>0.96960000000000002</v>
      </c>
      <c r="R1709" s="359">
        <v>0.36630000000000001</v>
      </c>
      <c r="S1709" s="356">
        <v>0.72640000000000005</v>
      </c>
      <c r="U1709" s="402">
        <v>39230</v>
      </c>
      <c r="V1709" s="359">
        <v>0.53949999999999998</v>
      </c>
      <c r="W1709" s="359">
        <v>0.88629999999999998</v>
      </c>
      <c r="X1709" s="359">
        <v>0.7833</v>
      </c>
      <c r="Y1709" s="359">
        <v>15.2692</v>
      </c>
      <c r="Z1709" s="359">
        <v>4.0198</v>
      </c>
      <c r="AA1709" s="359">
        <v>134.78</v>
      </c>
      <c r="AB1709" s="359">
        <v>0.37</v>
      </c>
      <c r="AC1709" s="359">
        <v>1.8405</v>
      </c>
      <c r="AD1709" s="359">
        <v>32.329500000000003</v>
      </c>
      <c r="AE1709" s="359">
        <v>4.3624999999999998</v>
      </c>
      <c r="AF1709" s="359">
        <v>2.0526</v>
      </c>
      <c r="AG1709" s="359">
        <v>1.7614000000000001</v>
      </c>
      <c r="AH1709" s="359">
        <v>4.9591000000000003</v>
      </c>
      <c r="AI1709" s="359">
        <v>0.89070000000000005</v>
      </c>
      <c r="AJ1709" s="359">
        <v>0.95740000000000003</v>
      </c>
      <c r="AK1709" s="359">
        <v>0.36559999999999998</v>
      </c>
      <c r="AL1709" s="356">
        <v>0.72540000000000004</v>
      </c>
    </row>
    <row r="1710" spans="2:38" ht="409.6" x14ac:dyDescent="0.25">
      <c r="B1710" s="402">
        <v>39229</v>
      </c>
      <c r="C1710" s="359">
        <v>0.54069999999999996</v>
      </c>
      <c r="D1710" s="359">
        <v>0.88829999999999998</v>
      </c>
      <c r="E1710" s="359">
        <v>0.78510000000000002</v>
      </c>
      <c r="F1710" s="359">
        <v>15.351000000000001</v>
      </c>
      <c r="G1710" s="359">
        <v>4.0259</v>
      </c>
      <c r="H1710" s="359">
        <v>135.82300000000001</v>
      </c>
      <c r="I1710" s="359">
        <v>0.38129999999999997</v>
      </c>
      <c r="J1710" s="359">
        <v>1.8863000000000001</v>
      </c>
      <c r="K1710" s="359">
        <v>33.455100000000002</v>
      </c>
      <c r="L1710" s="359">
        <v>4.3795000000000002</v>
      </c>
      <c r="M1710" s="359">
        <v>2.0581999999999998</v>
      </c>
      <c r="N1710" s="359">
        <v>1.7784</v>
      </c>
      <c r="O1710" s="359">
        <v>4.9741999999999997</v>
      </c>
      <c r="P1710" s="359">
        <v>0.89270000000000005</v>
      </c>
      <c r="Q1710" s="359">
        <v>0.96970000000000001</v>
      </c>
      <c r="R1710" s="359">
        <v>0.36630000000000001</v>
      </c>
      <c r="S1710" s="356">
        <v>0.72640000000000005</v>
      </c>
      <c r="U1710" s="402">
        <v>39229</v>
      </c>
      <c r="V1710" s="359">
        <v>0.53949999999999998</v>
      </c>
      <c r="W1710" s="359">
        <v>0.88639999999999997</v>
      </c>
      <c r="X1710" s="359">
        <v>0.7833</v>
      </c>
      <c r="Y1710" s="359">
        <v>15.257300000000001</v>
      </c>
      <c r="Z1710" s="359">
        <v>4.0193000000000003</v>
      </c>
      <c r="AA1710" s="359">
        <v>134.244</v>
      </c>
      <c r="AB1710" s="359">
        <v>0.37</v>
      </c>
      <c r="AC1710" s="359">
        <v>1.8406</v>
      </c>
      <c r="AD1710" s="359">
        <v>32.330300000000001</v>
      </c>
      <c r="AE1710" s="359">
        <v>4.3625999999999996</v>
      </c>
      <c r="AF1710" s="359">
        <v>2.0499000000000001</v>
      </c>
      <c r="AG1710" s="359">
        <v>1.7615000000000001</v>
      </c>
      <c r="AH1710" s="359">
        <v>4.9600999999999997</v>
      </c>
      <c r="AI1710" s="359">
        <v>0.89070000000000005</v>
      </c>
      <c r="AJ1710" s="359">
        <v>0.95750000000000002</v>
      </c>
      <c r="AK1710" s="359">
        <v>0.36559999999999998</v>
      </c>
      <c r="AL1710" s="356">
        <v>0.72540000000000004</v>
      </c>
    </row>
    <row r="1711" spans="2:38" ht="409.6" x14ac:dyDescent="0.25">
      <c r="B1711" s="402">
        <v>39228</v>
      </c>
      <c r="C1711" s="359">
        <v>0.54020000000000001</v>
      </c>
      <c r="D1711" s="359">
        <v>0.88629999999999998</v>
      </c>
      <c r="E1711" s="359">
        <v>0.78639999999999999</v>
      </c>
      <c r="F1711" s="359">
        <v>15.312900000000001</v>
      </c>
      <c r="G1711" s="359">
        <v>4.0228000000000002</v>
      </c>
      <c r="H1711" s="359">
        <v>135.36099999999999</v>
      </c>
      <c r="I1711" s="359">
        <v>0.37659999999999999</v>
      </c>
      <c r="J1711" s="359">
        <v>1.8658999999999999</v>
      </c>
      <c r="K1711" s="359">
        <v>33.459699999999998</v>
      </c>
      <c r="L1711" s="359">
        <v>4.3781999999999996</v>
      </c>
      <c r="M1711" s="359">
        <v>2.0596000000000001</v>
      </c>
      <c r="N1711" s="359">
        <v>1.7770999999999999</v>
      </c>
      <c r="O1711" s="359">
        <v>4.9702999999999999</v>
      </c>
      <c r="P1711" s="359">
        <v>0.89119999999999999</v>
      </c>
      <c r="Q1711" s="359">
        <v>0.96919999999999995</v>
      </c>
      <c r="R1711" s="359">
        <v>0.36559999999999998</v>
      </c>
      <c r="S1711" s="356">
        <v>0.7258</v>
      </c>
      <c r="U1711" s="402">
        <v>39228</v>
      </c>
      <c r="V1711" s="359">
        <v>0.53990000000000005</v>
      </c>
      <c r="W1711" s="359">
        <v>0.88560000000000005</v>
      </c>
      <c r="X1711" s="359">
        <v>0.78569999999999995</v>
      </c>
      <c r="Y1711" s="359">
        <v>15.273899999999999</v>
      </c>
      <c r="Z1711" s="359">
        <v>4.0186000000000002</v>
      </c>
      <c r="AA1711" s="359">
        <v>134.91900000000001</v>
      </c>
      <c r="AB1711" s="359">
        <v>0.375</v>
      </c>
      <c r="AC1711" s="359">
        <v>1.8626</v>
      </c>
      <c r="AD1711" s="359">
        <v>32.363100000000003</v>
      </c>
      <c r="AE1711" s="359">
        <v>4.3731</v>
      </c>
      <c r="AF1711" s="359">
        <v>2.0535000000000001</v>
      </c>
      <c r="AG1711" s="359">
        <v>1.7617</v>
      </c>
      <c r="AH1711" s="359">
        <v>4.9604999999999997</v>
      </c>
      <c r="AI1711" s="359">
        <v>0.89049999999999996</v>
      </c>
      <c r="AJ1711" s="359">
        <v>0.96419999999999995</v>
      </c>
      <c r="AK1711" s="359">
        <v>0.3654</v>
      </c>
      <c r="AL1711" s="356">
        <v>0.72540000000000004</v>
      </c>
    </row>
    <row r="1712" spans="2:38" ht="409.6" x14ac:dyDescent="0.25">
      <c r="B1712" s="402">
        <v>39227</v>
      </c>
      <c r="C1712" s="359">
        <v>0.54149999999999998</v>
      </c>
      <c r="D1712" s="359">
        <v>0.88570000000000004</v>
      </c>
      <c r="E1712" s="359">
        <v>0.78859999999999997</v>
      </c>
      <c r="F1712" s="359">
        <v>15.366099999999999</v>
      </c>
      <c r="G1712" s="359">
        <v>4.0415999999999999</v>
      </c>
      <c r="H1712" s="359">
        <v>135.465</v>
      </c>
      <c r="I1712" s="359">
        <v>0.37780000000000002</v>
      </c>
      <c r="J1712" s="359">
        <v>1.8714</v>
      </c>
      <c r="K1712" s="359">
        <v>33.5533</v>
      </c>
      <c r="L1712" s="359">
        <v>4.3916000000000004</v>
      </c>
      <c r="M1712" s="359">
        <v>2.0750000000000002</v>
      </c>
      <c r="N1712" s="359">
        <v>1.78</v>
      </c>
      <c r="O1712" s="359">
        <v>4.9908999999999999</v>
      </c>
      <c r="P1712" s="359">
        <v>0.89410000000000001</v>
      </c>
      <c r="Q1712" s="359">
        <v>0.97309999999999997</v>
      </c>
      <c r="R1712" s="359">
        <v>0.36659999999999998</v>
      </c>
      <c r="S1712" s="356">
        <v>0.72799999999999998</v>
      </c>
      <c r="U1712" s="402">
        <v>39227</v>
      </c>
      <c r="V1712" s="359">
        <v>0.54120000000000001</v>
      </c>
      <c r="W1712" s="359">
        <v>0.88500000000000001</v>
      </c>
      <c r="X1712" s="359">
        <v>0.78800000000000003</v>
      </c>
      <c r="Y1712" s="359">
        <v>15.328200000000001</v>
      </c>
      <c r="Z1712" s="359">
        <v>4.0374999999999996</v>
      </c>
      <c r="AA1712" s="359">
        <v>135.03</v>
      </c>
      <c r="AB1712" s="359">
        <v>0.37619999999999998</v>
      </c>
      <c r="AC1712" s="359">
        <v>1.8682000000000001</v>
      </c>
      <c r="AD1712" s="359">
        <v>32.4544</v>
      </c>
      <c r="AE1712" s="359">
        <v>4.3867000000000003</v>
      </c>
      <c r="AF1712" s="359">
        <v>2.0672000000000001</v>
      </c>
      <c r="AG1712" s="359">
        <v>1.7645999999999999</v>
      </c>
      <c r="AH1712" s="359">
        <v>4.9851999999999999</v>
      </c>
      <c r="AI1712" s="359">
        <v>0.89349999999999996</v>
      </c>
      <c r="AJ1712" s="359">
        <v>0.96889999999999998</v>
      </c>
      <c r="AK1712" s="359">
        <v>0.36630000000000001</v>
      </c>
      <c r="AL1712" s="356">
        <v>0.72770000000000001</v>
      </c>
    </row>
    <row r="1713" spans="2:38" ht="409.6" x14ac:dyDescent="0.25">
      <c r="B1713" s="402">
        <v>39226</v>
      </c>
      <c r="C1713" s="359">
        <v>0.54110000000000003</v>
      </c>
      <c r="D1713" s="359">
        <v>0.88570000000000004</v>
      </c>
      <c r="E1713" s="359">
        <v>0.79049999999999998</v>
      </c>
      <c r="F1713" s="359">
        <v>15.304</v>
      </c>
      <c r="G1713" s="359">
        <v>4.0317999999999996</v>
      </c>
      <c r="H1713" s="359">
        <v>134.51400000000001</v>
      </c>
      <c r="I1713" s="359">
        <v>0.37730000000000002</v>
      </c>
      <c r="J1713" s="359">
        <v>1.8689</v>
      </c>
      <c r="K1713" s="359">
        <v>34.610300000000002</v>
      </c>
      <c r="L1713" s="359">
        <v>4.3975999999999997</v>
      </c>
      <c r="M1713" s="359">
        <v>2.0514000000000001</v>
      </c>
      <c r="N1713" s="359">
        <v>1.7805</v>
      </c>
      <c r="O1713" s="359">
        <v>4.9770000000000003</v>
      </c>
      <c r="P1713" s="359">
        <v>0.89459999999999995</v>
      </c>
      <c r="Q1713" s="359">
        <v>0.96650000000000003</v>
      </c>
      <c r="R1713" s="359">
        <v>0.3679</v>
      </c>
      <c r="S1713" s="356">
        <v>0.72809999999999997</v>
      </c>
      <c r="U1713" s="402">
        <v>39226</v>
      </c>
      <c r="V1713" s="359">
        <v>0.54069999999999996</v>
      </c>
      <c r="W1713" s="359">
        <v>0.88500000000000001</v>
      </c>
      <c r="X1713" s="359">
        <v>0.78990000000000005</v>
      </c>
      <c r="Y1713" s="359">
        <v>15.2666</v>
      </c>
      <c r="Z1713" s="359">
        <v>4.0277000000000003</v>
      </c>
      <c r="AA1713" s="359">
        <v>134.072</v>
      </c>
      <c r="AB1713" s="359">
        <v>0.37569999999999998</v>
      </c>
      <c r="AC1713" s="359">
        <v>1.8656999999999999</v>
      </c>
      <c r="AD1713" s="359">
        <v>31.671099999999999</v>
      </c>
      <c r="AE1713" s="359">
        <v>4.3926999999999996</v>
      </c>
      <c r="AF1713" s="359">
        <v>2.0453000000000001</v>
      </c>
      <c r="AG1713" s="359">
        <v>1.7650999999999999</v>
      </c>
      <c r="AH1713" s="359">
        <v>4.9709000000000003</v>
      </c>
      <c r="AI1713" s="359">
        <v>0.89400000000000002</v>
      </c>
      <c r="AJ1713" s="359">
        <v>0.96220000000000006</v>
      </c>
      <c r="AK1713" s="359">
        <v>0.36770000000000003</v>
      </c>
      <c r="AL1713" s="356">
        <v>0.7278</v>
      </c>
    </row>
    <row r="1714" spans="2:38" ht="409.6" x14ac:dyDescent="0.25">
      <c r="B1714" s="402">
        <v>39225</v>
      </c>
      <c r="C1714" s="359">
        <v>0.54139999999999999</v>
      </c>
      <c r="D1714" s="359">
        <v>0.88739999999999997</v>
      </c>
      <c r="E1714" s="359">
        <v>0.79079999999999995</v>
      </c>
      <c r="F1714" s="359">
        <v>15.2994</v>
      </c>
      <c r="G1714" s="359">
        <v>4.0378999999999996</v>
      </c>
      <c r="H1714" s="359">
        <v>134.55799999999999</v>
      </c>
      <c r="I1714" s="359">
        <v>0.37769999999999998</v>
      </c>
      <c r="J1714" s="359">
        <v>1.8708</v>
      </c>
      <c r="K1714" s="359">
        <v>34.630800000000001</v>
      </c>
      <c r="L1714" s="359">
        <v>4.4104999999999999</v>
      </c>
      <c r="M1714" s="359">
        <v>2.0522</v>
      </c>
      <c r="N1714" s="359">
        <v>1.7729999999999999</v>
      </c>
      <c r="O1714" s="359">
        <v>4.9805999999999999</v>
      </c>
      <c r="P1714" s="359">
        <v>0.89659999999999995</v>
      </c>
      <c r="Q1714" s="359">
        <v>0.96579999999999999</v>
      </c>
      <c r="R1714" s="359">
        <v>0.36940000000000001</v>
      </c>
      <c r="S1714" s="356">
        <v>0.72860000000000003</v>
      </c>
      <c r="U1714" s="402">
        <v>39225</v>
      </c>
      <c r="V1714" s="359">
        <v>0.54110000000000003</v>
      </c>
      <c r="W1714" s="359">
        <v>0.88670000000000004</v>
      </c>
      <c r="X1714" s="359">
        <v>0.79020000000000001</v>
      </c>
      <c r="Y1714" s="359">
        <v>15.266299999999999</v>
      </c>
      <c r="Z1714" s="359">
        <v>4.0338000000000003</v>
      </c>
      <c r="AA1714" s="359">
        <v>134.114</v>
      </c>
      <c r="AB1714" s="359">
        <v>0.37609999999999999</v>
      </c>
      <c r="AC1714" s="359">
        <v>1.8674999999999999</v>
      </c>
      <c r="AD1714" s="359">
        <v>31.688300000000002</v>
      </c>
      <c r="AE1714" s="359">
        <v>4.4055999999999997</v>
      </c>
      <c r="AF1714" s="359">
        <v>2.0470000000000002</v>
      </c>
      <c r="AG1714" s="359">
        <v>1.7576000000000001</v>
      </c>
      <c r="AH1714" s="359">
        <v>4.9752999999999998</v>
      </c>
      <c r="AI1714" s="359">
        <v>0.89590000000000003</v>
      </c>
      <c r="AJ1714" s="359">
        <v>0.96109999999999995</v>
      </c>
      <c r="AK1714" s="359">
        <v>0.36919999999999997</v>
      </c>
      <c r="AL1714" s="356">
        <v>0.72819999999999996</v>
      </c>
    </row>
    <row r="1715" spans="2:38" ht="409.6" x14ac:dyDescent="0.25">
      <c r="B1715" s="402">
        <v>39224</v>
      </c>
      <c r="C1715" s="359">
        <v>0.54139999999999999</v>
      </c>
      <c r="D1715" s="359">
        <v>0.88859999999999995</v>
      </c>
      <c r="E1715" s="359">
        <v>0.79400000000000004</v>
      </c>
      <c r="F1715" s="359">
        <v>15.289</v>
      </c>
      <c r="G1715" s="359">
        <v>4.0423</v>
      </c>
      <c r="H1715" s="359">
        <v>135.399</v>
      </c>
      <c r="I1715" s="359">
        <v>0.378</v>
      </c>
      <c r="J1715" s="359">
        <v>1.8721000000000001</v>
      </c>
      <c r="K1715" s="359">
        <v>34.398600000000002</v>
      </c>
      <c r="L1715" s="359">
        <v>4.4234</v>
      </c>
      <c r="M1715" s="359">
        <v>2.0493000000000001</v>
      </c>
      <c r="N1715" s="359">
        <v>1.7703</v>
      </c>
      <c r="O1715" s="359">
        <v>5.0049999999999999</v>
      </c>
      <c r="P1715" s="359">
        <v>0.89770000000000005</v>
      </c>
      <c r="Q1715" s="359">
        <v>0.96750000000000003</v>
      </c>
      <c r="R1715" s="359">
        <v>0.37030000000000002</v>
      </c>
      <c r="S1715" s="356">
        <v>0.73029999999999995</v>
      </c>
      <c r="U1715" s="402">
        <v>39224</v>
      </c>
      <c r="V1715" s="359">
        <v>0.54100000000000004</v>
      </c>
      <c r="W1715" s="359">
        <v>0.88770000000000004</v>
      </c>
      <c r="X1715" s="359">
        <v>0.79320000000000002</v>
      </c>
      <c r="Y1715" s="359">
        <v>15.2532</v>
      </c>
      <c r="Z1715" s="359">
        <v>4.0381</v>
      </c>
      <c r="AA1715" s="359">
        <v>134.94499999999999</v>
      </c>
      <c r="AB1715" s="359">
        <v>0.37630000000000002</v>
      </c>
      <c r="AC1715" s="359">
        <v>1.8688</v>
      </c>
      <c r="AD1715" s="359">
        <v>32.203400000000002</v>
      </c>
      <c r="AE1715" s="359">
        <v>4.4168000000000003</v>
      </c>
      <c r="AF1715" s="359">
        <v>2.0451999999999999</v>
      </c>
      <c r="AG1715" s="359">
        <v>1.7546999999999999</v>
      </c>
      <c r="AH1715" s="359">
        <v>4.9988000000000001</v>
      </c>
      <c r="AI1715" s="359">
        <v>0.89690000000000003</v>
      </c>
      <c r="AJ1715" s="359">
        <v>0.96379999999999999</v>
      </c>
      <c r="AK1715" s="359">
        <v>0.37</v>
      </c>
      <c r="AL1715" s="356">
        <v>0.72989999999999999</v>
      </c>
    </row>
    <row r="1716" spans="2:38" ht="409.6" x14ac:dyDescent="0.25">
      <c r="B1716" s="402">
        <v>39223</v>
      </c>
      <c r="C1716" s="359">
        <v>0.54139999999999999</v>
      </c>
      <c r="D1716" s="359">
        <v>0.88890000000000002</v>
      </c>
      <c r="E1716" s="359">
        <v>0.79630000000000001</v>
      </c>
      <c r="F1716" s="359">
        <v>15.283200000000001</v>
      </c>
      <c r="G1716" s="359">
        <v>4.0316000000000001</v>
      </c>
      <c r="H1716" s="359">
        <v>136.16300000000001</v>
      </c>
      <c r="I1716" s="359">
        <v>0.38229999999999997</v>
      </c>
      <c r="J1716" s="359">
        <v>1.8906000000000001</v>
      </c>
      <c r="K1716" s="359">
        <v>34.464700000000001</v>
      </c>
      <c r="L1716" s="359">
        <v>4.4255000000000004</v>
      </c>
      <c r="M1716" s="359">
        <v>2.0510000000000002</v>
      </c>
      <c r="N1716" s="359">
        <v>1.7764</v>
      </c>
      <c r="O1716" s="359">
        <v>4.9854000000000003</v>
      </c>
      <c r="P1716" s="359">
        <v>0.89770000000000005</v>
      </c>
      <c r="Q1716" s="359">
        <v>0.97460000000000002</v>
      </c>
      <c r="R1716" s="359">
        <v>0.37030000000000002</v>
      </c>
      <c r="S1716" s="356">
        <v>0.73109999999999997</v>
      </c>
      <c r="U1716" s="402">
        <v>39223</v>
      </c>
      <c r="V1716" s="359">
        <v>0.5403</v>
      </c>
      <c r="W1716" s="359">
        <v>0.88690000000000002</v>
      </c>
      <c r="X1716" s="359">
        <v>0.79449999999999998</v>
      </c>
      <c r="Y1716" s="359">
        <v>15.191700000000001</v>
      </c>
      <c r="Z1716" s="359">
        <v>4.0254000000000003</v>
      </c>
      <c r="AA1716" s="359">
        <v>134.613</v>
      </c>
      <c r="AB1716" s="359">
        <v>0.37090000000000001</v>
      </c>
      <c r="AC1716" s="359">
        <v>1.8447</v>
      </c>
      <c r="AD1716" s="359">
        <v>31.499300000000002</v>
      </c>
      <c r="AE1716" s="359">
        <v>4.4085000000000001</v>
      </c>
      <c r="AF1716" s="359">
        <v>2.0457999999999998</v>
      </c>
      <c r="AG1716" s="359">
        <v>1.7593000000000001</v>
      </c>
      <c r="AH1716" s="359">
        <v>4.9753999999999996</v>
      </c>
      <c r="AI1716" s="359">
        <v>0.89570000000000005</v>
      </c>
      <c r="AJ1716" s="359">
        <v>0.96230000000000004</v>
      </c>
      <c r="AK1716" s="359">
        <v>0.36959999999999998</v>
      </c>
      <c r="AL1716" s="356">
        <v>0.73009999999999997</v>
      </c>
    </row>
    <row r="1717" spans="2:38" ht="409.6" x14ac:dyDescent="0.25">
      <c r="B1717" s="402">
        <v>39222</v>
      </c>
      <c r="C1717" s="359">
        <v>0.54139999999999999</v>
      </c>
      <c r="D1717" s="359">
        <v>0.88890000000000002</v>
      </c>
      <c r="E1717" s="359">
        <v>0.79630000000000001</v>
      </c>
      <c r="F1717" s="359">
        <v>15.2796</v>
      </c>
      <c r="G1717" s="359">
        <v>4.0349000000000004</v>
      </c>
      <c r="H1717" s="359">
        <v>135.774</v>
      </c>
      <c r="I1717" s="359">
        <v>0.37730000000000002</v>
      </c>
      <c r="J1717" s="359">
        <v>1.8698999999999999</v>
      </c>
      <c r="K1717" s="359">
        <v>33.3429</v>
      </c>
      <c r="L1717" s="359">
        <v>4.4255000000000004</v>
      </c>
      <c r="M1717" s="359">
        <v>2.0512000000000001</v>
      </c>
      <c r="N1717" s="359">
        <v>1.7797000000000001</v>
      </c>
      <c r="O1717" s="359">
        <v>4.9965999999999999</v>
      </c>
      <c r="P1717" s="359">
        <v>0.89770000000000005</v>
      </c>
      <c r="Q1717" s="359">
        <v>0.97460000000000002</v>
      </c>
      <c r="R1717" s="359">
        <v>0.37030000000000002</v>
      </c>
      <c r="S1717" s="356">
        <v>0.73109999999999997</v>
      </c>
      <c r="U1717" s="402">
        <v>39222</v>
      </c>
      <c r="V1717" s="359">
        <v>0.5403</v>
      </c>
      <c r="W1717" s="359">
        <v>0.88690000000000002</v>
      </c>
      <c r="X1717" s="359">
        <v>0.79449999999999998</v>
      </c>
      <c r="Y1717" s="359">
        <v>15.2281</v>
      </c>
      <c r="Z1717" s="359">
        <v>4.0274000000000001</v>
      </c>
      <c r="AA1717" s="359">
        <v>135.15199999999999</v>
      </c>
      <c r="AB1717" s="359">
        <v>0.376</v>
      </c>
      <c r="AC1717" s="359">
        <v>1.8658999999999999</v>
      </c>
      <c r="AD1717" s="359">
        <v>33.265900000000002</v>
      </c>
      <c r="AE1717" s="359">
        <v>4.4084000000000003</v>
      </c>
      <c r="AF1717" s="359">
        <v>2.0457000000000001</v>
      </c>
      <c r="AG1717" s="359">
        <v>1.7625999999999999</v>
      </c>
      <c r="AH1717" s="359">
        <v>4.9824999999999999</v>
      </c>
      <c r="AI1717" s="359">
        <v>0.89570000000000005</v>
      </c>
      <c r="AJ1717" s="359">
        <v>0.96230000000000004</v>
      </c>
      <c r="AK1717" s="359">
        <v>0.36959999999999998</v>
      </c>
      <c r="AL1717" s="356">
        <v>0.73009999999999997</v>
      </c>
    </row>
    <row r="1718" spans="2:38" ht="409.6" x14ac:dyDescent="0.25">
      <c r="B1718" s="402">
        <v>39221</v>
      </c>
      <c r="C1718" s="359">
        <v>0.54079999999999995</v>
      </c>
      <c r="D1718" s="359">
        <v>0.88680000000000003</v>
      </c>
      <c r="E1718" s="359">
        <v>0.79949999999999999</v>
      </c>
      <c r="F1718" s="359">
        <v>15.250299999999999</v>
      </c>
      <c r="G1718" s="359">
        <v>4.0256999999999996</v>
      </c>
      <c r="H1718" s="359">
        <v>135.72200000000001</v>
      </c>
      <c r="I1718" s="359">
        <v>0.37719999999999998</v>
      </c>
      <c r="J1718" s="359">
        <v>1.8683000000000001</v>
      </c>
      <c r="K1718" s="359">
        <v>33.277200000000001</v>
      </c>
      <c r="L1718" s="359">
        <v>4.4215</v>
      </c>
      <c r="M1718" s="359">
        <v>2.0472000000000001</v>
      </c>
      <c r="N1718" s="359">
        <v>1.7762</v>
      </c>
      <c r="O1718" s="359">
        <v>4.9821</v>
      </c>
      <c r="P1718" s="359">
        <v>0.89539999999999997</v>
      </c>
      <c r="Q1718" s="359">
        <v>0.97270000000000001</v>
      </c>
      <c r="R1718" s="359">
        <v>0.36969999999999997</v>
      </c>
      <c r="S1718" s="356">
        <v>0.72970000000000002</v>
      </c>
      <c r="U1718" s="402">
        <v>39221</v>
      </c>
      <c r="V1718" s="359">
        <v>0.54049999999999998</v>
      </c>
      <c r="W1718" s="359">
        <v>0.8861</v>
      </c>
      <c r="X1718" s="359">
        <v>0.79890000000000005</v>
      </c>
      <c r="Y1718" s="359">
        <v>15.201499999999999</v>
      </c>
      <c r="Z1718" s="359">
        <v>4.0224000000000002</v>
      </c>
      <c r="AA1718" s="359">
        <v>135.24700000000001</v>
      </c>
      <c r="AB1718" s="359">
        <v>0.37559999999999999</v>
      </c>
      <c r="AC1718" s="359">
        <v>1.865</v>
      </c>
      <c r="AD1718" s="359">
        <v>33.228499999999997</v>
      </c>
      <c r="AE1718" s="359">
        <v>4.4162999999999997</v>
      </c>
      <c r="AF1718" s="359">
        <v>2.0436999999999999</v>
      </c>
      <c r="AG1718" s="359">
        <v>1.7606999999999999</v>
      </c>
      <c r="AH1718" s="359">
        <v>4.9728000000000003</v>
      </c>
      <c r="AI1718" s="359">
        <v>0.89470000000000005</v>
      </c>
      <c r="AJ1718" s="359">
        <v>0.96120000000000005</v>
      </c>
      <c r="AK1718" s="359">
        <v>0.36940000000000001</v>
      </c>
      <c r="AL1718" s="356">
        <v>0.72929999999999995</v>
      </c>
    </row>
    <row r="1719" spans="2:38" ht="409.6" x14ac:dyDescent="0.25">
      <c r="B1719" s="402">
        <v>39220</v>
      </c>
      <c r="C1719" s="359">
        <v>0.54190000000000005</v>
      </c>
      <c r="D1719" s="359">
        <v>0.88849999999999996</v>
      </c>
      <c r="E1719" s="359">
        <v>0.80710000000000004</v>
      </c>
      <c r="F1719" s="359">
        <v>15.280200000000001</v>
      </c>
      <c r="G1719" s="359">
        <v>4.0453999999999999</v>
      </c>
      <c r="H1719" s="359">
        <v>135.50200000000001</v>
      </c>
      <c r="I1719" s="359">
        <v>0.37809999999999999</v>
      </c>
      <c r="J1719" s="359">
        <v>1.8727</v>
      </c>
      <c r="K1719" s="359">
        <v>33.371400000000001</v>
      </c>
      <c r="L1719" s="359">
        <v>4.4329000000000001</v>
      </c>
      <c r="M1719" s="359">
        <v>2.0529999999999999</v>
      </c>
      <c r="N1719" s="359">
        <v>1.7726</v>
      </c>
      <c r="O1719" s="359">
        <v>5.0098000000000003</v>
      </c>
      <c r="P1719" s="359">
        <v>0.89670000000000005</v>
      </c>
      <c r="Q1719" s="359">
        <v>0.97130000000000005</v>
      </c>
      <c r="R1719" s="359">
        <v>0.37059999999999998</v>
      </c>
      <c r="S1719" s="356">
        <v>0.73240000000000005</v>
      </c>
      <c r="U1719" s="402">
        <v>39220</v>
      </c>
      <c r="V1719" s="359">
        <v>0.54159999999999997</v>
      </c>
      <c r="W1719" s="359">
        <v>0.88780000000000003</v>
      </c>
      <c r="X1719" s="359">
        <v>0.80649999999999999</v>
      </c>
      <c r="Y1719" s="359">
        <v>15.225300000000001</v>
      </c>
      <c r="Z1719" s="359">
        <v>4.0427999999999997</v>
      </c>
      <c r="AA1719" s="359">
        <v>135.05500000000001</v>
      </c>
      <c r="AB1719" s="359">
        <v>0.3765</v>
      </c>
      <c r="AC1719" s="359">
        <v>1.8694999999999999</v>
      </c>
      <c r="AD1719" s="359">
        <v>33.338099999999997</v>
      </c>
      <c r="AE1719" s="359">
        <v>4.4276</v>
      </c>
      <c r="AF1719" s="359">
        <v>2.0495000000000001</v>
      </c>
      <c r="AG1719" s="359">
        <v>1.7571000000000001</v>
      </c>
      <c r="AH1719" s="359">
        <v>5.0034000000000001</v>
      </c>
      <c r="AI1719" s="359">
        <v>0.89600000000000002</v>
      </c>
      <c r="AJ1719" s="359">
        <v>0.96870000000000001</v>
      </c>
      <c r="AK1719" s="359">
        <v>0.37030000000000002</v>
      </c>
      <c r="AL1719" s="356">
        <v>0.73199999999999998</v>
      </c>
    </row>
    <row r="1720" spans="2:38" ht="409.6" x14ac:dyDescent="0.25">
      <c r="B1720" s="402">
        <v>39219</v>
      </c>
      <c r="C1720" s="359">
        <v>0.54269999999999996</v>
      </c>
      <c r="D1720" s="359">
        <v>0.88770000000000004</v>
      </c>
      <c r="E1720" s="359">
        <v>0.81069999999999998</v>
      </c>
      <c r="F1720" s="359">
        <v>15.3597</v>
      </c>
      <c r="G1720" s="359">
        <v>4.0629</v>
      </c>
      <c r="H1720" s="359">
        <v>135.22900000000001</v>
      </c>
      <c r="I1720" s="359">
        <v>0.37880000000000003</v>
      </c>
      <c r="J1720" s="359">
        <v>1.8757999999999999</v>
      </c>
      <c r="K1720" s="359">
        <v>33.3187</v>
      </c>
      <c r="L1720" s="359">
        <v>4.4359000000000002</v>
      </c>
      <c r="M1720" s="359">
        <v>2.0697999999999999</v>
      </c>
      <c r="N1720" s="359">
        <v>1.7833000000000001</v>
      </c>
      <c r="O1720" s="359">
        <v>5.0209000000000001</v>
      </c>
      <c r="P1720" s="359">
        <v>0.89680000000000004</v>
      </c>
      <c r="Q1720" s="359">
        <v>0.97860000000000003</v>
      </c>
      <c r="R1720" s="359">
        <v>0.3715</v>
      </c>
      <c r="S1720" s="356">
        <v>0.73680000000000001</v>
      </c>
      <c r="U1720" s="402">
        <v>39219</v>
      </c>
      <c r="V1720" s="359">
        <v>0.54239999999999999</v>
      </c>
      <c r="W1720" s="359">
        <v>0.8871</v>
      </c>
      <c r="X1720" s="359">
        <v>0.81</v>
      </c>
      <c r="Y1720" s="359">
        <v>15.3264</v>
      </c>
      <c r="Z1720" s="359">
        <v>4.0590999999999999</v>
      </c>
      <c r="AA1720" s="359">
        <v>134.78200000000001</v>
      </c>
      <c r="AB1720" s="359">
        <v>0.37709999999999999</v>
      </c>
      <c r="AC1720" s="359">
        <v>1.8726</v>
      </c>
      <c r="AD1720" s="359">
        <v>33.275199999999998</v>
      </c>
      <c r="AE1720" s="359">
        <v>4.4309000000000003</v>
      </c>
      <c r="AF1720" s="359">
        <v>2.0617000000000001</v>
      </c>
      <c r="AG1720" s="359">
        <v>1.7677</v>
      </c>
      <c r="AH1720" s="359">
        <v>5.0160999999999998</v>
      </c>
      <c r="AI1720" s="359">
        <v>0.8962</v>
      </c>
      <c r="AJ1720" s="359">
        <v>0.9738</v>
      </c>
      <c r="AK1720" s="359">
        <v>0.37130000000000002</v>
      </c>
      <c r="AL1720" s="356">
        <v>0.73640000000000005</v>
      </c>
    </row>
    <row r="1721" spans="2:38" ht="409.6" x14ac:dyDescent="0.25">
      <c r="B1721" s="402">
        <v>39218</v>
      </c>
      <c r="C1721" s="359">
        <v>0.54410000000000003</v>
      </c>
      <c r="D1721" s="359">
        <v>0.88600000000000001</v>
      </c>
      <c r="E1721" s="359">
        <v>0.81389999999999996</v>
      </c>
      <c r="F1721" s="359">
        <v>15.3794</v>
      </c>
      <c r="G1721" s="359">
        <v>4.0454999999999997</v>
      </c>
      <c r="H1721" s="359">
        <v>135.16</v>
      </c>
      <c r="I1721" s="359">
        <v>0.37940000000000002</v>
      </c>
      <c r="J1721" s="359">
        <v>1.8793</v>
      </c>
      <c r="K1721" s="359">
        <v>33.8048</v>
      </c>
      <c r="L1721" s="359">
        <v>4.4564000000000004</v>
      </c>
      <c r="M1721" s="359">
        <v>2.0560999999999998</v>
      </c>
      <c r="N1721" s="359">
        <v>1.7919</v>
      </c>
      <c r="O1721" s="359">
        <v>4.9923000000000002</v>
      </c>
      <c r="P1721" s="359">
        <v>0.89829999999999999</v>
      </c>
      <c r="Q1721" s="359">
        <v>0.98419999999999996</v>
      </c>
      <c r="R1721" s="359">
        <v>0.3725</v>
      </c>
      <c r="S1721" s="356">
        <v>0.73760000000000003</v>
      </c>
      <c r="U1721" s="402">
        <v>39218</v>
      </c>
      <c r="V1721" s="359">
        <v>0.54379999999999995</v>
      </c>
      <c r="W1721" s="359">
        <v>0.88539999999999996</v>
      </c>
      <c r="X1721" s="359">
        <v>0.81320000000000003</v>
      </c>
      <c r="Y1721" s="359">
        <v>15.3277</v>
      </c>
      <c r="Z1721" s="359">
        <v>4.0427</v>
      </c>
      <c r="AA1721" s="359">
        <v>134.68600000000001</v>
      </c>
      <c r="AB1721" s="359">
        <v>0.37780000000000002</v>
      </c>
      <c r="AC1721" s="359">
        <v>1.8761000000000001</v>
      </c>
      <c r="AD1721" s="359">
        <v>33.231000000000002</v>
      </c>
      <c r="AE1721" s="359">
        <v>4.4513999999999996</v>
      </c>
      <c r="AF1721" s="359">
        <v>2.0506000000000002</v>
      </c>
      <c r="AG1721" s="359">
        <v>1.7763</v>
      </c>
      <c r="AH1721" s="359">
        <v>4.9870999999999999</v>
      </c>
      <c r="AI1721" s="359">
        <v>0.89759999999999995</v>
      </c>
      <c r="AJ1721" s="359">
        <v>0.97989999999999999</v>
      </c>
      <c r="AK1721" s="359">
        <v>0.37219999999999998</v>
      </c>
      <c r="AL1721" s="356">
        <v>0.73719999999999997</v>
      </c>
    </row>
    <row r="1722" spans="2:38" ht="409.6" x14ac:dyDescent="0.25">
      <c r="B1722" s="402">
        <v>39217</v>
      </c>
      <c r="C1722" s="359">
        <v>0.54459999999999997</v>
      </c>
      <c r="D1722" s="359">
        <v>0.88560000000000005</v>
      </c>
      <c r="E1722" s="359">
        <v>0.81840000000000002</v>
      </c>
      <c r="F1722" s="359">
        <v>15.4312</v>
      </c>
      <c r="G1722" s="359">
        <v>4.0583</v>
      </c>
      <c r="H1722" s="359">
        <v>135.01</v>
      </c>
      <c r="I1722" s="359">
        <v>0.37990000000000002</v>
      </c>
      <c r="J1722" s="359">
        <v>1.8813</v>
      </c>
      <c r="K1722" s="359">
        <v>35.108199999999997</v>
      </c>
      <c r="L1722" s="359">
        <v>4.4569000000000001</v>
      </c>
      <c r="M1722" s="359">
        <v>2.0518999999999998</v>
      </c>
      <c r="N1722" s="359">
        <v>1.7927</v>
      </c>
      <c r="O1722" s="359">
        <v>5.0183999999999997</v>
      </c>
      <c r="P1722" s="359">
        <v>0.89880000000000004</v>
      </c>
      <c r="Q1722" s="359">
        <v>0.98609999999999998</v>
      </c>
      <c r="R1722" s="359">
        <v>0.37219999999999998</v>
      </c>
      <c r="S1722" s="356">
        <v>0.73750000000000004</v>
      </c>
      <c r="U1722" s="402">
        <v>39217</v>
      </c>
      <c r="V1722" s="359">
        <v>0.54410000000000003</v>
      </c>
      <c r="W1722" s="359">
        <v>0.88449999999999995</v>
      </c>
      <c r="X1722" s="359">
        <v>0.8175</v>
      </c>
      <c r="Y1722" s="359">
        <v>15.372999999999999</v>
      </c>
      <c r="Z1722" s="359">
        <v>4.0537000000000001</v>
      </c>
      <c r="AA1722" s="359">
        <v>134.53299999999999</v>
      </c>
      <c r="AB1722" s="359">
        <v>0.37819999999999998</v>
      </c>
      <c r="AC1722" s="359">
        <v>1.8776999999999999</v>
      </c>
      <c r="AD1722" s="359">
        <v>32.146900000000002</v>
      </c>
      <c r="AE1722" s="359">
        <v>4.4496000000000002</v>
      </c>
      <c r="AF1722" s="359">
        <v>2.0478999999999998</v>
      </c>
      <c r="AG1722" s="359">
        <v>1.7766</v>
      </c>
      <c r="AH1722" s="359">
        <v>5.0113000000000003</v>
      </c>
      <c r="AI1722" s="359">
        <v>0.89790000000000003</v>
      </c>
      <c r="AJ1722" s="359">
        <v>0.98160000000000003</v>
      </c>
      <c r="AK1722" s="359">
        <v>0.37180000000000002</v>
      </c>
      <c r="AL1722" s="356">
        <v>0.73699999999999999</v>
      </c>
    </row>
    <row r="1723" spans="2:38" ht="409.6" x14ac:dyDescent="0.25">
      <c r="B1723" s="402">
        <v>39216</v>
      </c>
      <c r="C1723" s="359">
        <v>0.54330000000000001</v>
      </c>
      <c r="D1723" s="359">
        <v>0.88370000000000004</v>
      </c>
      <c r="E1723" s="359">
        <v>0.81610000000000005</v>
      </c>
      <c r="F1723" s="359">
        <v>15.396100000000001</v>
      </c>
      <c r="G1723" s="359">
        <v>4.0439999999999996</v>
      </c>
      <c r="H1723" s="359">
        <v>135.32599999999999</v>
      </c>
      <c r="I1723" s="359">
        <v>0.38379999999999997</v>
      </c>
      <c r="J1723" s="359">
        <v>1.8976</v>
      </c>
      <c r="K1723" s="359">
        <v>34.877499999999998</v>
      </c>
      <c r="L1723" s="359">
        <v>4.4402999999999997</v>
      </c>
      <c r="M1723" s="359">
        <v>2.0438000000000001</v>
      </c>
      <c r="N1723" s="359">
        <v>1.7945</v>
      </c>
      <c r="O1723" s="359">
        <v>5.0125000000000002</v>
      </c>
      <c r="P1723" s="359">
        <v>0.89570000000000005</v>
      </c>
      <c r="Q1723" s="359">
        <v>0.98609999999999998</v>
      </c>
      <c r="R1723" s="359">
        <v>0.37080000000000002</v>
      </c>
      <c r="S1723" s="356">
        <v>0.73450000000000004</v>
      </c>
      <c r="U1723" s="402">
        <v>39216</v>
      </c>
      <c r="V1723" s="359">
        <v>0.54210000000000003</v>
      </c>
      <c r="W1723" s="359">
        <v>0.88180000000000003</v>
      </c>
      <c r="X1723" s="359">
        <v>0.81430000000000002</v>
      </c>
      <c r="Y1723" s="359">
        <v>15.3018</v>
      </c>
      <c r="Z1723" s="359">
        <v>4.0377999999999998</v>
      </c>
      <c r="AA1723" s="359">
        <v>134.55500000000001</v>
      </c>
      <c r="AB1723" s="359">
        <v>0.37240000000000001</v>
      </c>
      <c r="AC1723" s="359">
        <v>1.8515999999999999</v>
      </c>
      <c r="AD1723" s="359">
        <v>31.899799999999999</v>
      </c>
      <c r="AE1723" s="359">
        <v>4.4231999999999996</v>
      </c>
      <c r="AF1723" s="359">
        <v>2.0356000000000001</v>
      </c>
      <c r="AG1723" s="359">
        <v>1.7774000000000001</v>
      </c>
      <c r="AH1723" s="359">
        <v>5.0011000000000001</v>
      </c>
      <c r="AI1723" s="359">
        <v>0.89380000000000004</v>
      </c>
      <c r="AJ1723" s="359">
        <v>0.97370000000000001</v>
      </c>
      <c r="AK1723" s="359">
        <v>0.37009999999999998</v>
      </c>
      <c r="AL1723" s="356">
        <v>0.73350000000000004</v>
      </c>
    </row>
    <row r="1724" spans="2:38" ht="409.6" x14ac:dyDescent="0.25">
      <c r="B1724" s="402">
        <v>39215</v>
      </c>
      <c r="C1724" s="359">
        <v>0.54330000000000001</v>
      </c>
      <c r="D1724" s="359">
        <v>0.88380000000000003</v>
      </c>
      <c r="E1724" s="359">
        <v>0.81610000000000005</v>
      </c>
      <c r="F1724" s="359">
        <v>15.396100000000001</v>
      </c>
      <c r="G1724" s="359">
        <v>4.0476999999999999</v>
      </c>
      <c r="H1724" s="359">
        <v>135.34100000000001</v>
      </c>
      <c r="I1724" s="359">
        <v>0.38379999999999997</v>
      </c>
      <c r="J1724" s="359">
        <v>1.8976</v>
      </c>
      <c r="K1724" s="359">
        <v>34.877499999999998</v>
      </c>
      <c r="L1724" s="359">
        <v>4.4404000000000003</v>
      </c>
      <c r="M1724" s="359">
        <v>2.0468000000000002</v>
      </c>
      <c r="N1724" s="359">
        <v>1.7945</v>
      </c>
      <c r="O1724" s="359">
        <v>5.0221999999999998</v>
      </c>
      <c r="P1724" s="359">
        <v>0.89580000000000004</v>
      </c>
      <c r="Q1724" s="359">
        <v>0.98609999999999998</v>
      </c>
      <c r="R1724" s="359">
        <v>0.37080000000000002</v>
      </c>
      <c r="S1724" s="356">
        <v>0.73450000000000004</v>
      </c>
      <c r="U1724" s="402">
        <v>39215</v>
      </c>
      <c r="V1724" s="359">
        <v>0.54210000000000003</v>
      </c>
      <c r="W1724" s="359">
        <v>0.88180000000000003</v>
      </c>
      <c r="X1724" s="359">
        <v>0.81430000000000002</v>
      </c>
      <c r="Y1724" s="359">
        <v>15.3018</v>
      </c>
      <c r="Z1724" s="359">
        <v>4.0411000000000001</v>
      </c>
      <c r="AA1724" s="359">
        <v>133.69</v>
      </c>
      <c r="AB1724" s="359">
        <v>0.37240000000000001</v>
      </c>
      <c r="AC1724" s="359">
        <v>1.8515999999999999</v>
      </c>
      <c r="AD1724" s="359">
        <v>31.899799999999999</v>
      </c>
      <c r="AE1724" s="359">
        <v>4.4234</v>
      </c>
      <c r="AF1724" s="359">
        <v>2.0386000000000002</v>
      </c>
      <c r="AG1724" s="359">
        <v>1.7774000000000001</v>
      </c>
      <c r="AH1724" s="359">
        <v>5.0065999999999997</v>
      </c>
      <c r="AI1724" s="359">
        <v>0.89380000000000004</v>
      </c>
      <c r="AJ1724" s="359">
        <v>0.97370000000000001</v>
      </c>
      <c r="AK1724" s="359">
        <v>0.37009999999999998</v>
      </c>
      <c r="AL1724" s="356">
        <v>0.73350000000000004</v>
      </c>
    </row>
    <row r="1725" spans="2:38" ht="409.6" x14ac:dyDescent="0.25">
      <c r="B1725" s="402">
        <v>39214</v>
      </c>
      <c r="C1725" s="359">
        <v>0.5413</v>
      </c>
      <c r="D1725" s="359">
        <v>0.88090000000000002</v>
      </c>
      <c r="E1725" s="359">
        <v>0.81240000000000001</v>
      </c>
      <c r="F1725" s="359">
        <v>15.307</v>
      </c>
      <c r="G1725" s="359">
        <v>4.0221</v>
      </c>
      <c r="H1725" s="359">
        <v>134.767</v>
      </c>
      <c r="I1725" s="359">
        <v>0.3775</v>
      </c>
      <c r="J1725" s="359">
        <v>1.8694</v>
      </c>
      <c r="K1725" s="359">
        <v>34.439599999999999</v>
      </c>
      <c r="L1725" s="359">
        <v>4.4272999999999998</v>
      </c>
      <c r="M1725" s="359">
        <v>2.0329999999999999</v>
      </c>
      <c r="N1725" s="359">
        <v>1.7841</v>
      </c>
      <c r="O1725" s="359">
        <v>4.9840999999999998</v>
      </c>
      <c r="P1725" s="359">
        <v>0.89059999999999995</v>
      </c>
      <c r="Q1725" s="359">
        <v>0.98380000000000001</v>
      </c>
      <c r="R1725" s="359">
        <v>0.36880000000000002</v>
      </c>
      <c r="S1725" s="356">
        <v>0.73029999999999995</v>
      </c>
      <c r="U1725" s="402">
        <v>39214</v>
      </c>
      <c r="V1725" s="359">
        <v>0.54090000000000005</v>
      </c>
      <c r="W1725" s="359">
        <v>0.88019999999999998</v>
      </c>
      <c r="X1725" s="359">
        <v>0.81159999999999999</v>
      </c>
      <c r="Y1725" s="359">
        <v>15.224600000000001</v>
      </c>
      <c r="Z1725" s="359">
        <v>4.0190999999999999</v>
      </c>
      <c r="AA1725" s="359">
        <v>134.29499999999999</v>
      </c>
      <c r="AB1725" s="359">
        <v>0.37580000000000002</v>
      </c>
      <c r="AC1725" s="359">
        <v>1.8660000000000001</v>
      </c>
      <c r="AD1725" s="359">
        <v>32.145299999999999</v>
      </c>
      <c r="AE1725" s="359">
        <v>4.4215999999999998</v>
      </c>
      <c r="AF1725" s="359">
        <v>2.0265</v>
      </c>
      <c r="AG1725" s="359">
        <v>1.7684</v>
      </c>
      <c r="AH1725" s="359">
        <v>4.9774000000000003</v>
      </c>
      <c r="AI1725" s="359">
        <v>0.88980000000000004</v>
      </c>
      <c r="AJ1725" s="359">
        <v>0.97699999999999998</v>
      </c>
      <c r="AK1725" s="359">
        <v>0.36849999999999999</v>
      </c>
      <c r="AL1725" s="356">
        <v>0.7298</v>
      </c>
    </row>
    <row r="1726" spans="2:38" ht="409.6" x14ac:dyDescent="0.25">
      <c r="B1726" s="402">
        <v>39213</v>
      </c>
      <c r="C1726" s="359">
        <v>0.5423</v>
      </c>
      <c r="D1726" s="359">
        <v>0.88300000000000001</v>
      </c>
      <c r="E1726" s="359">
        <v>0.81220000000000003</v>
      </c>
      <c r="F1726" s="359">
        <v>15.3725</v>
      </c>
      <c r="G1726" s="359">
        <v>4.0533999999999999</v>
      </c>
      <c r="H1726" s="359">
        <v>134.79</v>
      </c>
      <c r="I1726" s="359">
        <v>0.37859999999999999</v>
      </c>
      <c r="J1726" s="359">
        <v>1.8740000000000001</v>
      </c>
      <c r="K1726" s="359">
        <v>34.758699999999997</v>
      </c>
      <c r="L1726" s="359">
        <v>4.4212999999999996</v>
      </c>
      <c r="M1726" s="359">
        <v>2.0526</v>
      </c>
      <c r="N1726" s="359">
        <v>1.7867</v>
      </c>
      <c r="O1726" s="359">
        <v>5.0193000000000003</v>
      </c>
      <c r="P1726" s="359">
        <v>0.89400000000000002</v>
      </c>
      <c r="Q1726" s="359">
        <v>0.98719999999999997</v>
      </c>
      <c r="R1726" s="359">
        <v>0.36870000000000003</v>
      </c>
      <c r="S1726" s="356">
        <v>0.73329999999999995</v>
      </c>
      <c r="U1726" s="402">
        <v>39213</v>
      </c>
      <c r="V1726" s="359">
        <v>0.54190000000000005</v>
      </c>
      <c r="W1726" s="359">
        <v>0.88229999999999997</v>
      </c>
      <c r="X1726" s="359">
        <v>0.81140000000000001</v>
      </c>
      <c r="Y1726" s="359">
        <v>15.3286</v>
      </c>
      <c r="Z1726" s="359">
        <v>4.0491000000000001</v>
      </c>
      <c r="AA1726" s="359">
        <v>134.33099999999999</v>
      </c>
      <c r="AB1726" s="359">
        <v>0.37690000000000001</v>
      </c>
      <c r="AC1726" s="359">
        <v>1.8705000000000001</v>
      </c>
      <c r="AD1726" s="359">
        <v>31.8124</v>
      </c>
      <c r="AE1726" s="359">
        <v>4.4157000000000002</v>
      </c>
      <c r="AF1726" s="359">
        <v>2.0486</v>
      </c>
      <c r="AG1726" s="359">
        <v>1.7709999999999999</v>
      </c>
      <c r="AH1726" s="359">
        <v>5.0125999999999999</v>
      </c>
      <c r="AI1726" s="359">
        <v>0.89319999999999999</v>
      </c>
      <c r="AJ1726" s="359">
        <v>0.97989999999999999</v>
      </c>
      <c r="AK1726" s="359">
        <v>0.36840000000000001</v>
      </c>
      <c r="AL1726" s="356">
        <v>0.7329</v>
      </c>
    </row>
    <row r="1727" spans="2:38" ht="409.6" x14ac:dyDescent="0.25">
      <c r="B1727" s="402">
        <v>39212</v>
      </c>
      <c r="C1727" s="359">
        <v>0.54349999999999998</v>
      </c>
      <c r="D1727" s="359">
        <v>0.88849999999999996</v>
      </c>
      <c r="E1727" s="359">
        <v>0.81440000000000001</v>
      </c>
      <c r="F1727" s="359">
        <v>15.4031</v>
      </c>
      <c r="G1727" s="359">
        <v>4.0549999999999997</v>
      </c>
      <c r="H1727" s="359">
        <v>134.37799999999999</v>
      </c>
      <c r="I1727" s="359">
        <v>0.37990000000000002</v>
      </c>
      <c r="J1727" s="359">
        <v>1.8775999999999999</v>
      </c>
      <c r="K1727" s="359">
        <v>34.869500000000002</v>
      </c>
      <c r="L1727" s="359">
        <v>4.423</v>
      </c>
      <c r="M1727" s="359">
        <v>2.0396999999999998</v>
      </c>
      <c r="N1727" s="359">
        <v>1.8008</v>
      </c>
      <c r="O1727" s="359">
        <v>5.0128000000000004</v>
      </c>
      <c r="P1727" s="359">
        <v>0.89629999999999999</v>
      </c>
      <c r="Q1727" s="359">
        <v>0.98670000000000002</v>
      </c>
      <c r="R1727" s="359">
        <v>0.3695</v>
      </c>
      <c r="S1727" s="356">
        <v>0.73599999999999999</v>
      </c>
      <c r="U1727" s="402">
        <v>39212</v>
      </c>
      <c r="V1727" s="359">
        <v>0.54310000000000003</v>
      </c>
      <c r="W1727" s="359">
        <v>0.88780000000000003</v>
      </c>
      <c r="X1727" s="359">
        <v>0.81359999999999999</v>
      </c>
      <c r="Y1727" s="359">
        <v>15.332100000000001</v>
      </c>
      <c r="Z1727" s="359">
        <v>4.0513000000000003</v>
      </c>
      <c r="AA1727" s="359">
        <v>133.90899999999999</v>
      </c>
      <c r="AB1727" s="359">
        <v>0.37719999999999998</v>
      </c>
      <c r="AC1727" s="359">
        <v>1.8742000000000001</v>
      </c>
      <c r="AD1727" s="359">
        <v>31.9132</v>
      </c>
      <c r="AE1727" s="359">
        <v>4.4175000000000004</v>
      </c>
      <c r="AF1727" s="359">
        <v>2.0323000000000002</v>
      </c>
      <c r="AG1727" s="359">
        <v>1.7849999999999999</v>
      </c>
      <c r="AH1727" s="359">
        <v>5.0069999999999997</v>
      </c>
      <c r="AI1727" s="359">
        <v>0.89549999999999996</v>
      </c>
      <c r="AJ1727" s="359">
        <v>0.98170000000000002</v>
      </c>
      <c r="AK1727" s="359">
        <v>0.36919999999999997</v>
      </c>
      <c r="AL1727" s="356">
        <v>0.73550000000000004</v>
      </c>
    </row>
    <row r="1728" spans="2:38" ht="409.6" x14ac:dyDescent="0.25">
      <c r="B1728" s="402">
        <v>39211</v>
      </c>
      <c r="C1728" s="359">
        <v>0.54359999999999997</v>
      </c>
      <c r="D1728" s="359">
        <v>0.89159999999999995</v>
      </c>
      <c r="E1728" s="359">
        <v>0.81410000000000005</v>
      </c>
      <c r="F1728" s="359">
        <v>15.4312</v>
      </c>
      <c r="G1728" s="359">
        <v>4.0631000000000004</v>
      </c>
      <c r="H1728" s="359">
        <v>134.07300000000001</v>
      </c>
      <c r="I1728" s="359">
        <v>0.38059999999999999</v>
      </c>
      <c r="J1728" s="359">
        <v>1.8794999999999999</v>
      </c>
      <c r="K1728" s="359">
        <v>34.795699999999997</v>
      </c>
      <c r="L1728" s="359">
        <v>4.4210000000000003</v>
      </c>
      <c r="M1728" s="359">
        <v>2.0489000000000002</v>
      </c>
      <c r="N1728" s="359">
        <v>1.8042</v>
      </c>
      <c r="O1728" s="359">
        <v>5.0119999999999996</v>
      </c>
      <c r="P1728" s="359">
        <v>0.89639999999999997</v>
      </c>
      <c r="Q1728" s="359">
        <v>0.99150000000000005</v>
      </c>
      <c r="R1728" s="359">
        <v>0.37040000000000001</v>
      </c>
      <c r="S1728" s="356">
        <v>0.73819999999999997</v>
      </c>
      <c r="U1728" s="402">
        <v>39211</v>
      </c>
      <c r="V1728" s="359">
        <v>0.54330000000000001</v>
      </c>
      <c r="W1728" s="359">
        <v>0.89090000000000003</v>
      </c>
      <c r="X1728" s="359">
        <v>0.81330000000000002</v>
      </c>
      <c r="Y1728" s="359">
        <v>15.3931</v>
      </c>
      <c r="Z1728" s="359">
        <v>4.0583999999999998</v>
      </c>
      <c r="AA1728" s="359">
        <v>133.59899999999999</v>
      </c>
      <c r="AB1728" s="359">
        <v>0.37719999999999998</v>
      </c>
      <c r="AC1728" s="359">
        <v>1.8761000000000001</v>
      </c>
      <c r="AD1728" s="359">
        <v>31.878499999999999</v>
      </c>
      <c r="AE1728" s="359">
        <v>4.4154999999999998</v>
      </c>
      <c r="AF1728" s="359">
        <v>2.0442999999999998</v>
      </c>
      <c r="AG1728" s="359">
        <v>1.7884</v>
      </c>
      <c r="AH1728" s="359">
        <v>5.0053000000000001</v>
      </c>
      <c r="AI1728" s="359">
        <v>0.89559999999999995</v>
      </c>
      <c r="AJ1728" s="359">
        <v>0.98519999999999996</v>
      </c>
      <c r="AK1728" s="359">
        <v>0.37019999999999997</v>
      </c>
      <c r="AL1728" s="356">
        <v>0.73770000000000002</v>
      </c>
    </row>
    <row r="1729" spans="2:38" ht="409.6" x14ac:dyDescent="0.25">
      <c r="B1729" s="402">
        <v>39210</v>
      </c>
      <c r="C1729" s="359">
        <v>0.54210000000000003</v>
      </c>
      <c r="D1729" s="359">
        <v>0.89510000000000001</v>
      </c>
      <c r="E1729" s="359">
        <v>0.81499999999999995</v>
      </c>
      <c r="F1729" s="359">
        <v>15.327400000000001</v>
      </c>
      <c r="G1729" s="359">
        <v>4.0414000000000003</v>
      </c>
      <c r="H1729" s="359">
        <v>133.67099999999999</v>
      </c>
      <c r="I1729" s="359">
        <v>0.37909999999999999</v>
      </c>
      <c r="J1729" s="359">
        <v>1.8724000000000001</v>
      </c>
      <c r="K1729" s="359">
        <v>34.914400000000001</v>
      </c>
      <c r="L1729" s="359">
        <v>4.4043000000000001</v>
      </c>
      <c r="M1729" s="359">
        <v>2.0354999999999999</v>
      </c>
      <c r="N1729" s="359">
        <v>1.8076000000000001</v>
      </c>
      <c r="O1729" s="359">
        <v>4.9785000000000004</v>
      </c>
      <c r="P1729" s="359">
        <v>0.89259999999999995</v>
      </c>
      <c r="Q1729" s="359">
        <v>0.9929</v>
      </c>
      <c r="R1729" s="359">
        <v>0.36969999999999997</v>
      </c>
      <c r="S1729" s="356">
        <v>0.73760000000000003</v>
      </c>
      <c r="U1729" s="402">
        <v>39210</v>
      </c>
      <c r="V1729" s="359">
        <v>0.54159999999999997</v>
      </c>
      <c r="W1729" s="359">
        <v>0.89410000000000001</v>
      </c>
      <c r="X1729" s="359">
        <v>0.81410000000000005</v>
      </c>
      <c r="Y1729" s="359">
        <v>15.256</v>
      </c>
      <c r="Z1729" s="359">
        <v>4.0362999999999998</v>
      </c>
      <c r="AA1729" s="359">
        <v>133.17400000000001</v>
      </c>
      <c r="AB1729" s="359">
        <v>0.37569999999999998</v>
      </c>
      <c r="AC1729" s="359">
        <v>1.8687</v>
      </c>
      <c r="AD1729" s="359">
        <v>31.963999999999999</v>
      </c>
      <c r="AE1729" s="359">
        <v>4.3970000000000002</v>
      </c>
      <c r="AF1729" s="359">
        <v>2.0276999999999998</v>
      </c>
      <c r="AG1729" s="359">
        <v>1.7916000000000001</v>
      </c>
      <c r="AH1729" s="359">
        <v>4.9687999999999999</v>
      </c>
      <c r="AI1729" s="359">
        <v>0.89159999999999995</v>
      </c>
      <c r="AJ1729" s="359">
        <v>0.98240000000000005</v>
      </c>
      <c r="AK1729" s="359">
        <v>0.36940000000000001</v>
      </c>
      <c r="AL1729" s="356">
        <v>0.73699999999999999</v>
      </c>
    </row>
    <row r="1730" spans="2:38" ht="409.6" x14ac:dyDescent="0.25">
      <c r="B1730" s="402">
        <v>39209</v>
      </c>
      <c r="C1730" s="359">
        <v>0.54249999999999998</v>
      </c>
      <c r="D1730" s="359">
        <v>0.89759999999999995</v>
      </c>
      <c r="E1730" s="359">
        <v>0.81679999999999997</v>
      </c>
      <c r="F1730" s="359">
        <v>15.3142</v>
      </c>
      <c r="G1730" s="359">
        <v>4.0380000000000003</v>
      </c>
      <c r="H1730" s="359">
        <v>133.578</v>
      </c>
      <c r="I1730" s="359">
        <v>0.37819999999999998</v>
      </c>
      <c r="J1730" s="359">
        <v>1.8729</v>
      </c>
      <c r="K1730" s="359">
        <v>34.708300000000001</v>
      </c>
      <c r="L1730" s="359">
        <v>4.4099000000000004</v>
      </c>
      <c r="M1730" s="359">
        <v>2.0326</v>
      </c>
      <c r="N1730" s="359">
        <v>1.8082</v>
      </c>
      <c r="O1730" s="359">
        <v>4.9744999999999999</v>
      </c>
      <c r="P1730" s="359">
        <v>0.89339999999999997</v>
      </c>
      <c r="Q1730" s="359">
        <v>0.99790000000000001</v>
      </c>
      <c r="R1730" s="359">
        <v>0.37</v>
      </c>
      <c r="S1730" s="356">
        <v>0.73699999999999999</v>
      </c>
      <c r="U1730" s="402">
        <v>39209</v>
      </c>
      <c r="V1730" s="359">
        <v>0.5413</v>
      </c>
      <c r="W1730" s="359">
        <v>0.89559999999999995</v>
      </c>
      <c r="X1730" s="359">
        <v>0.81489999999999996</v>
      </c>
      <c r="Y1730" s="359">
        <v>15.2224</v>
      </c>
      <c r="Z1730" s="359">
        <v>4.0313999999999997</v>
      </c>
      <c r="AA1730" s="359">
        <v>133.04400000000001</v>
      </c>
      <c r="AB1730" s="359">
        <v>0.37680000000000002</v>
      </c>
      <c r="AC1730" s="359">
        <v>1.8687</v>
      </c>
      <c r="AD1730" s="359">
        <v>31.735600000000002</v>
      </c>
      <c r="AE1730" s="359">
        <v>4.3929</v>
      </c>
      <c r="AF1730" s="359">
        <v>2.0230999999999999</v>
      </c>
      <c r="AG1730" s="359">
        <v>1.7910999999999999</v>
      </c>
      <c r="AH1730" s="359">
        <v>4.9606000000000003</v>
      </c>
      <c r="AI1730" s="359">
        <v>0.89149999999999996</v>
      </c>
      <c r="AJ1730" s="359">
        <v>0.98550000000000004</v>
      </c>
      <c r="AK1730" s="359">
        <v>0.36930000000000002</v>
      </c>
      <c r="AL1730" s="356">
        <v>0.73599999999999999</v>
      </c>
    </row>
    <row r="1731" spans="2:38" ht="409.6" x14ac:dyDescent="0.25">
      <c r="B1731" s="402">
        <v>39208</v>
      </c>
      <c r="C1731" s="359">
        <v>0.54239999999999999</v>
      </c>
      <c r="D1731" s="359">
        <v>0.89759999999999995</v>
      </c>
      <c r="E1731" s="359">
        <v>0.81669999999999998</v>
      </c>
      <c r="F1731" s="359">
        <v>15.304600000000001</v>
      </c>
      <c r="G1731" s="359">
        <v>4.0416999999999996</v>
      </c>
      <c r="H1731" s="359">
        <v>133.68700000000001</v>
      </c>
      <c r="I1731" s="359">
        <v>0.38319999999999999</v>
      </c>
      <c r="J1731" s="359">
        <v>1.8947000000000001</v>
      </c>
      <c r="K1731" s="359">
        <v>34.7087</v>
      </c>
      <c r="L1731" s="359">
        <v>4.4097999999999997</v>
      </c>
      <c r="M1731" s="359">
        <v>2.0386000000000002</v>
      </c>
      <c r="N1731" s="359">
        <v>1.8082</v>
      </c>
      <c r="O1731" s="359">
        <v>4.9793000000000003</v>
      </c>
      <c r="P1731" s="359">
        <v>0.89339999999999997</v>
      </c>
      <c r="Q1731" s="359">
        <v>0.99790000000000001</v>
      </c>
      <c r="R1731" s="359">
        <v>0.37</v>
      </c>
      <c r="S1731" s="356">
        <v>0.73699999999999999</v>
      </c>
      <c r="U1731" s="402">
        <v>39208</v>
      </c>
      <c r="V1731" s="359">
        <v>0.5413</v>
      </c>
      <c r="W1731" s="359">
        <v>0.89549999999999996</v>
      </c>
      <c r="X1731" s="359">
        <v>0.81489999999999996</v>
      </c>
      <c r="Y1731" s="359">
        <v>15.23</v>
      </c>
      <c r="Z1731" s="359">
        <v>4.0351999999999997</v>
      </c>
      <c r="AA1731" s="359">
        <v>133.05500000000001</v>
      </c>
      <c r="AB1731" s="359">
        <v>0.37190000000000001</v>
      </c>
      <c r="AC1731" s="359">
        <v>1.8488</v>
      </c>
      <c r="AD1731" s="359">
        <v>31.7361</v>
      </c>
      <c r="AE1731" s="359">
        <v>4.3928000000000003</v>
      </c>
      <c r="AF1731" s="359">
        <v>2.0270999999999999</v>
      </c>
      <c r="AG1731" s="359">
        <v>1.7909999999999999</v>
      </c>
      <c r="AH1731" s="359">
        <v>4.9648000000000003</v>
      </c>
      <c r="AI1731" s="359">
        <v>0.89139999999999997</v>
      </c>
      <c r="AJ1731" s="359">
        <v>0.98550000000000004</v>
      </c>
      <c r="AK1731" s="359">
        <v>0.36930000000000002</v>
      </c>
      <c r="AL1731" s="356">
        <v>0.73599999999999999</v>
      </c>
    </row>
    <row r="1732" spans="2:38" ht="409.6" x14ac:dyDescent="0.25">
      <c r="B1732" s="402">
        <v>39207</v>
      </c>
      <c r="C1732" s="359">
        <v>0.54210000000000003</v>
      </c>
      <c r="D1732" s="359">
        <v>0.89639999999999997</v>
      </c>
      <c r="E1732" s="359">
        <v>0.81420000000000003</v>
      </c>
      <c r="F1732" s="359">
        <v>15.2721</v>
      </c>
      <c r="G1732" s="359">
        <v>4.0385999999999997</v>
      </c>
      <c r="H1732" s="359">
        <v>133.702</v>
      </c>
      <c r="I1732" s="359">
        <v>0.379</v>
      </c>
      <c r="J1732" s="359">
        <v>1.8720000000000001</v>
      </c>
      <c r="K1732" s="359">
        <v>34.3688</v>
      </c>
      <c r="L1732" s="359">
        <v>4.4055</v>
      </c>
      <c r="M1732" s="359">
        <v>2.0318999999999998</v>
      </c>
      <c r="N1732" s="359">
        <v>1.802</v>
      </c>
      <c r="O1732" s="359">
        <v>4.9649999999999999</v>
      </c>
      <c r="P1732" s="359">
        <v>0.8931</v>
      </c>
      <c r="Q1732" s="359">
        <v>0.99519999999999997</v>
      </c>
      <c r="R1732" s="359">
        <v>0.36980000000000002</v>
      </c>
      <c r="S1732" s="356">
        <v>0.73540000000000005</v>
      </c>
      <c r="U1732" s="402">
        <v>39207</v>
      </c>
      <c r="V1732" s="359">
        <v>0.54179999999999995</v>
      </c>
      <c r="W1732" s="359">
        <v>0.89570000000000005</v>
      </c>
      <c r="X1732" s="359">
        <v>0.81340000000000001</v>
      </c>
      <c r="Y1732" s="359">
        <v>15.2171</v>
      </c>
      <c r="Z1732" s="359">
        <v>4.0346000000000002</v>
      </c>
      <c r="AA1732" s="359">
        <v>133.215</v>
      </c>
      <c r="AB1732" s="359">
        <v>0.37569999999999998</v>
      </c>
      <c r="AC1732" s="359">
        <v>1.8686</v>
      </c>
      <c r="AD1732" s="359">
        <v>32.128399999999999</v>
      </c>
      <c r="AE1732" s="359">
        <v>4.3998999999999997</v>
      </c>
      <c r="AF1732" s="359">
        <v>2.0264000000000002</v>
      </c>
      <c r="AG1732" s="359">
        <v>1.7862</v>
      </c>
      <c r="AH1732" s="359">
        <v>4.9584000000000001</v>
      </c>
      <c r="AI1732" s="359">
        <v>0.89229999999999998</v>
      </c>
      <c r="AJ1732" s="359">
        <v>0.99209999999999998</v>
      </c>
      <c r="AK1732" s="359">
        <v>0.36959999999999998</v>
      </c>
      <c r="AL1732" s="356">
        <v>0.73499999999999999</v>
      </c>
    </row>
    <row r="1733" spans="2:38" ht="409.6" x14ac:dyDescent="0.25">
      <c r="B1733" s="402">
        <v>39206</v>
      </c>
      <c r="C1733" s="359">
        <v>0.54290000000000005</v>
      </c>
      <c r="D1733" s="359">
        <v>0.89500000000000002</v>
      </c>
      <c r="E1733" s="359">
        <v>0.8175</v>
      </c>
      <c r="F1733" s="359">
        <v>15.302300000000001</v>
      </c>
      <c r="G1733" s="359">
        <v>4.0461999999999998</v>
      </c>
      <c r="H1733" s="359">
        <v>134.137</v>
      </c>
      <c r="I1733" s="359">
        <v>0.37990000000000002</v>
      </c>
      <c r="J1733" s="359">
        <v>1.8756999999999999</v>
      </c>
      <c r="K1733" s="359">
        <v>34.843899999999998</v>
      </c>
      <c r="L1733" s="359">
        <v>4.4116</v>
      </c>
      <c r="M1733" s="359">
        <v>2.0417000000000001</v>
      </c>
      <c r="N1733" s="359">
        <v>1.8059000000000001</v>
      </c>
      <c r="O1733" s="359">
        <v>4.9659000000000004</v>
      </c>
      <c r="P1733" s="359">
        <v>0.89529999999999998</v>
      </c>
      <c r="Q1733" s="359">
        <v>1.0016</v>
      </c>
      <c r="R1733" s="359">
        <v>0.37080000000000002</v>
      </c>
      <c r="S1733" s="356">
        <v>0.73780000000000001</v>
      </c>
      <c r="U1733" s="402">
        <v>39206</v>
      </c>
      <c r="V1733" s="359">
        <v>0.54249999999999998</v>
      </c>
      <c r="W1733" s="359">
        <v>0.89429999999999998</v>
      </c>
      <c r="X1733" s="359">
        <v>0.81669999999999998</v>
      </c>
      <c r="Y1733" s="359">
        <v>15.2462</v>
      </c>
      <c r="Z1733" s="359">
        <v>4.0425000000000004</v>
      </c>
      <c r="AA1733" s="359">
        <v>133.667</v>
      </c>
      <c r="AB1733" s="359">
        <v>0.37659999999999999</v>
      </c>
      <c r="AC1733" s="359">
        <v>1.8723000000000001</v>
      </c>
      <c r="AD1733" s="359">
        <v>31.896599999999999</v>
      </c>
      <c r="AE1733" s="359">
        <v>4.4059999999999997</v>
      </c>
      <c r="AF1733" s="359">
        <v>2.0362</v>
      </c>
      <c r="AG1733" s="359">
        <v>1.79</v>
      </c>
      <c r="AH1733" s="359">
        <v>4.9593999999999996</v>
      </c>
      <c r="AI1733" s="359">
        <v>0.89459999999999995</v>
      </c>
      <c r="AJ1733" s="359">
        <v>0.99619999999999997</v>
      </c>
      <c r="AK1733" s="359">
        <v>0.3705</v>
      </c>
      <c r="AL1733" s="356">
        <v>0.73729999999999996</v>
      </c>
    </row>
    <row r="1734" spans="2:38" ht="409.6" x14ac:dyDescent="0.25">
      <c r="B1734" s="402">
        <v>39205</v>
      </c>
      <c r="C1734" s="359">
        <v>0.54359999999999997</v>
      </c>
      <c r="D1734" s="359">
        <v>0.8952</v>
      </c>
      <c r="E1734" s="359">
        <v>0.82079999999999997</v>
      </c>
      <c r="F1734" s="359">
        <v>15.329000000000001</v>
      </c>
      <c r="G1734" s="359">
        <v>4.0525000000000002</v>
      </c>
      <c r="H1734" s="359">
        <v>134.68899999999999</v>
      </c>
      <c r="I1734" s="359">
        <v>0.38129999999999997</v>
      </c>
      <c r="J1734" s="359">
        <v>1.8788</v>
      </c>
      <c r="K1734" s="359">
        <v>34.655799999999999</v>
      </c>
      <c r="L1734" s="359">
        <v>4.4160000000000004</v>
      </c>
      <c r="M1734" s="359">
        <v>2.0516999999999999</v>
      </c>
      <c r="N1734" s="359">
        <v>1.8159000000000001</v>
      </c>
      <c r="O1734" s="359">
        <v>4.9733000000000001</v>
      </c>
      <c r="P1734" s="359">
        <v>0.89780000000000004</v>
      </c>
      <c r="Q1734" s="359">
        <v>1.0052000000000001</v>
      </c>
      <c r="R1734" s="359">
        <v>0.3705</v>
      </c>
      <c r="S1734" s="356">
        <v>0.73880000000000001</v>
      </c>
      <c r="U1734" s="402">
        <v>39205</v>
      </c>
      <c r="V1734" s="359">
        <v>0.54330000000000001</v>
      </c>
      <c r="W1734" s="359">
        <v>0.89449999999999996</v>
      </c>
      <c r="X1734" s="359">
        <v>0.82</v>
      </c>
      <c r="Y1734" s="359">
        <v>15.272500000000001</v>
      </c>
      <c r="Z1734" s="359">
        <v>4.0487000000000002</v>
      </c>
      <c r="AA1734" s="359">
        <v>134.214</v>
      </c>
      <c r="AB1734" s="359">
        <v>0.37790000000000001</v>
      </c>
      <c r="AC1734" s="359">
        <v>1.8754</v>
      </c>
      <c r="AD1734" s="359">
        <v>31.699100000000001</v>
      </c>
      <c r="AE1734" s="359">
        <v>4.4104999999999999</v>
      </c>
      <c r="AF1734" s="359">
        <v>2.0463</v>
      </c>
      <c r="AG1734" s="359">
        <v>1.8</v>
      </c>
      <c r="AH1734" s="359">
        <v>4.9668999999999999</v>
      </c>
      <c r="AI1734" s="359">
        <v>0.89700000000000002</v>
      </c>
      <c r="AJ1734" s="359">
        <v>1.0026999999999999</v>
      </c>
      <c r="AK1734" s="359">
        <v>0.37019999999999997</v>
      </c>
      <c r="AL1734" s="356">
        <v>0.73829999999999996</v>
      </c>
    </row>
    <row r="1735" spans="2:38" ht="409.6" x14ac:dyDescent="0.25">
      <c r="B1735" s="402">
        <v>39204</v>
      </c>
      <c r="C1735" s="359">
        <v>0.54390000000000005</v>
      </c>
      <c r="D1735" s="359">
        <v>0.89419999999999999</v>
      </c>
      <c r="E1735" s="359">
        <v>0.82289999999999996</v>
      </c>
      <c r="F1735" s="359">
        <v>15.3559</v>
      </c>
      <c r="G1735" s="359">
        <v>4.0548999999999999</v>
      </c>
      <c r="H1735" s="359">
        <v>135.245</v>
      </c>
      <c r="I1735" s="359">
        <v>0.38140000000000002</v>
      </c>
      <c r="J1735" s="359">
        <v>1.8796999999999999</v>
      </c>
      <c r="K1735" s="359">
        <v>33.492699999999999</v>
      </c>
      <c r="L1735" s="359">
        <v>4.4189999999999996</v>
      </c>
      <c r="M1735" s="359">
        <v>2.0626000000000002</v>
      </c>
      <c r="N1735" s="359">
        <v>1.8122</v>
      </c>
      <c r="O1735" s="359">
        <v>4.9740000000000002</v>
      </c>
      <c r="P1735" s="359">
        <v>0.89700000000000002</v>
      </c>
      <c r="Q1735" s="359">
        <v>1.0173000000000001</v>
      </c>
      <c r="R1735" s="359">
        <v>0.37080000000000002</v>
      </c>
      <c r="S1735" s="356">
        <v>0.74180000000000001</v>
      </c>
      <c r="U1735" s="402">
        <v>39204</v>
      </c>
      <c r="V1735" s="359">
        <v>0.54349999999999998</v>
      </c>
      <c r="W1735" s="359">
        <v>0.89349999999999996</v>
      </c>
      <c r="X1735" s="359">
        <v>0.82220000000000004</v>
      </c>
      <c r="Y1735" s="359">
        <v>15.299799999999999</v>
      </c>
      <c r="Z1735" s="359">
        <v>4.0510000000000002</v>
      </c>
      <c r="AA1735" s="359">
        <v>134.77000000000001</v>
      </c>
      <c r="AB1735" s="359">
        <v>0.378</v>
      </c>
      <c r="AC1735" s="359">
        <v>1.8763000000000001</v>
      </c>
      <c r="AD1735" s="359">
        <v>33.462499999999999</v>
      </c>
      <c r="AE1735" s="359">
        <v>4.4131</v>
      </c>
      <c r="AF1735" s="359">
        <v>2.0571000000000002</v>
      </c>
      <c r="AG1735" s="359">
        <v>1.7963</v>
      </c>
      <c r="AH1735" s="359">
        <v>4.9675000000000002</v>
      </c>
      <c r="AI1735" s="359">
        <v>0.89629999999999999</v>
      </c>
      <c r="AJ1735" s="359">
        <v>1.0156000000000001</v>
      </c>
      <c r="AK1735" s="359">
        <v>0.3705</v>
      </c>
      <c r="AL1735" s="356">
        <v>0.74129999999999996</v>
      </c>
    </row>
    <row r="1736" spans="2:38" ht="409.6" x14ac:dyDescent="0.25">
      <c r="B1736" s="402">
        <v>39203</v>
      </c>
      <c r="C1736" s="359">
        <v>0.54300000000000004</v>
      </c>
      <c r="D1736" s="359">
        <v>0.89339999999999997</v>
      </c>
      <c r="E1736" s="359">
        <v>0.82479999999999998</v>
      </c>
      <c r="F1736" s="359">
        <v>15.3088</v>
      </c>
      <c r="G1736" s="359">
        <v>4.0465</v>
      </c>
      <c r="H1736" s="359">
        <v>134.429</v>
      </c>
      <c r="I1736" s="359">
        <v>0.38059999999999999</v>
      </c>
      <c r="J1736" s="359">
        <v>1.8761000000000001</v>
      </c>
      <c r="K1736" s="359">
        <v>33.421900000000001</v>
      </c>
      <c r="L1736" s="359">
        <v>4.4142999999999999</v>
      </c>
      <c r="M1736" s="359">
        <v>2.0569999999999999</v>
      </c>
      <c r="N1736" s="359">
        <v>1.8083</v>
      </c>
      <c r="O1736" s="359">
        <v>4.9698000000000002</v>
      </c>
      <c r="P1736" s="359">
        <v>0.89319999999999999</v>
      </c>
      <c r="Q1736" s="359">
        <v>1.0185999999999999</v>
      </c>
      <c r="R1736" s="359">
        <v>0.37090000000000001</v>
      </c>
      <c r="S1736" s="356">
        <v>0.74019999999999997</v>
      </c>
      <c r="U1736" s="402">
        <v>39203</v>
      </c>
      <c r="V1736" s="359">
        <v>0.54249999999999998</v>
      </c>
      <c r="W1736" s="359">
        <v>0.89229999999999998</v>
      </c>
      <c r="X1736" s="359">
        <v>0.82389999999999997</v>
      </c>
      <c r="Y1736" s="359">
        <v>15.2498</v>
      </c>
      <c r="Z1736" s="359">
        <v>4.0420999999999996</v>
      </c>
      <c r="AA1736" s="359">
        <v>133.93899999999999</v>
      </c>
      <c r="AB1736" s="359">
        <v>0.37719999999999998</v>
      </c>
      <c r="AC1736" s="359">
        <v>1.8725000000000001</v>
      </c>
      <c r="AD1736" s="359">
        <v>33.387999999999998</v>
      </c>
      <c r="AE1736" s="359">
        <v>4.4070999999999998</v>
      </c>
      <c r="AF1736" s="359">
        <v>2.0514000000000001</v>
      </c>
      <c r="AG1736" s="359">
        <v>1.7923</v>
      </c>
      <c r="AH1736" s="359">
        <v>4.9626000000000001</v>
      </c>
      <c r="AI1736" s="359">
        <v>0.89229999999999998</v>
      </c>
      <c r="AJ1736" s="359">
        <v>1.0094000000000001</v>
      </c>
      <c r="AK1736" s="359">
        <v>0.37059999999999998</v>
      </c>
      <c r="AL1736" s="356">
        <v>0.73970000000000002</v>
      </c>
    </row>
    <row r="1737" spans="2:38" ht="409.6" x14ac:dyDescent="0.25">
      <c r="B1737" s="402">
        <v>39202</v>
      </c>
      <c r="C1737" s="359">
        <v>0.54400000000000004</v>
      </c>
      <c r="D1737" s="359">
        <v>0.89490000000000003</v>
      </c>
      <c r="E1737" s="359">
        <v>0.82920000000000005</v>
      </c>
      <c r="F1737" s="359">
        <v>15.350899999999999</v>
      </c>
      <c r="G1737" s="359">
        <v>4.0507</v>
      </c>
      <c r="H1737" s="359">
        <v>134.63300000000001</v>
      </c>
      <c r="I1737" s="359">
        <v>0.38519999999999999</v>
      </c>
      <c r="J1737" s="359">
        <v>1.8992</v>
      </c>
      <c r="K1737" s="359">
        <v>34.904899999999998</v>
      </c>
      <c r="L1737" s="359">
        <v>4.4264000000000001</v>
      </c>
      <c r="M1737" s="359">
        <v>2.0581</v>
      </c>
      <c r="N1737" s="359">
        <v>1.8196000000000001</v>
      </c>
      <c r="O1737" s="359">
        <v>4.9692999999999996</v>
      </c>
      <c r="P1737" s="359">
        <v>0.89549999999999996</v>
      </c>
      <c r="Q1737" s="359">
        <v>0.99709999999999999</v>
      </c>
      <c r="R1737" s="359">
        <v>0.37169999999999997</v>
      </c>
      <c r="S1737" s="356">
        <v>0.74239999999999995</v>
      </c>
      <c r="U1737" s="402">
        <v>39202</v>
      </c>
      <c r="V1737" s="359">
        <v>0.54290000000000005</v>
      </c>
      <c r="W1737" s="359">
        <v>0.89290000000000003</v>
      </c>
      <c r="X1737" s="359">
        <v>0.82740000000000002</v>
      </c>
      <c r="Y1737" s="359">
        <v>15.2585</v>
      </c>
      <c r="Z1737" s="359">
        <v>4.0442</v>
      </c>
      <c r="AA1737" s="359">
        <v>133.09</v>
      </c>
      <c r="AB1737" s="359">
        <v>0.37490000000000001</v>
      </c>
      <c r="AC1737" s="359">
        <v>1.8596999999999999</v>
      </c>
      <c r="AD1737" s="359">
        <v>31.919599999999999</v>
      </c>
      <c r="AE1737" s="359">
        <v>4.4093</v>
      </c>
      <c r="AF1737" s="359">
        <v>2.0497999999999998</v>
      </c>
      <c r="AG1737" s="359">
        <v>1.8023</v>
      </c>
      <c r="AH1737" s="359">
        <v>4.9558999999999997</v>
      </c>
      <c r="AI1737" s="359">
        <v>0.89349999999999996</v>
      </c>
      <c r="AJ1737" s="359">
        <v>0.98460000000000003</v>
      </c>
      <c r="AK1737" s="359">
        <v>0.371</v>
      </c>
      <c r="AL1737" s="356">
        <v>0.74139999999999995</v>
      </c>
    </row>
    <row r="1738" spans="2:38" ht="409.6" x14ac:dyDescent="0.25">
      <c r="B1738" s="402">
        <v>39201</v>
      </c>
      <c r="C1738" s="359">
        <v>0.54400000000000004</v>
      </c>
      <c r="D1738" s="359">
        <v>0.89500000000000002</v>
      </c>
      <c r="E1738" s="359">
        <v>0.82920000000000005</v>
      </c>
      <c r="F1738" s="359">
        <v>15.3284</v>
      </c>
      <c r="G1738" s="359">
        <v>4.0507999999999997</v>
      </c>
      <c r="H1738" s="359">
        <v>133.73599999999999</v>
      </c>
      <c r="I1738" s="359">
        <v>0.38</v>
      </c>
      <c r="J1738" s="359">
        <v>1.8785000000000001</v>
      </c>
      <c r="K1738" s="359">
        <v>33.493699999999997</v>
      </c>
      <c r="L1738" s="359">
        <v>4.4264000000000001</v>
      </c>
      <c r="M1738" s="359">
        <v>2.0520999999999998</v>
      </c>
      <c r="N1738" s="359">
        <v>1.8180000000000001</v>
      </c>
      <c r="O1738" s="359">
        <v>4.9710000000000001</v>
      </c>
      <c r="P1738" s="359">
        <v>0.89549999999999996</v>
      </c>
      <c r="Q1738" s="359">
        <v>0.99709999999999999</v>
      </c>
      <c r="R1738" s="359">
        <v>0.37169999999999997</v>
      </c>
      <c r="S1738" s="356">
        <v>0.74239999999999995</v>
      </c>
      <c r="U1738" s="402">
        <v>39201</v>
      </c>
      <c r="V1738" s="359">
        <v>0.54290000000000005</v>
      </c>
      <c r="W1738" s="359">
        <v>0.89300000000000002</v>
      </c>
      <c r="X1738" s="359">
        <v>0.82740000000000002</v>
      </c>
      <c r="Y1738" s="359">
        <v>15.2737</v>
      </c>
      <c r="Z1738" s="359">
        <v>4.0442</v>
      </c>
      <c r="AA1738" s="359">
        <v>133.29599999999999</v>
      </c>
      <c r="AB1738" s="359">
        <v>0.37869999999999998</v>
      </c>
      <c r="AC1738" s="359">
        <v>1.8751</v>
      </c>
      <c r="AD1738" s="359">
        <v>33.408499999999997</v>
      </c>
      <c r="AE1738" s="359">
        <v>4.4093</v>
      </c>
      <c r="AF1738" s="359">
        <v>2.0459999999999998</v>
      </c>
      <c r="AG1738" s="359">
        <v>1.8008</v>
      </c>
      <c r="AH1738" s="359">
        <v>4.9569000000000001</v>
      </c>
      <c r="AI1738" s="359">
        <v>0.89359999999999995</v>
      </c>
      <c r="AJ1738" s="359">
        <v>0.98460000000000003</v>
      </c>
      <c r="AK1738" s="359">
        <v>0.371</v>
      </c>
      <c r="AL1738" s="356">
        <v>0.74139999999999995</v>
      </c>
    </row>
    <row r="1739" spans="2:38" ht="409.6" x14ac:dyDescent="0.25">
      <c r="B1739" s="402">
        <v>39200</v>
      </c>
      <c r="C1739" s="359">
        <v>0.54379999999999995</v>
      </c>
      <c r="D1739" s="359">
        <v>0.89439999999999997</v>
      </c>
      <c r="E1739" s="359">
        <v>0.82869999999999999</v>
      </c>
      <c r="F1739" s="359">
        <v>15.300599999999999</v>
      </c>
      <c r="G1739" s="359">
        <v>4.0491000000000001</v>
      </c>
      <c r="H1739" s="359">
        <v>133.857</v>
      </c>
      <c r="I1739" s="359">
        <v>0.38080000000000003</v>
      </c>
      <c r="J1739" s="359">
        <v>1.8774</v>
      </c>
      <c r="K1739" s="359">
        <v>33.401699999999998</v>
      </c>
      <c r="L1739" s="359">
        <v>4.4245999999999999</v>
      </c>
      <c r="M1739" s="359">
        <v>2.0539999999999998</v>
      </c>
      <c r="N1739" s="359">
        <v>1.8130999999999999</v>
      </c>
      <c r="O1739" s="359">
        <v>4.9702000000000002</v>
      </c>
      <c r="P1739" s="359">
        <v>0.89400000000000002</v>
      </c>
      <c r="Q1739" s="359">
        <v>0.99439999999999995</v>
      </c>
      <c r="R1739" s="359">
        <v>0.37130000000000002</v>
      </c>
      <c r="S1739" s="356">
        <v>0.74039999999999995</v>
      </c>
      <c r="U1739" s="402">
        <v>39200</v>
      </c>
      <c r="V1739" s="359">
        <v>0.54339999999999999</v>
      </c>
      <c r="W1739" s="359">
        <v>0.89359999999999995</v>
      </c>
      <c r="X1739" s="359">
        <v>0.82789999999999997</v>
      </c>
      <c r="Y1739" s="359">
        <v>15.246499999999999</v>
      </c>
      <c r="Z1739" s="359">
        <v>4.0453000000000001</v>
      </c>
      <c r="AA1739" s="359">
        <v>133.392</v>
      </c>
      <c r="AB1739" s="359">
        <v>0.37740000000000001</v>
      </c>
      <c r="AC1739" s="359">
        <v>1.8740000000000001</v>
      </c>
      <c r="AD1739" s="359">
        <v>33.3414</v>
      </c>
      <c r="AE1739" s="359">
        <v>4.4189999999999996</v>
      </c>
      <c r="AF1739" s="359">
        <v>2.0485000000000002</v>
      </c>
      <c r="AG1739" s="359">
        <v>1.7971999999999999</v>
      </c>
      <c r="AH1739" s="359">
        <v>4.9635999999999996</v>
      </c>
      <c r="AI1739" s="359">
        <v>0.89319999999999999</v>
      </c>
      <c r="AJ1739" s="359">
        <v>0.98270000000000002</v>
      </c>
      <c r="AK1739" s="359">
        <v>0.371</v>
      </c>
      <c r="AL1739" s="356">
        <v>0.7399</v>
      </c>
    </row>
    <row r="1740" spans="2:38" ht="409.6" x14ac:dyDescent="0.25">
      <c r="B1740" s="402">
        <v>39199</v>
      </c>
      <c r="C1740" s="359">
        <v>0.54549999999999998</v>
      </c>
      <c r="D1740" s="359">
        <v>0.89459999999999995</v>
      </c>
      <c r="E1740" s="359">
        <v>0.83050000000000002</v>
      </c>
      <c r="F1740" s="359">
        <v>15.371</v>
      </c>
      <c r="G1740" s="359">
        <v>4.0667</v>
      </c>
      <c r="H1740" s="359">
        <v>134.351</v>
      </c>
      <c r="I1740" s="359">
        <v>0.3826</v>
      </c>
      <c r="J1740" s="359">
        <v>1.8854</v>
      </c>
      <c r="K1740" s="359">
        <v>34.793999999999997</v>
      </c>
      <c r="L1740" s="359">
        <v>4.4387999999999996</v>
      </c>
      <c r="M1740" s="359">
        <v>2.0617000000000001</v>
      </c>
      <c r="N1740" s="359">
        <v>1.8191999999999999</v>
      </c>
      <c r="O1740" s="359">
        <v>5.0019</v>
      </c>
      <c r="P1740" s="359">
        <v>0.89649999999999996</v>
      </c>
      <c r="Q1740" s="359">
        <v>0.99380000000000002</v>
      </c>
      <c r="R1740" s="359">
        <v>0.37190000000000001</v>
      </c>
      <c r="S1740" s="356">
        <v>0.74329999999999996</v>
      </c>
      <c r="U1740" s="402">
        <v>39199</v>
      </c>
      <c r="V1740" s="359">
        <v>0.54510000000000003</v>
      </c>
      <c r="W1740" s="359">
        <v>0.89380000000000004</v>
      </c>
      <c r="X1740" s="359">
        <v>0.82969999999999999</v>
      </c>
      <c r="Y1740" s="359">
        <v>15.316599999999999</v>
      </c>
      <c r="Z1740" s="359">
        <v>4.0632000000000001</v>
      </c>
      <c r="AA1740" s="359">
        <v>133.876</v>
      </c>
      <c r="AB1740" s="359">
        <v>0.37919999999999998</v>
      </c>
      <c r="AC1740" s="359">
        <v>1.8819999999999999</v>
      </c>
      <c r="AD1740" s="359">
        <v>31.8261</v>
      </c>
      <c r="AE1740" s="359">
        <v>4.4332000000000003</v>
      </c>
      <c r="AF1740" s="359">
        <v>2.0562</v>
      </c>
      <c r="AG1740" s="359">
        <v>1.8032999999999999</v>
      </c>
      <c r="AH1740" s="359">
        <v>4.9954000000000001</v>
      </c>
      <c r="AI1740" s="359">
        <v>0.89580000000000004</v>
      </c>
      <c r="AJ1740" s="359">
        <v>0.98540000000000005</v>
      </c>
      <c r="AK1740" s="359">
        <v>0.37159999999999999</v>
      </c>
      <c r="AL1740" s="356">
        <v>0.74280000000000002</v>
      </c>
    </row>
    <row r="1741" spans="2:38" ht="409.6" x14ac:dyDescent="0.25">
      <c r="B1741" s="402">
        <v>39198</v>
      </c>
      <c r="C1741" s="359">
        <v>0.54610000000000003</v>
      </c>
      <c r="D1741" s="359">
        <v>0.89629999999999999</v>
      </c>
      <c r="E1741" s="359">
        <v>0.83430000000000004</v>
      </c>
      <c r="F1741" s="359">
        <v>15.372999999999999</v>
      </c>
      <c r="G1741" s="359">
        <v>4.0689000000000002</v>
      </c>
      <c r="H1741" s="359">
        <v>134.37700000000001</v>
      </c>
      <c r="I1741" s="359">
        <v>0.38369999999999999</v>
      </c>
      <c r="J1741" s="359">
        <v>1.8864000000000001</v>
      </c>
      <c r="K1741" s="359">
        <v>35.079500000000003</v>
      </c>
      <c r="L1741" s="359">
        <v>4.4333999999999998</v>
      </c>
      <c r="M1741" s="359">
        <v>2.0657999999999999</v>
      </c>
      <c r="N1741" s="359">
        <v>1.8304</v>
      </c>
      <c r="O1741" s="359">
        <v>5.0151000000000003</v>
      </c>
      <c r="P1741" s="359">
        <v>0.89580000000000004</v>
      </c>
      <c r="Q1741" s="359">
        <v>0.99629999999999996</v>
      </c>
      <c r="R1741" s="359">
        <v>0.37190000000000001</v>
      </c>
      <c r="S1741" s="356">
        <v>0.74490000000000001</v>
      </c>
      <c r="U1741" s="402">
        <v>39198</v>
      </c>
      <c r="V1741" s="359">
        <v>0.54569999999999996</v>
      </c>
      <c r="W1741" s="359">
        <v>0.89559999999999995</v>
      </c>
      <c r="X1741" s="359">
        <v>0.83350000000000002</v>
      </c>
      <c r="Y1741" s="359">
        <v>15.3165</v>
      </c>
      <c r="Z1741" s="359">
        <v>4.0652999999999997</v>
      </c>
      <c r="AA1741" s="359">
        <v>133.91300000000001</v>
      </c>
      <c r="AB1741" s="359">
        <v>0.38030000000000003</v>
      </c>
      <c r="AC1741" s="359">
        <v>1.883</v>
      </c>
      <c r="AD1741" s="359">
        <v>32.113599999999998</v>
      </c>
      <c r="AE1741" s="359">
        <v>4.4279000000000002</v>
      </c>
      <c r="AF1741" s="359">
        <v>2.0602999999999998</v>
      </c>
      <c r="AG1741" s="359">
        <v>1.8145</v>
      </c>
      <c r="AH1741" s="359">
        <v>5.0084999999999997</v>
      </c>
      <c r="AI1741" s="359">
        <v>0.89510000000000001</v>
      </c>
      <c r="AJ1741" s="359">
        <v>0.98740000000000006</v>
      </c>
      <c r="AK1741" s="359">
        <v>0.37159999999999999</v>
      </c>
      <c r="AL1741" s="356">
        <v>0.74450000000000005</v>
      </c>
    </row>
    <row r="1742" spans="2:38" ht="409.6" x14ac:dyDescent="0.25">
      <c r="B1742" s="402">
        <v>39197</v>
      </c>
      <c r="C1742" s="359">
        <v>0.54659999999999997</v>
      </c>
      <c r="D1742" s="359">
        <v>0.89710000000000001</v>
      </c>
      <c r="E1742" s="359">
        <v>0.83340000000000003</v>
      </c>
      <c r="F1742" s="359">
        <v>15.348699999999999</v>
      </c>
      <c r="G1742" s="359">
        <v>4.0724</v>
      </c>
      <c r="H1742" s="359">
        <v>134.50200000000001</v>
      </c>
      <c r="I1742" s="359">
        <v>0.38429999999999997</v>
      </c>
      <c r="J1742" s="359">
        <v>1.8878999999999999</v>
      </c>
      <c r="K1742" s="359">
        <v>34.859900000000003</v>
      </c>
      <c r="L1742" s="359">
        <v>4.4309000000000003</v>
      </c>
      <c r="M1742" s="359">
        <v>2.0709</v>
      </c>
      <c r="N1742" s="359">
        <v>1.8326</v>
      </c>
      <c r="O1742" s="359">
        <v>5.0266000000000002</v>
      </c>
      <c r="P1742" s="359">
        <v>0.89639999999999997</v>
      </c>
      <c r="Q1742" s="359">
        <v>1.0007999999999999</v>
      </c>
      <c r="R1742" s="359">
        <v>0.37140000000000001</v>
      </c>
      <c r="S1742" s="356">
        <v>0.74250000000000005</v>
      </c>
      <c r="U1742" s="402">
        <v>39197</v>
      </c>
      <c r="V1742" s="359">
        <v>0.54620000000000002</v>
      </c>
      <c r="W1742" s="359">
        <v>0.89639999999999997</v>
      </c>
      <c r="X1742" s="359">
        <v>0.83260000000000001</v>
      </c>
      <c r="Y1742" s="359">
        <v>15.292</v>
      </c>
      <c r="Z1742" s="359">
        <v>4.0689000000000002</v>
      </c>
      <c r="AA1742" s="359">
        <v>134.02600000000001</v>
      </c>
      <c r="AB1742" s="359">
        <v>0.38090000000000002</v>
      </c>
      <c r="AC1742" s="359">
        <v>1.8845000000000001</v>
      </c>
      <c r="AD1742" s="359">
        <v>32.053800000000003</v>
      </c>
      <c r="AE1742" s="359">
        <v>4.4253999999999998</v>
      </c>
      <c r="AF1742" s="359">
        <v>2.0653000000000001</v>
      </c>
      <c r="AG1742" s="359">
        <v>1.8167</v>
      </c>
      <c r="AH1742" s="359">
        <v>5.0199999999999996</v>
      </c>
      <c r="AI1742" s="359">
        <v>0.89559999999999995</v>
      </c>
      <c r="AJ1742" s="359">
        <v>0.98950000000000005</v>
      </c>
      <c r="AK1742" s="359">
        <v>0.37109999999999999</v>
      </c>
      <c r="AL1742" s="356">
        <v>0.74199999999999999</v>
      </c>
    </row>
    <row r="1743" spans="2:38" ht="409.6" x14ac:dyDescent="0.25">
      <c r="B1743" s="402">
        <v>39196</v>
      </c>
      <c r="C1743" s="359">
        <v>0.54920000000000002</v>
      </c>
      <c r="D1743" s="359">
        <v>0.89390000000000003</v>
      </c>
      <c r="E1743" s="359">
        <v>0.8377</v>
      </c>
      <c r="F1743" s="359">
        <v>15.4253</v>
      </c>
      <c r="G1743" s="359">
        <v>4.0952000000000002</v>
      </c>
      <c r="H1743" s="359">
        <v>135.13499999999999</v>
      </c>
      <c r="I1743" s="359">
        <v>0.38729999999999998</v>
      </c>
      <c r="J1743" s="359">
        <v>1.8984000000000001</v>
      </c>
      <c r="K1743" s="359">
        <v>34.995699999999999</v>
      </c>
      <c r="L1743" s="359">
        <v>4.4535999999999998</v>
      </c>
      <c r="M1743" s="359">
        <v>2.0804999999999998</v>
      </c>
      <c r="N1743" s="359">
        <v>1.8386</v>
      </c>
      <c r="O1743" s="359">
        <v>5.0538999999999996</v>
      </c>
      <c r="P1743" s="359">
        <v>0.90149999999999997</v>
      </c>
      <c r="Q1743" s="359">
        <v>1.0047999999999999</v>
      </c>
      <c r="R1743" s="359">
        <v>0.37259999999999999</v>
      </c>
      <c r="S1743" s="356">
        <v>0.74570000000000003</v>
      </c>
      <c r="U1743" s="402">
        <v>39196</v>
      </c>
      <c r="V1743" s="359">
        <v>0.54869999999999997</v>
      </c>
      <c r="W1743" s="359">
        <v>0.89290000000000003</v>
      </c>
      <c r="X1743" s="359">
        <v>0.8367</v>
      </c>
      <c r="Y1743" s="359">
        <v>15.364100000000001</v>
      </c>
      <c r="Z1743" s="359">
        <v>4.0911999999999997</v>
      </c>
      <c r="AA1743" s="359">
        <v>134.63999999999999</v>
      </c>
      <c r="AB1743" s="359">
        <v>0.38390000000000002</v>
      </c>
      <c r="AC1743" s="359">
        <v>1.8948</v>
      </c>
      <c r="AD1743" s="359">
        <v>32.003799999999998</v>
      </c>
      <c r="AE1743" s="359">
        <v>4.4463999999999997</v>
      </c>
      <c r="AF1743" s="359">
        <v>2.0747</v>
      </c>
      <c r="AG1743" s="359">
        <v>1.8224</v>
      </c>
      <c r="AH1743" s="359">
        <v>5.0467000000000004</v>
      </c>
      <c r="AI1743" s="359">
        <v>0.90059999999999996</v>
      </c>
      <c r="AJ1743" s="359">
        <v>0.99619999999999997</v>
      </c>
      <c r="AK1743" s="359">
        <v>0.37219999999999998</v>
      </c>
      <c r="AL1743" s="356">
        <v>0.74519999999999997</v>
      </c>
    </row>
    <row r="1744" spans="2:38" ht="409.6" x14ac:dyDescent="0.25">
      <c r="B1744" s="402">
        <v>39195</v>
      </c>
      <c r="C1744" s="359">
        <v>0.55079999999999996</v>
      </c>
      <c r="D1744" s="359">
        <v>0.89400000000000002</v>
      </c>
      <c r="E1744" s="359">
        <v>0.84119999999999995</v>
      </c>
      <c r="F1744" s="359">
        <v>15.4335</v>
      </c>
      <c r="G1744" s="359">
        <v>4.1017000000000001</v>
      </c>
      <c r="H1744" s="359">
        <v>135.459</v>
      </c>
      <c r="I1744" s="359">
        <v>0.3886</v>
      </c>
      <c r="J1744" s="359">
        <v>1.9018999999999999</v>
      </c>
      <c r="K1744" s="359">
        <v>35.145099999999999</v>
      </c>
      <c r="L1744" s="359">
        <v>4.4630999999999998</v>
      </c>
      <c r="M1744" s="359">
        <v>2.09</v>
      </c>
      <c r="N1744" s="359">
        <v>1.8408</v>
      </c>
      <c r="O1744" s="359">
        <v>5.0640000000000001</v>
      </c>
      <c r="P1744" s="359">
        <v>0.90459999999999996</v>
      </c>
      <c r="Q1744" s="359">
        <v>1.0095000000000001</v>
      </c>
      <c r="R1744" s="359">
        <v>0.37380000000000002</v>
      </c>
      <c r="S1744" s="356">
        <v>0.74819999999999998</v>
      </c>
      <c r="U1744" s="402">
        <v>39195</v>
      </c>
      <c r="V1744" s="359">
        <v>0.54959999999999998</v>
      </c>
      <c r="W1744" s="359">
        <v>0.89200000000000002</v>
      </c>
      <c r="X1744" s="359">
        <v>0.83940000000000003</v>
      </c>
      <c r="Y1744" s="359">
        <v>15.3581</v>
      </c>
      <c r="Z1744" s="359">
        <v>4.0951000000000004</v>
      </c>
      <c r="AA1744" s="359">
        <v>134.66999999999999</v>
      </c>
      <c r="AB1744" s="359">
        <v>0.38429999999999997</v>
      </c>
      <c r="AC1744" s="359">
        <v>1.8959999999999999</v>
      </c>
      <c r="AD1744" s="359">
        <v>32.131599999999999</v>
      </c>
      <c r="AE1744" s="359">
        <v>4.4459999999999997</v>
      </c>
      <c r="AF1744" s="359">
        <v>2.0729000000000002</v>
      </c>
      <c r="AG1744" s="359">
        <v>1.8233999999999999</v>
      </c>
      <c r="AH1744" s="359">
        <v>5.0491999999999999</v>
      </c>
      <c r="AI1744" s="359">
        <v>0.90269999999999995</v>
      </c>
      <c r="AJ1744" s="359">
        <v>0.997</v>
      </c>
      <c r="AK1744" s="359">
        <v>0.37309999999999999</v>
      </c>
      <c r="AL1744" s="356">
        <v>0.74719999999999998</v>
      </c>
    </row>
    <row r="1745" spans="2:38" ht="409.6" x14ac:dyDescent="0.25">
      <c r="B1745" s="402">
        <v>39194</v>
      </c>
      <c r="C1745" s="359">
        <v>0.55079999999999996</v>
      </c>
      <c r="D1745" s="359">
        <v>0.89400000000000002</v>
      </c>
      <c r="E1745" s="359">
        <v>0.84119999999999995</v>
      </c>
      <c r="F1745" s="359">
        <v>15.4626</v>
      </c>
      <c r="G1745" s="359">
        <v>4.1048999999999998</v>
      </c>
      <c r="H1745" s="359">
        <v>135.82400000000001</v>
      </c>
      <c r="I1745" s="359">
        <v>0.38979999999999998</v>
      </c>
      <c r="J1745" s="359">
        <v>1.9126000000000001</v>
      </c>
      <c r="K1745" s="359">
        <v>35.144599999999997</v>
      </c>
      <c r="L1745" s="359">
        <v>4.4630999999999998</v>
      </c>
      <c r="M1745" s="359">
        <v>2.0855999999999999</v>
      </c>
      <c r="N1745" s="359">
        <v>1.8408</v>
      </c>
      <c r="O1745" s="359">
        <v>5.0669000000000004</v>
      </c>
      <c r="P1745" s="359">
        <v>0.90459999999999996</v>
      </c>
      <c r="Q1745" s="359">
        <v>1.0095000000000001</v>
      </c>
      <c r="R1745" s="359">
        <v>0.37380000000000002</v>
      </c>
      <c r="S1745" s="356">
        <v>0.74819999999999998</v>
      </c>
      <c r="U1745" s="402">
        <v>39194</v>
      </c>
      <c r="V1745" s="359">
        <v>0.54959999999999998</v>
      </c>
      <c r="W1745" s="359">
        <v>0.89200000000000002</v>
      </c>
      <c r="X1745" s="359">
        <v>0.83930000000000005</v>
      </c>
      <c r="Y1745" s="359">
        <v>15.379</v>
      </c>
      <c r="Z1745" s="359">
        <v>4.0983000000000001</v>
      </c>
      <c r="AA1745" s="359">
        <v>134.148</v>
      </c>
      <c r="AB1745" s="359">
        <v>0.38250000000000001</v>
      </c>
      <c r="AC1745" s="359">
        <v>1.8841000000000001</v>
      </c>
      <c r="AD1745" s="359">
        <v>32.1312</v>
      </c>
      <c r="AE1745" s="359">
        <v>4.4459</v>
      </c>
      <c r="AF1745" s="359">
        <v>2.0788000000000002</v>
      </c>
      <c r="AG1745" s="359">
        <v>1.8233999999999999</v>
      </c>
      <c r="AH1745" s="359">
        <v>5.0521000000000003</v>
      </c>
      <c r="AI1745" s="359">
        <v>0.90259999999999996</v>
      </c>
      <c r="AJ1745" s="359">
        <v>0.99690000000000001</v>
      </c>
      <c r="AK1745" s="359">
        <v>0.37309999999999999</v>
      </c>
      <c r="AL1745" s="356">
        <v>0.74719999999999998</v>
      </c>
    </row>
    <row r="1746" spans="2:38" ht="409.6" x14ac:dyDescent="0.25">
      <c r="B1746" s="402">
        <v>39193</v>
      </c>
      <c r="C1746" s="359">
        <v>0.54749999999999999</v>
      </c>
      <c r="D1746" s="359">
        <v>0.8921</v>
      </c>
      <c r="E1746" s="359">
        <v>0.83989999999999998</v>
      </c>
      <c r="F1746" s="359">
        <v>15.3645</v>
      </c>
      <c r="G1746" s="359">
        <v>4.0815000000000001</v>
      </c>
      <c r="H1746" s="359">
        <v>134.76900000000001</v>
      </c>
      <c r="I1746" s="359">
        <v>0.38640000000000002</v>
      </c>
      <c r="J1746" s="359">
        <v>1.8919999999999999</v>
      </c>
      <c r="K1746" s="359">
        <v>34.027500000000003</v>
      </c>
      <c r="L1746" s="359">
        <v>4.4381000000000004</v>
      </c>
      <c r="M1746" s="359">
        <v>2.0800999999999998</v>
      </c>
      <c r="N1746" s="359">
        <v>1.8331999999999999</v>
      </c>
      <c r="O1746" s="359">
        <v>5.0377999999999998</v>
      </c>
      <c r="P1746" s="359">
        <v>0.89890000000000003</v>
      </c>
      <c r="Q1746" s="359">
        <v>1.0052000000000001</v>
      </c>
      <c r="R1746" s="359">
        <v>0.372</v>
      </c>
      <c r="S1746" s="356">
        <v>0.74519999999999997</v>
      </c>
      <c r="U1746" s="402">
        <v>39193</v>
      </c>
      <c r="V1746" s="359">
        <v>0.54710000000000003</v>
      </c>
      <c r="W1746" s="359">
        <v>0.89139999999999997</v>
      </c>
      <c r="X1746" s="359">
        <v>0.83909999999999996</v>
      </c>
      <c r="Y1746" s="359">
        <v>15.3078</v>
      </c>
      <c r="Z1746" s="359">
        <v>4.0778999999999996</v>
      </c>
      <c r="AA1746" s="359">
        <v>134.279</v>
      </c>
      <c r="AB1746" s="359">
        <v>0.38300000000000001</v>
      </c>
      <c r="AC1746" s="359">
        <v>1.8886000000000001</v>
      </c>
      <c r="AD1746" s="359">
        <v>33.275500000000001</v>
      </c>
      <c r="AE1746" s="359">
        <v>4.4325000000000001</v>
      </c>
      <c r="AF1746" s="359">
        <v>2.0746000000000002</v>
      </c>
      <c r="AG1746" s="359">
        <v>1.8171999999999999</v>
      </c>
      <c r="AH1746" s="359">
        <v>5.0309999999999997</v>
      </c>
      <c r="AI1746" s="359">
        <v>0.8982</v>
      </c>
      <c r="AJ1746" s="359">
        <v>0.99550000000000005</v>
      </c>
      <c r="AK1746" s="359">
        <v>0.37169999999999997</v>
      </c>
      <c r="AL1746" s="356">
        <v>0.74470000000000003</v>
      </c>
    </row>
    <row r="1747" spans="2:38" ht="409.6" x14ac:dyDescent="0.25">
      <c r="B1747" s="402">
        <v>39192</v>
      </c>
      <c r="C1747" s="359">
        <v>0.54649999999999999</v>
      </c>
      <c r="D1747" s="359">
        <v>0.89070000000000005</v>
      </c>
      <c r="E1747" s="359">
        <v>0.83860000000000001</v>
      </c>
      <c r="F1747" s="359">
        <v>15.326599999999999</v>
      </c>
      <c r="G1747" s="359">
        <v>4.0740999999999996</v>
      </c>
      <c r="H1747" s="359">
        <v>135.119</v>
      </c>
      <c r="I1747" s="359">
        <v>0.3861</v>
      </c>
      <c r="J1747" s="359">
        <v>1.8883000000000001</v>
      </c>
      <c r="K1747" s="359">
        <v>33.995199999999997</v>
      </c>
      <c r="L1747" s="359">
        <v>4.4320000000000004</v>
      </c>
      <c r="M1747" s="359">
        <v>2.0857000000000001</v>
      </c>
      <c r="N1747" s="359">
        <v>1.831</v>
      </c>
      <c r="O1747" s="359">
        <v>5.0374999999999996</v>
      </c>
      <c r="P1747" s="359">
        <v>0.89439999999999997</v>
      </c>
      <c r="Q1747" s="359">
        <v>1.0125999999999999</v>
      </c>
      <c r="R1747" s="359">
        <v>0.37090000000000001</v>
      </c>
      <c r="S1747" s="356">
        <v>0.74309999999999998</v>
      </c>
      <c r="U1747" s="402">
        <v>39192</v>
      </c>
      <c r="V1747" s="359">
        <v>0.54610000000000003</v>
      </c>
      <c r="W1747" s="359">
        <v>0.89</v>
      </c>
      <c r="X1747" s="359">
        <v>0.83779999999999999</v>
      </c>
      <c r="Y1747" s="359">
        <v>15.2705</v>
      </c>
      <c r="Z1747" s="359">
        <v>4.0705999999999998</v>
      </c>
      <c r="AA1747" s="359">
        <v>134.64099999999999</v>
      </c>
      <c r="AB1747" s="359">
        <v>0.38279999999999997</v>
      </c>
      <c r="AC1747" s="359">
        <v>1.8853</v>
      </c>
      <c r="AD1747" s="359">
        <v>33.244500000000002</v>
      </c>
      <c r="AE1747" s="359">
        <v>4.4264999999999999</v>
      </c>
      <c r="AF1747" s="359">
        <v>2.0802</v>
      </c>
      <c r="AG1747" s="359">
        <v>1.8150999999999999</v>
      </c>
      <c r="AH1747" s="359">
        <v>5.0308999999999999</v>
      </c>
      <c r="AI1747" s="359">
        <v>0.89370000000000005</v>
      </c>
      <c r="AJ1747" s="359">
        <v>1.0018</v>
      </c>
      <c r="AK1747" s="359">
        <v>0.37059999999999998</v>
      </c>
      <c r="AL1747" s="356">
        <v>0.74260000000000004</v>
      </c>
    </row>
    <row r="1748" spans="2:38" ht="409.6" x14ac:dyDescent="0.25">
      <c r="B1748" s="402">
        <v>39191</v>
      </c>
      <c r="C1748" s="359">
        <v>0.54890000000000005</v>
      </c>
      <c r="D1748" s="359">
        <v>0.89200000000000002</v>
      </c>
      <c r="E1748" s="359">
        <v>0.84260000000000002</v>
      </c>
      <c r="F1748" s="359">
        <v>15.370699999999999</v>
      </c>
      <c r="G1748" s="359">
        <v>4.0909000000000004</v>
      </c>
      <c r="H1748" s="359">
        <v>135.327</v>
      </c>
      <c r="I1748" s="359">
        <v>0.38790000000000002</v>
      </c>
      <c r="J1748" s="359">
        <v>1.8959999999999999</v>
      </c>
      <c r="K1748" s="359">
        <v>33.781399999999998</v>
      </c>
      <c r="L1748" s="359">
        <v>4.4448999999999996</v>
      </c>
      <c r="M1748" s="359">
        <v>2.0912000000000002</v>
      </c>
      <c r="N1748" s="359">
        <v>1.8329</v>
      </c>
      <c r="O1748" s="359">
        <v>5.0556999999999999</v>
      </c>
      <c r="P1748" s="359">
        <v>0.89949999999999997</v>
      </c>
      <c r="Q1748" s="359">
        <v>1.0122</v>
      </c>
      <c r="R1748" s="359">
        <v>0.3715</v>
      </c>
      <c r="S1748" s="356">
        <v>0.74570000000000003</v>
      </c>
      <c r="U1748" s="402">
        <v>39191</v>
      </c>
      <c r="V1748" s="359">
        <v>0.54859999999999998</v>
      </c>
      <c r="W1748" s="359">
        <v>0.89129999999999998</v>
      </c>
      <c r="X1748" s="359">
        <v>0.84179999999999999</v>
      </c>
      <c r="Y1748" s="359">
        <v>15.3141</v>
      </c>
      <c r="Z1748" s="359">
        <v>4.0873999999999997</v>
      </c>
      <c r="AA1748" s="359">
        <v>134.84899999999999</v>
      </c>
      <c r="AB1748" s="359">
        <v>0.3846</v>
      </c>
      <c r="AC1748" s="359">
        <v>1.8926000000000001</v>
      </c>
      <c r="AD1748" s="359">
        <v>33.637099999999997</v>
      </c>
      <c r="AE1748" s="359">
        <v>4.4394</v>
      </c>
      <c r="AF1748" s="359">
        <v>2.0857000000000001</v>
      </c>
      <c r="AG1748" s="359">
        <v>1.8169</v>
      </c>
      <c r="AH1748" s="359">
        <v>5.0491999999999999</v>
      </c>
      <c r="AI1748" s="359">
        <v>0.89870000000000005</v>
      </c>
      <c r="AJ1748" s="359">
        <v>1.0007999999999999</v>
      </c>
      <c r="AK1748" s="359">
        <v>0.37119999999999997</v>
      </c>
      <c r="AL1748" s="356">
        <v>0.74519999999999997</v>
      </c>
    </row>
    <row r="1749" spans="2:38" ht="409.6" x14ac:dyDescent="0.25">
      <c r="B1749" s="402">
        <v>39190</v>
      </c>
      <c r="C1749" s="359">
        <v>0.54720000000000002</v>
      </c>
      <c r="D1749" s="359">
        <v>0.88890000000000002</v>
      </c>
      <c r="E1749" s="359">
        <v>0.83889999999999998</v>
      </c>
      <c r="F1749" s="359">
        <v>15.303900000000001</v>
      </c>
      <c r="G1749" s="359">
        <v>4.0773000000000001</v>
      </c>
      <c r="H1749" s="359">
        <v>134.51300000000001</v>
      </c>
      <c r="I1749" s="359">
        <v>0.39069999999999999</v>
      </c>
      <c r="J1749" s="359">
        <v>1.8895999999999999</v>
      </c>
      <c r="K1749" s="359">
        <v>33.882800000000003</v>
      </c>
      <c r="L1749" s="359">
        <v>4.4231999999999996</v>
      </c>
      <c r="M1749" s="359">
        <v>2.0876000000000001</v>
      </c>
      <c r="N1749" s="359">
        <v>1.8306</v>
      </c>
      <c r="O1749" s="359">
        <v>5.0414000000000003</v>
      </c>
      <c r="P1749" s="359">
        <v>0.89829999999999999</v>
      </c>
      <c r="Q1749" s="359">
        <v>1.0084</v>
      </c>
      <c r="R1749" s="359">
        <v>0.37130000000000002</v>
      </c>
      <c r="S1749" s="356">
        <v>0.74119999999999997</v>
      </c>
      <c r="U1749" s="402">
        <v>39190</v>
      </c>
      <c r="V1749" s="359">
        <v>0.54679999999999995</v>
      </c>
      <c r="W1749" s="359">
        <v>0.8881</v>
      </c>
      <c r="X1749" s="359">
        <v>0.83809999999999996</v>
      </c>
      <c r="Y1749" s="359">
        <v>15.248100000000001</v>
      </c>
      <c r="Z1749" s="359">
        <v>4.0738000000000003</v>
      </c>
      <c r="AA1749" s="359">
        <v>134.02699999999999</v>
      </c>
      <c r="AB1749" s="359">
        <v>0.3795</v>
      </c>
      <c r="AC1749" s="359">
        <v>1.8861000000000001</v>
      </c>
      <c r="AD1749" s="359">
        <v>33.322600000000001</v>
      </c>
      <c r="AE1749" s="359">
        <v>4.4177</v>
      </c>
      <c r="AF1749" s="359">
        <v>2.0821999999999998</v>
      </c>
      <c r="AG1749" s="359">
        <v>1.8147</v>
      </c>
      <c r="AH1749" s="359">
        <v>5.0347999999999997</v>
      </c>
      <c r="AI1749" s="359">
        <v>0.89759999999999995</v>
      </c>
      <c r="AJ1749" s="359">
        <v>0.99860000000000004</v>
      </c>
      <c r="AK1749" s="359">
        <v>0.371</v>
      </c>
      <c r="AL1749" s="356">
        <v>0.74080000000000001</v>
      </c>
    </row>
    <row r="1750" spans="2:38" ht="409.6" x14ac:dyDescent="0.25">
      <c r="B1750" s="402">
        <v>39189</v>
      </c>
      <c r="C1750" s="359">
        <v>0.54600000000000004</v>
      </c>
      <c r="D1750" s="359">
        <v>0.8881</v>
      </c>
      <c r="E1750" s="359">
        <v>0.83940000000000003</v>
      </c>
      <c r="F1750" s="359">
        <v>15.2879</v>
      </c>
      <c r="G1750" s="359">
        <v>4.0709999999999997</v>
      </c>
      <c r="H1750" s="359">
        <v>134.14699999999999</v>
      </c>
      <c r="I1750" s="359">
        <v>0.38800000000000001</v>
      </c>
      <c r="J1750" s="359">
        <v>1.8918999999999999</v>
      </c>
      <c r="K1750" s="359">
        <v>33.9251</v>
      </c>
      <c r="L1750" s="359">
        <v>4.4183000000000003</v>
      </c>
      <c r="M1750" s="359">
        <v>2.0889000000000002</v>
      </c>
      <c r="N1750" s="359">
        <v>1.8297000000000001</v>
      </c>
      <c r="O1750" s="359">
        <v>5.0452000000000004</v>
      </c>
      <c r="P1750" s="359">
        <v>0.89780000000000004</v>
      </c>
      <c r="Q1750" s="359">
        <v>1.01</v>
      </c>
      <c r="R1750" s="359">
        <v>0.372</v>
      </c>
      <c r="S1750" s="356">
        <v>0.7399</v>
      </c>
      <c r="U1750" s="402">
        <v>39189</v>
      </c>
      <c r="V1750" s="359">
        <v>0.54549999999999998</v>
      </c>
      <c r="W1750" s="359">
        <v>0.8871</v>
      </c>
      <c r="X1750" s="359">
        <v>0.83840000000000003</v>
      </c>
      <c r="Y1750" s="359">
        <v>15.2293</v>
      </c>
      <c r="Z1750" s="359">
        <v>4.0669000000000004</v>
      </c>
      <c r="AA1750" s="359">
        <v>133.636</v>
      </c>
      <c r="AB1750" s="359">
        <v>0.3805</v>
      </c>
      <c r="AC1750" s="359">
        <v>1.8791</v>
      </c>
      <c r="AD1750" s="359">
        <v>33.158700000000003</v>
      </c>
      <c r="AE1750" s="359">
        <v>4.4109999999999996</v>
      </c>
      <c r="AF1750" s="359">
        <v>2.0832000000000002</v>
      </c>
      <c r="AG1750" s="359">
        <v>1.8136000000000001</v>
      </c>
      <c r="AH1750" s="359">
        <v>5.0380000000000003</v>
      </c>
      <c r="AI1750" s="359">
        <v>0.89690000000000003</v>
      </c>
      <c r="AJ1750" s="359">
        <v>0.99950000000000006</v>
      </c>
      <c r="AK1750" s="359">
        <v>0.37169999999999997</v>
      </c>
      <c r="AL1750" s="356">
        <v>0.73939999999999995</v>
      </c>
    </row>
    <row r="1751" spans="2:38" ht="409.6" x14ac:dyDescent="0.25">
      <c r="B1751" s="402">
        <v>39188</v>
      </c>
      <c r="C1751" s="359">
        <v>0.54579999999999995</v>
      </c>
      <c r="D1751" s="359">
        <v>0.8861</v>
      </c>
      <c r="E1751" s="359">
        <v>0.84030000000000005</v>
      </c>
      <c r="F1751" s="359">
        <v>15.261100000000001</v>
      </c>
      <c r="G1751" s="359">
        <v>4.0678000000000001</v>
      </c>
      <c r="H1751" s="359">
        <v>134.20500000000001</v>
      </c>
      <c r="I1751" s="359">
        <v>0.39019999999999999</v>
      </c>
      <c r="J1751" s="359">
        <v>1.9074</v>
      </c>
      <c r="K1751" s="359">
        <v>35.051499999999997</v>
      </c>
      <c r="L1751" s="359">
        <v>4.4233000000000002</v>
      </c>
      <c r="M1751" s="359">
        <v>2.0901999999999998</v>
      </c>
      <c r="N1751" s="359">
        <v>1.8341000000000001</v>
      </c>
      <c r="O1751" s="359">
        <v>5.0713999999999997</v>
      </c>
      <c r="P1751" s="359">
        <v>0.89700000000000002</v>
      </c>
      <c r="Q1751" s="359">
        <v>1.0188999999999999</v>
      </c>
      <c r="R1751" s="359">
        <v>0.37169999999999997</v>
      </c>
      <c r="S1751" s="356">
        <v>0.73819999999999997</v>
      </c>
      <c r="U1751" s="402">
        <v>39188</v>
      </c>
      <c r="V1751" s="359">
        <v>0.54469999999999996</v>
      </c>
      <c r="W1751" s="359">
        <v>0.88419999999999999</v>
      </c>
      <c r="X1751" s="359">
        <v>0.83840000000000003</v>
      </c>
      <c r="Y1751" s="359">
        <v>15.2036</v>
      </c>
      <c r="Z1751" s="359">
        <v>4.0603999999999996</v>
      </c>
      <c r="AA1751" s="359">
        <v>133.654</v>
      </c>
      <c r="AB1751" s="359">
        <v>0.37869999999999998</v>
      </c>
      <c r="AC1751" s="359">
        <v>1.8613</v>
      </c>
      <c r="AD1751" s="359">
        <v>32.059100000000001</v>
      </c>
      <c r="AE1751" s="359">
        <v>4.4062999999999999</v>
      </c>
      <c r="AF1751" s="359">
        <v>2.0825</v>
      </c>
      <c r="AG1751" s="359">
        <v>1.8169</v>
      </c>
      <c r="AH1751" s="359">
        <v>5.0571000000000002</v>
      </c>
      <c r="AI1751" s="359">
        <v>0.89510000000000001</v>
      </c>
      <c r="AJ1751" s="359">
        <v>1.0064</v>
      </c>
      <c r="AK1751" s="359">
        <v>0.371</v>
      </c>
      <c r="AL1751" s="356">
        <v>0.73719999999999997</v>
      </c>
    </row>
    <row r="1752" spans="2:38" ht="409.6" x14ac:dyDescent="0.25">
      <c r="B1752" s="402">
        <v>39187</v>
      </c>
      <c r="C1752" s="359">
        <v>0.54590000000000005</v>
      </c>
      <c r="D1752" s="359">
        <v>0.8861</v>
      </c>
      <c r="E1752" s="359">
        <v>0.84030000000000005</v>
      </c>
      <c r="F1752" s="359">
        <v>15.307</v>
      </c>
      <c r="G1752" s="359">
        <v>4.0677000000000003</v>
      </c>
      <c r="H1752" s="359">
        <v>134.86000000000001</v>
      </c>
      <c r="I1752" s="359">
        <v>0.3901</v>
      </c>
      <c r="J1752" s="359">
        <v>1.9074</v>
      </c>
      <c r="K1752" s="359">
        <v>35.051099999999998</v>
      </c>
      <c r="L1752" s="359">
        <v>4.4236000000000004</v>
      </c>
      <c r="M1752" s="359">
        <v>2.0903</v>
      </c>
      <c r="N1752" s="359">
        <v>1.8341000000000001</v>
      </c>
      <c r="O1752" s="359">
        <v>5.0731000000000002</v>
      </c>
      <c r="P1752" s="359">
        <v>0.89710000000000001</v>
      </c>
      <c r="Q1752" s="359">
        <v>1.0188999999999999</v>
      </c>
      <c r="R1752" s="359">
        <v>0.37169999999999997</v>
      </c>
      <c r="S1752" s="356">
        <v>0.73809999999999998</v>
      </c>
      <c r="U1752" s="402">
        <v>39187</v>
      </c>
      <c r="V1752" s="359">
        <v>0.54469999999999996</v>
      </c>
      <c r="W1752" s="359">
        <v>0.8841</v>
      </c>
      <c r="X1752" s="359">
        <v>0.83840000000000003</v>
      </c>
      <c r="Y1752" s="359">
        <v>15.2126</v>
      </c>
      <c r="Z1752" s="359">
        <v>4.0603999999999996</v>
      </c>
      <c r="AA1752" s="359">
        <v>133.203</v>
      </c>
      <c r="AB1752" s="359">
        <v>0.37869999999999998</v>
      </c>
      <c r="AC1752" s="359">
        <v>1.8612</v>
      </c>
      <c r="AD1752" s="359">
        <v>32.058700000000002</v>
      </c>
      <c r="AE1752" s="359">
        <v>4.4065000000000003</v>
      </c>
      <c r="AF1752" s="359">
        <v>2.0819999999999999</v>
      </c>
      <c r="AG1752" s="359">
        <v>1.8169</v>
      </c>
      <c r="AH1752" s="359">
        <v>5.0575000000000001</v>
      </c>
      <c r="AI1752" s="359">
        <v>0.89510000000000001</v>
      </c>
      <c r="AJ1752" s="359">
        <v>1.0064</v>
      </c>
      <c r="AK1752" s="359">
        <v>0.371</v>
      </c>
      <c r="AL1752" s="356">
        <v>0.73709999999999998</v>
      </c>
    </row>
    <row r="1753" spans="2:38" ht="409.6" x14ac:dyDescent="0.25">
      <c r="B1753" s="402">
        <v>39186</v>
      </c>
      <c r="C1753" s="359">
        <v>0.54420000000000002</v>
      </c>
      <c r="D1753" s="359">
        <v>0.88439999999999996</v>
      </c>
      <c r="E1753" s="359">
        <v>0.83520000000000005</v>
      </c>
      <c r="F1753" s="359">
        <v>15.224500000000001</v>
      </c>
      <c r="G1753" s="359">
        <v>4.0552000000000001</v>
      </c>
      <c r="H1753" s="359">
        <v>133.78700000000001</v>
      </c>
      <c r="I1753" s="359">
        <v>0.38769999999999999</v>
      </c>
      <c r="J1753" s="359">
        <v>1.879</v>
      </c>
      <c r="K1753" s="359">
        <v>34.039900000000003</v>
      </c>
      <c r="L1753" s="359">
        <v>4.4082999999999997</v>
      </c>
      <c r="M1753" s="359">
        <v>2.0869</v>
      </c>
      <c r="N1753" s="359">
        <v>1.8277000000000001</v>
      </c>
      <c r="O1753" s="359">
        <v>5.0494000000000003</v>
      </c>
      <c r="P1753" s="359">
        <v>0.89270000000000005</v>
      </c>
      <c r="Q1753" s="359">
        <v>1.0145</v>
      </c>
      <c r="R1753" s="359">
        <v>0.37090000000000001</v>
      </c>
      <c r="S1753" s="356">
        <v>0.73560000000000003</v>
      </c>
      <c r="U1753" s="402">
        <v>39186</v>
      </c>
      <c r="V1753" s="359">
        <v>0.54379999999999995</v>
      </c>
      <c r="W1753" s="359">
        <v>0.88360000000000005</v>
      </c>
      <c r="X1753" s="359">
        <v>0.83440000000000003</v>
      </c>
      <c r="Y1753" s="359">
        <v>15.1685</v>
      </c>
      <c r="Z1753" s="359">
        <v>4.0514000000000001</v>
      </c>
      <c r="AA1753" s="359">
        <v>133.29499999999999</v>
      </c>
      <c r="AB1753" s="359">
        <v>0.37830000000000003</v>
      </c>
      <c r="AC1753" s="359">
        <v>1.8754999999999999</v>
      </c>
      <c r="AD1753" s="359">
        <v>32.751100000000001</v>
      </c>
      <c r="AE1753" s="359">
        <v>4.4021999999999997</v>
      </c>
      <c r="AF1753" s="359">
        <v>2.0813000000000001</v>
      </c>
      <c r="AG1753" s="359">
        <v>1.8118000000000001</v>
      </c>
      <c r="AH1753" s="359">
        <v>5.0426000000000002</v>
      </c>
      <c r="AI1753" s="359">
        <v>0.89190000000000003</v>
      </c>
      <c r="AJ1753" s="359">
        <v>1.0053000000000001</v>
      </c>
      <c r="AK1753" s="359">
        <v>0.37059999999999998</v>
      </c>
      <c r="AL1753" s="356">
        <v>0.73509999999999998</v>
      </c>
    </row>
    <row r="1754" spans="2:38" ht="409.6" x14ac:dyDescent="0.25">
      <c r="B1754" s="402">
        <v>39185</v>
      </c>
      <c r="C1754" s="359">
        <v>0.54090000000000005</v>
      </c>
      <c r="D1754" s="359">
        <v>0.88170000000000004</v>
      </c>
      <c r="E1754" s="359">
        <v>0.82920000000000005</v>
      </c>
      <c r="F1754" s="359">
        <v>15.1472</v>
      </c>
      <c r="G1754" s="359">
        <v>4.0311000000000003</v>
      </c>
      <c r="H1754" s="359">
        <v>132.88800000000001</v>
      </c>
      <c r="I1754" s="359">
        <v>0.38740000000000002</v>
      </c>
      <c r="J1754" s="359">
        <v>1.8675999999999999</v>
      </c>
      <c r="K1754" s="359">
        <v>34.650300000000001</v>
      </c>
      <c r="L1754" s="359">
        <v>4.3783000000000003</v>
      </c>
      <c r="M1754" s="359">
        <v>2.0745</v>
      </c>
      <c r="N1754" s="359">
        <v>1.8123</v>
      </c>
      <c r="O1754" s="359">
        <v>5.0124000000000004</v>
      </c>
      <c r="P1754" s="359">
        <v>0.88770000000000004</v>
      </c>
      <c r="Q1754" s="359">
        <v>1.0054000000000001</v>
      </c>
      <c r="R1754" s="359">
        <v>0.36840000000000001</v>
      </c>
      <c r="S1754" s="356">
        <v>0.72809999999999997</v>
      </c>
      <c r="U1754" s="402">
        <v>39185</v>
      </c>
      <c r="V1754" s="359">
        <v>0.54049999999999998</v>
      </c>
      <c r="W1754" s="359">
        <v>0.88100000000000001</v>
      </c>
      <c r="X1754" s="359">
        <v>0.82840000000000003</v>
      </c>
      <c r="Y1754" s="359">
        <v>15.091799999999999</v>
      </c>
      <c r="Z1754" s="359">
        <v>4.0274999999999999</v>
      </c>
      <c r="AA1754" s="359">
        <v>132.422</v>
      </c>
      <c r="AB1754" s="359">
        <v>0.37640000000000001</v>
      </c>
      <c r="AC1754" s="359">
        <v>1.8642000000000001</v>
      </c>
      <c r="AD1754" s="359">
        <v>31.709</v>
      </c>
      <c r="AE1754" s="359">
        <v>4.3727999999999998</v>
      </c>
      <c r="AF1754" s="359">
        <v>2.069</v>
      </c>
      <c r="AG1754" s="359">
        <v>1.7966</v>
      </c>
      <c r="AH1754" s="359">
        <v>5.0057999999999998</v>
      </c>
      <c r="AI1754" s="359">
        <v>0.88700000000000001</v>
      </c>
      <c r="AJ1754" s="359">
        <v>0.99670000000000003</v>
      </c>
      <c r="AK1754" s="359">
        <v>0.36809999999999998</v>
      </c>
      <c r="AL1754" s="356">
        <v>0.72760000000000002</v>
      </c>
    </row>
    <row r="1755" spans="2:38" ht="409.6" x14ac:dyDescent="0.25">
      <c r="B1755" s="402">
        <v>39184</v>
      </c>
      <c r="C1755" s="359">
        <v>0.54259999999999997</v>
      </c>
      <c r="D1755" s="359">
        <v>0.88280000000000003</v>
      </c>
      <c r="E1755" s="359">
        <v>0.83479999999999999</v>
      </c>
      <c r="F1755" s="359">
        <v>15.199</v>
      </c>
      <c r="G1755" s="359">
        <v>4.0457000000000001</v>
      </c>
      <c r="H1755" s="359">
        <v>133.232</v>
      </c>
      <c r="I1755" s="359">
        <v>0.3886</v>
      </c>
      <c r="J1755" s="359">
        <v>1.8745000000000001</v>
      </c>
      <c r="K1755" s="359">
        <v>34.470300000000002</v>
      </c>
      <c r="L1755" s="359">
        <v>4.3929</v>
      </c>
      <c r="M1755" s="359">
        <v>2.08</v>
      </c>
      <c r="N1755" s="359">
        <v>1.8203</v>
      </c>
      <c r="O1755" s="359">
        <v>5.0279999999999996</v>
      </c>
      <c r="P1755" s="359">
        <v>0.88790000000000002</v>
      </c>
      <c r="Q1755" s="359">
        <v>1.0022</v>
      </c>
      <c r="R1755" s="359">
        <v>0.36870000000000003</v>
      </c>
      <c r="S1755" s="356">
        <v>0.72840000000000005</v>
      </c>
      <c r="U1755" s="402">
        <v>39184</v>
      </c>
      <c r="V1755" s="359">
        <v>0.54220000000000002</v>
      </c>
      <c r="W1755" s="359">
        <v>0.8821</v>
      </c>
      <c r="X1755" s="359">
        <v>0.83399999999999996</v>
      </c>
      <c r="Y1755" s="359">
        <v>15.1442</v>
      </c>
      <c r="Z1755" s="359">
        <v>4.0422000000000002</v>
      </c>
      <c r="AA1755" s="359">
        <v>132.768</v>
      </c>
      <c r="AB1755" s="359">
        <v>0.3775</v>
      </c>
      <c r="AC1755" s="359">
        <v>1.8711</v>
      </c>
      <c r="AD1755" s="359">
        <v>32.221299999999999</v>
      </c>
      <c r="AE1755" s="359">
        <v>4.3874000000000004</v>
      </c>
      <c r="AF1755" s="359">
        <v>2.0745</v>
      </c>
      <c r="AG1755" s="359">
        <v>1.8046</v>
      </c>
      <c r="AH1755" s="359">
        <v>5.0214999999999996</v>
      </c>
      <c r="AI1755" s="359">
        <v>0.8871</v>
      </c>
      <c r="AJ1755" s="359">
        <v>0.99319999999999997</v>
      </c>
      <c r="AK1755" s="359">
        <v>0.36840000000000001</v>
      </c>
      <c r="AL1755" s="356">
        <v>0.72799999999999998</v>
      </c>
    </row>
    <row r="1756" spans="2:38" ht="409.6" x14ac:dyDescent="0.25">
      <c r="B1756" s="402">
        <v>39183</v>
      </c>
      <c r="C1756" s="359">
        <v>0.54110000000000003</v>
      </c>
      <c r="D1756" s="359">
        <v>0.88219999999999998</v>
      </c>
      <c r="E1756" s="359">
        <v>0.83430000000000004</v>
      </c>
      <c r="F1756" s="359">
        <v>15.107900000000001</v>
      </c>
      <c r="G1756" s="359">
        <v>4.0297000000000001</v>
      </c>
      <c r="H1756" s="359">
        <v>132.977</v>
      </c>
      <c r="I1756" s="359">
        <v>0.38479999999999998</v>
      </c>
      <c r="J1756" s="359">
        <v>1.8672</v>
      </c>
      <c r="K1756" s="359">
        <v>34.549300000000002</v>
      </c>
      <c r="L1756" s="359">
        <v>4.4001999999999999</v>
      </c>
      <c r="M1756" s="359">
        <v>2.0764999999999998</v>
      </c>
      <c r="N1756" s="359">
        <v>1.8143</v>
      </c>
      <c r="O1756" s="359">
        <v>5.0129999999999999</v>
      </c>
      <c r="P1756" s="359">
        <v>0.88580000000000003</v>
      </c>
      <c r="Q1756" s="359">
        <v>1.0009999999999999</v>
      </c>
      <c r="R1756" s="359">
        <v>0.36849999999999999</v>
      </c>
      <c r="S1756" s="356">
        <v>0.72550000000000003</v>
      </c>
      <c r="U1756" s="402">
        <v>39183</v>
      </c>
      <c r="V1756" s="359">
        <v>0.54069999999999996</v>
      </c>
      <c r="W1756" s="359">
        <v>0.88139999999999996</v>
      </c>
      <c r="X1756" s="359">
        <v>0.83350000000000002</v>
      </c>
      <c r="Y1756" s="359">
        <v>15.0512</v>
      </c>
      <c r="Z1756" s="359">
        <v>4.0262000000000002</v>
      </c>
      <c r="AA1756" s="359">
        <v>132.489</v>
      </c>
      <c r="AB1756" s="359">
        <v>0.379</v>
      </c>
      <c r="AC1756" s="359">
        <v>1.8637999999999999</v>
      </c>
      <c r="AD1756" s="359">
        <v>31.787600000000001</v>
      </c>
      <c r="AE1756" s="359">
        <v>4.3941999999999997</v>
      </c>
      <c r="AF1756" s="359">
        <v>2.0710000000000002</v>
      </c>
      <c r="AG1756" s="359">
        <v>1.7987</v>
      </c>
      <c r="AH1756" s="359">
        <v>5.0064000000000002</v>
      </c>
      <c r="AI1756" s="359">
        <v>0.88500000000000001</v>
      </c>
      <c r="AJ1756" s="359">
        <v>0.99019999999999997</v>
      </c>
      <c r="AK1756" s="359">
        <v>0.36820000000000003</v>
      </c>
      <c r="AL1756" s="356">
        <v>0.72509999999999997</v>
      </c>
    </row>
    <row r="1757" spans="2:38" ht="409.6" x14ac:dyDescent="0.25">
      <c r="B1757" s="402">
        <v>39182</v>
      </c>
      <c r="C1757" s="359">
        <v>0.54</v>
      </c>
      <c r="D1757" s="359">
        <v>0.88419999999999999</v>
      </c>
      <c r="E1757" s="359">
        <v>0.83120000000000005</v>
      </c>
      <c r="F1757" s="359">
        <v>15.083500000000001</v>
      </c>
      <c r="G1757" s="359">
        <v>4.0260999999999996</v>
      </c>
      <c r="H1757" s="359">
        <v>132.90299999999999</v>
      </c>
      <c r="I1757" s="359">
        <v>0.3836</v>
      </c>
      <c r="J1757" s="359">
        <v>1.8655999999999999</v>
      </c>
      <c r="K1757" s="359">
        <v>34.3626</v>
      </c>
      <c r="L1757" s="359">
        <v>4.4040999999999997</v>
      </c>
      <c r="M1757" s="359">
        <v>2.0741999999999998</v>
      </c>
      <c r="N1757" s="359">
        <v>1.7984</v>
      </c>
      <c r="O1757" s="359">
        <v>5.0133000000000001</v>
      </c>
      <c r="P1757" s="359">
        <v>0.88319999999999999</v>
      </c>
      <c r="Q1757" s="359">
        <v>0.99109999999999998</v>
      </c>
      <c r="R1757" s="359">
        <v>0.36759999999999998</v>
      </c>
      <c r="S1757" s="356">
        <v>0.72160000000000002</v>
      </c>
      <c r="U1757" s="402">
        <v>39182</v>
      </c>
      <c r="V1757" s="359">
        <v>0.53939999999999999</v>
      </c>
      <c r="W1757" s="359">
        <v>0.88300000000000001</v>
      </c>
      <c r="X1757" s="359">
        <v>0.83009999999999995</v>
      </c>
      <c r="Y1757" s="359">
        <v>15.0253</v>
      </c>
      <c r="Z1757" s="359">
        <v>4.0217000000000001</v>
      </c>
      <c r="AA1757" s="359">
        <v>132.41499999999999</v>
      </c>
      <c r="AB1757" s="359">
        <v>0.38030000000000003</v>
      </c>
      <c r="AC1757" s="359">
        <v>1.8619000000000001</v>
      </c>
      <c r="AD1757" s="359">
        <v>31.435199999999998</v>
      </c>
      <c r="AE1757" s="359">
        <v>4.3960999999999997</v>
      </c>
      <c r="AF1757" s="359">
        <v>2.0684</v>
      </c>
      <c r="AG1757" s="359">
        <v>1.7826</v>
      </c>
      <c r="AH1757" s="359">
        <v>5.0053999999999998</v>
      </c>
      <c r="AI1757" s="359">
        <v>0.8821</v>
      </c>
      <c r="AJ1757" s="359">
        <v>0.98819999999999997</v>
      </c>
      <c r="AK1757" s="359">
        <v>0.36720000000000003</v>
      </c>
      <c r="AL1757" s="356">
        <v>0.72099999999999997</v>
      </c>
    </row>
    <row r="1758" spans="2:38" ht="409.6" x14ac:dyDescent="0.25">
      <c r="B1758" s="402">
        <v>39181</v>
      </c>
      <c r="C1758" s="359">
        <v>0.53900000000000003</v>
      </c>
      <c r="D1758" s="359">
        <v>0.88339999999999996</v>
      </c>
      <c r="E1758" s="359">
        <v>0.83030000000000004</v>
      </c>
      <c r="F1758" s="359">
        <v>15.056699999999999</v>
      </c>
      <c r="G1758" s="359">
        <v>4.0171999999999999</v>
      </c>
      <c r="H1758" s="359">
        <v>132.73599999999999</v>
      </c>
      <c r="I1758" s="359">
        <v>0.38040000000000002</v>
      </c>
      <c r="J1758" s="359">
        <v>1.8549</v>
      </c>
      <c r="K1758" s="359">
        <v>34.3264</v>
      </c>
      <c r="L1758" s="359">
        <v>4.4047999999999998</v>
      </c>
      <c r="M1758" s="359">
        <v>2.0657999999999999</v>
      </c>
      <c r="N1758" s="359">
        <v>1.7965</v>
      </c>
      <c r="O1758" s="359">
        <v>4.9964000000000004</v>
      </c>
      <c r="P1758" s="359">
        <v>0.88129999999999997</v>
      </c>
      <c r="Q1758" s="359">
        <v>0.99009999999999998</v>
      </c>
      <c r="R1758" s="359">
        <v>0.36680000000000001</v>
      </c>
      <c r="S1758" s="356">
        <v>0.7208</v>
      </c>
      <c r="U1758" s="402">
        <v>39181</v>
      </c>
      <c r="V1758" s="359">
        <v>0.53779999999999994</v>
      </c>
      <c r="W1758" s="359">
        <v>0.88139999999999996</v>
      </c>
      <c r="X1758" s="359">
        <v>0.82840000000000003</v>
      </c>
      <c r="Y1758" s="359">
        <v>15.0077</v>
      </c>
      <c r="Z1758" s="359">
        <v>4.0095999999999998</v>
      </c>
      <c r="AA1758" s="359">
        <v>132.26900000000001</v>
      </c>
      <c r="AB1758" s="359">
        <v>0.37930000000000003</v>
      </c>
      <c r="AC1758" s="359">
        <v>1.8516999999999999</v>
      </c>
      <c r="AD1758" s="359">
        <v>31.382899999999999</v>
      </c>
      <c r="AE1758" s="359">
        <v>4.3879000000000001</v>
      </c>
      <c r="AF1758" s="359">
        <v>2.0590000000000002</v>
      </c>
      <c r="AG1758" s="359">
        <v>1.7797000000000001</v>
      </c>
      <c r="AH1758" s="359">
        <v>4.9829999999999997</v>
      </c>
      <c r="AI1758" s="359">
        <v>0.87929999999999997</v>
      </c>
      <c r="AJ1758" s="359">
        <v>0.97789999999999999</v>
      </c>
      <c r="AK1758" s="359">
        <v>0.36620000000000003</v>
      </c>
      <c r="AL1758" s="356">
        <v>0.7198</v>
      </c>
    </row>
    <row r="1759" spans="2:38" ht="409.6" x14ac:dyDescent="0.25">
      <c r="B1759" s="402">
        <v>39180</v>
      </c>
      <c r="C1759" s="359">
        <v>0.53900000000000003</v>
      </c>
      <c r="D1759" s="359">
        <v>0.88339999999999996</v>
      </c>
      <c r="E1759" s="359">
        <v>0.83030000000000004</v>
      </c>
      <c r="F1759" s="359">
        <v>15.0318</v>
      </c>
      <c r="G1759" s="359">
        <v>4.0175000000000001</v>
      </c>
      <c r="H1759" s="359">
        <v>132.554</v>
      </c>
      <c r="I1759" s="359">
        <v>0.38229999999999997</v>
      </c>
      <c r="J1759" s="359">
        <v>1.8588</v>
      </c>
      <c r="K1759" s="359">
        <v>34.327399999999997</v>
      </c>
      <c r="L1759" s="359">
        <v>4.4050000000000002</v>
      </c>
      <c r="M1759" s="359">
        <v>2.0706000000000002</v>
      </c>
      <c r="N1759" s="359">
        <v>1.7966</v>
      </c>
      <c r="O1759" s="359">
        <v>5.0075000000000003</v>
      </c>
      <c r="P1759" s="359">
        <v>0.88129999999999997</v>
      </c>
      <c r="Q1759" s="359">
        <v>0.99009999999999998</v>
      </c>
      <c r="R1759" s="359">
        <v>0.3669</v>
      </c>
      <c r="S1759" s="356">
        <v>0.72089999999999999</v>
      </c>
      <c r="U1759" s="402">
        <v>39180</v>
      </c>
      <c r="V1759" s="359">
        <v>0.53779999999999994</v>
      </c>
      <c r="W1759" s="359">
        <v>0.88139999999999996</v>
      </c>
      <c r="X1759" s="359">
        <v>0.82840000000000003</v>
      </c>
      <c r="Y1759" s="359">
        <v>14.9657</v>
      </c>
      <c r="Z1759" s="359">
        <v>4.0098000000000003</v>
      </c>
      <c r="AA1759" s="359">
        <v>132</v>
      </c>
      <c r="AB1759" s="359">
        <v>0.37869999999999998</v>
      </c>
      <c r="AC1759" s="359">
        <v>1.8540000000000001</v>
      </c>
      <c r="AD1759" s="359">
        <v>31.383700000000001</v>
      </c>
      <c r="AE1759" s="359">
        <v>4.3879999999999999</v>
      </c>
      <c r="AF1759" s="359">
        <v>2.0623</v>
      </c>
      <c r="AG1759" s="359">
        <v>1.7797000000000001</v>
      </c>
      <c r="AH1759" s="359">
        <v>4.9935</v>
      </c>
      <c r="AI1759" s="359">
        <v>0.87929999999999997</v>
      </c>
      <c r="AJ1759" s="359">
        <v>0.97789999999999999</v>
      </c>
      <c r="AK1759" s="359">
        <v>0.36620000000000003</v>
      </c>
      <c r="AL1759" s="356">
        <v>0.71989999999999998</v>
      </c>
    </row>
    <row r="1760" spans="2:38" ht="409.6" x14ac:dyDescent="0.25">
      <c r="B1760" s="402">
        <v>39179</v>
      </c>
      <c r="C1760" s="359">
        <v>0.53920000000000001</v>
      </c>
      <c r="D1760" s="359">
        <v>0.88370000000000004</v>
      </c>
      <c r="E1760" s="359">
        <v>0.83250000000000002</v>
      </c>
      <c r="F1760" s="359">
        <v>15.072800000000001</v>
      </c>
      <c r="G1760" s="359">
        <v>4.0223000000000004</v>
      </c>
      <c r="H1760" s="359">
        <v>132.916</v>
      </c>
      <c r="I1760" s="359">
        <v>0.38329999999999997</v>
      </c>
      <c r="J1760" s="359">
        <v>1.8638999999999999</v>
      </c>
      <c r="K1760" s="359">
        <v>34.421199999999999</v>
      </c>
      <c r="L1760" s="359">
        <v>4.3994</v>
      </c>
      <c r="M1760" s="359">
        <v>2.0731000000000002</v>
      </c>
      <c r="N1760" s="359">
        <v>1.8015000000000001</v>
      </c>
      <c r="O1760" s="359">
        <v>5.0115999999999996</v>
      </c>
      <c r="P1760" s="359">
        <v>0.88019999999999998</v>
      </c>
      <c r="Q1760" s="359">
        <v>0.99280000000000002</v>
      </c>
      <c r="R1760" s="359">
        <v>0.36709999999999998</v>
      </c>
      <c r="S1760" s="356">
        <v>0.7228</v>
      </c>
      <c r="U1760" s="402">
        <v>39179</v>
      </c>
      <c r="V1760" s="359">
        <v>0.53869999999999996</v>
      </c>
      <c r="W1760" s="359">
        <v>0.88290000000000002</v>
      </c>
      <c r="X1760" s="359">
        <v>0.83150000000000002</v>
      </c>
      <c r="Y1760" s="359">
        <v>15.016999999999999</v>
      </c>
      <c r="Z1760" s="359">
        <v>4.0179999999999998</v>
      </c>
      <c r="AA1760" s="359">
        <v>132.453</v>
      </c>
      <c r="AB1760" s="359">
        <v>0.38</v>
      </c>
      <c r="AC1760" s="359">
        <v>1.8604000000000001</v>
      </c>
      <c r="AD1760" s="359">
        <v>31.491399999999999</v>
      </c>
      <c r="AE1760" s="359">
        <v>4.3926999999999996</v>
      </c>
      <c r="AF1760" s="359">
        <v>2.0674999999999999</v>
      </c>
      <c r="AG1760" s="359">
        <v>1.7858000000000001</v>
      </c>
      <c r="AH1760" s="359">
        <v>5.0045000000000002</v>
      </c>
      <c r="AI1760" s="359">
        <v>0.87939999999999996</v>
      </c>
      <c r="AJ1760" s="359">
        <v>0.98129999999999995</v>
      </c>
      <c r="AK1760" s="359">
        <v>0.36680000000000001</v>
      </c>
      <c r="AL1760" s="356">
        <v>0.72230000000000005</v>
      </c>
    </row>
    <row r="1761" spans="2:38" ht="409.6" x14ac:dyDescent="0.25">
      <c r="B1761" s="402">
        <v>39178</v>
      </c>
      <c r="C1761" s="359">
        <v>0.53959999999999997</v>
      </c>
      <c r="D1761" s="359">
        <v>0.88239999999999996</v>
      </c>
      <c r="E1761" s="359">
        <v>0.83499999999999996</v>
      </c>
      <c r="F1761" s="359">
        <v>15.0854</v>
      </c>
      <c r="G1761" s="359">
        <v>4.0209999999999999</v>
      </c>
      <c r="H1761" s="359">
        <v>132.791</v>
      </c>
      <c r="I1761" s="359">
        <v>0.38329999999999997</v>
      </c>
      <c r="J1761" s="359">
        <v>1.8635999999999999</v>
      </c>
      <c r="K1761" s="359">
        <v>33.445900000000002</v>
      </c>
      <c r="L1761" s="359">
        <v>4.4062999999999999</v>
      </c>
      <c r="M1761" s="359">
        <v>2.0733999999999999</v>
      </c>
      <c r="N1761" s="359">
        <v>1.8055000000000001</v>
      </c>
      <c r="O1761" s="359">
        <v>5.0095999999999998</v>
      </c>
      <c r="P1761" s="359">
        <v>0.88009999999999999</v>
      </c>
      <c r="Q1761" s="359">
        <v>0.99350000000000005</v>
      </c>
      <c r="R1761" s="359">
        <v>0.36599999999999999</v>
      </c>
      <c r="S1761" s="356">
        <v>0.72230000000000005</v>
      </c>
      <c r="U1761" s="402">
        <v>39178</v>
      </c>
      <c r="V1761" s="359">
        <v>0.53920000000000001</v>
      </c>
      <c r="W1761" s="359">
        <v>0.88170000000000004</v>
      </c>
      <c r="X1761" s="359">
        <v>0.83420000000000005</v>
      </c>
      <c r="Y1761" s="359">
        <v>15.027900000000001</v>
      </c>
      <c r="Z1761" s="359">
        <v>4.0174000000000003</v>
      </c>
      <c r="AA1761" s="359">
        <v>132.31100000000001</v>
      </c>
      <c r="AB1761" s="359">
        <v>0.38009999999999999</v>
      </c>
      <c r="AC1761" s="359">
        <v>1.8602000000000001</v>
      </c>
      <c r="AD1761" s="359">
        <v>32.697699999999998</v>
      </c>
      <c r="AE1761" s="359">
        <v>4.4008000000000003</v>
      </c>
      <c r="AF1761" s="359">
        <v>2.0678999999999998</v>
      </c>
      <c r="AG1761" s="359">
        <v>1.79</v>
      </c>
      <c r="AH1761" s="359">
        <v>5.0030000000000001</v>
      </c>
      <c r="AI1761" s="359">
        <v>0.87929999999999997</v>
      </c>
      <c r="AJ1761" s="359">
        <v>0.98209999999999997</v>
      </c>
      <c r="AK1761" s="359">
        <v>0.36570000000000003</v>
      </c>
      <c r="AL1761" s="356">
        <v>0.7218</v>
      </c>
    </row>
    <row r="1762" spans="2:38" ht="409.6" x14ac:dyDescent="0.25">
      <c r="B1762" s="402">
        <v>39177</v>
      </c>
      <c r="C1762" s="359">
        <v>0.53920000000000001</v>
      </c>
      <c r="D1762" s="359">
        <v>0.88480000000000003</v>
      </c>
      <c r="E1762" s="359">
        <v>0.83340000000000003</v>
      </c>
      <c r="F1762" s="359">
        <v>15.082800000000001</v>
      </c>
      <c r="G1762" s="359">
        <v>4.0171000000000001</v>
      </c>
      <c r="H1762" s="359">
        <v>132.59399999999999</v>
      </c>
      <c r="I1762" s="359">
        <v>0.38319999999999999</v>
      </c>
      <c r="J1762" s="359">
        <v>1.8619000000000001</v>
      </c>
      <c r="K1762" s="359">
        <v>34.431199999999997</v>
      </c>
      <c r="L1762" s="359">
        <v>4.4081999999999999</v>
      </c>
      <c r="M1762" s="359">
        <v>2.0754000000000001</v>
      </c>
      <c r="N1762" s="359">
        <v>1.8061</v>
      </c>
      <c r="O1762" s="359">
        <v>5.0290999999999997</v>
      </c>
      <c r="P1762" s="359">
        <v>0.87880000000000003</v>
      </c>
      <c r="Q1762" s="359">
        <v>0.99139999999999995</v>
      </c>
      <c r="R1762" s="359">
        <v>0.36449999999999999</v>
      </c>
      <c r="S1762" s="356">
        <v>0.71960000000000002</v>
      </c>
      <c r="U1762" s="402">
        <v>39177</v>
      </c>
      <c r="V1762" s="359">
        <v>0.53879999999999995</v>
      </c>
      <c r="W1762" s="359">
        <v>0.88400000000000001</v>
      </c>
      <c r="X1762" s="359">
        <v>0.83260000000000001</v>
      </c>
      <c r="Y1762" s="359">
        <v>15.041399999999999</v>
      </c>
      <c r="Z1762" s="359">
        <v>4.0132000000000003</v>
      </c>
      <c r="AA1762" s="359">
        <v>132.16300000000001</v>
      </c>
      <c r="AB1762" s="359">
        <v>0.37990000000000002</v>
      </c>
      <c r="AC1762" s="359">
        <v>1.8585</v>
      </c>
      <c r="AD1762" s="359">
        <v>31.498699999999999</v>
      </c>
      <c r="AE1762" s="359">
        <v>4.4027000000000003</v>
      </c>
      <c r="AF1762" s="359">
        <v>2.0710000000000002</v>
      </c>
      <c r="AG1762" s="359">
        <v>1.7906</v>
      </c>
      <c r="AH1762" s="359">
        <v>5.0224000000000002</v>
      </c>
      <c r="AI1762" s="359">
        <v>0.878</v>
      </c>
      <c r="AJ1762" s="359">
        <v>0.98170000000000002</v>
      </c>
      <c r="AK1762" s="359">
        <v>0.36420000000000002</v>
      </c>
      <c r="AL1762" s="356">
        <v>0.71919999999999995</v>
      </c>
    </row>
    <row r="1763" spans="2:38" ht="409.6" x14ac:dyDescent="0.25">
      <c r="B1763" s="402">
        <v>39176</v>
      </c>
      <c r="C1763" s="359">
        <v>0.53979999999999995</v>
      </c>
      <c r="D1763" s="359">
        <v>0.88570000000000004</v>
      </c>
      <c r="E1763" s="359">
        <v>0.83450000000000002</v>
      </c>
      <c r="F1763" s="359">
        <v>15.1264</v>
      </c>
      <c r="G1763" s="359">
        <v>4.0231000000000003</v>
      </c>
      <c r="H1763" s="359">
        <v>133.32400000000001</v>
      </c>
      <c r="I1763" s="359">
        <v>0.38400000000000001</v>
      </c>
      <c r="J1763" s="359">
        <v>1.8654999999999999</v>
      </c>
      <c r="K1763" s="359">
        <v>33.514800000000001</v>
      </c>
      <c r="L1763" s="359">
        <v>4.4080000000000004</v>
      </c>
      <c r="M1763" s="359">
        <v>2.0809000000000002</v>
      </c>
      <c r="N1763" s="359">
        <v>1.8085</v>
      </c>
      <c r="O1763" s="359">
        <v>5.0598000000000001</v>
      </c>
      <c r="P1763" s="359">
        <v>0.87809999999999999</v>
      </c>
      <c r="Q1763" s="359">
        <v>0.99960000000000004</v>
      </c>
      <c r="R1763" s="359">
        <v>0.36480000000000001</v>
      </c>
      <c r="S1763" s="356">
        <v>0.72130000000000005</v>
      </c>
      <c r="U1763" s="402">
        <v>39176</v>
      </c>
      <c r="V1763" s="359">
        <v>0.53949999999999998</v>
      </c>
      <c r="W1763" s="359">
        <v>0.88500000000000001</v>
      </c>
      <c r="X1763" s="359">
        <v>0.8337</v>
      </c>
      <c r="Y1763" s="359">
        <v>15.071300000000001</v>
      </c>
      <c r="Z1763" s="359">
        <v>4.0194999999999999</v>
      </c>
      <c r="AA1763" s="359">
        <v>132.85599999999999</v>
      </c>
      <c r="AB1763" s="359">
        <v>0.38069999999999998</v>
      </c>
      <c r="AC1763" s="359">
        <v>1.8620000000000001</v>
      </c>
      <c r="AD1763" s="359">
        <v>32.747900000000001</v>
      </c>
      <c r="AE1763" s="359">
        <v>4.4024999999999999</v>
      </c>
      <c r="AF1763" s="359">
        <v>2.0754999999999999</v>
      </c>
      <c r="AG1763" s="359">
        <v>1.7929999999999999</v>
      </c>
      <c r="AH1763" s="359">
        <v>5.0532000000000004</v>
      </c>
      <c r="AI1763" s="359">
        <v>0.87729999999999997</v>
      </c>
      <c r="AJ1763" s="359">
        <v>0.98819999999999997</v>
      </c>
      <c r="AK1763" s="359">
        <v>0.36449999999999999</v>
      </c>
      <c r="AL1763" s="356">
        <v>0.72089999999999999</v>
      </c>
    </row>
    <row r="1764" spans="2:38" ht="409.6" x14ac:dyDescent="0.25">
      <c r="B1764" s="402">
        <v>39175</v>
      </c>
      <c r="C1764" s="359">
        <v>0.53779999999999994</v>
      </c>
      <c r="D1764" s="359">
        <v>0.8831</v>
      </c>
      <c r="E1764" s="359">
        <v>0.82940000000000003</v>
      </c>
      <c r="F1764" s="359">
        <v>15.065300000000001</v>
      </c>
      <c r="G1764" s="359">
        <v>4.0065999999999997</v>
      </c>
      <c r="H1764" s="359">
        <v>133.19999999999999</v>
      </c>
      <c r="I1764" s="359">
        <v>0.38269999999999998</v>
      </c>
      <c r="J1764" s="359">
        <v>1.8576999999999999</v>
      </c>
      <c r="K1764" s="359">
        <v>33.4054</v>
      </c>
      <c r="L1764" s="359">
        <v>4.3792999999999997</v>
      </c>
      <c r="M1764" s="359">
        <v>2.0766</v>
      </c>
      <c r="N1764" s="359">
        <v>1.8083</v>
      </c>
      <c r="O1764" s="359">
        <v>5.0313999999999997</v>
      </c>
      <c r="P1764" s="359">
        <v>0.87280000000000002</v>
      </c>
      <c r="Q1764" s="359">
        <v>1.0034000000000001</v>
      </c>
      <c r="R1764" s="359">
        <v>0.36430000000000001</v>
      </c>
      <c r="S1764" s="356">
        <v>0.71840000000000004</v>
      </c>
      <c r="U1764" s="402">
        <v>39175</v>
      </c>
      <c r="V1764" s="359">
        <v>0.5373</v>
      </c>
      <c r="W1764" s="359">
        <v>0.8821</v>
      </c>
      <c r="X1764" s="359">
        <v>0.82850000000000001</v>
      </c>
      <c r="Y1764" s="359">
        <v>15.0083</v>
      </c>
      <c r="Z1764" s="359">
        <v>4.0026000000000002</v>
      </c>
      <c r="AA1764" s="359">
        <v>132.72399999999999</v>
      </c>
      <c r="AB1764" s="359">
        <v>0.37940000000000002</v>
      </c>
      <c r="AC1764" s="359">
        <v>1.8541000000000001</v>
      </c>
      <c r="AD1764" s="359">
        <v>32.652700000000003</v>
      </c>
      <c r="AE1764" s="359">
        <v>4.3720999999999997</v>
      </c>
      <c r="AF1764" s="359">
        <v>2.0709</v>
      </c>
      <c r="AG1764" s="359">
        <v>1.7926</v>
      </c>
      <c r="AH1764" s="359">
        <v>5.0240999999999998</v>
      </c>
      <c r="AI1764" s="359">
        <v>0.87190000000000001</v>
      </c>
      <c r="AJ1764" s="359">
        <v>0.9919</v>
      </c>
      <c r="AK1764" s="359">
        <v>0.3639</v>
      </c>
      <c r="AL1764" s="356">
        <v>0.71789999999999998</v>
      </c>
    </row>
    <row r="1765" spans="2:38" ht="409.6" x14ac:dyDescent="0.25">
      <c r="B1765" s="402">
        <v>39174</v>
      </c>
      <c r="C1765" s="359">
        <v>0.5353</v>
      </c>
      <c r="D1765" s="359">
        <v>0.88429999999999997</v>
      </c>
      <c r="E1765" s="359">
        <v>0.82509999999999994</v>
      </c>
      <c r="F1765" s="359">
        <v>15.005699999999999</v>
      </c>
      <c r="G1765" s="359">
        <v>3.9878</v>
      </c>
      <c r="H1765" s="359">
        <v>132.84200000000001</v>
      </c>
      <c r="I1765" s="359">
        <v>0.38009999999999999</v>
      </c>
      <c r="J1765" s="359">
        <v>1.8479000000000001</v>
      </c>
      <c r="K1765" s="359">
        <v>34.284399999999998</v>
      </c>
      <c r="L1765" s="359">
        <v>4.3521999999999998</v>
      </c>
      <c r="M1765" s="359">
        <v>2.0712000000000002</v>
      </c>
      <c r="N1765" s="359">
        <v>1.8075000000000001</v>
      </c>
      <c r="O1765" s="359">
        <v>4.9927999999999999</v>
      </c>
      <c r="P1765" s="359">
        <v>0.86899999999999999</v>
      </c>
      <c r="Q1765" s="359">
        <v>1.0004</v>
      </c>
      <c r="R1765" s="359">
        <v>0.36320000000000002</v>
      </c>
      <c r="S1765" s="356">
        <v>0.7147</v>
      </c>
      <c r="U1765" s="402">
        <v>39174</v>
      </c>
      <c r="V1765" s="359">
        <v>0.53420000000000001</v>
      </c>
      <c r="W1765" s="359">
        <v>0.88229999999999997</v>
      </c>
      <c r="X1765" s="359">
        <v>0.82320000000000004</v>
      </c>
      <c r="Y1765" s="359">
        <v>14.944800000000001</v>
      </c>
      <c r="Z1765" s="359">
        <v>3.9813999999999998</v>
      </c>
      <c r="AA1765" s="359">
        <v>132.30500000000001</v>
      </c>
      <c r="AB1765" s="359">
        <v>0.37880000000000003</v>
      </c>
      <c r="AC1765" s="359">
        <v>1.8445</v>
      </c>
      <c r="AD1765" s="359">
        <v>31.354500000000002</v>
      </c>
      <c r="AE1765" s="359">
        <v>4.3353999999999999</v>
      </c>
      <c r="AF1765" s="359">
        <v>2.0632999999999999</v>
      </c>
      <c r="AG1765" s="359">
        <v>1.7906</v>
      </c>
      <c r="AH1765" s="359">
        <v>4.9813999999999998</v>
      </c>
      <c r="AI1765" s="359">
        <v>0.86709999999999998</v>
      </c>
      <c r="AJ1765" s="359">
        <v>0.98819999999999997</v>
      </c>
      <c r="AK1765" s="359">
        <v>0.36259999999999998</v>
      </c>
      <c r="AL1765" s="356">
        <v>0.7137</v>
      </c>
    </row>
    <row r="1766" spans="2:38" ht="409.6" x14ac:dyDescent="0.25">
      <c r="B1766" s="402">
        <v>39173</v>
      </c>
      <c r="C1766" s="359">
        <v>0.5353</v>
      </c>
      <c r="D1766" s="359">
        <v>0.88419999999999999</v>
      </c>
      <c r="E1766" s="359">
        <v>0.82509999999999994</v>
      </c>
      <c r="F1766" s="359">
        <v>15.005000000000001</v>
      </c>
      <c r="G1766" s="359">
        <v>3.9881000000000002</v>
      </c>
      <c r="H1766" s="359">
        <v>133.334</v>
      </c>
      <c r="I1766" s="359">
        <v>0.38159999999999999</v>
      </c>
      <c r="J1766" s="359">
        <v>1.8485</v>
      </c>
      <c r="K1766" s="359">
        <v>32.987699999999997</v>
      </c>
      <c r="L1766" s="359">
        <v>4.3521999999999998</v>
      </c>
      <c r="M1766" s="359">
        <v>2.0718000000000001</v>
      </c>
      <c r="N1766" s="359">
        <v>1.8073999999999999</v>
      </c>
      <c r="O1766" s="359">
        <v>4.9984000000000002</v>
      </c>
      <c r="P1766" s="359">
        <v>0.86899999999999999</v>
      </c>
      <c r="Q1766" s="359">
        <v>1.0003</v>
      </c>
      <c r="R1766" s="359">
        <v>0.36320000000000002</v>
      </c>
      <c r="S1766" s="356">
        <v>0.7147</v>
      </c>
      <c r="U1766" s="402">
        <v>39173</v>
      </c>
      <c r="V1766" s="359">
        <v>0.53420000000000001</v>
      </c>
      <c r="W1766" s="359">
        <v>0.88229999999999997</v>
      </c>
      <c r="X1766" s="359">
        <v>0.82320000000000004</v>
      </c>
      <c r="Y1766" s="359">
        <v>14.912599999999999</v>
      </c>
      <c r="Z1766" s="359">
        <v>3.9815999999999998</v>
      </c>
      <c r="AA1766" s="359">
        <v>131.72</v>
      </c>
      <c r="AB1766" s="359">
        <v>0.37740000000000001</v>
      </c>
      <c r="AC1766" s="359">
        <v>1.8445</v>
      </c>
      <c r="AD1766" s="359">
        <v>32.926400000000001</v>
      </c>
      <c r="AE1766" s="359">
        <v>4.3353999999999999</v>
      </c>
      <c r="AF1766" s="359">
        <v>2.0636000000000001</v>
      </c>
      <c r="AG1766" s="359">
        <v>1.7906</v>
      </c>
      <c r="AH1766" s="359">
        <v>4.9837999999999996</v>
      </c>
      <c r="AI1766" s="359">
        <v>0.86709999999999998</v>
      </c>
      <c r="AJ1766" s="359">
        <v>0.98819999999999997</v>
      </c>
      <c r="AK1766" s="359">
        <v>0.36249999999999999</v>
      </c>
      <c r="AL1766" s="356">
        <v>0.7137</v>
      </c>
    </row>
    <row r="1767" spans="2:38" ht="409.6" x14ac:dyDescent="0.25">
      <c r="B1767" s="402">
        <v>39172</v>
      </c>
      <c r="C1767" s="359">
        <v>0.53549999999999998</v>
      </c>
      <c r="D1767" s="359">
        <v>0.88390000000000002</v>
      </c>
      <c r="E1767" s="359">
        <v>0.82540000000000002</v>
      </c>
      <c r="F1767" s="359">
        <v>14.992800000000001</v>
      </c>
      <c r="G1767" s="359">
        <v>3.9897999999999998</v>
      </c>
      <c r="H1767" s="359">
        <v>133.226</v>
      </c>
      <c r="I1767" s="359">
        <v>0.38140000000000002</v>
      </c>
      <c r="J1767" s="359">
        <v>1.8498000000000001</v>
      </c>
      <c r="K1767" s="359">
        <v>32.960999999999999</v>
      </c>
      <c r="L1767" s="359">
        <v>4.3487999999999998</v>
      </c>
      <c r="M1767" s="359">
        <v>2.0718999999999999</v>
      </c>
      <c r="N1767" s="359">
        <v>1.8059000000000001</v>
      </c>
      <c r="O1767" s="359">
        <v>5.0000999999999998</v>
      </c>
      <c r="P1767" s="359">
        <v>0.86960000000000004</v>
      </c>
      <c r="Q1767" s="359">
        <v>0.99950000000000006</v>
      </c>
      <c r="R1767" s="359">
        <v>0.3639</v>
      </c>
      <c r="S1767" s="356">
        <v>0.71409999999999996</v>
      </c>
      <c r="U1767" s="402">
        <v>39172</v>
      </c>
      <c r="V1767" s="359">
        <v>0.53520000000000001</v>
      </c>
      <c r="W1767" s="359">
        <v>0.88319999999999999</v>
      </c>
      <c r="X1767" s="359">
        <v>0.8246</v>
      </c>
      <c r="Y1767" s="359">
        <v>14.912000000000001</v>
      </c>
      <c r="Z1767" s="359">
        <v>3.9862000000000002</v>
      </c>
      <c r="AA1767" s="359">
        <v>131.715</v>
      </c>
      <c r="AB1767" s="359">
        <v>0.37819999999999998</v>
      </c>
      <c r="AC1767" s="359">
        <v>1.8464</v>
      </c>
      <c r="AD1767" s="359">
        <v>32.924999999999997</v>
      </c>
      <c r="AE1767" s="359">
        <v>4.3432000000000004</v>
      </c>
      <c r="AF1767" s="359">
        <v>2.0666000000000002</v>
      </c>
      <c r="AG1767" s="359">
        <v>1.7905</v>
      </c>
      <c r="AH1767" s="359">
        <v>4.9935</v>
      </c>
      <c r="AI1767" s="359">
        <v>0.86880000000000002</v>
      </c>
      <c r="AJ1767" s="359">
        <v>0.98819999999999997</v>
      </c>
      <c r="AK1767" s="359">
        <v>0.36359999999999998</v>
      </c>
      <c r="AL1767" s="356">
        <v>0.71360000000000001</v>
      </c>
    </row>
    <row r="1768" spans="2:38" ht="409.6" x14ac:dyDescent="0.25">
      <c r="B1768" s="402">
        <v>39171</v>
      </c>
      <c r="C1768" s="359">
        <v>0.53500000000000003</v>
      </c>
      <c r="D1768" s="359">
        <v>0.88319999999999999</v>
      </c>
      <c r="E1768" s="359">
        <v>0.8266</v>
      </c>
      <c r="F1768" s="359">
        <v>15.023400000000001</v>
      </c>
      <c r="G1768" s="359">
        <v>3.9842</v>
      </c>
      <c r="H1768" s="359">
        <v>133.08799999999999</v>
      </c>
      <c r="I1768" s="359">
        <v>0.38100000000000001</v>
      </c>
      <c r="J1768" s="359">
        <v>1.8473999999999999</v>
      </c>
      <c r="K1768" s="359">
        <v>32.8887</v>
      </c>
      <c r="L1768" s="359">
        <v>4.3400999999999996</v>
      </c>
      <c r="M1768" s="359">
        <v>2.0739000000000001</v>
      </c>
      <c r="N1768" s="359">
        <v>1.8091999999999999</v>
      </c>
      <c r="O1768" s="359">
        <v>4.9923000000000002</v>
      </c>
      <c r="P1768" s="359">
        <v>0.86739999999999995</v>
      </c>
      <c r="Q1768" s="359">
        <v>0.99770000000000003</v>
      </c>
      <c r="R1768" s="359">
        <v>0.36320000000000002</v>
      </c>
      <c r="S1768" s="356">
        <v>0.71299999999999997</v>
      </c>
      <c r="U1768" s="402">
        <v>39171</v>
      </c>
      <c r="V1768" s="359">
        <v>0.53459999999999996</v>
      </c>
      <c r="W1768" s="359">
        <v>0.88249999999999995</v>
      </c>
      <c r="X1768" s="359">
        <v>0.82579999999999998</v>
      </c>
      <c r="Y1768" s="359">
        <v>14.9686</v>
      </c>
      <c r="Z1768" s="359">
        <v>3.9807000000000001</v>
      </c>
      <c r="AA1768" s="359">
        <v>132.636</v>
      </c>
      <c r="AB1768" s="359">
        <v>0.37780000000000002</v>
      </c>
      <c r="AC1768" s="359">
        <v>1.8441000000000001</v>
      </c>
      <c r="AD1768" s="359">
        <v>32.826799999999999</v>
      </c>
      <c r="AE1768" s="359">
        <v>4.3346999999999998</v>
      </c>
      <c r="AF1768" s="359">
        <v>2.0686</v>
      </c>
      <c r="AG1768" s="359">
        <v>1.7938000000000001</v>
      </c>
      <c r="AH1768" s="359">
        <v>4.9858000000000002</v>
      </c>
      <c r="AI1768" s="359">
        <v>0.86670000000000003</v>
      </c>
      <c r="AJ1768" s="359">
        <v>0.98640000000000005</v>
      </c>
      <c r="AK1768" s="359">
        <v>0.3629</v>
      </c>
      <c r="AL1768" s="356">
        <v>0.71250000000000002</v>
      </c>
    </row>
    <row r="1769" spans="2:38" ht="409.6" x14ac:dyDescent="0.25">
      <c r="B1769" s="402">
        <v>39170</v>
      </c>
      <c r="C1769" s="359">
        <v>0.53480000000000005</v>
      </c>
      <c r="D1769" s="359">
        <v>0.8851</v>
      </c>
      <c r="E1769" s="359">
        <v>0.8266</v>
      </c>
      <c r="F1769" s="359">
        <v>15.019</v>
      </c>
      <c r="G1769" s="359">
        <v>3.9860000000000002</v>
      </c>
      <c r="H1769" s="359">
        <v>133.49600000000001</v>
      </c>
      <c r="I1769" s="359">
        <v>0.38100000000000001</v>
      </c>
      <c r="J1769" s="359">
        <v>1.8483000000000001</v>
      </c>
      <c r="K1769" s="359">
        <v>33.869799999999998</v>
      </c>
      <c r="L1769" s="359">
        <v>4.3437000000000001</v>
      </c>
      <c r="M1769" s="359">
        <v>2.0788000000000002</v>
      </c>
      <c r="N1769" s="359">
        <v>1.8064</v>
      </c>
      <c r="O1769" s="359">
        <v>4.9927000000000001</v>
      </c>
      <c r="P1769" s="359">
        <v>0.86519999999999997</v>
      </c>
      <c r="Q1769" s="359">
        <v>0.99939999999999996</v>
      </c>
      <c r="R1769" s="359">
        <v>0.36330000000000001</v>
      </c>
      <c r="S1769" s="356">
        <v>0.7137</v>
      </c>
      <c r="U1769" s="402">
        <v>39170</v>
      </c>
      <c r="V1769" s="359">
        <v>0.53439999999999999</v>
      </c>
      <c r="W1769" s="359">
        <v>0.88439999999999996</v>
      </c>
      <c r="X1769" s="359">
        <v>0.82579999999999998</v>
      </c>
      <c r="Y1769" s="359">
        <v>14.965999999999999</v>
      </c>
      <c r="Z1769" s="359">
        <v>3.9824999999999999</v>
      </c>
      <c r="AA1769" s="359">
        <v>133.048</v>
      </c>
      <c r="AB1769" s="359">
        <v>0.37809999999999999</v>
      </c>
      <c r="AC1769" s="359">
        <v>1.8451</v>
      </c>
      <c r="AD1769" s="359">
        <v>31.626999999999999</v>
      </c>
      <c r="AE1769" s="359">
        <v>4.3383000000000003</v>
      </c>
      <c r="AF1769" s="359">
        <v>2.0733999999999999</v>
      </c>
      <c r="AG1769" s="359">
        <v>1.7909999999999999</v>
      </c>
      <c r="AH1769" s="359">
        <v>4.9862000000000002</v>
      </c>
      <c r="AI1769" s="359">
        <v>0.86450000000000005</v>
      </c>
      <c r="AJ1769" s="359">
        <v>0.99139999999999995</v>
      </c>
      <c r="AK1769" s="359">
        <v>0.36309999999999998</v>
      </c>
      <c r="AL1769" s="356">
        <v>0.71330000000000005</v>
      </c>
    </row>
    <row r="1770" spans="2:38" ht="409.6" x14ac:dyDescent="0.25">
      <c r="B1770" s="402">
        <v>39169</v>
      </c>
      <c r="C1770" s="359">
        <v>0.53810000000000002</v>
      </c>
      <c r="D1770" s="359">
        <v>0.88739999999999997</v>
      </c>
      <c r="E1770" s="359">
        <v>0.83189999999999997</v>
      </c>
      <c r="F1770" s="359">
        <v>15.0779</v>
      </c>
      <c r="G1770" s="359">
        <v>4.008</v>
      </c>
      <c r="H1770" s="359">
        <v>133.56</v>
      </c>
      <c r="I1770" s="359">
        <v>0.38329999999999997</v>
      </c>
      <c r="J1770" s="359">
        <v>1.8585</v>
      </c>
      <c r="K1770" s="359">
        <v>34.693899999999999</v>
      </c>
      <c r="L1770" s="359">
        <v>4.3731999999999998</v>
      </c>
      <c r="M1770" s="359">
        <v>2.0842999999999998</v>
      </c>
      <c r="N1770" s="359">
        <v>1.8203</v>
      </c>
      <c r="O1770" s="359">
        <v>5.0133999999999999</v>
      </c>
      <c r="P1770" s="359">
        <v>0.87219999999999998</v>
      </c>
      <c r="Q1770" s="359">
        <v>1.0018</v>
      </c>
      <c r="R1770" s="359">
        <v>0.3649</v>
      </c>
      <c r="S1770" s="356">
        <v>0.7177</v>
      </c>
      <c r="U1770" s="402">
        <v>39169</v>
      </c>
      <c r="V1770" s="359">
        <v>0.53779999999999994</v>
      </c>
      <c r="W1770" s="359">
        <v>0.88670000000000004</v>
      </c>
      <c r="X1770" s="359">
        <v>0.83099999999999996</v>
      </c>
      <c r="Y1770" s="359">
        <v>15.023899999999999</v>
      </c>
      <c r="Z1770" s="359">
        <v>4.0042999999999997</v>
      </c>
      <c r="AA1770" s="359">
        <v>133.09800000000001</v>
      </c>
      <c r="AB1770" s="359">
        <v>0.38009999999999999</v>
      </c>
      <c r="AC1770" s="359">
        <v>1.8551</v>
      </c>
      <c r="AD1770" s="359">
        <v>31.770499999999998</v>
      </c>
      <c r="AE1770" s="359">
        <v>4.3677000000000001</v>
      </c>
      <c r="AF1770" s="359">
        <v>2.0789</v>
      </c>
      <c r="AG1770" s="359">
        <v>1.8048999999999999</v>
      </c>
      <c r="AH1770" s="359">
        <v>5.0068000000000001</v>
      </c>
      <c r="AI1770" s="359">
        <v>0.87139999999999995</v>
      </c>
      <c r="AJ1770" s="359">
        <v>0.99299999999999999</v>
      </c>
      <c r="AK1770" s="359">
        <v>0.36459999999999998</v>
      </c>
      <c r="AL1770" s="356">
        <v>0.71730000000000005</v>
      </c>
    </row>
    <row r="1771" spans="2:38" ht="409.6" x14ac:dyDescent="0.25">
      <c r="B1771" s="402">
        <v>39168</v>
      </c>
      <c r="C1771" s="359">
        <v>0.53669999999999995</v>
      </c>
      <c r="D1771" s="359">
        <v>0.88449999999999995</v>
      </c>
      <c r="E1771" s="359">
        <v>0.82869999999999999</v>
      </c>
      <c r="F1771" s="359">
        <v>15.0215</v>
      </c>
      <c r="G1771" s="359">
        <v>3.9956999999999998</v>
      </c>
      <c r="H1771" s="359">
        <v>132.74700000000001</v>
      </c>
      <c r="I1771" s="359">
        <v>0.3821</v>
      </c>
      <c r="J1771" s="359">
        <v>1.8528</v>
      </c>
      <c r="K1771" s="359">
        <v>34.406500000000001</v>
      </c>
      <c r="L1771" s="359">
        <v>4.3586999999999998</v>
      </c>
      <c r="M1771" s="359">
        <v>2.0775999999999999</v>
      </c>
      <c r="N1771" s="359">
        <v>1.8118000000000001</v>
      </c>
      <c r="O1771" s="359">
        <v>4.9913999999999996</v>
      </c>
      <c r="P1771" s="359">
        <v>0.86909999999999998</v>
      </c>
      <c r="Q1771" s="359">
        <v>0.99439999999999995</v>
      </c>
      <c r="R1771" s="359">
        <v>0.36330000000000001</v>
      </c>
      <c r="S1771" s="356">
        <v>0.71299999999999997</v>
      </c>
      <c r="U1771" s="402">
        <v>39168</v>
      </c>
      <c r="V1771" s="359">
        <v>0.53620000000000001</v>
      </c>
      <c r="W1771" s="359">
        <v>0.88349999999999995</v>
      </c>
      <c r="X1771" s="359">
        <v>0.82769999999999999</v>
      </c>
      <c r="Y1771" s="359">
        <v>14.964499999999999</v>
      </c>
      <c r="Z1771" s="359">
        <v>3.9916999999999998</v>
      </c>
      <c r="AA1771" s="359">
        <v>132.28</v>
      </c>
      <c r="AB1771" s="359">
        <v>0.37880000000000003</v>
      </c>
      <c r="AC1771" s="359">
        <v>1.8492</v>
      </c>
      <c r="AD1771" s="359">
        <v>31.482700000000001</v>
      </c>
      <c r="AE1771" s="359">
        <v>4.3517000000000001</v>
      </c>
      <c r="AF1771" s="359">
        <v>2.0720999999999998</v>
      </c>
      <c r="AG1771" s="359">
        <v>1.7963</v>
      </c>
      <c r="AH1771" s="359">
        <v>4.9847000000000001</v>
      </c>
      <c r="AI1771" s="359">
        <v>0.86819999999999997</v>
      </c>
      <c r="AJ1771" s="359">
        <v>0.98360000000000003</v>
      </c>
      <c r="AK1771" s="359">
        <v>0.36299999999999999</v>
      </c>
      <c r="AL1771" s="356">
        <v>0.71250000000000002</v>
      </c>
    </row>
    <row r="1772" spans="2:38" ht="409.6" x14ac:dyDescent="0.25">
      <c r="B1772" s="402">
        <v>39167</v>
      </c>
      <c r="C1772" s="359">
        <v>0.53590000000000004</v>
      </c>
      <c r="D1772" s="359">
        <v>0.88429999999999997</v>
      </c>
      <c r="E1772" s="359">
        <v>0.82640000000000002</v>
      </c>
      <c r="F1772" s="359">
        <v>14.991300000000001</v>
      </c>
      <c r="G1772" s="359">
        <v>3.9910000000000001</v>
      </c>
      <c r="H1772" s="359">
        <v>132.46100000000001</v>
      </c>
      <c r="I1772" s="359">
        <v>0.38090000000000002</v>
      </c>
      <c r="J1772" s="359">
        <v>1.8517999999999999</v>
      </c>
      <c r="K1772" s="359">
        <v>34.229900000000001</v>
      </c>
      <c r="L1772" s="359">
        <v>4.3597000000000001</v>
      </c>
      <c r="M1772" s="359">
        <v>2.0739000000000001</v>
      </c>
      <c r="N1772" s="359">
        <v>1.8041</v>
      </c>
      <c r="O1772" s="359">
        <v>4.9833999999999996</v>
      </c>
      <c r="P1772" s="359">
        <v>0.86780000000000002</v>
      </c>
      <c r="Q1772" s="359">
        <v>0.99160000000000004</v>
      </c>
      <c r="R1772" s="359">
        <v>0.3629</v>
      </c>
      <c r="S1772" s="356">
        <v>0.71160000000000001</v>
      </c>
      <c r="U1772" s="402">
        <v>39167</v>
      </c>
      <c r="V1772" s="359">
        <v>0.53480000000000005</v>
      </c>
      <c r="W1772" s="359">
        <v>0.88239999999999996</v>
      </c>
      <c r="X1772" s="359">
        <v>0.82450000000000001</v>
      </c>
      <c r="Y1772" s="359">
        <v>14.923500000000001</v>
      </c>
      <c r="Z1772" s="359">
        <v>3.9843999999999999</v>
      </c>
      <c r="AA1772" s="359">
        <v>131.41300000000001</v>
      </c>
      <c r="AB1772" s="359">
        <v>0.37819999999999998</v>
      </c>
      <c r="AC1772" s="359">
        <v>1.8424</v>
      </c>
      <c r="AD1772" s="359">
        <v>31.295300000000001</v>
      </c>
      <c r="AE1772" s="359">
        <v>4.3429000000000002</v>
      </c>
      <c r="AF1772" s="359">
        <v>2.0657999999999999</v>
      </c>
      <c r="AG1772" s="359">
        <v>1.7874000000000001</v>
      </c>
      <c r="AH1772" s="359">
        <v>4.9692999999999996</v>
      </c>
      <c r="AI1772" s="359">
        <v>0.8659</v>
      </c>
      <c r="AJ1772" s="359">
        <v>0.97960000000000003</v>
      </c>
      <c r="AK1772" s="359">
        <v>0.36220000000000002</v>
      </c>
      <c r="AL1772" s="356">
        <v>0.71060000000000001</v>
      </c>
    </row>
    <row r="1773" spans="2:38" ht="409.6" x14ac:dyDescent="0.25">
      <c r="B1773" s="402">
        <v>39166</v>
      </c>
      <c r="C1773" s="359">
        <v>0.53590000000000004</v>
      </c>
      <c r="D1773" s="359">
        <v>0.88429999999999997</v>
      </c>
      <c r="E1773" s="359">
        <v>0.82640000000000002</v>
      </c>
      <c r="F1773" s="359">
        <v>14.9976</v>
      </c>
      <c r="G1773" s="359">
        <v>3.9912999999999998</v>
      </c>
      <c r="H1773" s="359">
        <v>132.626</v>
      </c>
      <c r="I1773" s="359">
        <v>0.38529999999999998</v>
      </c>
      <c r="J1773" s="359">
        <v>1.8707</v>
      </c>
      <c r="K1773" s="359">
        <v>34.2301</v>
      </c>
      <c r="L1773" s="359">
        <v>4.3598999999999997</v>
      </c>
      <c r="M1773" s="359">
        <v>2.0743</v>
      </c>
      <c r="N1773" s="359">
        <v>1.8042</v>
      </c>
      <c r="O1773" s="359">
        <v>4.9882</v>
      </c>
      <c r="P1773" s="359">
        <v>0.86780000000000002</v>
      </c>
      <c r="Q1773" s="359">
        <v>0.99170000000000003</v>
      </c>
      <c r="R1773" s="359">
        <v>0.3629</v>
      </c>
      <c r="S1773" s="356">
        <v>0.71160000000000001</v>
      </c>
      <c r="U1773" s="402">
        <v>39166</v>
      </c>
      <c r="V1773" s="359">
        <v>0.53480000000000005</v>
      </c>
      <c r="W1773" s="359">
        <v>0.88239999999999996</v>
      </c>
      <c r="X1773" s="359">
        <v>0.82450000000000001</v>
      </c>
      <c r="Y1773" s="359">
        <v>14.9055</v>
      </c>
      <c r="Z1773" s="359">
        <v>3.9847999999999999</v>
      </c>
      <c r="AA1773" s="359">
        <v>131.01900000000001</v>
      </c>
      <c r="AB1773" s="359">
        <v>0.374</v>
      </c>
      <c r="AC1773" s="359">
        <v>1.8252999999999999</v>
      </c>
      <c r="AD1773" s="359">
        <v>31.295400000000001</v>
      </c>
      <c r="AE1773" s="359">
        <v>4.3430999999999997</v>
      </c>
      <c r="AF1773" s="359">
        <v>2.0659999999999998</v>
      </c>
      <c r="AG1773" s="359">
        <v>1.7874000000000001</v>
      </c>
      <c r="AH1773" s="359">
        <v>4.9737</v>
      </c>
      <c r="AI1773" s="359">
        <v>0.8659</v>
      </c>
      <c r="AJ1773" s="359">
        <v>0.97960000000000003</v>
      </c>
      <c r="AK1773" s="359">
        <v>0.36220000000000002</v>
      </c>
      <c r="AL1773" s="356">
        <v>0.71060000000000001</v>
      </c>
    </row>
    <row r="1774" spans="2:38" ht="409.6" x14ac:dyDescent="0.25">
      <c r="B1774" s="402">
        <v>39165</v>
      </c>
      <c r="C1774" s="359">
        <v>0.53490000000000004</v>
      </c>
      <c r="D1774" s="359">
        <v>0.88349999999999995</v>
      </c>
      <c r="E1774" s="359">
        <v>0.82520000000000004</v>
      </c>
      <c r="F1774" s="359">
        <v>14.983499999999999</v>
      </c>
      <c r="G1774" s="359">
        <v>3.9872999999999998</v>
      </c>
      <c r="H1774" s="359">
        <v>132.00800000000001</v>
      </c>
      <c r="I1774" s="359">
        <v>0.38119999999999998</v>
      </c>
      <c r="J1774" s="359">
        <v>1.8488</v>
      </c>
      <c r="K1774" s="359">
        <v>34.189</v>
      </c>
      <c r="L1774" s="359">
        <v>4.3461999999999996</v>
      </c>
      <c r="M1774" s="359">
        <v>2.0737000000000001</v>
      </c>
      <c r="N1774" s="359">
        <v>1.8030999999999999</v>
      </c>
      <c r="O1774" s="359">
        <v>4.9789000000000003</v>
      </c>
      <c r="P1774" s="359">
        <v>0.86580000000000001</v>
      </c>
      <c r="Q1774" s="359">
        <v>0.9909</v>
      </c>
      <c r="R1774" s="359">
        <v>0.36270000000000002</v>
      </c>
      <c r="S1774" s="356">
        <v>0.71230000000000004</v>
      </c>
      <c r="U1774" s="402">
        <v>39165</v>
      </c>
      <c r="V1774" s="359">
        <v>0.53449999999999998</v>
      </c>
      <c r="W1774" s="359">
        <v>0.88280000000000003</v>
      </c>
      <c r="X1774" s="359">
        <v>0.82430000000000003</v>
      </c>
      <c r="Y1774" s="359">
        <v>14.928900000000001</v>
      </c>
      <c r="Z1774" s="359">
        <v>3.9836</v>
      </c>
      <c r="AA1774" s="359">
        <v>131.53</v>
      </c>
      <c r="AB1774" s="359">
        <v>0.378</v>
      </c>
      <c r="AC1774" s="359">
        <v>1.8453999999999999</v>
      </c>
      <c r="AD1774" s="359">
        <v>31.2821</v>
      </c>
      <c r="AE1774" s="359">
        <v>4.3404999999999996</v>
      </c>
      <c r="AF1774" s="359">
        <v>2.0682</v>
      </c>
      <c r="AG1774" s="359">
        <v>1.7877000000000001</v>
      </c>
      <c r="AH1774" s="359">
        <v>4.9725000000000001</v>
      </c>
      <c r="AI1774" s="359">
        <v>0.86499999999999999</v>
      </c>
      <c r="AJ1774" s="359">
        <v>0.9819</v>
      </c>
      <c r="AK1774" s="359">
        <v>0.3624</v>
      </c>
      <c r="AL1774" s="356">
        <v>0.71189999999999998</v>
      </c>
    </row>
    <row r="1775" spans="2:38" ht="409.6" x14ac:dyDescent="0.25">
      <c r="B1775" s="402">
        <v>39164</v>
      </c>
      <c r="C1775" s="359">
        <v>0.53169999999999995</v>
      </c>
      <c r="D1775" s="359">
        <v>0.88070000000000004</v>
      </c>
      <c r="E1775" s="359">
        <v>0.8226</v>
      </c>
      <c r="F1775" s="359">
        <v>14.9015</v>
      </c>
      <c r="G1775" s="359">
        <v>3.9653</v>
      </c>
      <c r="H1775" s="359">
        <v>131.04499999999999</v>
      </c>
      <c r="I1775" s="359">
        <v>0.37909999999999999</v>
      </c>
      <c r="J1775" s="359">
        <v>1.8386</v>
      </c>
      <c r="K1775" s="359">
        <v>34.026699999999998</v>
      </c>
      <c r="L1775" s="359">
        <v>4.343</v>
      </c>
      <c r="M1775" s="359">
        <v>2.0609000000000002</v>
      </c>
      <c r="N1775" s="359">
        <v>1.7867999999999999</v>
      </c>
      <c r="O1775" s="359">
        <v>4.9508999999999999</v>
      </c>
      <c r="P1775" s="359">
        <v>0.86080000000000001</v>
      </c>
      <c r="Q1775" s="359">
        <v>0.98880000000000001</v>
      </c>
      <c r="R1775" s="359">
        <v>0.36130000000000001</v>
      </c>
      <c r="S1775" s="356">
        <v>0.71089999999999998</v>
      </c>
      <c r="U1775" s="402">
        <v>39164</v>
      </c>
      <c r="V1775" s="359">
        <v>0.53139999999999998</v>
      </c>
      <c r="W1775" s="359">
        <v>0.88</v>
      </c>
      <c r="X1775" s="359">
        <v>0.82179999999999997</v>
      </c>
      <c r="Y1775" s="359">
        <v>14.8462</v>
      </c>
      <c r="Z1775" s="359">
        <v>3.9615</v>
      </c>
      <c r="AA1775" s="359">
        <v>130.584</v>
      </c>
      <c r="AB1775" s="359">
        <v>0.37590000000000001</v>
      </c>
      <c r="AC1775" s="359">
        <v>1.8351999999999999</v>
      </c>
      <c r="AD1775" s="359">
        <v>31.132999999999999</v>
      </c>
      <c r="AE1775" s="359">
        <v>4.3373999999999997</v>
      </c>
      <c r="AF1775" s="359">
        <v>2.0554999999999999</v>
      </c>
      <c r="AG1775" s="359">
        <v>1.7714000000000001</v>
      </c>
      <c r="AH1775" s="359">
        <v>4.9443000000000001</v>
      </c>
      <c r="AI1775" s="359">
        <v>0.86</v>
      </c>
      <c r="AJ1775" s="359">
        <v>0.97770000000000001</v>
      </c>
      <c r="AK1775" s="359">
        <v>0.36099999999999999</v>
      </c>
      <c r="AL1775" s="356">
        <v>0.71040000000000003</v>
      </c>
    </row>
    <row r="1776" spans="2:38" ht="409.6" x14ac:dyDescent="0.25">
      <c r="B1776" s="402">
        <v>39163</v>
      </c>
      <c r="C1776" s="359">
        <v>0.53010000000000002</v>
      </c>
      <c r="D1776" s="359">
        <v>0.87960000000000005</v>
      </c>
      <c r="E1776" s="359">
        <v>0.81920000000000004</v>
      </c>
      <c r="F1776" s="359">
        <v>14.803699999999999</v>
      </c>
      <c r="G1776" s="359">
        <v>3.9483000000000001</v>
      </c>
      <c r="H1776" s="359">
        <v>131.095</v>
      </c>
      <c r="I1776" s="359">
        <v>0.3775</v>
      </c>
      <c r="J1776" s="359">
        <v>1.831</v>
      </c>
      <c r="K1776" s="359">
        <v>33.892499999999998</v>
      </c>
      <c r="L1776" s="359">
        <v>4.3433000000000002</v>
      </c>
      <c r="M1776" s="359">
        <v>2.0545</v>
      </c>
      <c r="N1776" s="359">
        <v>1.7830999999999999</v>
      </c>
      <c r="O1776" s="359">
        <v>4.9295999999999998</v>
      </c>
      <c r="P1776" s="359">
        <v>0.85619999999999996</v>
      </c>
      <c r="Q1776" s="359">
        <v>0.98899999999999999</v>
      </c>
      <c r="R1776" s="359">
        <v>0.3599</v>
      </c>
      <c r="S1776" s="356">
        <v>0.70569999999999999</v>
      </c>
      <c r="U1776" s="402">
        <v>39163</v>
      </c>
      <c r="V1776" s="359">
        <v>0.52969999999999995</v>
      </c>
      <c r="W1776" s="359">
        <v>0.87890000000000001</v>
      </c>
      <c r="X1776" s="359">
        <v>0.81840000000000002</v>
      </c>
      <c r="Y1776" s="359">
        <v>14.7506</v>
      </c>
      <c r="Z1776" s="359">
        <v>3.9445000000000001</v>
      </c>
      <c r="AA1776" s="359">
        <v>130.62899999999999</v>
      </c>
      <c r="AB1776" s="359">
        <v>0.37430000000000002</v>
      </c>
      <c r="AC1776" s="359">
        <v>1.8275999999999999</v>
      </c>
      <c r="AD1776" s="359">
        <v>31.008600000000001</v>
      </c>
      <c r="AE1776" s="359">
        <v>4.3377999999999997</v>
      </c>
      <c r="AF1776" s="359">
        <v>2.0489999999999999</v>
      </c>
      <c r="AG1776" s="359">
        <v>1.7679</v>
      </c>
      <c r="AH1776" s="359">
        <v>4.9229000000000003</v>
      </c>
      <c r="AI1776" s="359">
        <v>0.85540000000000005</v>
      </c>
      <c r="AJ1776" s="359">
        <v>0.98019999999999996</v>
      </c>
      <c r="AK1776" s="359">
        <v>0.35959999999999998</v>
      </c>
      <c r="AL1776" s="356">
        <v>0.70530000000000004</v>
      </c>
    </row>
    <row r="1777" spans="2:38" ht="409.6" x14ac:dyDescent="0.25">
      <c r="B1777" s="402">
        <v>39162</v>
      </c>
      <c r="C1777" s="359">
        <v>0.52880000000000005</v>
      </c>
      <c r="D1777" s="359">
        <v>0.87880000000000003</v>
      </c>
      <c r="E1777" s="359">
        <v>0.82450000000000001</v>
      </c>
      <c r="F1777" s="359">
        <v>14.724</v>
      </c>
      <c r="G1777" s="359">
        <v>3.9390000000000001</v>
      </c>
      <c r="H1777" s="359">
        <v>130.51499999999999</v>
      </c>
      <c r="I1777" s="359">
        <v>0.37669999999999998</v>
      </c>
      <c r="J1777" s="359">
        <v>1.8269</v>
      </c>
      <c r="K1777" s="359">
        <v>32.657800000000002</v>
      </c>
      <c r="L1777" s="359">
        <v>4.3174999999999999</v>
      </c>
      <c r="M1777" s="359">
        <v>2.0501</v>
      </c>
      <c r="N1777" s="359">
        <v>1.7750999999999999</v>
      </c>
      <c r="O1777" s="359">
        <v>4.9179000000000004</v>
      </c>
      <c r="P1777" s="359">
        <v>0.85299999999999998</v>
      </c>
      <c r="Q1777" s="359">
        <v>0.98680000000000001</v>
      </c>
      <c r="R1777" s="359">
        <v>0.3604</v>
      </c>
      <c r="S1777" s="356">
        <v>0.70309999999999995</v>
      </c>
      <c r="U1777" s="402">
        <v>39162</v>
      </c>
      <c r="V1777" s="359">
        <v>0.52839999999999998</v>
      </c>
      <c r="W1777" s="359">
        <v>0.87809999999999999</v>
      </c>
      <c r="X1777" s="359">
        <v>0.82369999999999999</v>
      </c>
      <c r="Y1777" s="359">
        <v>14.671099999999999</v>
      </c>
      <c r="Z1777" s="359">
        <v>3.9350000000000001</v>
      </c>
      <c r="AA1777" s="359">
        <v>130.05699999999999</v>
      </c>
      <c r="AB1777" s="359">
        <v>0.3735</v>
      </c>
      <c r="AC1777" s="359">
        <v>1.8234999999999999</v>
      </c>
      <c r="AD1777" s="359">
        <v>32.458399999999997</v>
      </c>
      <c r="AE1777" s="359">
        <v>4.3118999999999996</v>
      </c>
      <c r="AF1777" s="359">
        <v>2.0447000000000002</v>
      </c>
      <c r="AG1777" s="359">
        <v>1.7599</v>
      </c>
      <c r="AH1777" s="359">
        <v>4.9112999999999998</v>
      </c>
      <c r="AI1777" s="359">
        <v>0.85229999999999995</v>
      </c>
      <c r="AJ1777" s="359">
        <v>0.97619999999999996</v>
      </c>
      <c r="AK1777" s="359">
        <v>0.36009999999999998</v>
      </c>
      <c r="AL1777" s="356">
        <v>0.70269999999999999</v>
      </c>
    </row>
    <row r="1778" spans="2:38" ht="409.6" x14ac:dyDescent="0.25">
      <c r="B1778" s="402">
        <v>39161</v>
      </c>
      <c r="C1778" s="359">
        <v>0.52559999999999996</v>
      </c>
      <c r="D1778" s="359">
        <v>0.87790000000000001</v>
      </c>
      <c r="E1778" s="359">
        <v>0.82269999999999999</v>
      </c>
      <c r="F1778" s="359">
        <v>14.609299999999999</v>
      </c>
      <c r="G1778" s="359">
        <v>3.9171</v>
      </c>
      <c r="H1778" s="359">
        <v>129.405</v>
      </c>
      <c r="I1778" s="359">
        <v>0.37459999999999999</v>
      </c>
      <c r="J1778" s="359">
        <v>1.8166</v>
      </c>
      <c r="K1778" s="359">
        <v>33.494999999999997</v>
      </c>
      <c r="L1778" s="359">
        <v>4.2847</v>
      </c>
      <c r="M1778" s="359">
        <v>2.0373999999999999</v>
      </c>
      <c r="N1778" s="359">
        <v>1.7745</v>
      </c>
      <c r="O1778" s="359">
        <v>4.8848000000000003</v>
      </c>
      <c r="P1778" s="359">
        <v>0.84589999999999999</v>
      </c>
      <c r="Q1778" s="359">
        <v>0.98329999999999995</v>
      </c>
      <c r="R1778" s="359">
        <v>0.3599</v>
      </c>
      <c r="S1778" s="356">
        <v>0.69920000000000004</v>
      </c>
      <c r="U1778" s="402">
        <v>39161</v>
      </c>
      <c r="V1778" s="359">
        <v>0.5252</v>
      </c>
      <c r="W1778" s="359">
        <v>0.87690000000000001</v>
      </c>
      <c r="X1778" s="359">
        <v>0.82179999999999997</v>
      </c>
      <c r="Y1778" s="359">
        <v>14.5566</v>
      </c>
      <c r="Z1778" s="359">
        <v>3.9131</v>
      </c>
      <c r="AA1778" s="359">
        <v>128.94999999999999</v>
      </c>
      <c r="AB1778" s="359">
        <v>0.37140000000000001</v>
      </c>
      <c r="AC1778" s="359">
        <v>1.8131999999999999</v>
      </c>
      <c r="AD1778" s="359">
        <v>31.146000000000001</v>
      </c>
      <c r="AE1778" s="359">
        <v>4.2778999999999998</v>
      </c>
      <c r="AF1778" s="359">
        <v>2.0318999999999998</v>
      </c>
      <c r="AG1778" s="359">
        <v>1.7594000000000001</v>
      </c>
      <c r="AH1778" s="359">
        <v>4.8779000000000003</v>
      </c>
      <c r="AI1778" s="359">
        <v>0.84509999999999996</v>
      </c>
      <c r="AJ1778" s="359">
        <v>0.97250000000000003</v>
      </c>
      <c r="AK1778" s="359">
        <v>0.35959999999999998</v>
      </c>
      <c r="AL1778" s="356">
        <v>0.69869999999999999</v>
      </c>
    </row>
    <row r="1779" spans="2:38" ht="409.6" x14ac:dyDescent="0.25">
      <c r="B1779" s="402">
        <v>39160</v>
      </c>
      <c r="C1779" s="359">
        <v>0.52400000000000002</v>
      </c>
      <c r="D1779" s="359">
        <v>0.87660000000000005</v>
      </c>
      <c r="E1779" s="359">
        <v>0.82069999999999999</v>
      </c>
      <c r="F1779" s="359">
        <v>14.5633</v>
      </c>
      <c r="G1779" s="359">
        <v>3.9036</v>
      </c>
      <c r="H1779" s="359">
        <v>130.18899999999999</v>
      </c>
      <c r="I1779" s="359">
        <v>0.37190000000000001</v>
      </c>
      <c r="J1779" s="359">
        <v>1.8109999999999999</v>
      </c>
      <c r="K1779" s="359">
        <v>33.6935</v>
      </c>
      <c r="L1779" s="359">
        <v>4.2728000000000002</v>
      </c>
      <c r="M1779" s="359">
        <v>2.0426000000000002</v>
      </c>
      <c r="N1779" s="359">
        <v>1.7708999999999999</v>
      </c>
      <c r="O1779" s="359">
        <v>4.8647999999999998</v>
      </c>
      <c r="P1779" s="359">
        <v>0.84230000000000005</v>
      </c>
      <c r="Q1779" s="359">
        <v>0.98880000000000001</v>
      </c>
      <c r="R1779" s="359">
        <v>0.35920000000000002</v>
      </c>
      <c r="S1779" s="356">
        <v>0.6976</v>
      </c>
      <c r="U1779" s="402">
        <v>39160</v>
      </c>
      <c r="V1779" s="359">
        <v>0.52280000000000004</v>
      </c>
      <c r="W1779" s="359">
        <v>0.87470000000000003</v>
      </c>
      <c r="X1779" s="359">
        <v>0.81879999999999997</v>
      </c>
      <c r="Y1779" s="359">
        <v>14.4937</v>
      </c>
      <c r="Z1779" s="359">
        <v>3.8971</v>
      </c>
      <c r="AA1779" s="359">
        <v>129.49600000000001</v>
      </c>
      <c r="AB1779" s="359">
        <v>0.37080000000000002</v>
      </c>
      <c r="AC1779" s="359">
        <v>1.8061</v>
      </c>
      <c r="AD1779" s="359">
        <v>30.820699999999999</v>
      </c>
      <c r="AE1779" s="359">
        <v>4.2563000000000004</v>
      </c>
      <c r="AF1779" s="359">
        <v>2.0348000000000002</v>
      </c>
      <c r="AG1779" s="359">
        <v>1.7544</v>
      </c>
      <c r="AH1779" s="359">
        <v>4.8513000000000002</v>
      </c>
      <c r="AI1779" s="359">
        <v>0.84040000000000004</v>
      </c>
      <c r="AJ1779" s="359">
        <v>0.97689999999999999</v>
      </c>
      <c r="AK1779" s="359">
        <v>0.35849999999999999</v>
      </c>
      <c r="AL1779" s="356">
        <v>0.6966</v>
      </c>
    </row>
    <row r="1780" spans="2:38" ht="409.6" x14ac:dyDescent="0.25">
      <c r="B1780" s="402">
        <v>39159</v>
      </c>
      <c r="C1780" s="359">
        <v>0.52410000000000001</v>
      </c>
      <c r="D1780" s="359">
        <v>0.87670000000000003</v>
      </c>
      <c r="E1780" s="359">
        <v>0.82079999999999997</v>
      </c>
      <c r="F1780" s="359">
        <v>14.633100000000001</v>
      </c>
      <c r="G1780" s="359">
        <v>3.9047999999999998</v>
      </c>
      <c r="H1780" s="359">
        <v>131.19999999999999</v>
      </c>
      <c r="I1780" s="359">
        <v>0.376</v>
      </c>
      <c r="J1780" s="359">
        <v>1.8264</v>
      </c>
      <c r="K1780" s="359">
        <v>33.701799999999999</v>
      </c>
      <c r="L1780" s="359">
        <v>4.2739000000000003</v>
      </c>
      <c r="M1780" s="359">
        <v>2.0440999999999998</v>
      </c>
      <c r="N1780" s="359">
        <v>1.7713000000000001</v>
      </c>
      <c r="O1780" s="359">
        <v>4.8669000000000002</v>
      </c>
      <c r="P1780" s="359">
        <v>0.84250000000000003</v>
      </c>
      <c r="Q1780" s="359">
        <v>0.98899999999999999</v>
      </c>
      <c r="R1780" s="359">
        <v>0.35930000000000001</v>
      </c>
      <c r="S1780" s="356">
        <v>0.69769999999999999</v>
      </c>
      <c r="U1780" s="402">
        <v>39159</v>
      </c>
      <c r="V1780" s="359">
        <v>0.52300000000000002</v>
      </c>
      <c r="W1780" s="359">
        <v>0.87480000000000002</v>
      </c>
      <c r="X1780" s="359">
        <v>0.81889999999999996</v>
      </c>
      <c r="Y1780" s="359">
        <v>14.547800000000001</v>
      </c>
      <c r="Z1780" s="359">
        <v>3.8980999999999999</v>
      </c>
      <c r="AA1780" s="359">
        <v>129.83000000000001</v>
      </c>
      <c r="AB1780" s="359">
        <v>0.3669</v>
      </c>
      <c r="AC1780" s="359">
        <v>1.7899</v>
      </c>
      <c r="AD1780" s="359">
        <v>30.828199999999999</v>
      </c>
      <c r="AE1780" s="359">
        <v>4.2573999999999996</v>
      </c>
      <c r="AF1780" s="359">
        <v>2.0364</v>
      </c>
      <c r="AG1780" s="359">
        <v>1.7548999999999999</v>
      </c>
      <c r="AH1780" s="359">
        <v>4.8520000000000003</v>
      </c>
      <c r="AI1780" s="359">
        <v>0.84060000000000001</v>
      </c>
      <c r="AJ1780" s="359">
        <v>0.97719999999999996</v>
      </c>
      <c r="AK1780" s="359">
        <v>0.35859999999999997</v>
      </c>
      <c r="AL1780" s="356">
        <v>0.69669999999999999</v>
      </c>
    </row>
    <row r="1781" spans="2:38" ht="409.6" x14ac:dyDescent="0.25">
      <c r="B1781" s="402">
        <v>39158</v>
      </c>
      <c r="C1781" s="359">
        <v>0.52410000000000001</v>
      </c>
      <c r="D1781" s="359">
        <v>0.879</v>
      </c>
      <c r="E1781" s="359">
        <v>0.81910000000000005</v>
      </c>
      <c r="F1781" s="359">
        <v>14.649900000000001</v>
      </c>
      <c r="G1781" s="359">
        <v>3.9003000000000001</v>
      </c>
      <c r="H1781" s="359">
        <v>130.69499999999999</v>
      </c>
      <c r="I1781" s="359">
        <v>0.37280000000000002</v>
      </c>
      <c r="J1781" s="359">
        <v>1.8086</v>
      </c>
      <c r="K1781" s="359">
        <v>32.155999999999999</v>
      </c>
      <c r="L1781" s="359">
        <v>4.2633000000000001</v>
      </c>
      <c r="M1781" s="359">
        <v>2.0426000000000002</v>
      </c>
      <c r="N1781" s="359">
        <v>1.7699</v>
      </c>
      <c r="O1781" s="359">
        <v>4.8521000000000001</v>
      </c>
      <c r="P1781" s="359">
        <v>0.84309999999999996</v>
      </c>
      <c r="Q1781" s="359">
        <v>0.98660000000000003</v>
      </c>
      <c r="R1781" s="359">
        <v>0.35899999999999999</v>
      </c>
      <c r="S1781" s="356">
        <v>0.69689999999999996</v>
      </c>
      <c r="U1781" s="402">
        <v>39158</v>
      </c>
      <c r="V1781" s="359">
        <v>0.52370000000000005</v>
      </c>
      <c r="W1781" s="359">
        <v>0.87829999999999997</v>
      </c>
      <c r="X1781" s="359">
        <v>0.81820000000000004</v>
      </c>
      <c r="Y1781" s="359">
        <v>14.597899999999999</v>
      </c>
      <c r="Z1781" s="359">
        <v>3.8965000000000001</v>
      </c>
      <c r="AA1781" s="359">
        <v>130.226</v>
      </c>
      <c r="AB1781" s="359">
        <v>0.36959999999999998</v>
      </c>
      <c r="AC1781" s="359">
        <v>1.8051999999999999</v>
      </c>
      <c r="AD1781" s="359">
        <v>32.125500000000002</v>
      </c>
      <c r="AE1781" s="359">
        <v>4.2576000000000001</v>
      </c>
      <c r="AF1781" s="359">
        <v>2.0371999999999999</v>
      </c>
      <c r="AG1781" s="359">
        <v>1.7547999999999999</v>
      </c>
      <c r="AH1781" s="359">
        <v>4.8453999999999997</v>
      </c>
      <c r="AI1781" s="359">
        <v>0.84240000000000004</v>
      </c>
      <c r="AJ1781" s="359">
        <v>0.97570000000000001</v>
      </c>
      <c r="AK1781" s="359">
        <v>0.35870000000000002</v>
      </c>
      <c r="AL1781" s="356">
        <v>0.69640000000000002</v>
      </c>
    </row>
    <row r="1782" spans="2:38" ht="409.6" x14ac:dyDescent="0.25">
      <c r="B1782" s="402">
        <v>39157</v>
      </c>
      <c r="C1782" s="359">
        <v>0.52449999999999997</v>
      </c>
      <c r="D1782" s="359">
        <v>0.88139999999999996</v>
      </c>
      <c r="E1782" s="359">
        <v>0.81540000000000001</v>
      </c>
      <c r="F1782" s="359">
        <v>14.7577</v>
      </c>
      <c r="G1782" s="359">
        <v>3.9076</v>
      </c>
      <c r="H1782" s="359">
        <v>131.227</v>
      </c>
      <c r="I1782" s="359">
        <v>0.37340000000000001</v>
      </c>
      <c r="J1782" s="359">
        <v>1.8119000000000001</v>
      </c>
      <c r="K1782" s="359">
        <v>33.6113</v>
      </c>
      <c r="L1782" s="359">
        <v>4.2538999999999998</v>
      </c>
      <c r="M1782" s="359">
        <v>2.0436999999999999</v>
      </c>
      <c r="N1782" s="359">
        <v>1.7767999999999999</v>
      </c>
      <c r="O1782" s="359">
        <v>4.8632999999999997</v>
      </c>
      <c r="P1782" s="359">
        <v>0.84450000000000003</v>
      </c>
      <c r="Q1782" s="359">
        <v>0.97989999999999999</v>
      </c>
      <c r="R1782" s="359">
        <v>0.3584</v>
      </c>
      <c r="S1782" s="356">
        <v>0.69359999999999999</v>
      </c>
      <c r="U1782" s="402">
        <v>39157</v>
      </c>
      <c r="V1782" s="359">
        <v>0.52410000000000001</v>
      </c>
      <c r="W1782" s="359">
        <v>0.88070000000000004</v>
      </c>
      <c r="X1782" s="359">
        <v>0.81459999999999999</v>
      </c>
      <c r="Y1782" s="359">
        <v>14.7051</v>
      </c>
      <c r="Z1782" s="359">
        <v>3.9039000000000001</v>
      </c>
      <c r="AA1782" s="359">
        <v>130.78299999999999</v>
      </c>
      <c r="AB1782" s="359">
        <v>0.37019999999999997</v>
      </c>
      <c r="AC1782" s="359">
        <v>1.8086</v>
      </c>
      <c r="AD1782" s="359">
        <v>30.757400000000001</v>
      </c>
      <c r="AE1782" s="359">
        <v>4.2488000000000001</v>
      </c>
      <c r="AF1782" s="359">
        <v>2.0383</v>
      </c>
      <c r="AG1782" s="359">
        <v>1.7618</v>
      </c>
      <c r="AH1782" s="359">
        <v>4.8567</v>
      </c>
      <c r="AI1782" s="359">
        <v>0.84370000000000001</v>
      </c>
      <c r="AJ1782" s="359">
        <v>0.97119999999999995</v>
      </c>
      <c r="AK1782" s="359">
        <v>0.35809999999999997</v>
      </c>
      <c r="AL1782" s="356">
        <v>0.69310000000000005</v>
      </c>
    </row>
    <row r="1783" spans="2:38" ht="409.6" x14ac:dyDescent="0.25">
      <c r="B1783" s="402">
        <v>39156</v>
      </c>
      <c r="C1783" s="359">
        <v>0.52090000000000003</v>
      </c>
      <c r="D1783" s="359">
        <v>0.87849999999999995</v>
      </c>
      <c r="E1783" s="359">
        <v>0.80800000000000005</v>
      </c>
      <c r="F1783" s="359">
        <v>14.686299999999999</v>
      </c>
      <c r="G1783" s="359">
        <v>3.8803000000000001</v>
      </c>
      <c r="H1783" s="359">
        <v>131.07499999999999</v>
      </c>
      <c r="I1783" s="359">
        <v>0.37040000000000001</v>
      </c>
      <c r="J1783" s="359">
        <v>1.7990999999999999</v>
      </c>
      <c r="K1783" s="359">
        <v>33.400700000000001</v>
      </c>
      <c r="L1783" s="359">
        <v>4.2293000000000003</v>
      </c>
      <c r="M1783" s="359">
        <v>2.0329000000000002</v>
      </c>
      <c r="N1783" s="359">
        <v>1.7653000000000001</v>
      </c>
      <c r="O1783" s="359">
        <v>4.8403999999999998</v>
      </c>
      <c r="P1783" s="359">
        <v>0.83660000000000001</v>
      </c>
      <c r="Q1783" s="359">
        <v>0.9839</v>
      </c>
      <c r="R1783" s="359">
        <v>0.35659999999999997</v>
      </c>
      <c r="S1783" s="356">
        <v>0.68769999999999998</v>
      </c>
      <c r="U1783" s="402">
        <v>39156</v>
      </c>
      <c r="V1783" s="359">
        <v>0.52059999999999995</v>
      </c>
      <c r="W1783" s="359">
        <v>0.87780000000000002</v>
      </c>
      <c r="X1783" s="359">
        <v>0.80720000000000003</v>
      </c>
      <c r="Y1783" s="359">
        <v>14.635300000000001</v>
      </c>
      <c r="Z1783" s="359">
        <v>3.8765999999999998</v>
      </c>
      <c r="AA1783" s="359">
        <v>130.63</v>
      </c>
      <c r="AB1783" s="359">
        <v>0.36720000000000003</v>
      </c>
      <c r="AC1783" s="359">
        <v>1.7958000000000001</v>
      </c>
      <c r="AD1783" s="359">
        <v>30.568100000000001</v>
      </c>
      <c r="AE1783" s="359">
        <v>4.2239000000000004</v>
      </c>
      <c r="AF1783" s="359">
        <v>2.0276000000000001</v>
      </c>
      <c r="AG1783" s="359">
        <v>1.7504999999999999</v>
      </c>
      <c r="AH1783" s="359">
        <v>4.8339999999999996</v>
      </c>
      <c r="AI1783" s="359">
        <v>0.83589999999999998</v>
      </c>
      <c r="AJ1783" s="359">
        <v>0.9748</v>
      </c>
      <c r="AK1783" s="359">
        <v>0.35630000000000001</v>
      </c>
      <c r="AL1783" s="356">
        <v>0.68720000000000003</v>
      </c>
    </row>
    <row r="1784" spans="2:38" ht="409.6" x14ac:dyDescent="0.25">
      <c r="B1784" s="402">
        <v>39155</v>
      </c>
      <c r="C1784" s="359">
        <v>0.52710000000000001</v>
      </c>
      <c r="D1784" s="359">
        <v>0.8851</v>
      </c>
      <c r="E1784" s="359">
        <v>0.81399999999999995</v>
      </c>
      <c r="F1784" s="359">
        <v>14.8911</v>
      </c>
      <c r="G1784" s="359">
        <v>3.9275000000000002</v>
      </c>
      <c r="H1784" s="359">
        <v>131.88399999999999</v>
      </c>
      <c r="I1784" s="359">
        <v>0.37459999999999999</v>
      </c>
      <c r="J1784" s="359">
        <v>1.821</v>
      </c>
      <c r="K1784" s="359">
        <v>33.750599999999999</v>
      </c>
      <c r="L1784" s="359">
        <v>4.2666000000000004</v>
      </c>
      <c r="M1784" s="359">
        <v>2.0516000000000001</v>
      </c>
      <c r="N1784" s="359">
        <v>1.7862</v>
      </c>
      <c r="O1784" s="359">
        <v>4.8975</v>
      </c>
      <c r="P1784" s="359">
        <v>0.85040000000000004</v>
      </c>
      <c r="Q1784" s="359">
        <v>0.98819999999999997</v>
      </c>
      <c r="R1784" s="359">
        <v>0.36</v>
      </c>
      <c r="S1784" s="356">
        <v>0.69520000000000004</v>
      </c>
      <c r="U1784" s="402">
        <v>39155</v>
      </c>
      <c r="V1784" s="359">
        <v>0.52680000000000005</v>
      </c>
      <c r="W1784" s="359">
        <v>0.88439999999999996</v>
      </c>
      <c r="X1784" s="359">
        <v>0.81320000000000003</v>
      </c>
      <c r="Y1784" s="359">
        <v>14.840299999999999</v>
      </c>
      <c r="Z1784" s="359">
        <v>3.9237000000000002</v>
      </c>
      <c r="AA1784" s="359">
        <v>131.447</v>
      </c>
      <c r="AB1784" s="359">
        <v>0.37140000000000001</v>
      </c>
      <c r="AC1784" s="359">
        <v>1.8176000000000001</v>
      </c>
      <c r="AD1784" s="359">
        <v>30.882999999999999</v>
      </c>
      <c r="AE1784" s="359">
        <v>4.2610000000000001</v>
      </c>
      <c r="AF1784" s="359">
        <v>2.0464000000000002</v>
      </c>
      <c r="AG1784" s="359">
        <v>1.7712000000000001</v>
      </c>
      <c r="AH1784" s="359">
        <v>4.891</v>
      </c>
      <c r="AI1784" s="359">
        <v>0.84970000000000001</v>
      </c>
      <c r="AJ1784" s="359">
        <v>0.97819999999999996</v>
      </c>
      <c r="AK1784" s="359">
        <v>0.35970000000000002</v>
      </c>
      <c r="AL1784" s="356">
        <v>0.69469999999999998</v>
      </c>
    </row>
    <row r="1785" spans="2:38" ht="409.6" x14ac:dyDescent="0.25">
      <c r="B1785" s="402">
        <v>39154</v>
      </c>
      <c r="C1785" s="359">
        <v>0.52780000000000005</v>
      </c>
      <c r="D1785" s="359">
        <v>0.88700000000000001</v>
      </c>
      <c r="E1785" s="359">
        <v>0.81279999999999997</v>
      </c>
      <c r="F1785" s="359">
        <v>14.8917</v>
      </c>
      <c r="G1785" s="359">
        <v>3.9268999999999998</v>
      </c>
      <c r="H1785" s="359">
        <v>131.523</v>
      </c>
      <c r="I1785" s="359">
        <v>0.3745</v>
      </c>
      <c r="J1785" s="359">
        <v>1.8209</v>
      </c>
      <c r="K1785" s="359">
        <v>33.6708</v>
      </c>
      <c r="L1785" s="359">
        <v>4.2750000000000004</v>
      </c>
      <c r="M1785" s="359">
        <v>2.0438000000000001</v>
      </c>
      <c r="N1785" s="359">
        <v>1.7887999999999999</v>
      </c>
      <c r="O1785" s="359">
        <v>4.9004000000000003</v>
      </c>
      <c r="P1785" s="359">
        <v>0.8538</v>
      </c>
      <c r="Q1785" s="359">
        <v>0.97960000000000003</v>
      </c>
      <c r="R1785" s="359">
        <v>0.35870000000000002</v>
      </c>
      <c r="S1785" s="356">
        <v>0.69379999999999997</v>
      </c>
      <c r="U1785" s="402">
        <v>39154</v>
      </c>
      <c r="V1785" s="359">
        <v>0.52729999999999999</v>
      </c>
      <c r="W1785" s="359">
        <v>0.88600000000000001</v>
      </c>
      <c r="X1785" s="359">
        <v>0.81179999999999997</v>
      </c>
      <c r="Y1785" s="359">
        <v>14.837</v>
      </c>
      <c r="Z1785" s="359">
        <v>3.9228000000000001</v>
      </c>
      <c r="AA1785" s="359">
        <v>131.05500000000001</v>
      </c>
      <c r="AB1785" s="359">
        <v>0.37130000000000002</v>
      </c>
      <c r="AC1785" s="359">
        <v>1.8172999999999999</v>
      </c>
      <c r="AD1785" s="359">
        <v>30.805199999999999</v>
      </c>
      <c r="AE1785" s="359">
        <v>4.2679</v>
      </c>
      <c r="AF1785" s="359">
        <v>2.0383</v>
      </c>
      <c r="AG1785" s="359">
        <v>1.7735000000000001</v>
      </c>
      <c r="AH1785" s="359">
        <v>4.8930999999999996</v>
      </c>
      <c r="AI1785" s="359">
        <v>0.8528</v>
      </c>
      <c r="AJ1785" s="359">
        <v>0.9708</v>
      </c>
      <c r="AK1785" s="359">
        <v>0.3584</v>
      </c>
      <c r="AL1785" s="356">
        <v>0.69330000000000003</v>
      </c>
    </row>
    <row r="1786" spans="2:38" ht="409.6" x14ac:dyDescent="0.25">
      <c r="B1786" s="402">
        <v>39153</v>
      </c>
      <c r="C1786" s="359">
        <v>0.52729999999999999</v>
      </c>
      <c r="D1786" s="359">
        <v>0.88639999999999997</v>
      </c>
      <c r="E1786" s="359">
        <v>0.81079999999999997</v>
      </c>
      <c r="F1786" s="359">
        <v>14.8696</v>
      </c>
      <c r="G1786" s="359">
        <v>3.9222999999999999</v>
      </c>
      <c r="H1786" s="359">
        <v>131.66900000000001</v>
      </c>
      <c r="I1786" s="359">
        <v>0.37830000000000003</v>
      </c>
      <c r="J1786" s="359">
        <v>1.8421000000000001</v>
      </c>
      <c r="K1786" s="359">
        <v>33.672400000000003</v>
      </c>
      <c r="L1786" s="359">
        <v>4.2690999999999999</v>
      </c>
      <c r="M1786" s="359">
        <v>2.0629</v>
      </c>
      <c r="N1786" s="359">
        <v>1.7868999999999999</v>
      </c>
      <c r="O1786" s="359">
        <v>4.9035000000000002</v>
      </c>
      <c r="P1786" s="359">
        <v>0.8538</v>
      </c>
      <c r="Q1786" s="359">
        <v>0.98029999999999995</v>
      </c>
      <c r="R1786" s="359">
        <v>0.3579</v>
      </c>
      <c r="S1786" s="356">
        <v>0.69130000000000003</v>
      </c>
      <c r="U1786" s="402">
        <v>39153</v>
      </c>
      <c r="V1786" s="359">
        <v>0.52610000000000001</v>
      </c>
      <c r="W1786" s="359">
        <v>0.88439999999999996</v>
      </c>
      <c r="X1786" s="359">
        <v>0.80900000000000005</v>
      </c>
      <c r="Y1786" s="359">
        <v>14.8005</v>
      </c>
      <c r="Z1786" s="359">
        <v>3.9156</v>
      </c>
      <c r="AA1786" s="359">
        <v>130.94900000000001</v>
      </c>
      <c r="AB1786" s="359">
        <v>0.36720000000000003</v>
      </c>
      <c r="AC1786" s="359">
        <v>1.7972999999999999</v>
      </c>
      <c r="AD1786" s="359">
        <v>30.781600000000001</v>
      </c>
      <c r="AE1786" s="359">
        <v>4.2525000000000004</v>
      </c>
      <c r="AF1786" s="359">
        <v>2.0217999999999998</v>
      </c>
      <c r="AG1786" s="359">
        <v>1.7705</v>
      </c>
      <c r="AH1786" s="359">
        <v>4.8916000000000004</v>
      </c>
      <c r="AI1786" s="359">
        <v>0.85189999999999999</v>
      </c>
      <c r="AJ1786" s="359">
        <v>0.96850000000000003</v>
      </c>
      <c r="AK1786" s="359">
        <v>0.35720000000000002</v>
      </c>
      <c r="AL1786" s="356">
        <v>0.69030000000000002</v>
      </c>
    </row>
    <row r="1787" spans="2:38" ht="409.6" x14ac:dyDescent="0.25">
      <c r="B1787" s="402">
        <v>39152</v>
      </c>
      <c r="C1787" s="359">
        <v>0.52710000000000001</v>
      </c>
      <c r="D1787" s="359">
        <v>0.88619999999999999</v>
      </c>
      <c r="E1787" s="359">
        <v>0.8105</v>
      </c>
      <c r="F1787" s="359">
        <v>14.888199999999999</v>
      </c>
      <c r="G1787" s="359">
        <v>3.9207999999999998</v>
      </c>
      <c r="H1787" s="359">
        <v>131.904</v>
      </c>
      <c r="I1787" s="359">
        <v>0.37819999999999998</v>
      </c>
      <c r="J1787" s="359">
        <v>1.8413999999999999</v>
      </c>
      <c r="K1787" s="359">
        <v>33.660200000000003</v>
      </c>
      <c r="L1787" s="359">
        <v>4.2676999999999996</v>
      </c>
      <c r="M1787" s="359">
        <v>2.0388999999999999</v>
      </c>
      <c r="N1787" s="359">
        <v>1.7863</v>
      </c>
      <c r="O1787" s="359">
        <v>4.9040999999999997</v>
      </c>
      <c r="P1787" s="359">
        <v>0.85360000000000003</v>
      </c>
      <c r="Q1787" s="359">
        <v>0.98</v>
      </c>
      <c r="R1787" s="359">
        <v>0.35780000000000001</v>
      </c>
      <c r="S1787" s="356">
        <v>0.69110000000000005</v>
      </c>
      <c r="U1787" s="402">
        <v>39152</v>
      </c>
      <c r="V1787" s="359">
        <v>0.52600000000000002</v>
      </c>
      <c r="W1787" s="359">
        <v>0.88429999999999997</v>
      </c>
      <c r="X1787" s="359">
        <v>0.80869999999999997</v>
      </c>
      <c r="Y1787" s="359">
        <v>14.798</v>
      </c>
      <c r="Z1787" s="359">
        <v>3.9142000000000001</v>
      </c>
      <c r="AA1787" s="359">
        <v>130.55099999999999</v>
      </c>
      <c r="AB1787" s="359">
        <v>0.36709999999999998</v>
      </c>
      <c r="AC1787" s="359">
        <v>1.7967</v>
      </c>
      <c r="AD1787" s="359">
        <v>30.7713</v>
      </c>
      <c r="AE1787" s="359">
        <v>4.2515000000000001</v>
      </c>
      <c r="AF1787" s="359">
        <v>2.0308000000000002</v>
      </c>
      <c r="AG1787" s="359">
        <v>1.7699</v>
      </c>
      <c r="AH1787" s="359">
        <v>4.8898999999999999</v>
      </c>
      <c r="AI1787" s="359">
        <v>0.85170000000000001</v>
      </c>
      <c r="AJ1787" s="359">
        <v>0.96819999999999995</v>
      </c>
      <c r="AK1787" s="359">
        <v>0.35709999999999997</v>
      </c>
      <c r="AL1787" s="356">
        <v>0.69010000000000005</v>
      </c>
    </row>
    <row r="1788" spans="2:38" ht="409.6" x14ac:dyDescent="0.25">
      <c r="B1788" s="402">
        <v>39151</v>
      </c>
      <c r="C1788" s="359">
        <v>0.5242</v>
      </c>
      <c r="D1788" s="359">
        <v>0.88370000000000004</v>
      </c>
      <c r="E1788" s="359">
        <v>0.81089999999999995</v>
      </c>
      <c r="F1788" s="359">
        <v>14.787599999999999</v>
      </c>
      <c r="G1788" s="359">
        <v>3.9066000000000001</v>
      </c>
      <c r="H1788" s="359">
        <v>131.41900000000001</v>
      </c>
      <c r="I1788" s="359">
        <v>0.37259999999999999</v>
      </c>
      <c r="J1788" s="359">
        <v>1.8117000000000001</v>
      </c>
      <c r="K1788" s="359">
        <v>32.2209</v>
      </c>
      <c r="L1788" s="359">
        <v>4.2599</v>
      </c>
      <c r="M1788" s="359">
        <v>2.0333000000000001</v>
      </c>
      <c r="N1788" s="359">
        <v>1.7773000000000001</v>
      </c>
      <c r="O1788" s="359">
        <v>4.8785999999999996</v>
      </c>
      <c r="P1788" s="359">
        <v>0.84630000000000005</v>
      </c>
      <c r="Q1788" s="359">
        <v>0.97840000000000005</v>
      </c>
      <c r="R1788" s="359">
        <v>0.35659999999999997</v>
      </c>
      <c r="S1788" s="356">
        <v>0.6885</v>
      </c>
      <c r="U1788" s="402">
        <v>39151</v>
      </c>
      <c r="V1788" s="359">
        <v>0.52380000000000004</v>
      </c>
      <c r="W1788" s="359">
        <v>0.88300000000000001</v>
      </c>
      <c r="X1788" s="359">
        <v>0.81010000000000004</v>
      </c>
      <c r="Y1788" s="359">
        <v>14.732699999999999</v>
      </c>
      <c r="Z1788" s="359">
        <v>3.9028999999999998</v>
      </c>
      <c r="AA1788" s="359">
        <v>130.96</v>
      </c>
      <c r="AB1788" s="359">
        <v>0.3695</v>
      </c>
      <c r="AC1788" s="359">
        <v>1.8083</v>
      </c>
      <c r="AD1788" s="359">
        <v>32.158499999999997</v>
      </c>
      <c r="AE1788" s="359">
        <v>4.2545000000000002</v>
      </c>
      <c r="AF1788" s="359">
        <v>2.028</v>
      </c>
      <c r="AG1788" s="359">
        <v>1.7623</v>
      </c>
      <c r="AH1788" s="359">
        <v>4.8719999999999999</v>
      </c>
      <c r="AI1788" s="359">
        <v>0.84550000000000003</v>
      </c>
      <c r="AJ1788" s="359">
        <v>0.96989999999999998</v>
      </c>
      <c r="AK1788" s="359">
        <v>0.35639999999999999</v>
      </c>
      <c r="AL1788" s="356">
        <v>0.68810000000000004</v>
      </c>
    </row>
    <row r="1789" spans="2:38" ht="409.6" x14ac:dyDescent="0.25">
      <c r="B1789" s="402">
        <v>39150</v>
      </c>
      <c r="C1789" s="359">
        <v>0.51890000000000003</v>
      </c>
      <c r="D1789" s="359">
        <v>0.87860000000000005</v>
      </c>
      <c r="E1789" s="359">
        <v>0.80500000000000005</v>
      </c>
      <c r="F1789" s="359">
        <v>14.638299999999999</v>
      </c>
      <c r="G1789" s="359">
        <v>3.8691</v>
      </c>
      <c r="H1789" s="359">
        <v>130.751</v>
      </c>
      <c r="I1789" s="359">
        <v>0.3695</v>
      </c>
      <c r="J1789" s="359">
        <v>1.7944</v>
      </c>
      <c r="K1789" s="359">
        <v>32.933700000000002</v>
      </c>
      <c r="L1789" s="359">
        <v>4.2282999999999999</v>
      </c>
      <c r="M1789" s="359">
        <v>2.0186000000000002</v>
      </c>
      <c r="N1789" s="359">
        <v>1.7628999999999999</v>
      </c>
      <c r="O1789" s="359">
        <v>4.8257000000000003</v>
      </c>
      <c r="P1789" s="359">
        <v>0.83389999999999997</v>
      </c>
      <c r="Q1789" s="359">
        <v>0.97640000000000005</v>
      </c>
      <c r="R1789" s="359">
        <v>0.35360000000000003</v>
      </c>
      <c r="S1789" s="356">
        <v>0.68279999999999996</v>
      </c>
      <c r="U1789" s="402">
        <v>39150</v>
      </c>
      <c r="V1789" s="359">
        <v>0.51849999999999996</v>
      </c>
      <c r="W1789" s="359">
        <v>0.87790000000000001</v>
      </c>
      <c r="X1789" s="359">
        <v>0.80410000000000004</v>
      </c>
      <c r="Y1789" s="359">
        <v>14.5855</v>
      </c>
      <c r="Z1789" s="359">
        <v>3.8653</v>
      </c>
      <c r="AA1789" s="359">
        <v>130.30600000000001</v>
      </c>
      <c r="AB1789" s="359">
        <v>0.3664</v>
      </c>
      <c r="AC1789" s="359">
        <v>1.7909999999999999</v>
      </c>
      <c r="AD1789" s="359">
        <v>30.869199999999999</v>
      </c>
      <c r="AE1789" s="359">
        <v>4.2229000000000001</v>
      </c>
      <c r="AF1789" s="359">
        <v>2.0133999999999999</v>
      </c>
      <c r="AG1789" s="359">
        <v>1.7481</v>
      </c>
      <c r="AH1789" s="359">
        <v>4.8190999999999997</v>
      </c>
      <c r="AI1789" s="359">
        <v>0.83309999999999995</v>
      </c>
      <c r="AJ1789" s="359">
        <v>0.96560000000000001</v>
      </c>
      <c r="AK1789" s="359">
        <v>0.3533</v>
      </c>
      <c r="AL1789" s="356">
        <v>0.68230000000000002</v>
      </c>
    </row>
    <row r="1790" spans="2:38" ht="409.6" x14ac:dyDescent="0.25">
      <c r="B1790" s="402">
        <v>39149</v>
      </c>
      <c r="C1790" s="359">
        <v>0.52070000000000005</v>
      </c>
      <c r="D1790" s="359">
        <v>0.88049999999999995</v>
      </c>
      <c r="E1790" s="359">
        <v>0.80479999999999996</v>
      </c>
      <c r="F1790" s="359">
        <v>14.670500000000001</v>
      </c>
      <c r="G1790" s="359">
        <v>3.8763000000000001</v>
      </c>
      <c r="H1790" s="359">
        <v>131.68299999999999</v>
      </c>
      <c r="I1790" s="359">
        <v>0.37009999999999998</v>
      </c>
      <c r="J1790" s="359">
        <v>1.7978000000000001</v>
      </c>
      <c r="K1790" s="359">
        <v>32.239699999999999</v>
      </c>
      <c r="L1790" s="359">
        <v>4.2449000000000003</v>
      </c>
      <c r="M1790" s="359">
        <v>2.0308999999999999</v>
      </c>
      <c r="N1790" s="359">
        <v>1.7714000000000001</v>
      </c>
      <c r="O1790" s="359">
        <v>4.8230000000000004</v>
      </c>
      <c r="P1790" s="359">
        <v>0.83609999999999995</v>
      </c>
      <c r="Q1790" s="359">
        <v>0.98250000000000004</v>
      </c>
      <c r="R1790" s="359">
        <v>0.35420000000000001</v>
      </c>
      <c r="S1790" s="356">
        <v>0.68369999999999997</v>
      </c>
      <c r="U1790" s="402">
        <v>39149</v>
      </c>
      <c r="V1790" s="359">
        <v>0.52029999999999998</v>
      </c>
      <c r="W1790" s="359">
        <v>0.87980000000000003</v>
      </c>
      <c r="X1790" s="359">
        <v>0.80400000000000005</v>
      </c>
      <c r="Y1790" s="359">
        <v>14.6175</v>
      </c>
      <c r="Z1790" s="359">
        <v>3.8725999999999998</v>
      </c>
      <c r="AA1790" s="359">
        <v>131.22800000000001</v>
      </c>
      <c r="AB1790" s="359">
        <v>0.36699999999999999</v>
      </c>
      <c r="AC1790" s="359">
        <v>1.7945</v>
      </c>
      <c r="AD1790" s="359">
        <v>31.771699999999999</v>
      </c>
      <c r="AE1790" s="359">
        <v>4.2396000000000003</v>
      </c>
      <c r="AF1790" s="359">
        <v>2.0255999999999998</v>
      </c>
      <c r="AG1790" s="359">
        <v>1.7565999999999999</v>
      </c>
      <c r="AH1790" s="359">
        <v>4.8163</v>
      </c>
      <c r="AI1790" s="359">
        <v>0.83540000000000003</v>
      </c>
      <c r="AJ1790" s="359">
        <v>0.97399999999999998</v>
      </c>
      <c r="AK1790" s="359">
        <v>0.35389999999999999</v>
      </c>
      <c r="AL1790" s="356">
        <v>0.68330000000000002</v>
      </c>
    </row>
    <row r="1791" spans="2:38" ht="409.6" x14ac:dyDescent="0.25">
      <c r="B1791" s="402">
        <v>39148</v>
      </c>
      <c r="C1791" s="359">
        <v>0.51829999999999998</v>
      </c>
      <c r="D1791" s="359">
        <v>0.87870000000000004</v>
      </c>
      <c r="E1791" s="359">
        <v>0.80049999999999999</v>
      </c>
      <c r="F1791" s="359">
        <v>14.6022</v>
      </c>
      <c r="G1791" s="359">
        <v>3.8591000000000002</v>
      </c>
      <c r="H1791" s="359">
        <v>131.37799999999999</v>
      </c>
      <c r="I1791" s="359">
        <v>0.36809999999999998</v>
      </c>
      <c r="J1791" s="359">
        <v>1.7899</v>
      </c>
      <c r="K1791" s="359">
        <v>33.170400000000001</v>
      </c>
      <c r="L1791" s="359">
        <v>4.2397999999999998</v>
      </c>
      <c r="M1791" s="359">
        <v>2.0234000000000001</v>
      </c>
      <c r="N1791" s="359">
        <v>1.7679</v>
      </c>
      <c r="O1791" s="359">
        <v>4.8068999999999997</v>
      </c>
      <c r="P1791" s="359">
        <v>0.83050000000000002</v>
      </c>
      <c r="Q1791" s="359">
        <v>0.97989999999999999</v>
      </c>
      <c r="R1791" s="359">
        <v>0.3528</v>
      </c>
      <c r="S1791" s="356">
        <v>0.67920000000000003</v>
      </c>
      <c r="U1791" s="402">
        <v>39148</v>
      </c>
      <c r="V1791" s="359">
        <v>0.51800000000000002</v>
      </c>
      <c r="W1791" s="359">
        <v>0.878</v>
      </c>
      <c r="X1791" s="359">
        <v>0.79969999999999997</v>
      </c>
      <c r="Y1791" s="359">
        <v>14.549899999999999</v>
      </c>
      <c r="Z1791" s="359">
        <v>3.8553999999999999</v>
      </c>
      <c r="AA1791" s="359">
        <v>130.93799999999999</v>
      </c>
      <c r="AB1791" s="359">
        <v>0.36499999999999999</v>
      </c>
      <c r="AC1791" s="359">
        <v>1.7865</v>
      </c>
      <c r="AD1791" s="359">
        <v>30.352599999999999</v>
      </c>
      <c r="AE1791" s="359">
        <v>4.2343999999999999</v>
      </c>
      <c r="AF1791" s="359">
        <v>2.0182000000000002</v>
      </c>
      <c r="AG1791" s="359">
        <v>1.7531000000000001</v>
      </c>
      <c r="AH1791" s="359">
        <v>4.8005000000000004</v>
      </c>
      <c r="AI1791" s="359">
        <v>0.82969999999999999</v>
      </c>
      <c r="AJ1791" s="359">
        <v>0.97199999999999998</v>
      </c>
      <c r="AK1791" s="359">
        <v>0.35249999999999998</v>
      </c>
      <c r="AL1791" s="356">
        <v>0.67879999999999996</v>
      </c>
    </row>
    <row r="1792" spans="2:38" ht="409.6" x14ac:dyDescent="0.25">
      <c r="B1792" s="402">
        <v>39147</v>
      </c>
      <c r="C1792" s="359">
        <v>0.51819999999999999</v>
      </c>
      <c r="D1792" s="359">
        <v>0.87739999999999996</v>
      </c>
      <c r="E1792" s="359">
        <v>0.8024</v>
      </c>
      <c r="F1792" s="359">
        <v>14.639699999999999</v>
      </c>
      <c r="G1792" s="359">
        <v>3.8666</v>
      </c>
      <c r="H1792" s="359">
        <v>132.34700000000001</v>
      </c>
      <c r="I1792" s="359">
        <v>0.36820000000000003</v>
      </c>
      <c r="J1792" s="359">
        <v>1.7934000000000001</v>
      </c>
      <c r="K1792" s="359">
        <v>33.297699999999999</v>
      </c>
      <c r="L1792" s="359">
        <v>4.2279</v>
      </c>
      <c r="M1792" s="359">
        <v>2.0331000000000001</v>
      </c>
      <c r="N1792" s="359">
        <v>1.7601</v>
      </c>
      <c r="O1792" s="359">
        <v>4.8403</v>
      </c>
      <c r="P1792" s="359">
        <v>0.82920000000000005</v>
      </c>
      <c r="Q1792" s="359">
        <v>0.99309999999999998</v>
      </c>
      <c r="R1792" s="359">
        <v>0.35310000000000002</v>
      </c>
      <c r="S1792" s="356">
        <v>0.68069999999999997</v>
      </c>
      <c r="U1792" s="402">
        <v>39147</v>
      </c>
      <c r="V1792" s="359">
        <v>0.51770000000000005</v>
      </c>
      <c r="W1792" s="359">
        <v>0.87639999999999996</v>
      </c>
      <c r="X1792" s="359">
        <v>0.8014</v>
      </c>
      <c r="Y1792" s="359">
        <v>14.587199999999999</v>
      </c>
      <c r="Z1792" s="359">
        <v>3.8624000000000001</v>
      </c>
      <c r="AA1792" s="359">
        <v>131.898</v>
      </c>
      <c r="AB1792" s="359">
        <v>0.36509999999999998</v>
      </c>
      <c r="AC1792" s="359">
        <v>1.7898000000000001</v>
      </c>
      <c r="AD1792" s="359">
        <v>30.467099999999999</v>
      </c>
      <c r="AE1792" s="359">
        <v>4.2205000000000004</v>
      </c>
      <c r="AF1792" s="359">
        <v>2.0276999999999998</v>
      </c>
      <c r="AG1792" s="359">
        <v>1.7451000000000001</v>
      </c>
      <c r="AH1792" s="359">
        <v>4.8333000000000004</v>
      </c>
      <c r="AI1792" s="359">
        <v>0.82830000000000004</v>
      </c>
      <c r="AJ1792" s="359">
        <v>0.98209999999999997</v>
      </c>
      <c r="AK1792" s="359">
        <v>0.35270000000000001</v>
      </c>
      <c r="AL1792" s="356">
        <v>0.68010000000000004</v>
      </c>
    </row>
    <row r="1793" spans="2:38" ht="409.6" x14ac:dyDescent="0.25">
      <c r="B1793" s="402">
        <v>39146</v>
      </c>
      <c r="C1793" s="359">
        <v>0.52259999999999995</v>
      </c>
      <c r="D1793" s="359">
        <v>0.87970000000000004</v>
      </c>
      <c r="E1793" s="359">
        <v>0.81179999999999997</v>
      </c>
      <c r="F1793" s="359">
        <v>14.746600000000001</v>
      </c>
      <c r="G1793" s="359">
        <v>3.8959000000000001</v>
      </c>
      <c r="H1793" s="359">
        <v>132.63900000000001</v>
      </c>
      <c r="I1793" s="359">
        <v>0.37309999999999999</v>
      </c>
      <c r="J1793" s="359">
        <v>1.8164</v>
      </c>
      <c r="K1793" s="359">
        <v>33.4054</v>
      </c>
      <c r="L1793" s="359">
        <v>4.2478999999999996</v>
      </c>
      <c r="M1793" s="359">
        <v>2.0430999999999999</v>
      </c>
      <c r="N1793" s="359">
        <v>1.7825</v>
      </c>
      <c r="O1793" s="359">
        <v>4.8555000000000001</v>
      </c>
      <c r="P1793" s="359">
        <v>0.8387</v>
      </c>
      <c r="Q1793" s="359">
        <v>0.99280000000000002</v>
      </c>
      <c r="R1793" s="359">
        <v>0.35420000000000001</v>
      </c>
      <c r="S1793" s="356">
        <v>0.68899999999999995</v>
      </c>
      <c r="U1793" s="402">
        <v>39146</v>
      </c>
      <c r="V1793" s="359">
        <v>0.52170000000000005</v>
      </c>
      <c r="W1793" s="359">
        <v>0.87849999999999995</v>
      </c>
      <c r="X1793" s="359">
        <v>0.81040000000000001</v>
      </c>
      <c r="Y1793" s="359">
        <v>14.664300000000001</v>
      </c>
      <c r="Z1793" s="359">
        <v>3.8896999999999999</v>
      </c>
      <c r="AA1793" s="359">
        <v>131.65700000000001</v>
      </c>
      <c r="AB1793" s="359">
        <v>0.36570000000000003</v>
      </c>
      <c r="AC1793" s="359">
        <v>1.7885</v>
      </c>
      <c r="AD1793" s="359">
        <v>30.542300000000001</v>
      </c>
      <c r="AE1793" s="359">
        <v>4.2375999999999996</v>
      </c>
      <c r="AF1793" s="359">
        <v>2.0356000000000001</v>
      </c>
      <c r="AG1793" s="359">
        <v>1.7664</v>
      </c>
      <c r="AH1793" s="359">
        <v>4.8433999999999999</v>
      </c>
      <c r="AI1793" s="359">
        <v>0.83730000000000004</v>
      </c>
      <c r="AJ1793" s="359">
        <v>0.98119999999999996</v>
      </c>
      <c r="AK1793" s="359">
        <v>0.35370000000000001</v>
      </c>
      <c r="AL1793" s="356">
        <v>0.68810000000000004</v>
      </c>
    </row>
    <row r="1794" spans="2:38" ht="409.6" x14ac:dyDescent="0.25">
      <c r="B1794" s="402">
        <v>39145</v>
      </c>
      <c r="C1794" s="359">
        <v>0.5222</v>
      </c>
      <c r="D1794" s="359">
        <v>0.87960000000000005</v>
      </c>
      <c r="E1794" s="359">
        <v>0.81169999999999998</v>
      </c>
      <c r="F1794" s="359">
        <v>14.7395</v>
      </c>
      <c r="G1794" s="359">
        <v>3.8978999999999999</v>
      </c>
      <c r="H1794" s="359">
        <v>132.79</v>
      </c>
      <c r="I1794" s="359">
        <v>0.37169999999999997</v>
      </c>
      <c r="J1794" s="359">
        <v>1.8106</v>
      </c>
      <c r="K1794" s="359">
        <v>33.3735</v>
      </c>
      <c r="L1794" s="359">
        <v>4.2480000000000002</v>
      </c>
      <c r="M1794" s="359">
        <v>2.0369000000000002</v>
      </c>
      <c r="N1794" s="359">
        <v>1.7819</v>
      </c>
      <c r="O1794" s="359">
        <v>4.8545999999999996</v>
      </c>
      <c r="P1794" s="359">
        <v>0.83799999999999997</v>
      </c>
      <c r="Q1794" s="359">
        <v>0.99250000000000005</v>
      </c>
      <c r="R1794" s="359">
        <v>0.35439999999999999</v>
      </c>
      <c r="S1794" s="356">
        <v>0.68879999999999997</v>
      </c>
      <c r="U1794" s="402">
        <v>39145</v>
      </c>
      <c r="V1794" s="359">
        <v>0.52149999999999996</v>
      </c>
      <c r="W1794" s="359">
        <v>0.87860000000000005</v>
      </c>
      <c r="X1794" s="359">
        <v>0.8105</v>
      </c>
      <c r="Y1794" s="359">
        <v>14.672800000000001</v>
      </c>
      <c r="Z1794" s="359">
        <v>3.8923999999999999</v>
      </c>
      <c r="AA1794" s="359">
        <v>132.00899999999999</v>
      </c>
      <c r="AB1794" s="359">
        <v>0.36709999999999998</v>
      </c>
      <c r="AC1794" s="359">
        <v>1.7910999999999999</v>
      </c>
      <c r="AD1794" s="359">
        <v>30.5197</v>
      </c>
      <c r="AE1794" s="359">
        <v>4.2378</v>
      </c>
      <c r="AF1794" s="359">
        <v>2.0308999999999999</v>
      </c>
      <c r="AG1794" s="359">
        <v>1.7661</v>
      </c>
      <c r="AH1794" s="359">
        <v>4.8428000000000004</v>
      </c>
      <c r="AI1794" s="359">
        <v>0.83679999999999999</v>
      </c>
      <c r="AJ1794" s="359">
        <v>0.98109999999999997</v>
      </c>
      <c r="AK1794" s="359">
        <v>0.35389999999999999</v>
      </c>
      <c r="AL1794" s="356">
        <v>0.68799999999999994</v>
      </c>
    </row>
    <row r="1795" spans="2:38" ht="409.6" x14ac:dyDescent="0.25">
      <c r="B1795" s="402">
        <v>39144</v>
      </c>
      <c r="C1795" s="359">
        <v>0.52429999999999999</v>
      </c>
      <c r="D1795" s="359">
        <v>0.88119999999999998</v>
      </c>
      <c r="E1795" s="359">
        <v>0.81079999999999997</v>
      </c>
      <c r="F1795" s="359">
        <v>14.7834</v>
      </c>
      <c r="G1795" s="359">
        <v>3.9060000000000001</v>
      </c>
      <c r="H1795" s="359">
        <v>133.28100000000001</v>
      </c>
      <c r="I1795" s="359">
        <v>0.3725</v>
      </c>
      <c r="J1795" s="359">
        <v>1.8111999999999999</v>
      </c>
      <c r="K1795" s="359">
        <v>32.294600000000003</v>
      </c>
      <c r="L1795" s="359">
        <v>4.2545999999999999</v>
      </c>
      <c r="M1795" s="359">
        <v>2.0457999999999998</v>
      </c>
      <c r="N1795" s="359">
        <v>1.7868999999999999</v>
      </c>
      <c r="O1795" s="359">
        <v>4.8749000000000002</v>
      </c>
      <c r="P1795" s="359">
        <v>0.84419999999999995</v>
      </c>
      <c r="Q1795" s="359">
        <v>0.99099999999999999</v>
      </c>
      <c r="R1795" s="359">
        <v>0.3538</v>
      </c>
      <c r="S1795" s="356">
        <v>0.69069999999999998</v>
      </c>
      <c r="U1795" s="402">
        <v>39144</v>
      </c>
      <c r="V1795" s="359">
        <v>0.52390000000000003</v>
      </c>
      <c r="W1795" s="359">
        <v>0.88049999999999995</v>
      </c>
      <c r="X1795" s="359">
        <v>0.81</v>
      </c>
      <c r="Y1795" s="359">
        <v>14.7316</v>
      </c>
      <c r="Z1795" s="359">
        <v>3.9022000000000001</v>
      </c>
      <c r="AA1795" s="359">
        <v>132.83799999999999</v>
      </c>
      <c r="AB1795" s="359">
        <v>0.36930000000000002</v>
      </c>
      <c r="AC1795" s="359">
        <v>1.8078000000000001</v>
      </c>
      <c r="AD1795" s="359">
        <v>32.243499999999997</v>
      </c>
      <c r="AE1795" s="359">
        <v>4.2492000000000001</v>
      </c>
      <c r="AF1795" s="359">
        <v>2.0406</v>
      </c>
      <c r="AG1795" s="359">
        <v>1.7719</v>
      </c>
      <c r="AH1795" s="359">
        <v>4.8682999999999996</v>
      </c>
      <c r="AI1795" s="359">
        <v>0.84350000000000003</v>
      </c>
      <c r="AJ1795" s="359">
        <v>0.98150000000000004</v>
      </c>
      <c r="AK1795" s="359">
        <v>0.35349999999999998</v>
      </c>
      <c r="AL1795" s="356">
        <v>0.69020000000000004</v>
      </c>
    </row>
    <row r="1796" spans="2:38" ht="409.6" x14ac:dyDescent="0.25">
      <c r="B1796" s="402">
        <v>39143</v>
      </c>
      <c r="C1796" s="359">
        <v>0.52859999999999996</v>
      </c>
      <c r="D1796" s="359">
        <v>0.88839999999999997</v>
      </c>
      <c r="E1796" s="359">
        <v>0.81769999999999998</v>
      </c>
      <c r="F1796" s="359">
        <v>14.9336</v>
      </c>
      <c r="G1796" s="359">
        <v>3.9426000000000001</v>
      </c>
      <c r="H1796" s="359">
        <v>135.077</v>
      </c>
      <c r="I1796" s="359">
        <v>0.37540000000000001</v>
      </c>
      <c r="J1796" s="359">
        <v>1.8278000000000001</v>
      </c>
      <c r="K1796" s="359">
        <v>33.417200000000001</v>
      </c>
      <c r="L1796" s="359">
        <v>4.2881999999999998</v>
      </c>
      <c r="M1796" s="359">
        <v>2.0680000000000001</v>
      </c>
      <c r="N1796" s="359">
        <v>1.8028</v>
      </c>
      <c r="O1796" s="359">
        <v>4.9108000000000001</v>
      </c>
      <c r="P1796" s="359">
        <v>0.85199999999999998</v>
      </c>
      <c r="Q1796" s="359">
        <v>0.99670000000000003</v>
      </c>
      <c r="R1796" s="359">
        <v>0.35610000000000003</v>
      </c>
      <c r="S1796" s="356">
        <v>0.6986</v>
      </c>
      <c r="U1796" s="402">
        <v>39143</v>
      </c>
      <c r="V1796" s="359">
        <v>0.5282</v>
      </c>
      <c r="W1796" s="359">
        <v>0.88770000000000004</v>
      </c>
      <c r="X1796" s="359">
        <v>0.81679999999999997</v>
      </c>
      <c r="Y1796" s="359">
        <v>14.8811</v>
      </c>
      <c r="Z1796" s="359">
        <v>3.9388000000000001</v>
      </c>
      <c r="AA1796" s="359">
        <v>134.62100000000001</v>
      </c>
      <c r="AB1796" s="359">
        <v>0.37219999999999998</v>
      </c>
      <c r="AC1796" s="359">
        <v>1.8244</v>
      </c>
      <c r="AD1796" s="359">
        <v>31.311299999999999</v>
      </c>
      <c r="AE1796" s="359">
        <v>4.2831999999999999</v>
      </c>
      <c r="AF1796" s="359">
        <v>2.0627</v>
      </c>
      <c r="AG1796" s="359">
        <v>1.7876000000000001</v>
      </c>
      <c r="AH1796" s="359">
        <v>4.9042000000000003</v>
      </c>
      <c r="AI1796" s="359">
        <v>0.85119999999999996</v>
      </c>
      <c r="AJ1796" s="359">
        <v>0.98839999999999995</v>
      </c>
      <c r="AK1796" s="359">
        <v>0.35580000000000001</v>
      </c>
      <c r="AL1796" s="356">
        <v>0.69810000000000005</v>
      </c>
    </row>
    <row r="1797" spans="2:38" ht="409.6" x14ac:dyDescent="0.25">
      <c r="B1797" s="402">
        <v>39142</v>
      </c>
      <c r="C1797" s="359">
        <v>0.52990000000000004</v>
      </c>
      <c r="D1797" s="359">
        <v>0.8891</v>
      </c>
      <c r="E1797" s="359">
        <v>0.81810000000000005</v>
      </c>
      <c r="F1797" s="359">
        <v>15.0236</v>
      </c>
      <c r="G1797" s="359">
        <v>3.9504999999999999</v>
      </c>
      <c r="H1797" s="359">
        <v>135.51499999999999</v>
      </c>
      <c r="I1797" s="359">
        <v>0.37559999999999999</v>
      </c>
      <c r="J1797" s="359">
        <v>1.8311999999999999</v>
      </c>
      <c r="K1797" s="359">
        <v>33.915100000000002</v>
      </c>
      <c r="L1797" s="359">
        <v>4.2968999999999999</v>
      </c>
      <c r="M1797" s="359">
        <v>2.0783</v>
      </c>
      <c r="N1797" s="359">
        <v>1.8064</v>
      </c>
      <c r="O1797" s="359">
        <v>4.9126000000000003</v>
      </c>
      <c r="P1797" s="359">
        <v>0.85429999999999995</v>
      </c>
      <c r="Q1797" s="359">
        <v>0.99670000000000003</v>
      </c>
      <c r="R1797" s="359">
        <v>0.35720000000000002</v>
      </c>
      <c r="S1797" s="356">
        <v>0.70030000000000003</v>
      </c>
      <c r="U1797" s="402">
        <v>39142</v>
      </c>
      <c r="V1797" s="359">
        <v>0.52949999999999997</v>
      </c>
      <c r="W1797" s="359">
        <v>0.88839999999999997</v>
      </c>
      <c r="X1797" s="359">
        <v>0.81730000000000003</v>
      </c>
      <c r="Y1797" s="359">
        <v>14.9694</v>
      </c>
      <c r="Z1797" s="359">
        <v>3.9470999999999998</v>
      </c>
      <c r="AA1797" s="359">
        <v>135.06399999999999</v>
      </c>
      <c r="AB1797" s="359">
        <v>0.37240000000000001</v>
      </c>
      <c r="AC1797" s="359">
        <v>1.8280000000000001</v>
      </c>
      <c r="AD1797" s="359">
        <v>31.033200000000001</v>
      </c>
      <c r="AE1797" s="359">
        <v>4.2918000000000003</v>
      </c>
      <c r="AF1797" s="359">
        <v>2.0731999999999999</v>
      </c>
      <c r="AG1797" s="359">
        <v>1.7914000000000001</v>
      </c>
      <c r="AH1797" s="359">
        <v>4.9066000000000001</v>
      </c>
      <c r="AI1797" s="359">
        <v>0.85360000000000003</v>
      </c>
      <c r="AJ1797" s="359">
        <v>0.98780000000000001</v>
      </c>
      <c r="AK1797" s="359">
        <v>0.3569</v>
      </c>
      <c r="AL1797" s="356">
        <v>0.69989999999999997</v>
      </c>
    </row>
    <row r="1798" spans="2:38" ht="409.6" x14ac:dyDescent="0.25">
      <c r="B1798" s="402">
        <v>39141</v>
      </c>
      <c r="C1798" s="359">
        <v>0.53580000000000005</v>
      </c>
      <c r="D1798" s="359">
        <v>0.89229999999999998</v>
      </c>
      <c r="E1798" s="359">
        <v>0.8216</v>
      </c>
      <c r="F1798" s="359">
        <v>15.2333</v>
      </c>
      <c r="G1798" s="359">
        <v>3.9893999999999998</v>
      </c>
      <c r="H1798" s="359">
        <v>136.45099999999999</v>
      </c>
      <c r="I1798" s="359">
        <v>0.37869999999999998</v>
      </c>
      <c r="J1798" s="359">
        <v>1.849</v>
      </c>
      <c r="K1798" s="359">
        <v>34.459200000000003</v>
      </c>
      <c r="L1798" s="359">
        <v>4.3198999999999996</v>
      </c>
      <c r="M1798" s="359">
        <v>2.0962000000000001</v>
      </c>
      <c r="N1798" s="359">
        <v>1.8198000000000001</v>
      </c>
      <c r="O1798" s="359">
        <v>4.9528999999999996</v>
      </c>
      <c r="P1798" s="359">
        <v>0.86750000000000005</v>
      </c>
      <c r="Q1798" s="359">
        <v>0.99919999999999998</v>
      </c>
      <c r="R1798" s="359">
        <v>0.36030000000000001</v>
      </c>
      <c r="S1798" s="356">
        <v>0.70750000000000002</v>
      </c>
      <c r="U1798" s="402">
        <v>39141</v>
      </c>
      <c r="V1798" s="359">
        <v>0.53539999999999999</v>
      </c>
      <c r="W1798" s="359">
        <v>0.89159999999999995</v>
      </c>
      <c r="X1798" s="359">
        <v>0.82079999999999997</v>
      </c>
      <c r="Y1798" s="359">
        <v>15.1815</v>
      </c>
      <c r="Z1798" s="359">
        <v>3.9857</v>
      </c>
      <c r="AA1798" s="359">
        <v>135.99600000000001</v>
      </c>
      <c r="AB1798" s="359">
        <v>0.37540000000000001</v>
      </c>
      <c r="AC1798" s="359">
        <v>1.8455999999999999</v>
      </c>
      <c r="AD1798" s="359">
        <v>31.547000000000001</v>
      </c>
      <c r="AE1798" s="359">
        <v>4.3144999999999998</v>
      </c>
      <c r="AF1798" s="359">
        <v>2.0909</v>
      </c>
      <c r="AG1798" s="359">
        <v>1.8045</v>
      </c>
      <c r="AH1798" s="359">
        <v>4.9465000000000003</v>
      </c>
      <c r="AI1798" s="359">
        <v>0.86670000000000003</v>
      </c>
      <c r="AJ1798" s="359">
        <v>0.98970000000000002</v>
      </c>
      <c r="AK1798" s="359">
        <v>0.36</v>
      </c>
      <c r="AL1798" s="356">
        <v>0.70709999999999995</v>
      </c>
    </row>
    <row r="1799" spans="2:38" ht="409.6" x14ac:dyDescent="0.25">
      <c r="B1799" s="402">
        <v>39140</v>
      </c>
      <c r="C1799" s="359">
        <v>0.5383</v>
      </c>
      <c r="D1799" s="359">
        <v>0.89510000000000001</v>
      </c>
      <c r="E1799" s="359">
        <v>0.82220000000000004</v>
      </c>
      <c r="F1799" s="359">
        <v>15.311400000000001</v>
      </c>
      <c r="G1799" s="359">
        <v>4.0130999999999997</v>
      </c>
      <c r="H1799" s="359">
        <v>136.15299999999999</v>
      </c>
      <c r="I1799" s="359">
        <v>0.38140000000000002</v>
      </c>
      <c r="J1799" s="359">
        <v>1.8597999999999999</v>
      </c>
      <c r="K1799" s="359">
        <v>33.4069</v>
      </c>
      <c r="L1799" s="359">
        <v>4.3415999999999997</v>
      </c>
      <c r="M1799" s="359">
        <v>2.0969000000000002</v>
      </c>
      <c r="N1799" s="359">
        <v>1.8255999999999999</v>
      </c>
      <c r="O1799" s="359">
        <v>4.9981999999999998</v>
      </c>
      <c r="P1799" s="359">
        <v>0.87309999999999999</v>
      </c>
      <c r="Q1799" s="359">
        <v>0.98629999999999995</v>
      </c>
      <c r="R1799" s="359">
        <v>0.36120000000000002</v>
      </c>
      <c r="S1799" s="356">
        <v>0.70899999999999996</v>
      </c>
      <c r="U1799" s="402">
        <v>39140</v>
      </c>
      <c r="V1799" s="359">
        <v>0.53769999999999996</v>
      </c>
      <c r="W1799" s="359">
        <v>0.89400000000000002</v>
      </c>
      <c r="X1799" s="359">
        <v>0.82130000000000003</v>
      </c>
      <c r="Y1799" s="359">
        <v>15.2555</v>
      </c>
      <c r="Z1799" s="359">
        <v>4.0088999999999997</v>
      </c>
      <c r="AA1799" s="359">
        <v>135.68799999999999</v>
      </c>
      <c r="AB1799" s="359">
        <v>0.37809999999999999</v>
      </c>
      <c r="AC1799" s="359">
        <v>1.8562000000000001</v>
      </c>
      <c r="AD1799" s="359">
        <v>32.816699999999997</v>
      </c>
      <c r="AE1799" s="359">
        <v>4.3342000000000001</v>
      </c>
      <c r="AF1799" s="359">
        <v>2.0912999999999999</v>
      </c>
      <c r="AG1799" s="359">
        <v>1.8101</v>
      </c>
      <c r="AH1799" s="359">
        <v>4.9911000000000003</v>
      </c>
      <c r="AI1799" s="359">
        <v>0.87209999999999999</v>
      </c>
      <c r="AJ1799" s="359">
        <v>0.97699999999999998</v>
      </c>
      <c r="AK1799" s="359">
        <v>0.36080000000000001</v>
      </c>
      <c r="AL1799" s="356">
        <v>0.70850000000000002</v>
      </c>
    </row>
    <row r="1800" spans="2:38" ht="409.6" x14ac:dyDescent="0.25">
      <c r="B1800" s="402">
        <v>39139</v>
      </c>
      <c r="C1800" s="359">
        <v>0.53720000000000001</v>
      </c>
      <c r="D1800" s="359">
        <v>0.89339999999999997</v>
      </c>
      <c r="E1800" s="359">
        <v>0.82040000000000002</v>
      </c>
      <c r="F1800" s="359">
        <v>15.2561</v>
      </c>
      <c r="G1800" s="359">
        <v>4.0008999999999997</v>
      </c>
      <c r="H1800" s="359">
        <v>135.839</v>
      </c>
      <c r="I1800" s="359">
        <v>0.38290000000000002</v>
      </c>
      <c r="J1800" s="359">
        <v>1.8694</v>
      </c>
      <c r="K1800" s="359">
        <v>34.481000000000002</v>
      </c>
      <c r="L1800" s="359">
        <v>4.3369</v>
      </c>
      <c r="M1800" s="359">
        <v>2.0867</v>
      </c>
      <c r="N1800" s="359">
        <v>1.8271999999999999</v>
      </c>
      <c r="O1800" s="359">
        <v>4.9974999999999996</v>
      </c>
      <c r="P1800" s="359">
        <v>0.87170000000000003</v>
      </c>
      <c r="Q1800" s="359">
        <v>0.9829</v>
      </c>
      <c r="R1800" s="359">
        <v>0.36020000000000002</v>
      </c>
      <c r="S1800" s="356">
        <v>0.70709999999999995</v>
      </c>
      <c r="U1800" s="402">
        <v>39139</v>
      </c>
      <c r="V1800" s="359">
        <v>0.53610000000000002</v>
      </c>
      <c r="W1800" s="359">
        <v>0.89139999999999997</v>
      </c>
      <c r="X1800" s="359">
        <v>0.81859999999999999</v>
      </c>
      <c r="Y1800" s="359">
        <v>15.170400000000001</v>
      </c>
      <c r="Z1800" s="359">
        <v>3.9943</v>
      </c>
      <c r="AA1800" s="359">
        <v>135.232</v>
      </c>
      <c r="AB1800" s="359">
        <v>0.3745</v>
      </c>
      <c r="AC1800" s="359">
        <v>1.8372999999999999</v>
      </c>
      <c r="AD1800" s="359">
        <v>31.5351</v>
      </c>
      <c r="AE1800" s="359">
        <v>4.3201999999999998</v>
      </c>
      <c r="AF1800" s="359">
        <v>2.0798999999999999</v>
      </c>
      <c r="AG1800" s="359">
        <v>1.8105</v>
      </c>
      <c r="AH1800" s="359">
        <v>4.9863</v>
      </c>
      <c r="AI1800" s="359">
        <v>0.86980000000000002</v>
      </c>
      <c r="AJ1800" s="359">
        <v>0.97089999999999999</v>
      </c>
      <c r="AK1800" s="359">
        <v>0.35949999999999999</v>
      </c>
      <c r="AL1800" s="356">
        <v>0.70609999999999995</v>
      </c>
    </row>
    <row r="1801" spans="2:38" ht="409.6" x14ac:dyDescent="0.25">
      <c r="B1801" s="402">
        <v>39138</v>
      </c>
      <c r="C1801" s="359">
        <v>0.53720000000000001</v>
      </c>
      <c r="D1801" s="359">
        <v>0.89339999999999997</v>
      </c>
      <c r="E1801" s="359">
        <v>0.82040000000000002</v>
      </c>
      <c r="F1801" s="359">
        <v>15.252800000000001</v>
      </c>
      <c r="G1801" s="359">
        <v>4.0000999999999998</v>
      </c>
      <c r="H1801" s="359">
        <v>135.828</v>
      </c>
      <c r="I1801" s="359">
        <v>0.38080000000000003</v>
      </c>
      <c r="J1801" s="359">
        <v>1.8548</v>
      </c>
      <c r="K1801" s="359">
        <v>34.524299999999997</v>
      </c>
      <c r="L1801" s="359">
        <v>4.3365999999999998</v>
      </c>
      <c r="M1801" s="359">
        <v>2.0876999999999999</v>
      </c>
      <c r="N1801" s="359">
        <v>1.8270999999999999</v>
      </c>
      <c r="O1801" s="359">
        <v>4.9992000000000001</v>
      </c>
      <c r="P1801" s="359">
        <v>0.87170000000000003</v>
      </c>
      <c r="Q1801" s="359">
        <v>0.98280000000000001</v>
      </c>
      <c r="R1801" s="359">
        <v>0.36020000000000002</v>
      </c>
      <c r="S1801" s="356">
        <v>0.70709999999999995</v>
      </c>
      <c r="U1801" s="402">
        <v>39138</v>
      </c>
      <c r="V1801" s="359">
        <v>0.53610000000000002</v>
      </c>
      <c r="W1801" s="359">
        <v>0.89139999999999997</v>
      </c>
      <c r="X1801" s="359">
        <v>0.81850000000000001</v>
      </c>
      <c r="Y1801" s="359">
        <v>15.177199999999999</v>
      </c>
      <c r="Z1801" s="359">
        <v>3.9935</v>
      </c>
      <c r="AA1801" s="359">
        <v>135.286</v>
      </c>
      <c r="AB1801" s="359">
        <v>0.37659999999999999</v>
      </c>
      <c r="AC1801" s="359">
        <v>1.8493999999999999</v>
      </c>
      <c r="AD1801" s="359">
        <v>31.575900000000001</v>
      </c>
      <c r="AE1801" s="359">
        <v>4.3201999999999998</v>
      </c>
      <c r="AF1801" s="359">
        <v>2.0807000000000002</v>
      </c>
      <c r="AG1801" s="359">
        <v>1.8105</v>
      </c>
      <c r="AH1801" s="359">
        <v>4.9871999999999996</v>
      </c>
      <c r="AI1801" s="359">
        <v>0.86980000000000002</v>
      </c>
      <c r="AJ1801" s="359">
        <v>0.97089999999999999</v>
      </c>
      <c r="AK1801" s="359">
        <v>0.35949999999999999</v>
      </c>
      <c r="AL1801" s="356">
        <v>0.70609999999999995</v>
      </c>
    </row>
    <row r="1802" spans="2:38" ht="409.6" x14ac:dyDescent="0.25">
      <c r="B1802" s="402">
        <v>39137</v>
      </c>
      <c r="C1802" s="359">
        <v>0.53700000000000003</v>
      </c>
      <c r="D1802" s="359">
        <v>0.89329999999999998</v>
      </c>
      <c r="E1802" s="359">
        <v>0.81879999999999997</v>
      </c>
      <c r="F1802" s="359">
        <v>15.224600000000001</v>
      </c>
      <c r="G1802" s="359">
        <v>4.0012999999999996</v>
      </c>
      <c r="H1802" s="359">
        <v>135.684</v>
      </c>
      <c r="I1802" s="359">
        <v>0.38</v>
      </c>
      <c r="J1802" s="359">
        <v>1.8541000000000001</v>
      </c>
      <c r="K1802" s="359">
        <v>34.271099999999997</v>
      </c>
      <c r="L1802" s="359">
        <v>4.3312999999999997</v>
      </c>
      <c r="M1802" s="359">
        <v>2.0855000000000001</v>
      </c>
      <c r="N1802" s="359">
        <v>1.8225</v>
      </c>
      <c r="O1802" s="359">
        <v>4.9927999999999999</v>
      </c>
      <c r="P1802" s="359">
        <v>0.87280000000000002</v>
      </c>
      <c r="Q1802" s="359">
        <v>0.97899999999999998</v>
      </c>
      <c r="R1802" s="359">
        <v>0.36009999999999998</v>
      </c>
      <c r="S1802" s="356">
        <v>0.70520000000000005</v>
      </c>
      <c r="U1802" s="402">
        <v>39137</v>
      </c>
      <c r="V1802" s="359">
        <v>0.53659999999999997</v>
      </c>
      <c r="W1802" s="359">
        <v>0.89249999999999996</v>
      </c>
      <c r="X1802" s="359">
        <v>0.81799999999999995</v>
      </c>
      <c r="Y1802" s="359">
        <v>15.1699</v>
      </c>
      <c r="Z1802" s="359">
        <v>3.9975000000000001</v>
      </c>
      <c r="AA1802" s="359">
        <v>135.21700000000001</v>
      </c>
      <c r="AB1802" s="359">
        <v>0.37680000000000002</v>
      </c>
      <c r="AC1802" s="359">
        <v>1.8507</v>
      </c>
      <c r="AD1802" s="359">
        <v>31.865200000000002</v>
      </c>
      <c r="AE1802" s="359">
        <v>4.3258999999999999</v>
      </c>
      <c r="AF1802" s="359">
        <v>2.0802</v>
      </c>
      <c r="AG1802" s="359">
        <v>1.8072999999999999</v>
      </c>
      <c r="AH1802" s="359">
        <v>4.9863</v>
      </c>
      <c r="AI1802" s="359">
        <v>0.87209999999999999</v>
      </c>
      <c r="AJ1802" s="359">
        <v>0.97070000000000001</v>
      </c>
      <c r="AK1802" s="359">
        <v>0.35980000000000001</v>
      </c>
      <c r="AL1802" s="356">
        <v>0.70479999999999998</v>
      </c>
    </row>
    <row r="1803" spans="2:38" ht="409.6" x14ac:dyDescent="0.25">
      <c r="B1803" s="402">
        <v>39136</v>
      </c>
      <c r="C1803" s="359">
        <v>0.53790000000000004</v>
      </c>
      <c r="D1803" s="359">
        <v>0.89329999999999998</v>
      </c>
      <c r="E1803" s="359">
        <v>0.8196</v>
      </c>
      <c r="F1803" s="359">
        <v>15.230600000000001</v>
      </c>
      <c r="G1803" s="359">
        <v>4.0129000000000001</v>
      </c>
      <c r="H1803" s="359">
        <v>135.761</v>
      </c>
      <c r="I1803" s="359">
        <v>0.38090000000000002</v>
      </c>
      <c r="J1803" s="359">
        <v>1.8593999999999999</v>
      </c>
      <c r="K1803" s="359">
        <v>33.9985</v>
      </c>
      <c r="L1803" s="359">
        <v>4.3376999999999999</v>
      </c>
      <c r="M1803" s="359">
        <v>2.0905999999999998</v>
      </c>
      <c r="N1803" s="359">
        <v>1.8246</v>
      </c>
      <c r="O1803" s="359">
        <v>5.0068999999999999</v>
      </c>
      <c r="P1803" s="359">
        <v>0.87509999999999999</v>
      </c>
      <c r="Q1803" s="359">
        <v>0.98170000000000002</v>
      </c>
      <c r="R1803" s="359">
        <v>0.3614</v>
      </c>
      <c r="S1803" s="356">
        <v>0.70569999999999999</v>
      </c>
      <c r="U1803" s="402">
        <v>39136</v>
      </c>
      <c r="V1803" s="359">
        <v>0.53749999999999998</v>
      </c>
      <c r="W1803" s="359">
        <v>0.89259999999999995</v>
      </c>
      <c r="X1803" s="359">
        <v>0.81879999999999997</v>
      </c>
      <c r="Y1803" s="359">
        <v>15.1768</v>
      </c>
      <c r="Z1803" s="359">
        <v>4.0092999999999996</v>
      </c>
      <c r="AA1803" s="359">
        <v>135.32300000000001</v>
      </c>
      <c r="AB1803" s="359">
        <v>0.37840000000000001</v>
      </c>
      <c r="AC1803" s="359">
        <v>1.8560000000000001</v>
      </c>
      <c r="AD1803" s="359">
        <v>31.738800000000001</v>
      </c>
      <c r="AE1803" s="359">
        <v>4.3323</v>
      </c>
      <c r="AF1803" s="359">
        <v>2.0853000000000002</v>
      </c>
      <c r="AG1803" s="359">
        <v>1.8093999999999999</v>
      </c>
      <c r="AH1803" s="359">
        <v>5.0006000000000004</v>
      </c>
      <c r="AI1803" s="359">
        <v>0.87429999999999997</v>
      </c>
      <c r="AJ1803" s="359">
        <v>0.97089999999999999</v>
      </c>
      <c r="AK1803" s="359">
        <v>0.36109999999999998</v>
      </c>
      <c r="AL1803" s="356">
        <v>0.70530000000000004</v>
      </c>
    </row>
    <row r="1804" spans="2:38" ht="409.6" x14ac:dyDescent="0.25">
      <c r="B1804" s="402">
        <v>39135</v>
      </c>
      <c r="C1804" s="359">
        <v>0.53549999999999998</v>
      </c>
      <c r="D1804" s="359">
        <v>0.89219999999999999</v>
      </c>
      <c r="E1804" s="359">
        <v>0.82169999999999999</v>
      </c>
      <c r="F1804" s="359">
        <v>15.1274</v>
      </c>
      <c r="G1804" s="359">
        <v>3.9929999999999999</v>
      </c>
      <c r="H1804" s="359">
        <v>135.065</v>
      </c>
      <c r="I1804" s="359">
        <v>0.3795</v>
      </c>
      <c r="J1804" s="359">
        <v>1.8501000000000001</v>
      </c>
      <c r="K1804" s="359">
        <v>34.188000000000002</v>
      </c>
      <c r="L1804" s="359">
        <v>4.3143000000000002</v>
      </c>
      <c r="M1804" s="359">
        <v>2.0840000000000001</v>
      </c>
      <c r="N1804" s="359">
        <v>1.8171999999999999</v>
      </c>
      <c r="O1804" s="359">
        <v>4.9762000000000004</v>
      </c>
      <c r="P1804" s="359">
        <v>0.87060000000000004</v>
      </c>
      <c r="Q1804" s="359">
        <v>0.97909999999999997</v>
      </c>
      <c r="R1804" s="359">
        <v>0.36009999999999998</v>
      </c>
      <c r="S1804" s="356">
        <v>0.70350000000000001</v>
      </c>
      <c r="U1804" s="402">
        <v>39135</v>
      </c>
      <c r="V1804" s="359">
        <v>0.53510000000000002</v>
      </c>
      <c r="W1804" s="359">
        <v>0.89149999999999996</v>
      </c>
      <c r="X1804" s="359">
        <v>0.82089999999999996</v>
      </c>
      <c r="Y1804" s="359">
        <v>15.074199999999999</v>
      </c>
      <c r="Z1804" s="359">
        <v>3.9893000000000001</v>
      </c>
      <c r="AA1804" s="359">
        <v>134.62</v>
      </c>
      <c r="AB1804" s="359">
        <v>0.37790000000000001</v>
      </c>
      <c r="AC1804" s="359">
        <v>1.8467</v>
      </c>
      <c r="AD1804" s="359">
        <v>31.275600000000001</v>
      </c>
      <c r="AE1804" s="359">
        <v>4.3089000000000004</v>
      </c>
      <c r="AF1804" s="359">
        <v>2.0788000000000002</v>
      </c>
      <c r="AG1804" s="359">
        <v>1.802</v>
      </c>
      <c r="AH1804" s="359">
        <v>4.9696999999999996</v>
      </c>
      <c r="AI1804" s="359">
        <v>0.86980000000000002</v>
      </c>
      <c r="AJ1804" s="359">
        <v>0.96950000000000003</v>
      </c>
      <c r="AK1804" s="359">
        <v>0.35980000000000001</v>
      </c>
      <c r="AL1804" s="356">
        <v>0.70309999999999995</v>
      </c>
    </row>
    <row r="1805" spans="2:38" ht="409.6" x14ac:dyDescent="0.25">
      <c r="B1805" s="402">
        <v>39134</v>
      </c>
      <c r="C1805" s="359">
        <v>0.53310000000000002</v>
      </c>
      <c r="D1805" s="359">
        <v>0.89170000000000005</v>
      </c>
      <c r="E1805" s="359">
        <v>0.81769999999999998</v>
      </c>
      <c r="F1805" s="359">
        <v>15.029199999999999</v>
      </c>
      <c r="G1805" s="359">
        <v>3.9773000000000001</v>
      </c>
      <c r="H1805" s="359">
        <v>134.56899999999999</v>
      </c>
      <c r="I1805" s="359">
        <v>0.37780000000000002</v>
      </c>
      <c r="J1805" s="359">
        <v>1.8427</v>
      </c>
      <c r="K1805" s="359">
        <v>32.819200000000002</v>
      </c>
      <c r="L1805" s="359">
        <v>4.2901999999999996</v>
      </c>
      <c r="M1805" s="359">
        <v>2.0781000000000001</v>
      </c>
      <c r="N1805" s="359">
        <v>1.8069</v>
      </c>
      <c r="O1805" s="359">
        <v>4.9367000000000001</v>
      </c>
      <c r="P1805" s="359">
        <v>0.86609999999999998</v>
      </c>
      <c r="Q1805" s="359">
        <v>0.97519999999999996</v>
      </c>
      <c r="R1805" s="359">
        <v>0.35920000000000002</v>
      </c>
      <c r="S1805" s="356">
        <v>0.70130000000000003</v>
      </c>
      <c r="U1805" s="402">
        <v>39134</v>
      </c>
      <c r="V1805" s="359">
        <v>0.53280000000000005</v>
      </c>
      <c r="W1805" s="359">
        <v>0.89100000000000001</v>
      </c>
      <c r="X1805" s="359">
        <v>0.81689999999999996</v>
      </c>
      <c r="Y1805" s="359">
        <v>14.9758</v>
      </c>
      <c r="Z1805" s="359">
        <v>3.9735</v>
      </c>
      <c r="AA1805" s="359">
        <v>134.11699999999999</v>
      </c>
      <c r="AB1805" s="359">
        <v>0.37619999999999998</v>
      </c>
      <c r="AC1805" s="359">
        <v>1.8393999999999999</v>
      </c>
      <c r="AD1805" s="359">
        <v>32.772399999999998</v>
      </c>
      <c r="AE1805" s="359">
        <v>4.2847999999999997</v>
      </c>
      <c r="AF1805" s="359">
        <v>2.0728</v>
      </c>
      <c r="AG1805" s="359">
        <v>1.7918000000000001</v>
      </c>
      <c r="AH1805" s="359">
        <v>4.9302999999999999</v>
      </c>
      <c r="AI1805" s="359">
        <v>0.86529999999999996</v>
      </c>
      <c r="AJ1805" s="359">
        <v>0.96409999999999996</v>
      </c>
      <c r="AK1805" s="359">
        <v>0.3589</v>
      </c>
      <c r="AL1805" s="356">
        <v>0.70079999999999998</v>
      </c>
    </row>
    <row r="1806" spans="2:38" ht="409.6" x14ac:dyDescent="0.25">
      <c r="B1806" s="402">
        <v>39133</v>
      </c>
      <c r="C1806" s="359">
        <v>0.53320000000000001</v>
      </c>
      <c r="D1806" s="359">
        <v>0.89090000000000003</v>
      </c>
      <c r="E1806" s="359">
        <v>0.81630000000000003</v>
      </c>
      <c r="F1806" s="359">
        <v>15.0443</v>
      </c>
      <c r="G1806" s="359">
        <v>3.9761000000000002</v>
      </c>
      <c r="H1806" s="359">
        <v>134.35599999999999</v>
      </c>
      <c r="I1806" s="359">
        <v>0.37580000000000002</v>
      </c>
      <c r="J1806" s="359">
        <v>1.8423</v>
      </c>
      <c r="K1806" s="359">
        <v>34.177300000000002</v>
      </c>
      <c r="L1806" s="359">
        <v>4.2908999999999997</v>
      </c>
      <c r="M1806" s="359">
        <v>2.0804999999999998</v>
      </c>
      <c r="N1806" s="359">
        <v>1.8069</v>
      </c>
      <c r="O1806" s="359">
        <v>4.9302999999999999</v>
      </c>
      <c r="P1806" s="359">
        <v>0.8649</v>
      </c>
      <c r="Q1806" s="359">
        <v>0.97519999999999996</v>
      </c>
      <c r="R1806" s="359">
        <v>0.35930000000000001</v>
      </c>
      <c r="S1806" s="356">
        <v>0.70099999999999996</v>
      </c>
      <c r="U1806" s="402">
        <v>39133</v>
      </c>
      <c r="V1806" s="359">
        <v>0.53269999999999995</v>
      </c>
      <c r="W1806" s="359">
        <v>0.89</v>
      </c>
      <c r="X1806" s="359">
        <v>0.81530000000000002</v>
      </c>
      <c r="Y1806" s="359">
        <v>14.9849</v>
      </c>
      <c r="Z1806" s="359">
        <v>3.9716</v>
      </c>
      <c r="AA1806" s="359">
        <v>133.88499999999999</v>
      </c>
      <c r="AB1806" s="359">
        <v>0.37409999999999999</v>
      </c>
      <c r="AC1806" s="359">
        <v>1.8387</v>
      </c>
      <c r="AD1806" s="359">
        <v>31.272400000000001</v>
      </c>
      <c r="AE1806" s="359">
        <v>4.2835000000000001</v>
      </c>
      <c r="AF1806" s="359">
        <v>2.0747</v>
      </c>
      <c r="AG1806" s="359">
        <v>1.7915000000000001</v>
      </c>
      <c r="AH1806" s="359">
        <v>4.923</v>
      </c>
      <c r="AI1806" s="359">
        <v>0.86399999999999999</v>
      </c>
      <c r="AJ1806" s="359">
        <v>0.96399999999999997</v>
      </c>
      <c r="AK1806" s="359">
        <v>0.35899999999999999</v>
      </c>
      <c r="AL1806" s="356">
        <v>0.70040000000000002</v>
      </c>
    </row>
    <row r="1807" spans="2:38" ht="409.6" x14ac:dyDescent="0.25">
      <c r="B1807" s="402">
        <v>39132</v>
      </c>
      <c r="C1807" s="359">
        <v>0.53159999999999996</v>
      </c>
      <c r="D1807" s="359">
        <v>0.88749999999999996</v>
      </c>
      <c r="E1807" s="359">
        <v>0.8125</v>
      </c>
      <c r="F1807" s="359">
        <v>15.0305</v>
      </c>
      <c r="G1807" s="359">
        <v>3.9624000000000001</v>
      </c>
      <c r="H1807" s="359">
        <v>134.072</v>
      </c>
      <c r="I1807" s="359">
        <v>0.37080000000000002</v>
      </c>
      <c r="J1807" s="359">
        <v>1.8352999999999999</v>
      </c>
      <c r="K1807" s="359">
        <v>33.927</v>
      </c>
      <c r="L1807" s="359">
        <v>4.2805999999999997</v>
      </c>
      <c r="M1807" s="359">
        <v>2.0758999999999999</v>
      </c>
      <c r="N1807" s="359">
        <v>1.8021</v>
      </c>
      <c r="O1807" s="359">
        <v>4.9192</v>
      </c>
      <c r="P1807" s="359">
        <v>0.86250000000000004</v>
      </c>
      <c r="Q1807" s="359">
        <v>0.97529999999999994</v>
      </c>
      <c r="R1807" s="359">
        <v>0.35820000000000002</v>
      </c>
      <c r="S1807" s="356">
        <v>0.69810000000000005</v>
      </c>
      <c r="U1807" s="402">
        <v>39132</v>
      </c>
      <c r="V1807" s="359">
        <v>0.53039999999999998</v>
      </c>
      <c r="W1807" s="359">
        <v>0.88560000000000005</v>
      </c>
      <c r="X1807" s="359">
        <v>0.81059999999999999</v>
      </c>
      <c r="Y1807" s="359">
        <v>14.975899999999999</v>
      </c>
      <c r="Z1807" s="359">
        <v>3.9552</v>
      </c>
      <c r="AA1807" s="359">
        <v>133.46299999999999</v>
      </c>
      <c r="AB1807" s="359">
        <v>0.36899999999999999</v>
      </c>
      <c r="AC1807" s="359">
        <v>1.8303</v>
      </c>
      <c r="AD1807" s="359">
        <v>31.011199999999999</v>
      </c>
      <c r="AE1807" s="359">
        <v>4.2637999999999998</v>
      </c>
      <c r="AF1807" s="359">
        <v>2.0678999999999998</v>
      </c>
      <c r="AG1807" s="359">
        <v>1.7855000000000001</v>
      </c>
      <c r="AH1807" s="359">
        <v>4.9046000000000003</v>
      </c>
      <c r="AI1807" s="359">
        <v>0.86060000000000003</v>
      </c>
      <c r="AJ1807" s="359">
        <v>0.96340000000000003</v>
      </c>
      <c r="AK1807" s="359">
        <v>0.35749999999999998</v>
      </c>
      <c r="AL1807" s="356">
        <v>0.69710000000000005</v>
      </c>
    </row>
    <row r="1808" spans="2:38" ht="409.6" x14ac:dyDescent="0.25">
      <c r="B1808" s="402">
        <v>39131</v>
      </c>
      <c r="C1808" s="359">
        <v>0.53149999999999997</v>
      </c>
      <c r="D1808" s="359">
        <v>0.88739999999999997</v>
      </c>
      <c r="E1808" s="359">
        <v>0.81230000000000002</v>
      </c>
      <c r="F1808" s="359">
        <v>15.0433</v>
      </c>
      <c r="G1808" s="359">
        <v>3.9615</v>
      </c>
      <c r="H1808" s="359">
        <v>134.57400000000001</v>
      </c>
      <c r="I1808" s="359">
        <v>0.37559999999999999</v>
      </c>
      <c r="J1808" s="359">
        <v>1.8561000000000001</v>
      </c>
      <c r="K1808" s="359">
        <v>33.9221</v>
      </c>
      <c r="L1808" s="359">
        <v>4.2796000000000003</v>
      </c>
      <c r="M1808" s="359">
        <v>2.0897999999999999</v>
      </c>
      <c r="N1808" s="359">
        <v>1.8017000000000001</v>
      </c>
      <c r="O1808" s="359">
        <v>4.9192999999999998</v>
      </c>
      <c r="P1808" s="359">
        <v>0.86229999999999996</v>
      </c>
      <c r="Q1808" s="359">
        <v>0.97509999999999997</v>
      </c>
      <c r="R1808" s="359">
        <v>0.35809999999999997</v>
      </c>
      <c r="S1808" s="356">
        <v>0.69799999999999995</v>
      </c>
      <c r="U1808" s="402">
        <v>39131</v>
      </c>
      <c r="V1808" s="359">
        <v>0.53029999999999999</v>
      </c>
      <c r="W1808" s="359">
        <v>0.88549999999999995</v>
      </c>
      <c r="X1808" s="359">
        <v>0.8105</v>
      </c>
      <c r="Y1808" s="359">
        <v>14.952500000000001</v>
      </c>
      <c r="Z1808" s="359">
        <v>3.9548999999999999</v>
      </c>
      <c r="AA1808" s="359">
        <v>132.99100000000001</v>
      </c>
      <c r="AB1808" s="359">
        <v>0.36449999999999999</v>
      </c>
      <c r="AC1808" s="359">
        <v>1.8110999999999999</v>
      </c>
      <c r="AD1808" s="359">
        <v>31.009</v>
      </c>
      <c r="AE1808" s="359">
        <v>4.2633999999999999</v>
      </c>
      <c r="AF1808" s="359">
        <v>2.0573999999999999</v>
      </c>
      <c r="AG1808" s="359">
        <v>1.7853000000000001</v>
      </c>
      <c r="AH1808" s="359">
        <v>4.9044999999999996</v>
      </c>
      <c r="AI1808" s="359">
        <v>0.86050000000000004</v>
      </c>
      <c r="AJ1808" s="359">
        <v>0.96330000000000005</v>
      </c>
      <c r="AK1808" s="359">
        <v>0.3574</v>
      </c>
      <c r="AL1808" s="356">
        <v>0.69699999999999995</v>
      </c>
    </row>
    <row r="1809" spans="2:38" ht="409.6" x14ac:dyDescent="0.25">
      <c r="B1809" s="402">
        <v>39130</v>
      </c>
      <c r="C1809" s="359">
        <v>0.52980000000000005</v>
      </c>
      <c r="D1809" s="359">
        <v>0.88629999999999998</v>
      </c>
      <c r="E1809" s="359">
        <v>0.80969999999999998</v>
      </c>
      <c r="F1809" s="359">
        <v>14.9975</v>
      </c>
      <c r="G1809" s="359">
        <v>3.9506000000000001</v>
      </c>
      <c r="H1809" s="359">
        <v>133.959</v>
      </c>
      <c r="I1809" s="359">
        <v>0.36990000000000001</v>
      </c>
      <c r="J1809" s="359">
        <v>1.8306</v>
      </c>
      <c r="K1809" s="359">
        <v>32.620100000000001</v>
      </c>
      <c r="L1809" s="359">
        <v>4.2606999999999999</v>
      </c>
      <c r="M1809" s="359">
        <v>2.0712999999999999</v>
      </c>
      <c r="N1809" s="359">
        <v>1.7956000000000001</v>
      </c>
      <c r="O1809" s="359">
        <v>4.9031000000000002</v>
      </c>
      <c r="P1809" s="359">
        <v>0.85929999999999995</v>
      </c>
      <c r="Q1809" s="359">
        <v>0.96970000000000001</v>
      </c>
      <c r="R1809" s="359">
        <v>0.35659999999999997</v>
      </c>
      <c r="S1809" s="356">
        <v>0.6956</v>
      </c>
      <c r="U1809" s="402">
        <v>39130</v>
      </c>
      <c r="V1809" s="359">
        <v>0.52939999999999998</v>
      </c>
      <c r="W1809" s="359">
        <v>0.88560000000000005</v>
      </c>
      <c r="X1809" s="359">
        <v>0.80889999999999995</v>
      </c>
      <c r="Y1809" s="359">
        <v>14.944000000000001</v>
      </c>
      <c r="Z1809" s="359">
        <v>3.9468000000000001</v>
      </c>
      <c r="AA1809" s="359">
        <v>133.494</v>
      </c>
      <c r="AB1809" s="359">
        <v>0.36830000000000002</v>
      </c>
      <c r="AC1809" s="359">
        <v>1.8271999999999999</v>
      </c>
      <c r="AD1809" s="359">
        <v>32.572299999999998</v>
      </c>
      <c r="AE1809" s="359">
        <v>4.2553000000000001</v>
      </c>
      <c r="AF1809" s="359">
        <v>2.0659999999999998</v>
      </c>
      <c r="AG1809" s="359">
        <v>1.7805</v>
      </c>
      <c r="AH1809" s="359">
        <v>4.8966000000000003</v>
      </c>
      <c r="AI1809" s="359">
        <v>0.85850000000000004</v>
      </c>
      <c r="AJ1809" s="359">
        <v>0.96150000000000002</v>
      </c>
      <c r="AK1809" s="359">
        <v>0.35630000000000001</v>
      </c>
      <c r="AL1809" s="356">
        <v>0.69520000000000004</v>
      </c>
    </row>
    <row r="1810" spans="2:38" ht="409.6" x14ac:dyDescent="0.25">
      <c r="B1810" s="402">
        <v>39129</v>
      </c>
      <c r="C1810" s="359">
        <v>0.52869999999999995</v>
      </c>
      <c r="D1810" s="359">
        <v>0.88580000000000003</v>
      </c>
      <c r="E1810" s="359">
        <v>0.80910000000000004</v>
      </c>
      <c r="F1810" s="359">
        <v>14.961499999999999</v>
      </c>
      <c r="G1810" s="359">
        <v>3.9407000000000001</v>
      </c>
      <c r="H1810" s="359">
        <v>133.57900000000001</v>
      </c>
      <c r="I1810" s="359">
        <v>0.36909999999999998</v>
      </c>
      <c r="J1810" s="359">
        <v>1.8263</v>
      </c>
      <c r="K1810" s="359">
        <v>33.8245</v>
      </c>
      <c r="L1810" s="359">
        <v>4.2728999999999999</v>
      </c>
      <c r="M1810" s="359">
        <v>2.0657000000000001</v>
      </c>
      <c r="N1810" s="359">
        <v>1.7949999999999999</v>
      </c>
      <c r="O1810" s="359">
        <v>4.8715000000000002</v>
      </c>
      <c r="P1810" s="359">
        <v>0.85980000000000001</v>
      </c>
      <c r="Q1810" s="359">
        <v>0.96960000000000002</v>
      </c>
      <c r="R1810" s="359">
        <v>0.35439999999999999</v>
      </c>
      <c r="S1810" s="356">
        <v>0.69450000000000001</v>
      </c>
      <c r="U1810" s="402">
        <v>39129</v>
      </c>
      <c r="V1810" s="359">
        <v>0.52829999999999999</v>
      </c>
      <c r="W1810" s="359">
        <v>0.8851</v>
      </c>
      <c r="X1810" s="359">
        <v>0.80830000000000002</v>
      </c>
      <c r="Y1810" s="359">
        <v>14.908799999999999</v>
      </c>
      <c r="Z1810" s="359">
        <v>3.9369999999999998</v>
      </c>
      <c r="AA1810" s="359">
        <v>133.13200000000001</v>
      </c>
      <c r="AB1810" s="359">
        <v>0.36749999999999999</v>
      </c>
      <c r="AC1810" s="359">
        <v>1.8229</v>
      </c>
      <c r="AD1810" s="359">
        <v>31.244800000000001</v>
      </c>
      <c r="AE1810" s="359">
        <v>4.2675000000000001</v>
      </c>
      <c r="AF1810" s="359">
        <v>2.0604</v>
      </c>
      <c r="AG1810" s="359">
        <v>1.7799</v>
      </c>
      <c r="AH1810" s="359">
        <v>4.8651</v>
      </c>
      <c r="AI1810" s="359">
        <v>0.85909999999999997</v>
      </c>
      <c r="AJ1810" s="359">
        <v>0.96140000000000003</v>
      </c>
      <c r="AK1810" s="359">
        <v>0.35410000000000003</v>
      </c>
      <c r="AL1810" s="356">
        <v>0.69410000000000005</v>
      </c>
    </row>
    <row r="1811" spans="2:38" ht="409.6" x14ac:dyDescent="0.25">
      <c r="B1811" s="402">
        <v>39128</v>
      </c>
      <c r="C1811" s="359">
        <v>0.52900000000000003</v>
      </c>
      <c r="D1811" s="359">
        <v>0.88539999999999996</v>
      </c>
      <c r="E1811" s="359">
        <v>0.80720000000000003</v>
      </c>
      <c r="F1811" s="359">
        <v>14.932700000000001</v>
      </c>
      <c r="G1811" s="359">
        <v>3.9361999999999999</v>
      </c>
      <c r="H1811" s="359">
        <v>133.73500000000001</v>
      </c>
      <c r="I1811" s="359">
        <v>0.36870000000000003</v>
      </c>
      <c r="J1811" s="359">
        <v>1.8244</v>
      </c>
      <c r="K1811" s="359">
        <v>33.892800000000001</v>
      </c>
      <c r="L1811" s="359">
        <v>4.2824999999999998</v>
      </c>
      <c r="M1811" s="359">
        <v>2.0659000000000001</v>
      </c>
      <c r="N1811" s="359">
        <v>1.8061</v>
      </c>
      <c r="O1811" s="359">
        <v>4.8304999999999998</v>
      </c>
      <c r="P1811" s="359">
        <v>0.86050000000000004</v>
      </c>
      <c r="Q1811" s="359">
        <v>0.96850000000000003</v>
      </c>
      <c r="R1811" s="359">
        <v>0.3543</v>
      </c>
      <c r="S1811" s="356">
        <v>0.6915</v>
      </c>
      <c r="U1811" s="402">
        <v>39128</v>
      </c>
      <c r="V1811" s="359">
        <v>0.52869999999999995</v>
      </c>
      <c r="W1811" s="359">
        <v>0.88470000000000004</v>
      </c>
      <c r="X1811" s="359">
        <v>0.80640000000000001</v>
      </c>
      <c r="Y1811" s="359">
        <v>14.8797</v>
      </c>
      <c r="Z1811" s="359">
        <v>3.9325000000000001</v>
      </c>
      <c r="AA1811" s="359">
        <v>133.29599999999999</v>
      </c>
      <c r="AB1811" s="359">
        <v>0.36699999999999999</v>
      </c>
      <c r="AC1811" s="359">
        <v>1.821</v>
      </c>
      <c r="AD1811" s="359">
        <v>31.018999999999998</v>
      </c>
      <c r="AE1811" s="359">
        <v>4.2771999999999997</v>
      </c>
      <c r="AF1811" s="359">
        <v>2.0606</v>
      </c>
      <c r="AG1811" s="359">
        <v>1.7910999999999999</v>
      </c>
      <c r="AH1811" s="359">
        <v>4.8242000000000003</v>
      </c>
      <c r="AI1811" s="359">
        <v>0.85970000000000002</v>
      </c>
      <c r="AJ1811" s="359">
        <v>0.95760000000000001</v>
      </c>
      <c r="AK1811" s="359">
        <v>0.35399999999999998</v>
      </c>
      <c r="AL1811" s="356">
        <v>0.69110000000000005</v>
      </c>
    </row>
    <row r="1812" spans="2:38" ht="409.6" x14ac:dyDescent="0.25">
      <c r="B1812" s="402">
        <v>39127</v>
      </c>
      <c r="C1812" s="359">
        <v>0.52800000000000002</v>
      </c>
      <c r="D1812" s="359">
        <v>0.88580000000000003</v>
      </c>
      <c r="E1812" s="359">
        <v>0.80449999999999999</v>
      </c>
      <c r="F1812" s="359">
        <v>14.906499999999999</v>
      </c>
      <c r="G1812" s="359">
        <v>3.9296000000000002</v>
      </c>
      <c r="H1812" s="359">
        <v>134.16800000000001</v>
      </c>
      <c r="I1812" s="359">
        <v>0.3679</v>
      </c>
      <c r="J1812" s="359">
        <v>1.8212999999999999</v>
      </c>
      <c r="K1812" s="359">
        <v>32.448</v>
      </c>
      <c r="L1812" s="359">
        <v>4.2771999999999997</v>
      </c>
      <c r="M1812" s="359">
        <v>2.0659999999999998</v>
      </c>
      <c r="N1812" s="359">
        <v>1.7983</v>
      </c>
      <c r="O1812" s="359">
        <v>4.8262999999999998</v>
      </c>
      <c r="P1812" s="359">
        <v>0.85780000000000001</v>
      </c>
      <c r="Q1812" s="359">
        <v>0.96730000000000005</v>
      </c>
      <c r="R1812" s="359">
        <v>0.35239999999999999</v>
      </c>
      <c r="S1812" s="356">
        <v>0.68569999999999998</v>
      </c>
      <c r="U1812" s="402">
        <v>39127</v>
      </c>
      <c r="V1812" s="359">
        <v>0.52759999999999996</v>
      </c>
      <c r="W1812" s="359">
        <v>0.8851</v>
      </c>
      <c r="X1812" s="359">
        <v>0.80369999999999997</v>
      </c>
      <c r="Y1812" s="359">
        <v>14.8529</v>
      </c>
      <c r="Z1812" s="359">
        <v>3.9258999999999999</v>
      </c>
      <c r="AA1812" s="359">
        <v>133.72999999999999</v>
      </c>
      <c r="AB1812" s="359">
        <v>0.36620000000000003</v>
      </c>
      <c r="AC1812" s="359">
        <v>1.8179000000000001</v>
      </c>
      <c r="AD1812" s="359">
        <v>32.395099999999999</v>
      </c>
      <c r="AE1812" s="359">
        <v>4.2718999999999996</v>
      </c>
      <c r="AF1812" s="359">
        <v>2.0608</v>
      </c>
      <c r="AG1812" s="359">
        <v>1.7834000000000001</v>
      </c>
      <c r="AH1812" s="359">
        <v>4.8197999999999999</v>
      </c>
      <c r="AI1812" s="359">
        <v>0.85699999999999998</v>
      </c>
      <c r="AJ1812" s="359">
        <v>0.95899999999999996</v>
      </c>
      <c r="AK1812" s="359">
        <v>0.35210000000000002</v>
      </c>
      <c r="AL1812" s="356">
        <v>0.68530000000000002</v>
      </c>
    </row>
    <row r="1813" spans="2:38" ht="409.6" x14ac:dyDescent="0.25">
      <c r="B1813" s="402">
        <v>39126</v>
      </c>
      <c r="C1813" s="359">
        <v>0.52729999999999999</v>
      </c>
      <c r="D1813" s="359">
        <v>0.88490000000000002</v>
      </c>
      <c r="E1813" s="359">
        <v>0.80400000000000005</v>
      </c>
      <c r="F1813" s="359">
        <v>14.954000000000001</v>
      </c>
      <c r="G1813" s="359">
        <v>3.9340000000000002</v>
      </c>
      <c r="H1813" s="359">
        <v>134.46899999999999</v>
      </c>
      <c r="I1813" s="359">
        <v>0.36840000000000001</v>
      </c>
      <c r="J1813" s="359">
        <v>1.8242</v>
      </c>
      <c r="K1813" s="359">
        <v>33.9392</v>
      </c>
      <c r="L1813" s="359">
        <v>4.2835000000000001</v>
      </c>
      <c r="M1813" s="359">
        <v>2.0667</v>
      </c>
      <c r="N1813" s="359">
        <v>1.7965</v>
      </c>
      <c r="O1813" s="359">
        <v>4.8122999999999996</v>
      </c>
      <c r="P1813" s="359">
        <v>0.85629999999999995</v>
      </c>
      <c r="Q1813" s="359">
        <v>0.97170000000000001</v>
      </c>
      <c r="R1813" s="359">
        <v>0.3513</v>
      </c>
      <c r="S1813" s="356">
        <v>0.68489999999999995</v>
      </c>
      <c r="U1813" s="402">
        <v>39126</v>
      </c>
      <c r="V1813" s="359">
        <v>0.52669999999999995</v>
      </c>
      <c r="W1813" s="359">
        <v>0.88390000000000002</v>
      </c>
      <c r="X1813" s="359">
        <v>0.80300000000000005</v>
      </c>
      <c r="Y1813" s="359">
        <v>14.895799999999999</v>
      </c>
      <c r="Z1813" s="359">
        <v>3.9298000000000002</v>
      </c>
      <c r="AA1813" s="359">
        <v>133.99100000000001</v>
      </c>
      <c r="AB1813" s="359">
        <v>0.36680000000000001</v>
      </c>
      <c r="AC1813" s="359">
        <v>1.8207</v>
      </c>
      <c r="AD1813" s="359">
        <v>31.059200000000001</v>
      </c>
      <c r="AE1813" s="359">
        <v>4.2760999999999996</v>
      </c>
      <c r="AF1813" s="359">
        <v>2.0611999999999999</v>
      </c>
      <c r="AG1813" s="359">
        <v>1.7814000000000001</v>
      </c>
      <c r="AH1813" s="359">
        <v>4.8052000000000001</v>
      </c>
      <c r="AI1813" s="359">
        <v>0.85529999999999995</v>
      </c>
      <c r="AJ1813" s="359">
        <v>0.9607</v>
      </c>
      <c r="AK1813" s="359">
        <v>0.35099999999999998</v>
      </c>
      <c r="AL1813" s="356">
        <v>0.68440000000000001</v>
      </c>
    </row>
    <row r="1814" spans="2:38" ht="409.6" x14ac:dyDescent="0.25">
      <c r="B1814" s="402">
        <v>39125</v>
      </c>
      <c r="C1814" s="359">
        <v>0.52610000000000001</v>
      </c>
      <c r="D1814" s="359">
        <v>0.88180000000000003</v>
      </c>
      <c r="E1814" s="359">
        <v>0.80220000000000002</v>
      </c>
      <c r="F1814" s="359">
        <v>14.888</v>
      </c>
      <c r="G1814" s="359">
        <v>3.9205999999999999</v>
      </c>
      <c r="H1814" s="359">
        <v>133.773</v>
      </c>
      <c r="I1814" s="359">
        <v>0.37469999999999998</v>
      </c>
      <c r="J1814" s="359">
        <v>1.8525</v>
      </c>
      <c r="K1814" s="359">
        <v>34.054600000000001</v>
      </c>
      <c r="L1814" s="359">
        <v>4.2809999999999997</v>
      </c>
      <c r="M1814" s="359">
        <v>2.0562</v>
      </c>
      <c r="N1814" s="359">
        <v>1.7856000000000001</v>
      </c>
      <c r="O1814" s="359">
        <v>4.8032000000000004</v>
      </c>
      <c r="P1814" s="359">
        <v>0.85399999999999998</v>
      </c>
      <c r="Q1814" s="359">
        <v>0.96460000000000001</v>
      </c>
      <c r="R1814" s="359">
        <v>0.35110000000000002</v>
      </c>
      <c r="S1814" s="356">
        <v>0.68410000000000004</v>
      </c>
      <c r="U1814" s="402">
        <v>39125</v>
      </c>
      <c r="V1814" s="359">
        <v>0.52490000000000003</v>
      </c>
      <c r="W1814" s="359">
        <v>0.87990000000000002</v>
      </c>
      <c r="X1814" s="359">
        <v>0.8004</v>
      </c>
      <c r="Y1814" s="359">
        <v>14.808299999999999</v>
      </c>
      <c r="Z1814" s="359">
        <v>3.9138999999999999</v>
      </c>
      <c r="AA1814" s="359">
        <v>133.06700000000001</v>
      </c>
      <c r="AB1814" s="359">
        <v>0.36349999999999999</v>
      </c>
      <c r="AC1814" s="359">
        <v>1.8073999999999999</v>
      </c>
      <c r="AD1814" s="359">
        <v>31.144600000000001</v>
      </c>
      <c r="AE1814" s="359">
        <v>4.2645</v>
      </c>
      <c r="AF1814" s="359">
        <v>2.0489000000000002</v>
      </c>
      <c r="AG1814" s="359">
        <v>1.7694000000000001</v>
      </c>
      <c r="AH1814" s="359">
        <v>4.7923</v>
      </c>
      <c r="AI1814" s="359">
        <v>0.85209999999999997</v>
      </c>
      <c r="AJ1814" s="359">
        <v>0.95299999999999996</v>
      </c>
      <c r="AK1814" s="359">
        <v>0.35039999999999999</v>
      </c>
      <c r="AL1814" s="356">
        <v>0.68310000000000004</v>
      </c>
    </row>
    <row r="1815" spans="2:38" ht="409.6" x14ac:dyDescent="0.25">
      <c r="B1815" s="402">
        <v>39124</v>
      </c>
      <c r="C1815" s="359">
        <v>0.52610000000000001</v>
      </c>
      <c r="D1815" s="359">
        <v>0.88170000000000004</v>
      </c>
      <c r="E1815" s="359">
        <v>0.80220000000000002</v>
      </c>
      <c r="F1815" s="359">
        <v>14.8818</v>
      </c>
      <c r="G1815" s="359">
        <v>3.9215</v>
      </c>
      <c r="H1815" s="359">
        <v>133.67400000000001</v>
      </c>
      <c r="I1815" s="359">
        <v>0.36709999999999998</v>
      </c>
      <c r="J1815" s="359">
        <v>1.8202</v>
      </c>
      <c r="K1815" s="359">
        <v>33.766199999999998</v>
      </c>
      <c r="L1815" s="359">
        <v>4.2808000000000002</v>
      </c>
      <c r="M1815" s="359">
        <v>2.0497000000000001</v>
      </c>
      <c r="N1815" s="359">
        <v>1.7855000000000001</v>
      </c>
      <c r="O1815" s="359">
        <v>4.7904</v>
      </c>
      <c r="P1815" s="359">
        <v>0.85399999999999998</v>
      </c>
      <c r="Q1815" s="359">
        <v>0.96460000000000001</v>
      </c>
      <c r="R1815" s="359">
        <v>0.35099999999999998</v>
      </c>
      <c r="S1815" s="356">
        <v>0.68410000000000004</v>
      </c>
      <c r="U1815" s="402">
        <v>39124</v>
      </c>
      <c r="V1815" s="359">
        <v>0.52490000000000003</v>
      </c>
      <c r="W1815" s="359">
        <v>0.87980000000000003</v>
      </c>
      <c r="X1815" s="359">
        <v>0.80030000000000001</v>
      </c>
      <c r="Y1815" s="359">
        <v>14.8209</v>
      </c>
      <c r="Z1815" s="359">
        <v>3.9148999999999998</v>
      </c>
      <c r="AA1815" s="359">
        <v>133.12</v>
      </c>
      <c r="AB1815" s="359">
        <v>0.36499999999999999</v>
      </c>
      <c r="AC1815" s="359">
        <v>1.8103</v>
      </c>
      <c r="AD1815" s="359">
        <v>30.882200000000001</v>
      </c>
      <c r="AE1815" s="359">
        <v>4.2647000000000004</v>
      </c>
      <c r="AF1815" s="359">
        <v>2.0436000000000001</v>
      </c>
      <c r="AG1815" s="359">
        <v>1.7693000000000001</v>
      </c>
      <c r="AH1815" s="359">
        <v>4.7792000000000003</v>
      </c>
      <c r="AI1815" s="359">
        <v>0.85209999999999997</v>
      </c>
      <c r="AJ1815" s="359">
        <v>0.95289999999999997</v>
      </c>
      <c r="AK1815" s="359">
        <v>0.35039999999999999</v>
      </c>
      <c r="AL1815" s="356">
        <v>0.68310000000000004</v>
      </c>
    </row>
    <row r="1816" spans="2:38" ht="409.6" x14ac:dyDescent="0.25">
      <c r="B1816" s="402">
        <v>39123</v>
      </c>
      <c r="C1816" s="359">
        <v>0.52539999999999998</v>
      </c>
      <c r="D1816" s="359">
        <v>0.87809999999999999</v>
      </c>
      <c r="E1816" s="359">
        <v>0.80769999999999997</v>
      </c>
      <c r="F1816" s="359">
        <v>14.8813</v>
      </c>
      <c r="G1816" s="359">
        <v>3.9197000000000002</v>
      </c>
      <c r="H1816" s="359">
        <v>133.387</v>
      </c>
      <c r="I1816" s="359">
        <v>0.3669</v>
      </c>
      <c r="J1816" s="359">
        <v>1.8168</v>
      </c>
      <c r="K1816" s="359">
        <v>32.405799999999999</v>
      </c>
      <c r="L1816" s="359">
        <v>4.2648000000000001</v>
      </c>
      <c r="M1816" s="359">
        <v>2.0476000000000001</v>
      </c>
      <c r="N1816" s="359">
        <v>1.7819</v>
      </c>
      <c r="O1816" s="359">
        <v>4.7862</v>
      </c>
      <c r="P1816" s="359">
        <v>0.85389999999999999</v>
      </c>
      <c r="Q1816" s="359">
        <v>0.96299999999999997</v>
      </c>
      <c r="R1816" s="359">
        <v>0.35020000000000001</v>
      </c>
      <c r="S1816" s="356">
        <v>0.68410000000000004</v>
      </c>
      <c r="U1816" s="402">
        <v>39123</v>
      </c>
      <c r="V1816" s="359">
        <v>0.52500000000000002</v>
      </c>
      <c r="W1816" s="359">
        <v>0.87739999999999996</v>
      </c>
      <c r="X1816" s="359">
        <v>0.80689999999999995</v>
      </c>
      <c r="Y1816" s="359">
        <v>14.827999999999999</v>
      </c>
      <c r="Z1816" s="359">
        <v>3.9159999999999999</v>
      </c>
      <c r="AA1816" s="359">
        <v>132.92400000000001</v>
      </c>
      <c r="AB1816" s="359">
        <v>0.36530000000000001</v>
      </c>
      <c r="AC1816" s="359">
        <v>1.8132999999999999</v>
      </c>
      <c r="AD1816" s="359">
        <v>32.352800000000002</v>
      </c>
      <c r="AE1816" s="359">
        <v>4.2594000000000003</v>
      </c>
      <c r="AF1816" s="359">
        <v>2.0421999999999998</v>
      </c>
      <c r="AG1816" s="359">
        <v>1.7669999999999999</v>
      </c>
      <c r="AH1816" s="359">
        <v>4.7797000000000001</v>
      </c>
      <c r="AI1816" s="359">
        <v>0.85309999999999997</v>
      </c>
      <c r="AJ1816" s="359">
        <v>0.95379999999999998</v>
      </c>
      <c r="AK1816" s="359">
        <v>0.34989999999999999</v>
      </c>
      <c r="AL1816" s="356">
        <v>0.68359999999999999</v>
      </c>
    </row>
    <row r="1817" spans="2:38" ht="409.6" x14ac:dyDescent="0.25">
      <c r="B1817" s="402">
        <v>39122</v>
      </c>
      <c r="C1817" s="359">
        <v>0.52780000000000005</v>
      </c>
      <c r="D1817" s="359">
        <v>0.88060000000000005</v>
      </c>
      <c r="E1817" s="359">
        <v>0.81410000000000005</v>
      </c>
      <c r="F1817" s="359">
        <v>14.9191</v>
      </c>
      <c r="G1817" s="359">
        <v>3.9333999999999998</v>
      </c>
      <c r="H1817" s="359">
        <v>133.87899999999999</v>
      </c>
      <c r="I1817" s="359">
        <v>0.36820000000000003</v>
      </c>
      <c r="J1817" s="359">
        <v>1.8231999999999999</v>
      </c>
      <c r="K1817" s="359">
        <v>33.953899999999997</v>
      </c>
      <c r="L1817" s="359">
        <v>4.2789999999999999</v>
      </c>
      <c r="M1817" s="359">
        <v>2.0493000000000001</v>
      </c>
      <c r="N1817" s="359">
        <v>1.7875000000000001</v>
      </c>
      <c r="O1817" s="359">
        <v>4.8026</v>
      </c>
      <c r="P1817" s="359">
        <v>0.85509999999999997</v>
      </c>
      <c r="Q1817" s="359">
        <v>0.96889999999999998</v>
      </c>
      <c r="R1817" s="359">
        <v>0.3493</v>
      </c>
      <c r="S1817" s="356">
        <v>0.68669999999999998</v>
      </c>
      <c r="U1817" s="402">
        <v>39122</v>
      </c>
      <c r="V1817" s="359">
        <v>0.52729999999999999</v>
      </c>
      <c r="W1817" s="359">
        <v>0.87990000000000002</v>
      </c>
      <c r="X1817" s="359">
        <v>0.81320000000000003</v>
      </c>
      <c r="Y1817" s="359">
        <v>14.865399999999999</v>
      </c>
      <c r="Z1817" s="359">
        <v>3.9293</v>
      </c>
      <c r="AA1817" s="359">
        <v>133.428</v>
      </c>
      <c r="AB1817" s="359">
        <v>0.36649999999999999</v>
      </c>
      <c r="AC1817" s="359">
        <v>1.8196000000000001</v>
      </c>
      <c r="AD1817" s="359">
        <v>31.078299999999999</v>
      </c>
      <c r="AE1817" s="359">
        <v>4.2732000000000001</v>
      </c>
      <c r="AF1817" s="359">
        <v>2.0438999999999998</v>
      </c>
      <c r="AG1817" s="359">
        <v>1.7724</v>
      </c>
      <c r="AH1817" s="359">
        <v>4.7957000000000001</v>
      </c>
      <c r="AI1817" s="359">
        <v>0.85429999999999995</v>
      </c>
      <c r="AJ1817" s="359">
        <v>0.96020000000000005</v>
      </c>
      <c r="AK1817" s="359">
        <v>0.34899999999999998</v>
      </c>
      <c r="AL1817" s="356">
        <v>0.68620000000000003</v>
      </c>
    </row>
    <row r="1818" spans="2:38" ht="409.6" x14ac:dyDescent="0.25">
      <c r="B1818" s="402">
        <v>39121</v>
      </c>
      <c r="C1818" s="359">
        <v>0.5252</v>
      </c>
      <c r="D1818" s="359">
        <v>0.87739999999999996</v>
      </c>
      <c r="E1818" s="359">
        <v>0.80720000000000003</v>
      </c>
      <c r="F1818" s="359">
        <v>14.803699999999999</v>
      </c>
      <c r="G1818" s="359">
        <v>3.9127999999999998</v>
      </c>
      <c r="H1818" s="359">
        <v>133.041</v>
      </c>
      <c r="I1818" s="359">
        <v>0.36630000000000001</v>
      </c>
      <c r="J1818" s="359">
        <v>1.8136000000000001</v>
      </c>
      <c r="K1818" s="359">
        <v>33.723399999999998</v>
      </c>
      <c r="L1818" s="359">
        <v>4.2549999999999999</v>
      </c>
      <c r="M1818" s="359">
        <v>2.0335999999999999</v>
      </c>
      <c r="N1818" s="359">
        <v>1.7774000000000001</v>
      </c>
      <c r="O1818" s="359">
        <v>4.7864000000000004</v>
      </c>
      <c r="P1818" s="359">
        <v>0.84630000000000005</v>
      </c>
      <c r="Q1818" s="359">
        <v>0.96140000000000003</v>
      </c>
      <c r="R1818" s="359">
        <v>0.3463</v>
      </c>
      <c r="S1818" s="356">
        <v>0.68230000000000002</v>
      </c>
      <c r="U1818" s="402">
        <v>39121</v>
      </c>
      <c r="V1818" s="359">
        <v>0.52480000000000004</v>
      </c>
      <c r="W1818" s="359">
        <v>0.87670000000000003</v>
      </c>
      <c r="X1818" s="359">
        <v>0.80640000000000001</v>
      </c>
      <c r="Y1818" s="359">
        <v>14.7494</v>
      </c>
      <c r="Z1818" s="359">
        <v>3.9089999999999998</v>
      </c>
      <c r="AA1818" s="359">
        <v>132.59200000000001</v>
      </c>
      <c r="AB1818" s="359">
        <v>0.36470000000000002</v>
      </c>
      <c r="AC1818" s="359">
        <v>1.8102</v>
      </c>
      <c r="AD1818" s="359">
        <v>30.8658</v>
      </c>
      <c r="AE1818" s="359">
        <v>4.2496</v>
      </c>
      <c r="AF1818" s="359">
        <v>2.0283000000000002</v>
      </c>
      <c r="AG1818" s="359">
        <v>1.7625999999999999</v>
      </c>
      <c r="AH1818" s="359">
        <v>4.7797999999999998</v>
      </c>
      <c r="AI1818" s="359">
        <v>0.84550000000000003</v>
      </c>
      <c r="AJ1818" s="359">
        <v>0.9506</v>
      </c>
      <c r="AK1818" s="359">
        <v>0.34599999999999997</v>
      </c>
      <c r="AL1818" s="356">
        <v>0.68179999999999996</v>
      </c>
    </row>
    <row r="1819" spans="2:38" ht="409.6" x14ac:dyDescent="0.25">
      <c r="B1819" s="402">
        <v>39120</v>
      </c>
      <c r="C1819" s="359">
        <v>0.52759999999999996</v>
      </c>
      <c r="D1819" s="359">
        <v>0.88009999999999999</v>
      </c>
      <c r="E1819" s="359">
        <v>0.80740000000000001</v>
      </c>
      <c r="F1819" s="359">
        <v>14.853300000000001</v>
      </c>
      <c r="G1819" s="359">
        <v>3.9298999999999999</v>
      </c>
      <c r="H1819" s="359">
        <v>133.75700000000001</v>
      </c>
      <c r="I1819" s="359">
        <v>0.36780000000000002</v>
      </c>
      <c r="J1819" s="359">
        <v>1.8212999999999999</v>
      </c>
      <c r="K1819" s="359">
        <v>33.636000000000003</v>
      </c>
      <c r="L1819" s="359">
        <v>4.2839999999999998</v>
      </c>
      <c r="M1819" s="359">
        <v>2.0409999999999999</v>
      </c>
      <c r="N1819" s="359">
        <v>1.7929999999999999</v>
      </c>
      <c r="O1819" s="359">
        <v>4.8154000000000003</v>
      </c>
      <c r="P1819" s="359">
        <v>0.85089999999999999</v>
      </c>
      <c r="Q1819" s="359">
        <v>0.96079999999999999</v>
      </c>
      <c r="R1819" s="359">
        <v>0.34760000000000002</v>
      </c>
      <c r="S1819" s="356">
        <v>0.68269999999999997</v>
      </c>
      <c r="U1819" s="402">
        <v>39120</v>
      </c>
      <c r="V1819" s="359">
        <v>0.5272</v>
      </c>
      <c r="W1819" s="359">
        <v>0.87939999999999996</v>
      </c>
      <c r="X1819" s="359">
        <v>0.80659999999999998</v>
      </c>
      <c r="Y1819" s="359">
        <v>14.8002</v>
      </c>
      <c r="Z1819" s="359">
        <v>3.9262999999999999</v>
      </c>
      <c r="AA1819" s="359">
        <v>133.30600000000001</v>
      </c>
      <c r="AB1819" s="359">
        <v>0.36620000000000003</v>
      </c>
      <c r="AC1819" s="359">
        <v>1.8180000000000001</v>
      </c>
      <c r="AD1819" s="359">
        <v>30.769100000000002</v>
      </c>
      <c r="AE1819" s="359">
        <v>4.2786999999999997</v>
      </c>
      <c r="AF1819" s="359">
        <v>2.0358000000000001</v>
      </c>
      <c r="AG1819" s="359">
        <v>1.7782</v>
      </c>
      <c r="AH1819" s="359">
        <v>4.8090000000000002</v>
      </c>
      <c r="AI1819" s="359">
        <v>0.85009999999999997</v>
      </c>
      <c r="AJ1819" s="359">
        <v>0.95220000000000005</v>
      </c>
      <c r="AK1819" s="359">
        <v>0.3473</v>
      </c>
      <c r="AL1819" s="356">
        <v>0.68220000000000003</v>
      </c>
    </row>
    <row r="1820" spans="2:38" ht="409.6" x14ac:dyDescent="0.25">
      <c r="B1820" s="402">
        <v>39119</v>
      </c>
      <c r="C1820" s="359">
        <v>0.52829999999999999</v>
      </c>
      <c r="D1820" s="359">
        <v>0.88300000000000001</v>
      </c>
      <c r="E1820" s="359">
        <v>0.80989999999999995</v>
      </c>
      <c r="F1820" s="359">
        <v>14.893599999999999</v>
      </c>
      <c r="G1820" s="359">
        <v>3.9403999999999999</v>
      </c>
      <c r="H1820" s="359">
        <v>134.66499999999999</v>
      </c>
      <c r="I1820" s="359">
        <v>0.36880000000000002</v>
      </c>
      <c r="J1820" s="359">
        <v>1.8262</v>
      </c>
      <c r="K1820" s="359">
        <v>33.569000000000003</v>
      </c>
      <c r="L1820" s="359">
        <v>4.2912999999999997</v>
      </c>
      <c r="M1820" s="359">
        <v>2.0512000000000001</v>
      </c>
      <c r="N1820" s="359">
        <v>1.7952999999999999</v>
      </c>
      <c r="O1820" s="359">
        <v>4.8101000000000003</v>
      </c>
      <c r="P1820" s="359">
        <v>0.85409999999999997</v>
      </c>
      <c r="Q1820" s="359">
        <v>0.96660000000000001</v>
      </c>
      <c r="R1820" s="359">
        <v>0.34849999999999998</v>
      </c>
      <c r="S1820" s="356">
        <v>0.68369999999999997</v>
      </c>
      <c r="U1820" s="402">
        <v>39119</v>
      </c>
      <c r="V1820" s="359">
        <v>0.52780000000000005</v>
      </c>
      <c r="W1820" s="359">
        <v>0.88200000000000001</v>
      </c>
      <c r="X1820" s="359">
        <v>0.80879999999999996</v>
      </c>
      <c r="Y1820" s="359">
        <v>14.8383</v>
      </c>
      <c r="Z1820" s="359">
        <v>3.9361000000000002</v>
      </c>
      <c r="AA1820" s="359">
        <v>134.20500000000001</v>
      </c>
      <c r="AB1820" s="359">
        <v>0.36709999999999998</v>
      </c>
      <c r="AC1820" s="359">
        <v>1.8225</v>
      </c>
      <c r="AD1820" s="359">
        <v>30.6889</v>
      </c>
      <c r="AE1820" s="359">
        <v>4.2838000000000003</v>
      </c>
      <c r="AF1820" s="359">
        <v>2.0455999999999999</v>
      </c>
      <c r="AG1820" s="359">
        <v>1.7802</v>
      </c>
      <c r="AH1820" s="359">
        <v>4.8029000000000002</v>
      </c>
      <c r="AI1820" s="359">
        <v>0.85309999999999997</v>
      </c>
      <c r="AJ1820" s="359">
        <v>0.95569999999999999</v>
      </c>
      <c r="AK1820" s="359">
        <v>0.34810000000000002</v>
      </c>
      <c r="AL1820" s="356">
        <v>0.68310000000000004</v>
      </c>
    </row>
    <row r="1821" spans="2:38" ht="409.6" x14ac:dyDescent="0.25">
      <c r="B1821" s="402">
        <v>39118</v>
      </c>
      <c r="C1821" s="359">
        <v>0.52629999999999999</v>
      </c>
      <c r="D1821" s="359">
        <v>0.88009999999999999</v>
      </c>
      <c r="E1821" s="359">
        <v>0.80789999999999995</v>
      </c>
      <c r="F1821" s="359">
        <v>14.869400000000001</v>
      </c>
      <c r="G1821" s="359">
        <v>3.9218999999999999</v>
      </c>
      <c r="H1821" s="359">
        <v>134.88800000000001</v>
      </c>
      <c r="I1821" s="359">
        <v>0.37169999999999997</v>
      </c>
      <c r="J1821" s="359">
        <v>1.8387</v>
      </c>
      <c r="K1821" s="359">
        <v>33.731699999999996</v>
      </c>
      <c r="L1821" s="359">
        <v>4.2777000000000003</v>
      </c>
      <c r="M1821" s="359">
        <v>2.0575999999999999</v>
      </c>
      <c r="N1821" s="359">
        <v>1.7767999999999999</v>
      </c>
      <c r="O1821" s="359">
        <v>4.7721</v>
      </c>
      <c r="P1821" s="359">
        <v>0.85140000000000005</v>
      </c>
      <c r="Q1821" s="359">
        <v>0.96450000000000002</v>
      </c>
      <c r="R1821" s="359">
        <v>0.34689999999999999</v>
      </c>
      <c r="S1821" s="356">
        <v>0.68189999999999995</v>
      </c>
      <c r="U1821" s="402">
        <v>39118</v>
      </c>
      <c r="V1821" s="359">
        <v>0.52510000000000001</v>
      </c>
      <c r="W1821" s="359">
        <v>0.87819999999999998</v>
      </c>
      <c r="X1821" s="359">
        <v>0.80600000000000005</v>
      </c>
      <c r="Y1821" s="359">
        <v>14.7867</v>
      </c>
      <c r="Z1821" s="359">
        <v>3.9150999999999998</v>
      </c>
      <c r="AA1821" s="359">
        <v>133.66</v>
      </c>
      <c r="AB1821" s="359">
        <v>0.36059999999999998</v>
      </c>
      <c r="AC1821" s="359">
        <v>1.7939000000000001</v>
      </c>
      <c r="AD1821" s="359">
        <v>30.845600000000001</v>
      </c>
      <c r="AE1821" s="359">
        <v>4.2611999999999997</v>
      </c>
      <c r="AF1821" s="359">
        <v>2.0493999999999999</v>
      </c>
      <c r="AG1821" s="359">
        <v>1.7605</v>
      </c>
      <c r="AH1821" s="359">
        <v>4.7573999999999996</v>
      </c>
      <c r="AI1821" s="359">
        <v>0.84940000000000004</v>
      </c>
      <c r="AJ1821" s="359">
        <v>0.95289999999999997</v>
      </c>
      <c r="AK1821" s="359">
        <v>0.34620000000000001</v>
      </c>
      <c r="AL1821" s="356">
        <v>0.68089999999999995</v>
      </c>
    </row>
    <row r="1822" spans="2:38" ht="409.6" x14ac:dyDescent="0.25">
      <c r="B1822" s="402">
        <v>39117</v>
      </c>
      <c r="C1822" s="359">
        <v>0.52629999999999999</v>
      </c>
      <c r="D1822" s="359">
        <v>0.88009999999999999</v>
      </c>
      <c r="E1822" s="359">
        <v>0.80800000000000005</v>
      </c>
      <c r="F1822" s="359">
        <v>14.8596</v>
      </c>
      <c r="G1822" s="359">
        <v>3.9218000000000002</v>
      </c>
      <c r="H1822" s="359">
        <v>134.67599999999999</v>
      </c>
      <c r="I1822" s="359">
        <v>0.37169999999999997</v>
      </c>
      <c r="J1822" s="359">
        <v>1.8387</v>
      </c>
      <c r="K1822" s="359">
        <v>33.731699999999996</v>
      </c>
      <c r="L1822" s="359">
        <v>4.2774000000000001</v>
      </c>
      <c r="M1822" s="359">
        <v>2.0579999999999998</v>
      </c>
      <c r="N1822" s="359">
        <v>1.7766999999999999</v>
      </c>
      <c r="O1822" s="359">
        <v>4.7713000000000001</v>
      </c>
      <c r="P1822" s="359">
        <v>0.85129999999999995</v>
      </c>
      <c r="Q1822" s="359">
        <v>0.96450000000000002</v>
      </c>
      <c r="R1822" s="359">
        <v>0.34689999999999999</v>
      </c>
      <c r="S1822" s="356">
        <v>0.68189999999999995</v>
      </c>
      <c r="U1822" s="402">
        <v>39117</v>
      </c>
      <c r="V1822" s="359">
        <v>0.52510000000000001</v>
      </c>
      <c r="W1822" s="359">
        <v>0.87819999999999998</v>
      </c>
      <c r="X1822" s="359">
        <v>0.80610000000000004</v>
      </c>
      <c r="Y1822" s="359">
        <v>14.7942</v>
      </c>
      <c r="Z1822" s="359">
        <v>3.9152</v>
      </c>
      <c r="AA1822" s="359">
        <v>133.84299999999999</v>
      </c>
      <c r="AB1822" s="359">
        <v>0.36059999999999998</v>
      </c>
      <c r="AC1822" s="359">
        <v>1.794</v>
      </c>
      <c r="AD1822" s="359">
        <v>30.846599999999999</v>
      </c>
      <c r="AE1822" s="359">
        <v>4.2613000000000003</v>
      </c>
      <c r="AF1822" s="359">
        <v>2.0505</v>
      </c>
      <c r="AG1822" s="359">
        <v>1.7605999999999999</v>
      </c>
      <c r="AH1822" s="359">
        <v>4.7598000000000003</v>
      </c>
      <c r="AI1822" s="359">
        <v>0.84940000000000004</v>
      </c>
      <c r="AJ1822" s="359">
        <v>0.95289999999999997</v>
      </c>
      <c r="AK1822" s="359">
        <v>0.34620000000000001</v>
      </c>
      <c r="AL1822" s="356">
        <v>0.68089999999999995</v>
      </c>
    </row>
    <row r="1823" spans="2:38" ht="409.6" x14ac:dyDescent="0.25">
      <c r="B1823" s="402">
        <v>39116</v>
      </c>
      <c r="C1823" s="359">
        <v>0.52359999999999995</v>
      </c>
      <c r="D1823" s="359">
        <v>0.88090000000000002</v>
      </c>
      <c r="E1823" s="359">
        <v>0.80449999999999999</v>
      </c>
      <c r="F1823" s="359">
        <v>14.7965</v>
      </c>
      <c r="G1823" s="359">
        <v>3.9066000000000001</v>
      </c>
      <c r="H1823" s="359">
        <v>133.999</v>
      </c>
      <c r="I1823" s="359">
        <v>0.36559999999999998</v>
      </c>
      <c r="J1823" s="359">
        <v>1.8104</v>
      </c>
      <c r="K1823" s="359">
        <v>32.168500000000002</v>
      </c>
      <c r="L1823" s="359">
        <v>4.2576000000000001</v>
      </c>
      <c r="M1823" s="359">
        <v>2.0472000000000001</v>
      </c>
      <c r="N1823" s="359">
        <v>1.7759</v>
      </c>
      <c r="O1823" s="359">
        <v>4.7514000000000003</v>
      </c>
      <c r="P1823" s="359">
        <v>0.84750000000000003</v>
      </c>
      <c r="Q1823" s="359">
        <v>0.96040000000000003</v>
      </c>
      <c r="R1823" s="359">
        <v>0.34620000000000001</v>
      </c>
      <c r="S1823" s="356">
        <v>0.68100000000000005</v>
      </c>
      <c r="U1823" s="402">
        <v>39116</v>
      </c>
      <c r="V1823" s="359">
        <v>0.52310000000000001</v>
      </c>
      <c r="W1823" s="359">
        <v>0.88009999999999999</v>
      </c>
      <c r="X1823" s="359">
        <v>0.80359999999999998</v>
      </c>
      <c r="Y1823" s="359">
        <v>14.742900000000001</v>
      </c>
      <c r="Z1823" s="359">
        <v>3.9026000000000001</v>
      </c>
      <c r="AA1823" s="359">
        <v>133.536</v>
      </c>
      <c r="AB1823" s="359">
        <v>0.36399999999999999</v>
      </c>
      <c r="AC1823" s="359">
        <v>1.8069</v>
      </c>
      <c r="AD1823" s="359">
        <v>32.127499999999998</v>
      </c>
      <c r="AE1823" s="359">
        <v>4.2519999999999998</v>
      </c>
      <c r="AF1823" s="359">
        <v>2.0419</v>
      </c>
      <c r="AG1823" s="359">
        <v>1.7609999999999999</v>
      </c>
      <c r="AH1823" s="359">
        <v>4.7446999999999999</v>
      </c>
      <c r="AI1823" s="359">
        <v>0.8468</v>
      </c>
      <c r="AJ1823" s="359">
        <v>0.95150000000000001</v>
      </c>
      <c r="AK1823" s="359">
        <v>0.34589999999999999</v>
      </c>
      <c r="AL1823" s="356">
        <v>0.68059999999999998</v>
      </c>
    </row>
    <row r="1824" spans="2:38" ht="409.6" x14ac:dyDescent="0.25">
      <c r="B1824" s="402">
        <v>39115</v>
      </c>
      <c r="C1824" s="359">
        <v>0.52729999999999999</v>
      </c>
      <c r="D1824" s="359">
        <v>0.8861</v>
      </c>
      <c r="E1824" s="359">
        <v>0.80859999999999999</v>
      </c>
      <c r="F1824" s="359">
        <v>14.850899999999999</v>
      </c>
      <c r="G1824" s="359">
        <v>3.9325999999999999</v>
      </c>
      <c r="H1824" s="359">
        <v>134.71199999999999</v>
      </c>
      <c r="I1824" s="359">
        <v>0.36799999999999999</v>
      </c>
      <c r="J1824" s="359">
        <v>1.8223</v>
      </c>
      <c r="K1824" s="359">
        <v>33.5563</v>
      </c>
      <c r="L1824" s="359">
        <v>4.2885</v>
      </c>
      <c r="M1824" s="359">
        <v>2.0583999999999998</v>
      </c>
      <c r="N1824" s="359">
        <v>1.8046</v>
      </c>
      <c r="O1824" s="359">
        <v>4.7732000000000001</v>
      </c>
      <c r="P1824" s="359">
        <v>0.85419999999999996</v>
      </c>
      <c r="Q1824" s="359">
        <v>0.96960000000000002</v>
      </c>
      <c r="R1824" s="359">
        <v>0.34939999999999999</v>
      </c>
      <c r="S1824" s="356">
        <v>0.68679999999999997</v>
      </c>
      <c r="U1824" s="402">
        <v>39115</v>
      </c>
      <c r="V1824" s="359">
        <v>0.52690000000000003</v>
      </c>
      <c r="W1824" s="359">
        <v>0.88529999999999998</v>
      </c>
      <c r="X1824" s="359">
        <v>0.80779999999999996</v>
      </c>
      <c r="Y1824" s="359">
        <v>14.798299999999999</v>
      </c>
      <c r="Z1824" s="359">
        <v>3.9287999999999998</v>
      </c>
      <c r="AA1824" s="359">
        <v>134.25800000000001</v>
      </c>
      <c r="AB1824" s="359">
        <v>0.3664</v>
      </c>
      <c r="AC1824" s="359">
        <v>1.8189</v>
      </c>
      <c r="AD1824" s="359">
        <v>31.293800000000001</v>
      </c>
      <c r="AE1824" s="359">
        <v>4.2831000000000001</v>
      </c>
      <c r="AF1824" s="359">
        <v>2.0531999999999999</v>
      </c>
      <c r="AG1824" s="359">
        <v>1.7898000000000001</v>
      </c>
      <c r="AH1824" s="359">
        <v>4.7668999999999997</v>
      </c>
      <c r="AI1824" s="359">
        <v>0.85350000000000004</v>
      </c>
      <c r="AJ1824" s="359">
        <v>0.96109999999999995</v>
      </c>
      <c r="AK1824" s="359">
        <v>0.34910000000000002</v>
      </c>
      <c r="AL1824" s="356">
        <v>0.68640000000000001</v>
      </c>
    </row>
    <row r="1825" spans="2:38" ht="409.6" x14ac:dyDescent="0.25">
      <c r="B1825" s="402">
        <v>39114</v>
      </c>
      <c r="C1825" s="359">
        <v>0.52959999999999996</v>
      </c>
      <c r="D1825" s="359">
        <v>0.88919999999999999</v>
      </c>
      <c r="E1825" s="359">
        <v>0.8105</v>
      </c>
      <c r="F1825" s="359">
        <v>14.942500000000001</v>
      </c>
      <c r="G1825" s="359">
        <v>3.9464999999999999</v>
      </c>
      <c r="H1825" s="359">
        <v>136.15</v>
      </c>
      <c r="I1825" s="359">
        <v>0.36930000000000002</v>
      </c>
      <c r="J1825" s="359">
        <v>1.8287</v>
      </c>
      <c r="K1825" s="359">
        <v>32.965699999999998</v>
      </c>
      <c r="L1825" s="359">
        <v>4.3148999999999997</v>
      </c>
      <c r="M1825" s="359">
        <v>2.0779999999999998</v>
      </c>
      <c r="N1825" s="359">
        <v>1.8136000000000001</v>
      </c>
      <c r="O1825" s="359">
        <v>4.7922000000000002</v>
      </c>
      <c r="P1825" s="359">
        <v>0.85950000000000004</v>
      </c>
      <c r="Q1825" s="359">
        <v>0.97819999999999996</v>
      </c>
      <c r="R1825" s="359">
        <v>0.35049999999999998</v>
      </c>
      <c r="S1825" s="356">
        <v>0.68659999999999999</v>
      </c>
      <c r="U1825" s="402">
        <v>39114</v>
      </c>
      <c r="V1825" s="359">
        <v>0.5292</v>
      </c>
      <c r="W1825" s="359">
        <v>0.88839999999999997</v>
      </c>
      <c r="X1825" s="359">
        <v>0.80969999999999998</v>
      </c>
      <c r="Y1825" s="359">
        <v>14.8903</v>
      </c>
      <c r="Z1825" s="359">
        <v>3.9428000000000001</v>
      </c>
      <c r="AA1825" s="359">
        <v>135.69999999999999</v>
      </c>
      <c r="AB1825" s="359">
        <v>0.36770000000000003</v>
      </c>
      <c r="AC1825" s="359">
        <v>1.8252999999999999</v>
      </c>
      <c r="AD1825" s="359">
        <v>32.2209</v>
      </c>
      <c r="AE1825" s="359">
        <v>4.3094999999999999</v>
      </c>
      <c r="AF1825" s="359">
        <v>2.0726</v>
      </c>
      <c r="AG1825" s="359">
        <v>1.7987</v>
      </c>
      <c r="AH1825" s="359">
        <v>4.7857000000000003</v>
      </c>
      <c r="AI1825" s="359">
        <v>0.85870000000000002</v>
      </c>
      <c r="AJ1825" s="359">
        <v>0.96730000000000005</v>
      </c>
      <c r="AK1825" s="359">
        <v>0.35020000000000001</v>
      </c>
      <c r="AL1825" s="356">
        <v>0.68620000000000003</v>
      </c>
    </row>
    <row r="1826" spans="2:38" ht="409.6" x14ac:dyDescent="0.25">
      <c r="B1826" s="402">
        <v>39113</v>
      </c>
      <c r="C1826" s="359">
        <v>0.53569999999999995</v>
      </c>
      <c r="D1826" s="359">
        <v>0.89910000000000001</v>
      </c>
      <c r="E1826" s="359">
        <v>0.82089999999999996</v>
      </c>
      <c r="F1826" s="359">
        <v>15.169499999999999</v>
      </c>
      <c r="G1826" s="359">
        <v>3.9933000000000001</v>
      </c>
      <c r="H1826" s="359">
        <v>138.27699999999999</v>
      </c>
      <c r="I1826" s="359">
        <v>0.37469999999999998</v>
      </c>
      <c r="J1826" s="359">
        <v>1.8546</v>
      </c>
      <c r="K1826" s="359">
        <v>34.331499999999998</v>
      </c>
      <c r="L1826" s="359">
        <v>4.3720999999999997</v>
      </c>
      <c r="M1826" s="359">
        <v>2.1093000000000002</v>
      </c>
      <c r="N1826" s="359">
        <v>1.8326</v>
      </c>
      <c r="O1826" s="359">
        <v>4.8441000000000001</v>
      </c>
      <c r="P1826" s="359">
        <v>0.86970000000000003</v>
      </c>
      <c r="Q1826" s="359">
        <v>0.99390000000000001</v>
      </c>
      <c r="R1826" s="359">
        <v>0.35370000000000001</v>
      </c>
      <c r="S1826" s="356">
        <v>0.69420000000000004</v>
      </c>
      <c r="U1826" s="402">
        <v>39113</v>
      </c>
      <c r="V1826" s="359">
        <v>0.5353</v>
      </c>
      <c r="W1826" s="359">
        <v>0.89829999999999999</v>
      </c>
      <c r="X1826" s="359">
        <v>0.82010000000000005</v>
      </c>
      <c r="Y1826" s="359">
        <v>15.1126</v>
      </c>
      <c r="Z1826" s="359">
        <v>3.9895999999999998</v>
      </c>
      <c r="AA1826" s="359">
        <v>137.80699999999999</v>
      </c>
      <c r="AB1826" s="359">
        <v>0.37119999999999997</v>
      </c>
      <c r="AC1826" s="359">
        <v>1.8432999999999999</v>
      </c>
      <c r="AD1826" s="359">
        <v>31.418299999999999</v>
      </c>
      <c r="AE1826" s="359">
        <v>4.3665000000000003</v>
      </c>
      <c r="AF1826" s="359">
        <v>2.1038000000000001</v>
      </c>
      <c r="AG1826" s="359">
        <v>1.8176000000000001</v>
      </c>
      <c r="AH1826" s="359">
        <v>4.8373999999999997</v>
      </c>
      <c r="AI1826" s="359">
        <v>0.86890000000000001</v>
      </c>
      <c r="AJ1826" s="359">
        <v>0.98540000000000005</v>
      </c>
      <c r="AK1826" s="359">
        <v>0.35339999999999999</v>
      </c>
      <c r="AL1826" s="356">
        <v>0.69379999999999997</v>
      </c>
    </row>
    <row r="1827" spans="2:38" ht="409.6" x14ac:dyDescent="0.25">
      <c r="B1827" s="402">
        <v>39112</v>
      </c>
      <c r="C1827" s="359">
        <v>0.53869999999999996</v>
      </c>
      <c r="D1827" s="359">
        <v>0.90059999999999996</v>
      </c>
      <c r="E1827" s="359">
        <v>0.82220000000000004</v>
      </c>
      <c r="F1827" s="359">
        <v>15.204599999999999</v>
      </c>
      <c r="G1827" s="359">
        <v>4.0138999999999996</v>
      </c>
      <c r="H1827" s="359">
        <v>138.386</v>
      </c>
      <c r="I1827" s="359">
        <v>0.37569999999999998</v>
      </c>
      <c r="J1827" s="359">
        <v>1.86</v>
      </c>
      <c r="K1827" s="359">
        <v>33.143099999999997</v>
      </c>
      <c r="L1827" s="359">
        <v>4.4065000000000003</v>
      </c>
      <c r="M1827" s="359">
        <v>2.1172</v>
      </c>
      <c r="N1827" s="359">
        <v>1.8472</v>
      </c>
      <c r="O1827" s="359">
        <v>4.8815999999999997</v>
      </c>
      <c r="P1827" s="359">
        <v>0.87319999999999998</v>
      </c>
      <c r="Q1827" s="359">
        <v>0.99960000000000004</v>
      </c>
      <c r="R1827" s="359">
        <v>0.35539999999999999</v>
      </c>
      <c r="S1827" s="356">
        <v>0.69599999999999995</v>
      </c>
      <c r="U1827" s="402">
        <v>39112</v>
      </c>
      <c r="V1827" s="359">
        <v>0.53820000000000001</v>
      </c>
      <c r="W1827" s="359">
        <v>0.89959999999999996</v>
      </c>
      <c r="X1827" s="359">
        <v>0.82120000000000004</v>
      </c>
      <c r="Y1827" s="359">
        <v>15.148899999999999</v>
      </c>
      <c r="Z1827" s="359">
        <v>4.0094000000000003</v>
      </c>
      <c r="AA1827" s="359">
        <v>137.90600000000001</v>
      </c>
      <c r="AB1827" s="359">
        <v>0.37409999999999999</v>
      </c>
      <c r="AC1827" s="359">
        <v>1.8565</v>
      </c>
      <c r="AD1827" s="359">
        <v>33.079300000000003</v>
      </c>
      <c r="AE1827" s="359">
        <v>4.3989000000000003</v>
      </c>
      <c r="AF1827" s="359">
        <v>2.1114000000000002</v>
      </c>
      <c r="AG1827" s="359">
        <v>1.8319000000000001</v>
      </c>
      <c r="AH1827" s="359">
        <v>4.8742999999999999</v>
      </c>
      <c r="AI1827" s="359">
        <v>0.87219999999999998</v>
      </c>
      <c r="AJ1827" s="359">
        <v>0.9889</v>
      </c>
      <c r="AK1827" s="359">
        <v>0.35510000000000003</v>
      </c>
      <c r="AL1827" s="356">
        <v>0.69550000000000001</v>
      </c>
    </row>
    <row r="1828" spans="2:38" ht="409.6" x14ac:dyDescent="0.25">
      <c r="B1828" s="402">
        <v>39111</v>
      </c>
      <c r="C1828" s="359">
        <v>0.53959999999999997</v>
      </c>
      <c r="D1828" s="359">
        <v>0.90080000000000005</v>
      </c>
      <c r="E1828" s="359">
        <v>0.82240000000000002</v>
      </c>
      <c r="F1828" s="359">
        <v>15.200100000000001</v>
      </c>
      <c r="G1828" s="359">
        <v>4.0223000000000004</v>
      </c>
      <c r="H1828" s="359">
        <v>138.59200000000001</v>
      </c>
      <c r="I1828" s="359">
        <v>0.38179999999999997</v>
      </c>
      <c r="J1828" s="359">
        <v>1.8863000000000001</v>
      </c>
      <c r="K1828" s="359">
        <v>34.2911</v>
      </c>
      <c r="L1828" s="359">
        <v>4.4215</v>
      </c>
      <c r="M1828" s="359">
        <v>2.1189</v>
      </c>
      <c r="N1828" s="359">
        <v>1.8355999999999999</v>
      </c>
      <c r="O1828" s="359">
        <v>4.9036</v>
      </c>
      <c r="P1828" s="359">
        <v>0.87380000000000002</v>
      </c>
      <c r="Q1828" s="359">
        <v>1.0034000000000001</v>
      </c>
      <c r="R1828" s="359">
        <v>0.35570000000000002</v>
      </c>
      <c r="S1828" s="356">
        <v>0.69679999999999997</v>
      </c>
      <c r="U1828" s="402">
        <v>39111</v>
      </c>
      <c r="V1828" s="359">
        <v>0.53839999999999999</v>
      </c>
      <c r="W1828" s="359">
        <v>0.89880000000000004</v>
      </c>
      <c r="X1828" s="359">
        <v>0.82050000000000001</v>
      </c>
      <c r="Y1828" s="359">
        <v>15.121</v>
      </c>
      <c r="Z1828" s="359">
        <v>4.0155000000000003</v>
      </c>
      <c r="AA1828" s="359">
        <v>137.99100000000001</v>
      </c>
      <c r="AB1828" s="359">
        <v>0.3705</v>
      </c>
      <c r="AC1828" s="359">
        <v>1.8405</v>
      </c>
      <c r="AD1828" s="359">
        <v>31.331399999999999</v>
      </c>
      <c r="AE1828" s="359">
        <v>4.4047000000000001</v>
      </c>
      <c r="AF1828" s="359">
        <v>2.1122000000000001</v>
      </c>
      <c r="AG1828" s="359">
        <v>1.8190999999999999</v>
      </c>
      <c r="AH1828" s="359">
        <v>4.891</v>
      </c>
      <c r="AI1828" s="359">
        <v>0.87190000000000001</v>
      </c>
      <c r="AJ1828" s="359">
        <v>0.99150000000000005</v>
      </c>
      <c r="AK1828" s="359">
        <v>0.35499999999999998</v>
      </c>
      <c r="AL1828" s="356">
        <v>0.69579999999999997</v>
      </c>
    </row>
    <row r="1829" spans="2:38" ht="409.6" x14ac:dyDescent="0.25">
      <c r="B1829" s="402">
        <v>39110</v>
      </c>
      <c r="C1829" s="359">
        <v>0.53959999999999997</v>
      </c>
      <c r="D1829" s="359">
        <v>0.90069999999999995</v>
      </c>
      <c r="E1829" s="359">
        <v>0.82240000000000002</v>
      </c>
      <c r="F1829" s="359">
        <v>15.23</v>
      </c>
      <c r="G1829" s="359">
        <v>4.0229999999999997</v>
      </c>
      <c r="H1829" s="359">
        <v>139.26400000000001</v>
      </c>
      <c r="I1829" s="359">
        <v>0.38179999999999997</v>
      </c>
      <c r="J1829" s="359">
        <v>1.8861000000000001</v>
      </c>
      <c r="K1829" s="359">
        <v>34.287199999999999</v>
      </c>
      <c r="L1829" s="359">
        <v>4.4211</v>
      </c>
      <c r="M1829" s="359">
        <v>2.1204000000000001</v>
      </c>
      <c r="N1829" s="359">
        <v>1.8354999999999999</v>
      </c>
      <c r="O1829" s="359">
        <v>4.9128999999999996</v>
      </c>
      <c r="P1829" s="359">
        <v>0.87380000000000002</v>
      </c>
      <c r="Q1829" s="359">
        <v>1.0033000000000001</v>
      </c>
      <c r="R1829" s="359">
        <v>0.35570000000000002</v>
      </c>
      <c r="S1829" s="356">
        <v>0.69669999999999999</v>
      </c>
      <c r="U1829" s="402">
        <v>39110</v>
      </c>
      <c r="V1829" s="359">
        <v>0.53839999999999999</v>
      </c>
      <c r="W1829" s="359">
        <v>0.89870000000000005</v>
      </c>
      <c r="X1829" s="359">
        <v>0.82050000000000001</v>
      </c>
      <c r="Y1829" s="359">
        <v>15.1388</v>
      </c>
      <c r="Z1829" s="359">
        <v>4.0162000000000004</v>
      </c>
      <c r="AA1829" s="359">
        <v>137.67500000000001</v>
      </c>
      <c r="AB1829" s="359">
        <v>0.3705</v>
      </c>
      <c r="AC1829" s="359">
        <v>1.8403</v>
      </c>
      <c r="AD1829" s="359">
        <v>31.328199999999999</v>
      </c>
      <c r="AE1829" s="359">
        <v>4.4046000000000003</v>
      </c>
      <c r="AF1829" s="359">
        <v>2.1120000000000001</v>
      </c>
      <c r="AG1829" s="359">
        <v>1.819</v>
      </c>
      <c r="AH1829" s="359">
        <v>4.8967000000000001</v>
      </c>
      <c r="AI1829" s="359">
        <v>0.87190000000000001</v>
      </c>
      <c r="AJ1829" s="359">
        <v>0.99139999999999995</v>
      </c>
      <c r="AK1829" s="359">
        <v>0.35499999999999998</v>
      </c>
      <c r="AL1829" s="356">
        <v>0.69569999999999999</v>
      </c>
    </row>
    <row r="1830" spans="2:38" ht="409.6" x14ac:dyDescent="0.25">
      <c r="B1830" s="402">
        <v>39109</v>
      </c>
      <c r="C1830" s="359">
        <v>0.53890000000000005</v>
      </c>
      <c r="D1830" s="359">
        <v>0.90010000000000001</v>
      </c>
      <c r="E1830" s="359">
        <v>0.82320000000000004</v>
      </c>
      <c r="F1830" s="359">
        <v>15.2094</v>
      </c>
      <c r="G1830" s="359">
        <v>4.0197000000000003</v>
      </c>
      <c r="H1830" s="359">
        <v>138.46600000000001</v>
      </c>
      <c r="I1830" s="359">
        <v>0.37659999999999999</v>
      </c>
      <c r="J1830" s="359">
        <v>1.8628</v>
      </c>
      <c r="K1830" s="359">
        <v>34.281999999999996</v>
      </c>
      <c r="L1830" s="359">
        <v>4.4177</v>
      </c>
      <c r="M1830" s="359">
        <v>2.1204999999999998</v>
      </c>
      <c r="N1830" s="359">
        <v>1.8343</v>
      </c>
      <c r="O1830" s="359">
        <v>4.9031000000000002</v>
      </c>
      <c r="P1830" s="359">
        <v>0.87119999999999997</v>
      </c>
      <c r="Q1830" s="359">
        <v>1.0014000000000001</v>
      </c>
      <c r="R1830" s="359">
        <v>0.3548</v>
      </c>
      <c r="S1830" s="356">
        <v>0.69630000000000003</v>
      </c>
      <c r="U1830" s="402">
        <v>39109</v>
      </c>
      <c r="V1830" s="359">
        <v>0.53849999999999998</v>
      </c>
      <c r="W1830" s="359">
        <v>0.89929999999999999</v>
      </c>
      <c r="X1830" s="359">
        <v>0.82240000000000002</v>
      </c>
      <c r="Y1830" s="359">
        <v>15.158200000000001</v>
      </c>
      <c r="Z1830" s="359">
        <v>4.016</v>
      </c>
      <c r="AA1830" s="359">
        <v>138</v>
      </c>
      <c r="AB1830" s="359">
        <v>0.37490000000000001</v>
      </c>
      <c r="AC1830" s="359">
        <v>1.8593999999999999</v>
      </c>
      <c r="AD1830" s="359">
        <v>31.348299999999998</v>
      </c>
      <c r="AE1830" s="359">
        <v>4.4123000000000001</v>
      </c>
      <c r="AF1830" s="359">
        <v>2.1153</v>
      </c>
      <c r="AG1830" s="359">
        <v>1.8191999999999999</v>
      </c>
      <c r="AH1830" s="359">
        <v>4.8967999999999998</v>
      </c>
      <c r="AI1830" s="359">
        <v>0.87039999999999995</v>
      </c>
      <c r="AJ1830" s="359">
        <v>0.99260000000000004</v>
      </c>
      <c r="AK1830" s="359">
        <v>0.35449999999999998</v>
      </c>
      <c r="AL1830" s="356">
        <v>0.69579999999999997</v>
      </c>
    </row>
    <row r="1831" spans="2:38" ht="409.6" x14ac:dyDescent="0.25">
      <c r="B1831" s="402">
        <v>39108</v>
      </c>
      <c r="C1831" s="359">
        <v>0.5403</v>
      </c>
      <c r="D1831" s="359">
        <v>0.89929999999999999</v>
      </c>
      <c r="E1831" s="359">
        <v>0.82579999999999998</v>
      </c>
      <c r="F1831" s="359">
        <v>15.221</v>
      </c>
      <c r="G1831" s="359">
        <v>4.0282</v>
      </c>
      <c r="H1831" s="359">
        <v>137.95699999999999</v>
      </c>
      <c r="I1831" s="359">
        <v>0.3775</v>
      </c>
      <c r="J1831" s="359">
        <v>1.8667</v>
      </c>
      <c r="K1831" s="359">
        <v>33.195700000000002</v>
      </c>
      <c r="L1831" s="359">
        <v>4.4378000000000002</v>
      </c>
      <c r="M1831" s="359">
        <v>2.1111</v>
      </c>
      <c r="N1831" s="359">
        <v>1.8345</v>
      </c>
      <c r="O1831" s="359">
        <v>4.9058000000000002</v>
      </c>
      <c r="P1831" s="359">
        <v>0.87350000000000005</v>
      </c>
      <c r="Q1831" s="359">
        <v>1.0018</v>
      </c>
      <c r="R1831" s="359">
        <v>0.35599999999999998</v>
      </c>
      <c r="S1831" s="356">
        <v>0.70069999999999999</v>
      </c>
      <c r="U1831" s="402">
        <v>39108</v>
      </c>
      <c r="V1831" s="359">
        <v>0.53990000000000005</v>
      </c>
      <c r="W1831" s="359">
        <v>0.89859999999999995</v>
      </c>
      <c r="X1831" s="359">
        <v>0.82499999999999996</v>
      </c>
      <c r="Y1831" s="359">
        <v>15.1698</v>
      </c>
      <c r="Z1831" s="359">
        <v>4.0244</v>
      </c>
      <c r="AA1831" s="359">
        <v>137.50899999999999</v>
      </c>
      <c r="AB1831" s="359">
        <v>0.37590000000000001</v>
      </c>
      <c r="AC1831" s="359">
        <v>1.8633</v>
      </c>
      <c r="AD1831" s="359">
        <v>33.142600000000002</v>
      </c>
      <c r="AE1831" s="359">
        <v>4.4322999999999997</v>
      </c>
      <c r="AF1831" s="359">
        <v>2.1057999999999999</v>
      </c>
      <c r="AG1831" s="359">
        <v>1.8193999999999999</v>
      </c>
      <c r="AH1831" s="359">
        <v>4.8994999999999997</v>
      </c>
      <c r="AI1831" s="359">
        <v>0.87280000000000002</v>
      </c>
      <c r="AJ1831" s="359">
        <v>0.99070000000000003</v>
      </c>
      <c r="AK1831" s="359">
        <v>0.35570000000000002</v>
      </c>
      <c r="AL1831" s="356">
        <v>0.70030000000000003</v>
      </c>
    </row>
    <row r="1832" spans="2:38" ht="409.6" x14ac:dyDescent="0.25">
      <c r="B1832" s="402">
        <v>39107</v>
      </c>
      <c r="C1832" s="359">
        <v>0.5373</v>
      </c>
      <c r="D1832" s="359">
        <v>0.89070000000000005</v>
      </c>
      <c r="E1832" s="359">
        <v>0.82530000000000003</v>
      </c>
      <c r="F1832" s="359">
        <v>15.121700000000001</v>
      </c>
      <c r="G1832" s="359">
        <v>4.0113000000000003</v>
      </c>
      <c r="H1832" s="359">
        <v>136.85900000000001</v>
      </c>
      <c r="I1832" s="359">
        <v>0.37590000000000001</v>
      </c>
      <c r="J1832" s="359">
        <v>1.8588</v>
      </c>
      <c r="K1832" s="359">
        <v>34.242400000000004</v>
      </c>
      <c r="L1832" s="359">
        <v>4.4606000000000003</v>
      </c>
      <c r="M1832" s="359">
        <v>2.0914000000000001</v>
      </c>
      <c r="N1832" s="359">
        <v>1.8315999999999999</v>
      </c>
      <c r="O1832" s="359">
        <v>4.8848000000000003</v>
      </c>
      <c r="P1832" s="359">
        <v>0.87</v>
      </c>
      <c r="Q1832" s="359">
        <v>0.99219999999999997</v>
      </c>
      <c r="R1832" s="359">
        <v>0.35370000000000001</v>
      </c>
      <c r="S1832" s="356">
        <v>0.69869999999999999</v>
      </c>
      <c r="U1832" s="402">
        <v>39107</v>
      </c>
      <c r="V1832" s="359">
        <v>0.53690000000000004</v>
      </c>
      <c r="W1832" s="359">
        <v>0.88990000000000002</v>
      </c>
      <c r="X1832" s="359">
        <v>0.82450000000000001</v>
      </c>
      <c r="Y1832" s="359">
        <v>15.0702</v>
      </c>
      <c r="Z1832" s="359">
        <v>4.0076000000000001</v>
      </c>
      <c r="AA1832" s="359">
        <v>136.41300000000001</v>
      </c>
      <c r="AB1832" s="359">
        <v>0.37430000000000002</v>
      </c>
      <c r="AC1832" s="359">
        <v>1.8553999999999999</v>
      </c>
      <c r="AD1832" s="359">
        <v>31.918500000000002</v>
      </c>
      <c r="AE1832" s="359">
        <v>4.4550999999999998</v>
      </c>
      <c r="AF1832" s="359">
        <v>2.0861999999999998</v>
      </c>
      <c r="AG1832" s="359">
        <v>1.8165</v>
      </c>
      <c r="AH1832" s="359">
        <v>4.8784000000000001</v>
      </c>
      <c r="AI1832" s="359">
        <v>0.86919999999999997</v>
      </c>
      <c r="AJ1832" s="359">
        <v>0.98450000000000004</v>
      </c>
      <c r="AK1832" s="359">
        <v>0.35339999999999999</v>
      </c>
      <c r="AL1832" s="356">
        <v>0.69830000000000003</v>
      </c>
    </row>
    <row r="1833" spans="2:38" ht="409.6" x14ac:dyDescent="0.25">
      <c r="B1833" s="402">
        <v>39106</v>
      </c>
      <c r="C1833" s="359">
        <v>0.53979999999999995</v>
      </c>
      <c r="D1833" s="359">
        <v>0.88690000000000002</v>
      </c>
      <c r="E1833" s="359">
        <v>0.82830000000000004</v>
      </c>
      <c r="F1833" s="359">
        <v>15.090400000000001</v>
      </c>
      <c r="G1833" s="359">
        <v>4.0168999999999997</v>
      </c>
      <c r="H1833" s="359">
        <v>136.83000000000001</v>
      </c>
      <c r="I1833" s="359">
        <v>0.37659999999999999</v>
      </c>
      <c r="J1833" s="359">
        <v>1.8615999999999999</v>
      </c>
      <c r="K1833" s="359">
        <v>34.629600000000003</v>
      </c>
      <c r="L1833" s="359">
        <v>4.5141999999999998</v>
      </c>
      <c r="M1833" s="359">
        <v>2.0865999999999998</v>
      </c>
      <c r="N1833" s="359">
        <v>1.8338000000000001</v>
      </c>
      <c r="O1833" s="359">
        <v>4.9024999999999999</v>
      </c>
      <c r="P1833" s="359">
        <v>0.87309999999999999</v>
      </c>
      <c r="Q1833" s="359">
        <v>0.99539999999999995</v>
      </c>
      <c r="R1833" s="359">
        <v>0.35360000000000003</v>
      </c>
      <c r="S1833" s="356">
        <v>0.70069999999999999</v>
      </c>
      <c r="U1833" s="402">
        <v>39106</v>
      </c>
      <c r="V1833" s="359">
        <v>0.53939999999999999</v>
      </c>
      <c r="W1833" s="359">
        <v>0.8861</v>
      </c>
      <c r="X1833" s="359">
        <v>0.82740000000000002</v>
      </c>
      <c r="Y1833" s="359">
        <v>15.0387</v>
      </c>
      <c r="Z1833" s="359">
        <v>4.0132000000000003</v>
      </c>
      <c r="AA1833" s="359">
        <v>136.38</v>
      </c>
      <c r="AB1833" s="359">
        <v>0.37490000000000001</v>
      </c>
      <c r="AC1833" s="359">
        <v>1.8581000000000001</v>
      </c>
      <c r="AD1833" s="359">
        <v>31.698899999999998</v>
      </c>
      <c r="AE1833" s="359">
        <v>4.5087000000000002</v>
      </c>
      <c r="AF1833" s="359">
        <v>2.0813000000000001</v>
      </c>
      <c r="AG1833" s="359">
        <v>1.8187</v>
      </c>
      <c r="AH1833" s="359">
        <v>4.8959999999999999</v>
      </c>
      <c r="AI1833" s="359">
        <v>0.87229999999999996</v>
      </c>
      <c r="AJ1833" s="359">
        <v>0.98429999999999995</v>
      </c>
      <c r="AK1833" s="359">
        <v>0.35339999999999999</v>
      </c>
      <c r="AL1833" s="356">
        <v>0.70030000000000003</v>
      </c>
    </row>
    <row r="1834" spans="2:38" ht="409.6" x14ac:dyDescent="0.25">
      <c r="B1834" s="402">
        <v>39105</v>
      </c>
      <c r="C1834" s="359">
        <v>0.53769999999999996</v>
      </c>
      <c r="D1834" s="359">
        <v>0.88270000000000004</v>
      </c>
      <c r="E1834" s="359">
        <v>0.81840000000000002</v>
      </c>
      <c r="F1834" s="359">
        <v>14.9948</v>
      </c>
      <c r="G1834" s="359">
        <v>4.0095999999999998</v>
      </c>
      <c r="H1834" s="359">
        <v>135.68199999999999</v>
      </c>
      <c r="I1834" s="359">
        <v>0.37569999999999998</v>
      </c>
      <c r="J1834" s="359">
        <v>1.8582000000000001</v>
      </c>
      <c r="K1834" s="359">
        <v>34.488</v>
      </c>
      <c r="L1834" s="359">
        <v>4.4954000000000001</v>
      </c>
      <c r="M1834" s="359">
        <v>2.0728</v>
      </c>
      <c r="N1834" s="359">
        <v>1.8226</v>
      </c>
      <c r="O1834" s="359">
        <v>4.9061000000000003</v>
      </c>
      <c r="P1834" s="359">
        <v>0.87029999999999996</v>
      </c>
      <c r="Q1834" s="359">
        <v>0.98729999999999996</v>
      </c>
      <c r="R1834" s="359">
        <v>0.3528</v>
      </c>
      <c r="S1834" s="356">
        <v>0.69669999999999999</v>
      </c>
      <c r="U1834" s="402">
        <v>39105</v>
      </c>
      <c r="V1834" s="359">
        <v>0.53710000000000002</v>
      </c>
      <c r="W1834" s="359">
        <v>0.88170000000000004</v>
      </c>
      <c r="X1834" s="359">
        <v>0.81740000000000002</v>
      </c>
      <c r="Y1834" s="359">
        <v>14.9359</v>
      </c>
      <c r="Z1834" s="359">
        <v>4.0052000000000003</v>
      </c>
      <c r="AA1834" s="359">
        <v>135.20599999999999</v>
      </c>
      <c r="AB1834" s="359">
        <v>0.37430000000000002</v>
      </c>
      <c r="AC1834" s="359">
        <v>1.8545</v>
      </c>
      <c r="AD1834" s="359">
        <v>31.558800000000002</v>
      </c>
      <c r="AE1834" s="359">
        <v>4.4878</v>
      </c>
      <c r="AF1834" s="359">
        <v>2.0670999999999999</v>
      </c>
      <c r="AG1834" s="359">
        <v>1.8071999999999999</v>
      </c>
      <c r="AH1834" s="359">
        <v>4.8989000000000003</v>
      </c>
      <c r="AI1834" s="359">
        <v>0.86929999999999996</v>
      </c>
      <c r="AJ1834" s="359">
        <v>0.97789999999999999</v>
      </c>
      <c r="AK1834" s="359">
        <v>0.35249999999999998</v>
      </c>
      <c r="AL1834" s="356">
        <v>0.69620000000000004</v>
      </c>
    </row>
    <row r="1835" spans="2:38" ht="409.6" x14ac:dyDescent="0.25">
      <c r="B1835" s="402">
        <v>39104</v>
      </c>
      <c r="C1835" s="359">
        <v>0.53739999999999999</v>
      </c>
      <c r="D1835" s="359">
        <v>0.88180000000000003</v>
      </c>
      <c r="E1835" s="359">
        <v>0.8165</v>
      </c>
      <c r="F1835" s="359">
        <v>14.9564</v>
      </c>
      <c r="G1835" s="359">
        <v>4.0046999999999997</v>
      </c>
      <c r="H1835" s="359">
        <v>135.89099999999999</v>
      </c>
      <c r="I1835" s="359">
        <v>0.38009999999999999</v>
      </c>
      <c r="J1835" s="359">
        <v>1.8772</v>
      </c>
      <c r="K1835" s="359">
        <v>34.411000000000001</v>
      </c>
      <c r="L1835" s="359">
        <v>4.4941000000000004</v>
      </c>
      <c r="M1835" s="359">
        <v>2.0712000000000002</v>
      </c>
      <c r="N1835" s="359">
        <v>1.8227</v>
      </c>
      <c r="O1835" s="359">
        <v>4.8949999999999996</v>
      </c>
      <c r="P1835" s="359">
        <v>0.86960000000000004</v>
      </c>
      <c r="Q1835" s="359">
        <v>0.99060000000000004</v>
      </c>
      <c r="R1835" s="359">
        <v>0.3528</v>
      </c>
      <c r="S1835" s="356">
        <v>0.69610000000000005</v>
      </c>
      <c r="U1835" s="402">
        <v>39104</v>
      </c>
      <c r="V1835" s="359">
        <v>0.5363</v>
      </c>
      <c r="W1835" s="359">
        <v>0.87980000000000003</v>
      </c>
      <c r="X1835" s="359">
        <v>0.81459999999999999</v>
      </c>
      <c r="Y1835" s="359">
        <v>14.8758</v>
      </c>
      <c r="Z1835" s="359">
        <v>3.9979</v>
      </c>
      <c r="AA1835" s="359">
        <v>134.72300000000001</v>
      </c>
      <c r="AB1835" s="359">
        <v>0.36880000000000002</v>
      </c>
      <c r="AC1835" s="359">
        <v>1.8315999999999999</v>
      </c>
      <c r="AD1835" s="359">
        <v>31.464400000000001</v>
      </c>
      <c r="AE1835" s="359">
        <v>4.4771999999999998</v>
      </c>
      <c r="AF1835" s="359">
        <v>2.0636000000000001</v>
      </c>
      <c r="AG1835" s="359">
        <v>1.8061</v>
      </c>
      <c r="AH1835" s="359">
        <v>4.8795999999999999</v>
      </c>
      <c r="AI1835" s="359">
        <v>0.86760000000000004</v>
      </c>
      <c r="AJ1835" s="359">
        <v>0.97870000000000001</v>
      </c>
      <c r="AK1835" s="359">
        <v>0.35210000000000002</v>
      </c>
      <c r="AL1835" s="356">
        <v>0.69510000000000005</v>
      </c>
    </row>
    <row r="1836" spans="2:38" ht="409.6" x14ac:dyDescent="0.25">
      <c r="B1836" s="402">
        <v>39103</v>
      </c>
      <c r="C1836" s="359">
        <v>0.53739999999999999</v>
      </c>
      <c r="D1836" s="359">
        <v>0.88170000000000004</v>
      </c>
      <c r="E1836" s="359">
        <v>0.81640000000000001</v>
      </c>
      <c r="F1836" s="359">
        <v>14.9611</v>
      </c>
      <c r="G1836" s="359">
        <v>4.0053000000000001</v>
      </c>
      <c r="H1836" s="359">
        <v>136.113</v>
      </c>
      <c r="I1836" s="359">
        <v>0.37980000000000003</v>
      </c>
      <c r="J1836" s="359">
        <v>1.8758999999999999</v>
      </c>
      <c r="K1836" s="359">
        <v>34.386200000000002</v>
      </c>
      <c r="L1836" s="359">
        <v>4.4939</v>
      </c>
      <c r="M1836" s="359">
        <v>2.0712999999999999</v>
      </c>
      <c r="N1836" s="359">
        <v>1.8226</v>
      </c>
      <c r="O1836" s="359">
        <v>4.8958000000000004</v>
      </c>
      <c r="P1836" s="359">
        <v>0.86950000000000005</v>
      </c>
      <c r="Q1836" s="359">
        <v>0.99050000000000005</v>
      </c>
      <c r="R1836" s="359">
        <v>0.3528</v>
      </c>
      <c r="S1836" s="356">
        <v>0.69610000000000005</v>
      </c>
      <c r="U1836" s="402">
        <v>39103</v>
      </c>
      <c r="V1836" s="359">
        <v>0.53620000000000001</v>
      </c>
      <c r="W1836" s="359">
        <v>0.87980000000000003</v>
      </c>
      <c r="X1836" s="359">
        <v>0.81459999999999999</v>
      </c>
      <c r="Y1836" s="359">
        <v>14.8705</v>
      </c>
      <c r="Z1836" s="359">
        <v>3.9986000000000002</v>
      </c>
      <c r="AA1836" s="359">
        <v>134.53200000000001</v>
      </c>
      <c r="AB1836" s="359">
        <v>0.36859999999999998</v>
      </c>
      <c r="AC1836" s="359">
        <v>1.8304</v>
      </c>
      <c r="AD1836" s="359">
        <v>31.442599999999999</v>
      </c>
      <c r="AE1836" s="359">
        <v>4.4774000000000003</v>
      </c>
      <c r="AF1836" s="359">
        <v>2.0630000000000002</v>
      </c>
      <c r="AG1836" s="359">
        <v>1.8062</v>
      </c>
      <c r="AH1836" s="359">
        <v>4.8784999999999998</v>
      </c>
      <c r="AI1836" s="359">
        <v>0.86760000000000004</v>
      </c>
      <c r="AJ1836" s="359">
        <v>0.97870000000000001</v>
      </c>
      <c r="AK1836" s="359">
        <v>0.35210000000000002</v>
      </c>
      <c r="AL1836" s="356">
        <v>0.69510000000000005</v>
      </c>
    </row>
    <row r="1837" spans="2:38" ht="409.6" x14ac:dyDescent="0.25">
      <c r="B1837" s="402">
        <v>39102</v>
      </c>
      <c r="C1837" s="359">
        <v>0.53620000000000001</v>
      </c>
      <c r="D1837" s="359">
        <v>0.88170000000000004</v>
      </c>
      <c r="E1837" s="359">
        <v>0.81599999999999995</v>
      </c>
      <c r="F1837" s="359">
        <v>14.9191</v>
      </c>
      <c r="G1837" s="359">
        <v>3.9977999999999998</v>
      </c>
      <c r="H1837" s="359">
        <v>135.27500000000001</v>
      </c>
      <c r="I1837" s="359">
        <v>0.37480000000000002</v>
      </c>
      <c r="J1837" s="359">
        <v>1.8527</v>
      </c>
      <c r="K1837" s="359">
        <v>33.51</v>
      </c>
      <c r="L1837" s="359">
        <v>4.4889999999999999</v>
      </c>
      <c r="M1837" s="359">
        <v>2.0678999999999998</v>
      </c>
      <c r="N1837" s="359">
        <v>1.8206</v>
      </c>
      <c r="O1837" s="359">
        <v>4.8886000000000003</v>
      </c>
      <c r="P1837" s="359">
        <v>0.86760000000000004</v>
      </c>
      <c r="Q1837" s="359">
        <v>0.99029999999999996</v>
      </c>
      <c r="R1837" s="359">
        <v>0.35220000000000001</v>
      </c>
      <c r="S1837" s="356">
        <v>0.69530000000000003</v>
      </c>
      <c r="U1837" s="402">
        <v>39102</v>
      </c>
      <c r="V1837" s="359">
        <v>0.53580000000000005</v>
      </c>
      <c r="W1837" s="359">
        <v>0.88100000000000001</v>
      </c>
      <c r="X1837" s="359">
        <v>0.81520000000000004</v>
      </c>
      <c r="Y1837" s="359">
        <v>14.866</v>
      </c>
      <c r="Z1837" s="359">
        <v>3.9940000000000002</v>
      </c>
      <c r="AA1837" s="359">
        <v>134.809</v>
      </c>
      <c r="AB1837" s="359">
        <v>0.37309999999999999</v>
      </c>
      <c r="AC1837" s="359">
        <v>1.8492999999999999</v>
      </c>
      <c r="AD1837" s="359">
        <v>32.407400000000003</v>
      </c>
      <c r="AE1837" s="359">
        <v>4.4835000000000003</v>
      </c>
      <c r="AF1837" s="359">
        <v>2.0626000000000002</v>
      </c>
      <c r="AG1837" s="359">
        <v>1.8055000000000001</v>
      </c>
      <c r="AH1837" s="359">
        <v>4.8819999999999997</v>
      </c>
      <c r="AI1837" s="359">
        <v>0.86680000000000001</v>
      </c>
      <c r="AJ1837" s="359">
        <v>0.97950000000000004</v>
      </c>
      <c r="AK1837" s="359">
        <v>0.35189999999999999</v>
      </c>
      <c r="AL1837" s="356">
        <v>0.69489999999999996</v>
      </c>
    </row>
    <row r="1838" spans="2:38" ht="409.6" x14ac:dyDescent="0.25">
      <c r="B1838" s="402">
        <v>39101</v>
      </c>
      <c r="C1838" s="359">
        <v>0.53600000000000003</v>
      </c>
      <c r="D1838" s="359">
        <v>0.88100000000000001</v>
      </c>
      <c r="E1838" s="359">
        <v>0.81479999999999997</v>
      </c>
      <c r="F1838" s="359">
        <v>14.9352</v>
      </c>
      <c r="G1838" s="359">
        <v>3.9946000000000002</v>
      </c>
      <c r="H1838" s="359">
        <v>135.35400000000001</v>
      </c>
      <c r="I1838" s="359">
        <v>0.3745</v>
      </c>
      <c r="J1838" s="359">
        <v>1.8513999999999999</v>
      </c>
      <c r="K1838" s="359">
        <v>33.301900000000003</v>
      </c>
      <c r="L1838" s="359">
        <v>4.4737999999999998</v>
      </c>
      <c r="M1838" s="359">
        <v>2.0769000000000002</v>
      </c>
      <c r="N1838" s="359">
        <v>1.8238000000000001</v>
      </c>
      <c r="O1838" s="359">
        <v>4.8784000000000001</v>
      </c>
      <c r="P1838" s="359">
        <v>0.86609999999999998</v>
      </c>
      <c r="Q1838" s="359">
        <v>0.99180000000000001</v>
      </c>
      <c r="R1838" s="359">
        <v>0.35199999999999998</v>
      </c>
      <c r="S1838" s="356">
        <v>0.69389999999999996</v>
      </c>
      <c r="U1838" s="402">
        <v>39101</v>
      </c>
      <c r="V1838" s="359">
        <v>0.53559999999999997</v>
      </c>
      <c r="W1838" s="359">
        <v>0.88029999999999997</v>
      </c>
      <c r="X1838" s="359">
        <v>0.81399999999999995</v>
      </c>
      <c r="Y1838" s="359">
        <v>14.883800000000001</v>
      </c>
      <c r="Z1838" s="359">
        <v>3.9908999999999999</v>
      </c>
      <c r="AA1838" s="359">
        <v>134.91200000000001</v>
      </c>
      <c r="AB1838" s="359">
        <v>0.37280000000000002</v>
      </c>
      <c r="AC1838" s="359">
        <v>1.8479000000000001</v>
      </c>
      <c r="AD1838" s="359">
        <v>32.618699999999997</v>
      </c>
      <c r="AE1838" s="359">
        <v>4.4683000000000002</v>
      </c>
      <c r="AF1838" s="359">
        <v>2.0716999999999999</v>
      </c>
      <c r="AG1838" s="359">
        <v>1.8088</v>
      </c>
      <c r="AH1838" s="359">
        <v>4.8719999999999999</v>
      </c>
      <c r="AI1838" s="359">
        <v>0.86529999999999996</v>
      </c>
      <c r="AJ1838" s="359">
        <v>0.98260000000000003</v>
      </c>
      <c r="AK1838" s="359">
        <v>0.35170000000000001</v>
      </c>
      <c r="AL1838" s="356">
        <v>0.69350000000000001</v>
      </c>
    </row>
    <row r="1839" spans="2:38" ht="409.6" x14ac:dyDescent="0.25">
      <c r="B1839" s="402">
        <v>39100</v>
      </c>
      <c r="C1839" s="359">
        <v>0.53510000000000002</v>
      </c>
      <c r="D1839" s="359">
        <v>0.88180000000000003</v>
      </c>
      <c r="E1839" s="359">
        <v>0.81289999999999996</v>
      </c>
      <c r="F1839" s="359">
        <v>14.9207</v>
      </c>
      <c r="G1839" s="359">
        <v>3.9870000000000001</v>
      </c>
      <c r="H1839" s="359">
        <v>135.845</v>
      </c>
      <c r="I1839" s="359">
        <v>0.37380000000000002</v>
      </c>
      <c r="J1839" s="359">
        <v>1.8481000000000001</v>
      </c>
      <c r="K1839" s="359">
        <v>34.232700000000001</v>
      </c>
      <c r="L1839" s="359">
        <v>4.4569999999999999</v>
      </c>
      <c r="M1839" s="359">
        <v>2.0830000000000002</v>
      </c>
      <c r="N1839" s="359">
        <v>1.8192999999999999</v>
      </c>
      <c r="O1839" s="359">
        <v>4.8536999999999999</v>
      </c>
      <c r="P1839" s="359">
        <v>0.86339999999999995</v>
      </c>
      <c r="Q1839" s="359">
        <v>0.99339999999999995</v>
      </c>
      <c r="R1839" s="359">
        <v>0.35199999999999998</v>
      </c>
      <c r="S1839" s="356">
        <v>0.69159999999999999</v>
      </c>
      <c r="U1839" s="402">
        <v>39100</v>
      </c>
      <c r="V1839" s="359">
        <v>0.53469999999999995</v>
      </c>
      <c r="W1839" s="359">
        <v>0.88109999999999999</v>
      </c>
      <c r="X1839" s="359">
        <v>0.81210000000000004</v>
      </c>
      <c r="Y1839" s="359">
        <v>14.868600000000001</v>
      </c>
      <c r="Z1839" s="359">
        <v>3.9832000000000001</v>
      </c>
      <c r="AA1839" s="359">
        <v>135.39599999999999</v>
      </c>
      <c r="AB1839" s="359">
        <v>0.37230000000000002</v>
      </c>
      <c r="AC1839" s="359">
        <v>1.8447</v>
      </c>
      <c r="AD1839" s="359">
        <v>31.321000000000002</v>
      </c>
      <c r="AE1839" s="359">
        <v>4.4516</v>
      </c>
      <c r="AF1839" s="359">
        <v>2.0779000000000001</v>
      </c>
      <c r="AG1839" s="359">
        <v>1.8043</v>
      </c>
      <c r="AH1839" s="359">
        <v>4.8472999999999997</v>
      </c>
      <c r="AI1839" s="359">
        <v>0.86260000000000003</v>
      </c>
      <c r="AJ1839" s="359">
        <v>0.98240000000000005</v>
      </c>
      <c r="AK1839" s="359">
        <v>0.3518</v>
      </c>
      <c r="AL1839" s="356">
        <v>0.69120000000000004</v>
      </c>
    </row>
    <row r="1840" spans="2:38" ht="409.6" x14ac:dyDescent="0.25">
      <c r="B1840" s="402">
        <v>39099</v>
      </c>
      <c r="C1840" s="359">
        <v>0.53790000000000004</v>
      </c>
      <c r="D1840" s="359">
        <v>0.88849999999999996</v>
      </c>
      <c r="E1840" s="359">
        <v>0.81389999999999996</v>
      </c>
      <c r="F1840" s="359">
        <v>14.963100000000001</v>
      </c>
      <c r="G1840" s="359">
        <v>4.0080999999999998</v>
      </c>
      <c r="H1840" s="359">
        <v>136.19200000000001</v>
      </c>
      <c r="I1840" s="359">
        <v>0.37559999999999999</v>
      </c>
      <c r="J1840" s="359">
        <v>1.8580000000000001</v>
      </c>
      <c r="K1840" s="359">
        <v>34.339199999999998</v>
      </c>
      <c r="L1840" s="359">
        <v>4.476</v>
      </c>
      <c r="M1840" s="359">
        <v>2.0884</v>
      </c>
      <c r="N1840" s="359">
        <v>1.8287</v>
      </c>
      <c r="O1840" s="359">
        <v>4.8776000000000002</v>
      </c>
      <c r="P1840" s="359">
        <v>0.86829999999999996</v>
      </c>
      <c r="Q1840" s="359">
        <v>1.0004</v>
      </c>
      <c r="R1840" s="359">
        <v>0.35439999999999999</v>
      </c>
      <c r="S1840" s="356">
        <v>0.69610000000000005</v>
      </c>
      <c r="U1840" s="402">
        <v>39099</v>
      </c>
      <c r="V1840" s="359">
        <v>0.53749999999999998</v>
      </c>
      <c r="W1840" s="359">
        <v>0.88780000000000003</v>
      </c>
      <c r="X1840" s="359">
        <v>0.81310000000000004</v>
      </c>
      <c r="Y1840" s="359">
        <v>14.9117</v>
      </c>
      <c r="Z1840" s="359">
        <v>4.0044000000000004</v>
      </c>
      <c r="AA1840" s="359">
        <v>135.74</v>
      </c>
      <c r="AB1840" s="359">
        <v>0.37440000000000001</v>
      </c>
      <c r="AC1840" s="359">
        <v>1.8545</v>
      </c>
      <c r="AD1840" s="359">
        <v>31.705500000000001</v>
      </c>
      <c r="AE1840" s="359">
        <v>4.4705000000000004</v>
      </c>
      <c r="AF1840" s="359">
        <v>2.0832000000000002</v>
      </c>
      <c r="AG1840" s="359">
        <v>1.8136000000000001</v>
      </c>
      <c r="AH1840" s="359">
        <v>4.8712</v>
      </c>
      <c r="AI1840" s="359">
        <v>0.86760000000000004</v>
      </c>
      <c r="AJ1840" s="359">
        <v>0.98970000000000002</v>
      </c>
      <c r="AK1840" s="359">
        <v>0.35410000000000003</v>
      </c>
      <c r="AL1840" s="356">
        <v>0.69569999999999999</v>
      </c>
    </row>
    <row r="1841" spans="2:38" ht="409.6" x14ac:dyDescent="0.25">
      <c r="B1841" s="402">
        <v>39098</v>
      </c>
      <c r="C1841" s="359">
        <v>0.53649999999999998</v>
      </c>
      <c r="D1841" s="359">
        <v>0.88449999999999995</v>
      </c>
      <c r="E1841" s="359">
        <v>0.81120000000000003</v>
      </c>
      <c r="F1841" s="359">
        <v>14.919</v>
      </c>
      <c r="G1841" s="359">
        <v>3.9971999999999999</v>
      </c>
      <c r="H1841" s="359">
        <v>135.45400000000001</v>
      </c>
      <c r="I1841" s="359">
        <v>0.37469999999999998</v>
      </c>
      <c r="J1841" s="359">
        <v>1.8528</v>
      </c>
      <c r="K1841" s="359">
        <v>32.982399999999998</v>
      </c>
      <c r="L1841" s="359">
        <v>4.4695</v>
      </c>
      <c r="M1841" s="359">
        <v>2.0781999999999998</v>
      </c>
      <c r="N1841" s="359">
        <v>1.8319000000000001</v>
      </c>
      <c r="O1841" s="359">
        <v>4.8696999999999999</v>
      </c>
      <c r="P1841" s="359">
        <v>0.86539999999999995</v>
      </c>
      <c r="Q1841" s="359">
        <v>0.99470000000000003</v>
      </c>
      <c r="R1841" s="359">
        <v>0.35370000000000001</v>
      </c>
      <c r="S1841" s="356">
        <v>0.69389999999999996</v>
      </c>
      <c r="U1841" s="402">
        <v>39098</v>
      </c>
      <c r="V1841" s="359">
        <v>0.53600000000000003</v>
      </c>
      <c r="W1841" s="359">
        <v>0.88339999999999996</v>
      </c>
      <c r="X1841" s="359">
        <v>0.81020000000000003</v>
      </c>
      <c r="Y1841" s="359">
        <v>14.8629</v>
      </c>
      <c r="Z1841" s="359">
        <v>3.9927999999999999</v>
      </c>
      <c r="AA1841" s="359">
        <v>134.958</v>
      </c>
      <c r="AB1841" s="359">
        <v>0.37330000000000002</v>
      </c>
      <c r="AC1841" s="359">
        <v>1.8491</v>
      </c>
      <c r="AD1841" s="359">
        <v>32.925600000000003</v>
      </c>
      <c r="AE1841" s="359">
        <v>4.4619</v>
      </c>
      <c r="AF1841" s="359">
        <v>2.0724</v>
      </c>
      <c r="AG1841" s="359">
        <v>1.8166</v>
      </c>
      <c r="AH1841" s="359">
        <v>4.8623000000000003</v>
      </c>
      <c r="AI1841" s="359">
        <v>0.86450000000000005</v>
      </c>
      <c r="AJ1841" s="359">
        <v>0.98350000000000004</v>
      </c>
      <c r="AK1841" s="359">
        <v>0.3533</v>
      </c>
      <c r="AL1841" s="356">
        <v>0.69330000000000003</v>
      </c>
    </row>
    <row r="1842" spans="2:38" ht="409.6" x14ac:dyDescent="0.25">
      <c r="B1842" s="402">
        <v>39097</v>
      </c>
      <c r="C1842" s="359">
        <v>0.53500000000000003</v>
      </c>
      <c r="D1842" s="359">
        <v>0.88219999999999998</v>
      </c>
      <c r="E1842" s="359">
        <v>0.80930000000000002</v>
      </c>
      <c r="F1842" s="359">
        <v>14.8904</v>
      </c>
      <c r="G1842" s="359">
        <v>3.9891999999999999</v>
      </c>
      <c r="H1842" s="359">
        <v>135.35900000000001</v>
      </c>
      <c r="I1842" s="359">
        <v>0.37340000000000001</v>
      </c>
      <c r="J1842" s="359">
        <v>1.8465</v>
      </c>
      <c r="K1842" s="359">
        <v>33.953699999999998</v>
      </c>
      <c r="L1842" s="359">
        <v>4.4607999999999999</v>
      </c>
      <c r="M1842" s="359">
        <v>2.0756000000000001</v>
      </c>
      <c r="N1842" s="359">
        <v>1.8262</v>
      </c>
      <c r="O1842" s="359">
        <v>4.8627000000000002</v>
      </c>
      <c r="P1842" s="359">
        <v>0.86229999999999996</v>
      </c>
      <c r="Q1842" s="359">
        <v>0.99309999999999998</v>
      </c>
      <c r="R1842" s="359">
        <v>0.35289999999999999</v>
      </c>
      <c r="S1842" s="356">
        <v>0.69110000000000005</v>
      </c>
      <c r="U1842" s="402">
        <v>39097</v>
      </c>
      <c r="V1842" s="359">
        <v>0.53380000000000005</v>
      </c>
      <c r="W1842" s="359">
        <v>0.88029999999999997</v>
      </c>
      <c r="X1842" s="359">
        <v>0.80740000000000001</v>
      </c>
      <c r="Y1842" s="359">
        <v>14.8337</v>
      </c>
      <c r="Z1842" s="359">
        <v>3.9824000000000002</v>
      </c>
      <c r="AA1842" s="359">
        <v>134.59</v>
      </c>
      <c r="AB1842" s="359">
        <v>0.37230000000000002</v>
      </c>
      <c r="AC1842" s="359">
        <v>1.8432999999999999</v>
      </c>
      <c r="AD1842" s="359">
        <v>31.020700000000001</v>
      </c>
      <c r="AE1842" s="359">
        <v>4.444</v>
      </c>
      <c r="AF1842" s="359">
        <v>2.0672000000000001</v>
      </c>
      <c r="AG1842" s="359">
        <v>1.8097000000000001</v>
      </c>
      <c r="AH1842" s="359">
        <v>4.8484999999999996</v>
      </c>
      <c r="AI1842" s="359">
        <v>0.86029999999999995</v>
      </c>
      <c r="AJ1842" s="359">
        <v>0.98129999999999995</v>
      </c>
      <c r="AK1842" s="359">
        <v>0.35220000000000001</v>
      </c>
      <c r="AL1842" s="356">
        <v>0.69010000000000005</v>
      </c>
    </row>
    <row r="1843" spans="2:38" ht="409.6" x14ac:dyDescent="0.25">
      <c r="B1843" s="402">
        <v>39096</v>
      </c>
      <c r="C1843" s="359">
        <v>0.53500000000000003</v>
      </c>
      <c r="D1843" s="359">
        <v>0.88229999999999997</v>
      </c>
      <c r="E1843" s="359">
        <v>0.80920000000000003</v>
      </c>
      <c r="F1843" s="359">
        <v>14.891500000000001</v>
      </c>
      <c r="G1843" s="359">
        <v>3.9891999999999999</v>
      </c>
      <c r="H1843" s="359">
        <v>135.40700000000001</v>
      </c>
      <c r="I1843" s="359">
        <v>0.37380000000000002</v>
      </c>
      <c r="J1843" s="359">
        <v>1.8483000000000001</v>
      </c>
      <c r="K1843" s="359">
        <v>33.9542</v>
      </c>
      <c r="L1843" s="359">
        <v>4.4610000000000003</v>
      </c>
      <c r="M1843" s="359">
        <v>2.0724</v>
      </c>
      <c r="N1843" s="359">
        <v>1.8262</v>
      </c>
      <c r="O1843" s="359">
        <v>4.8643000000000001</v>
      </c>
      <c r="P1843" s="359">
        <v>0.86229999999999996</v>
      </c>
      <c r="Q1843" s="359">
        <v>0.99309999999999998</v>
      </c>
      <c r="R1843" s="359">
        <v>0.35289999999999999</v>
      </c>
      <c r="S1843" s="356">
        <v>0.69110000000000005</v>
      </c>
      <c r="U1843" s="402">
        <v>39096</v>
      </c>
      <c r="V1843" s="359">
        <v>0.53380000000000005</v>
      </c>
      <c r="W1843" s="359">
        <v>0.88039999999999996</v>
      </c>
      <c r="X1843" s="359">
        <v>0.80740000000000001</v>
      </c>
      <c r="Y1843" s="359">
        <v>14.8325</v>
      </c>
      <c r="Z1843" s="359">
        <v>3.9824999999999999</v>
      </c>
      <c r="AA1843" s="359">
        <v>134.583</v>
      </c>
      <c r="AB1843" s="359">
        <v>0.372</v>
      </c>
      <c r="AC1843" s="359">
        <v>1.8421000000000001</v>
      </c>
      <c r="AD1843" s="359">
        <v>31.021599999999999</v>
      </c>
      <c r="AE1843" s="359">
        <v>4.4444999999999997</v>
      </c>
      <c r="AF1843" s="359">
        <v>2.0651000000000002</v>
      </c>
      <c r="AG1843" s="359">
        <v>1.8098000000000001</v>
      </c>
      <c r="AH1843" s="359">
        <v>4.8502000000000001</v>
      </c>
      <c r="AI1843" s="359">
        <v>0.86040000000000005</v>
      </c>
      <c r="AJ1843" s="359">
        <v>0.98140000000000005</v>
      </c>
      <c r="AK1843" s="359">
        <v>0.35220000000000001</v>
      </c>
      <c r="AL1843" s="356">
        <v>0.69010000000000005</v>
      </c>
    </row>
    <row r="1844" spans="2:38" ht="409.6" x14ac:dyDescent="0.25">
      <c r="B1844" s="402">
        <v>39095</v>
      </c>
      <c r="C1844" s="359">
        <v>0.5353</v>
      </c>
      <c r="D1844" s="359">
        <v>0.88500000000000001</v>
      </c>
      <c r="E1844" s="359">
        <v>0.81159999999999999</v>
      </c>
      <c r="F1844" s="359">
        <v>14.875999999999999</v>
      </c>
      <c r="G1844" s="359">
        <v>3.9876999999999998</v>
      </c>
      <c r="H1844" s="359">
        <v>135.65</v>
      </c>
      <c r="I1844" s="359">
        <v>0.374</v>
      </c>
      <c r="J1844" s="359">
        <v>1.8483000000000001</v>
      </c>
      <c r="K1844" s="359">
        <v>34.002699999999997</v>
      </c>
      <c r="L1844" s="359">
        <v>4.4721000000000002</v>
      </c>
      <c r="M1844" s="359">
        <v>2.0746000000000002</v>
      </c>
      <c r="N1844" s="359">
        <v>1.8254999999999999</v>
      </c>
      <c r="O1844" s="359">
        <v>4.8739999999999997</v>
      </c>
      <c r="P1844" s="359">
        <v>0.86280000000000001</v>
      </c>
      <c r="Q1844" s="359">
        <v>0.99450000000000005</v>
      </c>
      <c r="R1844" s="359">
        <v>0.35439999999999999</v>
      </c>
      <c r="S1844" s="356">
        <v>0.69079999999999997</v>
      </c>
      <c r="U1844" s="402">
        <v>39095</v>
      </c>
      <c r="V1844" s="359">
        <v>0.53490000000000004</v>
      </c>
      <c r="W1844" s="359">
        <v>0.88429999999999997</v>
      </c>
      <c r="X1844" s="359">
        <v>0.81079999999999997</v>
      </c>
      <c r="Y1844" s="359">
        <v>14.823499999999999</v>
      </c>
      <c r="Z1844" s="359">
        <v>3.9839000000000002</v>
      </c>
      <c r="AA1844" s="359">
        <v>135.18700000000001</v>
      </c>
      <c r="AB1844" s="359">
        <v>0.37230000000000002</v>
      </c>
      <c r="AC1844" s="359">
        <v>1.8449</v>
      </c>
      <c r="AD1844" s="359">
        <v>31.0913</v>
      </c>
      <c r="AE1844" s="359">
        <v>4.4665999999999997</v>
      </c>
      <c r="AF1844" s="359">
        <v>2.0693000000000001</v>
      </c>
      <c r="AG1844" s="359">
        <v>1.8105</v>
      </c>
      <c r="AH1844" s="359">
        <v>4.8674999999999997</v>
      </c>
      <c r="AI1844" s="359">
        <v>0.86209999999999998</v>
      </c>
      <c r="AJ1844" s="359">
        <v>0.98350000000000004</v>
      </c>
      <c r="AK1844" s="359">
        <v>0.35420000000000001</v>
      </c>
      <c r="AL1844" s="356">
        <v>0.69030000000000002</v>
      </c>
    </row>
    <row r="1845" spans="2:38" ht="409.6" x14ac:dyDescent="0.25">
      <c r="B1845" s="402">
        <v>39094</v>
      </c>
      <c r="C1845" s="359">
        <v>0.53280000000000005</v>
      </c>
      <c r="D1845" s="359">
        <v>0.88300000000000001</v>
      </c>
      <c r="E1845" s="359">
        <v>0.8105</v>
      </c>
      <c r="F1845" s="359">
        <v>14.7974</v>
      </c>
      <c r="G1845" s="359">
        <v>3.9742000000000002</v>
      </c>
      <c r="H1845" s="359">
        <v>135.994</v>
      </c>
      <c r="I1845" s="359">
        <v>0.37280000000000002</v>
      </c>
      <c r="J1845" s="359">
        <v>1.8419000000000001</v>
      </c>
      <c r="K1845" s="359">
        <v>33.515000000000001</v>
      </c>
      <c r="L1845" s="359">
        <v>4.4466000000000001</v>
      </c>
      <c r="M1845" s="359">
        <v>2.0678999999999998</v>
      </c>
      <c r="N1845" s="359">
        <v>1.8214999999999999</v>
      </c>
      <c r="O1845" s="359">
        <v>4.8723000000000001</v>
      </c>
      <c r="P1845" s="359">
        <v>0.85940000000000005</v>
      </c>
      <c r="Q1845" s="359">
        <v>0.99690000000000001</v>
      </c>
      <c r="R1845" s="359">
        <v>0.35589999999999999</v>
      </c>
      <c r="S1845" s="356">
        <v>0.68959999999999999</v>
      </c>
      <c r="U1845" s="402">
        <v>39094</v>
      </c>
      <c r="V1845" s="359">
        <v>0.53239999999999998</v>
      </c>
      <c r="W1845" s="359">
        <v>0.88229999999999997</v>
      </c>
      <c r="X1845" s="359">
        <v>0.80969999999999998</v>
      </c>
      <c r="Y1845" s="359">
        <v>14.7464</v>
      </c>
      <c r="Z1845" s="359">
        <v>3.9704000000000002</v>
      </c>
      <c r="AA1845" s="359">
        <v>135.53899999999999</v>
      </c>
      <c r="AB1845" s="359">
        <v>0.37109999999999999</v>
      </c>
      <c r="AC1845" s="359">
        <v>1.8385</v>
      </c>
      <c r="AD1845" s="359">
        <v>31.746300000000002</v>
      </c>
      <c r="AE1845" s="359">
        <v>4.4409999999999998</v>
      </c>
      <c r="AF1845" s="359">
        <v>2.0627</v>
      </c>
      <c r="AG1845" s="359">
        <v>1.8065</v>
      </c>
      <c r="AH1845" s="359">
        <v>4.8658000000000001</v>
      </c>
      <c r="AI1845" s="359">
        <v>0.85870000000000002</v>
      </c>
      <c r="AJ1845" s="359">
        <v>0.98599999999999999</v>
      </c>
      <c r="AK1845" s="359">
        <v>0.35560000000000003</v>
      </c>
      <c r="AL1845" s="356">
        <v>0.68920000000000003</v>
      </c>
    </row>
    <row r="1846" spans="2:38" ht="409.6" x14ac:dyDescent="0.25">
      <c r="B1846" s="402">
        <v>39093</v>
      </c>
      <c r="C1846" s="359">
        <v>0.53169999999999995</v>
      </c>
      <c r="D1846" s="359">
        <v>0.88539999999999996</v>
      </c>
      <c r="E1846" s="359">
        <v>0.81210000000000004</v>
      </c>
      <c r="F1846" s="359">
        <v>14.766400000000001</v>
      </c>
      <c r="G1846" s="359">
        <v>3.9662000000000002</v>
      </c>
      <c r="H1846" s="359">
        <v>136.30199999999999</v>
      </c>
      <c r="I1846" s="359">
        <v>0.37209999999999999</v>
      </c>
      <c r="J1846" s="359">
        <v>1.8382000000000001</v>
      </c>
      <c r="K1846" s="359">
        <v>32.696300000000001</v>
      </c>
      <c r="L1846" s="359">
        <v>4.4073000000000002</v>
      </c>
      <c r="M1846" s="359">
        <v>2.0714000000000001</v>
      </c>
      <c r="N1846" s="359">
        <v>1.8145</v>
      </c>
      <c r="O1846" s="359">
        <v>4.8593999999999999</v>
      </c>
      <c r="P1846" s="359">
        <v>0.8579</v>
      </c>
      <c r="Q1846" s="359">
        <v>1.0054000000000001</v>
      </c>
      <c r="R1846" s="359">
        <v>0.35620000000000002</v>
      </c>
      <c r="S1846" s="356">
        <v>0.68989999999999996</v>
      </c>
      <c r="U1846" s="402">
        <v>39093</v>
      </c>
      <c r="V1846" s="359">
        <v>0.53129999999999999</v>
      </c>
      <c r="W1846" s="359">
        <v>0.88470000000000004</v>
      </c>
      <c r="X1846" s="359">
        <v>0.81130000000000002</v>
      </c>
      <c r="Y1846" s="359">
        <v>14.714499999999999</v>
      </c>
      <c r="Z1846" s="359">
        <v>3.9624000000000001</v>
      </c>
      <c r="AA1846" s="359">
        <v>135.86500000000001</v>
      </c>
      <c r="AB1846" s="359">
        <v>0.37040000000000001</v>
      </c>
      <c r="AC1846" s="359">
        <v>1.8347</v>
      </c>
      <c r="AD1846" s="359">
        <v>32.640999999999998</v>
      </c>
      <c r="AE1846" s="359">
        <v>4.4017999999999997</v>
      </c>
      <c r="AF1846" s="359">
        <v>2.0661999999999998</v>
      </c>
      <c r="AG1846" s="359">
        <v>1.7995000000000001</v>
      </c>
      <c r="AH1846" s="359">
        <v>4.8529</v>
      </c>
      <c r="AI1846" s="359">
        <v>0.85709999999999997</v>
      </c>
      <c r="AJ1846" s="359">
        <v>0.99460000000000004</v>
      </c>
      <c r="AK1846" s="359">
        <v>0.35589999999999999</v>
      </c>
      <c r="AL1846" s="356">
        <v>0.68940000000000001</v>
      </c>
    </row>
    <row r="1847" spans="2:38" ht="409.6" x14ac:dyDescent="0.25">
      <c r="B1847" s="402">
        <v>39092</v>
      </c>
      <c r="C1847" s="359">
        <v>0.53120000000000001</v>
      </c>
      <c r="D1847" s="359">
        <v>0.88519999999999999</v>
      </c>
      <c r="E1847" s="359">
        <v>0.8135</v>
      </c>
      <c r="F1847" s="359">
        <v>14.7087</v>
      </c>
      <c r="G1847" s="359">
        <v>3.9617</v>
      </c>
      <c r="H1847" s="359">
        <v>135.07</v>
      </c>
      <c r="I1847" s="359">
        <v>0.37180000000000002</v>
      </c>
      <c r="J1847" s="359">
        <v>1.8361000000000001</v>
      </c>
      <c r="K1847" s="359">
        <v>33.8155</v>
      </c>
      <c r="L1847" s="359">
        <v>4.3891999999999998</v>
      </c>
      <c r="M1847" s="359">
        <v>2.0594999999999999</v>
      </c>
      <c r="N1847" s="359">
        <v>1.806</v>
      </c>
      <c r="O1847" s="359">
        <v>4.8430999999999997</v>
      </c>
      <c r="P1847" s="359">
        <v>0.85650000000000004</v>
      </c>
      <c r="Q1847" s="359">
        <v>1.0016</v>
      </c>
      <c r="R1847" s="359">
        <v>0.35639999999999999</v>
      </c>
      <c r="S1847" s="356">
        <v>0.69179999999999997</v>
      </c>
      <c r="U1847" s="402">
        <v>39092</v>
      </c>
      <c r="V1847" s="359">
        <v>0.53080000000000005</v>
      </c>
      <c r="W1847" s="359">
        <v>0.88449999999999995</v>
      </c>
      <c r="X1847" s="359">
        <v>0.81269999999999998</v>
      </c>
      <c r="Y1847" s="359">
        <v>14.657</v>
      </c>
      <c r="Z1847" s="359">
        <v>3.9579</v>
      </c>
      <c r="AA1847" s="359">
        <v>134.62</v>
      </c>
      <c r="AB1847" s="359">
        <v>0.36990000000000001</v>
      </c>
      <c r="AC1847" s="359">
        <v>1.8328</v>
      </c>
      <c r="AD1847" s="359">
        <v>31.200700000000001</v>
      </c>
      <c r="AE1847" s="359">
        <v>4.3837000000000002</v>
      </c>
      <c r="AF1847" s="359">
        <v>2.0543</v>
      </c>
      <c r="AG1847" s="359">
        <v>1.7910999999999999</v>
      </c>
      <c r="AH1847" s="359">
        <v>4.8365999999999998</v>
      </c>
      <c r="AI1847" s="359">
        <v>0.85570000000000002</v>
      </c>
      <c r="AJ1847" s="359">
        <v>0.99050000000000005</v>
      </c>
      <c r="AK1847" s="359">
        <v>0.35610000000000003</v>
      </c>
      <c r="AL1847" s="356">
        <v>0.69140000000000001</v>
      </c>
    </row>
    <row r="1848" spans="2:38" ht="409.6" x14ac:dyDescent="0.25">
      <c r="B1848" s="402">
        <v>39091</v>
      </c>
      <c r="C1848" s="359">
        <v>0.52810000000000001</v>
      </c>
      <c r="D1848" s="359">
        <v>0.88100000000000001</v>
      </c>
      <c r="E1848" s="359">
        <v>0.80689999999999995</v>
      </c>
      <c r="F1848" s="359">
        <v>14.6174</v>
      </c>
      <c r="G1848" s="359">
        <v>3.9344999999999999</v>
      </c>
      <c r="H1848" s="359">
        <v>134.04499999999999</v>
      </c>
      <c r="I1848" s="359">
        <v>0.36919999999999997</v>
      </c>
      <c r="J1848" s="359">
        <v>1.8234999999999999</v>
      </c>
      <c r="K1848" s="359">
        <v>33.7119</v>
      </c>
      <c r="L1848" s="359">
        <v>4.3692000000000002</v>
      </c>
      <c r="M1848" s="359">
        <v>2.0451000000000001</v>
      </c>
      <c r="N1848" s="359">
        <v>1.7915000000000001</v>
      </c>
      <c r="O1848" s="359">
        <v>4.7946999999999997</v>
      </c>
      <c r="P1848" s="359">
        <v>0.84930000000000005</v>
      </c>
      <c r="Q1848" s="359">
        <v>0.99760000000000004</v>
      </c>
      <c r="R1848" s="359">
        <v>0.35549999999999998</v>
      </c>
      <c r="S1848" s="356">
        <v>0.68689999999999996</v>
      </c>
      <c r="U1848" s="402">
        <v>39091</v>
      </c>
      <c r="V1848" s="359">
        <v>0.52749999999999997</v>
      </c>
      <c r="W1848" s="359">
        <v>0.87990000000000002</v>
      </c>
      <c r="X1848" s="359">
        <v>0.80589999999999995</v>
      </c>
      <c r="Y1848" s="359">
        <v>14.5616</v>
      </c>
      <c r="Z1848" s="359">
        <v>3.9304000000000001</v>
      </c>
      <c r="AA1848" s="359">
        <v>133.584</v>
      </c>
      <c r="AB1848" s="359">
        <v>0.36730000000000002</v>
      </c>
      <c r="AC1848" s="359">
        <v>1.8203</v>
      </c>
      <c r="AD1848" s="359">
        <v>30.837199999999999</v>
      </c>
      <c r="AE1848" s="359">
        <v>4.3617999999999997</v>
      </c>
      <c r="AF1848" s="359">
        <v>2.0396000000000001</v>
      </c>
      <c r="AG1848" s="359">
        <v>1.7765</v>
      </c>
      <c r="AH1848" s="359">
        <v>4.7876000000000003</v>
      </c>
      <c r="AI1848" s="359">
        <v>0.84830000000000005</v>
      </c>
      <c r="AJ1848" s="359">
        <v>0.98650000000000004</v>
      </c>
      <c r="AK1848" s="359">
        <v>0.35520000000000002</v>
      </c>
      <c r="AL1848" s="356">
        <v>0.68640000000000001</v>
      </c>
    </row>
    <row r="1849" spans="2:38" ht="409.6" x14ac:dyDescent="0.25">
      <c r="B1849" s="402">
        <v>39090</v>
      </c>
      <c r="C1849" s="359">
        <v>0.52829999999999999</v>
      </c>
      <c r="D1849" s="359">
        <v>0.8821</v>
      </c>
      <c r="E1849" s="359">
        <v>0.80589999999999995</v>
      </c>
      <c r="F1849" s="359">
        <v>14.636699999999999</v>
      </c>
      <c r="G1849" s="359">
        <v>3.9329000000000001</v>
      </c>
      <c r="H1849" s="359">
        <v>134.52099999999999</v>
      </c>
      <c r="I1849" s="359">
        <v>0.36809999999999998</v>
      </c>
      <c r="J1849" s="359">
        <v>1.8181</v>
      </c>
      <c r="K1849" s="359">
        <v>32.7425</v>
      </c>
      <c r="L1849" s="359">
        <v>4.3703000000000003</v>
      </c>
      <c r="M1849" s="359">
        <v>2.0503</v>
      </c>
      <c r="N1849" s="359">
        <v>1.7859</v>
      </c>
      <c r="O1849" s="359">
        <v>4.7820999999999998</v>
      </c>
      <c r="P1849" s="359">
        <v>0.8488</v>
      </c>
      <c r="Q1849" s="359">
        <v>0.99199999999999999</v>
      </c>
      <c r="R1849" s="359">
        <v>0.35599999999999998</v>
      </c>
      <c r="S1849" s="356">
        <v>0.68659999999999999</v>
      </c>
      <c r="U1849" s="402">
        <v>39090</v>
      </c>
      <c r="V1849" s="359">
        <v>0.52710000000000001</v>
      </c>
      <c r="W1849" s="359">
        <v>0.88009999999999999</v>
      </c>
      <c r="X1849" s="359">
        <v>0.80400000000000005</v>
      </c>
      <c r="Y1849" s="359">
        <v>14.567399999999999</v>
      </c>
      <c r="Z1849" s="359">
        <v>3.9262000000000001</v>
      </c>
      <c r="AA1849" s="359">
        <v>133.977</v>
      </c>
      <c r="AB1849" s="359">
        <v>0.3659</v>
      </c>
      <c r="AC1849" s="359">
        <v>1.8136000000000001</v>
      </c>
      <c r="AD1849" s="359">
        <v>32.0623</v>
      </c>
      <c r="AE1849" s="359">
        <v>4.3536000000000001</v>
      </c>
      <c r="AF1849" s="359">
        <v>2.0442</v>
      </c>
      <c r="AG1849" s="359">
        <v>1.7695000000000001</v>
      </c>
      <c r="AH1849" s="359">
        <v>4.7710999999999997</v>
      </c>
      <c r="AI1849" s="359">
        <v>0.84689999999999999</v>
      </c>
      <c r="AJ1849" s="359">
        <v>0.98029999999999995</v>
      </c>
      <c r="AK1849" s="359">
        <v>0.3553</v>
      </c>
      <c r="AL1849" s="356">
        <v>0.68559999999999999</v>
      </c>
    </row>
    <row r="1850" spans="2:38" ht="409.6" x14ac:dyDescent="0.25">
      <c r="B1850" s="402">
        <v>39089</v>
      </c>
      <c r="C1850" s="359">
        <v>0.52829999999999999</v>
      </c>
      <c r="D1850" s="359">
        <v>0.8821</v>
      </c>
      <c r="E1850" s="359">
        <v>0.80589999999999995</v>
      </c>
      <c r="F1850" s="359">
        <v>14.579599999999999</v>
      </c>
      <c r="G1850" s="359">
        <v>3.9426000000000001</v>
      </c>
      <c r="H1850" s="359">
        <v>133.99299999999999</v>
      </c>
      <c r="I1850" s="359">
        <v>0.36809999999999998</v>
      </c>
      <c r="J1850" s="359">
        <v>1.8183</v>
      </c>
      <c r="K1850" s="359">
        <v>32.746400000000001</v>
      </c>
      <c r="L1850" s="359">
        <v>4.3704999999999998</v>
      </c>
      <c r="M1850" s="359">
        <v>2.0533999999999999</v>
      </c>
      <c r="N1850" s="359">
        <v>1.7861</v>
      </c>
      <c r="O1850" s="359">
        <v>4.7881999999999998</v>
      </c>
      <c r="P1850" s="359">
        <v>0.84889999999999999</v>
      </c>
      <c r="Q1850" s="359">
        <v>0.99219999999999997</v>
      </c>
      <c r="R1850" s="359">
        <v>0.35599999999999998</v>
      </c>
      <c r="S1850" s="356">
        <v>0.68669999999999998</v>
      </c>
      <c r="U1850" s="402">
        <v>39089</v>
      </c>
      <c r="V1850" s="359">
        <v>0.52710000000000001</v>
      </c>
      <c r="W1850" s="359">
        <v>0.88019999999999998</v>
      </c>
      <c r="X1850" s="359">
        <v>0.80410000000000004</v>
      </c>
      <c r="Y1850" s="359">
        <v>14.516</v>
      </c>
      <c r="Z1850" s="359">
        <v>3.9359999999999999</v>
      </c>
      <c r="AA1850" s="359">
        <v>133.42599999999999</v>
      </c>
      <c r="AB1850" s="359">
        <v>0.36599999999999999</v>
      </c>
      <c r="AC1850" s="359">
        <v>1.8138000000000001</v>
      </c>
      <c r="AD1850" s="359">
        <v>32.067</v>
      </c>
      <c r="AE1850" s="359">
        <v>4.3541999999999996</v>
      </c>
      <c r="AF1850" s="359">
        <v>2.0451999999999999</v>
      </c>
      <c r="AG1850" s="359">
        <v>1.7698</v>
      </c>
      <c r="AH1850" s="359">
        <v>4.7797999999999998</v>
      </c>
      <c r="AI1850" s="359">
        <v>0.84699999999999998</v>
      </c>
      <c r="AJ1850" s="359">
        <v>0.98040000000000005</v>
      </c>
      <c r="AK1850" s="359">
        <v>0.3553</v>
      </c>
      <c r="AL1850" s="356">
        <v>0.68569999999999998</v>
      </c>
    </row>
    <row r="1851" spans="2:38" ht="409.6" x14ac:dyDescent="0.25">
      <c r="B1851" s="402">
        <v>39088</v>
      </c>
      <c r="C1851" s="359">
        <v>0.53010000000000002</v>
      </c>
      <c r="D1851" s="359">
        <v>0.88519999999999999</v>
      </c>
      <c r="E1851" s="359">
        <v>0.81499999999999995</v>
      </c>
      <c r="F1851" s="359">
        <v>14.7034</v>
      </c>
      <c r="G1851" s="359">
        <v>3.9567000000000001</v>
      </c>
      <c r="H1851" s="359">
        <v>135.131</v>
      </c>
      <c r="I1851" s="359">
        <v>0.37119999999999997</v>
      </c>
      <c r="J1851" s="359">
        <v>1.8337000000000001</v>
      </c>
      <c r="K1851" s="359">
        <v>33.0244</v>
      </c>
      <c r="L1851" s="359">
        <v>4.3912000000000004</v>
      </c>
      <c r="M1851" s="359">
        <v>2.0632000000000001</v>
      </c>
      <c r="N1851" s="359">
        <v>1.8011999999999999</v>
      </c>
      <c r="O1851" s="359">
        <v>4.8194999999999997</v>
      </c>
      <c r="P1851" s="359">
        <v>0.85370000000000001</v>
      </c>
      <c r="Q1851" s="359">
        <v>1.0005999999999999</v>
      </c>
      <c r="R1851" s="359">
        <v>0.3574</v>
      </c>
      <c r="S1851" s="356">
        <v>0.6925</v>
      </c>
      <c r="U1851" s="402">
        <v>39088</v>
      </c>
      <c r="V1851" s="359">
        <v>0.52969999999999995</v>
      </c>
      <c r="W1851" s="359">
        <v>0.88449999999999995</v>
      </c>
      <c r="X1851" s="359">
        <v>0.81420000000000003</v>
      </c>
      <c r="Y1851" s="359">
        <v>14.6509</v>
      </c>
      <c r="Z1851" s="359">
        <v>3.9529999999999998</v>
      </c>
      <c r="AA1851" s="359">
        <v>134.666</v>
      </c>
      <c r="AB1851" s="359">
        <v>0.36940000000000001</v>
      </c>
      <c r="AC1851" s="359">
        <v>1.8307</v>
      </c>
      <c r="AD1851" s="359">
        <v>32.364899999999999</v>
      </c>
      <c r="AE1851" s="359">
        <v>4.3856000000000002</v>
      </c>
      <c r="AF1851" s="359">
        <v>2.0581999999999998</v>
      </c>
      <c r="AG1851" s="359">
        <v>1.7862</v>
      </c>
      <c r="AH1851" s="359">
        <v>4.8128000000000002</v>
      </c>
      <c r="AI1851" s="359">
        <v>0.85299999999999998</v>
      </c>
      <c r="AJ1851" s="359">
        <v>0.98950000000000005</v>
      </c>
      <c r="AK1851" s="359">
        <v>0.35709999999999997</v>
      </c>
      <c r="AL1851" s="356">
        <v>0.69210000000000005</v>
      </c>
    </row>
    <row r="1852" spans="2:38" ht="409.6" x14ac:dyDescent="0.25">
      <c r="B1852" s="402">
        <v>39087</v>
      </c>
      <c r="C1852" s="359">
        <v>0.53480000000000005</v>
      </c>
      <c r="D1852" s="359">
        <v>0.89129999999999998</v>
      </c>
      <c r="E1852" s="359">
        <v>0.8246</v>
      </c>
      <c r="F1852" s="359">
        <v>14.813700000000001</v>
      </c>
      <c r="G1852" s="359">
        <v>3.9933999999999998</v>
      </c>
      <c r="H1852" s="359">
        <v>135.751</v>
      </c>
      <c r="I1852" s="359">
        <v>0.37469999999999998</v>
      </c>
      <c r="J1852" s="359">
        <v>1.8507</v>
      </c>
      <c r="K1852" s="359">
        <v>34.151000000000003</v>
      </c>
      <c r="L1852" s="359">
        <v>4.4196</v>
      </c>
      <c r="M1852" s="359">
        <v>2.0726</v>
      </c>
      <c r="N1852" s="359">
        <v>1.8035000000000001</v>
      </c>
      <c r="O1852" s="359">
        <v>4.8563999999999998</v>
      </c>
      <c r="P1852" s="359">
        <v>0.86299999999999999</v>
      </c>
      <c r="Q1852" s="359">
        <v>1.0011000000000001</v>
      </c>
      <c r="R1852" s="359">
        <v>0.36070000000000002</v>
      </c>
      <c r="S1852" s="356">
        <v>0.70250000000000001</v>
      </c>
      <c r="U1852" s="402">
        <v>39087</v>
      </c>
      <c r="V1852" s="359">
        <v>0.53439999999999999</v>
      </c>
      <c r="W1852" s="359">
        <v>0.89059999999999995</v>
      </c>
      <c r="X1852" s="359">
        <v>0.82379999999999998</v>
      </c>
      <c r="Y1852" s="359">
        <v>14.7623</v>
      </c>
      <c r="Z1852" s="359">
        <v>3.9897</v>
      </c>
      <c r="AA1852" s="359">
        <v>135.30099999999999</v>
      </c>
      <c r="AB1852" s="359">
        <v>0.37280000000000002</v>
      </c>
      <c r="AC1852" s="359">
        <v>1.8475999999999999</v>
      </c>
      <c r="AD1852" s="359">
        <v>31.237300000000001</v>
      </c>
      <c r="AE1852" s="359">
        <v>4.4142000000000001</v>
      </c>
      <c r="AF1852" s="359">
        <v>2.0676000000000001</v>
      </c>
      <c r="AG1852" s="359">
        <v>1.7883</v>
      </c>
      <c r="AH1852" s="359">
        <v>4.8498999999999999</v>
      </c>
      <c r="AI1852" s="359">
        <v>0.86219999999999997</v>
      </c>
      <c r="AJ1852" s="359">
        <v>0.99</v>
      </c>
      <c r="AK1852" s="359">
        <v>0.3604</v>
      </c>
      <c r="AL1852" s="356">
        <v>0.70199999999999996</v>
      </c>
    </row>
    <row r="1853" spans="2:38" ht="409.6" x14ac:dyDescent="0.25">
      <c r="B1853" s="402">
        <v>39086</v>
      </c>
      <c r="C1853" s="359">
        <v>0.53380000000000005</v>
      </c>
      <c r="D1853" s="359">
        <v>0.8891</v>
      </c>
      <c r="E1853" s="359">
        <v>0.82520000000000004</v>
      </c>
      <c r="F1853" s="359">
        <v>14.717599999999999</v>
      </c>
      <c r="G1853" s="359">
        <v>3.9878</v>
      </c>
      <c r="H1853" s="359">
        <v>134.74100000000001</v>
      </c>
      <c r="I1853" s="359">
        <v>0.37419999999999998</v>
      </c>
      <c r="J1853" s="359">
        <v>1.8475999999999999</v>
      </c>
      <c r="K1853" s="359">
        <v>34.369199999999999</v>
      </c>
      <c r="L1853" s="359">
        <v>4.3932000000000002</v>
      </c>
      <c r="M1853" s="359">
        <v>2.0501</v>
      </c>
      <c r="N1853" s="359">
        <v>1.8008999999999999</v>
      </c>
      <c r="O1853" s="359">
        <v>4.8273000000000001</v>
      </c>
      <c r="P1853" s="359">
        <v>0.86099999999999999</v>
      </c>
      <c r="Q1853" s="359">
        <v>1.0006999999999999</v>
      </c>
      <c r="R1853" s="359">
        <v>0.35959999999999998</v>
      </c>
      <c r="S1853" s="356">
        <v>0.70699999999999996</v>
      </c>
      <c r="U1853" s="402">
        <v>39086</v>
      </c>
      <c r="V1853" s="359">
        <v>0.53339999999999999</v>
      </c>
      <c r="W1853" s="359">
        <v>0.88829999999999998</v>
      </c>
      <c r="X1853" s="359">
        <v>0.82440000000000002</v>
      </c>
      <c r="Y1853" s="359">
        <v>14.666</v>
      </c>
      <c r="Z1853" s="359">
        <v>3.9841000000000002</v>
      </c>
      <c r="AA1853" s="359">
        <v>134.286</v>
      </c>
      <c r="AB1853" s="359">
        <v>0.37230000000000002</v>
      </c>
      <c r="AC1853" s="359">
        <v>1.8445</v>
      </c>
      <c r="AD1853" s="359">
        <v>31.462900000000001</v>
      </c>
      <c r="AE1853" s="359">
        <v>4.3863000000000003</v>
      </c>
      <c r="AF1853" s="359">
        <v>2.0449999999999999</v>
      </c>
      <c r="AG1853" s="359">
        <v>1.7857000000000001</v>
      </c>
      <c r="AH1853" s="359">
        <v>4.8207000000000004</v>
      </c>
      <c r="AI1853" s="359">
        <v>0.86019999999999996</v>
      </c>
      <c r="AJ1853" s="359">
        <v>0.98950000000000005</v>
      </c>
      <c r="AK1853" s="359">
        <v>0.35930000000000001</v>
      </c>
      <c r="AL1853" s="356">
        <v>0.70660000000000001</v>
      </c>
    </row>
    <row r="1854" spans="2:38" ht="409.6" x14ac:dyDescent="0.25">
      <c r="B1854" s="402">
        <v>39085</v>
      </c>
      <c r="C1854" s="359">
        <v>0.53390000000000004</v>
      </c>
      <c r="D1854" s="359">
        <v>0.89159999999999995</v>
      </c>
      <c r="E1854" s="359">
        <v>0.82389999999999997</v>
      </c>
      <c r="F1854" s="359">
        <v>14.6739</v>
      </c>
      <c r="G1854" s="359">
        <v>3.9750999999999999</v>
      </c>
      <c r="H1854" s="359">
        <v>134.21899999999999</v>
      </c>
      <c r="I1854" s="359">
        <v>0.37290000000000001</v>
      </c>
      <c r="J1854" s="359">
        <v>1.8413999999999999</v>
      </c>
      <c r="K1854" s="359">
        <v>34.452199999999998</v>
      </c>
      <c r="L1854" s="359">
        <v>4.3863000000000003</v>
      </c>
      <c r="M1854" s="359">
        <v>2.0423</v>
      </c>
      <c r="N1854" s="359">
        <v>1.8090999999999999</v>
      </c>
      <c r="O1854" s="359">
        <v>4.8110999999999997</v>
      </c>
      <c r="P1854" s="359">
        <v>0.85929999999999995</v>
      </c>
      <c r="Q1854" s="359">
        <v>1.0037</v>
      </c>
      <c r="R1854" s="359">
        <v>0.35949999999999999</v>
      </c>
      <c r="S1854" s="356">
        <v>0.70740000000000003</v>
      </c>
      <c r="U1854" s="402">
        <v>39085</v>
      </c>
      <c r="V1854" s="359">
        <v>0.5333</v>
      </c>
      <c r="W1854" s="359">
        <v>0.89049999999999996</v>
      </c>
      <c r="X1854" s="359">
        <v>0.82289999999999996</v>
      </c>
      <c r="Y1854" s="359">
        <v>14.616</v>
      </c>
      <c r="Z1854" s="359">
        <v>3.9706999999999999</v>
      </c>
      <c r="AA1854" s="359">
        <v>133.74799999999999</v>
      </c>
      <c r="AB1854" s="359">
        <v>0.371</v>
      </c>
      <c r="AC1854" s="359">
        <v>1.8380000000000001</v>
      </c>
      <c r="AD1854" s="359">
        <v>31.549399999999999</v>
      </c>
      <c r="AE1854" s="359">
        <v>4.3773</v>
      </c>
      <c r="AF1854" s="359">
        <v>2.0367000000000002</v>
      </c>
      <c r="AG1854" s="359">
        <v>1.7935000000000001</v>
      </c>
      <c r="AH1854" s="359">
        <v>4.8036000000000003</v>
      </c>
      <c r="AI1854" s="359">
        <v>0.85829999999999995</v>
      </c>
      <c r="AJ1854" s="359">
        <v>0.99229999999999996</v>
      </c>
      <c r="AK1854" s="359">
        <v>0.35909999999999997</v>
      </c>
      <c r="AL1854" s="356">
        <v>0.70679999999999998</v>
      </c>
    </row>
    <row r="1855" spans="2:38" ht="409.6" x14ac:dyDescent="0.25">
      <c r="B1855" s="402">
        <v>39084</v>
      </c>
      <c r="C1855" s="359">
        <v>0.5343</v>
      </c>
      <c r="D1855" s="359">
        <v>0.89410000000000001</v>
      </c>
      <c r="E1855" s="359">
        <v>0.82220000000000004</v>
      </c>
      <c r="F1855" s="359">
        <v>14.728400000000001</v>
      </c>
      <c r="G1855" s="359">
        <v>3.9838</v>
      </c>
      <c r="H1855" s="359">
        <v>134.74199999999999</v>
      </c>
      <c r="I1855" s="359">
        <v>0.37280000000000002</v>
      </c>
      <c r="J1855" s="359">
        <v>1.8447</v>
      </c>
      <c r="K1855" s="359">
        <v>34.298999999999999</v>
      </c>
      <c r="L1855" s="359">
        <v>4.4009</v>
      </c>
      <c r="M1855" s="359">
        <v>2.0491000000000001</v>
      </c>
      <c r="N1855" s="359">
        <v>1.8158000000000001</v>
      </c>
      <c r="O1855" s="359">
        <v>4.8278999999999996</v>
      </c>
      <c r="P1855" s="359">
        <v>0.85980000000000001</v>
      </c>
      <c r="Q1855" s="359">
        <v>1.0031000000000001</v>
      </c>
      <c r="R1855" s="359">
        <v>0.36</v>
      </c>
      <c r="S1855" s="356">
        <v>0.70489999999999997</v>
      </c>
      <c r="U1855" s="402">
        <v>39084</v>
      </c>
      <c r="V1855" s="359">
        <v>0.53310000000000002</v>
      </c>
      <c r="W1855" s="359">
        <v>0.8921</v>
      </c>
      <c r="X1855" s="359">
        <v>0.82030000000000003</v>
      </c>
      <c r="Y1855" s="359">
        <v>14.638</v>
      </c>
      <c r="Z1855" s="359">
        <v>3.9763000000000002</v>
      </c>
      <c r="AA1855" s="359">
        <v>133.922</v>
      </c>
      <c r="AB1855" s="359">
        <v>0.37169999999999997</v>
      </c>
      <c r="AC1855" s="359">
        <v>1.8412999999999999</v>
      </c>
      <c r="AD1855" s="359">
        <v>31.369299999999999</v>
      </c>
      <c r="AE1855" s="359">
        <v>4.3841000000000001</v>
      </c>
      <c r="AF1855" s="359">
        <v>2.0415999999999999</v>
      </c>
      <c r="AG1855" s="359">
        <v>1.7990999999999999</v>
      </c>
      <c r="AH1855" s="359">
        <v>4.8156999999999996</v>
      </c>
      <c r="AI1855" s="359">
        <v>0.8579</v>
      </c>
      <c r="AJ1855" s="359">
        <v>0.99109999999999998</v>
      </c>
      <c r="AK1855" s="359">
        <v>0.35930000000000001</v>
      </c>
      <c r="AL1855" s="356">
        <v>0.70389999999999997</v>
      </c>
    </row>
    <row r="1856" spans="2:38" ht="409.6" x14ac:dyDescent="0.25">
      <c r="B1856" s="402">
        <v>39083</v>
      </c>
      <c r="C1856" s="359">
        <v>0.5343</v>
      </c>
      <c r="D1856" s="359">
        <v>0.89410000000000001</v>
      </c>
      <c r="E1856" s="359">
        <v>0.82220000000000004</v>
      </c>
      <c r="F1856" s="359">
        <v>14.7395</v>
      </c>
      <c r="G1856" s="359">
        <v>3.9842</v>
      </c>
      <c r="H1856" s="359">
        <v>134.453</v>
      </c>
      <c r="I1856" s="359">
        <v>0.37269999999999998</v>
      </c>
      <c r="J1856" s="359">
        <v>1.845</v>
      </c>
      <c r="K1856" s="359">
        <v>34.320900000000002</v>
      </c>
      <c r="L1856" s="359">
        <v>4.4009</v>
      </c>
      <c r="M1856" s="359">
        <v>2.0522999999999998</v>
      </c>
      <c r="N1856" s="359">
        <v>1.8213999999999999</v>
      </c>
      <c r="O1856" s="359">
        <v>4.8305999999999996</v>
      </c>
      <c r="P1856" s="359">
        <v>0.85980000000000001</v>
      </c>
      <c r="Q1856" s="359">
        <v>1.0045999999999999</v>
      </c>
      <c r="R1856" s="359">
        <v>0.36</v>
      </c>
      <c r="S1856" s="356">
        <v>0.70489999999999997</v>
      </c>
      <c r="U1856" s="402">
        <v>39083</v>
      </c>
      <c r="V1856" s="359">
        <v>0.53310000000000002</v>
      </c>
      <c r="W1856" s="359">
        <v>0.8921</v>
      </c>
      <c r="X1856" s="359">
        <v>0.82030000000000003</v>
      </c>
      <c r="Y1856" s="359">
        <v>14.6693</v>
      </c>
      <c r="Z1856" s="359">
        <v>3.9775</v>
      </c>
      <c r="AA1856" s="359">
        <v>133.917</v>
      </c>
      <c r="AB1856" s="359">
        <v>0.37159999999999999</v>
      </c>
      <c r="AC1856" s="359">
        <v>1.8411999999999999</v>
      </c>
      <c r="AD1856" s="359">
        <v>31.389700000000001</v>
      </c>
      <c r="AE1856" s="359">
        <v>4.3841000000000001</v>
      </c>
      <c r="AF1856" s="359">
        <v>2.0447000000000002</v>
      </c>
      <c r="AG1856" s="359">
        <v>1.8047</v>
      </c>
      <c r="AH1856" s="359">
        <v>4.8193999999999999</v>
      </c>
      <c r="AI1856" s="359">
        <v>0.8579</v>
      </c>
      <c r="AJ1856" s="359">
        <v>0.99260000000000004</v>
      </c>
      <c r="AK1856" s="359">
        <v>0.35930000000000001</v>
      </c>
      <c r="AL1856" s="356">
        <v>0.70389999999999997</v>
      </c>
    </row>
    <row r="1857" spans="2:38" ht="409.6" x14ac:dyDescent="0.25">
      <c r="B1857" s="402">
        <v>39082</v>
      </c>
      <c r="C1857" s="359">
        <v>0.5343</v>
      </c>
      <c r="D1857" s="359">
        <v>0.89410000000000001</v>
      </c>
      <c r="E1857" s="359">
        <v>0.82230000000000003</v>
      </c>
      <c r="F1857" s="359">
        <v>14.7019</v>
      </c>
      <c r="G1857" s="359">
        <v>3.9849000000000001</v>
      </c>
      <c r="H1857" s="359">
        <v>134.464</v>
      </c>
      <c r="I1857" s="359">
        <v>0.37269999999999998</v>
      </c>
      <c r="J1857" s="359">
        <v>1.8446</v>
      </c>
      <c r="K1857" s="359">
        <v>34.323799999999999</v>
      </c>
      <c r="L1857" s="359">
        <v>4.4012000000000002</v>
      </c>
      <c r="M1857" s="359">
        <v>2.0531999999999999</v>
      </c>
      <c r="N1857" s="359">
        <v>1.8214999999999999</v>
      </c>
      <c r="O1857" s="359">
        <v>4.8315999999999999</v>
      </c>
      <c r="P1857" s="359">
        <v>0.8599</v>
      </c>
      <c r="Q1857" s="359">
        <v>1.0045999999999999</v>
      </c>
      <c r="R1857" s="359">
        <v>0.36</v>
      </c>
      <c r="S1857" s="356">
        <v>0.70499999999999996</v>
      </c>
      <c r="U1857" s="402">
        <v>39082</v>
      </c>
      <c r="V1857" s="359">
        <v>0.53320000000000001</v>
      </c>
      <c r="W1857" s="359">
        <v>0.8921</v>
      </c>
      <c r="X1857" s="359">
        <v>0.82040000000000002</v>
      </c>
      <c r="Y1857" s="359">
        <v>14.6531</v>
      </c>
      <c r="Z1857" s="359">
        <v>3.9782000000000002</v>
      </c>
      <c r="AA1857" s="359">
        <v>133.93</v>
      </c>
      <c r="AB1857" s="359">
        <v>0.37169999999999997</v>
      </c>
      <c r="AC1857" s="359">
        <v>1.8414999999999999</v>
      </c>
      <c r="AD1857" s="359">
        <v>31.392800000000001</v>
      </c>
      <c r="AE1857" s="359">
        <v>4.3845999999999998</v>
      </c>
      <c r="AF1857" s="359">
        <v>2.0451000000000001</v>
      </c>
      <c r="AG1857" s="359">
        <v>1.8048999999999999</v>
      </c>
      <c r="AH1857" s="359">
        <v>4.8181000000000003</v>
      </c>
      <c r="AI1857" s="359">
        <v>0.85799999999999998</v>
      </c>
      <c r="AJ1857" s="359">
        <v>0.99270000000000003</v>
      </c>
      <c r="AK1857" s="359">
        <v>0.35930000000000001</v>
      </c>
      <c r="AL1857" s="356">
        <v>0.70399999999999996</v>
      </c>
    </row>
    <row r="1858" spans="2:38" ht="409.6" x14ac:dyDescent="0.25">
      <c r="B1858" s="402">
        <v>39081</v>
      </c>
      <c r="C1858" s="359">
        <v>0.53580000000000005</v>
      </c>
      <c r="D1858" s="359">
        <v>0.89290000000000003</v>
      </c>
      <c r="E1858" s="359">
        <v>0.81930000000000003</v>
      </c>
      <c r="F1858" s="359">
        <v>14.747999999999999</v>
      </c>
      <c r="G1858" s="359">
        <v>3.9918</v>
      </c>
      <c r="H1858" s="359">
        <v>134.86600000000001</v>
      </c>
      <c r="I1858" s="359">
        <v>0.374</v>
      </c>
      <c r="J1858" s="359">
        <v>1.8492999999999999</v>
      </c>
      <c r="K1858" s="359">
        <v>34.348100000000002</v>
      </c>
      <c r="L1858" s="359">
        <v>4.4215999999999998</v>
      </c>
      <c r="M1858" s="359">
        <v>2.0526</v>
      </c>
      <c r="N1858" s="359">
        <v>1.8228</v>
      </c>
      <c r="O1858" s="359">
        <v>4.8402000000000003</v>
      </c>
      <c r="P1858" s="359">
        <v>0.86140000000000005</v>
      </c>
      <c r="Q1858" s="359">
        <v>1.0035000000000001</v>
      </c>
      <c r="R1858" s="359">
        <v>0.35970000000000002</v>
      </c>
      <c r="S1858" s="356">
        <v>0.70550000000000002</v>
      </c>
      <c r="U1858" s="402">
        <v>39081</v>
      </c>
      <c r="V1858" s="359">
        <v>0.53539999999999999</v>
      </c>
      <c r="W1858" s="359">
        <v>0.8921</v>
      </c>
      <c r="X1858" s="359">
        <v>0.81840000000000002</v>
      </c>
      <c r="Y1858" s="359">
        <v>14.690799999999999</v>
      </c>
      <c r="Z1858" s="359">
        <v>3.9876</v>
      </c>
      <c r="AA1858" s="359">
        <v>134.364</v>
      </c>
      <c r="AB1858" s="359">
        <v>0.37209999999999999</v>
      </c>
      <c r="AC1858" s="359">
        <v>1.8459000000000001</v>
      </c>
      <c r="AD1858" s="359">
        <v>31.437000000000001</v>
      </c>
      <c r="AE1858" s="359">
        <v>4.4135999999999997</v>
      </c>
      <c r="AF1858" s="359">
        <v>2.0468000000000002</v>
      </c>
      <c r="AG1858" s="359">
        <v>1.8073999999999999</v>
      </c>
      <c r="AH1858" s="359">
        <v>4.8330000000000002</v>
      </c>
      <c r="AI1858" s="359">
        <v>0.86050000000000004</v>
      </c>
      <c r="AJ1858" s="359">
        <v>0.99229999999999996</v>
      </c>
      <c r="AK1858" s="359">
        <v>0.35930000000000001</v>
      </c>
      <c r="AL1858" s="356">
        <v>0.70499999999999996</v>
      </c>
    </row>
    <row r="1859" spans="2:38" ht="409.6" x14ac:dyDescent="0.25">
      <c r="B1859" s="402">
        <v>39080</v>
      </c>
      <c r="C1859" s="359">
        <v>0.5353</v>
      </c>
      <c r="D1859" s="359">
        <v>0.89359999999999995</v>
      </c>
      <c r="E1859" s="359">
        <v>0.81640000000000001</v>
      </c>
      <c r="F1859" s="359">
        <v>14.7582</v>
      </c>
      <c r="G1859" s="359">
        <v>3.9885999999999999</v>
      </c>
      <c r="H1859" s="359">
        <v>135.05500000000001</v>
      </c>
      <c r="I1859" s="359">
        <v>0.37359999999999999</v>
      </c>
      <c r="J1859" s="359">
        <v>1.8476999999999999</v>
      </c>
      <c r="K1859" s="359">
        <v>34.358199999999997</v>
      </c>
      <c r="L1859" s="359">
        <v>4.4135</v>
      </c>
      <c r="M1859" s="359">
        <v>2.0529000000000002</v>
      </c>
      <c r="N1859" s="359">
        <v>1.8136000000000001</v>
      </c>
      <c r="O1859" s="359">
        <v>4.8381999999999996</v>
      </c>
      <c r="P1859" s="359">
        <v>0.86070000000000002</v>
      </c>
      <c r="Q1859" s="359">
        <v>1.0019</v>
      </c>
      <c r="R1859" s="359">
        <v>0.35899999999999999</v>
      </c>
      <c r="S1859" s="356">
        <v>0.70330000000000004</v>
      </c>
      <c r="U1859" s="402">
        <v>39080</v>
      </c>
      <c r="V1859" s="359">
        <v>0.53490000000000004</v>
      </c>
      <c r="W1859" s="359">
        <v>0.89280000000000004</v>
      </c>
      <c r="X1859" s="359">
        <v>0.81559999999999999</v>
      </c>
      <c r="Y1859" s="359">
        <v>14.703099999999999</v>
      </c>
      <c r="Z1859" s="359">
        <v>3.9843999999999999</v>
      </c>
      <c r="AA1859" s="359">
        <v>134.58600000000001</v>
      </c>
      <c r="AB1859" s="359">
        <v>0.37169999999999997</v>
      </c>
      <c r="AC1859" s="359">
        <v>1.8444</v>
      </c>
      <c r="AD1859" s="359">
        <v>31.4451</v>
      </c>
      <c r="AE1859" s="359">
        <v>4.4062999999999999</v>
      </c>
      <c r="AF1859" s="359">
        <v>2.0474999999999999</v>
      </c>
      <c r="AG1859" s="359">
        <v>1.7983</v>
      </c>
      <c r="AH1859" s="359">
        <v>4.8311000000000002</v>
      </c>
      <c r="AI1859" s="359">
        <v>0.8599</v>
      </c>
      <c r="AJ1859" s="359">
        <v>0.99060000000000004</v>
      </c>
      <c r="AK1859" s="359">
        <v>0.35870000000000002</v>
      </c>
      <c r="AL1859" s="356">
        <v>0.70279999999999998</v>
      </c>
    </row>
    <row r="1860" spans="2:38" ht="409.6" x14ac:dyDescent="0.25">
      <c r="B1860" s="402">
        <v>39079</v>
      </c>
      <c r="C1860" s="359">
        <v>0.53449999999999998</v>
      </c>
      <c r="D1860" s="359">
        <v>0.89510000000000001</v>
      </c>
      <c r="E1860" s="359">
        <v>0.81530000000000002</v>
      </c>
      <c r="F1860" s="359">
        <v>14.783799999999999</v>
      </c>
      <c r="G1860" s="359">
        <v>3.9821</v>
      </c>
      <c r="H1860" s="359">
        <v>135.393</v>
      </c>
      <c r="I1860" s="359">
        <v>0.37319999999999998</v>
      </c>
      <c r="J1860" s="359">
        <v>1.8452</v>
      </c>
      <c r="K1860" s="359">
        <v>34.237900000000003</v>
      </c>
      <c r="L1860" s="359">
        <v>4.3937999999999997</v>
      </c>
      <c r="M1860" s="359">
        <v>2.0508999999999999</v>
      </c>
      <c r="N1860" s="359">
        <v>1.7957000000000001</v>
      </c>
      <c r="O1860" s="359">
        <v>4.8247</v>
      </c>
      <c r="P1860" s="359">
        <v>0.85760000000000003</v>
      </c>
      <c r="Q1860" s="359">
        <v>1.0056</v>
      </c>
      <c r="R1860" s="359">
        <v>0.35859999999999997</v>
      </c>
      <c r="S1860" s="356">
        <v>0.70189999999999997</v>
      </c>
      <c r="U1860" s="402">
        <v>39079</v>
      </c>
      <c r="V1860" s="359">
        <v>0.53410000000000002</v>
      </c>
      <c r="W1860" s="359">
        <v>0.89429999999999998</v>
      </c>
      <c r="X1860" s="359">
        <v>0.81440000000000001</v>
      </c>
      <c r="Y1860" s="359">
        <v>14.7264</v>
      </c>
      <c r="Z1860" s="359">
        <v>3.9779</v>
      </c>
      <c r="AA1860" s="359">
        <v>134.90100000000001</v>
      </c>
      <c r="AB1860" s="359">
        <v>0.37130000000000002</v>
      </c>
      <c r="AC1860" s="359">
        <v>1.8418000000000001</v>
      </c>
      <c r="AD1860" s="359">
        <v>31.335100000000001</v>
      </c>
      <c r="AE1860" s="359">
        <v>4.3853</v>
      </c>
      <c r="AF1860" s="359">
        <v>2.0455000000000001</v>
      </c>
      <c r="AG1860" s="359">
        <v>1.7804</v>
      </c>
      <c r="AH1860" s="359">
        <v>4.8175999999999997</v>
      </c>
      <c r="AI1860" s="359">
        <v>0.85680000000000001</v>
      </c>
      <c r="AJ1860" s="359">
        <v>0.99439999999999995</v>
      </c>
      <c r="AK1860" s="359">
        <v>0.35830000000000001</v>
      </c>
      <c r="AL1860" s="356">
        <v>0.70140000000000002</v>
      </c>
    </row>
    <row r="1861" spans="2:38" ht="409.6" x14ac:dyDescent="0.25">
      <c r="B1861" s="402">
        <v>39078</v>
      </c>
      <c r="C1861" s="359">
        <v>0.53439999999999999</v>
      </c>
      <c r="D1861" s="359">
        <v>0.89410000000000001</v>
      </c>
      <c r="E1861" s="359">
        <v>0.81330000000000002</v>
      </c>
      <c r="F1861" s="359">
        <v>14.869400000000001</v>
      </c>
      <c r="G1861" s="359">
        <v>3.9855</v>
      </c>
      <c r="H1861" s="359">
        <v>136.28700000000001</v>
      </c>
      <c r="I1861" s="359">
        <v>0.37369999999999998</v>
      </c>
      <c r="J1861" s="359">
        <v>1.8469</v>
      </c>
      <c r="K1861" s="359">
        <v>33.500700000000002</v>
      </c>
      <c r="L1861" s="359">
        <v>4.3811999999999998</v>
      </c>
      <c r="M1861" s="359">
        <v>2.0459999999999998</v>
      </c>
      <c r="N1861" s="359">
        <v>1.7890999999999999</v>
      </c>
      <c r="O1861" s="359">
        <v>4.8159999999999998</v>
      </c>
      <c r="P1861" s="359">
        <v>0.85609999999999997</v>
      </c>
      <c r="Q1861" s="359">
        <v>1.0067999999999999</v>
      </c>
      <c r="R1861" s="359">
        <v>0.35830000000000001</v>
      </c>
      <c r="S1861" s="356">
        <v>0.7016</v>
      </c>
      <c r="U1861" s="402">
        <v>39078</v>
      </c>
      <c r="V1861" s="359">
        <v>0.53349999999999997</v>
      </c>
      <c r="W1861" s="359">
        <v>0.89300000000000002</v>
      </c>
      <c r="X1861" s="359">
        <v>0.81179999999999997</v>
      </c>
      <c r="Y1861" s="359">
        <v>14.786199999999999</v>
      </c>
      <c r="Z1861" s="359">
        <v>3.9798</v>
      </c>
      <c r="AA1861" s="359">
        <v>135.52199999999999</v>
      </c>
      <c r="AB1861" s="359">
        <v>0.37159999999999999</v>
      </c>
      <c r="AC1861" s="359">
        <v>1.8425</v>
      </c>
      <c r="AD1861" s="359">
        <v>32.145299999999999</v>
      </c>
      <c r="AE1861" s="359">
        <v>4.3673000000000002</v>
      </c>
      <c r="AF1861" s="359">
        <v>2.0381999999999998</v>
      </c>
      <c r="AG1861" s="359">
        <v>1.7728999999999999</v>
      </c>
      <c r="AH1861" s="359">
        <v>4.8064</v>
      </c>
      <c r="AI1861" s="359">
        <v>0.85460000000000003</v>
      </c>
      <c r="AJ1861" s="359">
        <v>0.99509999999999998</v>
      </c>
      <c r="AK1861" s="359">
        <v>0.35770000000000002</v>
      </c>
      <c r="AL1861" s="356">
        <v>0.70069999999999999</v>
      </c>
    </row>
    <row r="1862" spans="2:38" ht="409.6" x14ac:dyDescent="0.25">
      <c r="B1862" s="402">
        <v>39077</v>
      </c>
      <c r="C1862" s="359">
        <v>0.5333</v>
      </c>
      <c r="D1862" s="359">
        <v>0.89339999999999997</v>
      </c>
      <c r="E1862" s="359">
        <v>0.81110000000000004</v>
      </c>
      <c r="F1862" s="359">
        <v>14.796200000000001</v>
      </c>
      <c r="G1862" s="359">
        <v>3.9792000000000001</v>
      </c>
      <c r="H1862" s="359">
        <v>135.97900000000001</v>
      </c>
      <c r="I1862" s="359">
        <v>0.37219999999999998</v>
      </c>
      <c r="J1862" s="359">
        <v>1.8418000000000001</v>
      </c>
      <c r="K1862" s="359">
        <v>34.237900000000003</v>
      </c>
      <c r="L1862" s="359">
        <v>4.3714000000000004</v>
      </c>
      <c r="M1862" s="359">
        <v>2.0411000000000001</v>
      </c>
      <c r="N1862" s="359">
        <v>1.7853000000000001</v>
      </c>
      <c r="O1862" s="359">
        <v>4.7972000000000001</v>
      </c>
      <c r="P1862" s="359">
        <v>0.85389999999999999</v>
      </c>
      <c r="Q1862" s="359">
        <v>1.0045999999999999</v>
      </c>
      <c r="R1862" s="359">
        <v>0.3574</v>
      </c>
      <c r="S1862" s="356">
        <v>0.70009999999999994</v>
      </c>
      <c r="U1862" s="402">
        <v>39077</v>
      </c>
      <c r="V1862" s="359">
        <v>0.53220000000000001</v>
      </c>
      <c r="W1862" s="359">
        <v>0.8921</v>
      </c>
      <c r="X1862" s="359">
        <v>0.80940000000000001</v>
      </c>
      <c r="Y1862" s="359">
        <v>14.736700000000001</v>
      </c>
      <c r="Z1862" s="359">
        <v>3.9725000000000001</v>
      </c>
      <c r="AA1862" s="359">
        <v>135.386</v>
      </c>
      <c r="AB1862" s="359">
        <v>0.371</v>
      </c>
      <c r="AC1862" s="359">
        <v>1.8380000000000001</v>
      </c>
      <c r="AD1862" s="359">
        <v>31.314699999999998</v>
      </c>
      <c r="AE1862" s="359">
        <v>4.3552999999999997</v>
      </c>
      <c r="AF1862" s="359">
        <v>2.0341999999999998</v>
      </c>
      <c r="AG1862" s="359">
        <v>1.7688999999999999</v>
      </c>
      <c r="AH1862" s="359">
        <v>4.7858000000000001</v>
      </c>
      <c r="AI1862" s="359">
        <v>0.85219999999999996</v>
      </c>
      <c r="AJ1862" s="359">
        <v>0.99280000000000002</v>
      </c>
      <c r="AK1862" s="359">
        <v>0.35670000000000002</v>
      </c>
      <c r="AL1862" s="356">
        <v>0.69920000000000004</v>
      </c>
    </row>
    <row r="1863" spans="2:38" ht="409.6" x14ac:dyDescent="0.25">
      <c r="B1863" s="402">
        <v>39076</v>
      </c>
      <c r="C1863" s="359">
        <v>0.53410000000000002</v>
      </c>
      <c r="D1863" s="359">
        <v>0.89490000000000003</v>
      </c>
      <c r="E1863" s="359">
        <v>0.81240000000000001</v>
      </c>
      <c r="F1863" s="359">
        <v>14.741099999999999</v>
      </c>
      <c r="G1863" s="359">
        <v>3.9830999999999999</v>
      </c>
      <c r="H1863" s="359">
        <v>136.44399999999999</v>
      </c>
      <c r="I1863" s="359">
        <v>0.3725</v>
      </c>
      <c r="J1863" s="359">
        <v>1.8452</v>
      </c>
      <c r="K1863" s="359">
        <v>34.277500000000003</v>
      </c>
      <c r="L1863" s="359">
        <v>4.3784000000000001</v>
      </c>
      <c r="M1863" s="359">
        <v>2.0445000000000002</v>
      </c>
      <c r="N1863" s="359">
        <v>1.7874000000000001</v>
      </c>
      <c r="O1863" s="359">
        <v>4.8091999999999997</v>
      </c>
      <c r="P1863" s="359">
        <v>0.85550000000000004</v>
      </c>
      <c r="Q1863" s="359">
        <v>1.0058</v>
      </c>
      <c r="R1863" s="359">
        <v>0.35799999999999998</v>
      </c>
      <c r="S1863" s="356">
        <v>0.70089999999999997</v>
      </c>
      <c r="U1863" s="402">
        <v>39076</v>
      </c>
      <c r="V1863" s="359">
        <v>0.53290000000000004</v>
      </c>
      <c r="W1863" s="359">
        <v>0.89290000000000003</v>
      </c>
      <c r="X1863" s="359">
        <v>0.81059999999999999</v>
      </c>
      <c r="Y1863" s="359">
        <v>14.698700000000001</v>
      </c>
      <c r="Z1863" s="359">
        <v>3.9763999999999999</v>
      </c>
      <c r="AA1863" s="359">
        <v>135.98500000000001</v>
      </c>
      <c r="AB1863" s="359">
        <v>0.3715</v>
      </c>
      <c r="AC1863" s="359">
        <v>1.8405</v>
      </c>
      <c r="AD1863" s="359">
        <v>31.347799999999999</v>
      </c>
      <c r="AE1863" s="359">
        <v>4.3616000000000001</v>
      </c>
      <c r="AF1863" s="359">
        <v>2.0369000000000002</v>
      </c>
      <c r="AG1863" s="359">
        <v>1.7707999999999999</v>
      </c>
      <c r="AH1863" s="359">
        <v>4.7987000000000002</v>
      </c>
      <c r="AI1863" s="359">
        <v>0.85360000000000003</v>
      </c>
      <c r="AJ1863" s="359">
        <v>0.99390000000000001</v>
      </c>
      <c r="AK1863" s="359">
        <v>0.3574</v>
      </c>
      <c r="AL1863" s="356">
        <v>0.69989999999999997</v>
      </c>
    </row>
    <row r="1864" spans="2:38" ht="409.6" x14ac:dyDescent="0.25">
      <c r="B1864" s="402">
        <v>39075</v>
      </c>
      <c r="C1864" s="359">
        <v>0.53400000000000003</v>
      </c>
      <c r="D1864" s="359">
        <v>0.89480000000000004</v>
      </c>
      <c r="E1864" s="359">
        <v>0.81230000000000002</v>
      </c>
      <c r="F1864" s="359">
        <v>14.7437</v>
      </c>
      <c r="G1864" s="359">
        <v>3.9830000000000001</v>
      </c>
      <c r="H1864" s="359">
        <v>136.512</v>
      </c>
      <c r="I1864" s="359">
        <v>0.37269999999999998</v>
      </c>
      <c r="J1864" s="359">
        <v>1.8438000000000001</v>
      </c>
      <c r="K1864" s="359">
        <v>34.276499999999999</v>
      </c>
      <c r="L1864" s="359">
        <v>4.3777999999999997</v>
      </c>
      <c r="M1864" s="359">
        <v>2.0461</v>
      </c>
      <c r="N1864" s="359">
        <v>1.7873000000000001</v>
      </c>
      <c r="O1864" s="359">
        <v>4.8106</v>
      </c>
      <c r="P1864" s="359">
        <v>0.85550000000000004</v>
      </c>
      <c r="Q1864" s="359">
        <v>1.0058</v>
      </c>
      <c r="R1864" s="359">
        <v>0.35799999999999998</v>
      </c>
      <c r="S1864" s="356">
        <v>0.70089999999999997</v>
      </c>
      <c r="U1864" s="402">
        <v>39075</v>
      </c>
      <c r="V1864" s="359">
        <v>0.53290000000000004</v>
      </c>
      <c r="W1864" s="359">
        <v>0.89280000000000004</v>
      </c>
      <c r="X1864" s="359">
        <v>0.8105</v>
      </c>
      <c r="Y1864" s="359">
        <v>14.694900000000001</v>
      </c>
      <c r="Z1864" s="359">
        <v>3.9763000000000002</v>
      </c>
      <c r="AA1864" s="359">
        <v>135.81</v>
      </c>
      <c r="AB1864" s="359">
        <v>0.37159999999999999</v>
      </c>
      <c r="AC1864" s="359">
        <v>1.8406</v>
      </c>
      <c r="AD1864" s="359">
        <v>31.3474</v>
      </c>
      <c r="AE1864" s="359">
        <v>4.3613</v>
      </c>
      <c r="AF1864" s="359">
        <v>2.0396000000000001</v>
      </c>
      <c r="AG1864" s="359">
        <v>1.7707999999999999</v>
      </c>
      <c r="AH1864" s="359">
        <v>4.7990000000000004</v>
      </c>
      <c r="AI1864" s="359">
        <v>0.85360000000000003</v>
      </c>
      <c r="AJ1864" s="359">
        <v>0.99380000000000002</v>
      </c>
      <c r="AK1864" s="359">
        <v>0.35730000000000001</v>
      </c>
      <c r="AL1864" s="356">
        <v>0.69989999999999997</v>
      </c>
    </row>
    <row r="1865" spans="2:38" ht="409.6" x14ac:dyDescent="0.25">
      <c r="B1865" s="402">
        <v>39074</v>
      </c>
      <c r="C1865" s="359">
        <v>0.5302</v>
      </c>
      <c r="D1865" s="359">
        <v>0.88980000000000004</v>
      </c>
      <c r="E1865" s="359">
        <v>0.80720000000000003</v>
      </c>
      <c r="F1865" s="359">
        <v>14.663399999999999</v>
      </c>
      <c r="G1865" s="359">
        <v>3.9542999999999999</v>
      </c>
      <c r="H1865" s="359">
        <v>134.471</v>
      </c>
      <c r="I1865" s="359">
        <v>0.37069999999999997</v>
      </c>
      <c r="J1865" s="359">
        <v>1.8324</v>
      </c>
      <c r="K1865" s="359">
        <v>33.9572</v>
      </c>
      <c r="L1865" s="359">
        <v>4.3352000000000004</v>
      </c>
      <c r="M1865" s="359">
        <v>2.0289999999999999</v>
      </c>
      <c r="N1865" s="359">
        <v>1.7829999999999999</v>
      </c>
      <c r="O1865" s="359">
        <v>4.7678000000000003</v>
      </c>
      <c r="P1865" s="359">
        <v>0.8498</v>
      </c>
      <c r="Q1865" s="359">
        <v>1.0021</v>
      </c>
      <c r="R1865" s="359">
        <v>0.35610000000000003</v>
      </c>
      <c r="S1865" s="356">
        <v>0.69869999999999999</v>
      </c>
      <c r="U1865" s="402">
        <v>39074</v>
      </c>
      <c r="V1865" s="359">
        <v>0.52969999999999995</v>
      </c>
      <c r="W1865" s="359">
        <v>0.8891</v>
      </c>
      <c r="X1865" s="359">
        <v>0.80630000000000002</v>
      </c>
      <c r="Y1865" s="359">
        <v>14.6046</v>
      </c>
      <c r="Z1865" s="359">
        <v>3.9500999999999999</v>
      </c>
      <c r="AA1865" s="359">
        <v>133.965</v>
      </c>
      <c r="AB1865" s="359">
        <v>0.36880000000000002</v>
      </c>
      <c r="AC1865" s="359">
        <v>1.8290999999999999</v>
      </c>
      <c r="AD1865" s="359">
        <v>31.0762</v>
      </c>
      <c r="AE1865" s="359">
        <v>4.3274999999999997</v>
      </c>
      <c r="AF1865" s="359">
        <v>2.0234000000000001</v>
      </c>
      <c r="AG1865" s="359">
        <v>1.7677</v>
      </c>
      <c r="AH1865" s="359">
        <v>4.7605000000000004</v>
      </c>
      <c r="AI1865" s="359">
        <v>0.84889999999999999</v>
      </c>
      <c r="AJ1865" s="359">
        <v>0.99080000000000001</v>
      </c>
      <c r="AK1865" s="359">
        <v>0.35570000000000002</v>
      </c>
      <c r="AL1865" s="356">
        <v>0.69820000000000004</v>
      </c>
    </row>
    <row r="1866" spans="2:38" ht="409.6" x14ac:dyDescent="0.25">
      <c r="B1866" s="402">
        <v>39073</v>
      </c>
      <c r="C1866" s="359">
        <v>0.52780000000000005</v>
      </c>
      <c r="D1866" s="359">
        <v>0.88590000000000002</v>
      </c>
      <c r="E1866" s="359">
        <v>0.80020000000000002</v>
      </c>
      <c r="F1866" s="359">
        <v>14.563000000000001</v>
      </c>
      <c r="G1866" s="359">
        <v>3.9356</v>
      </c>
      <c r="H1866" s="359">
        <v>133.39699999999999</v>
      </c>
      <c r="I1866" s="359">
        <v>0.36899999999999999</v>
      </c>
      <c r="J1866" s="359">
        <v>1.8234999999999999</v>
      </c>
      <c r="K1866" s="359">
        <v>33.775300000000001</v>
      </c>
      <c r="L1866" s="359">
        <v>4.3053999999999997</v>
      </c>
      <c r="M1866" s="359">
        <v>2.0118</v>
      </c>
      <c r="N1866" s="359">
        <v>1.7961</v>
      </c>
      <c r="O1866" s="359">
        <v>4.7403000000000004</v>
      </c>
      <c r="P1866" s="359">
        <v>0.84660000000000002</v>
      </c>
      <c r="Q1866" s="359">
        <v>0.99919999999999998</v>
      </c>
      <c r="R1866" s="359">
        <v>0.35410000000000003</v>
      </c>
      <c r="S1866" s="356">
        <v>0.6956</v>
      </c>
      <c r="U1866" s="402">
        <v>39073</v>
      </c>
      <c r="V1866" s="359">
        <v>0.52729999999999999</v>
      </c>
      <c r="W1866" s="359">
        <v>0.88519999999999999</v>
      </c>
      <c r="X1866" s="359">
        <v>0.79930000000000001</v>
      </c>
      <c r="Y1866" s="359">
        <v>14.5101</v>
      </c>
      <c r="Z1866" s="359">
        <v>3.9312999999999998</v>
      </c>
      <c r="AA1866" s="359">
        <v>132.93299999999999</v>
      </c>
      <c r="AB1866" s="359">
        <v>0.36709999999999998</v>
      </c>
      <c r="AC1866" s="359">
        <v>1.8203</v>
      </c>
      <c r="AD1866" s="359">
        <v>30.901900000000001</v>
      </c>
      <c r="AE1866" s="359">
        <v>4.2980999999999998</v>
      </c>
      <c r="AF1866" s="359">
        <v>2.0064000000000002</v>
      </c>
      <c r="AG1866" s="359">
        <v>1.7807999999999999</v>
      </c>
      <c r="AH1866" s="359">
        <v>4.7332000000000001</v>
      </c>
      <c r="AI1866" s="359">
        <v>0.84570000000000001</v>
      </c>
      <c r="AJ1866" s="359">
        <v>0.98799999999999999</v>
      </c>
      <c r="AK1866" s="359">
        <v>0.3538</v>
      </c>
      <c r="AL1866" s="356">
        <v>0.69510000000000005</v>
      </c>
    </row>
    <row r="1867" spans="2:38" ht="409.6" x14ac:dyDescent="0.25">
      <c r="B1867" s="402">
        <v>39072</v>
      </c>
      <c r="C1867" s="359">
        <v>0.52790000000000004</v>
      </c>
      <c r="D1867" s="359">
        <v>0.88859999999999995</v>
      </c>
      <c r="E1867" s="359">
        <v>0.80259999999999998</v>
      </c>
      <c r="F1867" s="359">
        <v>14.5669</v>
      </c>
      <c r="G1867" s="359">
        <v>3.9373999999999998</v>
      </c>
      <c r="H1867" s="359">
        <v>133.637</v>
      </c>
      <c r="I1867" s="359">
        <v>0.36919999999999997</v>
      </c>
      <c r="J1867" s="359">
        <v>1.8246</v>
      </c>
      <c r="K1867" s="359">
        <v>33.863900000000001</v>
      </c>
      <c r="L1867" s="359">
        <v>4.3105000000000002</v>
      </c>
      <c r="M1867" s="359">
        <v>2.0137999999999998</v>
      </c>
      <c r="N1867" s="359">
        <v>1.8106</v>
      </c>
      <c r="O1867" s="359">
        <v>4.7591999999999999</v>
      </c>
      <c r="P1867" s="359">
        <v>0.8468</v>
      </c>
      <c r="Q1867" s="359">
        <v>1.0009999999999999</v>
      </c>
      <c r="R1867" s="359">
        <v>0.35399999999999998</v>
      </c>
      <c r="S1867" s="356">
        <v>0.69740000000000002</v>
      </c>
      <c r="U1867" s="402">
        <v>39072</v>
      </c>
      <c r="V1867" s="359">
        <v>0.52749999999999997</v>
      </c>
      <c r="W1867" s="359">
        <v>0.88790000000000002</v>
      </c>
      <c r="X1867" s="359">
        <v>0.80169999999999997</v>
      </c>
      <c r="Y1867" s="359">
        <v>14.5129</v>
      </c>
      <c r="Z1867" s="359">
        <v>3.9333999999999998</v>
      </c>
      <c r="AA1867" s="359">
        <v>133.178</v>
      </c>
      <c r="AB1867" s="359">
        <v>0.36730000000000002</v>
      </c>
      <c r="AC1867" s="359">
        <v>1.8214999999999999</v>
      </c>
      <c r="AD1867" s="359">
        <v>30.9937</v>
      </c>
      <c r="AE1867" s="359">
        <v>4.3033999999999999</v>
      </c>
      <c r="AF1867" s="359">
        <v>2.0085999999999999</v>
      </c>
      <c r="AG1867" s="359">
        <v>1.7954000000000001</v>
      </c>
      <c r="AH1867" s="359">
        <v>4.7525000000000004</v>
      </c>
      <c r="AI1867" s="359">
        <v>0.84599999999999997</v>
      </c>
      <c r="AJ1867" s="359">
        <v>0.99119999999999997</v>
      </c>
      <c r="AK1867" s="359">
        <v>0.35370000000000001</v>
      </c>
      <c r="AL1867" s="356">
        <v>0.69689999999999996</v>
      </c>
    </row>
    <row r="1868" spans="2:38" ht="409.6" x14ac:dyDescent="0.25">
      <c r="B1868" s="402">
        <v>39071</v>
      </c>
      <c r="C1868" s="359">
        <v>0.5272</v>
      </c>
      <c r="D1868" s="359">
        <v>0.88570000000000004</v>
      </c>
      <c r="E1868" s="359">
        <v>0.80059999999999998</v>
      </c>
      <c r="F1868" s="359">
        <v>14.5975</v>
      </c>
      <c r="G1868" s="359">
        <v>3.9226999999999999</v>
      </c>
      <c r="H1868" s="359">
        <v>133.518</v>
      </c>
      <c r="I1868" s="359">
        <v>0.36780000000000002</v>
      </c>
      <c r="J1868" s="359">
        <v>1.8179000000000001</v>
      </c>
      <c r="K1868" s="359">
        <v>33.948900000000002</v>
      </c>
      <c r="L1868" s="359">
        <v>4.3048000000000002</v>
      </c>
      <c r="M1868" s="359">
        <v>2.0085999999999999</v>
      </c>
      <c r="N1868" s="359">
        <v>1.8130999999999999</v>
      </c>
      <c r="O1868" s="359">
        <v>4.7572999999999999</v>
      </c>
      <c r="P1868" s="359">
        <v>0.84440000000000004</v>
      </c>
      <c r="Q1868" s="359">
        <v>0.99750000000000005</v>
      </c>
      <c r="R1868" s="359">
        <v>0.35399999999999998</v>
      </c>
      <c r="S1868" s="356">
        <v>0.69240000000000002</v>
      </c>
      <c r="U1868" s="402">
        <v>39071</v>
      </c>
      <c r="V1868" s="359">
        <v>0.52680000000000005</v>
      </c>
      <c r="W1868" s="359">
        <v>0.88490000000000002</v>
      </c>
      <c r="X1868" s="359">
        <v>0.79979999999999996</v>
      </c>
      <c r="Y1868" s="359">
        <v>14.5444</v>
      </c>
      <c r="Z1868" s="359">
        <v>3.9186000000000001</v>
      </c>
      <c r="AA1868" s="359">
        <v>133.06100000000001</v>
      </c>
      <c r="AB1868" s="359">
        <v>0.3659</v>
      </c>
      <c r="AC1868" s="359">
        <v>1.8147</v>
      </c>
      <c r="AD1868" s="359">
        <v>31.086500000000001</v>
      </c>
      <c r="AE1868" s="359">
        <v>4.2981999999999996</v>
      </c>
      <c r="AF1868" s="359">
        <v>2.0034000000000001</v>
      </c>
      <c r="AG1868" s="359">
        <v>1.798</v>
      </c>
      <c r="AH1868" s="359">
        <v>4.7506000000000004</v>
      </c>
      <c r="AI1868" s="359">
        <v>0.84360000000000002</v>
      </c>
      <c r="AJ1868" s="359">
        <v>0.98650000000000004</v>
      </c>
      <c r="AK1868" s="359">
        <v>0.35370000000000001</v>
      </c>
      <c r="AL1868" s="356">
        <v>0.69189999999999996</v>
      </c>
    </row>
    <row r="1869" spans="2:38" ht="409.6" x14ac:dyDescent="0.25">
      <c r="B1869" s="402">
        <v>39070</v>
      </c>
      <c r="C1869" s="359">
        <v>0.52749999999999997</v>
      </c>
      <c r="D1869" s="359">
        <v>0.88380000000000003</v>
      </c>
      <c r="E1869" s="359">
        <v>0.79900000000000004</v>
      </c>
      <c r="F1869" s="359">
        <v>14.629099999999999</v>
      </c>
      <c r="G1869" s="359">
        <v>3.9308999999999998</v>
      </c>
      <c r="H1869" s="359">
        <v>133.62700000000001</v>
      </c>
      <c r="I1869" s="359">
        <v>0.36849999999999999</v>
      </c>
      <c r="J1869" s="359">
        <v>1.8217000000000001</v>
      </c>
      <c r="K1869" s="359">
        <v>33.849699999999999</v>
      </c>
      <c r="L1869" s="359">
        <v>4.3006000000000002</v>
      </c>
      <c r="M1869" s="359">
        <v>2.0045999999999999</v>
      </c>
      <c r="N1869" s="359">
        <v>1.8129999999999999</v>
      </c>
      <c r="O1869" s="359">
        <v>4.7752999999999997</v>
      </c>
      <c r="P1869" s="359">
        <v>0.84340000000000004</v>
      </c>
      <c r="Q1869" s="359">
        <v>0.99109999999999998</v>
      </c>
      <c r="R1869" s="359">
        <v>0.3538</v>
      </c>
      <c r="S1869" s="356">
        <v>0.69040000000000001</v>
      </c>
      <c r="U1869" s="402">
        <v>39070</v>
      </c>
      <c r="V1869" s="359">
        <v>0.52690000000000003</v>
      </c>
      <c r="W1869" s="359">
        <v>0.88280000000000003</v>
      </c>
      <c r="X1869" s="359">
        <v>0.79800000000000004</v>
      </c>
      <c r="Y1869" s="359">
        <v>14.5733</v>
      </c>
      <c r="Z1869" s="359">
        <v>3.9266000000000001</v>
      </c>
      <c r="AA1869" s="359">
        <v>133.149</v>
      </c>
      <c r="AB1869" s="359">
        <v>0.36670000000000003</v>
      </c>
      <c r="AC1869" s="359">
        <v>1.8185</v>
      </c>
      <c r="AD1869" s="359">
        <v>30.978899999999999</v>
      </c>
      <c r="AE1869" s="359">
        <v>4.2927</v>
      </c>
      <c r="AF1869" s="359">
        <v>1.9990000000000001</v>
      </c>
      <c r="AG1869" s="359">
        <v>1.7978000000000001</v>
      </c>
      <c r="AH1869" s="359">
        <v>4.7682000000000002</v>
      </c>
      <c r="AI1869" s="359">
        <v>0.84240000000000004</v>
      </c>
      <c r="AJ1869" s="359">
        <v>0.98</v>
      </c>
      <c r="AK1869" s="359">
        <v>0.35339999999999999</v>
      </c>
      <c r="AL1869" s="356">
        <v>0.68979999999999997</v>
      </c>
    </row>
    <row r="1870" spans="2:38" ht="409.6" x14ac:dyDescent="0.25">
      <c r="B1870" s="402">
        <v>39069</v>
      </c>
      <c r="C1870" s="359">
        <v>0.52790000000000004</v>
      </c>
      <c r="D1870" s="359">
        <v>0.8831</v>
      </c>
      <c r="E1870" s="359">
        <v>0.79959999999999998</v>
      </c>
      <c r="F1870" s="359">
        <v>14.634399999999999</v>
      </c>
      <c r="G1870" s="359">
        <v>3.9348000000000001</v>
      </c>
      <c r="H1870" s="359">
        <v>133.89500000000001</v>
      </c>
      <c r="I1870" s="359">
        <v>0.36870000000000003</v>
      </c>
      <c r="J1870" s="359">
        <v>1.8234999999999999</v>
      </c>
      <c r="K1870" s="359">
        <v>33.8703</v>
      </c>
      <c r="L1870" s="359">
        <v>4.3051000000000004</v>
      </c>
      <c r="M1870" s="359">
        <v>2.0015000000000001</v>
      </c>
      <c r="N1870" s="359">
        <v>1.8042</v>
      </c>
      <c r="O1870" s="359">
        <v>4.7755000000000001</v>
      </c>
      <c r="P1870" s="359">
        <v>0.84360000000000002</v>
      </c>
      <c r="Q1870" s="359">
        <v>0.98929999999999996</v>
      </c>
      <c r="R1870" s="359">
        <v>0.35370000000000001</v>
      </c>
      <c r="S1870" s="356">
        <v>0.69030000000000002</v>
      </c>
      <c r="U1870" s="402">
        <v>39069</v>
      </c>
      <c r="V1870" s="359">
        <v>0.52680000000000005</v>
      </c>
      <c r="W1870" s="359">
        <v>0.88119999999999998</v>
      </c>
      <c r="X1870" s="359">
        <v>0.79779999999999995</v>
      </c>
      <c r="Y1870" s="359">
        <v>14.5467</v>
      </c>
      <c r="Z1870" s="359">
        <v>3.9281999999999999</v>
      </c>
      <c r="AA1870" s="359">
        <v>133.101</v>
      </c>
      <c r="AB1870" s="359">
        <v>0.36709999999999998</v>
      </c>
      <c r="AC1870" s="359">
        <v>1.8191999999999999</v>
      </c>
      <c r="AD1870" s="359">
        <v>30.979199999999999</v>
      </c>
      <c r="AE1870" s="359">
        <v>4.2885</v>
      </c>
      <c r="AF1870" s="359">
        <v>1.9930000000000001</v>
      </c>
      <c r="AG1870" s="359">
        <v>1.7878000000000001</v>
      </c>
      <c r="AH1870" s="359">
        <v>4.76</v>
      </c>
      <c r="AI1870" s="359">
        <v>0.8417</v>
      </c>
      <c r="AJ1870" s="359">
        <v>0.97760000000000002</v>
      </c>
      <c r="AK1870" s="359">
        <v>0.35299999999999998</v>
      </c>
      <c r="AL1870" s="356">
        <v>0.68930000000000002</v>
      </c>
    </row>
    <row r="1871" spans="2:38" ht="409.6" x14ac:dyDescent="0.25">
      <c r="B1871" s="402">
        <v>39068</v>
      </c>
      <c r="C1871" s="359">
        <v>0.52790000000000004</v>
      </c>
      <c r="D1871" s="359">
        <v>0.88300000000000001</v>
      </c>
      <c r="E1871" s="359">
        <v>0.79959999999999998</v>
      </c>
      <c r="F1871" s="359">
        <v>14.6053</v>
      </c>
      <c r="G1871" s="359">
        <v>3.9346999999999999</v>
      </c>
      <c r="H1871" s="359">
        <v>133.87299999999999</v>
      </c>
      <c r="I1871" s="359">
        <v>0.36830000000000002</v>
      </c>
      <c r="J1871" s="359">
        <v>1.8223</v>
      </c>
      <c r="K1871" s="359">
        <v>33.906999999999996</v>
      </c>
      <c r="L1871" s="359">
        <v>4.3049999999999997</v>
      </c>
      <c r="M1871" s="359">
        <v>2.0028000000000001</v>
      </c>
      <c r="N1871" s="359">
        <v>1.8041</v>
      </c>
      <c r="O1871" s="359">
        <v>4.7831000000000001</v>
      </c>
      <c r="P1871" s="359">
        <v>0.84350000000000003</v>
      </c>
      <c r="Q1871" s="359">
        <v>0.98929999999999996</v>
      </c>
      <c r="R1871" s="359">
        <v>0.35370000000000001</v>
      </c>
      <c r="S1871" s="356">
        <v>0.69030000000000002</v>
      </c>
      <c r="U1871" s="402">
        <v>39068</v>
      </c>
      <c r="V1871" s="359">
        <v>0.52680000000000005</v>
      </c>
      <c r="W1871" s="359">
        <v>0.88109999999999999</v>
      </c>
      <c r="X1871" s="359">
        <v>0.79779999999999995</v>
      </c>
      <c r="Y1871" s="359">
        <v>14.5351</v>
      </c>
      <c r="Z1871" s="359">
        <v>3.9281000000000001</v>
      </c>
      <c r="AA1871" s="359">
        <v>133.04499999999999</v>
      </c>
      <c r="AB1871" s="359">
        <v>0.36709999999999998</v>
      </c>
      <c r="AC1871" s="359">
        <v>1.8181</v>
      </c>
      <c r="AD1871" s="359">
        <v>31.013500000000001</v>
      </c>
      <c r="AE1871" s="359">
        <v>4.2887000000000004</v>
      </c>
      <c r="AF1871" s="359">
        <v>1.9956</v>
      </c>
      <c r="AG1871" s="359">
        <v>1.7878000000000001</v>
      </c>
      <c r="AH1871" s="359">
        <v>4.7698</v>
      </c>
      <c r="AI1871" s="359">
        <v>0.84160000000000001</v>
      </c>
      <c r="AJ1871" s="359">
        <v>0.97750000000000004</v>
      </c>
      <c r="AK1871" s="359">
        <v>0.35299999999999998</v>
      </c>
      <c r="AL1871" s="356">
        <v>0.68930000000000002</v>
      </c>
    </row>
    <row r="1872" spans="2:38" ht="409.6" x14ac:dyDescent="0.25">
      <c r="B1872" s="402">
        <v>39067</v>
      </c>
      <c r="C1872" s="359">
        <v>0.52480000000000004</v>
      </c>
      <c r="D1872" s="359">
        <v>0.88119999999999998</v>
      </c>
      <c r="E1872" s="359">
        <v>0.79720000000000002</v>
      </c>
      <c r="F1872" s="359">
        <v>14.5687</v>
      </c>
      <c r="G1872" s="359">
        <v>3.9169999999999998</v>
      </c>
      <c r="H1872" s="359">
        <v>133.107</v>
      </c>
      <c r="I1872" s="359">
        <v>0.36720000000000003</v>
      </c>
      <c r="J1872" s="359">
        <v>1.8150999999999999</v>
      </c>
      <c r="K1872" s="359">
        <v>32.254100000000001</v>
      </c>
      <c r="L1872" s="359">
        <v>4.2835999999999999</v>
      </c>
      <c r="M1872" s="359">
        <v>1.9930000000000001</v>
      </c>
      <c r="N1872" s="359">
        <v>1.8026</v>
      </c>
      <c r="O1872" s="359">
        <v>4.7605000000000004</v>
      </c>
      <c r="P1872" s="359">
        <v>0.83840000000000003</v>
      </c>
      <c r="Q1872" s="359">
        <v>0.98419999999999996</v>
      </c>
      <c r="R1872" s="359">
        <v>0.3518</v>
      </c>
      <c r="S1872" s="356">
        <v>0.68910000000000005</v>
      </c>
      <c r="U1872" s="402">
        <v>39067</v>
      </c>
      <c r="V1872" s="359">
        <v>0.52439999999999998</v>
      </c>
      <c r="W1872" s="359">
        <v>0.88049999999999995</v>
      </c>
      <c r="X1872" s="359">
        <v>0.7964</v>
      </c>
      <c r="Y1872" s="359">
        <v>14.5169</v>
      </c>
      <c r="Z1872" s="359">
        <v>3.9131999999999998</v>
      </c>
      <c r="AA1872" s="359">
        <v>132.631</v>
      </c>
      <c r="AB1872" s="359">
        <v>0.36530000000000001</v>
      </c>
      <c r="AC1872" s="359">
        <v>1.8120000000000001</v>
      </c>
      <c r="AD1872" s="359">
        <v>32.206699999999998</v>
      </c>
      <c r="AE1872" s="359">
        <v>4.2775999999999996</v>
      </c>
      <c r="AF1872" s="359">
        <v>1.9879</v>
      </c>
      <c r="AG1872" s="359">
        <v>1.7876000000000001</v>
      </c>
      <c r="AH1872" s="359">
        <v>4.7539999999999996</v>
      </c>
      <c r="AI1872" s="359">
        <v>0.83760000000000001</v>
      </c>
      <c r="AJ1872" s="359">
        <v>0.97619999999999996</v>
      </c>
      <c r="AK1872" s="359">
        <v>0.35149999999999998</v>
      </c>
      <c r="AL1872" s="356">
        <v>0.68859999999999999</v>
      </c>
    </row>
    <row r="1873" spans="2:38" ht="409.6" x14ac:dyDescent="0.25">
      <c r="B1873" s="402">
        <v>39066</v>
      </c>
      <c r="C1873" s="359">
        <v>0.52390000000000003</v>
      </c>
      <c r="D1873" s="359">
        <v>0.88100000000000001</v>
      </c>
      <c r="E1873" s="359">
        <v>0.79959999999999998</v>
      </c>
      <c r="F1873" s="359">
        <v>14.5921</v>
      </c>
      <c r="G1873" s="359">
        <v>3.9087000000000001</v>
      </c>
      <c r="H1873" s="359">
        <v>132.703</v>
      </c>
      <c r="I1873" s="359">
        <v>0.3664</v>
      </c>
      <c r="J1873" s="359">
        <v>1.8111999999999999</v>
      </c>
      <c r="K1873" s="359">
        <v>33.522599999999997</v>
      </c>
      <c r="L1873" s="359">
        <v>4.2751000000000001</v>
      </c>
      <c r="M1873" s="359">
        <v>1.9896</v>
      </c>
      <c r="N1873" s="359">
        <v>1.7971999999999999</v>
      </c>
      <c r="O1873" s="359">
        <v>4.7476000000000003</v>
      </c>
      <c r="P1873" s="359">
        <v>0.83599999999999997</v>
      </c>
      <c r="Q1873" s="359">
        <v>0.98909999999999998</v>
      </c>
      <c r="R1873" s="359">
        <v>0.35189999999999999</v>
      </c>
      <c r="S1873" s="356">
        <v>0.6915</v>
      </c>
      <c r="U1873" s="402">
        <v>39066</v>
      </c>
      <c r="V1873" s="359">
        <v>0.52339999999999998</v>
      </c>
      <c r="W1873" s="359">
        <v>0.88029999999999997</v>
      </c>
      <c r="X1873" s="359">
        <v>0.79879999999999995</v>
      </c>
      <c r="Y1873" s="359">
        <v>14.5395</v>
      </c>
      <c r="Z1873" s="359">
        <v>3.9045999999999998</v>
      </c>
      <c r="AA1873" s="359">
        <v>132.245</v>
      </c>
      <c r="AB1873" s="359">
        <v>0.36449999999999999</v>
      </c>
      <c r="AC1873" s="359">
        <v>1.8081</v>
      </c>
      <c r="AD1873" s="359">
        <v>30.67</v>
      </c>
      <c r="AE1873" s="359">
        <v>4.2693000000000003</v>
      </c>
      <c r="AF1873" s="359">
        <v>1.9843</v>
      </c>
      <c r="AG1873" s="359">
        <v>1.782</v>
      </c>
      <c r="AH1873" s="359">
        <v>4.7408000000000001</v>
      </c>
      <c r="AI1873" s="359">
        <v>0.83520000000000005</v>
      </c>
      <c r="AJ1873" s="359">
        <v>0.97799999999999998</v>
      </c>
      <c r="AK1873" s="359">
        <v>0.35160000000000002</v>
      </c>
      <c r="AL1873" s="356">
        <v>0.69099999999999995</v>
      </c>
    </row>
    <row r="1874" spans="2:38" ht="409.6" x14ac:dyDescent="0.25">
      <c r="B1874" s="402">
        <v>39065</v>
      </c>
      <c r="C1874" s="359">
        <v>0.52149999999999996</v>
      </c>
      <c r="D1874" s="359">
        <v>0.87809999999999999</v>
      </c>
      <c r="E1874" s="359">
        <v>0.79690000000000005</v>
      </c>
      <c r="F1874" s="359">
        <v>14.582700000000001</v>
      </c>
      <c r="G1874" s="359">
        <v>3.8921000000000001</v>
      </c>
      <c r="H1874" s="359">
        <v>132.38</v>
      </c>
      <c r="I1874" s="359">
        <v>0.36480000000000001</v>
      </c>
      <c r="J1874" s="359">
        <v>1.8037000000000001</v>
      </c>
      <c r="K1874" s="359">
        <v>33.4208</v>
      </c>
      <c r="L1874" s="359">
        <v>4.2458999999999998</v>
      </c>
      <c r="M1874" s="359">
        <v>1.9853000000000001</v>
      </c>
      <c r="N1874" s="359">
        <v>1.7957000000000001</v>
      </c>
      <c r="O1874" s="359">
        <v>4.7206000000000001</v>
      </c>
      <c r="P1874" s="359">
        <v>0.83120000000000005</v>
      </c>
      <c r="Q1874" s="359">
        <v>0.98939999999999995</v>
      </c>
      <c r="R1874" s="359">
        <v>0.35110000000000002</v>
      </c>
      <c r="S1874" s="356">
        <v>0.69140000000000001</v>
      </c>
      <c r="U1874" s="402">
        <v>39065</v>
      </c>
      <c r="V1874" s="359">
        <v>0.52100000000000002</v>
      </c>
      <c r="W1874" s="359">
        <v>0.87739999999999996</v>
      </c>
      <c r="X1874" s="359">
        <v>0.79610000000000003</v>
      </c>
      <c r="Y1874" s="359">
        <v>14.5283</v>
      </c>
      <c r="Z1874" s="359">
        <v>3.8879999999999999</v>
      </c>
      <c r="AA1874" s="359">
        <v>131.917</v>
      </c>
      <c r="AB1874" s="359">
        <v>0.36299999999999999</v>
      </c>
      <c r="AC1874" s="359">
        <v>1.8006</v>
      </c>
      <c r="AD1874" s="359">
        <v>30.584800000000001</v>
      </c>
      <c r="AE1874" s="359">
        <v>4.24</v>
      </c>
      <c r="AF1874" s="359">
        <v>1.98</v>
      </c>
      <c r="AG1874" s="359">
        <v>1.7806</v>
      </c>
      <c r="AH1874" s="359">
        <v>4.7138</v>
      </c>
      <c r="AI1874" s="359">
        <v>0.83040000000000003</v>
      </c>
      <c r="AJ1874" s="359">
        <v>0.97840000000000005</v>
      </c>
      <c r="AK1874" s="359">
        <v>0.3508</v>
      </c>
      <c r="AL1874" s="356">
        <v>0.69089999999999996</v>
      </c>
    </row>
    <row r="1875" spans="2:38" ht="409.6" x14ac:dyDescent="0.25">
      <c r="B1875" s="402">
        <v>39064</v>
      </c>
      <c r="C1875" s="359">
        <v>0.52070000000000005</v>
      </c>
      <c r="D1875" s="359">
        <v>0.87829999999999997</v>
      </c>
      <c r="E1875" s="359">
        <v>0.79310000000000003</v>
      </c>
      <c r="F1875" s="359">
        <v>14.5528</v>
      </c>
      <c r="G1875" s="359">
        <v>3.8816999999999999</v>
      </c>
      <c r="H1875" s="359">
        <v>132.56100000000001</v>
      </c>
      <c r="I1875" s="359">
        <v>0.36380000000000001</v>
      </c>
      <c r="J1875" s="359">
        <v>1.7985</v>
      </c>
      <c r="K1875" s="359">
        <v>33.442500000000003</v>
      </c>
      <c r="L1875" s="359">
        <v>4.2366000000000001</v>
      </c>
      <c r="M1875" s="359">
        <v>1.9865999999999999</v>
      </c>
      <c r="N1875" s="359">
        <v>1.7934000000000001</v>
      </c>
      <c r="O1875" s="359">
        <v>4.7121000000000004</v>
      </c>
      <c r="P1875" s="359">
        <v>0.82909999999999995</v>
      </c>
      <c r="Q1875" s="359">
        <v>0.99</v>
      </c>
      <c r="R1875" s="359">
        <v>0.35160000000000002</v>
      </c>
      <c r="S1875" s="356">
        <v>0.68969999999999998</v>
      </c>
      <c r="U1875" s="402">
        <v>39064</v>
      </c>
      <c r="V1875" s="359">
        <v>0.52029999999999998</v>
      </c>
      <c r="W1875" s="359">
        <v>0.87749999999999995</v>
      </c>
      <c r="X1875" s="359">
        <v>0.79220000000000002</v>
      </c>
      <c r="Y1875" s="359">
        <v>14.5016</v>
      </c>
      <c r="Z1875" s="359">
        <v>3.8774999999999999</v>
      </c>
      <c r="AA1875" s="359">
        <v>132.10900000000001</v>
      </c>
      <c r="AB1875" s="359">
        <v>0.3619</v>
      </c>
      <c r="AC1875" s="359">
        <v>1.7952999999999999</v>
      </c>
      <c r="AD1875" s="359">
        <v>30.606200000000001</v>
      </c>
      <c r="AE1875" s="359">
        <v>4.2308000000000003</v>
      </c>
      <c r="AF1875" s="359">
        <v>1.9813000000000001</v>
      </c>
      <c r="AG1875" s="359">
        <v>1.7783</v>
      </c>
      <c r="AH1875" s="359">
        <v>4.7054</v>
      </c>
      <c r="AI1875" s="359">
        <v>0.82830000000000004</v>
      </c>
      <c r="AJ1875" s="359">
        <v>0.97889999999999999</v>
      </c>
      <c r="AK1875" s="359">
        <v>0.35120000000000001</v>
      </c>
      <c r="AL1875" s="356">
        <v>0.68920000000000003</v>
      </c>
    </row>
    <row r="1876" spans="2:38" ht="409.6" x14ac:dyDescent="0.25">
      <c r="B1876" s="402">
        <v>39063</v>
      </c>
      <c r="C1876" s="359">
        <v>0.52090000000000003</v>
      </c>
      <c r="D1876" s="359">
        <v>0.87680000000000002</v>
      </c>
      <c r="E1876" s="359">
        <v>0.78939999999999999</v>
      </c>
      <c r="F1876" s="359">
        <v>14.545400000000001</v>
      </c>
      <c r="G1876" s="359">
        <v>3.8791000000000002</v>
      </c>
      <c r="H1876" s="359">
        <v>133.31100000000001</v>
      </c>
      <c r="I1876" s="359">
        <v>0.36380000000000001</v>
      </c>
      <c r="J1876" s="359">
        <v>1.7971999999999999</v>
      </c>
      <c r="K1876" s="359">
        <v>32.050800000000002</v>
      </c>
      <c r="L1876" s="359">
        <v>4.2378</v>
      </c>
      <c r="M1876" s="359">
        <v>1.9873000000000001</v>
      </c>
      <c r="N1876" s="359">
        <v>1.7961</v>
      </c>
      <c r="O1876" s="359">
        <v>4.7176999999999998</v>
      </c>
      <c r="P1876" s="359">
        <v>0.8286</v>
      </c>
      <c r="Q1876" s="359">
        <v>0.98919999999999997</v>
      </c>
      <c r="R1876" s="359">
        <v>0.35199999999999998</v>
      </c>
      <c r="S1876" s="356">
        <v>0.68700000000000006</v>
      </c>
      <c r="U1876" s="402">
        <v>39063</v>
      </c>
      <c r="V1876" s="359">
        <v>0.52029999999999998</v>
      </c>
      <c r="W1876" s="359">
        <v>0.87580000000000002</v>
      </c>
      <c r="X1876" s="359">
        <v>0.78839999999999999</v>
      </c>
      <c r="Y1876" s="359">
        <v>14.489800000000001</v>
      </c>
      <c r="Z1876" s="359">
        <v>3.8742999999999999</v>
      </c>
      <c r="AA1876" s="359">
        <v>132.83199999999999</v>
      </c>
      <c r="AB1876" s="359">
        <v>0.36209999999999998</v>
      </c>
      <c r="AC1876" s="359">
        <v>1.7938000000000001</v>
      </c>
      <c r="AD1876" s="359">
        <v>31.999700000000001</v>
      </c>
      <c r="AE1876" s="359">
        <v>4.2300000000000004</v>
      </c>
      <c r="AF1876" s="359">
        <v>1.9817</v>
      </c>
      <c r="AG1876" s="359">
        <v>1.7807999999999999</v>
      </c>
      <c r="AH1876" s="359">
        <v>4.7102000000000004</v>
      </c>
      <c r="AI1876" s="359">
        <v>0.82750000000000001</v>
      </c>
      <c r="AJ1876" s="359">
        <v>0.97799999999999998</v>
      </c>
      <c r="AK1876" s="359">
        <v>0.35160000000000002</v>
      </c>
      <c r="AL1876" s="356">
        <v>0.68640000000000001</v>
      </c>
    </row>
    <row r="1877" spans="2:38" ht="409.6" x14ac:dyDescent="0.25">
      <c r="B1877" s="402">
        <v>39062</v>
      </c>
      <c r="C1877" s="359">
        <v>0.52080000000000004</v>
      </c>
      <c r="D1877" s="359">
        <v>0.87519999999999998</v>
      </c>
      <c r="E1877" s="359">
        <v>0.79049999999999998</v>
      </c>
      <c r="F1877" s="359">
        <v>14.563800000000001</v>
      </c>
      <c r="G1877" s="359">
        <v>3.8822000000000001</v>
      </c>
      <c r="H1877" s="359">
        <v>132.63900000000001</v>
      </c>
      <c r="I1877" s="359">
        <v>0.36859999999999998</v>
      </c>
      <c r="J1877" s="359">
        <v>1.8191999999999999</v>
      </c>
      <c r="K1877" s="359">
        <v>33.227600000000002</v>
      </c>
      <c r="L1877" s="359">
        <v>4.2428999999999997</v>
      </c>
      <c r="M1877" s="359">
        <v>1.9921</v>
      </c>
      <c r="N1877" s="359">
        <v>1.7859</v>
      </c>
      <c r="O1877" s="359">
        <v>4.7202999999999999</v>
      </c>
      <c r="P1877" s="359">
        <v>0.82869999999999999</v>
      </c>
      <c r="Q1877" s="359">
        <v>0.98939999999999995</v>
      </c>
      <c r="R1877" s="359">
        <v>0.35170000000000001</v>
      </c>
      <c r="S1877" s="356">
        <v>0.68730000000000002</v>
      </c>
      <c r="U1877" s="402">
        <v>39062</v>
      </c>
      <c r="V1877" s="359">
        <v>0.51970000000000005</v>
      </c>
      <c r="W1877" s="359">
        <v>0.87329999999999997</v>
      </c>
      <c r="X1877" s="359">
        <v>0.78859999999999997</v>
      </c>
      <c r="Y1877" s="359">
        <v>14.474</v>
      </c>
      <c r="Z1877" s="359">
        <v>3.8755000000000002</v>
      </c>
      <c r="AA1877" s="359">
        <v>131.65299999999999</v>
      </c>
      <c r="AB1877" s="359">
        <v>0.35759999999999997</v>
      </c>
      <c r="AC1877" s="359">
        <v>1.7748999999999999</v>
      </c>
      <c r="AD1877" s="359">
        <v>30.372199999999999</v>
      </c>
      <c r="AE1877" s="359">
        <v>4.2264999999999997</v>
      </c>
      <c r="AF1877" s="359">
        <v>1.984</v>
      </c>
      <c r="AG1877" s="359">
        <v>1.7696000000000001</v>
      </c>
      <c r="AH1877" s="359">
        <v>4.7077999999999998</v>
      </c>
      <c r="AI1877" s="359">
        <v>0.82679999999999998</v>
      </c>
      <c r="AJ1877" s="359">
        <v>0.97770000000000001</v>
      </c>
      <c r="AK1877" s="359">
        <v>0.35099999999999998</v>
      </c>
      <c r="AL1877" s="356">
        <v>0.68630000000000002</v>
      </c>
    </row>
    <row r="1878" spans="2:38" ht="409.6" x14ac:dyDescent="0.25">
      <c r="B1878" s="402">
        <v>39061</v>
      </c>
      <c r="C1878" s="359">
        <v>0.52080000000000004</v>
      </c>
      <c r="D1878" s="359">
        <v>0.87519999999999998</v>
      </c>
      <c r="E1878" s="359">
        <v>0.79049999999999998</v>
      </c>
      <c r="F1878" s="359">
        <v>14.564399999999999</v>
      </c>
      <c r="G1878" s="359">
        <v>3.8816000000000002</v>
      </c>
      <c r="H1878" s="359">
        <v>133.94999999999999</v>
      </c>
      <c r="I1878" s="359">
        <v>0.36890000000000001</v>
      </c>
      <c r="J1878" s="359">
        <v>1.8193999999999999</v>
      </c>
      <c r="K1878" s="359">
        <v>33.231400000000001</v>
      </c>
      <c r="L1878" s="359">
        <v>4.2430000000000003</v>
      </c>
      <c r="M1878" s="359">
        <v>2.0091000000000001</v>
      </c>
      <c r="N1878" s="359">
        <v>1.786</v>
      </c>
      <c r="O1878" s="359">
        <v>4.7202000000000002</v>
      </c>
      <c r="P1878" s="359">
        <v>0.82869999999999999</v>
      </c>
      <c r="Q1878" s="359">
        <v>0.98950000000000005</v>
      </c>
      <c r="R1878" s="359">
        <v>0.35170000000000001</v>
      </c>
      <c r="S1878" s="356">
        <v>0.68740000000000001</v>
      </c>
      <c r="U1878" s="402">
        <v>39061</v>
      </c>
      <c r="V1878" s="359">
        <v>0.51970000000000005</v>
      </c>
      <c r="W1878" s="359">
        <v>0.87339999999999995</v>
      </c>
      <c r="X1878" s="359">
        <v>0.78869999999999996</v>
      </c>
      <c r="Y1878" s="359">
        <v>14.4748</v>
      </c>
      <c r="Z1878" s="359">
        <v>3.875</v>
      </c>
      <c r="AA1878" s="359">
        <v>132.38399999999999</v>
      </c>
      <c r="AB1878" s="359">
        <v>0.35799999999999998</v>
      </c>
      <c r="AC1878" s="359">
        <v>1.7750999999999999</v>
      </c>
      <c r="AD1878" s="359">
        <v>30.375499999999999</v>
      </c>
      <c r="AE1878" s="359">
        <v>4.2267999999999999</v>
      </c>
      <c r="AF1878" s="359">
        <v>1.9939</v>
      </c>
      <c r="AG1878" s="359">
        <v>1.7697000000000001</v>
      </c>
      <c r="AH1878" s="359">
        <v>4.7081</v>
      </c>
      <c r="AI1878" s="359">
        <v>0.82689999999999997</v>
      </c>
      <c r="AJ1878" s="359">
        <v>0.9778</v>
      </c>
      <c r="AK1878" s="359">
        <v>0.35110000000000002</v>
      </c>
      <c r="AL1878" s="356">
        <v>0.68640000000000001</v>
      </c>
    </row>
    <row r="1879" spans="2:38" ht="409.6" x14ac:dyDescent="0.25">
      <c r="B1879" s="402">
        <v>39060</v>
      </c>
      <c r="C1879" s="359">
        <v>0.51910000000000001</v>
      </c>
      <c r="D1879" s="359">
        <v>0.87419999999999998</v>
      </c>
      <c r="E1879" s="359">
        <v>0.7923</v>
      </c>
      <c r="F1879" s="359">
        <v>14.542400000000001</v>
      </c>
      <c r="G1879" s="359">
        <v>3.8736999999999999</v>
      </c>
      <c r="H1879" s="359">
        <v>133.41900000000001</v>
      </c>
      <c r="I1879" s="359">
        <v>0.36359999999999998</v>
      </c>
      <c r="J1879" s="359">
        <v>1.7946</v>
      </c>
      <c r="K1879" s="359">
        <v>31.946000000000002</v>
      </c>
      <c r="L1879" s="359">
        <v>4.2122000000000002</v>
      </c>
      <c r="M1879" s="359">
        <v>1.9908999999999999</v>
      </c>
      <c r="N1879" s="359">
        <v>1.7889999999999999</v>
      </c>
      <c r="O1879" s="359">
        <v>4.7047999999999996</v>
      </c>
      <c r="P1879" s="359">
        <v>0.82489999999999997</v>
      </c>
      <c r="Q1879" s="359">
        <v>0.99309999999999998</v>
      </c>
      <c r="R1879" s="359">
        <v>0.35139999999999999</v>
      </c>
      <c r="S1879" s="356">
        <v>0.68940000000000001</v>
      </c>
      <c r="U1879" s="402">
        <v>39060</v>
      </c>
      <c r="V1879" s="359">
        <v>0.51870000000000005</v>
      </c>
      <c r="W1879" s="359">
        <v>0.87339999999999995</v>
      </c>
      <c r="X1879" s="359">
        <v>0.79149999999999998</v>
      </c>
      <c r="Y1879" s="359">
        <v>14.488799999999999</v>
      </c>
      <c r="Z1879" s="359">
        <v>3.8696999999999999</v>
      </c>
      <c r="AA1879" s="359">
        <v>132.953</v>
      </c>
      <c r="AB1879" s="359">
        <v>0.36180000000000001</v>
      </c>
      <c r="AC1879" s="359">
        <v>1.7914000000000001</v>
      </c>
      <c r="AD1879" s="359">
        <v>31.899799999999999</v>
      </c>
      <c r="AE1879" s="359">
        <v>4.2061999999999999</v>
      </c>
      <c r="AF1879" s="359">
        <v>1.9857</v>
      </c>
      <c r="AG1879" s="359">
        <v>1.7739</v>
      </c>
      <c r="AH1879" s="359">
        <v>4.6981999999999999</v>
      </c>
      <c r="AI1879" s="359">
        <v>0.82410000000000005</v>
      </c>
      <c r="AJ1879" s="359">
        <v>0.98199999999999998</v>
      </c>
      <c r="AK1879" s="359">
        <v>0.35110000000000002</v>
      </c>
      <c r="AL1879" s="356">
        <v>0.68879999999999997</v>
      </c>
    </row>
    <row r="1880" spans="2:38" ht="409.6" x14ac:dyDescent="0.25">
      <c r="B1880" s="402">
        <v>39059</v>
      </c>
      <c r="C1880" s="359">
        <v>0.5181</v>
      </c>
      <c r="D1880" s="359">
        <v>0.87350000000000005</v>
      </c>
      <c r="E1880" s="359">
        <v>0.79069999999999996</v>
      </c>
      <c r="F1880" s="359">
        <v>14.5192</v>
      </c>
      <c r="G1880" s="359">
        <v>3.8620000000000001</v>
      </c>
      <c r="H1880" s="359">
        <v>132.75800000000001</v>
      </c>
      <c r="I1880" s="359">
        <v>0.36259999999999998</v>
      </c>
      <c r="J1880" s="359">
        <v>1.7892999999999999</v>
      </c>
      <c r="K1880" s="359">
        <v>33.150399999999998</v>
      </c>
      <c r="L1880" s="359">
        <v>4.2016</v>
      </c>
      <c r="M1880" s="359">
        <v>1.9770000000000001</v>
      </c>
      <c r="N1880" s="359">
        <v>1.7834000000000001</v>
      </c>
      <c r="O1880" s="359">
        <v>4.6867999999999999</v>
      </c>
      <c r="P1880" s="359">
        <v>0.82310000000000005</v>
      </c>
      <c r="Q1880" s="359">
        <v>0.99209999999999998</v>
      </c>
      <c r="R1880" s="359">
        <v>0.3503</v>
      </c>
      <c r="S1880" s="356">
        <v>0.68869999999999998</v>
      </c>
      <c r="U1880" s="402">
        <v>39059</v>
      </c>
      <c r="V1880" s="359">
        <v>0.51759999999999995</v>
      </c>
      <c r="W1880" s="359">
        <v>0.87280000000000002</v>
      </c>
      <c r="X1880" s="359">
        <v>0.78990000000000005</v>
      </c>
      <c r="Y1880" s="359">
        <v>14.464600000000001</v>
      </c>
      <c r="Z1880" s="359">
        <v>3.8578999999999999</v>
      </c>
      <c r="AA1880" s="359">
        <v>132.303</v>
      </c>
      <c r="AB1880" s="359">
        <v>0.36080000000000001</v>
      </c>
      <c r="AC1880" s="359">
        <v>1.7861</v>
      </c>
      <c r="AD1880" s="359">
        <v>30.329599999999999</v>
      </c>
      <c r="AE1880" s="359">
        <v>4.1957000000000004</v>
      </c>
      <c r="AF1880" s="359">
        <v>1.9717</v>
      </c>
      <c r="AG1880" s="359">
        <v>1.7683</v>
      </c>
      <c r="AH1880" s="359">
        <v>4.6801000000000004</v>
      </c>
      <c r="AI1880" s="359">
        <v>0.82230000000000003</v>
      </c>
      <c r="AJ1880" s="359">
        <v>0.98099999999999998</v>
      </c>
      <c r="AK1880" s="359">
        <v>0.35</v>
      </c>
      <c r="AL1880" s="356">
        <v>0.68820000000000003</v>
      </c>
    </row>
    <row r="1881" spans="2:38" ht="409.6" x14ac:dyDescent="0.25">
      <c r="B1881" s="402">
        <v>39058</v>
      </c>
      <c r="C1881" s="359">
        <v>0.51519999999999999</v>
      </c>
      <c r="D1881" s="359">
        <v>0.87129999999999996</v>
      </c>
      <c r="E1881" s="359">
        <v>0.78400000000000003</v>
      </c>
      <c r="F1881" s="359">
        <v>14.4635</v>
      </c>
      <c r="G1881" s="359">
        <v>3.8445</v>
      </c>
      <c r="H1881" s="359">
        <v>131.96</v>
      </c>
      <c r="I1881" s="359">
        <v>0.3609</v>
      </c>
      <c r="J1881" s="359">
        <v>1.7809999999999999</v>
      </c>
      <c r="K1881" s="359">
        <v>31.757899999999999</v>
      </c>
      <c r="L1881" s="359">
        <v>4.1889000000000003</v>
      </c>
      <c r="M1881" s="359">
        <v>1.9661</v>
      </c>
      <c r="N1881" s="359">
        <v>1.7742</v>
      </c>
      <c r="O1881" s="359">
        <v>4.6729000000000003</v>
      </c>
      <c r="P1881" s="359">
        <v>0.81830000000000003</v>
      </c>
      <c r="Q1881" s="359">
        <v>0.99570000000000003</v>
      </c>
      <c r="R1881" s="359">
        <v>0.34799999999999998</v>
      </c>
      <c r="S1881" s="356">
        <v>0.6855</v>
      </c>
      <c r="U1881" s="402">
        <v>39058</v>
      </c>
      <c r="V1881" s="359">
        <v>0.51480000000000004</v>
      </c>
      <c r="W1881" s="359">
        <v>0.87050000000000005</v>
      </c>
      <c r="X1881" s="359">
        <v>0.78320000000000001</v>
      </c>
      <c r="Y1881" s="359">
        <v>14.411300000000001</v>
      </c>
      <c r="Z1881" s="359">
        <v>3.8403999999999998</v>
      </c>
      <c r="AA1881" s="359">
        <v>131.51499999999999</v>
      </c>
      <c r="AB1881" s="359">
        <v>0.35909999999999997</v>
      </c>
      <c r="AC1881" s="359">
        <v>1.7779</v>
      </c>
      <c r="AD1881" s="359">
        <v>31.710899999999999</v>
      </c>
      <c r="AE1881" s="359">
        <v>4.1832000000000003</v>
      </c>
      <c r="AF1881" s="359">
        <v>1.9609000000000001</v>
      </c>
      <c r="AG1881" s="359">
        <v>1.7592000000000001</v>
      </c>
      <c r="AH1881" s="359">
        <v>4.6662999999999997</v>
      </c>
      <c r="AI1881" s="359">
        <v>0.8175</v>
      </c>
      <c r="AJ1881" s="359">
        <v>0.98509999999999998</v>
      </c>
      <c r="AK1881" s="359">
        <v>0.34760000000000002</v>
      </c>
      <c r="AL1881" s="356">
        <v>0.68500000000000005</v>
      </c>
    </row>
    <row r="1882" spans="2:38" ht="409.6" x14ac:dyDescent="0.25">
      <c r="B1882" s="402">
        <v>39057</v>
      </c>
      <c r="C1882" s="359">
        <v>0.51649999999999996</v>
      </c>
      <c r="D1882" s="359">
        <v>0.87380000000000002</v>
      </c>
      <c r="E1882" s="359">
        <v>0.78549999999999998</v>
      </c>
      <c r="F1882" s="359">
        <v>14.492900000000001</v>
      </c>
      <c r="G1882" s="359">
        <v>3.8525999999999998</v>
      </c>
      <c r="H1882" s="359">
        <v>132.12200000000001</v>
      </c>
      <c r="I1882" s="359">
        <v>0.36149999999999999</v>
      </c>
      <c r="J1882" s="359">
        <v>1.7846</v>
      </c>
      <c r="K1882" s="359">
        <v>33.025500000000001</v>
      </c>
      <c r="L1882" s="359">
        <v>4.2123999999999997</v>
      </c>
      <c r="M1882" s="359">
        <v>1.9702999999999999</v>
      </c>
      <c r="N1882" s="359">
        <v>1.7817000000000001</v>
      </c>
      <c r="O1882" s="359">
        <v>4.6752000000000002</v>
      </c>
      <c r="P1882" s="359">
        <v>0.82150000000000001</v>
      </c>
      <c r="Q1882" s="359">
        <v>1.0024</v>
      </c>
      <c r="R1882" s="359">
        <v>0.34820000000000001</v>
      </c>
      <c r="S1882" s="356">
        <v>0.68830000000000002</v>
      </c>
      <c r="U1882" s="402">
        <v>39057</v>
      </c>
      <c r="V1882" s="359">
        <v>0.5161</v>
      </c>
      <c r="W1882" s="359">
        <v>0.873</v>
      </c>
      <c r="X1882" s="359">
        <v>0.78469999999999995</v>
      </c>
      <c r="Y1882" s="359">
        <v>14.4398</v>
      </c>
      <c r="Z1882" s="359">
        <v>3.8485999999999998</v>
      </c>
      <c r="AA1882" s="359">
        <v>131.67599999999999</v>
      </c>
      <c r="AB1882" s="359">
        <v>0.35959999999999998</v>
      </c>
      <c r="AC1882" s="359">
        <v>1.7815000000000001</v>
      </c>
      <c r="AD1882" s="359">
        <v>30.213999999999999</v>
      </c>
      <c r="AE1882" s="359">
        <v>4.2065999999999999</v>
      </c>
      <c r="AF1882" s="359">
        <v>1.9651000000000001</v>
      </c>
      <c r="AG1882" s="359">
        <v>1.7666999999999999</v>
      </c>
      <c r="AH1882" s="359">
        <v>4.6685999999999996</v>
      </c>
      <c r="AI1882" s="359">
        <v>0.82069999999999999</v>
      </c>
      <c r="AJ1882" s="359">
        <v>0.99139999999999995</v>
      </c>
      <c r="AK1882" s="359">
        <v>0.34789999999999999</v>
      </c>
      <c r="AL1882" s="356">
        <v>0.68779999999999997</v>
      </c>
    </row>
    <row r="1883" spans="2:38" ht="409.6" x14ac:dyDescent="0.25">
      <c r="B1883" s="402">
        <v>39056</v>
      </c>
      <c r="C1883" s="359">
        <v>0.51649999999999996</v>
      </c>
      <c r="D1883" s="359">
        <v>0.87360000000000004</v>
      </c>
      <c r="E1883" s="359">
        <v>0.78749999999999998</v>
      </c>
      <c r="F1883" s="359">
        <v>14.4969</v>
      </c>
      <c r="G1883" s="359">
        <v>3.8538999999999999</v>
      </c>
      <c r="H1883" s="359">
        <v>132.42599999999999</v>
      </c>
      <c r="I1883" s="359">
        <v>0.3614</v>
      </c>
      <c r="J1883" s="359">
        <v>1.7851999999999999</v>
      </c>
      <c r="K1883" s="359">
        <v>33.141500000000001</v>
      </c>
      <c r="L1883" s="359">
        <v>4.2194000000000003</v>
      </c>
      <c r="M1883" s="359">
        <v>1.9716</v>
      </c>
      <c r="N1883" s="359">
        <v>1.7775000000000001</v>
      </c>
      <c r="O1883" s="359">
        <v>4.6675000000000004</v>
      </c>
      <c r="P1883" s="359">
        <v>0.82220000000000004</v>
      </c>
      <c r="Q1883" s="359">
        <v>1.0054000000000001</v>
      </c>
      <c r="R1883" s="359">
        <v>0.3478</v>
      </c>
      <c r="S1883" s="356">
        <v>0.68810000000000004</v>
      </c>
      <c r="U1883" s="402">
        <v>39056</v>
      </c>
      <c r="V1883" s="359">
        <v>0.51600000000000001</v>
      </c>
      <c r="W1883" s="359">
        <v>0.87260000000000004</v>
      </c>
      <c r="X1883" s="359">
        <v>0.78649999999999998</v>
      </c>
      <c r="Y1883" s="359">
        <v>14.4411</v>
      </c>
      <c r="Z1883" s="359">
        <v>3.8494000000000002</v>
      </c>
      <c r="AA1883" s="359">
        <v>131.94300000000001</v>
      </c>
      <c r="AB1883" s="359">
        <v>0.35949999999999999</v>
      </c>
      <c r="AC1883" s="359">
        <v>1.7818000000000001</v>
      </c>
      <c r="AD1883" s="359">
        <v>30.324999999999999</v>
      </c>
      <c r="AE1883" s="359">
        <v>4.2115999999999998</v>
      </c>
      <c r="AF1883" s="359">
        <v>1.9661999999999999</v>
      </c>
      <c r="AG1883" s="359">
        <v>1.7622</v>
      </c>
      <c r="AH1883" s="359">
        <v>4.6601999999999997</v>
      </c>
      <c r="AI1883" s="359">
        <v>0.82120000000000004</v>
      </c>
      <c r="AJ1883" s="359">
        <v>0.99419999999999997</v>
      </c>
      <c r="AK1883" s="359">
        <v>0.34749999999999998</v>
      </c>
      <c r="AL1883" s="356">
        <v>0.6875</v>
      </c>
    </row>
    <row r="1884" spans="2:38" ht="409.6" x14ac:dyDescent="0.25">
      <c r="B1884" s="402">
        <v>39055</v>
      </c>
      <c r="C1884" s="359">
        <v>0.51659999999999995</v>
      </c>
      <c r="D1884" s="359">
        <v>0.87339999999999995</v>
      </c>
      <c r="E1884" s="359">
        <v>0.78879999999999995</v>
      </c>
      <c r="F1884" s="359">
        <v>14.5185</v>
      </c>
      <c r="G1884" s="359">
        <v>3.8492999999999999</v>
      </c>
      <c r="H1884" s="359">
        <v>132.185</v>
      </c>
      <c r="I1884" s="359">
        <v>0.3639</v>
      </c>
      <c r="J1884" s="359">
        <v>1.7976000000000001</v>
      </c>
      <c r="K1884" s="359">
        <v>33.140099999999997</v>
      </c>
      <c r="L1884" s="359">
        <v>4.2176999999999998</v>
      </c>
      <c r="M1884" s="359">
        <v>1.9692000000000001</v>
      </c>
      <c r="N1884" s="359">
        <v>1.78</v>
      </c>
      <c r="O1884" s="359">
        <v>4.6647999999999996</v>
      </c>
      <c r="P1884" s="359">
        <v>0.82220000000000004</v>
      </c>
      <c r="Q1884" s="359">
        <v>1.0048999999999999</v>
      </c>
      <c r="R1884" s="359">
        <v>0.3478</v>
      </c>
      <c r="S1884" s="356">
        <v>0.68869999999999998</v>
      </c>
      <c r="U1884" s="402">
        <v>39055</v>
      </c>
      <c r="V1884" s="359">
        <v>0.51539999999999997</v>
      </c>
      <c r="W1884" s="359">
        <v>0.87150000000000005</v>
      </c>
      <c r="X1884" s="359">
        <v>0.78700000000000003</v>
      </c>
      <c r="Y1884" s="359">
        <v>14.449299999999999</v>
      </c>
      <c r="Z1884" s="359">
        <v>3.8426</v>
      </c>
      <c r="AA1884" s="359">
        <v>131.636</v>
      </c>
      <c r="AB1884" s="359">
        <v>0.3574</v>
      </c>
      <c r="AC1884" s="359">
        <v>1.7717000000000001</v>
      </c>
      <c r="AD1884" s="359">
        <v>30.3032</v>
      </c>
      <c r="AE1884" s="359">
        <v>4.2012</v>
      </c>
      <c r="AF1884" s="359">
        <v>1.9619</v>
      </c>
      <c r="AG1884" s="359">
        <v>1.7637</v>
      </c>
      <c r="AH1884" s="359">
        <v>4.6538000000000004</v>
      </c>
      <c r="AI1884" s="359">
        <v>0.82030000000000003</v>
      </c>
      <c r="AJ1884" s="359">
        <v>0.99309999999999998</v>
      </c>
      <c r="AK1884" s="359">
        <v>0.34710000000000002</v>
      </c>
      <c r="AL1884" s="356">
        <v>0.68769999999999998</v>
      </c>
    </row>
    <row r="1885" spans="2:38" ht="409.6" x14ac:dyDescent="0.25">
      <c r="B1885" s="402">
        <v>39054</v>
      </c>
      <c r="C1885" s="359">
        <v>0.51649999999999996</v>
      </c>
      <c r="D1885" s="359">
        <v>0.87329999999999997</v>
      </c>
      <c r="E1885" s="359">
        <v>0.78879999999999995</v>
      </c>
      <c r="F1885" s="359">
        <v>14.5121</v>
      </c>
      <c r="G1885" s="359">
        <v>3.8489</v>
      </c>
      <c r="H1885" s="359">
        <v>132.65600000000001</v>
      </c>
      <c r="I1885" s="359">
        <v>0.3639</v>
      </c>
      <c r="J1885" s="359">
        <v>1.7975000000000001</v>
      </c>
      <c r="K1885" s="359">
        <v>33.1387</v>
      </c>
      <c r="L1885" s="359">
        <v>4.2172000000000001</v>
      </c>
      <c r="M1885" s="359">
        <v>1.9689000000000001</v>
      </c>
      <c r="N1885" s="359">
        <v>1.78</v>
      </c>
      <c r="O1885" s="359">
        <v>4.6661999999999999</v>
      </c>
      <c r="P1885" s="359">
        <v>0.82210000000000005</v>
      </c>
      <c r="Q1885" s="359">
        <v>1.0047999999999999</v>
      </c>
      <c r="R1885" s="359">
        <v>0.34770000000000001</v>
      </c>
      <c r="S1885" s="356">
        <v>0.68869999999999998</v>
      </c>
      <c r="U1885" s="402">
        <v>39054</v>
      </c>
      <c r="V1885" s="359">
        <v>0.51539999999999997</v>
      </c>
      <c r="W1885" s="359">
        <v>0.87150000000000005</v>
      </c>
      <c r="X1885" s="359">
        <v>0.78700000000000003</v>
      </c>
      <c r="Y1885" s="359">
        <v>14.435600000000001</v>
      </c>
      <c r="Z1885" s="359">
        <v>3.8422999999999998</v>
      </c>
      <c r="AA1885" s="359">
        <v>131.458</v>
      </c>
      <c r="AB1885" s="359">
        <v>0.3574</v>
      </c>
      <c r="AC1885" s="359">
        <v>1.7717000000000001</v>
      </c>
      <c r="AD1885" s="359">
        <v>30.302800000000001</v>
      </c>
      <c r="AE1885" s="359">
        <v>4.2011000000000003</v>
      </c>
      <c r="AF1885" s="359">
        <v>1.9615</v>
      </c>
      <c r="AG1885" s="359">
        <v>1.7637</v>
      </c>
      <c r="AH1885" s="359">
        <v>4.6527000000000003</v>
      </c>
      <c r="AI1885" s="359">
        <v>0.82030000000000003</v>
      </c>
      <c r="AJ1885" s="359">
        <v>0.99309999999999998</v>
      </c>
      <c r="AK1885" s="359">
        <v>0.34710000000000002</v>
      </c>
      <c r="AL1885" s="356">
        <v>0.68769999999999998</v>
      </c>
    </row>
    <row r="1886" spans="2:38" ht="409.6" x14ac:dyDescent="0.25">
      <c r="B1886" s="402">
        <v>39053</v>
      </c>
      <c r="C1886" s="359">
        <v>0.51619999999999999</v>
      </c>
      <c r="D1886" s="359">
        <v>0.86729999999999996</v>
      </c>
      <c r="E1886" s="359">
        <v>0.78190000000000004</v>
      </c>
      <c r="F1886" s="359">
        <v>14.434200000000001</v>
      </c>
      <c r="G1886" s="359">
        <v>3.8439999999999999</v>
      </c>
      <c r="H1886" s="359">
        <v>132.125</v>
      </c>
      <c r="I1886" s="359">
        <v>0.36049999999999999</v>
      </c>
      <c r="J1886" s="359">
        <v>1.7811999999999999</v>
      </c>
      <c r="K1886" s="359">
        <v>32.822099999999999</v>
      </c>
      <c r="L1886" s="359">
        <v>4.2150999999999996</v>
      </c>
      <c r="M1886" s="359">
        <v>1.9646999999999999</v>
      </c>
      <c r="N1886" s="359">
        <v>1.7745</v>
      </c>
      <c r="O1886" s="359">
        <v>4.6592000000000002</v>
      </c>
      <c r="P1886" s="359">
        <v>0.81979999999999997</v>
      </c>
      <c r="Q1886" s="359">
        <v>0.99870000000000003</v>
      </c>
      <c r="R1886" s="359">
        <v>0.34749999999999998</v>
      </c>
      <c r="S1886" s="356">
        <v>0.68469999999999998</v>
      </c>
      <c r="U1886" s="402">
        <v>39053</v>
      </c>
      <c r="V1886" s="359">
        <v>0.51580000000000004</v>
      </c>
      <c r="W1886" s="359">
        <v>0.86660000000000004</v>
      </c>
      <c r="X1886" s="359">
        <v>0.78110000000000002</v>
      </c>
      <c r="Y1886" s="359">
        <v>14.3825</v>
      </c>
      <c r="Z1886" s="359">
        <v>3.8401000000000001</v>
      </c>
      <c r="AA1886" s="359">
        <v>131.65100000000001</v>
      </c>
      <c r="AB1886" s="359">
        <v>0.35870000000000002</v>
      </c>
      <c r="AC1886" s="359">
        <v>1.7781</v>
      </c>
      <c r="AD1886" s="359">
        <v>30.677600000000002</v>
      </c>
      <c r="AE1886" s="359">
        <v>4.2095000000000002</v>
      </c>
      <c r="AF1886" s="359">
        <v>1.9595</v>
      </c>
      <c r="AG1886" s="359">
        <v>1.7595000000000001</v>
      </c>
      <c r="AH1886" s="359">
        <v>4.6527000000000003</v>
      </c>
      <c r="AI1886" s="359">
        <v>0.81899999999999995</v>
      </c>
      <c r="AJ1886" s="359">
        <v>0.98770000000000002</v>
      </c>
      <c r="AK1886" s="359">
        <v>0.34720000000000001</v>
      </c>
      <c r="AL1886" s="356">
        <v>0.68430000000000002</v>
      </c>
    </row>
    <row r="1887" spans="2:38" ht="409.6" x14ac:dyDescent="0.25">
      <c r="B1887" s="402">
        <v>39052</v>
      </c>
      <c r="C1887" s="359">
        <v>0.51649999999999996</v>
      </c>
      <c r="D1887" s="359">
        <v>0.86639999999999995</v>
      </c>
      <c r="E1887" s="359">
        <v>0.7762</v>
      </c>
      <c r="F1887" s="359">
        <v>14.436400000000001</v>
      </c>
      <c r="G1887" s="359">
        <v>3.8435000000000001</v>
      </c>
      <c r="H1887" s="359">
        <v>132.381</v>
      </c>
      <c r="I1887" s="359">
        <v>0.36049999999999999</v>
      </c>
      <c r="J1887" s="359">
        <v>1.7809999999999999</v>
      </c>
      <c r="K1887" s="359">
        <v>32.2121</v>
      </c>
      <c r="L1887" s="359">
        <v>4.2328000000000001</v>
      </c>
      <c r="M1887" s="359">
        <v>1.9693000000000001</v>
      </c>
      <c r="N1887" s="359">
        <v>1.7966</v>
      </c>
      <c r="O1887" s="359">
        <v>4.6761999999999997</v>
      </c>
      <c r="P1887" s="359">
        <v>0.8216</v>
      </c>
      <c r="Q1887" s="359">
        <v>0.99590000000000001</v>
      </c>
      <c r="R1887" s="359">
        <v>0.34870000000000001</v>
      </c>
      <c r="S1887" s="356">
        <v>0.68130000000000002</v>
      </c>
      <c r="U1887" s="402">
        <v>39052</v>
      </c>
      <c r="V1887" s="359">
        <v>0.5161</v>
      </c>
      <c r="W1887" s="359">
        <v>0.86570000000000003</v>
      </c>
      <c r="X1887" s="359">
        <v>0.77539999999999998</v>
      </c>
      <c r="Y1887" s="359">
        <v>14.382099999999999</v>
      </c>
      <c r="Z1887" s="359">
        <v>3.8395000000000001</v>
      </c>
      <c r="AA1887" s="359">
        <v>131.93100000000001</v>
      </c>
      <c r="AB1887" s="359">
        <v>0.35870000000000002</v>
      </c>
      <c r="AC1887" s="359">
        <v>1.7779</v>
      </c>
      <c r="AD1887" s="359">
        <v>31.126000000000001</v>
      </c>
      <c r="AE1887" s="359">
        <v>4.2270000000000003</v>
      </c>
      <c r="AF1887" s="359">
        <v>1.9641</v>
      </c>
      <c r="AG1887" s="359">
        <v>1.7817000000000001</v>
      </c>
      <c r="AH1887" s="359">
        <v>4.6696999999999997</v>
      </c>
      <c r="AI1887" s="359">
        <v>0.82079999999999997</v>
      </c>
      <c r="AJ1887" s="359">
        <v>0.9849</v>
      </c>
      <c r="AK1887" s="359">
        <v>0.34839999999999999</v>
      </c>
      <c r="AL1887" s="356">
        <v>0.68069999999999997</v>
      </c>
    </row>
    <row r="1888" spans="2:38" ht="409.6" x14ac:dyDescent="0.25">
      <c r="B1888" s="402">
        <v>39051</v>
      </c>
      <c r="C1888" s="359">
        <v>0.51539999999999997</v>
      </c>
      <c r="D1888" s="359">
        <v>0.86699999999999999</v>
      </c>
      <c r="E1888" s="359">
        <v>0.77029999999999998</v>
      </c>
      <c r="F1888" s="359">
        <v>14.458399999999999</v>
      </c>
      <c r="G1888" s="359">
        <v>3.8464999999999998</v>
      </c>
      <c r="H1888" s="359">
        <v>132.983</v>
      </c>
      <c r="I1888" s="359">
        <v>0.36080000000000001</v>
      </c>
      <c r="J1888" s="359">
        <v>1.7824</v>
      </c>
      <c r="K1888" s="359">
        <v>33.0261</v>
      </c>
      <c r="L1888" s="359">
        <v>4.2638999999999996</v>
      </c>
      <c r="M1888" s="359">
        <v>1.9744999999999999</v>
      </c>
      <c r="N1888" s="359">
        <v>1.7928999999999999</v>
      </c>
      <c r="O1888" s="359">
        <v>4.6871</v>
      </c>
      <c r="P1888" s="359">
        <v>0.81899999999999995</v>
      </c>
      <c r="Q1888" s="359">
        <v>1.0006999999999999</v>
      </c>
      <c r="R1888" s="359">
        <v>0.34820000000000001</v>
      </c>
      <c r="S1888" s="356">
        <v>0.67910000000000004</v>
      </c>
      <c r="U1888" s="402">
        <v>39051</v>
      </c>
      <c r="V1888" s="359">
        <v>0.51500000000000001</v>
      </c>
      <c r="W1888" s="359">
        <v>0.86629999999999996</v>
      </c>
      <c r="X1888" s="359">
        <v>0.76949999999999996</v>
      </c>
      <c r="Y1888" s="359">
        <v>14.4064</v>
      </c>
      <c r="Z1888" s="359">
        <v>3.8424999999999998</v>
      </c>
      <c r="AA1888" s="359">
        <v>132.536</v>
      </c>
      <c r="AB1888" s="359">
        <v>0.3589</v>
      </c>
      <c r="AC1888" s="359">
        <v>1.7791999999999999</v>
      </c>
      <c r="AD1888" s="359">
        <v>30.215299999999999</v>
      </c>
      <c r="AE1888" s="359">
        <v>4.2580999999999998</v>
      </c>
      <c r="AF1888" s="359">
        <v>1.9693000000000001</v>
      </c>
      <c r="AG1888" s="359">
        <v>1.7781</v>
      </c>
      <c r="AH1888" s="359">
        <v>4.6805000000000003</v>
      </c>
      <c r="AI1888" s="359">
        <v>0.81820000000000004</v>
      </c>
      <c r="AJ1888" s="359">
        <v>0.98980000000000001</v>
      </c>
      <c r="AK1888" s="359">
        <v>0.34789999999999999</v>
      </c>
      <c r="AL1888" s="356">
        <v>0.67859999999999998</v>
      </c>
    </row>
    <row r="1889" spans="2:38" ht="409.6" x14ac:dyDescent="0.25">
      <c r="B1889" s="402">
        <v>39050</v>
      </c>
      <c r="C1889" s="359">
        <v>0.51160000000000005</v>
      </c>
      <c r="D1889" s="359">
        <v>0.86250000000000004</v>
      </c>
      <c r="E1889" s="359">
        <v>0.76119999999999999</v>
      </c>
      <c r="F1889" s="359">
        <v>14.3444</v>
      </c>
      <c r="G1889" s="359">
        <v>3.8111999999999999</v>
      </c>
      <c r="H1889" s="359">
        <v>132.25700000000001</v>
      </c>
      <c r="I1889" s="359">
        <v>0.3574</v>
      </c>
      <c r="J1889" s="359">
        <v>1.7658</v>
      </c>
      <c r="K1889" s="359">
        <v>31.481400000000001</v>
      </c>
      <c r="L1889" s="359">
        <v>4.2366000000000001</v>
      </c>
      <c r="M1889" s="359">
        <v>1.9612000000000001</v>
      </c>
      <c r="N1889" s="359">
        <v>1.7837000000000001</v>
      </c>
      <c r="O1889" s="359">
        <v>4.6359000000000004</v>
      </c>
      <c r="P1889" s="359">
        <v>0.81120000000000003</v>
      </c>
      <c r="Q1889" s="359">
        <v>0.99990000000000001</v>
      </c>
      <c r="R1889" s="359">
        <v>0.34620000000000001</v>
      </c>
      <c r="S1889" s="356">
        <v>0.6724</v>
      </c>
      <c r="U1889" s="402">
        <v>39050</v>
      </c>
      <c r="V1889" s="359">
        <v>0.5111</v>
      </c>
      <c r="W1889" s="359">
        <v>0.86180000000000001</v>
      </c>
      <c r="X1889" s="359">
        <v>0.76039999999999996</v>
      </c>
      <c r="Y1889" s="359">
        <v>14.2943</v>
      </c>
      <c r="Z1889" s="359">
        <v>3.8069000000000002</v>
      </c>
      <c r="AA1889" s="359">
        <v>131.815</v>
      </c>
      <c r="AB1889" s="359">
        <v>0.35560000000000003</v>
      </c>
      <c r="AC1889" s="359">
        <v>1.7626999999999999</v>
      </c>
      <c r="AD1889" s="359">
        <v>31.42</v>
      </c>
      <c r="AE1889" s="359">
        <v>4.2308000000000003</v>
      </c>
      <c r="AF1889" s="359">
        <v>1.9560999999999999</v>
      </c>
      <c r="AG1889" s="359">
        <v>1.7688999999999999</v>
      </c>
      <c r="AH1889" s="359">
        <v>4.6292999999999997</v>
      </c>
      <c r="AI1889" s="359">
        <v>0.81040000000000001</v>
      </c>
      <c r="AJ1889" s="359">
        <v>0.98899999999999999</v>
      </c>
      <c r="AK1889" s="359">
        <v>0.34589999999999999</v>
      </c>
      <c r="AL1889" s="356">
        <v>0.67190000000000005</v>
      </c>
    </row>
    <row r="1890" spans="2:38" ht="409.6" x14ac:dyDescent="0.25">
      <c r="B1890" s="402">
        <v>39049</v>
      </c>
      <c r="C1890" s="359">
        <v>0.5111</v>
      </c>
      <c r="D1890" s="359">
        <v>0.86150000000000004</v>
      </c>
      <c r="E1890" s="359">
        <v>0.76070000000000004</v>
      </c>
      <c r="F1890" s="359">
        <v>14.354900000000001</v>
      </c>
      <c r="G1890" s="359">
        <v>3.8132000000000001</v>
      </c>
      <c r="H1890" s="359">
        <v>132.53299999999999</v>
      </c>
      <c r="I1890" s="359">
        <v>0.35749999999999998</v>
      </c>
      <c r="J1890" s="359">
        <v>1.7667999999999999</v>
      </c>
      <c r="K1890" s="359">
        <v>32.976599999999998</v>
      </c>
      <c r="L1890" s="359">
        <v>4.2289000000000003</v>
      </c>
      <c r="M1890" s="359">
        <v>1.9609000000000001</v>
      </c>
      <c r="N1890" s="359">
        <v>1.7886</v>
      </c>
      <c r="O1890" s="359">
        <v>4.6269</v>
      </c>
      <c r="P1890" s="359">
        <v>0.80989999999999995</v>
      </c>
      <c r="Q1890" s="359">
        <v>0.9909</v>
      </c>
      <c r="R1890" s="359">
        <v>0.3463</v>
      </c>
      <c r="S1890" s="356">
        <v>0.67110000000000003</v>
      </c>
      <c r="U1890" s="402">
        <v>39049</v>
      </c>
      <c r="V1890" s="359">
        <v>0.51060000000000005</v>
      </c>
      <c r="W1890" s="359">
        <v>0.86040000000000005</v>
      </c>
      <c r="X1890" s="359">
        <v>0.75970000000000004</v>
      </c>
      <c r="Y1890" s="359">
        <v>14.2995</v>
      </c>
      <c r="Z1890" s="359">
        <v>3.8086000000000002</v>
      </c>
      <c r="AA1890" s="359">
        <v>132.06</v>
      </c>
      <c r="AB1890" s="359">
        <v>0.35580000000000001</v>
      </c>
      <c r="AC1890" s="359">
        <v>1.7635000000000001</v>
      </c>
      <c r="AD1890" s="359">
        <v>30.727699999999999</v>
      </c>
      <c r="AE1890" s="359">
        <v>4.2214999999999998</v>
      </c>
      <c r="AF1890" s="359">
        <v>1.9554</v>
      </c>
      <c r="AG1890" s="359">
        <v>1.7737000000000001</v>
      </c>
      <c r="AH1890" s="359">
        <v>4.6199000000000003</v>
      </c>
      <c r="AI1890" s="359">
        <v>0.80900000000000005</v>
      </c>
      <c r="AJ1890" s="359">
        <v>0.98</v>
      </c>
      <c r="AK1890" s="359">
        <v>0.34589999999999999</v>
      </c>
      <c r="AL1890" s="356">
        <v>0.67049999999999998</v>
      </c>
    </row>
    <row r="1891" spans="2:38" ht="409.6" x14ac:dyDescent="0.25">
      <c r="B1891" s="402">
        <v>39048</v>
      </c>
      <c r="C1891" s="359">
        <v>0.51380000000000003</v>
      </c>
      <c r="D1891" s="359">
        <v>0.86380000000000001</v>
      </c>
      <c r="E1891" s="359">
        <v>0.76349999999999996</v>
      </c>
      <c r="F1891" s="359">
        <v>14.336499999999999</v>
      </c>
      <c r="G1891" s="359">
        <v>3.8264</v>
      </c>
      <c r="H1891" s="359">
        <v>133.44999999999999</v>
      </c>
      <c r="I1891" s="359">
        <v>0.35830000000000001</v>
      </c>
      <c r="J1891" s="359">
        <v>1.7726</v>
      </c>
      <c r="K1891" s="359">
        <v>33.4604</v>
      </c>
      <c r="L1891" s="359">
        <v>4.2445000000000004</v>
      </c>
      <c r="M1891" s="359">
        <v>1.974</v>
      </c>
      <c r="N1891" s="359">
        <v>1.8024</v>
      </c>
      <c r="O1891" s="359">
        <v>4.6436999999999999</v>
      </c>
      <c r="P1891" s="359">
        <v>0.81359999999999999</v>
      </c>
      <c r="Q1891" s="359">
        <v>0.99239999999999995</v>
      </c>
      <c r="R1891" s="359">
        <v>0.34810000000000002</v>
      </c>
      <c r="S1891" s="356">
        <v>0.67259999999999998</v>
      </c>
      <c r="U1891" s="402">
        <v>39048</v>
      </c>
      <c r="V1891" s="359">
        <v>0.51259999999999994</v>
      </c>
      <c r="W1891" s="359">
        <v>0.8619</v>
      </c>
      <c r="X1891" s="359">
        <v>0.76170000000000004</v>
      </c>
      <c r="Y1891" s="359">
        <v>14.2605</v>
      </c>
      <c r="Z1891" s="359">
        <v>3.8197000000000001</v>
      </c>
      <c r="AA1891" s="359">
        <v>132.76</v>
      </c>
      <c r="AB1891" s="359">
        <v>0.35720000000000002</v>
      </c>
      <c r="AC1891" s="359">
        <v>1.7673000000000001</v>
      </c>
      <c r="AD1891" s="359">
        <v>30.638400000000001</v>
      </c>
      <c r="AE1891" s="359">
        <v>4.2281000000000004</v>
      </c>
      <c r="AF1891" s="359">
        <v>1.9659</v>
      </c>
      <c r="AG1891" s="359">
        <v>1.7863</v>
      </c>
      <c r="AH1891" s="359">
        <v>4.6315999999999997</v>
      </c>
      <c r="AI1891" s="359">
        <v>0.81169999999999998</v>
      </c>
      <c r="AJ1891" s="359">
        <v>0.98080000000000001</v>
      </c>
      <c r="AK1891" s="359">
        <v>0.34739999999999999</v>
      </c>
      <c r="AL1891" s="356">
        <v>0.67159999999999997</v>
      </c>
    </row>
    <row r="1892" spans="2:38" ht="409.6" x14ac:dyDescent="0.25">
      <c r="B1892" s="402">
        <v>39047</v>
      </c>
      <c r="C1892" s="359">
        <v>0.51380000000000003</v>
      </c>
      <c r="D1892" s="359">
        <v>0.86360000000000003</v>
      </c>
      <c r="E1892" s="359">
        <v>0.76339999999999997</v>
      </c>
      <c r="F1892" s="359">
        <v>14.4207</v>
      </c>
      <c r="G1892" s="359">
        <v>3.8277999999999999</v>
      </c>
      <c r="H1892" s="359">
        <v>133.893</v>
      </c>
      <c r="I1892" s="359">
        <v>0.36370000000000002</v>
      </c>
      <c r="J1892" s="359">
        <v>1.7956000000000001</v>
      </c>
      <c r="K1892" s="359">
        <v>33.4544</v>
      </c>
      <c r="L1892" s="359">
        <v>4.2449000000000003</v>
      </c>
      <c r="M1892" s="359">
        <v>1.9750000000000001</v>
      </c>
      <c r="N1892" s="359">
        <v>1.8021</v>
      </c>
      <c r="O1892" s="359">
        <v>4.6498999999999997</v>
      </c>
      <c r="P1892" s="359">
        <v>0.81359999999999999</v>
      </c>
      <c r="Q1892" s="359">
        <v>0.99219999999999997</v>
      </c>
      <c r="R1892" s="359">
        <v>0.34810000000000002</v>
      </c>
      <c r="S1892" s="356">
        <v>0.6724</v>
      </c>
      <c r="U1892" s="402">
        <v>39047</v>
      </c>
      <c r="V1892" s="359">
        <v>0.51270000000000004</v>
      </c>
      <c r="W1892" s="359">
        <v>0.86180000000000001</v>
      </c>
      <c r="X1892" s="359">
        <v>0.76170000000000004</v>
      </c>
      <c r="Y1892" s="359">
        <v>14.3476</v>
      </c>
      <c r="Z1892" s="359">
        <v>3.8212000000000002</v>
      </c>
      <c r="AA1892" s="359">
        <v>132.739</v>
      </c>
      <c r="AB1892" s="359">
        <v>0.35289999999999999</v>
      </c>
      <c r="AC1892" s="359">
        <v>1.7519</v>
      </c>
      <c r="AD1892" s="359">
        <v>30.633800000000001</v>
      </c>
      <c r="AE1892" s="359">
        <v>4.2287999999999997</v>
      </c>
      <c r="AF1892" s="359">
        <v>1.9672000000000001</v>
      </c>
      <c r="AG1892" s="359">
        <v>1.786</v>
      </c>
      <c r="AH1892" s="359">
        <v>4.6369999999999996</v>
      </c>
      <c r="AI1892" s="359">
        <v>0.81179999999999997</v>
      </c>
      <c r="AJ1892" s="359">
        <v>0.98070000000000002</v>
      </c>
      <c r="AK1892" s="359">
        <v>0.34739999999999999</v>
      </c>
      <c r="AL1892" s="356">
        <v>0.67149999999999999</v>
      </c>
    </row>
    <row r="1893" spans="2:38" ht="409.6" x14ac:dyDescent="0.25">
      <c r="B1893" s="402">
        <v>39046</v>
      </c>
      <c r="C1893" s="359">
        <v>0.51529999999999998</v>
      </c>
      <c r="D1893" s="359">
        <v>0.86409999999999998</v>
      </c>
      <c r="E1893" s="359">
        <v>0.76329999999999998</v>
      </c>
      <c r="F1893" s="359">
        <v>14.404500000000001</v>
      </c>
      <c r="G1893" s="359">
        <v>3.8294000000000001</v>
      </c>
      <c r="H1893" s="359">
        <v>133.46</v>
      </c>
      <c r="I1893" s="359">
        <v>0.35909999999999997</v>
      </c>
      <c r="J1893" s="359">
        <v>1.7744</v>
      </c>
      <c r="K1893" s="359">
        <v>33.320300000000003</v>
      </c>
      <c r="L1893" s="359">
        <v>4.2553999999999998</v>
      </c>
      <c r="M1893" s="359">
        <v>1.9706999999999999</v>
      </c>
      <c r="N1893" s="359">
        <v>1.8032999999999999</v>
      </c>
      <c r="O1893" s="359">
        <v>4.6477000000000004</v>
      </c>
      <c r="P1893" s="359">
        <v>0.8165</v>
      </c>
      <c r="Q1893" s="359">
        <v>0.99360000000000004</v>
      </c>
      <c r="R1893" s="359">
        <v>0.34870000000000001</v>
      </c>
      <c r="S1893" s="356">
        <v>0.67079999999999995</v>
      </c>
      <c r="U1893" s="402">
        <v>39046</v>
      </c>
      <c r="V1893" s="359">
        <v>0.51480000000000004</v>
      </c>
      <c r="W1893" s="359">
        <v>0.86329999999999996</v>
      </c>
      <c r="X1893" s="359">
        <v>0.76239999999999997</v>
      </c>
      <c r="Y1893" s="359">
        <v>14.35</v>
      </c>
      <c r="Z1893" s="359">
        <v>3.8248000000000002</v>
      </c>
      <c r="AA1893" s="359">
        <v>132.983</v>
      </c>
      <c r="AB1893" s="359">
        <v>0.35720000000000002</v>
      </c>
      <c r="AC1893" s="359">
        <v>1.7710999999999999</v>
      </c>
      <c r="AD1893" s="359">
        <v>30.519600000000001</v>
      </c>
      <c r="AE1893" s="359">
        <v>4.2493999999999996</v>
      </c>
      <c r="AF1893" s="359">
        <v>1.9654</v>
      </c>
      <c r="AG1893" s="359">
        <v>1.7885</v>
      </c>
      <c r="AH1893" s="359">
        <v>4.6406999999999998</v>
      </c>
      <c r="AI1893" s="359">
        <v>0.81559999999999999</v>
      </c>
      <c r="AJ1893" s="359">
        <v>0.98270000000000002</v>
      </c>
      <c r="AK1893" s="359">
        <v>0.34839999999999999</v>
      </c>
      <c r="AL1893" s="356">
        <v>0.67020000000000002</v>
      </c>
    </row>
    <row r="1894" spans="2:38" ht="409.6" x14ac:dyDescent="0.25">
      <c r="B1894" s="402">
        <v>39045</v>
      </c>
      <c r="C1894" s="359">
        <v>0.51839999999999997</v>
      </c>
      <c r="D1894" s="359">
        <v>0.86629999999999996</v>
      </c>
      <c r="E1894" s="359">
        <v>0.76619999999999999</v>
      </c>
      <c r="F1894" s="359">
        <v>14.497400000000001</v>
      </c>
      <c r="G1894" s="359">
        <v>3.8639999999999999</v>
      </c>
      <c r="H1894" s="359">
        <v>134.17500000000001</v>
      </c>
      <c r="I1894" s="359">
        <v>0.36220000000000002</v>
      </c>
      <c r="J1894" s="359">
        <v>1.7902</v>
      </c>
      <c r="K1894" s="359">
        <v>32.964199999999998</v>
      </c>
      <c r="L1894" s="359">
        <v>4.2808999999999999</v>
      </c>
      <c r="M1894" s="359">
        <v>1.9809000000000001</v>
      </c>
      <c r="N1894" s="359">
        <v>1.8229</v>
      </c>
      <c r="O1894" s="359">
        <v>4.6978999999999997</v>
      </c>
      <c r="P1894" s="359">
        <v>0.82240000000000002</v>
      </c>
      <c r="Q1894" s="359">
        <v>0.99670000000000003</v>
      </c>
      <c r="R1894" s="359">
        <v>0.35049999999999998</v>
      </c>
      <c r="S1894" s="356">
        <v>0.67110000000000003</v>
      </c>
      <c r="U1894" s="402">
        <v>39045</v>
      </c>
      <c r="V1894" s="359">
        <v>0.51800000000000002</v>
      </c>
      <c r="W1894" s="359">
        <v>0.86560000000000004</v>
      </c>
      <c r="X1894" s="359">
        <v>0.76539999999999997</v>
      </c>
      <c r="Y1894" s="359">
        <v>14.444000000000001</v>
      </c>
      <c r="Z1894" s="359">
        <v>3.8597000000000001</v>
      </c>
      <c r="AA1894" s="359">
        <v>133.71899999999999</v>
      </c>
      <c r="AB1894" s="359">
        <v>0.3604</v>
      </c>
      <c r="AC1894" s="359">
        <v>1.7870999999999999</v>
      </c>
      <c r="AD1894" s="359">
        <v>30.711300000000001</v>
      </c>
      <c r="AE1894" s="359">
        <v>4.2750000000000004</v>
      </c>
      <c r="AF1894" s="359">
        <v>1.9756</v>
      </c>
      <c r="AG1894" s="359">
        <v>1.8081</v>
      </c>
      <c r="AH1894" s="359">
        <v>4.6910999999999996</v>
      </c>
      <c r="AI1894" s="359">
        <v>0.8216</v>
      </c>
      <c r="AJ1894" s="359">
        <v>0.9859</v>
      </c>
      <c r="AK1894" s="359">
        <v>0.35020000000000001</v>
      </c>
      <c r="AL1894" s="356">
        <v>0.67059999999999997</v>
      </c>
    </row>
    <row r="1895" spans="2:38" ht="409.6" x14ac:dyDescent="0.25">
      <c r="B1895" s="402">
        <v>39044</v>
      </c>
      <c r="C1895" s="359">
        <v>0.52070000000000005</v>
      </c>
      <c r="D1895" s="359">
        <v>0.86750000000000005</v>
      </c>
      <c r="E1895" s="359">
        <v>0.76700000000000002</v>
      </c>
      <c r="F1895" s="359">
        <v>14.535399999999999</v>
      </c>
      <c r="G1895" s="359">
        <v>3.8757999999999999</v>
      </c>
      <c r="H1895" s="359">
        <v>134.07300000000001</v>
      </c>
      <c r="I1895" s="359">
        <v>0.36330000000000001</v>
      </c>
      <c r="J1895" s="359">
        <v>1.7955000000000001</v>
      </c>
      <c r="K1895" s="359">
        <v>33.517499999999998</v>
      </c>
      <c r="L1895" s="359">
        <v>4.2991999999999999</v>
      </c>
      <c r="M1895" s="359">
        <v>1.9799</v>
      </c>
      <c r="N1895" s="359">
        <v>1.8269</v>
      </c>
      <c r="O1895" s="359">
        <v>4.7262000000000004</v>
      </c>
      <c r="P1895" s="359">
        <v>0.8286</v>
      </c>
      <c r="Q1895" s="359">
        <v>0.99170000000000003</v>
      </c>
      <c r="R1895" s="359">
        <v>0.35189999999999999</v>
      </c>
      <c r="S1895" s="356">
        <v>0.67049999999999998</v>
      </c>
      <c r="U1895" s="402">
        <v>39044</v>
      </c>
      <c r="V1895" s="359">
        <v>0.5202</v>
      </c>
      <c r="W1895" s="359">
        <v>0.86680000000000001</v>
      </c>
      <c r="X1895" s="359">
        <v>0.76619999999999999</v>
      </c>
      <c r="Y1895" s="359">
        <v>14.482100000000001</v>
      </c>
      <c r="Z1895" s="359">
        <v>3.8715000000000002</v>
      </c>
      <c r="AA1895" s="359">
        <v>133.61000000000001</v>
      </c>
      <c r="AB1895" s="359">
        <v>0.36149999999999999</v>
      </c>
      <c r="AC1895" s="359">
        <v>1.7923</v>
      </c>
      <c r="AD1895" s="359">
        <v>30.6813</v>
      </c>
      <c r="AE1895" s="359">
        <v>4.2934000000000001</v>
      </c>
      <c r="AF1895" s="359">
        <v>1.9746999999999999</v>
      </c>
      <c r="AG1895" s="359">
        <v>1.8121</v>
      </c>
      <c r="AH1895" s="359">
        <v>4.7195</v>
      </c>
      <c r="AI1895" s="359">
        <v>0.82779999999999998</v>
      </c>
      <c r="AJ1895" s="359">
        <v>0.98089999999999999</v>
      </c>
      <c r="AK1895" s="359">
        <v>0.35149999999999998</v>
      </c>
      <c r="AL1895" s="356">
        <v>0.67</v>
      </c>
    </row>
    <row r="1896" spans="2:38" ht="409.6" x14ac:dyDescent="0.25">
      <c r="B1896" s="402">
        <v>39043</v>
      </c>
      <c r="C1896" s="359">
        <v>0.52229999999999999</v>
      </c>
      <c r="D1896" s="359">
        <v>0.86990000000000001</v>
      </c>
      <c r="E1896" s="359">
        <v>0.76780000000000004</v>
      </c>
      <c r="F1896" s="359">
        <v>14.611599999999999</v>
      </c>
      <c r="G1896" s="359">
        <v>3.8940999999999999</v>
      </c>
      <c r="H1896" s="359">
        <v>134.28299999999999</v>
      </c>
      <c r="I1896" s="359">
        <v>0.36520000000000002</v>
      </c>
      <c r="J1896" s="359">
        <v>1.8039000000000001</v>
      </c>
      <c r="K1896" s="359">
        <v>33.160899999999998</v>
      </c>
      <c r="L1896" s="359">
        <v>4.3197000000000001</v>
      </c>
      <c r="M1896" s="359">
        <v>1.9855</v>
      </c>
      <c r="N1896" s="359">
        <v>1.8295999999999999</v>
      </c>
      <c r="O1896" s="359">
        <v>4.7534000000000001</v>
      </c>
      <c r="P1896" s="359">
        <v>0.83260000000000001</v>
      </c>
      <c r="Q1896" s="359">
        <v>0.98450000000000004</v>
      </c>
      <c r="R1896" s="359">
        <v>0.3528</v>
      </c>
      <c r="S1896" s="356">
        <v>0.66949999999999998</v>
      </c>
      <c r="U1896" s="402">
        <v>39043</v>
      </c>
      <c r="V1896" s="359">
        <v>0.52190000000000003</v>
      </c>
      <c r="W1896" s="359">
        <v>0.86919999999999997</v>
      </c>
      <c r="X1896" s="359">
        <v>0.76690000000000003</v>
      </c>
      <c r="Y1896" s="359">
        <v>14.5555</v>
      </c>
      <c r="Z1896" s="359">
        <v>3.8898000000000001</v>
      </c>
      <c r="AA1896" s="359">
        <v>133.82599999999999</v>
      </c>
      <c r="AB1896" s="359">
        <v>0.3634</v>
      </c>
      <c r="AC1896" s="359">
        <v>1.8007</v>
      </c>
      <c r="AD1896" s="359">
        <v>31.000800000000002</v>
      </c>
      <c r="AE1896" s="359">
        <v>4.3139000000000003</v>
      </c>
      <c r="AF1896" s="359">
        <v>1.9802</v>
      </c>
      <c r="AG1896" s="359">
        <v>1.8149</v>
      </c>
      <c r="AH1896" s="359">
        <v>4.7466999999999997</v>
      </c>
      <c r="AI1896" s="359">
        <v>0.83169999999999999</v>
      </c>
      <c r="AJ1896" s="359">
        <v>0.9738</v>
      </c>
      <c r="AK1896" s="359">
        <v>0.35249999999999998</v>
      </c>
      <c r="AL1896" s="356">
        <v>0.66900000000000004</v>
      </c>
    </row>
    <row r="1897" spans="2:38" ht="409.6" x14ac:dyDescent="0.25">
      <c r="B1897" s="402">
        <v>39042</v>
      </c>
      <c r="C1897" s="359">
        <v>0.51980000000000004</v>
      </c>
      <c r="D1897" s="359">
        <v>0.86729999999999996</v>
      </c>
      <c r="E1897" s="359">
        <v>0.76400000000000001</v>
      </c>
      <c r="F1897" s="359">
        <v>14.5686</v>
      </c>
      <c r="G1897" s="359">
        <v>3.8769999999999998</v>
      </c>
      <c r="H1897" s="359">
        <v>134.202</v>
      </c>
      <c r="I1897" s="359">
        <v>0.36359999999999998</v>
      </c>
      <c r="J1897" s="359">
        <v>1.7957000000000001</v>
      </c>
      <c r="K1897" s="359">
        <v>31.930900000000001</v>
      </c>
      <c r="L1897" s="359">
        <v>4.3019999999999996</v>
      </c>
      <c r="M1897" s="359">
        <v>1.9798</v>
      </c>
      <c r="N1897" s="359">
        <v>1.8197000000000001</v>
      </c>
      <c r="O1897" s="359">
        <v>4.7256</v>
      </c>
      <c r="P1897" s="359">
        <v>0.82899999999999996</v>
      </c>
      <c r="Q1897" s="359">
        <v>0.97409999999999997</v>
      </c>
      <c r="R1897" s="359">
        <v>0.3518</v>
      </c>
      <c r="S1897" s="356">
        <v>0.66679999999999995</v>
      </c>
      <c r="U1897" s="402">
        <v>39042</v>
      </c>
      <c r="V1897" s="359">
        <v>0.51919999999999999</v>
      </c>
      <c r="W1897" s="359">
        <v>0.86629999999999996</v>
      </c>
      <c r="X1897" s="359">
        <v>0.76300000000000001</v>
      </c>
      <c r="Y1897" s="359">
        <v>14.5116</v>
      </c>
      <c r="Z1897" s="359">
        <v>3.8721999999999999</v>
      </c>
      <c r="AA1897" s="359">
        <v>133.72999999999999</v>
      </c>
      <c r="AB1897" s="359">
        <v>0.36170000000000002</v>
      </c>
      <c r="AC1897" s="359">
        <v>1.7923</v>
      </c>
      <c r="AD1897" s="359">
        <v>31.871200000000002</v>
      </c>
      <c r="AE1897" s="359">
        <v>4.2942999999999998</v>
      </c>
      <c r="AF1897" s="359">
        <v>1.9742999999999999</v>
      </c>
      <c r="AG1897" s="359">
        <v>1.8048</v>
      </c>
      <c r="AH1897" s="359">
        <v>4.7183000000000002</v>
      </c>
      <c r="AI1897" s="359">
        <v>0.82799999999999996</v>
      </c>
      <c r="AJ1897" s="359">
        <v>0.96330000000000005</v>
      </c>
      <c r="AK1897" s="359">
        <v>0.35139999999999999</v>
      </c>
      <c r="AL1897" s="356">
        <v>0.66620000000000001</v>
      </c>
    </row>
    <row r="1898" spans="2:38" ht="409.6" x14ac:dyDescent="0.25">
      <c r="B1898" s="402">
        <v>39041</v>
      </c>
      <c r="C1898" s="359">
        <v>0.51900000000000002</v>
      </c>
      <c r="D1898" s="359">
        <v>0.86570000000000003</v>
      </c>
      <c r="E1898" s="359">
        <v>0.76349999999999996</v>
      </c>
      <c r="F1898" s="359">
        <v>14.564500000000001</v>
      </c>
      <c r="G1898" s="359">
        <v>3.8649</v>
      </c>
      <c r="H1898" s="359">
        <v>134.01599999999999</v>
      </c>
      <c r="I1898" s="359">
        <v>0.36249999999999999</v>
      </c>
      <c r="J1898" s="359">
        <v>1.7931999999999999</v>
      </c>
      <c r="K1898" s="359">
        <v>33.2898</v>
      </c>
      <c r="L1898" s="359">
        <v>4.2907000000000002</v>
      </c>
      <c r="M1898" s="359">
        <v>1.9806999999999999</v>
      </c>
      <c r="N1898" s="359">
        <v>1.8224</v>
      </c>
      <c r="O1898" s="359">
        <v>4.7126999999999999</v>
      </c>
      <c r="P1898" s="359">
        <v>0.82820000000000005</v>
      </c>
      <c r="Q1898" s="359">
        <v>0.97260000000000002</v>
      </c>
      <c r="R1898" s="359">
        <v>0.35120000000000001</v>
      </c>
      <c r="S1898" s="356">
        <v>0.66539999999999999</v>
      </c>
      <c r="U1898" s="402">
        <v>39041</v>
      </c>
      <c r="V1898" s="359">
        <v>0.51780000000000004</v>
      </c>
      <c r="W1898" s="359">
        <v>0.86380000000000001</v>
      </c>
      <c r="X1898" s="359">
        <v>0.76170000000000004</v>
      </c>
      <c r="Y1898" s="359">
        <v>14.4907</v>
      </c>
      <c r="Z1898" s="359">
        <v>3.8582000000000001</v>
      </c>
      <c r="AA1898" s="359">
        <v>133.38900000000001</v>
      </c>
      <c r="AB1898" s="359">
        <v>0.36130000000000001</v>
      </c>
      <c r="AC1898" s="359">
        <v>1.7877000000000001</v>
      </c>
      <c r="AD1898" s="359">
        <v>30.442399999999999</v>
      </c>
      <c r="AE1898" s="359">
        <v>4.2743000000000002</v>
      </c>
      <c r="AF1898" s="359">
        <v>1.9722999999999999</v>
      </c>
      <c r="AG1898" s="359">
        <v>1.8064</v>
      </c>
      <c r="AH1898" s="359">
        <v>4.7012999999999998</v>
      </c>
      <c r="AI1898" s="359">
        <v>0.82630000000000003</v>
      </c>
      <c r="AJ1898" s="359">
        <v>0.96109999999999995</v>
      </c>
      <c r="AK1898" s="359">
        <v>0.35049999999999998</v>
      </c>
      <c r="AL1898" s="356">
        <v>0.66439999999999999</v>
      </c>
    </row>
    <row r="1899" spans="2:38" ht="409.6" x14ac:dyDescent="0.25">
      <c r="B1899" s="402">
        <v>39040</v>
      </c>
      <c r="C1899" s="359">
        <v>0.51900000000000002</v>
      </c>
      <c r="D1899" s="359">
        <v>0.86570000000000003</v>
      </c>
      <c r="E1899" s="359">
        <v>0.76349999999999996</v>
      </c>
      <c r="F1899" s="359">
        <v>14.5799</v>
      </c>
      <c r="G1899" s="359">
        <v>3.8633000000000002</v>
      </c>
      <c r="H1899" s="359">
        <v>134.54</v>
      </c>
      <c r="I1899" s="359">
        <v>0.36609999999999998</v>
      </c>
      <c r="J1899" s="359">
        <v>1.8066</v>
      </c>
      <c r="K1899" s="359">
        <v>33.290300000000002</v>
      </c>
      <c r="L1899" s="359">
        <v>4.2907999999999999</v>
      </c>
      <c r="M1899" s="359">
        <v>1.9784999999999999</v>
      </c>
      <c r="N1899" s="359">
        <v>1.8224</v>
      </c>
      <c r="O1899" s="359">
        <v>4.7127999999999997</v>
      </c>
      <c r="P1899" s="359">
        <v>0.82820000000000005</v>
      </c>
      <c r="Q1899" s="359">
        <v>0.97260000000000002</v>
      </c>
      <c r="R1899" s="359">
        <v>0.3513</v>
      </c>
      <c r="S1899" s="356">
        <v>0.66549999999999998</v>
      </c>
      <c r="U1899" s="402">
        <v>39040</v>
      </c>
      <c r="V1899" s="359">
        <v>0.51780000000000004</v>
      </c>
      <c r="W1899" s="359">
        <v>0.86380000000000001</v>
      </c>
      <c r="X1899" s="359">
        <v>0.76170000000000004</v>
      </c>
      <c r="Y1899" s="359">
        <v>14.499000000000001</v>
      </c>
      <c r="Z1899" s="359">
        <v>3.8565999999999998</v>
      </c>
      <c r="AA1899" s="359">
        <v>133.268</v>
      </c>
      <c r="AB1899" s="359">
        <v>0.3579</v>
      </c>
      <c r="AC1899" s="359">
        <v>1.7735000000000001</v>
      </c>
      <c r="AD1899" s="359">
        <v>30.4434</v>
      </c>
      <c r="AE1899" s="359">
        <v>4.2746000000000004</v>
      </c>
      <c r="AF1899" s="359">
        <v>1.9710000000000001</v>
      </c>
      <c r="AG1899" s="359">
        <v>1.8064</v>
      </c>
      <c r="AH1899" s="359">
        <v>4.6974999999999998</v>
      </c>
      <c r="AI1899" s="359">
        <v>0.82640000000000002</v>
      </c>
      <c r="AJ1899" s="359">
        <v>0.96120000000000005</v>
      </c>
      <c r="AK1899" s="359">
        <v>0.35060000000000002</v>
      </c>
      <c r="AL1899" s="356">
        <v>0.66449999999999998</v>
      </c>
    </row>
    <row r="1900" spans="2:38" ht="409.6" x14ac:dyDescent="0.25">
      <c r="B1900" s="402">
        <v>39039</v>
      </c>
      <c r="C1900" s="359">
        <v>0.51929999999999998</v>
      </c>
      <c r="D1900" s="359">
        <v>0.86660000000000004</v>
      </c>
      <c r="E1900" s="359">
        <v>0.75970000000000004</v>
      </c>
      <c r="F1900" s="359">
        <v>14.5627</v>
      </c>
      <c r="G1900" s="359">
        <v>3.8719999999999999</v>
      </c>
      <c r="H1900" s="359">
        <v>133.98500000000001</v>
      </c>
      <c r="I1900" s="359">
        <v>0.36309999999999998</v>
      </c>
      <c r="J1900" s="359">
        <v>1.7931999999999999</v>
      </c>
      <c r="K1900" s="359">
        <v>33.382599999999996</v>
      </c>
      <c r="L1900" s="359">
        <v>4.2912999999999997</v>
      </c>
      <c r="M1900" s="359">
        <v>1.9749000000000001</v>
      </c>
      <c r="N1900" s="359">
        <v>1.8191999999999999</v>
      </c>
      <c r="O1900" s="359">
        <v>4.7074999999999996</v>
      </c>
      <c r="P1900" s="359">
        <v>0.82950000000000002</v>
      </c>
      <c r="Q1900" s="359">
        <v>0.96719999999999995</v>
      </c>
      <c r="R1900" s="359">
        <v>0.3518</v>
      </c>
      <c r="S1900" s="356">
        <v>0.6643</v>
      </c>
      <c r="U1900" s="402">
        <v>39039</v>
      </c>
      <c r="V1900" s="359">
        <v>0.51880000000000004</v>
      </c>
      <c r="W1900" s="359">
        <v>0.8659</v>
      </c>
      <c r="X1900" s="359">
        <v>0.75890000000000002</v>
      </c>
      <c r="Y1900" s="359">
        <v>14.5078</v>
      </c>
      <c r="Z1900" s="359">
        <v>3.8675999999999999</v>
      </c>
      <c r="AA1900" s="359">
        <v>133.511</v>
      </c>
      <c r="AB1900" s="359">
        <v>0.36130000000000001</v>
      </c>
      <c r="AC1900" s="359">
        <v>1.79</v>
      </c>
      <c r="AD1900" s="359">
        <v>30.550899999999999</v>
      </c>
      <c r="AE1900" s="359">
        <v>4.2854999999999999</v>
      </c>
      <c r="AF1900" s="359">
        <v>1.9696</v>
      </c>
      <c r="AG1900" s="359">
        <v>1.8046</v>
      </c>
      <c r="AH1900" s="359">
        <v>4.7008000000000001</v>
      </c>
      <c r="AI1900" s="359">
        <v>0.8286</v>
      </c>
      <c r="AJ1900" s="359">
        <v>0.95650000000000002</v>
      </c>
      <c r="AK1900" s="359">
        <v>0.35139999999999999</v>
      </c>
      <c r="AL1900" s="356">
        <v>0.66379999999999995</v>
      </c>
    </row>
    <row r="1901" spans="2:38" ht="409.6" x14ac:dyDescent="0.25">
      <c r="B1901" s="402">
        <v>39038</v>
      </c>
      <c r="C1901" s="359">
        <v>0.51680000000000004</v>
      </c>
      <c r="D1901" s="359">
        <v>0.86450000000000005</v>
      </c>
      <c r="E1901" s="359">
        <v>0.75480000000000003</v>
      </c>
      <c r="F1901" s="359">
        <v>14.516400000000001</v>
      </c>
      <c r="G1901" s="359">
        <v>3.8576000000000001</v>
      </c>
      <c r="H1901" s="359">
        <v>133.126</v>
      </c>
      <c r="I1901" s="359">
        <v>0.36159999999999998</v>
      </c>
      <c r="J1901" s="359">
        <v>1.7865</v>
      </c>
      <c r="K1901" s="359">
        <v>33.243400000000001</v>
      </c>
      <c r="L1901" s="359">
        <v>4.2554999999999996</v>
      </c>
      <c r="M1901" s="359">
        <v>1.9654</v>
      </c>
      <c r="N1901" s="359">
        <v>1.8126</v>
      </c>
      <c r="O1901" s="359">
        <v>4.6859999999999999</v>
      </c>
      <c r="P1901" s="359">
        <v>0.82589999999999997</v>
      </c>
      <c r="Q1901" s="359">
        <v>0.95889999999999997</v>
      </c>
      <c r="R1901" s="359">
        <v>0.35070000000000001</v>
      </c>
      <c r="S1901" s="356">
        <v>0.6623</v>
      </c>
      <c r="U1901" s="402">
        <v>39038</v>
      </c>
      <c r="V1901" s="359">
        <v>0.51629999999999998</v>
      </c>
      <c r="W1901" s="359">
        <v>0.86380000000000001</v>
      </c>
      <c r="X1901" s="359">
        <v>0.75390000000000001</v>
      </c>
      <c r="Y1901" s="359">
        <v>14.4627</v>
      </c>
      <c r="Z1901" s="359">
        <v>3.8532000000000002</v>
      </c>
      <c r="AA1901" s="359">
        <v>132.66999999999999</v>
      </c>
      <c r="AB1901" s="359">
        <v>0.35980000000000001</v>
      </c>
      <c r="AC1901" s="359">
        <v>1.7831999999999999</v>
      </c>
      <c r="AD1901" s="359">
        <v>30.427800000000001</v>
      </c>
      <c r="AE1901" s="359">
        <v>4.2496</v>
      </c>
      <c r="AF1901" s="359">
        <v>1.9601999999999999</v>
      </c>
      <c r="AG1901" s="359">
        <v>1.798</v>
      </c>
      <c r="AH1901" s="359">
        <v>4.6791999999999998</v>
      </c>
      <c r="AI1901" s="359">
        <v>0.82509999999999994</v>
      </c>
      <c r="AJ1901" s="359">
        <v>0.94820000000000004</v>
      </c>
      <c r="AK1901" s="359">
        <v>0.35039999999999999</v>
      </c>
      <c r="AL1901" s="356">
        <v>0.66180000000000005</v>
      </c>
    </row>
    <row r="1902" spans="2:38" ht="409.6" x14ac:dyDescent="0.25">
      <c r="B1902" s="402">
        <v>39037</v>
      </c>
      <c r="C1902" s="359">
        <v>0.51590000000000003</v>
      </c>
      <c r="D1902" s="359">
        <v>0.86380000000000001</v>
      </c>
      <c r="E1902" s="359">
        <v>0.75260000000000005</v>
      </c>
      <c r="F1902" s="359">
        <v>14.5093</v>
      </c>
      <c r="G1902" s="359">
        <v>3.8483000000000001</v>
      </c>
      <c r="H1902" s="359">
        <v>133.07</v>
      </c>
      <c r="I1902" s="359">
        <v>0.36009999999999998</v>
      </c>
      <c r="J1902" s="359">
        <v>1.782</v>
      </c>
      <c r="K1902" s="359">
        <v>32.7517</v>
      </c>
      <c r="L1902" s="359">
        <v>4.2484000000000002</v>
      </c>
      <c r="M1902" s="359">
        <v>1.9653</v>
      </c>
      <c r="N1902" s="359">
        <v>1.8096000000000001</v>
      </c>
      <c r="O1902" s="359">
        <v>4.6817000000000002</v>
      </c>
      <c r="P1902" s="359">
        <v>0.82340000000000002</v>
      </c>
      <c r="Q1902" s="359">
        <v>0.96230000000000004</v>
      </c>
      <c r="R1902" s="359">
        <v>0.34920000000000001</v>
      </c>
      <c r="S1902" s="356">
        <v>0.66069999999999995</v>
      </c>
      <c r="U1902" s="402">
        <v>39037</v>
      </c>
      <c r="V1902" s="359">
        <v>0.51539999999999997</v>
      </c>
      <c r="W1902" s="359">
        <v>0.86309999999999998</v>
      </c>
      <c r="X1902" s="359">
        <v>0.75170000000000003</v>
      </c>
      <c r="Y1902" s="359">
        <v>14.4557</v>
      </c>
      <c r="Z1902" s="359">
        <v>3.8439000000000001</v>
      </c>
      <c r="AA1902" s="359">
        <v>132.62700000000001</v>
      </c>
      <c r="AB1902" s="359">
        <v>0.35830000000000001</v>
      </c>
      <c r="AC1902" s="359">
        <v>1.7787999999999999</v>
      </c>
      <c r="AD1902" s="359">
        <v>30.748000000000001</v>
      </c>
      <c r="AE1902" s="359">
        <v>4.2427000000000001</v>
      </c>
      <c r="AF1902" s="359">
        <v>1.9601</v>
      </c>
      <c r="AG1902" s="359">
        <v>1.7949999999999999</v>
      </c>
      <c r="AH1902" s="359">
        <v>4.6749999999999998</v>
      </c>
      <c r="AI1902" s="359">
        <v>0.8226</v>
      </c>
      <c r="AJ1902" s="359">
        <v>0.9516</v>
      </c>
      <c r="AK1902" s="359">
        <v>0.34889999999999999</v>
      </c>
      <c r="AL1902" s="356">
        <v>0.66020000000000001</v>
      </c>
    </row>
    <row r="1903" spans="2:38" ht="409.6" x14ac:dyDescent="0.25">
      <c r="B1903" s="402">
        <v>39036</v>
      </c>
      <c r="C1903" s="359">
        <v>0.51539999999999997</v>
      </c>
      <c r="D1903" s="359">
        <v>0.86429999999999996</v>
      </c>
      <c r="E1903" s="359">
        <v>0.75190000000000001</v>
      </c>
      <c r="F1903" s="359">
        <v>14.485799999999999</v>
      </c>
      <c r="G1903" s="359">
        <v>3.8429000000000002</v>
      </c>
      <c r="H1903" s="359">
        <v>133.489</v>
      </c>
      <c r="I1903" s="359">
        <v>0.3594</v>
      </c>
      <c r="J1903" s="359">
        <v>1.7797000000000001</v>
      </c>
      <c r="K1903" s="359">
        <v>31.840399999999999</v>
      </c>
      <c r="L1903" s="359">
        <v>4.2332999999999998</v>
      </c>
      <c r="M1903" s="359">
        <v>1.9671000000000001</v>
      </c>
      <c r="N1903" s="359">
        <v>1.8154999999999999</v>
      </c>
      <c r="O1903" s="359">
        <v>4.6757</v>
      </c>
      <c r="P1903" s="359">
        <v>0.82169999999999999</v>
      </c>
      <c r="Q1903" s="359">
        <v>0.9627</v>
      </c>
      <c r="R1903" s="359">
        <v>0.34770000000000001</v>
      </c>
      <c r="S1903" s="356">
        <v>0.66069999999999995</v>
      </c>
      <c r="U1903" s="402">
        <v>39036</v>
      </c>
      <c r="V1903" s="359">
        <v>0.51490000000000002</v>
      </c>
      <c r="W1903" s="359">
        <v>0.86360000000000003</v>
      </c>
      <c r="X1903" s="359">
        <v>0.751</v>
      </c>
      <c r="Y1903" s="359">
        <v>14.432499999999999</v>
      </c>
      <c r="Z1903" s="359">
        <v>3.8384999999999998</v>
      </c>
      <c r="AA1903" s="359">
        <v>133.04300000000001</v>
      </c>
      <c r="AB1903" s="359">
        <v>0.35759999999999997</v>
      </c>
      <c r="AC1903" s="359">
        <v>1.7764</v>
      </c>
      <c r="AD1903" s="359">
        <v>31.401599999999998</v>
      </c>
      <c r="AE1903" s="359">
        <v>4.2275</v>
      </c>
      <c r="AF1903" s="359">
        <v>1.9619</v>
      </c>
      <c r="AG1903" s="359">
        <v>1.8008999999999999</v>
      </c>
      <c r="AH1903" s="359">
        <v>4.6689999999999996</v>
      </c>
      <c r="AI1903" s="359">
        <v>0.82079999999999997</v>
      </c>
      <c r="AJ1903" s="359">
        <v>0.95199999999999996</v>
      </c>
      <c r="AK1903" s="359">
        <v>0.3473</v>
      </c>
      <c r="AL1903" s="356">
        <v>0.66020000000000001</v>
      </c>
    </row>
    <row r="1904" spans="2:38" ht="409.6" x14ac:dyDescent="0.25">
      <c r="B1904" s="402">
        <v>39035</v>
      </c>
      <c r="C1904" s="359">
        <v>0.5171</v>
      </c>
      <c r="D1904" s="359">
        <v>0.86780000000000002</v>
      </c>
      <c r="E1904" s="359">
        <v>0.753</v>
      </c>
      <c r="F1904" s="359">
        <v>14.5707</v>
      </c>
      <c r="G1904" s="359">
        <v>3.8603999999999998</v>
      </c>
      <c r="H1904" s="359">
        <v>134.84399999999999</v>
      </c>
      <c r="I1904" s="359">
        <v>0.36099999999999999</v>
      </c>
      <c r="J1904" s="359">
        <v>1.7879</v>
      </c>
      <c r="K1904" s="359">
        <v>31.837499999999999</v>
      </c>
      <c r="L1904" s="359">
        <v>4.2388000000000003</v>
      </c>
      <c r="M1904" s="359">
        <v>1.9825999999999999</v>
      </c>
      <c r="N1904" s="359">
        <v>1.8176000000000001</v>
      </c>
      <c r="O1904" s="359">
        <v>4.7092000000000001</v>
      </c>
      <c r="P1904" s="359">
        <v>0.82379999999999998</v>
      </c>
      <c r="Q1904" s="359">
        <v>0.96799999999999997</v>
      </c>
      <c r="R1904" s="359">
        <v>0.34799999999999998</v>
      </c>
      <c r="S1904" s="356">
        <v>0.66410000000000002</v>
      </c>
      <c r="U1904" s="402">
        <v>39035</v>
      </c>
      <c r="V1904" s="359">
        <v>0.51649999999999996</v>
      </c>
      <c r="W1904" s="359">
        <v>0.8669</v>
      </c>
      <c r="X1904" s="359">
        <v>0.752</v>
      </c>
      <c r="Y1904" s="359">
        <v>14.513999999999999</v>
      </c>
      <c r="Z1904" s="359">
        <v>3.8555000000000001</v>
      </c>
      <c r="AA1904" s="359">
        <v>134.37200000000001</v>
      </c>
      <c r="AB1904" s="359">
        <v>0.35920000000000002</v>
      </c>
      <c r="AC1904" s="359">
        <v>1.7845</v>
      </c>
      <c r="AD1904" s="359">
        <v>31.770099999999999</v>
      </c>
      <c r="AE1904" s="359">
        <v>4.2312000000000003</v>
      </c>
      <c r="AF1904" s="359">
        <v>1.9770000000000001</v>
      </c>
      <c r="AG1904" s="359">
        <v>1.8027</v>
      </c>
      <c r="AH1904" s="359">
        <v>4.702</v>
      </c>
      <c r="AI1904" s="359">
        <v>0.82269999999999999</v>
      </c>
      <c r="AJ1904" s="359">
        <v>0.95860000000000001</v>
      </c>
      <c r="AK1904" s="359">
        <v>0.34760000000000002</v>
      </c>
      <c r="AL1904" s="356">
        <v>0.66349999999999998</v>
      </c>
    </row>
    <row r="1905" spans="2:38" ht="409.6" x14ac:dyDescent="0.25">
      <c r="B1905" s="402">
        <v>39034</v>
      </c>
      <c r="C1905" s="359">
        <v>0.51919999999999999</v>
      </c>
      <c r="D1905" s="359">
        <v>0.86880000000000002</v>
      </c>
      <c r="E1905" s="359">
        <v>0.75480000000000003</v>
      </c>
      <c r="F1905" s="359">
        <v>14.632899999999999</v>
      </c>
      <c r="G1905" s="359">
        <v>3.8578000000000001</v>
      </c>
      <c r="H1905" s="359">
        <v>135.417</v>
      </c>
      <c r="I1905" s="359">
        <v>0.35930000000000001</v>
      </c>
      <c r="J1905" s="359">
        <v>1.7810999999999999</v>
      </c>
      <c r="K1905" s="359">
        <v>32.376399999999997</v>
      </c>
      <c r="L1905" s="359">
        <v>4.2541000000000002</v>
      </c>
      <c r="M1905" s="359">
        <v>1.9867999999999999</v>
      </c>
      <c r="N1905" s="359">
        <v>1.8258000000000001</v>
      </c>
      <c r="O1905" s="359">
        <v>4.7283999999999997</v>
      </c>
      <c r="P1905" s="359">
        <v>0.82779999999999998</v>
      </c>
      <c r="Q1905" s="359">
        <v>0.97</v>
      </c>
      <c r="R1905" s="359">
        <v>0.3488</v>
      </c>
      <c r="S1905" s="356">
        <v>0.66649999999999998</v>
      </c>
      <c r="U1905" s="402">
        <v>39034</v>
      </c>
      <c r="V1905" s="359">
        <v>0.51800000000000002</v>
      </c>
      <c r="W1905" s="359">
        <v>0.8669</v>
      </c>
      <c r="X1905" s="359">
        <v>0.753</v>
      </c>
      <c r="Y1905" s="359">
        <v>14.564299999999999</v>
      </c>
      <c r="Z1905" s="359">
        <v>3.8511000000000002</v>
      </c>
      <c r="AA1905" s="359">
        <v>134.696</v>
      </c>
      <c r="AB1905" s="359">
        <v>0.35830000000000001</v>
      </c>
      <c r="AC1905" s="359">
        <v>1.7779</v>
      </c>
      <c r="AD1905" s="359">
        <v>31.303999999999998</v>
      </c>
      <c r="AE1905" s="359">
        <v>4.2377000000000002</v>
      </c>
      <c r="AF1905" s="359">
        <v>1.9799</v>
      </c>
      <c r="AG1905" s="359">
        <v>1.8098000000000001</v>
      </c>
      <c r="AH1905" s="359">
        <v>4.718</v>
      </c>
      <c r="AI1905" s="359">
        <v>0.82589999999999997</v>
      </c>
      <c r="AJ1905" s="359">
        <v>0.95860000000000001</v>
      </c>
      <c r="AK1905" s="359">
        <v>0.34810000000000002</v>
      </c>
      <c r="AL1905" s="356">
        <v>0.66549999999999998</v>
      </c>
    </row>
    <row r="1906" spans="2:38" ht="409.6" x14ac:dyDescent="0.25">
      <c r="B1906" s="402">
        <v>39033</v>
      </c>
      <c r="C1906" s="359">
        <v>0.51919999999999999</v>
      </c>
      <c r="D1906" s="359">
        <v>0.86880000000000002</v>
      </c>
      <c r="E1906" s="359">
        <v>0.75480000000000003</v>
      </c>
      <c r="F1906" s="359">
        <v>14.6203</v>
      </c>
      <c r="G1906" s="359">
        <v>3.8725999999999998</v>
      </c>
      <c r="H1906" s="359">
        <v>135.44200000000001</v>
      </c>
      <c r="I1906" s="359">
        <v>0.3594</v>
      </c>
      <c r="J1906" s="359">
        <v>1.7811999999999999</v>
      </c>
      <c r="K1906" s="359">
        <v>32.378399999999999</v>
      </c>
      <c r="L1906" s="359">
        <v>4.2541000000000002</v>
      </c>
      <c r="M1906" s="359">
        <v>1.9816</v>
      </c>
      <c r="N1906" s="359">
        <v>1.8259000000000001</v>
      </c>
      <c r="O1906" s="359">
        <v>4.7134</v>
      </c>
      <c r="P1906" s="359">
        <v>0.82789999999999997</v>
      </c>
      <c r="Q1906" s="359">
        <v>0.97009999999999996</v>
      </c>
      <c r="R1906" s="359">
        <v>0.34889999999999999</v>
      </c>
      <c r="S1906" s="356">
        <v>0.66649999999999998</v>
      </c>
      <c r="U1906" s="402">
        <v>39033</v>
      </c>
      <c r="V1906" s="359">
        <v>0.5181</v>
      </c>
      <c r="W1906" s="359">
        <v>0.8669</v>
      </c>
      <c r="X1906" s="359">
        <v>0.75309999999999999</v>
      </c>
      <c r="Y1906" s="359">
        <v>14.5664</v>
      </c>
      <c r="Z1906" s="359">
        <v>3.8658999999999999</v>
      </c>
      <c r="AA1906" s="359">
        <v>134.68899999999999</v>
      </c>
      <c r="AB1906" s="359">
        <v>0.35830000000000001</v>
      </c>
      <c r="AC1906" s="359">
        <v>1.7781</v>
      </c>
      <c r="AD1906" s="359">
        <v>31.306799999999999</v>
      </c>
      <c r="AE1906" s="359">
        <v>4.2381000000000002</v>
      </c>
      <c r="AF1906" s="359">
        <v>1.9742</v>
      </c>
      <c r="AG1906" s="359">
        <v>1.8099000000000001</v>
      </c>
      <c r="AH1906" s="359">
        <v>4.7031999999999998</v>
      </c>
      <c r="AI1906" s="359">
        <v>0.82599999999999996</v>
      </c>
      <c r="AJ1906" s="359">
        <v>0.9587</v>
      </c>
      <c r="AK1906" s="359">
        <v>0.34820000000000001</v>
      </c>
      <c r="AL1906" s="356">
        <v>0.66549999999999998</v>
      </c>
    </row>
    <row r="1907" spans="2:38" ht="409.6" x14ac:dyDescent="0.25">
      <c r="B1907" s="402">
        <v>39032</v>
      </c>
      <c r="C1907" s="359">
        <v>0.51800000000000002</v>
      </c>
      <c r="D1907" s="359">
        <v>0.86709999999999998</v>
      </c>
      <c r="E1907" s="359">
        <v>0.75190000000000001</v>
      </c>
      <c r="F1907" s="359">
        <v>14.604100000000001</v>
      </c>
      <c r="G1907" s="359">
        <v>3.8618000000000001</v>
      </c>
      <c r="H1907" s="359">
        <v>135.13999999999999</v>
      </c>
      <c r="I1907" s="359">
        <v>0.36120000000000002</v>
      </c>
      <c r="J1907" s="359">
        <v>1.7886</v>
      </c>
      <c r="K1907" s="359">
        <v>32.3521</v>
      </c>
      <c r="L1907" s="359">
        <v>4.2573999999999996</v>
      </c>
      <c r="M1907" s="359">
        <v>1.9862</v>
      </c>
      <c r="N1907" s="359">
        <v>1.8244</v>
      </c>
      <c r="O1907" s="359">
        <v>4.7096</v>
      </c>
      <c r="P1907" s="359">
        <v>0.82540000000000002</v>
      </c>
      <c r="Q1907" s="359">
        <v>0.96919999999999995</v>
      </c>
      <c r="R1907" s="359">
        <v>0.34849999999999998</v>
      </c>
      <c r="S1907" s="356">
        <v>0.66600000000000004</v>
      </c>
      <c r="U1907" s="402">
        <v>39032</v>
      </c>
      <c r="V1907" s="359">
        <v>0.51759999999999995</v>
      </c>
      <c r="W1907" s="359">
        <v>0.86639999999999995</v>
      </c>
      <c r="X1907" s="359">
        <v>0.75109999999999999</v>
      </c>
      <c r="Y1907" s="359">
        <v>14.550599999999999</v>
      </c>
      <c r="Z1907" s="359">
        <v>3.8574999999999999</v>
      </c>
      <c r="AA1907" s="359">
        <v>134.672</v>
      </c>
      <c r="AB1907" s="359">
        <v>0.3594</v>
      </c>
      <c r="AC1907" s="359">
        <v>1.7854000000000001</v>
      </c>
      <c r="AD1907" s="359">
        <v>31.303999999999998</v>
      </c>
      <c r="AE1907" s="359">
        <v>4.2516999999999996</v>
      </c>
      <c r="AF1907" s="359">
        <v>1.9810000000000001</v>
      </c>
      <c r="AG1907" s="359">
        <v>1.8098000000000001</v>
      </c>
      <c r="AH1907" s="359">
        <v>4.7027999999999999</v>
      </c>
      <c r="AI1907" s="359">
        <v>0.8246</v>
      </c>
      <c r="AJ1907" s="359">
        <v>0.95850000000000002</v>
      </c>
      <c r="AK1907" s="359">
        <v>0.34820000000000001</v>
      </c>
      <c r="AL1907" s="356">
        <v>0.66549999999999998</v>
      </c>
    </row>
    <row r="1908" spans="2:38" ht="409.6" x14ac:dyDescent="0.25">
      <c r="B1908" s="402">
        <v>39031</v>
      </c>
      <c r="C1908" s="359">
        <v>0.52090000000000003</v>
      </c>
      <c r="D1908" s="359">
        <v>0.86709999999999998</v>
      </c>
      <c r="E1908" s="359">
        <v>0.75260000000000005</v>
      </c>
      <c r="F1908" s="359">
        <v>14.6234</v>
      </c>
      <c r="G1908" s="359">
        <v>3.88</v>
      </c>
      <c r="H1908" s="359">
        <v>135.70400000000001</v>
      </c>
      <c r="I1908" s="359">
        <v>0.3629</v>
      </c>
      <c r="J1908" s="359">
        <v>1.7970999999999999</v>
      </c>
      <c r="K1908" s="359">
        <v>32.055</v>
      </c>
      <c r="L1908" s="359">
        <v>4.2884000000000002</v>
      </c>
      <c r="M1908" s="359">
        <v>1.9948999999999999</v>
      </c>
      <c r="N1908" s="359">
        <v>1.8349</v>
      </c>
      <c r="O1908" s="359">
        <v>4.7419000000000002</v>
      </c>
      <c r="P1908" s="359">
        <v>0.83130000000000004</v>
      </c>
      <c r="Q1908" s="359">
        <v>0.96850000000000003</v>
      </c>
      <c r="R1908" s="359">
        <v>0.34949999999999998</v>
      </c>
      <c r="S1908" s="356">
        <v>0.66559999999999997</v>
      </c>
      <c r="U1908" s="402">
        <v>39031</v>
      </c>
      <c r="V1908" s="359">
        <v>0.52039999999999997</v>
      </c>
      <c r="W1908" s="359">
        <v>0.86639999999999995</v>
      </c>
      <c r="X1908" s="359">
        <v>0.75180000000000002</v>
      </c>
      <c r="Y1908" s="359">
        <v>14.5692</v>
      </c>
      <c r="Z1908" s="359">
        <v>3.8755999999999999</v>
      </c>
      <c r="AA1908" s="359">
        <v>135.25</v>
      </c>
      <c r="AB1908" s="359">
        <v>0.36109999999999998</v>
      </c>
      <c r="AC1908" s="359">
        <v>1.7938000000000001</v>
      </c>
      <c r="AD1908" s="359">
        <v>31.999199999999998</v>
      </c>
      <c r="AE1908" s="359">
        <v>4.2826000000000004</v>
      </c>
      <c r="AF1908" s="359">
        <v>1.9897</v>
      </c>
      <c r="AG1908" s="359">
        <v>1.8202</v>
      </c>
      <c r="AH1908" s="359">
        <v>4.7351000000000001</v>
      </c>
      <c r="AI1908" s="359">
        <v>0.83040000000000003</v>
      </c>
      <c r="AJ1908" s="359">
        <v>0.95779999999999998</v>
      </c>
      <c r="AK1908" s="359">
        <v>0.34920000000000001</v>
      </c>
      <c r="AL1908" s="356">
        <v>0.66510000000000002</v>
      </c>
    </row>
    <row r="1909" spans="2:38" ht="409.6" x14ac:dyDescent="0.25">
      <c r="B1909" s="402">
        <v>39030</v>
      </c>
      <c r="C1909" s="359">
        <v>0.52390000000000003</v>
      </c>
      <c r="D1909" s="359">
        <v>0.86809999999999998</v>
      </c>
      <c r="E1909" s="359">
        <v>0.75660000000000005</v>
      </c>
      <c r="F1909" s="359">
        <v>14.693899999999999</v>
      </c>
      <c r="G1909" s="359">
        <v>3.9079000000000002</v>
      </c>
      <c r="H1909" s="359">
        <v>137.083</v>
      </c>
      <c r="I1909" s="359">
        <v>0.36559999999999998</v>
      </c>
      <c r="J1909" s="359">
        <v>1.8101</v>
      </c>
      <c r="K1909" s="359">
        <v>32.285200000000003</v>
      </c>
      <c r="L1909" s="359">
        <v>4.3220999999999998</v>
      </c>
      <c r="M1909" s="359">
        <v>2.0106999999999999</v>
      </c>
      <c r="N1909" s="359">
        <v>1.8444</v>
      </c>
      <c r="O1909" s="359">
        <v>4.7897999999999996</v>
      </c>
      <c r="P1909" s="359">
        <v>0.83609999999999995</v>
      </c>
      <c r="Q1909" s="359">
        <v>0.97870000000000001</v>
      </c>
      <c r="R1909" s="359">
        <v>0.35120000000000001</v>
      </c>
      <c r="S1909" s="356">
        <v>0.6694</v>
      </c>
      <c r="U1909" s="402">
        <v>39030</v>
      </c>
      <c r="V1909" s="359">
        <v>0.52349999999999997</v>
      </c>
      <c r="W1909" s="359">
        <v>0.86739999999999995</v>
      </c>
      <c r="X1909" s="359">
        <v>0.75580000000000003</v>
      </c>
      <c r="Y1909" s="359">
        <v>14.638999999999999</v>
      </c>
      <c r="Z1909" s="359">
        <v>3.9034</v>
      </c>
      <c r="AA1909" s="359">
        <v>136.62899999999999</v>
      </c>
      <c r="AB1909" s="359">
        <v>0.36370000000000002</v>
      </c>
      <c r="AC1909" s="359">
        <v>1.8069</v>
      </c>
      <c r="AD1909" s="359">
        <v>32.068100000000001</v>
      </c>
      <c r="AE1909" s="359">
        <v>4.3163</v>
      </c>
      <c r="AF1909" s="359">
        <v>2.0053999999999998</v>
      </c>
      <c r="AG1909" s="359">
        <v>1.8295999999999999</v>
      </c>
      <c r="AH1909" s="359">
        <v>4.7830000000000004</v>
      </c>
      <c r="AI1909" s="359">
        <v>0.83530000000000004</v>
      </c>
      <c r="AJ1909" s="359">
        <v>0.96789999999999998</v>
      </c>
      <c r="AK1909" s="359">
        <v>0.35089999999999999</v>
      </c>
      <c r="AL1909" s="356">
        <v>0.66890000000000005</v>
      </c>
    </row>
    <row r="1910" spans="2:38" ht="409.6" x14ac:dyDescent="0.25">
      <c r="B1910" s="402">
        <v>39029</v>
      </c>
      <c r="C1910" s="359">
        <v>0.5252</v>
      </c>
      <c r="D1910" s="359">
        <v>0.86680000000000001</v>
      </c>
      <c r="E1910" s="359">
        <v>0.75649999999999995</v>
      </c>
      <c r="F1910" s="359">
        <v>14.6966</v>
      </c>
      <c r="G1910" s="359">
        <v>3.9121999999999999</v>
      </c>
      <c r="H1910" s="359">
        <v>136.703</v>
      </c>
      <c r="I1910" s="359">
        <v>0.3659</v>
      </c>
      <c r="J1910" s="359">
        <v>1.8120000000000001</v>
      </c>
      <c r="K1910" s="359">
        <v>33.7423</v>
      </c>
      <c r="L1910" s="359">
        <v>4.3361999999999998</v>
      </c>
      <c r="M1910" s="359">
        <v>2.0097999999999998</v>
      </c>
      <c r="N1910" s="359">
        <v>1.8512</v>
      </c>
      <c r="O1910" s="359">
        <v>4.7988</v>
      </c>
      <c r="P1910" s="359">
        <v>0.83850000000000002</v>
      </c>
      <c r="Q1910" s="359">
        <v>0.9728</v>
      </c>
      <c r="R1910" s="359">
        <v>0.35199999999999998</v>
      </c>
      <c r="S1910" s="356">
        <v>0.67010000000000003</v>
      </c>
      <c r="U1910" s="402">
        <v>39029</v>
      </c>
      <c r="V1910" s="359">
        <v>0.52470000000000006</v>
      </c>
      <c r="W1910" s="359">
        <v>0.86609999999999998</v>
      </c>
      <c r="X1910" s="359">
        <v>0.75560000000000005</v>
      </c>
      <c r="Y1910" s="359">
        <v>14.642099999999999</v>
      </c>
      <c r="Z1910" s="359">
        <v>3.9079000000000002</v>
      </c>
      <c r="AA1910" s="359">
        <v>136.24600000000001</v>
      </c>
      <c r="AB1910" s="359">
        <v>0.36409999999999998</v>
      </c>
      <c r="AC1910" s="359">
        <v>1.8087</v>
      </c>
      <c r="AD1910" s="359">
        <v>30.881</v>
      </c>
      <c r="AE1910" s="359">
        <v>4.3304</v>
      </c>
      <c r="AF1910" s="359">
        <v>2.0045999999999999</v>
      </c>
      <c r="AG1910" s="359">
        <v>1.8364</v>
      </c>
      <c r="AH1910" s="359">
        <v>4.7920999999999996</v>
      </c>
      <c r="AI1910" s="359">
        <v>0.8377</v>
      </c>
      <c r="AJ1910" s="359">
        <v>0.96199999999999997</v>
      </c>
      <c r="AK1910" s="359">
        <v>0.35170000000000001</v>
      </c>
      <c r="AL1910" s="356">
        <v>0.66959999999999997</v>
      </c>
    </row>
    <row r="1911" spans="2:38" ht="409.6" x14ac:dyDescent="0.25">
      <c r="B1911" s="402">
        <v>39028</v>
      </c>
      <c r="C1911" s="359">
        <v>0.52610000000000001</v>
      </c>
      <c r="D1911" s="359">
        <v>0.86850000000000005</v>
      </c>
      <c r="E1911" s="359">
        <v>0.75660000000000005</v>
      </c>
      <c r="F1911" s="359">
        <v>14.7301</v>
      </c>
      <c r="G1911" s="359">
        <v>3.9232</v>
      </c>
      <c r="H1911" s="359">
        <v>136.804</v>
      </c>
      <c r="I1911" s="359">
        <v>0.36699999999999999</v>
      </c>
      <c r="J1911" s="359">
        <v>1.8172999999999999</v>
      </c>
      <c r="K1911" s="359">
        <v>33.367199999999997</v>
      </c>
      <c r="L1911" s="359">
        <v>4.3403</v>
      </c>
      <c r="M1911" s="359">
        <v>2.016</v>
      </c>
      <c r="N1911" s="359">
        <v>1.8561000000000001</v>
      </c>
      <c r="O1911" s="359">
        <v>4.8183999999999996</v>
      </c>
      <c r="P1911" s="359">
        <v>0.83940000000000003</v>
      </c>
      <c r="Q1911" s="359">
        <v>0.97299999999999998</v>
      </c>
      <c r="R1911" s="359">
        <v>0.35210000000000002</v>
      </c>
      <c r="S1911" s="356">
        <v>0.66859999999999997</v>
      </c>
      <c r="U1911" s="402">
        <v>39028</v>
      </c>
      <c r="V1911" s="359">
        <v>0.52549999999999997</v>
      </c>
      <c r="W1911" s="359">
        <v>0.86760000000000004</v>
      </c>
      <c r="X1911" s="359">
        <v>0.75560000000000005</v>
      </c>
      <c r="Y1911" s="359">
        <v>14.670999999999999</v>
      </c>
      <c r="Z1911" s="359">
        <v>3.9184999999999999</v>
      </c>
      <c r="AA1911" s="359">
        <v>136.33000000000001</v>
      </c>
      <c r="AB1911" s="359">
        <v>0.36509999999999998</v>
      </c>
      <c r="AC1911" s="359">
        <v>1.8139000000000001</v>
      </c>
      <c r="AD1911" s="359">
        <v>31.3492</v>
      </c>
      <c r="AE1911" s="359">
        <v>4.3327</v>
      </c>
      <c r="AF1911" s="359">
        <v>2.0104000000000002</v>
      </c>
      <c r="AG1911" s="359">
        <v>1.8411999999999999</v>
      </c>
      <c r="AH1911" s="359">
        <v>4.8109999999999999</v>
      </c>
      <c r="AI1911" s="359">
        <v>0.83840000000000003</v>
      </c>
      <c r="AJ1911" s="359">
        <v>0.96209999999999996</v>
      </c>
      <c r="AK1911" s="359">
        <v>0.35170000000000001</v>
      </c>
      <c r="AL1911" s="356">
        <v>0.66800000000000004</v>
      </c>
    </row>
    <row r="1912" spans="2:38" ht="409.6" x14ac:dyDescent="0.25">
      <c r="B1912" s="402">
        <v>39027</v>
      </c>
      <c r="C1912" s="359">
        <v>0.52729999999999999</v>
      </c>
      <c r="D1912" s="359">
        <v>0.871</v>
      </c>
      <c r="E1912" s="359">
        <v>0.75770000000000004</v>
      </c>
      <c r="F1912" s="359">
        <v>14.794600000000001</v>
      </c>
      <c r="G1912" s="359">
        <v>3.9304000000000001</v>
      </c>
      <c r="H1912" s="359">
        <v>137.30799999999999</v>
      </c>
      <c r="I1912" s="359">
        <v>0.3674</v>
      </c>
      <c r="J1912" s="359">
        <v>1.8209</v>
      </c>
      <c r="K1912" s="359">
        <v>33.717300000000002</v>
      </c>
      <c r="L1912" s="359">
        <v>4.3510999999999997</v>
      </c>
      <c r="M1912" s="359">
        <v>2.0305</v>
      </c>
      <c r="N1912" s="359">
        <v>1.8575999999999999</v>
      </c>
      <c r="O1912" s="359">
        <v>4.8315000000000001</v>
      </c>
      <c r="P1912" s="359">
        <v>0.84079999999999999</v>
      </c>
      <c r="Q1912" s="359">
        <v>0.98340000000000005</v>
      </c>
      <c r="R1912" s="359">
        <v>0.35270000000000001</v>
      </c>
      <c r="S1912" s="356">
        <v>0.67030000000000001</v>
      </c>
      <c r="U1912" s="402">
        <v>39027</v>
      </c>
      <c r="V1912" s="359">
        <v>0.52610000000000001</v>
      </c>
      <c r="W1912" s="359">
        <v>0.86909999999999998</v>
      </c>
      <c r="X1912" s="359">
        <v>0.75590000000000002</v>
      </c>
      <c r="Y1912" s="359">
        <v>14.715299999999999</v>
      </c>
      <c r="Z1912" s="359">
        <v>3.9235000000000002</v>
      </c>
      <c r="AA1912" s="359">
        <v>136.572</v>
      </c>
      <c r="AB1912" s="359">
        <v>0.36620000000000003</v>
      </c>
      <c r="AC1912" s="359">
        <v>1.8153999999999999</v>
      </c>
      <c r="AD1912" s="359">
        <v>30.8371</v>
      </c>
      <c r="AE1912" s="359">
        <v>4.3345000000000002</v>
      </c>
      <c r="AF1912" s="359">
        <v>2.0224000000000002</v>
      </c>
      <c r="AG1912" s="359">
        <v>1.8411999999999999</v>
      </c>
      <c r="AH1912" s="359">
        <v>4.8183999999999996</v>
      </c>
      <c r="AI1912" s="359">
        <v>0.83889999999999998</v>
      </c>
      <c r="AJ1912" s="359">
        <v>0.97160000000000002</v>
      </c>
      <c r="AK1912" s="359">
        <v>0.35199999999999998</v>
      </c>
      <c r="AL1912" s="356">
        <v>0.66930000000000001</v>
      </c>
    </row>
    <row r="1913" spans="2:38" ht="409.6" x14ac:dyDescent="0.25">
      <c r="B1913" s="402">
        <v>39026</v>
      </c>
      <c r="C1913" s="359">
        <v>0.52729999999999999</v>
      </c>
      <c r="D1913" s="359">
        <v>0.871</v>
      </c>
      <c r="E1913" s="359">
        <v>0.75770000000000004</v>
      </c>
      <c r="F1913" s="359">
        <v>14.7743</v>
      </c>
      <c r="G1913" s="359">
        <v>3.9300999999999999</v>
      </c>
      <c r="H1913" s="359">
        <v>137.29400000000001</v>
      </c>
      <c r="I1913" s="359">
        <v>0.36730000000000002</v>
      </c>
      <c r="J1913" s="359">
        <v>1.8207</v>
      </c>
      <c r="K1913" s="359">
        <v>33.716299999999997</v>
      </c>
      <c r="L1913" s="359">
        <v>4.3506999999999998</v>
      </c>
      <c r="M1913" s="359">
        <v>2.0291999999999999</v>
      </c>
      <c r="N1913" s="359">
        <v>1.8574999999999999</v>
      </c>
      <c r="O1913" s="359">
        <v>4.8364000000000003</v>
      </c>
      <c r="P1913" s="359">
        <v>0.8407</v>
      </c>
      <c r="Q1913" s="359">
        <v>0.98340000000000005</v>
      </c>
      <c r="R1913" s="359">
        <v>0.35270000000000001</v>
      </c>
      <c r="S1913" s="356">
        <v>0.67030000000000001</v>
      </c>
      <c r="U1913" s="402">
        <v>39026</v>
      </c>
      <c r="V1913" s="359">
        <v>0.52610000000000001</v>
      </c>
      <c r="W1913" s="359">
        <v>0.86909999999999998</v>
      </c>
      <c r="X1913" s="359">
        <v>0.75590000000000002</v>
      </c>
      <c r="Y1913" s="359">
        <v>14.713699999999999</v>
      </c>
      <c r="Z1913" s="359">
        <v>3.9232999999999998</v>
      </c>
      <c r="AA1913" s="359">
        <v>136.578</v>
      </c>
      <c r="AB1913" s="359">
        <v>0.36620000000000003</v>
      </c>
      <c r="AC1913" s="359">
        <v>1.8149999999999999</v>
      </c>
      <c r="AD1913" s="359">
        <v>30.8367</v>
      </c>
      <c r="AE1913" s="359">
        <v>4.3345000000000002</v>
      </c>
      <c r="AF1913" s="359">
        <v>2.0211999999999999</v>
      </c>
      <c r="AG1913" s="359">
        <v>1.8411999999999999</v>
      </c>
      <c r="AH1913" s="359">
        <v>4.8209999999999997</v>
      </c>
      <c r="AI1913" s="359">
        <v>0.83879999999999999</v>
      </c>
      <c r="AJ1913" s="359">
        <v>0.97160000000000002</v>
      </c>
      <c r="AK1913" s="359">
        <v>0.35199999999999998</v>
      </c>
      <c r="AL1913" s="356">
        <v>0.66930000000000001</v>
      </c>
    </row>
    <row r="1914" spans="2:38" ht="409.6" x14ac:dyDescent="0.25">
      <c r="B1914" s="402">
        <v>39025</v>
      </c>
      <c r="C1914" s="359">
        <v>0.52759999999999996</v>
      </c>
      <c r="D1914" s="359">
        <v>0.87080000000000002</v>
      </c>
      <c r="E1914" s="359">
        <v>0.7621</v>
      </c>
      <c r="F1914" s="359">
        <v>14.839499999999999</v>
      </c>
      <c r="G1914" s="359">
        <v>3.9382000000000001</v>
      </c>
      <c r="H1914" s="359">
        <v>137.626</v>
      </c>
      <c r="I1914" s="359">
        <v>0.36849999999999999</v>
      </c>
      <c r="J1914" s="359">
        <v>1.8246</v>
      </c>
      <c r="K1914" s="359">
        <v>33.848599999999998</v>
      </c>
      <c r="L1914" s="359">
        <v>4.3535000000000004</v>
      </c>
      <c r="M1914" s="359">
        <v>2.0388000000000002</v>
      </c>
      <c r="N1914" s="359">
        <v>1.8648</v>
      </c>
      <c r="O1914" s="359">
        <v>4.8476999999999997</v>
      </c>
      <c r="P1914" s="359">
        <v>0.84</v>
      </c>
      <c r="Q1914" s="359">
        <v>0.98729999999999996</v>
      </c>
      <c r="R1914" s="359">
        <v>0.35310000000000002</v>
      </c>
      <c r="S1914" s="356">
        <v>0.67290000000000005</v>
      </c>
      <c r="U1914" s="402">
        <v>39025</v>
      </c>
      <c r="V1914" s="359">
        <v>0.52710000000000001</v>
      </c>
      <c r="W1914" s="359">
        <v>0.87009999999999998</v>
      </c>
      <c r="X1914" s="359">
        <v>0.76129999999999998</v>
      </c>
      <c r="Y1914" s="359">
        <v>14.783799999999999</v>
      </c>
      <c r="Z1914" s="359">
        <v>3.9339</v>
      </c>
      <c r="AA1914" s="359">
        <v>137.142</v>
      </c>
      <c r="AB1914" s="359">
        <v>0.36670000000000003</v>
      </c>
      <c r="AC1914" s="359">
        <v>1.8212999999999999</v>
      </c>
      <c r="AD1914" s="359">
        <v>30.980399999999999</v>
      </c>
      <c r="AE1914" s="359">
        <v>4.3476999999999997</v>
      </c>
      <c r="AF1914" s="359">
        <v>2.0333999999999999</v>
      </c>
      <c r="AG1914" s="359">
        <v>1.8498000000000001</v>
      </c>
      <c r="AH1914" s="359">
        <v>4.8407999999999998</v>
      </c>
      <c r="AI1914" s="359">
        <v>0.83909999999999996</v>
      </c>
      <c r="AJ1914" s="359">
        <v>0.97609999999999997</v>
      </c>
      <c r="AK1914" s="359">
        <v>0.3528</v>
      </c>
      <c r="AL1914" s="356">
        <v>0.6724</v>
      </c>
    </row>
    <row r="1915" spans="2:38" ht="409.6" x14ac:dyDescent="0.25">
      <c r="B1915" s="402">
        <v>39024</v>
      </c>
      <c r="C1915" s="359">
        <v>0.5272</v>
      </c>
      <c r="D1915" s="359">
        <v>0.87009999999999998</v>
      </c>
      <c r="E1915" s="359">
        <v>0.76259999999999994</v>
      </c>
      <c r="F1915" s="359">
        <v>14.8141</v>
      </c>
      <c r="G1915" s="359">
        <v>3.9287999999999998</v>
      </c>
      <c r="H1915" s="359">
        <v>137.226</v>
      </c>
      <c r="I1915" s="359">
        <v>0.36770000000000003</v>
      </c>
      <c r="J1915" s="359">
        <v>1.8205</v>
      </c>
      <c r="K1915" s="359">
        <v>33.849699999999999</v>
      </c>
      <c r="L1915" s="359">
        <v>4.3522999999999996</v>
      </c>
      <c r="M1915" s="359">
        <v>2.0394999999999999</v>
      </c>
      <c r="N1915" s="359">
        <v>1.8612</v>
      </c>
      <c r="O1915" s="359">
        <v>4.8449999999999998</v>
      </c>
      <c r="P1915" s="359">
        <v>0.83799999999999997</v>
      </c>
      <c r="Q1915" s="359">
        <v>0.99139999999999995</v>
      </c>
      <c r="R1915" s="359">
        <v>0.35270000000000001</v>
      </c>
      <c r="S1915" s="356">
        <v>0.67269999999999996</v>
      </c>
      <c r="U1915" s="402">
        <v>39024</v>
      </c>
      <c r="V1915" s="359">
        <v>0.52680000000000005</v>
      </c>
      <c r="W1915" s="359">
        <v>0.86939999999999995</v>
      </c>
      <c r="X1915" s="359">
        <v>0.76170000000000004</v>
      </c>
      <c r="Y1915" s="359">
        <v>14.7597</v>
      </c>
      <c r="Z1915" s="359">
        <v>3.9243999999999999</v>
      </c>
      <c r="AA1915" s="359">
        <v>136.77699999999999</v>
      </c>
      <c r="AB1915" s="359">
        <v>0.3659</v>
      </c>
      <c r="AC1915" s="359">
        <v>1.8171999999999999</v>
      </c>
      <c r="AD1915" s="359">
        <v>30.980799999999999</v>
      </c>
      <c r="AE1915" s="359">
        <v>4.3464</v>
      </c>
      <c r="AF1915" s="359">
        <v>2.0341999999999998</v>
      </c>
      <c r="AG1915" s="359">
        <v>1.8463000000000001</v>
      </c>
      <c r="AH1915" s="359">
        <v>4.8381999999999996</v>
      </c>
      <c r="AI1915" s="359">
        <v>0.83720000000000006</v>
      </c>
      <c r="AJ1915" s="359">
        <v>0.98050000000000004</v>
      </c>
      <c r="AK1915" s="359">
        <v>0.3523</v>
      </c>
      <c r="AL1915" s="356">
        <v>0.67230000000000001</v>
      </c>
    </row>
    <row r="1916" spans="2:38" ht="409.6" x14ac:dyDescent="0.25">
      <c r="B1916" s="402">
        <v>39023</v>
      </c>
      <c r="C1916" s="359">
        <v>0.5262</v>
      </c>
      <c r="D1916" s="359">
        <v>0.86709999999999998</v>
      </c>
      <c r="E1916" s="359">
        <v>0.75729999999999997</v>
      </c>
      <c r="F1916" s="359">
        <v>14.789199999999999</v>
      </c>
      <c r="G1916" s="359">
        <v>3.9232</v>
      </c>
      <c r="H1916" s="359">
        <v>136.83199999999999</v>
      </c>
      <c r="I1916" s="359">
        <v>0.36720000000000003</v>
      </c>
      <c r="J1916" s="359">
        <v>1.8180000000000001</v>
      </c>
      <c r="K1916" s="359">
        <v>32.366599999999998</v>
      </c>
      <c r="L1916" s="359">
        <v>4.38</v>
      </c>
      <c r="M1916" s="359">
        <v>2.0345</v>
      </c>
      <c r="N1916" s="359">
        <v>1.8609</v>
      </c>
      <c r="O1916" s="359">
        <v>4.8460999999999999</v>
      </c>
      <c r="P1916" s="359">
        <v>0.83550000000000002</v>
      </c>
      <c r="Q1916" s="359">
        <v>0.98199999999999998</v>
      </c>
      <c r="R1916" s="359">
        <v>0.35199999999999998</v>
      </c>
      <c r="S1916" s="356">
        <v>0.67149999999999999</v>
      </c>
      <c r="U1916" s="402">
        <v>39023</v>
      </c>
      <c r="V1916" s="359">
        <v>0.52569999999999995</v>
      </c>
      <c r="W1916" s="359">
        <v>0.86639999999999995</v>
      </c>
      <c r="X1916" s="359">
        <v>0.75639999999999996</v>
      </c>
      <c r="Y1916" s="359">
        <v>14.7346</v>
      </c>
      <c r="Z1916" s="359">
        <v>3.9188000000000001</v>
      </c>
      <c r="AA1916" s="359">
        <v>136.369</v>
      </c>
      <c r="AB1916" s="359">
        <v>0.3654</v>
      </c>
      <c r="AC1916" s="359">
        <v>1.8148</v>
      </c>
      <c r="AD1916" s="359">
        <v>32.325600000000001</v>
      </c>
      <c r="AE1916" s="359">
        <v>4.3741000000000003</v>
      </c>
      <c r="AF1916" s="359">
        <v>2.0291000000000001</v>
      </c>
      <c r="AG1916" s="359">
        <v>1.8461000000000001</v>
      </c>
      <c r="AH1916" s="359">
        <v>4.8392999999999997</v>
      </c>
      <c r="AI1916" s="359">
        <v>0.8347</v>
      </c>
      <c r="AJ1916" s="359">
        <v>0.97119999999999995</v>
      </c>
      <c r="AK1916" s="359">
        <v>0.35160000000000002</v>
      </c>
      <c r="AL1916" s="356">
        <v>0.67100000000000004</v>
      </c>
    </row>
    <row r="1917" spans="2:38" ht="409.6" x14ac:dyDescent="0.25">
      <c r="B1917" s="402">
        <v>39022</v>
      </c>
      <c r="C1917" s="359">
        <v>0.52410000000000001</v>
      </c>
      <c r="D1917" s="359">
        <v>0.86570000000000003</v>
      </c>
      <c r="E1917" s="359">
        <v>0.75039999999999996</v>
      </c>
      <c r="F1917" s="359">
        <v>14.789</v>
      </c>
      <c r="G1917" s="359">
        <v>3.9053</v>
      </c>
      <c r="H1917" s="359">
        <v>136.92099999999999</v>
      </c>
      <c r="I1917" s="359">
        <v>0.36549999999999999</v>
      </c>
      <c r="J1917" s="359">
        <v>1.8097000000000001</v>
      </c>
      <c r="K1917" s="359">
        <v>32.303199999999997</v>
      </c>
      <c r="L1917" s="359">
        <v>4.3754</v>
      </c>
      <c r="M1917" s="359">
        <v>2.0335000000000001</v>
      </c>
      <c r="N1917" s="359">
        <v>1.8560000000000001</v>
      </c>
      <c r="O1917" s="359">
        <v>4.8310000000000004</v>
      </c>
      <c r="P1917" s="359">
        <v>0.83260000000000001</v>
      </c>
      <c r="Q1917" s="359">
        <v>0.97750000000000004</v>
      </c>
      <c r="R1917" s="359">
        <v>0.35060000000000002</v>
      </c>
      <c r="S1917" s="356">
        <v>0.66669999999999996</v>
      </c>
      <c r="U1917" s="402">
        <v>39022</v>
      </c>
      <c r="V1917" s="359">
        <v>0.52370000000000005</v>
      </c>
      <c r="W1917" s="359">
        <v>0.86499999999999999</v>
      </c>
      <c r="X1917" s="359">
        <v>0.74950000000000006</v>
      </c>
      <c r="Y1917" s="359">
        <v>14.7342</v>
      </c>
      <c r="Z1917" s="359">
        <v>3.9009</v>
      </c>
      <c r="AA1917" s="359">
        <v>136.464</v>
      </c>
      <c r="AB1917" s="359">
        <v>0.36370000000000002</v>
      </c>
      <c r="AC1917" s="359">
        <v>1.8065</v>
      </c>
      <c r="AD1917" s="359">
        <v>32.2395</v>
      </c>
      <c r="AE1917" s="359">
        <v>4.3695000000000004</v>
      </c>
      <c r="AF1917" s="359">
        <v>2.0282</v>
      </c>
      <c r="AG1917" s="359">
        <v>1.8412999999999999</v>
      </c>
      <c r="AH1917" s="359">
        <v>4.8242000000000003</v>
      </c>
      <c r="AI1917" s="359">
        <v>0.83169999999999999</v>
      </c>
      <c r="AJ1917" s="359">
        <v>0.96679999999999999</v>
      </c>
      <c r="AK1917" s="359">
        <v>0.3503</v>
      </c>
      <c r="AL1917" s="356">
        <v>0.66620000000000001</v>
      </c>
    </row>
    <row r="1918" spans="2:38" ht="409.6" x14ac:dyDescent="0.25">
      <c r="B1918" s="402">
        <v>39021</v>
      </c>
      <c r="C1918" s="359">
        <v>0.5212</v>
      </c>
      <c r="D1918" s="359">
        <v>0.86250000000000004</v>
      </c>
      <c r="E1918" s="359">
        <v>0.74360000000000004</v>
      </c>
      <c r="F1918" s="359">
        <v>14.779400000000001</v>
      </c>
      <c r="G1918" s="359">
        <v>3.8864999999999998</v>
      </c>
      <c r="H1918" s="359">
        <v>136.73699999999999</v>
      </c>
      <c r="I1918" s="359">
        <v>0.36359999999999998</v>
      </c>
      <c r="J1918" s="359">
        <v>1.8008999999999999</v>
      </c>
      <c r="K1918" s="359">
        <v>32.840200000000003</v>
      </c>
      <c r="L1918" s="359">
        <v>4.3449999999999998</v>
      </c>
      <c r="M1918" s="359">
        <v>2.0283000000000002</v>
      </c>
      <c r="N1918" s="359">
        <v>1.8426</v>
      </c>
      <c r="O1918" s="359">
        <v>4.8052000000000001</v>
      </c>
      <c r="P1918" s="359">
        <v>0.82850000000000001</v>
      </c>
      <c r="Q1918" s="359">
        <v>0.97189999999999999</v>
      </c>
      <c r="R1918" s="359">
        <v>0.34920000000000001</v>
      </c>
      <c r="S1918" s="356">
        <v>0.66320000000000001</v>
      </c>
      <c r="U1918" s="402">
        <v>39021</v>
      </c>
      <c r="V1918" s="359">
        <v>0.52070000000000005</v>
      </c>
      <c r="W1918" s="359">
        <v>0.86160000000000003</v>
      </c>
      <c r="X1918" s="359">
        <v>0.74250000000000005</v>
      </c>
      <c r="Y1918" s="359">
        <v>14.716100000000001</v>
      </c>
      <c r="Z1918" s="359">
        <v>3.8816000000000002</v>
      </c>
      <c r="AA1918" s="359">
        <v>136.22900000000001</v>
      </c>
      <c r="AB1918" s="359">
        <v>0.3619</v>
      </c>
      <c r="AC1918" s="359">
        <v>1.7974000000000001</v>
      </c>
      <c r="AD1918" s="359">
        <v>31.342300000000002</v>
      </c>
      <c r="AE1918" s="359">
        <v>4.3371000000000004</v>
      </c>
      <c r="AF1918" s="359">
        <v>2.0225</v>
      </c>
      <c r="AG1918" s="359">
        <v>1.8277000000000001</v>
      </c>
      <c r="AH1918" s="359">
        <v>4.7976999999999999</v>
      </c>
      <c r="AI1918" s="359">
        <v>0.82750000000000001</v>
      </c>
      <c r="AJ1918" s="359">
        <v>0.96109999999999995</v>
      </c>
      <c r="AK1918" s="359">
        <v>0.34889999999999999</v>
      </c>
      <c r="AL1918" s="356">
        <v>0.66259999999999997</v>
      </c>
    </row>
    <row r="1919" spans="2:38" ht="409.6" x14ac:dyDescent="0.25">
      <c r="B1919" s="402">
        <v>39020</v>
      </c>
      <c r="C1919" s="359">
        <v>0.52080000000000004</v>
      </c>
      <c r="D1919" s="359">
        <v>0.86299999999999999</v>
      </c>
      <c r="E1919" s="359">
        <v>0.74309999999999998</v>
      </c>
      <c r="F1919" s="359">
        <v>14.7986</v>
      </c>
      <c r="G1919" s="359">
        <v>3.8824000000000001</v>
      </c>
      <c r="H1919" s="359">
        <v>136.13399999999999</v>
      </c>
      <c r="I1919" s="359">
        <v>0.36320000000000002</v>
      </c>
      <c r="J1919" s="359">
        <v>1.7987</v>
      </c>
      <c r="K1919" s="359">
        <v>33.697099999999999</v>
      </c>
      <c r="L1919" s="359">
        <v>4.3456000000000001</v>
      </c>
      <c r="M1919" s="359">
        <v>2.0238</v>
      </c>
      <c r="N1919" s="359">
        <v>1.8406</v>
      </c>
      <c r="O1919" s="359">
        <v>4.8010000000000002</v>
      </c>
      <c r="P1919" s="359">
        <v>0.82879999999999998</v>
      </c>
      <c r="Q1919" s="359">
        <v>0.96319999999999995</v>
      </c>
      <c r="R1919" s="359">
        <v>0.34949999999999998</v>
      </c>
      <c r="S1919" s="356">
        <v>0.6633</v>
      </c>
      <c r="U1919" s="402">
        <v>39020</v>
      </c>
      <c r="V1919" s="359">
        <v>0.51970000000000005</v>
      </c>
      <c r="W1919" s="359">
        <v>0.86119999999999997</v>
      </c>
      <c r="X1919" s="359">
        <v>0.74129999999999996</v>
      </c>
      <c r="Y1919" s="359">
        <v>14.7163</v>
      </c>
      <c r="Z1919" s="359">
        <v>3.8755999999999999</v>
      </c>
      <c r="AA1919" s="359">
        <v>135.29499999999999</v>
      </c>
      <c r="AB1919" s="359">
        <v>0.36109999999999998</v>
      </c>
      <c r="AC1919" s="359">
        <v>1.794</v>
      </c>
      <c r="AD1919" s="359">
        <v>30.8355</v>
      </c>
      <c r="AE1919" s="359">
        <v>4.3291000000000004</v>
      </c>
      <c r="AF1919" s="359">
        <v>2.0156000000000001</v>
      </c>
      <c r="AG1919" s="359">
        <v>1.8246</v>
      </c>
      <c r="AH1919" s="359">
        <v>4.7906000000000004</v>
      </c>
      <c r="AI1919" s="359">
        <v>0.82679999999999998</v>
      </c>
      <c r="AJ1919" s="359">
        <v>0.95179999999999998</v>
      </c>
      <c r="AK1919" s="359">
        <v>0.3488</v>
      </c>
      <c r="AL1919" s="356">
        <v>0.6623</v>
      </c>
    </row>
    <row r="1920" spans="2:38" ht="409.6" x14ac:dyDescent="0.25">
      <c r="B1920" s="402">
        <v>39019</v>
      </c>
      <c r="C1920" s="359">
        <v>0.52080000000000004</v>
      </c>
      <c r="D1920" s="359">
        <v>0.86299999999999999</v>
      </c>
      <c r="E1920" s="359">
        <v>0.74299999999999999</v>
      </c>
      <c r="F1920" s="359">
        <v>14.8101</v>
      </c>
      <c r="G1920" s="359">
        <v>3.8816000000000002</v>
      </c>
      <c r="H1920" s="359">
        <v>136.47900000000001</v>
      </c>
      <c r="I1920" s="359">
        <v>0.3654</v>
      </c>
      <c r="J1920" s="359">
        <v>1.8084</v>
      </c>
      <c r="K1920" s="359">
        <v>33.695099999999996</v>
      </c>
      <c r="L1920" s="359">
        <v>4.3453999999999997</v>
      </c>
      <c r="M1920" s="359">
        <v>2.0236999999999998</v>
      </c>
      <c r="N1920" s="359">
        <v>1.8405</v>
      </c>
      <c r="O1920" s="359">
        <v>4.8097000000000003</v>
      </c>
      <c r="P1920" s="359">
        <v>0.82869999999999999</v>
      </c>
      <c r="Q1920" s="359">
        <v>0.96309999999999996</v>
      </c>
      <c r="R1920" s="359">
        <v>0.34949999999999998</v>
      </c>
      <c r="S1920" s="356">
        <v>0.6633</v>
      </c>
      <c r="U1920" s="402">
        <v>39019</v>
      </c>
      <c r="V1920" s="359">
        <v>0.51959999999999995</v>
      </c>
      <c r="W1920" s="359">
        <v>0.86109999999999998</v>
      </c>
      <c r="X1920" s="359">
        <v>0.74119999999999997</v>
      </c>
      <c r="Y1920" s="359">
        <v>14.7216</v>
      </c>
      <c r="Z1920" s="359">
        <v>3.8748</v>
      </c>
      <c r="AA1920" s="359">
        <v>134.94800000000001</v>
      </c>
      <c r="AB1920" s="359">
        <v>0.35949999999999999</v>
      </c>
      <c r="AC1920" s="359">
        <v>1.7871999999999999</v>
      </c>
      <c r="AD1920" s="359">
        <v>30.8337</v>
      </c>
      <c r="AE1920" s="359">
        <v>4.3289</v>
      </c>
      <c r="AF1920" s="359">
        <v>2.0154999999999998</v>
      </c>
      <c r="AG1920" s="359">
        <v>1.8245</v>
      </c>
      <c r="AH1920" s="359">
        <v>4.7934000000000001</v>
      </c>
      <c r="AI1920" s="359">
        <v>0.82679999999999998</v>
      </c>
      <c r="AJ1920" s="359">
        <v>0.95169999999999999</v>
      </c>
      <c r="AK1920" s="359">
        <v>0.3488</v>
      </c>
      <c r="AL1920" s="356">
        <v>0.6623</v>
      </c>
    </row>
    <row r="1921" spans="2:38" ht="409.6" x14ac:dyDescent="0.25">
      <c r="B1921" s="402">
        <v>39018</v>
      </c>
      <c r="C1921" s="359">
        <v>0.51910000000000001</v>
      </c>
      <c r="D1921" s="359">
        <v>0.86140000000000005</v>
      </c>
      <c r="E1921" s="359">
        <v>0.74</v>
      </c>
      <c r="F1921" s="359">
        <v>14.7379</v>
      </c>
      <c r="G1921" s="359">
        <v>3.8685999999999998</v>
      </c>
      <c r="H1921" s="359">
        <v>135.57300000000001</v>
      </c>
      <c r="I1921" s="359">
        <v>0.36170000000000002</v>
      </c>
      <c r="J1921" s="359">
        <v>1.7924</v>
      </c>
      <c r="K1921" s="359">
        <v>32.212800000000001</v>
      </c>
      <c r="L1921" s="359">
        <v>4.3122999999999996</v>
      </c>
      <c r="M1921" s="359">
        <v>2.0125000000000002</v>
      </c>
      <c r="N1921" s="359">
        <v>1.8294999999999999</v>
      </c>
      <c r="O1921" s="359">
        <v>4.7854999999999999</v>
      </c>
      <c r="P1921" s="359">
        <v>0.82599999999999996</v>
      </c>
      <c r="Q1921" s="359">
        <v>0.95899999999999996</v>
      </c>
      <c r="R1921" s="359">
        <v>0.34839999999999999</v>
      </c>
      <c r="S1921" s="356">
        <v>0.6593</v>
      </c>
      <c r="U1921" s="402">
        <v>39018</v>
      </c>
      <c r="V1921" s="359">
        <v>0.51859999999999995</v>
      </c>
      <c r="W1921" s="359">
        <v>0.86070000000000002</v>
      </c>
      <c r="X1921" s="359">
        <v>0.73919999999999997</v>
      </c>
      <c r="Y1921" s="359">
        <v>14.6806</v>
      </c>
      <c r="Z1921" s="359">
        <v>3.8643000000000001</v>
      </c>
      <c r="AA1921" s="359">
        <v>135.078</v>
      </c>
      <c r="AB1921" s="359">
        <v>0.36030000000000001</v>
      </c>
      <c r="AC1921" s="359">
        <v>1.7892999999999999</v>
      </c>
      <c r="AD1921" s="359">
        <v>31.770600000000002</v>
      </c>
      <c r="AE1921" s="359">
        <v>4.3064999999999998</v>
      </c>
      <c r="AF1921" s="359">
        <v>2.0070000000000001</v>
      </c>
      <c r="AG1921" s="359">
        <v>1.8149999999999999</v>
      </c>
      <c r="AH1921" s="359">
        <v>4.7788000000000004</v>
      </c>
      <c r="AI1921" s="359">
        <v>0.82509999999999994</v>
      </c>
      <c r="AJ1921" s="359">
        <v>0.94840000000000002</v>
      </c>
      <c r="AK1921" s="359">
        <v>0.34810000000000002</v>
      </c>
      <c r="AL1921" s="356">
        <v>0.65890000000000004</v>
      </c>
    </row>
    <row r="1922" spans="2:38" ht="409.6" x14ac:dyDescent="0.25">
      <c r="B1922" s="402">
        <v>39017</v>
      </c>
      <c r="C1922" s="359">
        <v>0.51919999999999999</v>
      </c>
      <c r="D1922" s="359">
        <v>0.86129999999999995</v>
      </c>
      <c r="E1922" s="359">
        <v>0.73829999999999996</v>
      </c>
      <c r="F1922" s="359">
        <v>14.722300000000001</v>
      </c>
      <c r="G1922" s="359">
        <v>3.8668</v>
      </c>
      <c r="H1922" s="359">
        <v>135.52000000000001</v>
      </c>
      <c r="I1922" s="359">
        <v>0.36159999999999998</v>
      </c>
      <c r="J1922" s="359">
        <v>1.7916000000000001</v>
      </c>
      <c r="K1922" s="359">
        <v>33.207500000000003</v>
      </c>
      <c r="L1922" s="359">
        <v>4.3102999999999998</v>
      </c>
      <c r="M1922" s="359">
        <v>2.0144000000000002</v>
      </c>
      <c r="N1922" s="359">
        <v>1.8351999999999999</v>
      </c>
      <c r="O1922" s="359">
        <v>4.7872000000000003</v>
      </c>
      <c r="P1922" s="359">
        <v>0.82699999999999996</v>
      </c>
      <c r="Q1922" s="359">
        <v>0.95630000000000004</v>
      </c>
      <c r="R1922" s="359">
        <v>0.34870000000000001</v>
      </c>
      <c r="S1922" s="356">
        <v>0.65659999999999996</v>
      </c>
      <c r="U1922" s="402">
        <v>39017</v>
      </c>
      <c r="V1922" s="359">
        <v>0.51880000000000004</v>
      </c>
      <c r="W1922" s="359">
        <v>0.86060000000000003</v>
      </c>
      <c r="X1922" s="359">
        <v>0.73750000000000004</v>
      </c>
      <c r="Y1922" s="359">
        <v>14.6699</v>
      </c>
      <c r="Z1922" s="359">
        <v>3.8628</v>
      </c>
      <c r="AA1922" s="359">
        <v>135.04900000000001</v>
      </c>
      <c r="AB1922" s="359">
        <v>0.36009999999999998</v>
      </c>
      <c r="AC1922" s="359">
        <v>1.7887</v>
      </c>
      <c r="AD1922" s="359">
        <v>30.922999999999998</v>
      </c>
      <c r="AE1922" s="359">
        <v>4.3048000000000002</v>
      </c>
      <c r="AF1922" s="359">
        <v>2.0087999999999999</v>
      </c>
      <c r="AG1922" s="359">
        <v>1.8209</v>
      </c>
      <c r="AH1922" s="359">
        <v>4.7807000000000004</v>
      </c>
      <c r="AI1922" s="359">
        <v>0.82630000000000003</v>
      </c>
      <c r="AJ1922" s="359">
        <v>0.94579999999999997</v>
      </c>
      <c r="AK1922" s="359">
        <v>0.34839999999999999</v>
      </c>
      <c r="AL1922" s="356">
        <v>0.65620000000000001</v>
      </c>
    </row>
    <row r="1923" spans="2:38" ht="409.6" x14ac:dyDescent="0.25">
      <c r="B1923" s="402">
        <v>39016</v>
      </c>
      <c r="C1923" s="359">
        <v>0.52600000000000002</v>
      </c>
      <c r="D1923" s="359">
        <v>0.87029999999999996</v>
      </c>
      <c r="E1923" s="359">
        <v>0.74539999999999995</v>
      </c>
      <c r="F1923" s="359">
        <v>14.938599999999999</v>
      </c>
      <c r="G1923" s="359">
        <v>3.9197000000000002</v>
      </c>
      <c r="H1923" s="359">
        <v>138.226</v>
      </c>
      <c r="I1923" s="359">
        <v>0.36670000000000003</v>
      </c>
      <c r="J1923" s="359">
        <v>1.8162</v>
      </c>
      <c r="K1923" s="359">
        <v>32.397100000000002</v>
      </c>
      <c r="L1923" s="359">
        <v>4.3944000000000001</v>
      </c>
      <c r="M1923" s="359">
        <v>2.0459999999999998</v>
      </c>
      <c r="N1923" s="359">
        <v>1.8675999999999999</v>
      </c>
      <c r="O1923" s="359">
        <v>4.8448000000000002</v>
      </c>
      <c r="P1923" s="359">
        <v>0.83740000000000003</v>
      </c>
      <c r="Q1923" s="359">
        <v>0.97330000000000005</v>
      </c>
      <c r="R1923" s="359">
        <v>0.35270000000000001</v>
      </c>
      <c r="S1923" s="356">
        <v>0.66139999999999999</v>
      </c>
      <c r="U1923" s="402">
        <v>39016</v>
      </c>
      <c r="V1923" s="359">
        <v>0.52559999999999996</v>
      </c>
      <c r="W1923" s="359">
        <v>0.86950000000000005</v>
      </c>
      <c r="X1923" s="359">
        <v>0.74470000000000003</v>
      </c>
      <c r="Y1923" s="359">
        <v>14.8809</v>
      </c>
      <c r="Z1923" s="359">
        <v>3.9156</v>
      </c>
      <c r="AA1923" s="359">
        <v>137.74100000000001</v>
      </c>
      <c r="AB1923" s="359">
        <v>0.3649</v>
      </c>
      <c r="AC1923" s="359">
        <v>1.8129999999999999</v>
      </c>
      <c r="AD1923" s="359">
        <v>32.3232</v>
      </c>
      <c r="AE1923" s="359">
        <v>4.3888999999999996</v>
      </c>
      <c r="AF1923" s="359">
        <v>2.0407000000000002</v>
      </c>
      <c r="AG1923" s="359">
        <v>1.8531</v>
      </c>
      <c r="AH1923" s="359">
        <v>4.8384</v>
      </c>
      <c r="AI1923" s="359">
        <v>0.83660000000000001</v>
      </c>
      <c r="AJ1923" s="359">
        <v>0.96279999999999999</v>
      </c>
      <c r="AK1923" s="359">
        <v>0.35239999999999999</v>
      </c>
      <c r="AL1923" s="356">
        <v>0.66100000000000003</v>
      </c>
    </row>
    <row r="1924" spans="2:38" ht="409.6" x14ac:dyDescent="0.25">
      <c r="B1924" s="402">
        <v>39015</v>
      </c>
      <c r="C1924" s="359">
        <v>0.52849999999999997</v>
      </c>
      <c r="D1924" s="359">
        <v>0.87570000000000003</v>
      </c>
      <c r="E1924" s="359">
        <v>0.74880000000000002</v>
      </c>
      <c r="F1924" s="359">
        <v>15.016999999999999</v>
      </c>
      <c r="G1924" s="359">
        <v>3.9405999999999999</v>
      </c>
      <c r="H1924" s="359">
        <v>139.214</v>
      </c>
      <c r="I1924" s="359">
        <v>0.36859999999999998</v>
      </c>
      <c r="J1924" s="359">
        <v>1.8258000000000001</v>
      </c>
      <c r="K1924" s="359">
        <v>33.939100000000003</v>
      </c>
      <c r="L1924" s="359">
        <v>4.4356999999999998</v>
      </c>
      <c r="M1924" s="359">
        <v>2.0516999999999999</v>
      </c>
      <c r="N1924" s="359">
        <v>1.8758999999999999</v>
      </c>
      <c r="O1924" s="359">
        <v>4.8651</v>
      </c>
      <c r="P1924" s="359">
        <v>0.84089999999999998</v>
      </c>
      <c r="Q1924" s="359">
        <v>0.98109999999999997</v>
      </c>
      <c r="R1924" s="359">
        <v>0.3543</v>
      </c>
      <c r="S1924" s="356">
        <v>0.66320000000000001</v>
      </c>
      <c r="U1924" s="402">
        <v>39015</v>
      </c>
      <c r="V1924" s="359">
        <v>0.52810000000000001</v>
      </c>
      <c r="W1924" s="359">
        <v>0.875</v>
      </c>
      <c r="X1924" s="359">
        <v>0.748</v>
      </c>
      <c r="Y1924" s="359">
        <v>14.9565</v>
      </c>
      <c r="Z1924" s="359">
        <v>3.9365000000000001</v>
      </c>
      <c r="AA1924" s="359">
        <v>138.727</v>
      </c>
      <c r="AB1924" s="359">
        <v>0.3669</v>
      </c>
      <c r="AC1924" s="359">
        <v>1.8225</v>
      </c>
      <c r="AD1924" s="359">
        <v>31.061900000000001</v>
      </c>
      <c r="AE1924" s="359">
        <v>4.4301000000000004</v>
      </c>
      <c r="AF1924" s="359">
        <v>2.0461</v>
      </c>
      <c r="AG1924" s="359">
        <v>1.8613999999999999</v>
      </c>
      <c r="AH1924" s="359">
        <v>4.8583999999999996</v>
      </c>
      <c r="AI1924" s="359">
        <v>0.84009999999999996</v>
      </c>
      <c r="AJ1924" s="359">
        <v>0.97050000000000003</v>
      </c>
      <c r="AK1924" s="359">
        <v>0.35399999999999998</v>
      </c>
      <c r="AL1924" s="356">
        <v>0.66269999999999996</v>
      </c>
    </row>
    <row r="1925" spans="2:38" ht="409.6" x14ac:dyDescent="0.25">
      <c r="B1925" s="402">
        <v>39014</v>
      </c>
      <c r="C1925" s="359">
        <v>0.52980000000000005</v>
      </c>
      <c r="D1925" s="359">
        <v>0.87870000000000004</v>
      </c>
      <c r="E1925" s="359">
        <v>0.75090000000000001</v>
      </c>
      <c r="F1925" s="359">
        <v>15.0533</v>
      </c>
      <c r="G1925" s="359">
        <v>3.9556</v>
      </c>
      <c r="H1925" s="359">
        <v>139.83000000000001</v>
      </c>
      <c r="I1925" s="359">
        <v>0.37</v>
      </c>
      <c r="J1925" s="359">
        <v>1.8326</v>
      </c>
      <c r="K1925" s="359">
        <v>33.915900000000001</v>
      </c>
      <c r="L1925" s="359">
        <v>4.4654999999999996</v>
      </c>
      <c r="M1925" s="359">
        <v>2.0550000000000002</v>
      </c>
      <c r="N1925" s="359">
        <v>1.8637999999999999</v>
      </c>
      <c r="O1925" s="359">
        <v>4.8852000000000002</v>
      </c>
      <c r="P1925" s="359">
        <v>0.84199999999999997</v>
      </c>
      <c r="Q1925" s="359">
        <v>0.98109999999999997</v>
      </c>
      <c r="R1925" s="359">
        <v>0.35510000000000003</v>
      </c>
      <c r="S1925" s="356">
        <v>0.66649999999999998</v>
      </c>
      <c r="U1925" s="402">
        <v>39014</v>
      </c>
      <c r="V1925" s="359">
        <v>0.5292</v>
      </c>
      <c r="W1925" s="359">
        <v>0.87770000000000004</v>
      </c>
      <c r="X1925" s="359">
        <v>0.75</v>
      </c>
      <c r="Y1925" s="359">
        <v>14.9885</v>
      </c>
      <c r="Z1925" s="359">
        <v>3.9506999999999999</v>
      </c>
      <c r="AA1925" s="359">
        <v>139.30500000000001</v>
      </c>
      <c r="AB1925" s="359">
        <v>0.36820000000000003</v>
      </c>
      <c r="AC1925" s="359">
        <v>1.8290999999999999</v>
      </c>
      <c r="AD1925" s="359">
        <v>31.021599999999999</v>
      </c>
      <c r="AE1925" s="359">
        <v>4.4580000000000002</v>
      </c>
      <c r="AF1925" s="359">
        <v>2.0493000000000001</v>
      </c>
      <c r="AG1925" s="359">
        <v>1.8489</v>
      </c>
      <c r="AH1925" s="359">
        <v>4.8776999999999999</v>
      </c>
      <c r="AI1925" s="359">
        <v>0.84099999999999997</v>
      </c>
      <c r="AJ1925" s="359">
        <v>0.97030000000000005</v>
      </c>
      <c r="AK1925" s="359">
        <v>0.35470000000000002</v>
      </c>
      <c r="AL1925" s="356">
        <v>0.66600000000000004</v>
      </c>
    </row>
    <row r="1926" spans="2:38" ht="409.6" x14ac:dyDescent="0.25">
      <c r="B1926" s="402">
        <v>39013</v>
      </c>
      <c r="C1926" s="359">
        <v>0.53029999999999999</v>
      </c>
      <c r="D1926" s="359">
        <v>0.88219999999999998</v>
      </c>
      <c r="E1926" s="359">
        <v>0.75319999999999998</v>
      </c>
      <c r="F1926" s="359">
        <v>15.0458</v>
      </c>
      <c r="G1926" s="359">
        <v>3.9546000000000001</v>
      </c>
      <c r="H1926" s="359">
        <v>139.72300000000001</v>
      </c>
      <c r="I1926" s="359">
        <v>0.36990000000000001</v>
      </c>
      <c r="J1926" s="359">
        <v>1.8317000000000001</v>
      </c>
      <c r="K1926" s="359">
        <v>34.039000000000001</v>
      </c>
      <c r="L1926" s="359">
        <v>4.4770000000000003</v>
      </c>
      <c r="M1926" s="359">
        <v>2.0533000000000001</v>
      </c>
      <c r="N1926" s="359">
        <v>1.8697999999999999</v>
      </c>
      <c r="O1926" s="359">
        <v>4.891</v>
      </c>
      <c r="P1926" s="359">
        <v>0.84250000000000003</v>
      </c>
      <c r="Q1926" s="359">
        <v>0.98250000000000004</v>
      </c>
      <c r="R1926" s="359">
        <v>0.3553</v>
      </c>
      <c r="S1926" s="356">
        <v>0.66890000000000005</v>
      </c>
      <c r="U1926" s="402">
        <v>39013</v>
      </c>
      <c r="V1926" s="359">
        <v>0.52910000000000001</v>
      </c>
      <c r="W1926" s="359">
        <v>0.88029999999999997</v>
      </c>
      <c r="X1926" s="359">
        <v>0.75139999999999996</v>
      </c>
      <c r="Y1926" s="359">
        <v>14.963699999999999</v>
      </c>
      <c r="Z1926" s="359">
        <v>3.9477000000000002</v>
      </c>
      <c r="AA1926" s="359">
        <v>138.87100000000001</v>
      </c>
      <c r="AB1926" s="359">
        <v>0.36770000000000003</v>
      </c>
      <c r="AC1926" s="359">
        <v>1.8269</v>
      </c>
      <c r="AD1926" s="359">
        <v>31.126799999999999</v>
      </c>
      <c r="AE1926" s="359">
        <v>4.4603000000000002</v>
      </c>
      <c r="AF1926" s="359">
        <v>2.0449000000000002</v>
      </c>
      <c r="AG1926" s="359">
        <v>1.8536999999999999</v>
      </c>
      <c r="AH1926" s="359">
        <v>4.8795000000000002</v>
      </c>
      <c r="AI1926" s="359">
        <v>0.84050000000000002</v>
      </c>
      <c r="AJ1926" s="359">
        <v>0.97109999999999996</v>
      </c>
      <c r="AK1926" s="359">
        <v>0.35449999999999998</v>
      </c>
      <c r="AL1926" s="356">
        <v>0.66790000000000005</v>
      </c>
    </row>
    <row r="1927" spans="2:38" ht="409.6" x14ac:dyDescent="0.25">
      <c r="B1927" s="402">
        <v>39012</v>
      </c>
      <c r="C1927" s="359">
        <v>0.53029999999999999</v>
      </c>
      <c r="D1927" s="359">
        <v>0.88219999999999998</v>
      </c>
      <c r="E1927" s="359">
        <v>0.75319999999999998</v>
      </c>
      <c r="F1927" s="359">
        <v>15.065799999999999</v>
      </c>
      <c r="G1927" s="359">
        <v>3.9571999999999998</v>
      </c>
      <c r="H1927" s="359">
        <v>139.95400000000001</v>
      </c>
      <c r="I1927" s="359">
        <v>0.37030000000000002</v>
      </c>
      <c r="J1927" s="359">
        <v>1.8341000000000001</v>
      </c>
      <c r="K1927" s="359">
        <v>34.039499999999997</v>
      </c>
      <c r="L1927" s="359">
        <v>4.4771999999999998</v>
      </c>
      <c r="M1927" s="359">
        <v>2.0531999999999999</v>
      </c>
      <c r="N1927" s="359">
        <v>1.8698999999999999</v>
      </c>
      <c r="O1927" s="359">
        <v>4.8936999999999999</v>
      </c>
      <c r="P1927" s="359">
        <v>0.84250000000000003</v>
      </c>
      <c r="Q1927" s="359">
        <v>0.98260000000000003</v>
      </c>
      <c r="R1927" s="359">
        <v>0.3553</v>
      </c>
      <c r="S1927" s="356">
        <v>0.66890000000000005</v>
      </c>
      <c r="U1927" s="402">
        <v>39012</v>
      </c>
      <c r="V1927" s="359">
        <v>0.52910000000000001</v>
      </c>
      <c r="W1927" s="359">
        <v>0.88029999999999997</v>
      </c>
      <c r="X1927" s="359">
        <v>0.75139999999999996</v>
      </c>
      <c r="Y1927" s="359">
        <v>14.9765</v>
      </c>
      <c r="Z1927" s="359">
        <v>3.9502999999999999</v>
      </c>
      <c r="AA1927" s="359">
        <v>138.47999999999999</v>
      </c>
      <c r="AB1927" s="359">
        <v>0.36799999999999999</v>
      </c>
      <c r="AC1927" s="359">
        <v>1.8284</v>
      </c>
      <c r="AD1927" s="359">
        <v>31.127300000000002</v>
      </c>
      <c r="AE1927" s="359">
        <v>4.4603999999999999</v>
      </c>
      <c r="AF1927" s="359">
        <v>2.0448</v>
      </c>
      <c r="AG1927" s="359">
        <v>1.8536999999999999</v>
      </c>
      <c r="AH1927" s="359">
        <v>4.8771000000000004</v>
      </c>
      <c r="AI1927" s="359">
        <v>0.84060000000000001</v>
      </c>
      <c r="AJ1927" s="359">
        <v>0.97109999999999996</v>
      </c>
      <c r="AK1927" s="359">
        <v>0.35449999999999998</v>
      </c>
      <c r="AL1927" s="356">
        <v>0.66790000000000005</v>
      </c>
    </row>
    <row r="1928" spans="2:38" ht="409.6" x14ac:dyDescent="0.25">
      <c r="B1928" s="402">
        <v>39011</v>
      </c>
      <c r="C1928" s="359">
        <v>0.52949999999999997</v>
      </c>
      <c r="D1928" s="359">
        <v>0.88049999999999995</v>
      </c>
      <c r="E1928" s="359">
        <v>0.753</v>
      </c>
      <c r="F1928" s="359">
        <v>15.024800000000001</v>
      </c>
      <c r="G1928" s="359">
        <v>3.9493</v>
      </c>
      <c r="H1928" s="359">
        <v>139.32400000000001</v>
      </c>
      <c r="I1928" s="359">
        <v>0.3695</v>
      </c>
      <c r="J1928" s="359">
        <v>1.8298000000000001</v>
      </c>
      <c r="K1928" s="359">
        <v>33.997700000000002</v>
      </c>
      <c r="L1928" s="359">
        <v>4.4648000000000003</v>
      </c>
      <c r="M1928" s="359">
        <v>2.0495999999999999</v>
      </c>
      <c r="N1928" s="359">
        <v>1.8684000000000001</v>
      </c>
      <c r="O1928" s="359">
        <v>4.8851000000000004</v>
      </c>
      <c r="P1928" s="359">
        <v>0.84089999999999998</v>
      </c>
      <c r="Q1928" s="359">
        <v>0.98050000000000004</v>
      </c>
      <c r="R1928" s="359">
        <v>0.35549999999999998</v>
      </c>
      <c r="S1928" s="356">
        <v>0.66839999999999999</v>
      </c>
      <c r="U1928" s="402">
        <v>39011</v>
      </c>
      <c r="V1928" s="359">
        <v>0.52900000000000003</v>
      </c>
      <c r="W1928" s="359">
        <v>0.87970000000000004</v>
      </c>
      <c r="X1928" s="359">
        <v>0.75219999999999998</v>
      </c>
      <c r="Y1928" s="359">
        <v>14.9658</v>
      </c>
      <c r="Z1928" s="359">
        <v>3.9447999999999999</v>
      </c>
      <c r="AA1928" s="359">
        <v>138.81299999999999</v>
      </c>
      <c r="AB1928" s="359">
        <v>0.36759999999999998</v>
      </c>
      <c r="AC1928" s="359">
        <v>1.8264</v>
      </c>
      <c r="AD1928" s="359">
        <v>31.1112</v>
      </c>
      <c r="AE1928" s="359">
        <v>4.4588000000000001</v>
      </c>
      <c r="AF1928" s="359">
        <v>2.044</v>
      </c>
      <c r="AG1928" s="359">
        <v>1.8535999999999999</v>
      </c>
      <c r="AH1928" s="359">
        <v>4.8779000000000003</v>
      </c>
      <c r="AI1928" s="359">
        <v>0.84</v>
      </c>
      <c r="AJ1928" s="359">
        <v>0.9698</v>
      </c>
      <c r="AK1928" s="359">
        <v>0.35520000000000002</v>
      </c>
      <c r="AL1928" s="356">
        <v>0.66790000000000005</v>
      </c>
    </row>
    <row r="1929" spans="2:38" ht="409.6" x14ac:dyDescent="0.25">
      <c r="B1929" s="402">
        <v>39010</v>
      </c>
      <c r="C1929" s="359">
        <v>0.52929999999999999</v>
      </c>
      <c r="D1929" s="359">
        <v>0.87919999999999998</v>
      </c>
      <c r="E1929" s="359">
        <v>0.75480000000000003</v>
      </c>
      <c r="F1929" s="359">
        <v>15.0045</v>
      </c>
      <c r="G1929" s="359">
        <v>3.9418000000000002</v>
      </c>
      <c r="H1929" s="359">
        <v>139.58199999999999</v>
      </c>
      <c r="I1929" s="359">
        <v>0.36870000000000003</v>
      </c>
      <c r="J1929" s="359">
        <v>1.8262</v>
      </c>
      <c r="K1929" s="359">
        <v>32.704700000000003</v>
      </c>
      <c r="L1929" s="359">
        <v>4.4882</v>
      </c>
      <c r="M1929" s="359">
        <v>2.0525000000000002</v>
      </c>
      <c r="N1929" s="359">
        <v>1.8735999999999999</v>
      </c>
      <c r="O1929" s="359">
        <v>4.8905000000000003</v>
      </c>
      <c r="P1929" s="359">
        <v>0.84189999999999998</v>
      </c>
      <c r="Q1929" s="359">
        <v>0.97650000000000003</v>
      </c>
      <c r="R1929" s="359">
        <v>0.35549999999999998</v>
      </c>
      <c r="S1929" s="356">
        <v>0.66500000000000004</v>
      </c>
      <c r="U1929" s="402">
        <v>39010</v>
      </c>
      <c r="V1929" s="359">
        <v>0.52880000000000005</v>
      </c>
      <c r="W1929" s="359">
        <v>0.87849999999999995</v>
      </c>
      <c r="X1929" s="359">
        <v>0.754</v>
      </c>
      <c r="Y1929" s="359">
        <v>14.946899999999999</v>
      </c>
      <c r="Z1929" s="359">
        <v>3.9373999999999998</v>
      </c>
      <c r="AA1929" s="359">
        <v>139.095</v>
      </c>
      <c r="AB1929" s="359">
        <v>0.3669</v>
      </c>
      <c r="AC1929" s="359">
        <v>1.8229</v>
      </c>
      <c r="AD1929" s="359">
        <v>32.323599999999999</v>
      </c>
      <c r="AE1929" s="359">
        <v>4.4821999999999997</v>
      </c>
      <c r="AF1929" s="359">
        <v>2.0470999999999999</v>
      </c>
      <c r="AG1929" s="359">
        <v>1.8589</v>
      </c>
      <c r="AH1929" s="359">
        <v>4.8834</v>
      </c>
      <c r="AI1929" s="359">
        <v>0.84109999999999996</v>
      </c>
      <c r="AJ1929" s="359">
        <v>0.96579999999999999</v>
      </c>
      <c r="AK1929" s="359">
        <v>0.35510000000000003</v>
      </c>
      <c r="AL1929" s="356">
        <v>0.66439999999999999</v>
      </c>
    </row>
    <row r="1930" spans="2:38" ht="409.6" x14ac:dyDescent="0.25">
      <c r="B1930" s="402">
        <v>39009</v>
      </c>
      <c r="C1930" s="359">
        <v>0.52929999999999999</v>
      </c>
      <c r="D1930" s="359">
        <v>0.88009999999999999</v>
      </c>
      <c r="E1930" s="359">
        <v>0.75590000000000002</v>
      </c>
      <c r="F1930" s="359">
        <v>15.016299999999999</v>
      </c>
      <c r="G1930" s="359">
        <v>3.9477000000000002</v>
      </c>
      <c r="H1930" s="359">
        <v>141.238</v>
      </c>
      <c r="I1930" s="359">
        <v>0.36930000000000002</v>
      </c>
      <c r="J1930" s="359">
        <v>1.8288</v>
      </c>
      <c r="K1930" s="359">
        <v>32.520400000000002</v>
      </c>
      <c r="L1930" s="359">
        <v>4.4859</v>
      </c>
      <c r="M1930" s="359">
        <v>2.0647000000000002</v>
      </c>
      <c r="N1930" s="359">
        <v>1.8685</v>
      </c>
      <c r="O1930" s="359">
        <v>4.9034000000000004</v>
      </c>
      <c r="P1930" s="359">
        <v>0.84209999999999996</v>
      </c>
      <c r="Q1930" s="359">
        <v>0.98180000000000001</v>
      </c>
      <c r="R1930" s="359">
        <v>0.3548</v>
      </c>
      <c r="S1930" s="356">
        <v>0.66349999999999998</v>
      </c>
      <c r="U1930" s="402">
        <v>39009</v>
      </c>
      <c r="V1930" s="359">
        <v>0.52880000000000005</v>
      </c>
      <c r="W1930" s="359">
        <v>0.87939999999999996</v>
      </c>
      <c r="X1930" s="359">
        <v>0.755</v>
      </c>
      <c r="Y1930" s="359">
        <v>14.957100000000001</v>
      </c>
      <c r="Z1930" s="359">
        <v>3.9432</v>
      </c>
      <c r="AA1930" s="359">
        <v>140.739</v>
      </c>
      <c r="AB1930" s="359">
        <v>0.36749999999999999</v>
      </c>
      <c r="AC1930" s="359">
        <v>1.8254999999999999</v>
      </c>
      <c r="AD1930" s="359">
        <v>32.458100000000002</v>
      </c>
      <c r="AE1930" s="359">
        <v>4.4800000000000004</v>
      </c>
      <c r="AF1930" s="359">
        <v>2.0592000000000001</v>
      </c>
      <c r="AG1930" s="359">
        <v>1.8537999999999999</v>
      </c>
      <c r="AH1930" s="359">
        <v>4.8963000000000001</v>
      </c>
      <c r="AI1930" s="359">
        <v>0.84130000000000005</v>
      </c>
      <c r="AJ1930" s="359">
        <v>0.97119999999999995</v>
      </c>
      <c r="AK1930" s="359">
        <v>0.35449999999999998</v>
      </c>
      <c r="AL1930" s="356">
        <v>0.66300000000000003</v>
      </c>
    </row>
    <row r="1931" spans="2:38" ht="409.6" x14ac:dyDescent="0.25">
      <c r="B1931" s="402">
        <v>39008</v>
      </c>
      <c r="C1931" s="359">
        <v>0.52810000000000001</v>
      </c>
      <c r="D1931" s="359">
        <v>0.87829999999999997</v>
      </c>
      <c r="E1931" s="359">
        <v>0.75329999999999997</v>
      </c>
      <c r="F1931" s="359">
        <v>14.982699999999999</v>
      </c>
      <c r="G1931" s="359">
        <v>3.9373999999999998</v>
      </c>
      <c r="H1931" s="359">
        <v>140.83500000000001</v>
      </c>
      <c r="I1931" s="359">
        <v>0.36830000000000002</v>
      </c>
      <c r="J1931" s="359">
        <v>1.8241000000000001</v>
      </c>
      <c r="K1931" s="359">
        <v>32.5244</v>
      </c>
      <c r="L1931" s="359">
        <v>4.4779999999999998</v>
      </c>
      <c r="M1931" s="359">
        <v>2.0550000000000002</v>
      </c>
      <c r="N1931" s="359">
        <v>1.8547</v>
      </c>
      <c r="O1931" s="359">
        <v>4.891</v>
      </c>
      <c r="P1931" s="359">
        <v>0.84019999999999995</v>
      </c>
      <c r="Q1931" s="359">
        <v>0.98370000000000002</v>
      </c>
      <c r="R1931" s="359">
        <v>0.35489999999999999</v>
      </c>
      <c r="S1931" s="356">
        <v>0.66210000000000002</v>
      </c>
      <c r="U1931" s="402">
        <v>39008</v>
      </c>
      <c r="V1931" s="359">
        <v>0.52759999999999996</v>
      </c>
      <c r="W1931" s="359">
        <v>0.87760000000000005</v>
      </c>
      <c r="X1931" s="359">
        <v>0.75249999999999995</v>
      </c>
      <c r="Y1931" s="359">
        <v>14.9246</v>
      </c>
      <c r="Z1931" s="359">
        <v>3.9329999999999998</v>
      </c>
      <c r="AA1931" s="359">
        <v>140.34700000000001</v>
      </c>
      <c r="AB1931" s="359">
        <v>0.36649999999999999</v>
      </c>
      <c r="AC1931" s="359">
        <v>1.8208</v>
      </c>
      <c r="AD1931" s="359">
        <v>32.459499999999998</v>
      </c>
      <c r="AE1931" s="359">
        <v>4.4720000000000004</v>
      </c>
      <c r="AF1931" s="359">
        <v>2.0495999999999999</v>
      </c>
      <c r="AG1931" s="359">
        <v>1.8401000000000001</v>
      </c>
      <c r="AH1931" s="359">
        <v>4.8841000000000001</v>
      </c>
      <c r="AI1931" s="359">
        <v>0.83940000000000003</v>
      </c>
      <c r="AJ1931" s="359">
        <v>0.97309999999999997</v>
      </c>
      <c r="AK1931" s="359">
        <v>0.35460000000000003</v>
      </c>
      <c r="AL1931" s="356">
        <v>0.66159999999999997</v>
      </c>
    </row>
    <row r="1932" spans="2:38" ht="409.6" x14ac:dyDescent="0.25">
      <c r="B1932" s="402">
        <v>39007</v>
      </c>
      <c r="C1932" s="359">
        <v>0.52559999999999996</v>
      </c>
      <c r="D1932" s="359">
        <v>0.87480000000000002</v>
      </c>
      <c r="E1932" s="359">
        <v>0.74819999999999998</v>
      </c>
      <c r="F1932" s="359">
        <v>14.890499999999999</v>
      </c>
      <c r="G1932" s="359">
        <v>3.9171999999999998</v>
      </c>
      <c r="H1932" s="359">
        <v>139.63800000000001</v>
      </c>
      <c r="I1932" s="359">
        <v>0.3664</v>
      </c>
      <c r="J1932" s="359">
        <v>1.8148</v>
      </c>
      <c r="K1932" s="359">
        <v>32.320300000000003</v>
      </c>
      <c r="L1932" s="359">
        <v>4.4401999999999999</v>
      </c>
      <c r="M1932" s="359">
        <v>2.0413000000000001</v>
      </c>
      <c r="N1932" s="359">
        <v>1.8478000000000001</v>
      </c>
      <c r="O1932" s="359">
        <v>4.8643999999999998</v>
      </c>
      <c r="P1932" s="359">
        <v>0.83709999999999996</v>
      </c>
      <c r="Q1932" s="359">
        <v>0.97430000000000005</v>
      </c>
      <c r="R1932" s="359">
        <v>0.35389999999999999</v>
      </c>
      <c r="S1932" s="356">
        <v>0.65749999999999997</v>
      </c>
      <c r="U1932" s="402">
        <v>39007</v>
      </c>
      <c r="V1932" s="359">
        <v>0.52510000000000001</v>
      </c>
      <c r="W1932" s="359">
        <v>0.87380000000000002</v>
      </c>
      <c r="X1932" s="359">
        <v>0.74729999999999996</v>
      </c>
      <c r="Y1932" s="359">
        <v>14.832100000000001</v>
      </c>
      <c r="Z1932" s="359">
        <v>3.9125000000000001</v>
      </c>
      <c r="AA1932" s="359">
        <v>139.12700000000001</v>
      </c>
      <c r="AB1932" s="359">
        <v>0.36459999999999998</v>
      </c>
      <c r="AC1932" s="359">
        <v>1.8112999999999999</v>
      </c>
      <c r="AD1932" s="359">
        <v>32.221299999999999</v>
      </c>
      <c r="AE1932" s="359">
        <v>4.4328000000000003</v>
      </c>
      <c r="AF1932" s="359">
        <v>2.0356000000000001</v>
      </c>
      <c r="AG1932" s="359">
        <v>1.8331</v>
      </c>
      <c r="AH1932" s="359">
        <v>4.8571999999999997</v>
      </c>
      <c r="AI1932" s="359">
        <v>0.83609999999999995</v>
      </c>
      <c r="AJ1932" s="359">
        <v>0.96360000000000001</v>
      </c>
      <c r="AK1932" s="359">
        <v>0.35360000000000003</v>
      </c>
      <c r="AL1932" s="356">
        <v>0.65700000000000003</v>
      </c>
    </row>
    <row r="1933" spans="2:38" ht="409.6" x14ac:dyDescent="0.25">
      <c r="B1933" s="402">
        <v>39006</v>
      </c>
      <c r="C1933" s="359">
        <v>0.52600000000000002</v>
      </c>
      <c r="D1933" s="359">
        <v>0.87570000000000003</v>
      </c>
      <c r="E1933" s="359">
        <v>0.74890000000000001</v>
      </c>
      <c r="F1933" s="359">
        <v>14.8917</v>
      </c>
      <c r="G1933" s="359">
        <v>3.9177</v>
      </c>
      <c r="H1933" s="359">
        <v>139.471</v>
      </c>
      <c r="I1933" s="359">
        <v>0.36680000000000001</v>
      </c>
      <c r="J1933" s="359">
        <v>1.8163</v>
      </c>
      <c r="K1933" s="359">
        <v>33.604799999999997</v>
      </c>
      <c r="L1933" s="359">
        <v>4.4424000000000001</v>
      </c>
      <c r="M1933" s="359">
        <v>2.0438999999999998</v>
      </c>
      <c r="N1933" s="359">
        <v>1.8425</v>
      </c>
      <c r="O1933" s="359">
        <v>4.8846999999999996</v>
      </c>
      <c r="P1933" s="359">
        <v>0.83779999999999999</v>
      </c>
      <c r="Q1933" s="359">
        <v>0.97450000000000003</v>
      </c>
      <c r="R1933" s="359">
        <v>0.35460000000000003</v>
      </c>
      <c r="S1933" s="356">
        <v>0.65790000000000004</v>
      </c>
      <c r="U1933" s="402">
        <v>39006</v>
      </c>
      <c r="V1933" s="359">
        <v>0.52480000000000004</v>
      </c>
      <c r="W1933" s="359">
        <v>0.87380000000000002</v>
      </c>
      <c r="X1933" s="359">
        <v>0.74709999999999999</v>
      </c>
      <c r="Y1933" s="359">
        <v>14.8231</v>
      </c>
      <c r="Z1933" s="359">
        <v>3.9108000000000001</v>
      </c>
      <c r="AA1933" s="359">
        <v>138.733</v>
      </c>
      <c r="AB1933" s="359">
        <v>0.36459999999999998</v>
      </c>
      <c r="AC1933" s="359">
        <v>1.8115000000000001</v>
      </c>
      <c r="AD1933" s="359">
        <v>30.7241</v>
      </c>
      <c r="AE1933" s="359">
        <v>4.4257999999999997</v>
      </c>
      <c r="AF1933" s="359">
        <v>2.0358999999999998</v>
      </c>
      <c r="AG1933" s="359">
        <v>1.8265</v>
      </c>
      <c r="AH1933" s="359">
        <v>4.8689</v>
      </c>
      <c r="AI1933" s="359">
        <v>0.83589999999999998</v>
      </c>
      <c r="AJ1933" s="359">
        <v>0.96319999999999995</v>
      </c>
      <c r="AK1933" s="359">
        <v>0.3538</v>
      </c>
      <c r="AL1933" s="356">
        <v>0.65690000000000004</v>
      </c>
    </row>
    <row r="1934" spans="2:38" ht="409.6" x14ac:dyDescent="0.25">
      <c r="B1934" s="402">
        <v>39005</v>
      </c>
      <c r="C1934" s="359">
        <v>0.52600000000000002</v>
      </c>
      <c r="D1934" s="359">
        <v>0.87570000000000003</v>
      </c>
      <c r="E1934" s="359">
        <v>0.74890000000000001</v>
      </c>
      <c r="F1934" s="359">
        <v>14.879300000000001</v>
      </c>
      <c r="G1934" s="359">
        <v>3.9167999999999998</v>
      </c>
      <c r="H1934" s="359">
        <v>139.476</v>
      </c>
      <c r="I1934" s="359">
        <v>0.36680000000000001</v>
      </c>
      <c r="J1934" s="359">
        <v>1.8162</v>
      </c>
      <c r="K1934" s="359">
        <v>33.604300000000002</v>
      </c>
      <c r="L1934" s="359">
        <v>4.4424000000000001</v>
      </c>
      <c r="M1934" s="359">
        <v>2.0432999999999999</v>
      </c>
      <c r="N1934" s="359">
        <v>1.8425</v>
      </c>
      <c r="O1934" s="359">
        <v>4.8806000000000003</v>
      </c>
      <c r="P1934" s="359">
        <v>0.83779999999999999</v>
      </c>
      <c r="Q1934" s="359">
        <v>0.97450000000000003</v>
      </c>
      <c r="R1934" s="359">
        <v>0.35460000000000003</v>
      </c>
      <c r="S1934" s="356">
        <v>0.65790000000000004</v>
      </c>
      <c r="U1934" s="402">
        <v>39005</v>
      </c>
      <c r="V1934" s="359">
        <v>0.52480000000000004</v>
      </c>
      <c r="W1934" s="359">
        <v>0.87370000000000003</v>
      </c>
      <c r="X1934" s="359">
        <v>0.74709999999999999</v>
      </c>
      <c r="Y1934" s="359">
        <v>14.8238</v>
      </c>
      <c r="Z1934" s="359">
        <v>3.9098000000000002</v>
      </c>
      <c r="AA1934" s="359">
        <v>138.798</v>
      </c>
      <c r="AB1934" s="359">
        <v>0.36459999999999998</v>
      </c>
      <c r="AC1934" s="359">
        <v>1.8115000000000001</v>
      </c>
      <c r="AD1934" s="359">
        <v>30.723600000000001</v>
      </c>
      <c r="AE1934" s="359">
        <v>4.4257999999999997</v>
      </c>
      <c r="AF1934" s="359">
        <v>2.0360999999999998</v>
      </c>
      <c r="AG1934" s="359">
        <v>1.8265</v>
      </c>
      <c r="AH1934" s="359">
        <v>4.8695000000000004</v>
      </c>
      <c r="AI1934" s="359">
        <v>0.83589999999999998</v>
      </c>
      <c r="AJ1934" s="359">
        <v>0.96319999999999995</v>
      </c>
      <c r="AK1934" s="359">
        <v>0.3538</v>
      </c>
      <c r="AL1934" s="356">
        <v>0.65690000000000004</v>
      </c>
    </row>
    <row r="1935" spans="2:38" ht="409.6" x14ac:dyDescent="0.25">
      <c r="B1935" s="402">
        <v>39004</v>
      </c>
      <c r="C1935" s="359">
        <v>0.52539999999999998</v>
      </c>
      <c r="D1935" s="359">
        <v>0.87739999999999996</v>
      </c>
      <c r="E1935" s="359">
        <v>0.748</v>
      </c>
      <c r="F1935" s="359">
        <v>14.883100000000001</v>
      </c>
      <c r="G1935" s="359">
        <v>3.9205000000000001</v>
      </c>
      <c r="H1935" s="359">
        <v>139.583</v>
      </c>
      <c r="I1935" s="359">
        <v>0.36680000000000001</v>
      </c>
      <c r="J1935" s="359">
        <v>1.8166</v>
      </c>
      <c r="K1935" s="359">
        <v>33.665599999999998</v>
      </c>
      <c r="L1935" s="359">
        <v>4.4340999999999999</v>
      </c>
      <c r="M1935" s="359">
        <v>2.0447000000000002</v>
      </c>
      <c r="N1935" s="359">
        <v>1.8458000000000001</v>
      </c>
      <c r="O1935" s="359">
        <v>4.8742000000000001</v>
      </c>
      <c r="P1935" s="359">
        <v>0.83730000000000004</v>
      </c>
      <c r="Q1935" s="359">
        <v>0.97550000000000003</v>
      </c>
      <c r="R1935" s="359">
        <v>0.35449999999999998</v>
      </c>
      <c r="S1935" s="356">
        <v>0.65910000000000002</v>
      </c>
      <c r="U1935" s="402">
        <v>39004</v>
      </c>
      <c r="V1935" s="359">
        <v>0.52490000000000003</v>
      </c>
      <c r="W1935" s="359">
        <v>0.87670000000000003</v>
      </c>
      <c r="X1935" s="359">
        <v>0.74719999999999998</v>
      </c>
      <c r="Y1935" s="359">
        <v>14.824299999999999</v>
      </c>
      <c r="Z1935" s="359">
        <v>3.9159999999999999</v>
      </c>
      <c r="AA1935" s="359">
        <v>139.07900000000001</v>
      </c>
      <c r="AB1935" s="359">
        <v>0.36499999999999999</v>
      </c>
      <c r="AC1935" s="359">
        <v>1.8132999999999999</v>
      </c>
      <c r="AD1935" s="359">
        <v>30.803100000000001</v>
      </c>
      <c r="AE1935" s="359">
        <v>4.4279999999999999</v>
      </c>
      <c r="AF1935" s="359">
        <v>2.0392000000000001</v>
      </c>
      <c r="AG1935" s="359">
        <v>1.8311999999999999</v>
      </c>
      <c r="AH1935" s="359">
        <v>4.8670999999999998</v>
      </c>
      <c r="AI1935" s="359">
        <v>0.83640000000000003</v>
      </c>
      <c r="AJ1935" s="359">
        <v>0.96479999999999999</v>
      </c>
      <c r="AK1935" s="359">
        <v>0.35420000000000001</v>
      </c>
      <c r="AL1935" s="356">
        <v>0.65859999999999996</v>
      </c>
    </row>
    <row r="1936" spans="2:38" ht="409.6" x14ac:dyDescent="0.25">
      <c r="B1936" s="402">
        <v>39003</v>
      </c>
      <c r="C1936" s="359">
        <v>0.5262</v>
      </c>
      <c r="D1936" s="359">
        <v>0.88280000000000003</v>
      </c>
      <c r="E1936" s="359">
        <v>0.74980000000000002</v>
      </c>
      <c r="F1936" s="359">
        <v>14.892099999999999</v>
      </c>
      <c r="G1936" s="359">
        <v>3.9217</v>
      </c>
      <c r="H1936" s="359">
        <v>140.17099999999999</v>
      </c>
      <c r="I1936" s="359">
        <v>0.3669</v>
      </c>
      <c r="J1936" s="359">
        <v>1.8169999999999999</v>
      </c>
      <c r="K1936" s="359">
        <v>32.441200000000002</v>
      </c>
      <c r="L1936" s="359">
        <v>4.4421999999999997</v>
      </c>
      <c r="M1936" s="359">
        <v>2.0548000000000002</v>
      </c>
      <c r="N1936" s="359">
        <v>1.8514999999999999</v>
      </c>
      <c r="O1936" s="359">
        <v>4.8676000000000004</v>
      </c>
      <c r="P1936" s="359">
        <v>0.83840000000000003</v>
      </c>
      <c r="Q1936" s="359">
        <v>0.98199999999999998</v>
      </c>
      <c r="R1936" s="359">
        <v>0.35539999999999999</v>
      </c>
      <c r="S1936" s="356">
        <v>0.65959999999999996</v>
      </c>
      <c r="U1936" s="402">
        <v>39003</v>
      </c>
      <c r="V1936" s="359">
        <v>0.52580000000000005</v>
      </c>
      <c r="W1936" s="359">
        <v>0.88200000000000001</v>
      </c>
      <c r="X1936" s="359">
        <v>0.749</v>
      </c>
      <c r="Y1936" s="359">
        <v>14.8345</v>
      </c>
      <c r="Z1936" s="359">
        <v>3.9171999999999998</v>
      </c>
      <c r="AA1936" s="359">
        <v>139.678</v>
      </c>
      <c r="AB1936" s="359">
        <v>0.36509999999999998</v>
      </c>
      <c r="AC1936" s="359">
        <v>1.8136000000000001</v>
      </c>
      <c r="AD1936" s="359">
        <v>32.194099999999999</v>
      </c>
      <c r="AE1936" s="359">
        <v>4.4362000000000004</v>
      </c>
      <c r="AF1936" s="359">
        <v>2.0491999999999999</v>
      </c>
      <c r="AG1936" s="359">
        <v>1.8369</v>
      </c>
      <c r="AH1936" s="359">
        <v>4.8605999999999998</v>
      </c>
      <c r="AI1936" s="359">
        <v>0.83760000000000001</v>
      </c>
      <c r="AJ1936" s="359">
        <v>0.97140000000000004</v>
      </c>
      <c r="AK1936" s="359">
        <v>0.35499999999999998</v>
      </c>
      <c r="AL1936" s="356">
        <v>0.65910000000000002</v>
      </c>
    </row>
    <row r="1937" spans="2:38" ht="409.6" x14ac:dyDescent="0.25">
      <c r="B1937" s="402">
        <v>39002</v>
      </c>
      <c r="C1937" s="359">
        <v>0.52639999999999998</v>
      </c>
      <c r="D1937" s="359">
        <v>0.88729999999999998</v>
      </c>
      <c r="E1937" s="359">
        <v>0.74919999999999998</v>
      </c>
      <c r="F1937" s="359">
        <v>14.8689</v>
      </c>
      <c r="G1937" s="359">
        <v>3.9245999999999999</v>
      </c>
      <c r="H1937" s="359">
        <v>141.05199999999999</v>
      </c>
      <c r="I1937" s="359">
        <v>0.36709999999999998</v>
      </c>
      <c r="J1937" s="359">
        <v>1.8182</v>
      </c>
      <c r="K1937" s="359">
        <v>33.466500000000003</v>
      </c>
      <c r="L1937" s="359">
        <v>4.4321000000000002</v>
      </c>
      <c r="M1937" s="359">
        <v>2.0571999999999999</v>
      </c>
      <c r="N1937" s="359">
        <v>1.8542000000000001</v>
      </c>
      <c r="O1937" s="359">
        <v>4.8746999999999998</v>
      </c>
      <c r="P1937" s="359">
        <v>0.83879999999999999</v>
      </c>
      <c r="Q1937" s="359">
        <v>0.98850000000000005</v>
      </c>
      <c r="R1937" s="359">
        <v>0.35580000000000001</v>
      </c>
      <c r="S1937" s="356">
        <v>0.66010000000000002</v>
      </c>
      <c r="U1937" s="402">
        <v>39002</v>
      </c>
      <c r="V1937" s="359">
        <v>0.52590000000000003</v>
      </c>
      <c r="W1937" s="359">
        <v>0.88649999999999995</v>
      </c>
      <c r="X1937" s="359">
        <v>0.74829999999999997</v>
      </c>
      <c r="Y1937" s="359">
        <v>14.812099999999999</v>
      </c>
      <c r="Z1937" s="359">
        <v>3.9201999999999999</v>
      </c>
      <c r="AA1937" s="359">
        <v>140.56399999999999</v>
      </c>
      <c r="AB1937" s="359">
        <v>0.3654</v>
      </c>
      <c r="AC1937" s="359">
        <v>1.8149</v>
      </c>
      <c r="AD1937" s="359">
        <v>30.601800000000001</v>
      </c>
      <c r="AE1937" s="359">
        <v>4.4260000000000002</v>
      </c>
      <c r="AF1937" s="359">
        <v>2.0518000000000001</v>
      </c>
      <c r="AG1937" s="359">
        <v>1.8395999999999999</v>
      </c>
      <c r="AH1937" s="359">
        <v>4.8678999999999997</v>
      </c>
      <c r="AI1937" s="359">
        <v>0.83789999999999998</v>
      </c>
      <c r="AJ1937" s="359">
        <v>0.97789999999999999</v>
      </c>
      <c r="AK1937" s="359">
        <v>0.35549999999999998</v>
      </c>
      <c r="AL1937" s="356">
        <v>0.65949999999999998</v>
      </c>
    </row>
    <row r="1938" spans="2:38" ht="409.6" x14ac:dyDescent="0.25">
      <c r="B1938" s="402">
        <v>39001</v>
      </c>
      <c r="C1938" s="359">
        <v>0.52480000000000004</v>
      </c>
      <c r="D1938" s="359">
        <v>0.88639999999999997</v>
      </c>
      <c r="E1938" s="359">
        <v>0.74370000000000003</v>
      </c>
      <c r="F1938" s="359">
        <v>14.831</v>
      </c>
      <c r="G1938" s="359">
        <v>3.9178000000000002</v>
      </c>
      <c r="H1938" s="359">
        <v>142.233</v>
      </c>
      <c r="I1938" s="359">
        <v>0.36649999999999999</v>
      </c>
      <c r="J1938" s="359">
        <v>1.8149999999999999</v>
      </c>
      <c r="K1938" s="359">
        <v>32.3414</v>
      </c>
      <c r="L1938" s="359">
        <v>4.4058000000000002</v>
      </c>
      <c r="M1938" s="359">
        <v>2.0552000000000001</v>
      </c>
      <c r="N1938" s="359">
        <v>1.8442000000000001</v>
      </c>
      <c r="O1938" s="359">
        <v>4.8776000000000002</v>
      </c>
      <c r="P1938" s="359">
        <v>0.83460000000000001</v>
      </c>
      <c r="Q1938" s="359">
        <v>0.99170000000000003</v>
      </c>
      <c r="R1938" s="359">
        <v>0.3543</v>
      </c>
      <c r="S1938" s="356">
        <v>0.65959999999999996</v>
      </c>
      <c r="U1938" s="402">
        <v>39001</v>
      </c>
      <c r="V1938" s="359">
        <v>0.52439999999999998</v>
      </c>
      <c r="W1938" s="359">
        <v>0.88560000000000005</v>
      </c>
      <c r="X1938" s="359">
        <v>0.7429</v>
      </c>
      <c r="Y1938" s="359">
        <v>14.773199999999999</v>
      </c>
      <c r="Z1938" s="359">
        <v>3.9133</v>
      </c>
      <c r="AA1938" s="359">
        <v>141.74600000000001</v>
      </c>
      <c r="AB1938" s="359">
        <v>0.36470000000000002</v>
      </c>
      <c r="AC1938" s="359">
        <v>1.8117000000000001</v>
      </c>
      <c r="AD1938" s="359">
        <v>32.286099999999998</v>
      </c>
      <c r="AE1938" s="359">
        <v>4.3997999999999999</v>
      </c>
      <c r="AF1938" s="359">
        <v>2.0497999999999998</v>
      </c>
      <c r="AG1938" s="359">
        <v>1.8295999999999999</v>
      </c>
      <c r="AH1938" s="359">
        <v>4.8705999999999996</v>
      </c>
      <c r="AI1938" s="359">
        <v>0.8337</v>
      </c>
      <c r="AJ1938" s="359">
        <v>0.98109999999999997</v>
      </c>
      <c r="AK1938" s="359">
        <v>0.35399999999999998</v>
      </c>
      <c r="AL1938" s="356">
        <v>0.65910000000000002</v>
      </c>
    </row>
    <row r="1939" spans="2:38" ht="409.6" x14ac:dyDescent="0.25">
      <c r="B1939" s="402">
        <v>39000</v>
      </c>
      <c r="C1939" s="359">
        <v>0.52139999999999997</v>
      </c>
      <c r="D1939" s="359">
        <v>0.88360000000000005</v>
      </c>
      <c r="E1939" s="359">
        <v>0.73909999999999998</v>
      </c>
      <c r="F1939" s="359">
        <v>14.7201</v>
      </c>
      <c r="G1939" s="359">
        <v>3.8873000000000002</v>
      </c>
      <c r="H1939" s="359">
        <v>141.95699999999999</v>
      </c>
      <c r="I1939" s="359">
        <v>0.36370000000000002</v>
      </c>
      <c r="J1939" s="359">
        <v>1.8008</v>
      </c>
      <c r="K1939" s="359">
        <v>33.069899999999997</v>
      </c>
      <c r="L1939" s="359">
        <v>4.3868999999999998</v>
      </c>
      <c r="M1939" s="359">
        <v>2.0444</v>
      </c>
      <c r="N1939" s="359">
        <v>1.84</v>
      </c>
      <c r="O1939" s="359">
        <v>4.8432000000000004</v>
      </c>
      <c r="P1939" s="359">
        <v>0.82830000000000004</v>
      </c>
      <c r="Q1939" s="359">
        <v>0.99150000000000005</v>
      </c>
      <c r="R1939" s="359">
        <v>0.35160000000000002</v>
      </c>
      <c r="S1939" s="356">
        <v>0.65690000000000004</v>
      </c>
      <c r="U1939" s="402">
        <v>39000</v>
      </c>
      <c r="V1939" s="359">
        <v>0.52080000000000004</v>
      </c>
      <c r="W1939" s="359">
        <v>0.88260000000000005</v>
      </c>
      <c r="X1939" s="359">
        <v>0.73809999999999998</v>
      </c>
      <c r="Y1939" s="359">
        <v>14.658300000000001</v>
      </c>
      <c r="Z1939" s="359">
        <v>3.8824999999999998</v>
      </c>
      <c r="AA1939" s="359">
        <v>141.44</v>
      </c>
      <c r="AB1939" s="359">
        <v>0.36180000000000001</v>
      </c>
      <c r="AC1939" s="359">
        <v>1.7972999999999999</v>
      </c>
      <c r="AD1939" s="359">
        <v>30.730599999999999</v>
      </c>
      <c r="AE1939" s="359">
        <v>4.3792</v>
      </c>
      <c r="AF1939" s="359">
        <v>2.0387</v>
      </c>
      <c r="AG1939" s="359">
        <v>1.8251999999999999</v>
      </c>
      <c r="AH1939" s="359">
        <v>4.8356000000000003</v>
      </c>
      <c r="AI1939" s="359">
        <v>0.82730000000000004</v>
      </c>
      <c r="AJ1939" s="359">
        <v>0.98080000000000001</v>
      </c>
      <c r="AK1939" s="359">
        <v>0.35120000000000001</v>
      </c>
      <c r="AL1939" s="356">
        <v>0.65629999999999999</v>
      </c>
    </row>
    <row r="1940" spans="2:38" ht="409.6" x14ac:dyDescent="0.25">
      <c r="B1940" s="402">
        <v>38999</v>
      </c>
      <c r="C1940" s="359">
        <v>0.5232</v>
      </c>
      <c r="D1940" s="359">
        <v>0.88770000000000004</v>
      </c>
      <c r="E1940" s="359">
        <v>0.74209999999999998</v>
      </c>
      <c r="F1940" s="359">
        <v>14.7911</v>
      </c>
      <c r="G1940" s="359">
        <v>3.8997000000000002</v>
      </c>
      <c r="H1940" s="359">
        <v>142.54900000000001</v>
      </c>
      <c r="I1940" s="359">
        <v>0.36720000000000003</v>
      </c>
      <c r="J1940" s="359">
        <v>1.8183</v>
      </c>
      <c r="K1940" s="359">
        <v>33.594099999999997</v>
      </c>
      <c r="L1940" s="359">
        <v>4.407</v>
      </c>
      <c r="M1940" s="359">
        <v>2.0514000000000001</v>
      </c>
      <c r="N1940" s="359">
        <v>1.8442000000000001</v>
      </c>
      <c r="O1940" s="359">
        <v>4.8567999999999998</v>
      </c>
      <c r="P1940" s="359">
        <v>0.83089999999999997</v>
      </c>
      <c r="Q1940" s="359">
        <v>0.99050000000000005</v>
      </c>
      <c r="R1940" s="359">
        <v>0.35239999999999999</v>
      </c>
      <c r="S1940" s="356">
        <v>0.65900000000000003</v>
      </c>
      <c r="U1940" s="402">
        <v>38999</v>
      </c>
      <c r="V1940" s="359">
        <v>0.52200000000000002</v>
      </c>
      <c r="W1940" s="359">
        <v>0.88570000000000004</v>
      </c>
      <c r="X1940" s="359">
        <v>0.74029999999999996</v>
      </c>
      <c r="Y1940" s="359">
        <v>14.704000000000001</v>
      </c>
      <c r="Z1940" s="359">
        <v>3.8927999999999998</v>
      </c>
      <c r="AA1940" s="359">
        <v>141.227</v>
      </c>
      <c r="AB1940" s="359">
        <v>0.36030000000000001</v>
      </c>
      <c r="AC1940" s="359">
        <v>1.79</v>
      </c>
      <c r="AD1940" s="359">
        <v>30.723400000000002</v>
      </c>
      <c r="AE1940" s="359">
        <v>4.3905000000000003</v>
      </c>
      <c r="AF1940" s="359">
        <v>2.0428999999999999</v>
      </c>
      <c r="AG1940" s="359">
        <v>1.8283</v>
      </c>
      <c r="AH1940" s="359">
        <v>4.8433000000000002</v>
      </c>
      <c r="AI1940" s="359">
        <v>0.82889999999999997</v>
      </c>
      <c r="AJ1940" s="359">
        <v>0.97909999999999997</v>
      </c>
      <c r="AK1940" s="359">
        <v>0.35170000000000001</v>
      </c>
      <c r="AL1940" s="356">
        <v>0.65800000000000003</v>
      </c>
    </row>
    <row r="1941" spans="2:38" ht="409.6" x14ac:dyDescent="0.25">
      <c r="B1941" s="402">
        <v>38998</v>
      </c>
      <c r="C1941" s="359">
        <v>0.52310000000000001</v>
      </c>
      <c r="D1941" s="359">
        <v>0.8881</v>
      </c>
      <c r="E1941" s="359">
        <v>0.74209999999999998</v>
      </c>
      <c r="F1941" s="359">
        <v>14.725300000000001</v>
      </c>
      <c r="G1941" s="359">
        <v>3.9003000000000001</v>
      </c>
      <c r="H1941" s="359">
        <v>142.447</v>
      </c>
      <c r="I1941" s="359">
        <v>0.3649</v>
      </c>
      <c r="J1941" s="359">
        <v>1.8070999999999999</v>
      </c>
      <c r="K1941" s="359">
        <v>33.089199999999998</v>
      </c>
      <c r="L1941" s="359">
        <v>4.4051999999999998</v>
      </c>
      <c r="M1941" s="359">
        <v>2.0508999999999999</v>
      </c>
      <c r="N1941" s="359">
        <v>1.8422000000000001</v>
      </c>
      <c r="O1941" s="359">
        <v>4.8606999999999996</v>
      </c>
      <c r="P1941" s="359">
        <v>0.83079999999999998</v>
      </c>
      <c r="Q1941" s="359">
        <v>0.99039999999999995</v>
      </c>
      <c r="R1941" s="359">
        <v>0.3523</v>
      </c>
      <c r="S1941" s="356">
        <v>0.65910000000000002</v>
      </c>
      <c r="U1941" s="402">
        <v>38998</v>
      </c>
      <c r="V1941" s="359">
        <v>0.52259999999999995</v>
      </c>
      <c r="W1941" s="359">
        <v>0.88729999999999998</v>
      </c>
      <c r="X1941" s="359">
        <v>0.74119999999999997</v>
      </c>
      <c r="Y1941" s="359">
        <v>14.667199999999999</v>
      </c>
      <c r="Z1941" s="359">
        <v>3.8963000000000001</v>
      </c>
      <c r="AA1941" s="359">
        <v>141.67500000000001</v>
      </c>
      <c r="AB1941" s="359">
        <v>0.36299999999999999</v>
      </c>
      <c r="AC1941" s="359">
        <v>1.8036000000000001</v>
      </c>
      <c r="AD1941" s="359">
        <v>30.862200000000001</v>
      </c>
      <c r="AE1941" s="359">
        <v>4.3982999999999999</v>
      </c>
      <c r="AF1941" s="359">
        <v>2.0440999999999998</v>
      </c>
      <c r="AG1941" s="359">
        <v>1.8274999999999999</v>
      </c>
      <c r="AH1941" s="359">
        <v>4.8536000000000001</v>
      </c>
      <c r="AI1941" s="359">
        <v>0.83</v>
      </c>
      <c r="AJ1941" s="359">
        <v>0.97970000000000002</v>
      </c>
      <c r="AK1941" s="359">
        <v>0.35189999999999999</v>
      </c>
      <c r="AL1941" s="356">
        <v>0.65859999999999996</v>
      </c>
    </row>
    <row r="1942" spans="2:38" ht="409.6" x14ac:dyDescent="0.25">
      <c r="B1942" s="402">
        <v>38997</v>
      </c>
      <c r="C1942" s="359">
        <v>0.52290000000000003</v>
      </c>
      <c r="D1942" s="359">
        <v>0.88870000000000005</v>
      </c>
      <c r="E1942" s="359">
        <v>0.745</v>
      </c>
      <c r="F1942" s="359">
        <v>14.7865</v>
      </c>
      <c r="G1942" s="359">
        <v>3.9049</v>
      </c>
      <c r="H1942" s="359">
        <v>143.209</v>
      </c>
      <c r="I1942" s="359">
        <v>0.36530000000000001</v>
      </c>
      <c r="J1942" s="359">
        <v>1.8089999999999999</v>
      </c>
      <c r="K1942" s="359">
        <v>33.226799999999997</v>
      </c>
      <c r="L1942" s="359">
        <v>4.4028</v>
      </c>
      <c r="M1942" s="359">
        <v>2.0573999999999999</v>
      </c>
      <c r="N1942" s="359">
        <v>1.8498000000000001</v>
      </c>
      <c r="O1942" s="359">
        <v>4.8578999999999999</v>
      </c>
      <c r="P1942" s="359">
        <v>0.83099999999999996</v>
      </c>
      <c r="Q1942" s="359">
        <v>0.99450000000000005</v>
      </c>
      <c r="R1942" s="359">
        <v>0.35289999999999999</v>
      </c>
      <c r="S1942" s="356">
        <v>0.66190000000000004</v>
      </c>
      <c r="U1942" s="402">
        <v>38997</v>
      </c>
      <c r="V1942" s="359">
        <v>0.52249999999999996</v>
      </c>
      <c r="W1942" s="359">
        <v>0.88790000000000002</v>
      </c>
      <c r="X1942" s="359">
        <v>0.74419999999999997</v>
      </c>
      <c r="Y1942" s="359">
        <v>14.7287</v>
      </c>
      <c r="Z1942" s="359">
        <v>3.9005000000000001</v>
      </c>
      <c r="AA1942" s="359">
        <v>142.69800000000001</v>
      </c>
      <c r="AB1942" s="359">
        <v>0.36349999999999999</v>
      </c>
      <c r="AC1942" s="359">
        <v>1.8057000000000001</v>
      </c>
      <c r="AD1942" s="359">
        <v>30.991599999999998</v>
      </c>
      <c r="AE1942" s="359">
        <v>4.3967000000000001</v>
      </c>
      <c r="AF1942" s="359">
        <v>2.052</v>
      </c>
      <c r="AG1942" s="359">
        <v>1.8351999999999999</v>
      </c>
      <c r="AH1942" s="359">
        <v>4.8509000000000002</v>
      </c>
      <c r="AI1942" s="359">
        <v>0.83020000000000005</v>
      </c>
      <c r="AJ1942" s="359">
        <v>0.98380000000000001</v>
      </c>
      <c r="AK1942" s="359">
        <v>0.35260000000000002</v>
      </c>
      <c r="AL1942" s="356">
        <v>0.6613</v>
      </c>
    </row>
    <row r="1943" spans="2:38" ht="409.6" x14ac:dyDescent="0.25">
      <c r="B1943" s="402">
        <v>38996</v>
      </c>
      <c r="C1943" s="359">
        <v>0.52280000000000004</v>
      </c>
      <c r="D1943" s="359">
        <v>0.89019999999999999</v>
      </c>
      <c r="E1943" s="359">
        <v>0.74790000000000001</v>
      </c>
      <c r="F1943" s="359">
        <v>14.7628</v>
      </c>
      <c r="G1943" s="359">
        <v>3.8993000000000002</v>
      </c>
      <c r="H1943" s="359">
        <v>143.69</v>
      </c>
      <c r="I1943" s="359">
        <v>0.36470000000000002</v>
      </c>
      <c r="J1943" s="359">
        <v>1.8063</v>
      </c>
      <c r="K1943" s="359">
        <v>32.935899999999997</v>
      </c>
      <c r="L1943" s="359">
        <v>4.3848000000000003</v>
      </c>
      <c r="M1943" s="359">
        <v>2.0577999999999999</v>
      </c>
      <c r="N1943" s="359">
        <v>1.8535999999999999</v>
      </c>
      <c r="O1943" s="359">
        <v>4.8612000000000002</v>
      </c>
      <c r="P1943" s="359">
        <v>0.83040000000000003</v>
      </c>
      <c r="Q1943" s="359">
        <v>0.99850000000000005</v>
      </c>
      <c r="R1943" s="359">
        <v>0.35260000000000002</v>
      </c>
      <c r="S1943" s="356">
        <v>0.66400000000000003</v>
      </c>
      <c r="U1943" s="402">
        <v>38996</v>
      </c>
      <c r="V1943" s="359">
        <v>0.52229999999999999</v>
      </c>
      <c r="W1943" s="359">
        <v>0.88939999999999997</v>
      </c>
      <c r="X1943" s="359">
        <v>0.74709999999999999</v>
      </c>
      <c r="Y1943" s="359">
        <v>14.704800000000001</v>
      </c>
      <c r="Z1943" s="359">
        <v>3.895</v>
      </c>
      <c r="AA1943" s="359">
        <v>143.196</v>
      </c>
      <c r="AB1943" s="359">
        <v>0.3629</v>
      </c>
      <c r="AC1943" s="359">
        <v>1.8029999999999999</v>
      </c>
      <c r="AD1943" s="359">
        <v>31.4526</v>
      </c>
      <c r="AE1943" s="359">
        <v>4.3788999999999998</v>
      </c>
      <c r="AF1943" s="359">
        <v>2.0522999999999998</v>
      </c>
      <c r="AG1943" s="359">
        <v>1.839</v>
      </c>
      <c r="AH1943" s="359">
        <v>4.8541999999999996</v>
      </c>
      <c r="AI1943" s="359">
        <v>0.8296</v>
      </c>
      <c r="AJ1943" s="359">
        <v>0.99009999999999998</v>
      </c>
      <c r="AK1943" s="359">
        <v>0.3523</v>
      </c>
      <c r="AL1943" s="356">
        <v>0.66349999999999998</v>
      </c>
    </row>
    <row r="1944" spans="2:38" ht="409.6" x14ac:dyDescent="0.25">
      <c r="B1944" s="402">
        <v>38995</v>
      </c>
      <c r="C1944" s="359">
        <v>0.51900000000000002</v>
      </c>
      <c r="D1944" s="359">
        <v>0.88700000000000001</v>
      </c>
      <c r="E1944" s="359">
        <v>0.74209999999999998</v>
      </c>
      <c r="F1944" s="359">
        <v>14.699400000000001</v>
      </c>
      <c r="G1944" s="359">
        <v>3.8734000000000002</v>
      </c>
      <c r="H1944" s="359">
        <v>143.23500000000001</v>
      </c>
      <c r="I1944" s="359">
        <v>0.36230000000000001</v>
      </c>
      <c r="J1944" s="359">
        <v>1.7943</v>
      </c>
      <c r="K1944" s="359">
        <v>31.982600000000001</v>
      </c>
      <c r="L1944" s="359">
        <v>4.3596000000000004</v>
      </c>
      <c r="M1944" s="359">
        <v>2.0474000000000001</v>
      </c>
      <c r="N1944" s="359">
        <v>1.8382000000000001</v>
      </c>
      <c r="O1944" s="359">
        <v>4.8451000000000004</v>
      </c>
      <c r="P1944" s="359">
        <v>0.82369999999999999</v>
      </c>
      <c r="Q1944" s="359">
        <v>1.0012000000000001</v>
      </c>
      <c r="R1944" s="359">
        <v>0.35</v>
      </c>
      <c r="S1944" s="356">
        <v>0.65959999999999996</v>
      </c>
      <c r="U1944" s="402">
        <v>38995</v>
      </c>
      <c r="V1944" s="359">
        <v>0.51859999999999995</v>
      </c>
      <c r="W1944" s="359">
        <v>0.88629999999999998</v>
      </c>
      <c r="X1944" s="359">
        <v>0.74129999999999996</v>
      </c>
      <c r="Y1944" s="359">
        <v>14.6427</v>
      </c>
      <c r="Z1944" s="359">
        <v>3.8690000000000002</v>
      </c>
      <c r="AA1944" s="359">
        <v>142.74299999999999</v>
      </c>
      <c r="AB1944" s="359">
        <v>0.36049999999999999</v>
      </c>
      <c r="AC1944" s="359">
        <v>1.7909999999999999</v>
      </c>
      <c r="AD1944" s="359">
        <v>31.9328</v>
      </c>
      <c r="AE1944" s="359">
        <v>4.3537999999999997</v>
      </c>
      <c r="AF1944" s="359">
        <v>2.0419999999999998</v>
      </c>
      <c r="AG1944" s="359">
        <v>1.8236000000000001</v>
      </c>
      <c r="AH1944" s="359">
        <v>4.8380000000000001</v>
      </c>
      <c r="AI1944" s="359">
        <v>0.82289999999999996</v>
      </c>
      <c r="AJ1944" s="359">
        <v>0.99060000000000004</v>
      </c>
      <c r="AK1944" s="359">
        <v>0.34970000000000001</v>
      </c>
      <c r="AL1944" s="356">
        <v>0.65910000000000002</v>
      </c>
    </row>
    <row r="1945" spans="2:38" ht="409.6" x14ac:dyDescent="0.25">
      <c r="B1945" s="402">
        <v>38994</v>
      </c>
      <c r="C1945" s="359">
        <v>0.51739999999999997</v>
      </c>
      <c r="D1945" s="359">
        <v>0.88300000000000001</v>
      </c>
      <c r="E1945" s="359">
        <v>0.7369</v>
      </c>
      <c r="F1945" s="359">
        <v>14.6431</v>
      </c>
      <c r="G1945" s="359">
        <v>3.8593000000000002</v>
      </c>
      <c r="H1945" s="359">
        <v>142.631</v>
      </c>
      <c r="I1945" s="359">
        <v>0.36099999999999999</v>
      </c>
      <c r="J1945" s="359">
        <v>1.7877000000000001</v>
      </c>
      <c r="K1945" s="359">
        <v>32.733400000000003</v>
      </c>
      <c r="L1945" s="359">
        <v>4.3292999999999999</v>
      </c>
      <c r="M1945" s="359">
        <v>2.0459999999999998</v>
      </c>
      <c r="N1945" s="359">
        <v>1.8445</v>
      </c>
      <c r="O1945" s="359">
        <v>4.8280000000000003</v>
      </c>
      <c r="P1945" s="359">
        <v>0.82</v>
      </c>
      <c r="Q1945" s="359">
        <v>0.99660000000000004</v>
      </c>
      <c r="R1945" s="359">
        <v>0.3493</v>
      </c>
      <c r="S1945" s="356">
        <v>0.65910000000000002</v>
      </c>
      <c r="U1945" s="402">
        <v>38994</v>
      </c>
      <c r="V1945" s="359">
        <v>0.51700000000000002</v>
      </c>
      <c r="W1945" s="359">
        <v>0.88219999999999998</v>
      </c>
      <c r="X1945" s="359">
        <v>0.73599999999999999</v>
      </c>
      <c r="Y1945" s="359">
        <v>14.585900000000001</v>
      </c>
      <c r="Z1945" s="359">
        <v>3.8549000000000002</v>
      </c>
      <c r="AA1945" s="359">
        <v>142.13900000000001</v>
      </c>
      <c r="AB1945" s="359">
        <v>0.35920000000000002</v>
      </c>
      <c r="AC1945" s="359">
        <v>1.7844</v>
      </c>
      <c r="AD1945" s="359">
        <v>30.916599999999999</v>
      </c>
      <c r="AE1945" s="359">
        <v>4.3235000000000001</v>
      </c>
      <c r="AF1945" s="359">
        <v>2.0406</v>
      </c>
      <c r="AG1945" s="359">
        <v>1.83</v>
      </c>
      <c r="AH1945" s="359">
        <v>4.8211000000000004</v>
      </c>
      <c r="AI1945" s="359">
        <v>0.81920000000000004</v>
      </c>
      <c r="AJ1945" s="359">
        <v>0.98599999999999999</v>
      </c>
      <c r="AK1945" s="359">
        <v>0.34889999999999999</v>
      </c>
      <c r="AL1945" s="356">
        <v>0.65859999999999996</v>
      </c>
    </row>
    <row r="1946" spans="2:38" ht="409.6" x14ac:dyDescent="0.25">
      <c r="B1946" s="402">
        <v>38993</v>
      </c>
      <c r="C1946" s="359">
        <v>0.51500000000000001</v>
      </c>
      <c r="D1946" s="359">
        <v>0.87680000000000002</v>
      </c>
      <c r="E1946" s="359">
        <v>0.73129999999999995</v>
      </c>
      <c r="F1946" s="359">
        <v>14.579800000000001</v>
      </c>
      <c r="G1946" s="359">
        <v>3.8374000000000001</v>
      </c>
      <c r="H1946" s="359">
        <v>141.404</v>
      </c>
      <c r="I1946" s="359">
        <v>0.3589</v>
      </c>
      <c r="J1946" s="359">
        <v>1.7775000000000001</v>
      </c>
      <c r="K1946" s="359">
        <v>33.082000000000001</v>
      </c>
      <c r="L1946" s="359">
        <v>4.28</v>
      </c>
      <c r="M1946" s="359">
        <v>2.0428000000000002</v>
      </c>
      <c r="N1946" s="359">
        <v>1.8299000000000001</v>
      </c>
      <c r="O1946" s="359">
        <v>4.7942</v>
      </c>
      <c r="P1946" s="359">
        <v>0.81630000000000003</v>
      </c>
      <c r="Q1946" s="359">
        <v>0.99180000000000001</v>
      </c>
      <c r="R1946" s="359">
        <v>0.34860000000000002</v>
      </c>
      <c r="S1946" s="356">
        <v>0.65390000000000004</v>
      </c>
      <c r="U1946" s="402">
        <v>38993</v>
      </c>
      <c r="V1946" s="359">
        <v>0.51449999999999996</v>
      </c>
      <c r="W1946" s="359">
        <v>0.87580000000000002</v>
      </c>
      <c r="X1946" s="359">
        <v>0.73029999999999995</v>
      </c>
      <c r="Y1946" s="359">
        <v>14.520200000000001</v>
      </c>
      <c r="Z1946" s="359">
        <v>3.8325</v>
      </c>
      <c r="AA1946" s="359">
        <v>140.89500000000001</v>
      </c>
      <c r="AB1946" s="359">
        <v>0.35709999999999997</v>
      </c>
      <c r="AC1946" s="359">
        <v>1.774</v>
      </c>
      <c r="AD1946" s="359">
        <v>30.273399999999999</v>
      </c>
      <c r="AE1946" s="359">
        <v>4.2727000000000004</v>
      </c>
      <c r="AF1946" s="359">
        <v>2.0371000000000001</v>
      </c>
      <c r="AG1946" s="359">
        <v>1.8151999999999999</v>
      </c>
      <c r="AH1946" s="359">
        <v>4.7866</v>
      </c>
      <c r="AI1946" s="359">
        <v>0.81530000000000002</v>
      </c>
      <c r="AJ1946" s="359">
        <v>0.98140000000000005</v>
      </c>
      <c r="AK1946" s="359">
        <v>0.34820000000000001</v>
      </c>
      <c r="AL1946" s="356">
        <v>0.65329999999999999</v>
      </c>
    </row>
    <row r="1947" spans="2:38" ht="409.6" x14ac:dyDescent="0.25">
      <c r="B1947" s="402">
        <v>38992</v>
      </c>
      <c r="C1947" s="359">
        <v>0.51559999999999995</v>
      </c>
      <c r="D1947" s="359">
        <v>0.87590000000000001</v>
      </c>
      <c r="E1947" s="359">
        <v>0.73060000000000003</v>
      </c>
      <c r="F1947" s="359">
        <v>14.6243</v>
      </c>
      <c r="G1947" s="359">
        <v>3.8416999999999999</v>
      </c>
      <c r="H1947" s="359">
        <v>140.97300000000001</v>
      </c>
      <c r="I1947" s="359">
        <v>0.35959999999999998</v>
      </c>
      <c r="J1947" s="359">
        <v>1.7807999999999999</v>
      </c>
      <c r="K1947" s="359">
        <v>32.033200000000001</v>
      </c>
      <c r="L1947" s="359">
        <v>4.2725999999999997</v>
      </c>
      <c r="M1947" s="359">
        <v>2.0499000000000001</v>
      </c>
      <c r="N1947" s="359">
        <v>1.8279000000000001</v>
      </c>
      <c r="O1947" s="359">
        <v>4.7926000000000002</v>
      </c>
      <c r="P1947" s="359">
        <v>0.81720000000000004</v>
      </c>
      <c r="Q1947" s="359">
        <v>0.99460000000000004</v>
      </c>
      <c r="R1947" s="359">
        <v>0.34899999999999998</v>
      </c>
      <c r="S1947" s="356">
        <v>0.65329999999999999</v>
      </c>
      <c r="U1947" s="402">
        <v>38992</v>
      </c>
      <c r="V1947" s="359">
        <v>0.51439999999999997</v>
      </c>
      <c r="W1947" s="359">
        <v>0.874</v>
      </c>
      <c r="X1947" s="359">
        <v>0.72889999999999999</v>
      </c>
      <c r="Y1947" s="359">
        <v>14.533799999999999</v>
      </c>
      <c r="Z1947" s="359">
        <v>3.8348</v>
      </c>
      <c r="AA1947" s="359">
        <v>140.114</v>
      </c>
      <c r="AB1947" s="359">
        <v>0.3574</v>
      </c>
      <c r="AC1947" s="359">
        <v>1.776</v>
      </c>
      <c r="AD1947" s="359">
        <v>31.35</v>
      </c>
      <c r="AE1947" s="359">
        <v>4.2563000000000004</v>
      </c>
      <c r="AF1947" s="359">
        <v>2.0415000000000001</v>
      </c>
      <c r="AG1947" s="359">
        <v>1.8120000000000001</v>
      </c>
      <c r="AH1947" s="359">
        <v>4.7809999999999997</v>
      </c>
      <c r="AI1947" s="359">
        <v>0.81530000000000002</v>
      </c>
      <c r="AJ1947" s="359">
        <v>0.98329999999999995</v>
      </c>
      <c r="AK1947" s="359">
        <v>0.3483</v>
      </c>
      <c r="AL1947" s="356">
        <v>0.65229999999999999</v>
      </c>
    </row>
    <row r="1948" spans="2:38" ht="409.6" x14ac:dyDescent="0.25">
      <c r="B1948" s="402">
        <v>38991</v>
      </c>
      <c r="C1948" s="359">
        <v>0.51570000000000005</v>
      </c>
      <c r="D1948" s="359">
        <v>0.87590000000000001</v>
      </c>
      <c r="E1948" s="359">
        <v>0.73070000000000002</v>
      </c>
      <c r="F1948" s="359">
        <v>14.6396</v>
      </c>
      <c r="G1948" s="359">
        <v>3.8418000000000001</v>
      </c>
      <c r="H1948" s="359">
        <v>141.15600000000001</v>
      </c>
      <c r="I1948" s="359">
        <v>0.35970000000000002</v>
      </c>
      <c r="J1948" s="359">
        <v>1.7809999999999999</v>
      </c>
      <c r="K1948" s="359">
        <v>32.034199999999998</v>
      </c>
      <c r="L1948" s="359">
        <v>4.2728000000000002</v>
      </c>
      <c r="M1948" s="359">
        <v>2.0497000000000001</v>
      </c>
      <c r="N1948" s="359">
        <v>1.8279000000000001</v>
      </c>
      <c r="O1948" s="359">
        <v>4.7975000000000003</v>
      </c>
      <c r="P1948" s="359">
        <v>0.81720000000000004</v>
      </c>
      <c r="Q1948" s="359">
        <v>0.99470000000000003</v>
      </c>
      <c r="R1948" s="359">
        <v>0.34899999999999998</v>
      </c>
      <c r="S1948" s="356">
        <v>0.65329999999999999</v>
      </c>
      <c r="U1948" s="402">
        <v>38991</v>
      </c>
      <c r="V1948" s="359">
        <v>0.51449999999999996</v>
      </c>
      <c r="W1948" s="359">
        <v>0.874</v>
      </c>
      <c r="X1948" s="359">
        <v>0.72889999999999999</v>
      </c>
      <c r="Y1948" s="359">
        <v>14.552</v>
      </c>
      <c r="Z1948" s="359">
        <v>3.8349000000000002</v>
      </c>
      <c r="AA1948" s="359">
        <v>140.28800000000001</v>
      </c>
      <c r="AB1948" s="359">
        <v>0.35749999999999998</v>
      </c>
      <c r="AC1948" s="359">
        <v>1.7761</v>
      </c>
      <c r="AD1948" s="359">
        <v>31.350899999999999</v>
      </c>
      <c r="AE1948" s="359">
        <v>4.2565</v>
      </c>
      <c r="AF1948" s="359">
        <v>2.0413999999999999</v>
      </c>
      <c r="AG1948" s="359">
        <v>1.8121</v>
      </c>
      <c r="AH1948" s="359">
        <v>4.7869000000000002</v>
      </c>
      <c r="AI1948" s="359">
        <v>0.81530000000000002</v>
      </c>
      <c r="AJ1948" s="359">
        <v>0.98340000000000005</v>
      </c>
      <c r="AK1948" s="359">
        <v>0.3483</v>
      </c>
      <c r="AL1948" s="356">
        <v>0.65229999999999999</v>
      </c>
    </row>
    <row r="1949" spans="2:38" ht="409.6" x14ac:dyDescent="0.25">
      <c r="B1949" s="402">
        <v>38990</v>
      </c>
      <c r="C1949" s="359">
        <v>0.51519999999999999</v>
      </c>
      <c r="D1949" s="359">
        <v>0.87509999999999999</v>
      </c>
      <c r="E1949" s="359">
        <v>0.72809999999999997</v>
      </c>
      <c r="F1949" s="359">
        <v>14.6227</v>
      </c>
      <c r="G1949" s="359">
        <v>3.8451</v>
      </c>
      <c r="H1949" s="359">
        <v>140.93799999999999</v>
      </c>
      <c r="I1949" s="359">
        <v>0.35959999999999998</v>
      </c>
      <c r="J1949" s="359">
        <v>1.7807999999999999</v>
      </c>
      <c r="K1949" s="359">
        <v>32.044499999999999</v>
      </c>
      <c r="L1949" s="359">
        <v>4.2423000000000002</v>
      </c>
      <c r="M1949" s="359">
        <v>2.0516000000000001</v>
      </c>
      <c r="N1949" s="359">
        <v>1.8285</v>
      </c>
      <c r="O1949" s="359">
        <v>4.7831000000000001</v>
      </c>
      <c r="P1949" s="359">
        <v>0.81699999999999995</v>
      </c>
      <c r="Q1949" s="359">
        <v>0.99129999999999996</v>
      </c>
      <c r="R1949" s="359">
        <v>0.34910000000000002</v>
      </c>
      <c r="S1949" s="356">
        <v>0.65349999999999997</v>
      </c>
      <c r="U1949" s="402">
        <v>38990</v>
      </c>
      <c r="V1949" s="359">
        <v>0.51470000000000005</v>
      </c>
      <c r="W1949" s="359">
        <v>0.87439999999999996</v>
      </c>
      <c r="X1949" s="359">
        <v>0.72729999999999995</v>
      </c>
      <c r="Y1949" s="359">
        <v>14.5656</v>
      </c>
      <c r="Z1949" s="359">
        <v>3.8407</v>
      </c>
      <c r="AA1949" s="359">
        <v>140.43299999999999</v>
      </c>
      <c r="AB1949" s="359">
        <v>0.35780000000000001</v>
      </c>
      <c r="AC1949" s="359">
        <v>1.7775000000000001</v>
      </c>
      <c r="AD1949" s="359">
        <v>31.384599999999999</v>
      </c>
      <c r="AE1949" s="359">
        <v>4.2363999999999997</v>
      </c>
      <c r="AF1949" s="359">
        <v>2.0461</v>
      </c>
      <c r="AG1949" s="359">
        <v>1.8140000000000001</v>
      </c>
      <c r="AH1949" s="359">
        <v>4.7760999999999996</v>
      </c>
      <c r="AI1949" s="359">
        <v>0.81620000000000004</v>
      </c>
      <c r="AJ1949" s="359">
        <v>0.98070000000000002</v>
      </c>
      <c r="AK1949" s="359">
        <v>0.34870000000000001</v>
      </c>
      <c r="AL1949" s="356">
        <v>0.65300000000000002</v>
      </c>
    </row>
    <row r="1950" spans="2:38" ht="409.6" x14ac:dyDescent="0.25">
      <c r="B1950" s="402">
        <v>38989</v>
      </c>
      <c r="C1950" s="359">
        <v>0.51659999999999995</v>
      </c>
      <c r="D1950" s="359">
        <v>0.87580000000000002</v>
      </c>
      <c r="E1950" s="359">
        <v>0.72970000000000002</v>
      </c>
      <c r="F1950" s="359">
        <v>14.686</v>
      </c>
      <c r="G1950" s="359">
        <v>3.8548</v>
      </c>
      <c r="H1950" s="359">
        <v>141.33699999999999</v>
      </c>
      <c r="I1950" s="359">
        <v>0.3604</v>
      </c>
      <c r="J1950" s="359">
        <v>1.7848999999999999</v>
      </c>
      <c r="K1950" s="359">
        <v>32.129800000000003</v>
      </c>
      <c r="L1950" s="359">
        <v>4.2529000000000003</v>
      </c>
      <c r="M1950" s="359">
        <v>2.0586000000000002</v>
      </c>
      <c r="N1950" s="359">
        <v>1.833</v>
      </c>
      <c r="O1950" s="359">
        <v>4.7893999999999997</v>
      </c>
      <c r="P1950" s="359">
        <v>0.81759999999999999</v>
      </c>
      <c r="Q1950" s="359">
        <v>0.99170000000000003</v>
      </c>
      <c r="R1950" s="359">
        <v>0.3488</v>
      </c>
      <c r="S1950" s="356">
        <v>0.65659999999999996</v>
      </c>
      <c r="U1950" s="402">
        <v>38989</v>
      </c>
      <c r="V1950" s="359">
        <v>0.51619999999999999</v>
      </c>
      <c r="W1950" s="359">
        <v>0.87509999999999999</v>
      </c>
      <c r="X1950" s="359">
        <v>0.72889999999999999</v>
      </c>
      <c r="Y1950" s="359">
        <v>14.6264</v>
      </c>
      <c r="Z1950" s="359">
        <v>3.8504999999999998</v>
      </c>
      <c r="AA1950" s="359">
        <v>140.84100000000001</v>
      </c>
      <c r="AB1950" s="359">
        <v>0.35859999999999997</v>
      </c>
      <c r="AC1950" s="359">
        <v>1.7816000000000001</v>
      </c>
      <c r="AD1950" s="359">
        <v>31.397300000000001</v>
      </c>
      <c r="AE1950" s="359">
        <v>4.2472000000000003</v>
      </c>
      <c r="AF1950" s="359">
        <v>2.0531999999999999</v>
      </c>
      <c r="AG1950" s="359">
        <v>1.8184</v>
      </c>
      <c r="AH1950" s="359">
        <v>4.7824</v>
      </c>
      <c r="AI1950" s="359">
        <v>0.81679999999999997</v>
      </c>
      <c r="AJ1950" s="359">
        <v>0.98109999999999997</v>
      </c>
      <c r="AK1950" s="359">
        <v>0.34849999999999998</v>
      </c>
      <c r="AL1950" s="356">
        <v>0.65610000000000002</v>
      </c>
    </row>
    <row r="1951" spans="2:38" ht="409.6" x14ac:dyDescent="0.25">
      <c r="B1951" s="402">
        <v>38988</v>
      </c>
      <c r="C1951" s="359">
        <v>0.51880000000000004</v>
      </c>
      <c r="D1951" s="359">
        <v>0.87749999999999995</v>
      </c>
      <c r="E1951" s="359">
        <v>0.73399999999999999</v>
      </c>
      <c r="F1951" s="359">
        <v>14.7554</v>
      </c>
      <c r="G1951" s="359">
        <v>3.8702999999999999</v>
      </c>
      <c r="H1951" s="359">
        <v>141.80199999999999</v>
      </c>
      <c r="I1951" s="359">
        <v>0.36149999999999999</v>
      </c>
      <c r="J1951" s="359">
        <v>1.7921</v>
      </c>
      <c r="K1951" s="359">
        <v>31.921800000000001</v>
      </c>
      <c r="L1951" s="359">
        <v>4.2984999999999998</v>
      </c>
      <c r="M1951" s="359">
        <v>2.0623999999999998</v>
      </c>
      <c r="N1951" s="359">
        <v>1.8412999999999999</v>
      </c>
      <c r="O1951" s="359">
        <v>4.8212000000000002</v>
      </c>
      <c r="P1951" s="359">
        <v>0.81940000000000002</v>
      </c>
      <c r="Q1951" s="359">
        <v>0.99060000000000004</v>
      </c>
      <c r="R1951" s="359">
        <v>0.34820000000000001</v>
      </c>
      <c r="S1951" s="356">
        <v>0.65859999999999996</v>
      </c>
      <c r="U1951" s="402">
        <v>38988</v>
      </c>
      <c r="V1951" s="359">
        <v>0.51839999999999997</v>
      </c>
      <c r="W1951" s="359">
        <v>0.87670000000000003</v>
      </c>
      <c r="X1951" s="359">
        <v>0.73319999999999996</v>
      </c>
      <c r="Y1951" s="359">
        <v>14.696</v>
      </c>
      <c r="Z1951" s="359">
        <v>3.8658999999999999</v>
      </c>
      <c r="AA1951" s="359">
        <v>141.30500000000001</v>
      </c>
      <c r="AB1951" s="359">
        <v>0.3604</v>
      </c>
      <c r="AC1951" s="359">
        <v>1.7890999999999999</v>
      </c>
      <c r="AD1951" s="359">
        <v>31.8764</v>
      </c>
      <c r="AE1951" s="359">
        <v>4.2927999999999997</v>
      </c>
      <c r="AF1951" s="359">
        <v>2.0569999999999999</v>
      </c>
      <c r="AG1951" s="359">
        <v>1.8267</v>
      </c>
      <c r="AH1951" s="359">
        <v>4.8140999999999998</v>
      </c>
      <c r="AI1951" s="359">
        <v>0.81859999999999999</v>
      </c>
      <c r="AJ1951" s="359">
        <v>0.98</v>
      </c>
      <c r="AK1951" s="359">
        <v>0.3478</v>
      </c>
      <c r="AL1951" s="356">
        <v>0.65810000000000002</v>
      </c>
    </row>
    <row r="1952" spans="2:38" ht="409.6" x14ac:dyDescent="0.25">
      <c r="B1952" s="402">
        <v>38987</v>
      </c>
      <c r="C1952" s="359">
        <v>0.5252</v>
      </c>
      <c r="D1952" s="359">
        <v>0.88700000000000001</v>
      </c>
      <c r="E1952" s="359">
        <v>0.74550000000000005</v>
      </c>
      <c r="F1952" s="359">
        <v>14.978199999999999</v>
      </c>
      <c r="G1952" s="359">
        <v>3.9228999999999998</v>
      </c>
      <c r="H1952" s="359">
        <v>143.90700000000001</v>
      </c>
      <c r="I1952" s="359">
        <v>0.36670000000000003</v>
      </c>
      <c r="J1952" s="359">
        <v>1.8165</v>
      </c>
      <c r="K1952" s="359">
        <v>33.030999999999999</v>
      </c>
      <c r="L1952" s="359">
        <v>4.3661000000000003</v>
      </c>
      <c r="M1952" s="359">
        <v>2.0851999999999999</v>
      </c>
      <c r="N1952" s="359">
        <v>1.8678999999999999</v>
      </c>
      <c r="O1952" s="359">
        <v>4.8899999999999997</v>
      </c>
      <c r="P1952" s="359">
        <v>0.82899999999999996</v>
      </c>
      <c r="Q1952" s="359">
        <v>1.0195000000000001</v>
      </c>
      <c r="R1952" s="359">
        <v>0.35199999999999998</v>
      </c>
      <c r="S1952" s="356">
        <v>0.66820000000000002</v>
      </c>
      <c r="U1952" s="402">
        <v>38987</v>
      </c>
      <c r="V1952" s="359">
        <v>0.52470000000000006</v>
      </c>
      <c r="W1952" s="359">
        <v>0.88619999999999999</v>
      </c>
      <c r="X1952" s="359">
        <v>0.74470000000000003</v>
      </c>
      <c r="Y1952" s="359">
        <v>14.919600000000001</v>
      </c>
      <c r="Z1952" s="359">
        <v>3.9184000000000001</v>
      </c>
      <c r="AA1952" s="359">
        <v>143.40700000000001</v>
      </c>
      <c r="AB1952" s="359">
        <v>0.36499999999999999</v>
      </c>
      <c r="AC1952" s="359">
        <v>1.8131999999999999</v>
      </c>
      <c r="AD1952" s="359">
        <v>31.227499999999999</v>
      </c>
      <c r="AE1952" s="359">
        <v>4.3601999999999999</v>
      </c>
      <c r="AF1952" s="359">
        <v>2.0794000000000001</v>
      </c>
      <c r="AG1952" s="359">
        <v>1.8531</v>
      </c>
      <c r="AH1952" s="359">
        <v>4.8829000000000002</v>
      </c>
      <c r="AI1952" s="359">
        <v>0.82820000000000005</v>
      </c>
      <c r="AJ1952" s="359">
        <v>1.0086999999999999</v>
      </c>
      <c r="AK1952" s="359">
        <v>0.35170000000000001</v>
      </c>
      <c r="AL1952" s="356">
        <v>0.66759999999999997</v>
      </c>
    </row>
    <row r="1953" spans="2:38" ht="409.6" x14ac:dyDescent="0.25">
      <c r="B1953" s="402">
        <v>38986</v>
      </c>
      <c r="C1953" s="359">
        <v>0.52170000000000005</v>
      </c>
      <c r="D1953" s="359">
        <v>0.8871</v>
      </c>
      <c r="E1953" s="359">
        <v>0.74470000000000003</v>
      </c>
      <c r="F1953" s="359">
        <v>14.8817</v>
      </c>
      <c r="G1953" s="359">
        <v>3.8940999999999999</v>
      </c>
      <c r="H1953" s="359">
        <v>143.977</v>
      </c>
      <c r="I1953" s="359">
        <v>0.36399999999999999</v>
      </c>
      <c r="J1953" s="359">
        <v>1.8030999999999999</v>
      </c>
      <c r="K1953" s="359">
        <v>33.264899999999997</v>
      </c>
      <c r="L1953" s="359">
        <v>4.3715000000000002</v>
      </c>
      <c r="M1953" s="359">
        <v>2.0748000000000002</v>
      </c>
      <c r="N1953" s="359">
        <v>1.8602000000000001</v>
      </c>
      <c r="O1953" s="359">
        <v>4.8525</v>
      </c>
      <c r="P1953" s="359">
        <v>0.82379999999999998</v>
      </c>
      <c r="Q1953" s="359">
        <v>1.0178</v>
      </c>
      <c r="R1953" s="359">
        <v>0.35049999999999998</v>
      </c>
      <c r="S1953" s="356">
        <v>0.66659999999999997</v>
      </c>
      <c r="U1953" s="402">
        <v>38986</v>
      </c>
      <c r="V1953" s="359">
        <v>0.52110000000000001</v>
      </c>
      <c r="W1953" s="359">
        <v>0.88600000000000001</v>
      </c>
      <c r="X1953" s="359">
        <v>0.74370000000000003</v>
      </c>
      <c r="Y1953" s="359">
        <v>14.821099999999999</v>
      </c>
      <c r="Z1953" s="359">
        <v>3.8893</v>
      </c>
      <c r="AA1953" s="359">
        <v>143.47200000000001</v>
      </c>
      <c r="AB1953" s="359">
        <v>0.36220000000000002</v>
      </c>
      <c r="AC1953" s="359">
        <v>1.7996000000000001</v>
      </c>
      <c r="AD1953" s="359">
        <v>30.7639</v>
      </c>
      <c r="AE1953" s="359">
        <v>4.3642000000000003</v>
      </c>
      <c r="AF1953" s="359">
        <v>2.0691000000000002</v>
      </c>
      <c r="AG1953" s="359">
        <v>1.8452999999999999</v>
      </c>
      <c r="AH1953" s="359">
        <v>4.8449999999999998</v>
      </c>
      <c r="AI1953" s="359">
        <v>0.82279999999999998</v>
      </c>
      <c r="AJ1953" s="359">
        <v>1.0068999999999999</v>
      </c>
      <c r="AK1953" s="359">
        <v>0.35010000000000002</v>
      </c>
      <c r="AL1953" s="356">
        <v>0.66600000000000004</v>
      </c>
    </row>
    <row r="1954" spans="2:38" ht="409.6" x14ac:dyDescent="0.25">
      <c r="B1954" s="402">
        <v>38985</v>
      </c>
      <c r="C1954" s="359">
        <v>0.51829999999999998</v>
      </c>
      <c r="D1954" s="359">
        <v>0.88270000000000004</v>
      </c>
      <c r="E1954" s="359">
        <v>0.74060000000000004</v>
      </c>
      <c r="F1954" s="359">
        <v>14.7758</v>
      </c>
      <c r="G1954" s="359">
        <v>3.8673999999999999</v>
      </c>
      <c r="H1954" s="359">
        <v>143.88200000000001</v>
      </c>
      <c r="I1954" s="359">
        <v>0.36430000000000001</v>
      </c>
      <c r="J1954" s="359">
        <v>1.8042</v>
      </c>
      <c r="K1954" s="359">
        <v>33.232900000000001</v>
      </c>
      <c r="L1954" s="359">
        <v>4.3494000000000002</v>
      </c>
      <c r="M1954" s="359">
        <v>2.0567000000000002</v>
      </c>
      <c r="N1954" s="359">
        <v>1.835</v>
      </c>
      <c r="O1954" s="359">
        <v>4.8047000000000004</v>
      </c>
      <c r="P1954" s="359">
        <v>0.81910000000000005</v>
      </c>
      <c r="Q1954" s="359">
        <v>1.0091000000000001</v>
      </c>
      <c r="R1954" s="359">
        <v>0.34870000000000001</v>
      </c>
      <c r="S1954" s="356">
        <v>0.66239999999999999</v>
      </c>
      <c r="U1954" s="402">
        <v>38985</v>
      </c>
      <c r="V1954" s="359">
        <v>0.51719999999999999</v>
      </c>
      <c r="W1954" s="359">
        <v>0.88070000000000004</v>
      </c>
      <c r="X1954" s="359">
        <v>0.73880000000000001</v>
      </c>
      <c r="Y1954" s="359">
        <v>14.692299999999999</v>
      </c>
      <c r="Z1954" s="359">
        <v>3.8605999999999998</v>
      </c>
      <c r="AA1954" s="359">
        <v>142.53700000000001</v>
      </c>
      <c r="AB1954" s="359">
        <v>0.35560000000000003</v>
      </c>
      <c r="AC1954" s="359">
        <v>1.7690999999999999</v>
      </c>
      <c r="AD1954" s="359">
        <v>30.3917</v>
      </c>
      <c r="AE1954" s="359">
        <v>4.3330000000000002</v>
      </c>
      <c r="AF1954" s="359">
        <v>2.0488</v>
      </c>
      <c r="AG1954" s="359">
        <v>1.819</v>
      </c>
      <c r="AH1954" s="359">
        <v>4.7911000000000001</v>
      </c>
      <c r="AI1954" s="359">
        <v>0.81720000000000004</v>
      </c>
      <c r="AJ1954" s="359">
        <v>0.99770000000000003</v>
      </c>
      <c r="AK1954" s="359">
        <v>0.34799999999999998</v>
      </c>
      <c r="AL1954" s="356">
        <v>0.66139999999999999</v>
      </c>
    </row>
    <row r="1955" spans="2:38" ht="409.6" x14ac:dyDescent="0.25">
      <c r="B1955" s="402">
        <v>38984</v>
      </c>
      <c r="C1955" s="359">
        <v>0.51839999999999997</v>
      </c>
      <c r="D1955" s="359">
        <v>0.88270000000000004</v>
      </c>
      <c r="E1955" s="359">
        <v>0.74060000000000004</v>
      </c>
      <c r="F1955" s="359">
        <v>14.811500000000001</v>
      </c>
      <c r="G1955" s="359">
        <v>3.8681000000000001</v>
      </c>
      <c r="H1955" s="359">
        <v>144.00800000000001</v>
      </c>
      <c r="I1955" s="359">
        <v>0.36149999999999999</v>
      </c>
      <c r="J1955" s="359">
        <v>1.7905</v>
      </c>
      <c r="K1955" s="359">
        <v>33.285400000000003</v>
      </c>
      <c r="L1955" s="359">
        <v>4.3498000000000001</v>
      </c>
      <c r="M1955" s="359">
        <v>2.0628000000000002</v>
      </c>
      <c r="N1955" s="359">
        <v>1.8351</v>
      </c>
      <c r="O1955" s="359">
        <v>4.806</v>
      </c>
      <c r="P1955" s="359">
        <v>0.81910000000000005</v>
      </c>
      <c r="Q1955" s="359">
        <v>1.0092000000000001</v>
      </c>
      <c r="R1955" s="359">
        <v>0.34870000000000001</v>
      </c>
      <c r="S1955" s="356">
        <v>0.66239999999999999</v>
      </c>
      <c r="U1955" s="402">
        <v>38984</v>
      </c>
      <c r="V1955" s="359">
        <v>0.51719999999999999</v>
      </c>
      <c r="W1955" s="359">
        <v>0.88070000000000004</v>
      </c>
      <c r="X1955" s="359">
        <v>0.73880000000000001</v>
      </c>
      <c r="Y1955" s="359">
        <v>14.723000000000001</v>
      </c>
      <c r="Z1955" s="359">
        <v>3.8612000000000002</v>
      </c>
      <c r="AA1955" s="359">
        <v>143.12899999999999</v>
      </c>
      <c r="AB1955" s="359">
        <v>0.35930000000000001</v>
      </c>
      <c r="AC1955" s="359">
        <v>1.7858000000000001</v>
      </c>
      <c r="AD1955" s="359">
        <v>30.440100000000001</v>
      </c>
      <c r="AE1955" s="359">
        <v>4.3333000000000004</v>
      </c>
      <c r="AF1955" s="359">
        <v>2.0546000000000002</v>
      </c>
      <c r="AG1955" s="359">
        <v>1.8190999999999999</v>
      </c>
      <c r="AH1955" s="359">
        <v>4.7954999999999997</v>
      </c>
      <c r="AI1955" s="359">
        <v>0.81720000000000004</v>
      </c>
      <c r="AJ1955" s="359">
        <v>0.99770000000000003</v>
      </c>
      <c r="AK1955" s="359">
        <v>0.34799999999999998</v>
      </c>
      <c r="AL1955" s="356">
        <v>0.66139999999999999</v>
      </c>
    </row>
    <row r="1956" spans="2:38" ht="409.6" x14ac:dyDescent="0.25">
      <c r="B1956" s="402">
        <v>38983</v>
      </c>
      <c r="C1956" s="359">
        <v>0.5161</v>
      </c>
      <c r="D1956" s="359">
        <v>0.87529999999999997</v>
      </c>
      <c r="E1956" s="359">
        <v>0.73819999999999997</v>
      </c>
      <c r="F1956" s="359">
        <v>14.7179</v>
      </c>
      <c r="G1956" s="359">
        <v>3.8491</v>
      </c>
      <c r="H1956" s="359">
        <v>143.023</v>
      </c>
      <c r="I1956" s="359">
        <v>0.35980000000000001</v>
      </c>
      <c r="J1956" s="359">
        <v>1.7821</v>
      </c>
      <c r="K1956" s="359">
        <v>31.720700000000001</v>
      </c>
      <c r="L1956" s="359">
        <v>4.3101000000000003</v>
      </c>
      <c r="M1956" s="359">
        <v>2.0525000000000002</v>
      </c>
      <c r="N1956" s="359">
        <v>1.8297000000000001</v>
      </c>
      <c r="O1956" s="359">
        <v>4.7798999999999996</v>
      </c>
      <c r="P1956" s="359">
        <v>0.81820000000000004</v>
      </c>
      <c r="Q1956" s="359">
        <v>1.0118</v>
      </c>
      <c r="R1956" s="359">
        <v>0.34720000000000001</v>
      </c>
      <c r="S1956" s="356">
        <v>0.66049999999999998</v>
      </c>
      <c r="U1956" s="402">
        <v>38983</v>
      </c>
      <c r="V1956" s="359">
        <v>0.51559999999999995</v>
      </c>
      <c r="W1956" s="359">
        <v>0.87450000000000006</v>
      </c>
      <c r="X1956" s="359">
        <v>0.73740000000000006</v>
      </c>
      <c r="Y1956" s="359">
        <v>14.6607</v>
      </c>
      <c r="Z1956" s="359">
        <v>3.8447</v>
      </c>
      <c r="AA1956" s="359">
        <v>142.518</v>
      </c>
      <c r="AB1956" s="359">
        <v>0.35799999999999998</v>
      </c>
      <c r="AC1956" s="359">
        <v>1.7787999999999999</v>
      </c>
      <c r="AD1956" s="359">
        <v>31.661100000000001</v>
      </c>
      <c r="AE1956" s="359">
        <v>4.3041999999999998</v>
      </c>
      <c r="AF1956" s="359">
        <v>2.0470000000000002</v>
      </c>
      <c r="AG1956" s="359">
        <v>1.8151999999999999</v>
      </c>
      <c r="AH1956" s="359">
        <v>4.7729999999999997</v>
      </c>
      <c r="AI1956" s="359">
        <v>0.81740000000000002</v>
      </c>
      <c r="AJ1956" s="359">
        <v>1.0012000000000001</v>
      </c>
      <c r="AK1956" s="359">
        <v>0.34689999999999999</v>
      </c>
      <c r="AL1956" s="356">
        <v>0.66</v>
      </c>
    </row>
    <row r="1957" spans="2:38" ht="409.6" x14ac:dyDescent="0.25">
      <c r="B1957" s="402">
        <v>38982</v>
      </c>
      <c r="C1957" s="359">
        <v>0.51910000000000001</v>
      </c>
      <c r="D1957" s="359">
        <v>0.87429999999999997</v>
      </c>
      <c r="E1957" s="359">
        <v>0.74280000000000002</v>
      </c>
      <c r="F1957" s="359">
        <v>14.766299999999999</v>
      </c>
      <c r="G1957" s="359">
        <v>3.8683000000000001</v>
      </c>
      <c r="H1957" s="359">
        <v>143.126</v>
      </c>
      <c r="I1957" s="359">
        <v>0.36159999999999998</v>
      </c>
      <c r="J1957" s="359">
        <v>1.7909999999999999</v>
      </c>
      <c r="K1957" s="359">
        <v>31.8963</v>
      </c>
      <c r="L1957" s="359">
        <v>4.3079999999999998</v>
      </c>
      <c r="M1957" s="359">
        <v>2.0537999999999998</v>
      </c>
      <c r="N1957" s="359">
        <v>1.8413999999999999</v>
      </c>
      <c r="O1957" s="359">
        <v>4.7880000000000003</v>
      </c>
      <c r="P1957" s="359">
        <v>0.8246</v>
      </c>
      <c r="Q1957" s="359">
        <v>0.98550000000000004</v>
      </c>
      <c r="R1957" s="359">
        <v>0.34870000000000001</v>
      </c>
      <c r="S1957" s="356">
        <v>0.66059999999999997</v>
      </c>
      <c r="U1957" s="402">
        <v>38982</v>
      </c>
      <c r="V1957" s="359">
        <v>0.51859999999999995</v>
      </c>
      <c r="W1957" s="359">
        <v>0.87350000000000005</v>
      </c>
      <c r="X1957" s="359">
        <v>0.7419</v>
      </c>
      <c r="Y1957" s="359">
        <v>14.7102</v>
      </c>
      <c r="Z1957" s="359">
        <v>3.8639000000000001</v>
      </c>
      <c r="AA1957" s="359">
        <v>142.63200000000001</v>
      </c>
      <c r="AB1957" s="359">
        <v>0.35980000000000001</v>
      </c>
      <c r="AC1957" s="359">
        <v>1.7877000000000001</v>
      </c>
      <c r="AD1957" s="359">
        <v>31.839400000000001</v>
      </c>
      <c r="AE1957" s="359">
        <v>4.3022</v>
      </c>
      <c r="AF1957" s="359">
        <v>2.0482999999999998</v>
      </c>
      <c r="AG1957" s="359">
        <v>1.8268</v>
      </c>
      <c r="AH1957" s="359">
        <v>4.7812000000000001</v>
      </c>
      <c r="AI1957" s="359">
        <v>0.82379999999999998</v>
      </c>
      <c r="AJ1957" s="359">
        <v>0.97489999999999999</v>
      </c>
      <c r="AK1957" s="359">
        <v>0.34839999999999999</v>
      </c>
      <c r="AL1957" s="356">
        <v>0.66010000000000002</v>
      </c>
    </row>
    <row r="1958" spans="2:38" ht="409.6" x14ac:dyDescent="0.25">
      <c r="B1958" s="402">
        <v>38981</v>
      </c>
      <c r="C1958" s="359">
        <v>0.52010000000000001</v>
      </c>
      <c r="D1958" s="359">
        <v>0.87619999999999998</v>
      </c>
      <c r="E1958" s="359">
        <v>0.74360000000000004</v>
      </c>
      <c r="F1958" s="359">
        <v>14.823</v>
      </c>
      <c r="G1958" s="359">
        <v>3.8795999999999999</v>
      </c>
      <c r="H1958" s="359">
        <v>142.79599999999999</v>
      </c>
      <c r="I1958" s="359">
        <v>0.36259999999999998</v>
      </c>
      <c r="J1958" s="359">
        <v>1.7962</v>
      </c>
      <c r="K1958" s="359">
        <v>31.989699999999999</v>
      </c>
      <c r="L1958" s="359">
        <v>4.3078000000000003</v>
      </c>
      <c r="M1958" s="359">
        <v>2.0583999999999998</v>
      </c>
      <c r="N1958" s="359">
        <v>1.8473999999999999</v>
      </c>
      <c r="O1958" s="359">
        <v>4.7965999999999998</v>
      </c>
      <c r="P1958" s="359">
        <v>0.82540000000000002</v>
      </c>
      <c r="Q1958" s="359">
        <v>0.97570000000000001</v>
      </c>
      <c r="R1958" s="359">
        <v>0.35</v>
      </c>
      <c r="S1958" s="356">
        <v>0.65949999999999998</v>
      </c>
      <c r="U1958" s="402">
        <v>38981</v>
      </c>
      <c r="V1958" s="359">
        <v>0.51959999999999995</v>
      </c>
      <c r="W1958" s="359">
        <v>0.87549999999999994</v>
      </c>
      <c r="X1958" s="359">
        <v>0.74270000000000003</v>
      </c>
      <c r="Y1958" s="359">
        <v>14.765599999999999</v>
      </c>
      <c r="Z1958" s="359">
        <v>3.8753000000000002</v>
      </c>
      <c r="AA1958" s="359">
        <v>142.30099999999999</v>
      </c>
      <c r="AB1958" s="359">
        <v>0.3609</v>
      </c>
      <c r="AC1958" s="359">
        <v>1.7928999999999999</v>
      </c>
      <c r="AD1958" s="359">
        <v>31.929200000000002</v>
      </c>
      <c r="AE1958" s="359">
        <v>4.3021000000000003</v>
      </c>
      <c r="AF1958" s="359">
        <v>2.0528</v>
      </c>
      <c r="AG1958" s="359">
        <v>1.8328</v>
      </c>
      <c r="AH1958" s="359">
        <v>4.7896000000000001</v>
      </c>
      <c r="AI1958" s="359">
        <v>0.8246</v>
      </c>
      <c r="AJ1958" s="359">
        <v>0.96509999999999996</v>
      </c>
      <c r="AK1958" s="359">
        <v>0.34970000000000001</v>
      </c>
      <c r="AL1958" s="356">
        <v>0.65900000000000003</v>
      </c>
    </row>
    <row r="1959" spans="2:38" ht="409.6" x14ac:dyDescent="0.25">
      <c r="B1959" s="402">
        <v>38980</v>
      </c>
      <c r="C1959" s="359">
        <v>0.52200000000000002</v>
      </c>
      <c r="D1959" s="359">
        <v>0.87829999999999997</v>
      </c>
      <c r="E1959" s="359">
        <v>0.74239999999999995</v>
      </c>
      <c r="F1959" s="359">
        <v>14.893700000000001</v>
      </c>
      <c r="G1959" s="359">
        <v>3.8980000000000001</v>
      </c>
      <c r="H1959" s="359">
        <v>142.934</v>
      </c>
      <c r="I1959" s="359">
        <v>0.36430000000000001</v>
      </c>
      <c r="J1959" s="359">
        <v>1.8046</v>
      </c>
      <c r="K1959" s="359">
        <v>32.652099999999997</v>
      </c>
      <c r="L1959" s="359">
        <v>4.3288000000000002</v>
      </c>
      <c r="M1959" s="359">
        <v>2.0691999999999999</v>
      </c>
      <c r="N1959" s="359">
        <v>1.8439000000000001</v>
      </c>
      <c r="O1959" s="359">
        <v>4.8018000000000001</v>
      </c>
      <c r="P1959" s="359">
        <v>0.82950000000000002</v>
      </c>
      <c r="Q1959" s="359">
        <v>0.9778</v>
      </c>
      <c r="R1959" s="359">
        <v>0.35210000000000002</v>
      </c>
      <c r="S1959" s="356">
        <v>0.66259999999999997</v>
      </c>
      <c r="U1959" s="402">
        <v>38980</v>
      </c>
      <c r="V1959" s="359">
        <v>0.52159999999999995</v>
      </c>
      <c r="W1959" s="359">
        <v>0.87749999999999995</v>
      </c>
      <c r="X1959" s="359">
        <v>0.74150000000000005</v>
      </c>
      <c r="Y1959" s="359">
        <v>14.8369</v>
      </c>
      <c r="Z1959" s="359">
        <v>3.8936999999999999</v>
      </c>
      <c r="AA1959" s="359">
        <v>142.43600000000001</v>
      </c>
      <c r="AB1959" s="359">
        <v>0.36249999999999999</v>
      </c>
      <c r="AC1959" s="359">
        <v>1.8012999999999999</v>
      </c>
      <c r="AD1959" s="359">
        <v>31.603200000000001</v>
      </c>
      <c r="AE1959" s="359">
        <v>4.3230000000000004</v>
      </c>
      <c r="AF1959" s="359">
        <v>2.0638000000000001</v>
      </c>
      <c r="AG1959" s="359">
        <v>1.8292999999999999</v>
      </c>
      <c r="AH1959" s="359">
        <v>4.7946999999999997</v>
      </c>
      <c r="AI1959" s="359">
        <v>0.82869999999999999</v>
      </c>
      <c r="AJ1959" s="359">
        <v>0.96709999999999996</v>
      </c>
      <c r="AK1959" s="359">
        <v>0.3518</v>
      </c>
      <c r="AL1959" s="356">
        <v>0.66210000000000002</v>
      </c>
    </row>
    <row r="1960" spans="2:38" ht="409.6" x14ac:dyDescent="0.25">
      <c r="B1960" s="402">
        <v>38979</v>
      </c>
      <c r="C1960" s="359">
        <v>0.5242</v>
      </c>
      <c r="D1960" s="359">
        <v>0.88200000000000001</v>
      </c>
      <c r="E1960" s="359">
        <v>0.7429</v>
      </c>
      <c r="F1960" s="359">
        <v>14.924899999999999</v>
      </c>
      <c r="G1960" s="359">
        <v>3.9077000000000002</v>
      </c>
      <c r="H1960" s="359">
        <v>142.297</v>
      </c>
      <c r="I1960" s="359">
        <v>0.36530000000000001</v>
      </c>
      <c r="J1960" s="359">
        <v>1.8089999999999999</v>
      </c>
      <c r="K1960" s="359">
        <v>32.256</v>
      </c>
      <c r="L1960" s="359">
        <v>4.3426</v>
      </c>
      <c r="M1960" s="359">
        <v>2.0657000000000001</v>
      </c>
      <c r="N1960" s="359">
        <v>1.8399000000000001</v>
      </c>
      <c r="O1960" s="359">
        <v>4.8140000000000001</v>
      </c>
      <c r="P1960" s="359">
        <v>0.83289999999999997</v>
      </c>
      <c r="Q1960" s="359">
        <v>0.97589999999999999</v>
      </c>
      <c r="R1960" s="359">
        <v>0.3533</v>
      </c>
      <c r="S1960" s="356">
        <v>0.66369999999999996</v>
      </c>
      <c r="U1960" s="402">
        <v>38979</v>
      </c>
      <c r="V1960" s="359">
        <v>0.52359999999999995</v>
      </c>
      <c r="W1960" s="359">
        <v>0.88100000000000001</v>
      </c>
      <c r="X1960" s="359">
        <v>0.7419</v>
      </c>
      <c r="Y1960" s="359">
        <v>14.8637</v>
      </c>
      <c r="Z1960" s="359">
        <v>3.9028999999999998</v>
      </c>
      <c r="AA1960" s="359">
        <v>141.797</v>
      </c>
      <c r="AB1960" s="359">
        <v>0.3634</v>
      </c>
      <c r="AC1960" s="359">
        <v>1.8056000000000001</v>
      </c>
      <c r="AD1960" s="359">
        <v>32.1967</v>
      </c>
      <c r="AE1960" s="359">
        <v>4.3353000000000002</v>
      </c>
      <c r="AF1960" s="359">
        <v>2.0598000000000001</v>
      </c>
      <c r="AG1960" s="359">
        <v>1.8250999999999999</v>
      </c>
      <c r="AH1960" s="359">
        <v>4.8066000000000004</v>
      </c>
      <c r="AI1960" s="359">
        <v>0.83199999999999996</v>
      </c>
      <c r="AJ1960" s="359">
        <v>0.96519999999999995</v>
      </c>
      <c r="AK1960" s="359">
        <v>0.35289999999999999</v>
      </c>
      <c r="AL1960" s="356">
        <v>0.66320000000000001</v>
      </c>
    </row>
    <row r="1961" spans="2:38" ht="409.6" x14ac:dyDescent="0.25">
      <c r="B1961" s="402">
        <v>38978</v>
      </c>
      <c r="C1961" s="359">
        <v>0.52380000000000004</v>
      </c>
      <c r="D1961" s="359">
        <v>0.88070000000000004</v>
      </c>
      <c r="E1961" s="359">
        <v>0.74219999999999997</v>
      </c>
      <c r="F1961" s="359">
        <v>14.9124</v>
      </c>
      <c r="G1961" s="359">
        <v>3.9083999999999999</v>
      </c>
      <c r="H1961" s="359">
        <v>141.78200000000001</v>
      </c>
      <c r="I1961" s="359">
        <v>0.36480000000000001</v>
      </c>
      <c r="J1961" s="359">
        <v>1.8066</v>
      </c>
      <c r="K1961" s="359">
        <v>33.633899999999997</v>
      </c>
      <c r="L1961" s="359">
        <v>4.3353999999999999</v>
      </c>
      <c r="M1961" s="359">
        <v>2.0632999999999999</v>
      </c>
      <c r="N1961" s="359">
        <v>1.837</v>
      </c>
      <c r="O1961" s="359">
        <v>4.8273999999999999</v>
      </c>
      <c r="P1961" s="359">
        <v>0.8327</v>
      </c>
      <c r="Q1961" s="359">
        <v>0.9768</v>
      </c>
      <c r="R1961" s="359">
        <v>0.35260000000000002</v>
      </c>
      <c r="S1961" s="356">
        <v>0.66290000000000004</v>
      </c>
      <c r="U1961" s="402">
        <v>38978</v>
      </c>
      <c r="V1961" s="359">
        <v>0.52259999999999995</v>
      </c>
      <c r="W1961" s="359">
        <v>0.87880000000000003</v>
      </c>
      <c r="X1961" s="359">
        <v>0.74039999999999995</v>
      </c>
      <c r="Y1961" s="359">
        <v>14.824299999999999</v>
      </c>
      <c r="Z1961" s="359">
        <v>3.9015</v>
      </c>
      <c r="AA1961" s="359">
        <v>141.108</v>
      </c>
      <c r="AB1961" s="359">
        <v>0.36259999999999998</v>
      </c>
      <c r="AC1961" s="359">
        <v>1.8018000000000001</v>
      </c>
      <c r="AD1961" s="359">
        <v>30.7575</v>
      </c>
      <c r="AE1961" s="359">
        <v>4.3189000000000002</v>
      </c>
      <c r="AF1961" s="359">
        <v>2.0554000000000001</v>
      </c>
      <c r="AG1961" s="359">
        <v>1.821</v>
      </c>
      <c r="AH1961" s="359">
        <v>4.8151999999999999</v>
      </c>
      <c r="AI1961" s="359">
        <v>0.83079999999999998</v>
      </c>
      <c r="AJ1961" s="359">
        <v>0.96540000000000004</v>
      </c>
      <c r="AK1961" s="359">
        <v>0.3518</v>
      </c>
      <c r="AL1961" s="356">
        <v>0.66190000000000004</v>
      </c>
    </row>
    <row r="1962" spans="2:38" ht="409.6" x14ac:dyDescent="0.25">
      <c r="B1962" s="402">
        <v>38977</v>
      </c>
      <c r="C1962" s="359">
        <v>0.52370000000000005</v>
      </c>
      <c r="D1962" s="359">
        <v>0.88070000000000004</v>
      </c>
      <c r="E1962" s="359">
        <v>0.74219999999999997</v>
      </c>
      <c r="F1962" s="359">
        <v>14.945</v>
      </c>
      <c r="G1962" s="359">
        <v>3.9066999999999998</v>
      </c>
      <c r="H1962" s="359">
        <v>142.553</v>
      </c>
      <c r="I1962" s="359">
        <v>0.36780000000000002</v>
      </c>
      <c r="J1962" s="359">
        <v>1.8206</v>
      </c>
      <c r="K1962" s="359">
        <v>33.633400000000002</v>
      </c>
      <c r="L1962" s="359">
        <v>4.3346</v>
      </c>
      <c r="M1962" s="359">
        <v>2.0678000000000001</v>
      </c>
      <c r="N1962" s="359">
        <v>1.837</v>
      </c>
      <c r="O1962" s="359">
        <v>4.8278999999999996</v>
      </c>
      <c r="P1962" s="359">
        <v>0.83260000000000001</v>
      </c>
      <c r="Q1962" s="359">
        <v>0.9768</v>
      </c>
      <c r="R1962" s="359">
        <v>0.35249999999999998</v>
      </c>
      <c r="S1962" s="356">
        <v>0.66290000000000004</v>
      </c>
      <c r="U1962" s="402">
        <v>38977</v>
      </c>
      <c r="V1962" s="359">
        <v>0.52249999999999996</v>
      </c>
      <c r="W1962" s="359">
        <v>0.87880000000000003</v>
      </c>
      <c r="X1962" s="359">
        <v>0.74039999999999995</v>
      </c>
      <c r="Y1962" s="359">
        <v>14.856299999999999</v>
      </c>
      <c r="Z1962" s="359">
        <v>3.8997999999999999</v>
      </c>
      <c r="AA1962" s="359">
        <v>141.36699999999999</v>
      </c>
      <c r="AB1962" s="359">
        <v>0.36080000000000001</v>
      </c>
      <c r="AC1962" s="359">
        <v>1.7937000000000001</v>
      </c>
      <c r="AD1962" s="359">
        <v>30.757000000000001</v>
      </c>
      <c r="AE1962" s="359">
        <v>4.3181000000000003</v>
      </c>
      <c r="AF1962" s="359">
        <v>2.0598000000000001</v>
      </c>
      <c r="AG1962" s="359">
        <v>1.8209</v>
      </c>
      <c r="AH1962" s="359">
        <v>4.8135000000000003</v>
      </c>
      <c r="AI1962" s="359">
        <v>0.83069999999999999</v>
      </c>
      <c r="AJ1962" s="359">
        <v>0.96540000000000004</v>
      </c>
      <c r="AK1962" s="359">
        <v>0.3518</v>
      </c>
      <c r="AL1962" s="356">
        <v>0.66190000000000004</v>
      </c>
    </row>
    <row r="1963" spans="2:38" ht="409.6" x14ac:dyDescent="0.25">
      <c r="B1963" s="402">
        <v>38976</v>
      </c>
      <c r="C1963" s="359">
        <v>0.52039999999999997</v>
      </c>
      <c r="D1963" s="359">
        <v>0.87680000000000002</v>
      </c>
      <c r="E1963" s="359">
        <v>0.73929999999999996</v>
      </c>
      <c r="F1963" s="359">
        <v>14.8599</v>
      </c>
      <c r="G1963" s="359">
        <v>3.8875000000000002</v>
      </c>
      <c r="H1963" s="359">
        <v>141.97</v>
      </c>
      <c r="I1963" s="359">
        <v>0.3634</v>
      </c>
      <c r="J1963" s="359">
        <v>1.7998000000000001</v>
      </c>
      <c r="K1963" s="359">
        <v>33.418900000000001</v>
      </c>
      <c r="L1963" s="359">
        <v>4.3177000000000003</v>
      </c>
      <c r="M1963" s="359">
        <v>2.0607000000000002</v>
      </c>
      <c r="N1963" s="359">
        <v>1.8294999999999999</v>
      </c>
      <c r="O1963" s="359">
        <v>4.8056999999999999</v>
      </c>
      <c r="P1963" s="359">
        <v>0.82909999999999995</v>
      </c>
      <c r="Q1963" s="359">
        <v>0.97650000000000003</v>
      </c>
      <c r="R1963" s="359">
        <v>0.3508</v>
      </c>
      <c r="S1963" s="356">
        <v>0.66059999999999997</v>
      </c>
      <c r="U1963" s="402">
        <v>38976</v>
      </c>
      <c r="V1963" s="359">
        <v>0.52</v>
      </c>
      <c r="W1963" s="359">
        <v>0.876</v>
      </c>
      <c r="X1963" s="359">
        <v>0.73850000000000005</v>
      </c>
      <c r="Y1963" s="359">
        <v>14.801399999999999</v>
      </c>
      <c r="Z1963" s="359">
        <v>3.883</v>
      </c>
      <c r="AA1963" s="359">
        <v>141.45699999999999</v>
      </c>
      <c r="AB1963" s="359">
        <v>0.36159999999999998</v>
      </c>
      <c r="AC1963" s="359">
        <v>1.7964</v>
      </c>
      <c r="AD1963" s="359">
        <v>30.583100000000002</v>
      </c>
      <c r="AE1963" s="359">
        <v>4.3117000000000001</v>
      </c>
      <c r="AF1963" s="359">
        <v>2.0550000000000002</v>
      </c>
      <c r="AG1963" s="359">
        <v>1.8143</v>
      </c>
      <c r="AH1963" s="359">
        <v>4.7988999999999997</v>
      </c>
      <c r="AI1963" s="359">
        <v>0.82830000000000004</v>
      </c>
      <c r="AJ1963" s="359">
        <v>0.96540000000000004</v>
      </c>
      <c r="AK1963" s="359">
        <v>0.35049999999999998</v>
      </c>
      <c r="AL1963" s="356">
        <v>0.66010000000000002</v>
      </c>
    </row>
    <row r="1964" spans="2:38" ht="409.6" x14ac:dyDescent="0.25">
      <c r="B1964" s="402">
        <v>38975</v>
      </c>
      <c r="C1964" s="359">
        <v>0.51770000000000005</v>
      </c>
      <c r="D1964" s="359">
        <v>0.87280000000000002</v>
      </c>
      <c r="E1964" s="359">
        <v>0.73560000000000003</v>
      </c>
      <c r="F1964" s="359">
        <v>14.757099999999999</v>
      </c>
      <c r="G1964" s="359">
        <v>3.8612000000000002</v>
      </c>
      <c r="H1964" s="359">
        <v>141.649</v>
      </c>
      <c r="I1964" s="359">
        <v>0.36099999999999999</v>
      </c>
      <c r="J1964" s="359">
        <v>1.7877000000000001</v>
      </c>
      <c r="K1964" s="359">
        <v>31.781099999999999</v>
      </c>
      <c r="L1964" s="359">
        <v>4.3238000000000003</v>
      </c>
      <c r="M1964" s="359">
        <v>2.0526</v>
      </c>
      <c r="N1964" s="359">
        <v>1.8194999999999999</v>
      </c>
      <c r="O1964" s="359">
        <v>4.7821999999999996</v>
      </c>
      <c r="P1964" s="359">
        <v>0.82199999999999995</v>
      </c>
      <c r="Q1964" s="359">
        <v>0.97419999999999995</v>
      </c>
      <c r="R1964" s="359">
        <v>0.34960000000000002</v>
      </c>
      <c r="S1964" s="356">
        <v>0.65780000000000005</v>
      </c>
      <c r="U1964" s="402">
        <v>38975</v>
      </c>
      <c r="V1964" s="359">
        <v>0.51729999999999998</v>
      </c>
      <c r="W1964" s="359">
        <v>0.87209999999999999</v>
      </c>
      <c r="X1964" s="359">
        <v>0.73480000000000001</v>
      </c>
      <c r="Y1964" s="359">
        <v>14.7003</v>
      </c>
      <c r="Z1964" s="359">
        <v>3.8569</v>
      </c>
      <c r="AA1964" s="359">
        <v>141.16200000000001</v>
      </c>
      <c r="AB1964" s="359">
        <v>0.35920000000000002</v>
      </c>
      <c r="AC1964" s="359">
        <v>1.7844</v>
      </c>
      <c r="AD1964" s="359">
        <v>31.746400000000001</v>
      </c>
      <c r="AE1964" s="359">
        <v>4.3177000000000003</v>
      </c>
      <c r="AF1964" s="359">
        <v>2.0470999999999999</v>
      </c>
      <c r="AG1964" s="359">
        <v>1.8049999999999999</v>
      </c>
      <c r="AH1964" s="359">
        <v>4.7752999999999997</v>
      </c>
      <c r="AI1964" s="359">
        <v>0.82120000000000004</v>
      </c>
      <c r="AJ1964" s="359">
        <v>0.96360000000000001</v>
      </c>
      <c r="AK1964" s="359">
        <v>0.3493</v>
      </c>
      <c r="AL1964" s="356">
        <v>0.6573</v>
      </c>
    </row>
    <row r="1965" spans="2:38" ht="409.6" x14ac:dyDescent="0.25">
      <c r="B1965" s="402">
        <v>38974</v>
      </c>
      <c r="C1965" s="359">
        <v>0.50719999999999998</v>
      </c>
      <c r="D1965" s="359">
        <v>0.85640000000000005</v>
      </c>
      <c r="E1965" s="359">
        <v>0.72089999999999999</v>
      </c>
      <c r="F1965" s="359">
        <v>14.4747</v>
      </c>
      <c r="G1965" s="359">
        <v>3.7837000000000001</v>
      </c>
      <c r="H1965" s="359">
        <v>138.93199999999999</v>
      </c>
      <c r="I1965" s="359">
        <v>0.35370000000000001</v>
      </c>
      <c r="J1965" s="359">
        <v>1.7518</v>
      </c>
      <c r="K1965" s="359">
        <v>32.515500000000003</v>
      </c>
      <c r="L1965" s="359">
        <v>4.2370000000000001</v>
      </c>
      <c r="M1965" s="359">
        <v>2.0121000000000002</v>
      </c>
      <c r="N1965" s="359">
        <v>1.7871999999999999</v>
      </c>
      <c r="O1965" s="359">
        <v>4.6901000000000002</v>
      </c>
      <c r="P1965" s="359">
        <v>0.80549999999999999</v>
      </c>
      <c r="Q1965" s="359">
        <v>0.95140000000000002</v>
      </c>
      <c r="R1965" s="359">
        <v>0.34329999999999999</v>
      </c>
      <c r="S1965" s="356">
        <v>0.64339999999999997</v>
      </c>
      <c r="U1965" s="402">
        <v>38974</v>
      </c>
      <c r="V1965" s="359">
        <v>0.50670000000000004</v>
      </c>
      <c r="W1965" s="359">
        <v>0.85570000000000002</v>
      </c>
      <c r="X1965" s="359">
        <v>0.72009999999999996</v>
      </c>
      <c r="Y1965" s="359">
        <v>14.418100000000001</v>
      </c>
      <c r="Z1965" s="359">
        <v>3.7793999999999999</v>
      </c>
      <c r="AA1965" s="359">
        <v>138.44200000000001</v>
      </c>
      <c r="AB1965" s="359">
        <v>0.35199999999999998</v>
      </c>
      <c r="AC1965" s="359">
        <v>1.7485999999999999</v>
      </c>
      <c r="AD1965" s="359">
        <v>29.7532</v>
      </c>
      <c r="AE1965" s="359">
        <v>4.2312000000000003</v>
      </c>
      <c r="AF1965" s="359">
        <v>2.0066999999999999</v>
      </c>
      <c r="AG1965" s="359">
        <v>1.7729999999999999</v>
      </c>
      <c r="AH1965" s="359">
        <v>4.6832000000000003</v>
      </c>
      <c r="AI1965" s="359">
        <v>0.80469999999999997</v>
      </c>
      <c r="AJ1965" s="359">
        <v>0.94110000000000005</v>
      </c>
      <c r="AK1965" s="359">
        <v>0.34300000000000003</v>
      </c>
      <c r="AL1965" s="356">
        <v>0.64300000000000002</v>
      </c>
    </row>
    <row r="1966" spans="2:38" ht="409.6" x14ac:dyDescent="0.25">
      <c r="B1966" s="402">
        <v>38973</v>
      </c>
      <c r="C1966" s="359">
        <v>0.50449999999999995</v>
      </c>
      <c r="D1966" s="359">
        <v>0.85250000000000004</v>
      </c>
      <c r="E1966" s="359">
        <v>0.71789999999999998</v>
      </c>
      <c r="F1966" s="359">
        <v>14.3523</v>
      </c>
      <c r="G1966" s="359">
        <v>3.7652000000000001</v>
      </c>
      <c r="H1966" s="359">
        <v>138.48699999999999</v>
      </c>
      <c r="I1966" s="359">
        <v>0.35199999999999998</v>
      </c>
      <c r="J1966" s="359">
        <v>1.7431000000000001</v>
      </c>
      <c r="K1966" s="359">
        <v>31.004000000000001</v>
      </c>
      <c r="L1966" s="359">
        <v>4.1890999999999998</v>
      </c>
      <c r="M1966" s="359">
        <v>2.0097999999999998</v>
      </c>
      <c r="N1966" s="359">
        <v>1.7789999999999999</v>
      </c>
      <c r="O1966" s="359">
        <v>4.6723999999999997</v>
      </c>
      <c r="P1966" s="359">
        <v>0.79800000000000004</v>
      </c>
      <c r="Q1966" s="359">
        <v>0.94899999999999995</v>
      </c>
      <c r="R1966" s="359">
        <v>0.3427</v>
      </c>
      <c r="S1966" s="356">
        <v>0.64100000000000001</v>
      </c>
      <c r="U1966" s="402">
        <v>38973</v>
      </c>
      <c r="V1966" s="359">
        <v>0.50409999999999999</v>
      </c>
      <c r="W1966" s="359">
        <v>0.8518</v>
      </c>
      <c r="X1966" s="359">
        <v>0.71709999999999996</v>
      </c>
      <c r="Y1966" s="359">
        <v>14.2966</v>
      </c>
      <c r="Z1966" s="359">
        <v>3.7608000000000001</v>
      </c>
      <c r="AA1966" s="359">
        <v>138.006</v>
      </c>
      <c r="AB1966" s="359">
        <v>0.35020000000000001</v>
      </c>
      <c r="AC1966" s="359">
        <v>1.7399</v>
      </c>
      <c r="AD1966" s="359">
        <v>30.967199999999998</v>
      </c>
      <c r="AE1966" s="359">
        <v>4.1833</v>
      </c>
      <c r="AF1966" s="359">
        <v>2.0044</v>
      </c>
      <c r="AG1966" s="359">
        <v>1.7646999999999999</v>
      </c>
      <c r="AH1966" s="359">
        <v>4.6656000000000004</v>
      </c>
      <c r="AI1966" s="359">
        <v>0.79720000000000002</v>
      </c>
      <c r="AJ1966" s="359">
        <v>0.93979999999999997</v>
      </c>
      <c r="AK1966" s="359">
        <v>0.34239999999999998</v>
      </c>
      <c r="AL1966" s="356">
        <v>0.64049999999999996</v>
      </c>
    </row>
    <row r="1967" spans="2:38" ht="409.6" x14ac:dyDescent="0.25">
      <c r="B1967" s="402">
        <v>38972</v>
      </c>
      <c r="C1967" s="359">
        <v>0.503</v>
      </c>
      <c r="D1967" s="359">
        <v>0.84799999999999998</v>
      </c>
      <c r="E1967" s="359">
        <v>0.71530000000000005</v>
      </c>
      <c r="F1967" s="359">
        <v>14.270200000000001</v>
      </c>
      <c r="G1967" s="359">
        <v>3.7496999999999998</v>
      </c>
      <c r="H1967" s="359">
        <v>138.535</v>
      </c>
      <c r="I1967" s="359">
        <v>0.35049999999999998</v>
      </c>
      <c r="J1967" s="359">
        <v>1.736</v>
      </c>
      <c r="K1967" s="359">
        <v>32.292200000000001</v>
      </c>
      <c r="L1967" s="359">
        <v>4.1664000000000003</v>
      </c>
      <c r="M1967" s="359">
        <v>2.0051000000000001</v>
      </c>
      <c r="N1967" s="359">
        <v>1.7775000000000001</v>
      </c>
      <c r="O1967" s="359">
        <v>4.6676000000000002</v>
      </c>
      <c r="P1967" s="359">
        <v>0.79510000000000003</v>
      </c>
      <c r="Q1967" s="359">
        <v>0.9516</v>
      </c>
      <c r="R1967" s="359">
        <v>0.3422</v>
      </c>
      <c r="S1967" s="356">
        <v>0.63819999999999999</v>
      </c>
      <c r="U1967" s="402">
        <v>38972</v>
      </c>
      <c r="V1967" s="359">
        <v>0.50239999999999996</v>
      </c>
      <c r="W1967" s="359">
        <v>0.84709999999999996</v>
      </c>
      <c r="X1967" s="359">
        <v>0.71440000000000003</v>
      </c>
      <c r="Y1967" s="359">
        <v>14.2134</v>
      </c>
      <c r="Z1967" s="359">
        <v>3.7450000000000001</v>
      </c>
      <c r="AA1967" s="359">
        <v>138.03100000000001</v>
      </c>
      <c r="AB1967" s="359">
        <v>0.34870000000000001</v>
      </c>
      <c r="AC1967" s="359">
        <v>1.7325999999999999</v>
      </c>
      <c r="AD1967" s="359">
        <v>29.555299999999999</v>
      </c>
      <c r="AE1967" s="359">
        <v>4.1592000000000002</v>
      </c>
      <c r="AF1967" s="359">
        <v>1.9995000000000001</v>
      </c>
      <c r="AG1967" s="359">
        <v>1.7632000000000001</v>
      </c>
      <c r="AH1967" s="359">
        <v>4.6601999999999997</v>
      </c>
      <c r="AI1967" s="359">
        <v>0.79420000000000002</v>
      </c>
      <c r="AJ1967" s="359">
        <v>0.94210000000000005</v>
      </c>
      <c r="AK1967" s="359">
        <v>0.34179999999999999</v>
      </c>
      <c r="AL1967" s="356">
        <v>0.63759999999999994</v>
      </c>
    </row>
    <row r="1968" spans="2:38" ht="409.6" x14ac:dyDescent="0.25">
      <c r="B1968" s="402">
        <v>38971</v>
      </c>
      <c r="C1968" s="359">
        <v>0.50370000000000004</v>
      </c>
      <c r="D1968" s="359">
        <v>0.84650000000000003</v>
      </c>
      <c r="E1968" s="359">
        <v>0.71530000000000005</v>
      </c>
      <c r="F1968" s="359">
        <v>14.2728</v>
      </c>
      <c r="G1968" s="359">
        <v>3.7574999999999998</v>
      </c>
      <c r="H1968" s="359">
        <v>138.81200000000001</v>
      </c>
      <c r="I1968" s="359">
        <v>0.3513</v>
      </c>
      <c r="J1968" s="359">
        <v>1.7395</v>
      </c>
      <c r="K1968" s="359">
        <v>32.088900000000002</v>
      </c>
      <c r="L1968" s="359">
        <v>4.1599000000000004</v>
      </c>
      <c r="M1968" s="359">
        <v>2.0089999999999999</v>
      </c>
      <c r="N1968" s="359">
        <v>1.7806</v>
      </c>
      <c r="O1968" s="359">
        <v>4.6939000000000002</v>
      </c>
      <c r="P1968" s="359">
        <v>0.79649999999999999</v>
      </c>
      <c r="Q1968" s="359">
        <v>0.94950000000000001</v>
      </c>
      <c r="R1968" s="359">
        <v>0.3422</v>
      </c>
      <c r="S1968" s="356">
        <v>0.6381</v>
      </c>
      <c r="U1968" s="402">
        <v>38971</v>
      </c>
      <c r="V1968" s="359">
        <v>0.50249999999999995</v>
      </c>
      <c r="W1968" s="359">
        <v>0.84470000000000001</v>
      </c>
      <c r="X1968" s="359">
        <v>0.71360000000000001</v>
      </c>
      <c r="Y1968" s="359">
        <v>14.192500000000001</v>
      </c>
      <c r="Z1968" s="359">
        <v>3.7509000000000001</v>
      </c>
      <c r="AA1968" s="359">
        <v>138.24100000000001</v>
      </c>
      <c r="AB1968" s="359">
        <v>0.34910000000000002</v>
      </c>
      <c r="AC1968" s="359">
        <v>1.7346999999999999</v>
      </c>
      <c r="AD1968" s="359">
        <v>29.324000000000002</v>
      </c>
      <c r="AE1968" s="359">
        <v>4.1437999999999997</v>
      </c>
      <c r="AF1968" s="359">
        <v>2.0007999999999999</v>
      </c>
      <c r="AG1968" s="359">
        <v>1.7650999999999999</v>
      </c>
      <c r="AH1968" s="359">
        <v>4.6833</v>
      </c>
      <c r="AI1968" s="359">
        <v>0.79459999999999997</v>
      </c>
      <c r="AJ1968" s="359">
        <v>0.93840000000000001</v>
      </c>
      <c r="AK1968" s="359">
        <v>0.34150000000000003</v>
      </c>
      <c r="AL1968" s="356">
        <v>0.6371</v>
      </c>
    </row>
    <row r="1969" spans="2:38" ht="409.6" x14ac:dyDescent="0.25">
      <c r="B1969" s="402">
        <v>38970</v>
      </c>
      <c r="C1969" s="359">
        <v>0.50370000000000004</v>
      </c>
      <c r="D1969" s="359">
        <v>0.84650000000000003</v>
      </c>
      <c r="E1969" s="359">
        <v>0.71540000000000004</v>
      </c>
      <c r="F1969" s="359">
        <v>14.283899999999999</v>
      </c>
      <c r="G1969" s="359">
        <v>3.7581000000000002</v>
      </c>
      <c r="H1969" s="359">
        <v>139.14400000000001</v>
      </c>
      <c r="I1969" s="359">
        <v>0.35249999999999998</v>
      </c>
      <c r="J1969" s="359">
        <v>1.7470000000000001</v>
      </c>
      <c r="K1969" s="359">
        <v>32.089399999999998</v>
      </c>
      <c r="L1969" s="359">
        <v>4.16</v>
      </c>
      <c r="M1969" s="359">
        <v>2.0089000000000001</v>
      </c>
      <c r="N1969" s="359">
        <v>1.7806</v>
      </c>
      <c r="O1969" s="359">
        <v>4.6925999999999997</v>
      </c>
      <c r="P1969" s="359">
        <v>0.79649999999999999</v>
      </c>
      <c r="Q1969" s="359">
        <v>0.94950000000000001</v>
      </c>
      <c r="R1969" s="359">
        <v>0.3422</v>
      </c>
      <c r="S1969" s="356">
        <v>0.6381</v>
      </c>
      <c r="U1969" s="402">
        <v>38970</v>
      </c>
      <c r="V1969" s="359">
        <v>0.50249999999999995</v>
      </c>
      <c r="W1969" s="359">
        <v>0.84470000000000001</v>
      </c>
      <c r="X1969" s="359">
        <v>0.71360000000000001</v>
      </c>
      <c r="Y1969" s="359">
        <v>14.197800000000001</v>
      </c>
      <c r="Z1969" s="359">
        <v>3.7519</v>
      </c>
      <c r="AA1969" s="359">
        <v>137.65199999999999</v>
      </c>
      <c r="AB1969" s="359">
        <v>0.34810000000000002</v>
      </c>
      <c r="AC1969" s="359">
        <v>1.7285999999999999</v>
      </c>
      <c r="AD1969" s="359">
        <v>29.324400000000001</v>
      </c>
      <c r="AE1969" s="359">
        <v>4.1439000000000004</v>
      </c>
      <c r="AF1969" s="359">
        <v>2.0007000000000001</v>
      </c>
      <c r="AG1969" s="359">
        <v>1.7650999999999999</v>
      </c>
      <c r="AH1969" s="359">
        <v>4.6772999999999998</v>
      </c>
      <c r="AI1969" s="359">
        <v>0.79459999999999997</v>
      </c>
      <c r="AJ1969" s="359">
        <v>0.93840000000000001</v>
      </c>
      <c r="AK1969" s="359">
        <v>0.34150000000000003</v>
      </c>
      <c r="AL1969" s="356">
        <v>0.6371</v>
      </c>
    </row>
    <row r="1970" spans="2:38" ht="409.6" x14ac:dyDescent="0.25">
      <c r="B1970" s="402">
        <v>38969</v>
      </c>
      <c r="C1970" s="359">
        <v>0.50409999999999999</v>
      </c>
      <c r="D1970" s="359">
        <v>0.84650000000000003</v>
      </c>
      <c r="E1970" s="359">
        <v>0.71319999999999995</v>
      </c>
      <c r="F1970" s="359">
        <v>14.3048</v>
      </c>
      <c r="G1970" s="359">
        <v>3.7650999999999999</v>
      </c>
      <c r="H1970" s="359">
        <v>138.982</v>
      </c>
      <c r="I1970" s="359">
        <v>0.35189999999999999</v>
      </c>
      <c r="J1970" s="359">
        <v>1.7430000000000001</v>
      </c>
      <c r="K1970" s="359">
        <v>32.1843</v>
      </c>
      <c r="L1970" s="359">
        <v>4.1600999999999999</v>
      </c>
      <c r="M1970" s="359">
        <v>2.0121000000000002</v>
      </c>
      <c r="N1970" s="359">
        <v>1.7847</v>
      </c>
      <c r="O1970" s="359">
        <v>4.7074999999999996</v>
      </c>
      <c r="P1970" s="359">
        <v>0.7974</v>
      </c>
      <c r="Q1970" s="359">
        <v>0.95199999999999996</v>
      </c>
      <c r="R1970" s="359">
        <v>0.34239999999999998</v>
      </c>
      <c r="S1970" s="356">
        <v>0.64049999999999996</v>
      </c>
      <c r="U1970" s="402">
        <v>38969</v>
      </c>
      <c r="V1970" s="359">
        <v>0.50360000000000005</v>
      </c>
      <c r="W1970" s="359">
        <v>0.8458</v>
      </c>
      <c r="X1970" s="359">
        <v>0.71240000000000003</v>
      </c>
      <c r="Y1970" s="359">
        <v>14.2476</v>
      </c>
      <c r="Z1970" s="359">
        <v>3.7606000000000002</v>
      </c>
      <c r="AA1970" s="359">
        <v>138.48599999999999</v>
      </c>
      <c r="AB1970" s="359">
        <v>0.35020000000000001</v>
      </c>
      <c r="AC1970" s="359">
        <v>1.7398</v>
      </c>
      <c r="AD1970" s="359">
        <v>29.434000000000001</v>
      </c>
      <c r="AE1970" s="359">
        <v>4.1540999999999997</v>
      </c>
      <c r="AF1970" s="359">
        <v>2.0066999999999999</v>
      </c>
      <c r="AG1970" s="359">
        <v>1.7705</v>
      </c>
      <c r="AH1970" s="359">
        <v>4.7005999999999997</v>
      </c>
      <c r="AI1970" s="359">
        <v>0.79659999999999997</v>
      </c>
      <c r="AJ1970" s="359">
        <v>0.94389999999999996</v>
      </c>
      <c r="AK1970" s="359">
        <v>0.34200000000000003</v>
      </c>
      <c r="AL1970" s="356">
        <v>0.64</v>
      </c>
    </row>
    <row r="1971" spans="2:38" ht="409.6" x14ac:dyDescent="0.25">
      <c r="B1971" s="402">
        <v>38968</v>
      </c>
      <c r="C1971" s="359">
        <v>0.50670000000000004</v>
      </c>
      <c r="D1971" s="359">
        <v>0.84819999999999995</v>
      </c>
      <c r="E1971" s="359">
        <v>0.71689999999999998</v>
      </c>
      <c r="F1971" s="359">
        <v>14.373799999999999</v>
      </c>
      <c r="G1971" s="359">
        <v>3.7867000000000002</v>
      </c>
      <c r="H1971" s="359">
        <v>140.34100000000001</v>
      </c>
      <c r="I1971" s="359">
        <v>0.35389999999999999</v>
      </c>
      <c r="J1971" s="359">
        <v>1.7531000000000001</v>
      </c>
      <c r="K1971" s="359">
        <v>31.299299999999999</v>
      </c>
      <c r="L1971" s="359">
        <v>4.1599000000000004</v>
      </c>
      <c r="M1971" s="359">
        <v>2.0228000000000002</v>
      </c>
      <c r="N1971" s="359">
        <v>1.7846</v>
      </c>
      <c r="O1971" s="359">
        <v>4.7384000000000004</v>
      </c>
      <c r="P1971" s="359">
        <v>0.80179999999999996</v>
      </c>
      <c r="Q1971" s="359">
        <v>0.96130000000000004</v>
      </c>
      <c r="R1971" s="359">
        <v>0.34439999999999998</v>
      </c>
      <c r="S1971" s="356">
        <v>0.64770000000000005</v>
      </c>
      <c r="U1971" s="402">
        <v>38968</v>
      </c>
      <c r="V1971" s="359">
        <v>0.50629999999999997</v>
      </c>
      <c r="W1971" s="359">
        <v>0.84750000000000003</v>
      </c>
      <c r="X1971" s="359">
        <v>0.71599999999999997</v>
      </c>
      <c r="Y1971" s="359">
        <v>14.3188</v>
      </c>
      <c r="Z1971" s="359">
        <v>3.7824</v>
      </c>
      <c r="AA1971" s="359">
        <v>139.86199999999999</v>
      </c>
      <c r="AB1971" s="359">
        <v>0.3523</v>
      </c>
      <c r="AC1971" s="359">
        <v>1.75</v>
      </c>
      <c r="AD1971" s="359">
        <v>31.238800000000001</v>
      </c>
      <c r="AE1971" s="359">
        <v>4.1540999999999997</v>
      </c>
      <c r="AF1971" s="359">
        <v>2.0175000000000001</v>
      </c>
      <c r="AG1971" s="359">
        <v>1.7702</v>
      </c>
      <c r="AH1971" s="359">
        <v>4.7317</v>
      </c>
      <c r="AI1971" s="359">
        <v>0.80089999999999995</v>
      </c>
      <c r="AJ1971" s="359">
        <v>0.95079999999999998</v>
      </c>
      <c r="AK1971" s="359">
        <v>0.34399999999999997</v>
      </c>
      <c r="AL1971" s="356">
        <v>0.6472</v>
      </c>
    </row>
    <row r="1972" spans="2:38" ht="409.6" x14ac:dyDescent="0.25">
      <c r="B1972" s="402">
        <v>38967</v>
      </c>
      <c r="C1972" s="359">
        <v>0.50609999999999999</v>
      </c>
      <c r="D1972" s="359">
        <v>0.84389999999999998</v>
      </c>
      <c r="E1972" s="359">
        <v>0.71970000000000001</v>
      </c>
      <c r="F1972" s="359">
        <v>14.3056</v>
      </c>
      <c r="G1972" s="359">
        <v>3.7776999999999998</v>
      </c>
      <c r="H1972" s="359">
        <v>139.93899999999999</v>
      </c>
      <c r="I1972" s="359">
        <v>0.35310000000000002</v>
      </c>
      <c r="J1972" s="359">
        <v>1.7490000000000001</v>
      </c>
      <c r="K1972" s="359">
        <v>31.1023</v>
      </c>
      <c r="L1972" s="359">
        <v>4.1269</v>
      </c>
      <c r="M1972" s="359">
        <v>2.0104000000000002</v>
      </c>
      <c r="N1972" s="359">
        <v>1.7865</v>
      </c>
      <c r="O1972" s="359">
        <v>4.7150999999999996</v>
      </c>
      <c r="P1972" s="359">
        <v>0.80069999999999997</v>
      </c>
      <c r="Q1972" s="359">
        <v>0.9536</v>
      </c>
      <c r="R1972" s="359">
        <v>0.34310000000000002</v>
      </c>
      <c r="S1972" s="356">
        <v>0.6482</v>
      </c>
      <c r="U1972" s="402">
        <v>38967</v>
      </c>
      <c r="V1972" s="359">
        <v>0.50570000000000004</v>
      </c>
      <c r="W1972" s="359">
        <v>0.84319999999999995</v>
      </c>
      <c r="X1972" s="359">
        <v>0.71879999999999999</v>
      </c>
      <c r="Y1972" s="359">
        <v>14.248100000000001</v>
      </c>
      <c r="Z1972" s="359">
        <v>3.7734000000000001</v>
      </c>
      <c r="AA1972" s="359">
        <v>139.43299999999999</v>
      </c>
      <c r="AB1972" s="359">
        <v>0.35139999999999999</v>
      </c>
      <c r="AC1972" s="359">
        <v>1.7458</v>
      </c>
      <c r="AD1972" s="359">
        <v>31.064</v>
      </c>
      <c r="AE1972" s="359">
        <v>4.1210000000000004</v>
      </c>
      <c r="AF1972" s="359">
        <v>2.0049999999999999</v>
      </c>
      <c r="AG1972" s="359">
        <v>1.7721</v>
      </c>
      <c r="AH1972" s="359">
        <v>4.7083000000000004</v>
      </c>
      <c r="AI1972" s="359">
        <v>0.79990000000000006</v>
      </c>
      <c r="AJ1972" s="359">
        <v>0.94330000000000003</v>
      </c>
      <c r="AK1972" s="359">
        <v>0.34279999999999999</v>
      </c>
      <c r="AL1972" s="356">
        <v>0.64770000000000005</v>
      </c>
    </row>
    <row r="1973" spans="2:38" ht="409.6" x14ac:dyDescent="0.25">
      <c r="B1973" s="402">
        <v>38966</v>
      </c>
      <c r="C1973" s="359">
        <v>0.50480000000000003</v>
      </c>
      <c r="D1973" s="359">
        <v>0.84079999999999999</v>
      </c>
      <c r="E1973" s="359">
        <v>0.71879999999999999</v>
      </c>
      <c r="F1973" s="359">
        <v>14.263</v>
      </c>
      <c r="G1973" s="359">
        <v>3.7696000000000001</v>
      </c>
      <c r="H1973" s="359">
        <v>139.74799999999999</v>
      </c>
      <c r="I1973" s="359">
        <v>0.35239999999999999</v>
      </c>
      <c r="J1973" s="359">
        <v>1.7453000000000001</v>
      </c>
      <c r="K1973" s="359">
        <v>31.325700000000001</v>
      </c>
      <c r="L1973" s="359">
        <v>4.1096000000000004</v>
      </c>
      <c r="M1973" s="359">
        <v>2.0049000000000001</v>
      </c>
      <c r="N1973" s="359">
        <v>1.7874000000000001</v>
      </c>
      <c r="O1973" s="359">
        <v>4.7049000000000003</v>
      </c>
      <c r="P1973" s="359">
        <v>0.79830000000000001</v>
      </c>
      <c r="Q1973" s="359">
        <v>0.94379999999999997</v>
      </c>
      <c r="R1973" s="359">
        <v>0.34100000000000003</v>
      </c>
      <c r="S1973" s="356">
        <v>0.64780000000000004</v>
      </c>
      <c r="U1973" s="402">
        <v>38966</v>
      </c>
      <c r="V1973" s="359">
        <v>0.50439999999999996</v>
      </c>
      <c r="W1973" s="359">
        <v>0.84019999999999995</v>
      </c>
      <c r="X1973" s="359">
        <v>0.71799999999999997</v>
      </c>
      <c r="Y1973" s="359">
        <v>14.2065</v>
      </c>
      <c r="Z1973" s="359">
        <v>3.7652000000000001</v>
      </c>
      <c r="AA1973" s="359">
        <v>139.262</v>
      </c>
      <c r="AB1973" s="359">
        <v>0.35060000000000002</v>
      </c>
      <c r="AC1973" s="359">
        <v>1.7421</v>
      </c>
      <c r="AD1973" s="359">
        <v>30.791599999999999</v>
      </c>
      <c r="AE1973" s="359">
        <v>4.1039000000000003</v>
      </c>
      <c r="AF1973" s="359">
        <v>1.9994000000000001</v>
      </c>
      <c r="AG1973" s="359">
        <v>1.7729999999999999</v>
      </c>
      <c r="AH1973" s="359">
        <v>4.6981000000000002</v>
      </c>
      <c r="AI1973" s="359">
        <v>0.79749999999999999</v>
      </c>
      <c r="AJ1973" s="359">
        <v>0.93340000000000001</v>
      </c>
      <c r="AK1973" s="359">
        <v>0.34060000000000001</v>
      </c>
      <c r="AL1973" s="356">
        <v>0.64729999999999999</v>
      </c>
    </row>
    <row r="1974" spans="2:38" ht="409.6" x14ac:dyDescent="0.25">
      <c r="B1974" s="402">
        <v>38965</v>
      </c>
      <c r="C1974" s="359">
        <v>0.50919999999999999</v>
      </c>
      <c r="D1974" s="359">
        <v>0.85050000000000003</v>
      </c>
      <c r="E1974" s="359">
        <v>0.72409999999999997</v>
      </c>
      <c r="F1974" s="359">
        <v>14.382999999999999</v>
      </c>
      <c r="G1974" s="359">
        <v>3.7976000000000001</v>
      </c>
      <c r="H1974" s="359">
        <v>141.24799999999999</v>
      </c>
      <c r="I1974" s="359">
        <v>0.35499999999999998</v>
      </c>
      <c r="J1974" s="359">
        <v>1.7583</v>
      </c>
      <c r="K1974" s="359">
        <v>32.443899999999999</v>
      </c>
      <c r="L1974" s="359">
        <v>4.1430999999999996</v>
      </c>
      <c r="M1974" s="359">
        <v>2.0222000000000002</v>
      </c>
      <c r="N1974" s="359">
        <v>1.8018000000000001</v>
      </c>
      <c r="O1974" s="359">
        <v>4.7449000000000003</v>
      </c>
      <c r="P1974" s="359">
        <v>0.80459999999999998</v>
      </c>
      <c r="Q1974" s="359">
        <v>0.95599999999999996</v>
      </c>
      <c r="R1974" s="359">
        <v>0.34350000000000003</v>
      </c>
      <c r="S1974" s="356">
        <v>0.65459999999999996</v>
      </c>
      <c r="U1974" s="402">
        <v>38965</v>
      </c>
      <c r="V1974" s="359">
        <v>0.50860000000000005</v>
      </c>
      <c r="W1974" s="359">
        <v>0.84960000000000002</v>
      </c>
      <c r="X1974" s="359">
        <v>0.72319999999999995</v>
      </c>
      <c r="Y1974" s="359">
        <v>14.3223</v>
      </c>
      <c r="Z1974" s="359">
        <v>3.7928000000000002</v>
      </c>
      <c r="AA1974" s="359">
        <v>140.72900000000001</v>
      </c>
      <c r="AB1974" s="359">
        <v>0.35320000000000001</v>
      </c>
      <c r="AC1974" s="359">
        <v>1.7547999999999999</v>
      </c>
      <c r="AD1974" s="359">
        <v>30.148199999999999</v>
      </c>
      <c r="AE1974" s="359">
        <v>4.1353999999999997</v>
      </c>
      <c r="AF1974" s="359">
        <v>2.0164</v>
      </c>
      <c r="AG1974" s="359">
        <v>1.7870999999999999</v>
      </c>
      <c r="AH1974" s="359">
        <v>4.7374000000000001</v>
      </c>
      <c r="AI1974" s="359">
        <v>0.80359999999999998</v>
      </c>
      <c r="AJ1974" s="359">
        <v>0.94530000000000003</v>
      </c>
      <c r="AK1974" s="359">
        <v>0.34310000000000002</v>
      </c>
      <c r="AL1974" s="356">
        <v>0.65400000000000003</v>
      </c>
    </row>
    <row r="1975" spans="2:38" ht="409.6" x14ac:dyDescent="0.25">
      <c r="B1975" s="402">
        <v>38964</v>
      </c>
      <c r="C1975" s="359">
        <v>0.51129999999999998</v>
      </c>
      <c r="D1975" s="359">
        <v>0.85550000000000004</v>
      </c>
      <c r="E1975" s="359">
        <v>0.72470000000000001</v>
      </c>
      <c r="F1975" s="359">
        <v>14.4779</v>
      </c>
      <c r="G1975" s="359">
        <v>3.8125</v>
      </c>
      <c r="H1975" s="359">
        <v>142.31700000000001</v>
      </c>
      <c r="I1975" s="359">
        <v>0.35649999999999998</v>
      </c>
      <c r="J1975" s="359">
        <v>1.7657</v>
      </c>
      <c r="K1975" s="359">
        <v>32.807899999999997</v>
      </c>
      <c r="L1975" s="359">
        <v>4.1614000000000004</v>
      </c>
      <c r="M1975" s="359">
        <v>2.0322</v>
      </c>
      <c r="N1975" s="359">
        <v>1.8131999999999999</v>
      </c>
      <c r="O1975" s="359">
        <v>4.7732999999999999</v>
      </c>
      <c r="P1975" s="359">
        <v>0.80740000000000001</v>
      </c>
      <c r="Q1975" s="359">
        <v>0.96689999999999998</v>
      </c>
      <c r="R1975" s="359">
        <v>0.34439999999999998</v>
      </c>
      <c r="S1975" s="356">
        <v>0.65600000000000003</v>
      </c>
      <c r="U1975" s="402">
        <v>38964</v>
      </c>
      <c r="V1975" s="359">
        <v>0.5101</v>
      </c>
      <c r="W1975" s="359">
        <v>0.85370000000000001</v>
      </c>
      <c r="X1975" s="359">
        <v>0.72289999999999999</v>
      </c>
      <c r="Y1975" s="359">
        <v>14.3903</v>
      </c>
      <c r="Z1975" s="359">
        <v>3.8064</v>
      </c>
      <c r="AA1975" s="359">
        <v>141.54</v>
      </c>
      <c r="AB1975" s="359">
        <v>0.35439999999999999</v>
      </c>
      <c r="AC1975" s="359">
        <v>1.7608999999999999</v>
      </c>
      <c r="AD1975" s="359">
        <v>29.995699999999999</v>
      </c>
      <c r="AE1975" s="359">
        <v>4.1452</v>
      </c>
      <c r="AF1975" s="359">
        <v>2.024</v>
      </c>
      <c r="AG1975" s="359">
        <v>1.7972999999999999</v>
      </c>
      <c r="AH1975" s="359">
        <v>4.7595000000000001</v>
      </c>
      <c r="AI1975" s="359">
        <v>0.80549999999999999</v>
      </c>
      <c r="AJ1975" s="359">
        <v>0.9556</v>
      </c>
      <c r="AK1975" s="359">
        <v>0.34370000000000001</v>
      </c>
      <c r="AL1975" s="356">
        <v>0.65500000000000003</v>
      </c>
    </row>
    <row r="1976" spans="2:38" ht="409.6" x14ac:dyDescent="0.25">
      <c r="B1976" s="402">
        <v>38963</v>
      </c>
      <c r="C1976" s="359">
        <v>0.51119999999999999</v>
      </c>
      <c r="D1976" s="359">
        <v>0.85550000000000004</v>
      </c>
      <c r="E1976" s="359">
        <v>0.72470000000000001</v>
      </c>
      <c r="F1976" s="359">
        <v>14.486599999999999</v>
      </c>
      <c r="G1976" s="359">
        <v>3.8123999999999998</v>
      </c>
      <c r="H1976" s="359">
        <v>142.34100000000001</v>
      </c>
      <c r="I1976" s="359">
        <v>0.35709999999999997</v>
      </c>
      <c r="J1976" s="359">
        <v>1.7685</v>
      </c>
      <c r="K1976" s="359">
        <v>32.111699999999999</v>
      </c>
      <c r="L1976" s="359">
        <v>4.1612</v>
      </c>
      <c r="M1976" s="359">
        <v>2.0323000000000002</v>
      </c>
      <c r="N1976" s="359">
        <v>1.8132999999999999</v>
      </c>
      <c r="O1976" s="359">
        <v>4.7697000000000003</v>
      </c>
      <c r="P1976" s="359">
        <v>0.80740000000000001</v>
      </c>
      <c r="Q1976" s="359">
        <v>0.96760000000000002</v>
      </c>
      <c r="R1976" s="359">
        <v>0.34439999999999998</v>
      </c>
      <c r="S1976" s="356">
        <v>0.65600000000000003</v>
      </c>
      <c r="U1976" s="402">
        <v>38963</v>
      </c>
      <c r="V1976" s="359">
        <v>0.5101</v>
      </c>
      <c r="W1976" s="359">
        <v>0.85370000000000001</v>
      </c>
      <c r="X1976" s="359">
        <v>0.72289999999999999</v>
      </c>
      <c r="Y1976" s="359">
        <v>14.418799999999999</v>
      </c>
      <c r="Z1976" s="359">
        <v>3.8062999999999998</v>
      </c>
      <c r="AA1976" s="359">
        <v>141.46899999999999</v>
      </c>
      <c r="AB1976" s="359">
        <v>0.35499999999999998</v>
      </c>
      <c r="AC1976" s="359">
        <v>1.7639</v>
      </c>
      <c r="AD1976" s="359">
        <v>30.724599999999999</v>
      </c>
      <c r="AE1976" s="359">
        <v>4.1451000000000002</v>
      </c>
      <c r="AF1976" s="359">
        <v>2.0240999999999998</v>
      </c>
      <c r="AG1976" s="359">
        <v>1.7970999999999999</v>
      </c>
      <c r="AH1976" s="359">
        <v>4.7558999999999996</v>
      </c>
      <c r="AI1976" s="359">
        <v>0.80549999999999999</v>
      </c>
      <c r="AJ1976" s="359">
        <v>0.95579999999999998</v>
      </c>
      <c r="AK1976" s="359">
        <v>0.34370000000000001</v>
      </c>
      <c r="AL1976" s="356">
        <v>0.65500000000000003</v>
      </c>
    </row>
    <row r="1977" spans="2:38" ht="409.6" x14ac:dyDescent="0.25">
      <c r="B1977" s="402">
        <v>38962</v>
      </c>
      <c r="C1977" s="359">
        <v>0.51129999999999998</v>
      </c>
      <c r="D1977" s="359">
        <v>0.8569</v>
      </c>
      <c r="E1977" s="359">
        <v>0.72399999999999998</v>
      </c>
      <c r="F1977" s="359">
        <v>14.4641</v>
      </c>
      <c r="G1977" s="359">
        <v>3.8134999999999999</v>
      </c>
      <c r="H1977" s="359">
        <v>142.12100000000001</v>
      </c>
      <c r="I1977" s="359">
        <v>0.35649999999999998</v>
      </c>
      <c r="J1977" s="359">
        <v>1.7658</v>
      </c>
      <c r="K1977" s="359">
        <v>32.061700000000002</v>
      </c>
      <c r="L1977" s="359">
        <v>4.1455000000000002</v>
      </c>
      <c r="M1977" s="359">
        <v>2.0268999999999999</v>
      </c>
      <c r="N1977" s="359">
        <v>1.8104</v>
      </c>
      <c r="O1977" s="359">
        <v>4.7637</v>
      </c>
      <c r="P1977" s="359">
        <v>0.80679999999999996</v>
      </c>
      <c r="Q1977" s="359">
        <v>0.96609999999999996</v>
      </c>
      <c r="R1977" s="359">
        <v>0.34410000000000002</v>
      </c>
      <c r="S1977" s="356">
        <v>0.65500000000000003</v>
      </c>
      <c r="U1977" s="402">
        <v>38962</v>
      </c>
      <c r="V1977" s="359">
        <v>0.51080000000000003</v>
      </c>
      <c r="W1977" s="359">
        <v>0.85619999999999996</v>
      </c>
      <c r="X1977" s="359">
        <v>0.72309999999999997</v>
      </c>
      <c r="Y1977" s="359">
        <v>14.407299999999999</v>
      </c>
      <c r="Z1977" s="359">
        <v>3.8090000000000002</v>
      </c>
      <c r="AA1977" s="359">
        <v>141.61199999999999</v>
      </c>
      <c r="AB1977" s="359">
        <v>0.35470000000000002</v>
      </c>
      <c r="AC1977" s="359">
        <v>1.7625</v>
      </c>
      <c r="AD1977" s="359">
        <v>30.700199999999999</v>
      </c>
      <c r="AE1977" s="359">
        <v>4.1390000000000002</v>
      </c>
      <c r="AF1977" s="359">
        <v>2.0213999999999999</v>
      </c>
      <c r="AG1977" s="359">
        <v>1.7957000000000001</v>
      </c>
      <c r="AH1977" s="359">
        <v>4.7567000000000004</v>
      </c>
      <c r="AI1977" s="359">
        <v>0.80600000000000005</v>
      </c>
      <c r="AJ1977" s="359">
        <v>0.95499999999999996</v>
      </c>
      <c r="AK1977" s="359">
        <v>0.34379999999999999</v>
      </c>
      <c r="AL1977" s="356">
        <v>0.65449999999999997</v>
      </c>
    </row>
    <row r="1978" spans="2:38" ht="409.6" x14ac:dyDescent="0.25">
      <c r="B1978" s="402">
        <v>38961</v>
      </c>
      <c r="C1978" s="359">
        <v>0.50839999999999996</v>
      </c>
      <c r="D1978" s="359">
        <v>0.85509999999999997</v>
      </c>
      <c r="E1978" s="359">
        <v>0.72299999999999998</v>
      </c>
      <c r="F1978" s="359">
        <v>14.380599999999999</v>
      </c>
      <c r="G1978" s="359">
        <v>3.7938999999999998</v>
      </c>
      <c r="H1978" s="359">
        <v>140.327</v>
      </c>
      <c r="I1978" s="359">
        <v>0.35460000000000003</v>
      </c>
      <c r="J1978" s="359">
        <v>1.7591000000000001</v>
      </c>
      <c r="K1978" s="359">
        <v>32.589599999999997</v>
      </c>
      <c r="L1978" s="359">
        <v>4.1169000000000002</v>
      </c>
      <c r="M1978" s="359">
        <v>2.0059999999999998</v>
      </c>
      <c r="N1978" s="359">
        <v>1.8046</v>
      </c>
      <c r="O1978" s="359">
        <v>4.7126000000000001</v>
      </c>
      <c r="P1978" s="359">
        <v>0.80149999999999999</v>
      </c>
      <c r="Q1978" s="359">
        <v>0.95679999999999998</v>
      </c>
      <c r="R1978" s="359">
        <v>0.34250000000000003</v>
      </c>
      <c r="S1978" s="356">
        <v>0.65229999999999999</v>
      </c>
      <c r="U1978" s="402">
        <v>38961</v>
      </c>
      <c r="V1978" s="359">
        <v>0.50800000000000001</v>
      </c>
      <c r="W1978" s="359">
        <v>0.85450000000000004</v>
      </c>
      <c r="X1978" s="359">
        <v>0.72219999999999995</v>
      </c>
      <c r="Y1978" s="359">
        <v>14.3246</v>
      </c>
      <c r="Z1978" s="359">
        <v>3.7894999999999999</v>
      </c>
      <c r="AA1978" s="359">
        <v>139.84100000000001</v>
      </c>
      <c r="AB1978" s="359">
        <v>0.35299999999999998</v>
      </c>
      <c r="AC1978" s="359">
        <v>1.7557</v>
      </c>
      <c r="AD1978" s="359">
        <v>29.827500000000001</v>
      </c>
      <c r="AE1978" s="359">
        <v>4.1109999999999998</v>
      </c>
      <c r="AF1978" s="359">
        <v>2.0005000000000002</v>
      </c>
      <c r="AG1978" s="359">
        <v>1.7901</v>
      </c>
      <c r="AH1978" s="359">
        <v>4.7057000000000002</v>
      </c>
      <c r="AI1978" s="359">
        <v>0.80069999999999997</v>
      </c>
      <c r="AJ1978" s="359">
        <v>0.94789999999999996</v>
      </c>
      <c r="AK1978" s="359">
        <v>0.34210000000000002</v>
      </c>
      <c r="AL1978" s="356">
        <v>0.65180000000000005</v>
      </c>
    </row>
    <row r="1979" spans="2:38" ht="409.6" x14ac:dyDescent="0.25">
      <c r="B1979" s="402">
        <v>38960</v>
      </c>
      <c r="C1979" s="359">
        <v>0.50419999999999998</v>
      </c>
      <c r="D1979" s="359">
        <v>0.84750000000000003</v>
      </c>
      <c r="E1979" s="359">
        <v>0.71709999999999996</v>
      </c>
      <c r="F1979" s="359">
        <v>14.263299999999999</v>
      </c>
      <c r="G1979" s="359">
        <v>3.7618999999999998</v>
      </c>
      <c r="H1979" s="359">
        <v>139.191</v>
      </c>
      <c r="I1979" s="359">
        <v>0.35170000000000001</v>
      </c>
      <c r="J1979" s="359">
        <v>1.7419</v>
      </c>
      <c r="K1979" s="359">
        <v>31.982600000000001</v>
      </c>
      <c r="L1979" s="359">
        <v>4.0735999999999999</v>
      </c>
      <c r="M1979" s="359">
        <v>1.9921</v>
      </c>
      <c r="N1979" s="359">
        <v>1.7850999999999999</v>
      </c>
      <c r="O1979" s="359">
        <v>4.6639999999999997</v>
      </c>
      <c r="P1979" s="359">
        <v>0.79479999999999995</v>
      </c>
      <c r="Q1979" s="359">
        <v>0.9597</v>
      </c>
      <c r="R1979" s="359">
        <v>0.34029999999999999</v>
      </c>
      <c r="S1979" s="356">
        <v>0.64690000000000003</v>
      </c>
      <c r="U1979" s="402">
        <v>38960</v>
      </c>
      <c r="V1979" s="359">
        <v>0.50380000000000003</v>
      </c>
      <c r="W1979" s="359">
        <v>0.84689999999999999</v>
      </c>
      <c r="X1979" s="359">
        <v>0.71619999999999995</v>
      </c>
      <c r="Y1979" s="359">
        <v>14.205500000000001</v>
      </c>
      <c r="Z1979" s="359">
        <v>3.7576000000000001</v>
      </c>
      <c r="AA1979" s="359">
        <v>138.702</v>
      </c>
      <c r="AB1979" s="359">
        <v>0.34989999999999999</v>
      </c>
      <c r="AC1979" s="359">
        <v>1.7386999999999999</v>
      </c>
      <c r="AD1979" s="359">
        <v>30.000800000000002</v>
      </c>
      <c r="AE1979" s="359">
        <v>4.0678999999999998</v>
      </c>
      <c r="AF1979" s="359">
        <v>1.9867999999999999</v>
      </c>
      <c r="AG1979" s="359">
        <v>1.7707999999999999</v>
      </c>
      <c r="AH1979" s="359">
        <v>4.6570999999999998</v>
      </c>
      <c r="AI1979" s="359">
        <v>0.79400000000000004</v>
      </c>
      <c r="AJ1979" s="359">
        <v>0.94930000000000003</v>
      </c>
      <c r="AK1979" s="359">
        <v>0.34</v>
      </c>
      <c r="AL1979" s="356">
        <v>0.64639999999999997</v>
      </c>
    </row>
    <row r="1980" spans="2:38" ht="409.6" x14ac:dyDescent="0.25">
      <c r="B1980" s="402">
        <v>38959</v>
      </c>
      <c r="C1980" s="359">
        <v>0.50070000000000003</v>
      </c>
      <c r="D1980" s="359">
        <v>0.8417</v>
      </c>
      <c r="E1980" s="359">
        <v>0.71130000000000004</v>
      </c>
      <c r="F1980" s="359">
        <v>14.1464</v>
      </c>
      <c r="G1980" s="359">
        <v>3.7349000000000001</v>
      </c>
      <c r="H1980" s="359">
        <v>138.37799999999999</v>
      </c>
      <c r="I1980" s="359">
        <v>0.34910000000000002</v>
      </c>
      <c r="J1980" s="359">
        <v>1.7291000000000001</v>
      </c>
      <c r="K1980" s="359">
        <v>31.370699999999999</v>
      </c>
      <c r="L1980" s="359">
        <v>4.0320999999999998</v>
      </c>
      <c r="M1980" s="359">
        <v>1.9784999999999999</v>
      </c>
      <c r="N1980" s="359">
        <v>1.7649999999999999</v>
      </c>
      <c r="O1980" s="359">
        <v>4.6292999999999997</v>
      </c>
      <c r="P1980" s="359">
        <v>0.79039999999999999</v>
      </c>
      <c r="Q1980" s="359">
        <v>0.95179999999999998</v>
      </c>
      <c r="R1980" s="359">
        <v>0.33789999999999998</v>
      </c>
      <c r="S1980" s="356">
        <v>0.64090000000000003</v>
      </c>
      <c r="U1980" s="402">
        <v>38959</v>
      </c>
      <c r="V1980" s="359">
        <v>0.50019999999999998</v>
      </c>
      <c r="W1980" s="359">
        <v>0.84109999999999996</v>
      </c>
      <c r="X1980" s="359">
        <v>0.71050000000000002</v>
      </c>
      <c r="Y1980" s="359">
        <v>14.092000000000001</v>
      </c>
      <c r="Z1980" s="359">
        <v>3.7305999999999999</v>
      </c>
      <c r="AA1980" s="359">
        <v>137.899</v>
      </c>
      <c r="AB1980" s="359">
        <v>0.34739999999999999</v>
      </c>
      <c r="AC1980" s="359">
        <v>1.7259</v>
      </c>
      <c r="AD1980" s="359">
        <v>30.222799999999999</v>
      </c>
      <c r="AE1980" s="359">
        <v>4.0256999999999996</v>
      </c>
      <c r="AF1980" s="359">
        <v>1.9732000000000001</v>
      </c>
      <c r="AG1980" s="359">
        <v>1.7507999999999999</v>
      </c>
      <c r="AH1980" s="359">
        <v>4.6224999999999996</v>
      </c>
      <c r="AI1980" s="359">
        <v>0.78959999999999997</v>
      </c>
      <c r="AJ1980" s="359">
        <v>0.9415</v>
      </c>
      <c r="AK1980" s="359">
        <v>0.33760000000000001</v>
      </c>
      <c r="AL1980" s="356">
        <v>0.64039999999999997</v>
      </c>
    </row>
    <row r="1981" spans="2:38" ht="409.6" x14ac:dyDescent="0.25">
      <c r="B1981" s="402">
        <v>38958</v>
      </c>
      <c r="C1981" s="359">
        <v>0.49869999999999998</v>
      </c>
      <c r="D1981" s="359">
        <v>0.84109999999999996</v>
      </c>
      <c r="E1981" s="359">
        <v>0.70709999999999995</v>
      </c>
      <c r="F1981" s="359">
        <v>14.071</v>
      </c>
      <c r="G1981" s="359">
        <v>3.7183999999999999</v>
      </c>
      <c r="H1981" s="359">
        <v>138.357</v>
      </c>
      <c r="I1981" s="359">
        <v>0.34749999999999998</v>
      </c>
      <c r="J1981" s="359">
        <v>1.7215</v>
      </c>
      <c r="K1981" s="359">
        <v>31.674199999999999</v>
      </c>
      <c r="L1981" s="359">
        <v>4.0118999999999998</v>
      </c>
      <c r="M1981" s="359">
        <v>1.9664999999999999</v>
      </c>
      <c r="N1981" s="359">
        <v>1.7648999999999999</v>
      </c>
      <c r="O1981" s="359">
        <v>4.6130000000000004</v>
      </c>
      <c r="P1981" s="359">
        <v>0.78839999999999999</v>
      </c>
      <c r="Q1981" s="359">
        <v>0.95150000000000001</v>
      </c>
      <c r="R1981" s="359">
        <v>0.33700000000000002</v>
      </c>
      <c r="S1981" s="356">
        <v>0.63770000000000004</v>
      </c>
      <c r="U1981" s="402">
        <v>38958</v>
      </c>
      <c r="V1981" s="359">
        <v>0.49819999999999998</v>
      </c>
      <c r="W1981" s="359">
        <v>0.84030000000000005</v>
      </c>
      <c r="X1981" s="359">
        <v>0.70609999999999995</v>
      </c>
      <c r="Y1981" s="359">
        <v>14.0091</v>
      </c>
      <c r="Z1981" s="359">
        <v>3.7136</v>
      </c>
      <c r="AA1981" s="359">
        <v>137.86199999999999</v>
      </c>
      <c r="AB1981" s="359">
        <v>0.3458</v>
      </c>
      <c r="AC1981" s="359">
        <v>1.7181</v>
      </c>
      <c r="AD1981" s="359">
        <v>29.537500000000001</v>
      </c>
      <c r="AE1981" s="359">
        <v>4.0042</v>
      </c>
      <c r="AF1981" s="359">
        <v>1.9609000000000001</v>
      </c>
      <c r="AG1981" s="359">
        <v>1.7504999999999999</v>
      </c>
      <c r="AH1981" s="359">
        <v>4.6055000000000001</v>
      </c>
      <c r="AI1981" s="359">
        <v>0.78739999999999999</v>
      </c>
      <c r="AJ1981" s="359">
        <v>0.94330000000000003</v>
      </c>
      <c r="AK1981" s="359">
        <v>0.33660000000000001</v>
      </c>
      <c r="AL1981" s="356">
        <v>0.63719999999999999</v>
      </c>
    </row>
    <row r="1982" spans="2:38" ht="409.6" x14ac:dyDescent="0.25">
      <c r="B1982" s="402">
        <v>38957</v>
      </c>
      <c r="C1982" s="359">
        <v>0.49980000000000002</v>
      </c>
      <c r="D1982" s="359">
        <v>0.8417</v>
      </c>
      <c r="E1982" s="359">
        <v>0.70699999999999996</v>
      </c>
      <c r="F1982" s="359">
        <v>14.1089</v>
      </c>
      <c r="G1982" s="359">
        <v>3.7246999999999999</v>
      </c>
      <c r="H1982" s="359">
        <v>139.208</v>
      </c>
      <c r="I1982" s="359">
        <v>0.34849999999999998</v>
      </c>
      <c r="J1982" s="359">
        <v>1.7261</v>
      </c>
      <c r="K1982" s="359">
        <v>32.064799999999998</v>
      </c>
      <c r="L1982" s="359">
        <v>4.0233999999999996</v>
      </c>
      <c r="M1982" s="359">
        <v>1.9711000000000001</v>
      </c>
      <c r="N1982" s="359">
        <v>1.7699</v>
      </c>
      <c r="O1982" s="359">
        <v>4.6197999999999997</v>
      </c>
      <c r="P1982" s="359">
        <v>0.7903</v>
      </c>
      <c r="Q1982" s="359">
        <v>0.95289999999999997</v>
      </c>
      <c r="R1982" s="359">
        <v>0.3377</v>
      </c>
      <c r="S1982" s="356">
        <v>0.63719999999999999</v>
      </c>
      <c r="U1982" s="402">
        <v>38957</v>
      </c>
      <c r="V1982" s="359">
        <v>0.49869999999999998</v>
      </c>
      <c r="W1982" s="359">
        <v>0.84</v>
      </c>
      <c r="X1982" s="359">
        <v>0.70530000000000004</v>
      </c>
      <c r="Y1982" s="359">
        <v>14.025499999999999</v>
      </c>
      <c r="Z1982" s="359">
        <v>3.7183999999999999</v>
      </c>
      <c r="AA1982" s="359">
        <v>138.53100000000001</v>
      </c>
      <c r="AB1982" s="359">
        <v>0.34639999999999999</v>
      </c>
      <c r="AC1982" s="359">
        <v>1.7214</v>
      </c>
      <c r="AD1982" s="359">
        <v>29.320900000000002</v>
      </c>
      <c r="AE1982" s="359">
        <v>4.0075000000000003</v>
      </c>
      <c r="AF1982" s="359">
        <v>1.9629000000000001</v>
      </c>
      <c r="AG1982" s="359">
        <v>1.7544</v>
      </c>
      <c r="AH1982" s="359">
        <v>4.6093999999999999</v>
      </c>
      <c r="AI1982" s="359">
        <v>0.78839999999999999</v>
      </c>
      <c r="AJ1982" s="359">
        <v>0.94189999999999996</v>
      </c>
      <c r="AK1982" s="359">
        <v>0.33700000000000002</v>
      </c>
      <c r="AL1982" s="356">
        <v>0.63619999999999999</v>
      </c>
    </row>
    <row r="1983" spans="2:38" ht="409.6" x14ac:dyDescent="0.25">
      <c r="B1983" s="402">
        <v>38956</v>
      </c>
      <c r="C1983" s="359">
        <v>0.49990000000000001</v>
      </c>
      <c r="D1983" s="359">
        <v>0.84179999999999999</v>
      </c>
      <c r="E1983" s="359">
        <v>0.70699999999999996</v>
      </c>
      <c r="F1983" s="359">
        <v>14.1122</v>
      </c>
      <c r="G1983" s="359">
        <v>3.7244999999999999</v>
      </c>
      <c r="H1983" s="359">
        <v>139.267</v>
      </c>
      <c r="I1983" s="359">
        <v>0.35270000000000001</v>
      </c>
      <c r="J1983" s="359">
        <v>1.7448999999999999</v>
      </c>
      <c r="K1983" s="359">
        <v>32.065300000000001</v>
      </c>
      <c r="L1983" s="359">
        <v>4.0236000000000001</v>
      </c>
      <c r="M1983" s="359">
        <v>1.9686999999999999</v>
      </c>
      <c r="N1983" s="359">
        <v>1.7699</v>
      </c>
      <c r="O1983" s="359">
        <v>4.6203000000000003</v>
      </c>
      <c r="P1983" s="359">
        <v>0.7903</v>
      </c>
      <c r="Q1983" s="359">
        <v>0.95289999999999997</v>
      </c>
      <c r="R1983" s="359">
        <v>0.33779999999999999</v>
      </c>
      <c r="S1983" s="356">
        <v>0.63719999999999999</v>
      </c>
      <c r="U1983" s="402">
        <v>38956</v>
      </c>
      <c r="V1983" s="359">
        <v>0.49869999999999998</v>
      </c>
      <c r="W1983" s="359">
        <v>0.84</v>
      </c>
      <c r="X1983" s="359">
        <v>0.70530000000000004</v>
      </c>
      <c r="Y1983" s="359">
        <v>14.0456</v>
      </c>
      <c r="Z1983" s="359">
        <v>3.7183000000000002</v>
      </c>
      <c r="AA1983" s="359">
        <v>138.35</v>
      </c>
      <c r="AB1983" s="359">
        <v>0.3422</v>
      </c>
      <c r="AC1983" s="359">
        <v>1.7022999999999999</v>
      </c>
      <c r="AD1983" s="359">
        <v>29.321400000000001</v>
      </c>
      <c r="AE1983" s="359">
        <v>4.0076999999999998</v>
      </c>
      <c r="AF1983" s="359">
        <v>1.962</v>
      </c>
      <c r="AG1983" s="359">
        <v>1.7544</v>
      </c>
      <c r="AH1983" s="359">
        <v>4.6074999999999999</v>
      </c>
      <c r="AI1983" s="359">
        <v>0.78839999999999999</v>
      </c>
      <c r="AJ1983" s="359">
        <v>0.94189999999999996</v>
      </c>
      <c r="AK1983" s="359">
        <v>0.33710000000000001</v>
      </c>
      <c r="AL1983" s="356">
        <v>0.63619999999999999</v>
      </c>
    </row>
    <row r="1984" spans="2:38" ht="409.6" x14ac:dyDescent="0.25">
      <c r="B1984" s="402">
        <v>38955</v>
      </c>
      <c r="C1984" s="359">
        <v>0.49780000000000002</v>
      </c>
      <c r="D1984" s="359">
        <v>0.83679999999999999</v>
      </c>
      <c r="E1984" s="359">
        <v>0.70450000000000002</v>
      </c>
      <c r="F1984" s="359">
        <v>14.059100000000001</v>
      </c>
      <c r="G1984" s="359">
        <v>3.7147999999999999</v>
      </c>
      <c r="H1984" s="359">
        <v>138.63399999999999</v>
      </c>
      <c r="I1984" s="359">
        <v>0.34720000000000001</v>
      </c>
      <c r="J1984" s="359">
        <v>1.7198</v>
      </c>
      <c r="K1984" s="359">
        <v>30.625800000000002</v>
      </c>
      <c r="L1984" s="359">
        <v>4.0237999999999996</v>
      </c>
      <c r="M1984" s="359">
        <v>1.9607000000000001</v>
      </c>
      <c r="N1984" s="359">
        <v>1.7649999999999999</v>
      </c>
      <c r="O1984" s="359">
        <v>4.5957999999999997</v>
      </c>
      <c r="P1984" s="359">
        <v>0.78710000000000002</v>
      </c>
      <c r="Q1984" s="359">
        <v>0.94689999999999996</v>
      </c>
      <c r="R1984" s="359">
        <v>0.3367</v>
      </c>
      <c r="S1984" s="356">
        <v>0.63539999999999996</v>
      </c>
      <c r="U1984" s="402">
        <v>38955</v>
      </c>
      <c r="V1984" s="359">
        <v>0.49740000000000001</v>
      </c>
      <c r="W1984" s="359">
        <v>0.83620000000000005</v>
      </c>
      <c r="X1984" s="359">
        <v>0.70369999999999999</v>
      </c>
      <c r="Y1984" s="359">
        <v>14.003500000000001</v>
      </c>
      <c r="Z1984" s="359">
        <v>3.7105000000000001</v>
      </c>
      <c r="AA1984" s="359">
        <v>138.142</v>
      </c>
      <c r="AB1984" s="359">
        <v>0.34549999999999997</v>
      </c>
      <c r="AC1984" s="359">
        <v>1.7165999999999999</v>
      </c>
      <c r="AD1984" s="359">
        <v>30.5672</v>
      </c>
      <c r="AE1984" s="359">
        <v>4.0174000000000003</v>
      </c>
      <c r="AF1984" s="359">
        <v>1.9553</v>
      </c>
      <c r="AG1984" s="359">
        <v>1.7508999999999999</v>
      </c>
      <c r="AH1984" s="359">
        <v>4.5890000000000004</v>
      </c>
      <c r="AI1984" s="359">
        <v>0.7863</v>
      </c>
      <c r="AJ1984" s="359">
        <v>0.93859999999999999</v>
      </c>
      <c r="AK1984" s="359">
        <v>0.33639999999999998</v>
      </c>
      <c r="AL1984" s="356">
        <v>0.63490000000000002</v>
      </c>
    </row>
    <row r="1985" spans="2:38" ht="409.6" x14ac:dyDescent="0.25">
      <c r="B1985" s="402">
        <v>38954</v>
      </c>
      <c r="C1985" s="359">
        <v>0.49819999999999998</v>
      </c>
      <c r="D1985" s="359">
        <v>0.83560000000000001</v>
      </c>
      <c r="E1985" s="359">
        <v>0.70799999999999996</v>
      </c>
      <c r="F1985" s="359">
        <v>14.057499999999999</v>
      </c>
      <c r="G1985" s="359">
        <v>3.7166000000000001</v>
      </c>
      <c r="H1985" s="359">
        <v>138.964</v>
      </c>
      <c r="I1985" s="359">
        <v>0.34739999999999999</v>
      </c>
      <c r="J1985" s="359">
        <v>1.7205999999999999</v>
      </c>
      <c r="K1985" s="359">
        <v>30.736899999999999</v>
      </c>
      <c r="L1985" s="359">
        <v>4.0221999999999998</v>
      </c>
      <c r="M1985" s="359">
        <v>1.9615</v>
      </c>
      <c r="N1985" s="359">
        <v>1.7628999999999999</v>
      </c>
      <c r="O1985" s="359">
        <v>4.5816999999999997</v>
      </c>
      <c r="P1985" s="359">
        <v>0.78720000000000001</v>
      </c>
      <c r="Q1985" s="359">
        <v>0.94910000000000005</v>
      </c>
      <c r="R1985" s="359">
        <v>0.33679999999999999</v>
      </c>
      <c r="S1985" s="356">
        <v>0.63700000000000001</v>
      </c>
      <c r="U1985" s="402">
        <v>38954</v>
      </c>
      <c r="V1985" s="359">
        <v>0.49769999999999998</v>
      </c>
      <c r="W1985" s="359">
        <v>0.83499999999999996</v>
      </c>
      <c r="X1985" s="359">
        <v>0.70720000000000005</v>
      </c>
      <c r="Y1985" s="359">
        <v>14.0022</v>
      </c>
      <c r="Z1985" s="359">
        <v>3.7122000000000002</v>
      </c>
      <c r="AA1985" s="359">
        <v>138.483</v>
      </c>
      <c r="AB1985" s="359">
        <v>0.34560000000000002</v>
      </c>
      <c r="AC1985" s="359">
        <v>1.7174</v>
      </c>
      <c r="AD1985" s="359">
        <v>30.3064</v>
      </c>
      <c r="AE1985" s="359">
        <v>4.0157999999999996</v>
      </c>
      <c r="AF1985" s="359">
        <v>1.9561999999999999</v>
      </c>
      <c r="AG1985" s="359">
        <v>1.7487999999999999</v>
      </c>
      <c r="AH1985" s="359">
        <v>4.5747999999999998</v>
      </c>
      <c r="AI1985" s="359">
        <v>0.78639999999999999</v>
      </c>
      <c r="AJ1985" s="359">
        <v>0.93879999999999997</v>
      </c>
      <c r="AK1985" s="359">
        <v>0.33650000000000002</v>
      </c>
      <c r="AL1985" s="356">
        <v>0.63649999999999995</v>
      </c>
    </row>
    <row r="1986" spans="2:38" ht="409.6" x14ac:dyDescent="0.25">
      <c r="B1986" s="402">
        <v>38953</v>
      </c>
      <c r="C1986" s="359">
        <v>0.49940000000000001</v>
      </c>
      <c r="D1986" s="359">
        <v>0.83720000000000006</v>
      </c>
      <c r="E1986" s="359">
        <v>0.71179999999999999</v>
      </c>
      <c r="F1986" s="359">
        <v>14.0756</v>
      </c>
      <c r="G1986" s="359">
        <v>3.7267000000000001</v>
      </c>
      <c r="H1986" s="359">
        <v>138.15199999999999</v>
      </c>
      <c r="I1986" s="359">
        <v>0.3483</v>
      </c>
      <c r="J1986" s="359">
        <v>1.7252000000000001</v>
      </c>
      <c r="K1986" s="359">
        <v>31.596900000000002</v>
      </c>
      <c r="L1986" s="359">
        <v>4.0166000000000004</v>
      </c>
      <c r="M1986" s="359">
        <v>1.9542999999999999</v>
      </c>
      <c r="N1986" s="359">
        <v>1.7664</v>
      </c>
      <c r="O1986" s="359">
        <v>4.5944000000000003</v>
      </c>
      <c r="P1986" s="359">
        <v>0.7893</v>
      </c>
      <c r="Q1986" s="359">
        <v>0.94099999999999995</v>
      </c>
      <c r="R1986" s="359">
        <v>0.3382</v>
      </c>
      <c r="S1986" s="356">
        <v>0.63939999999999997</v>
      </c>
      <c r="U1986" s="402">
        <v>38953</v>
      </c>
      <c r="V1986" s="359">
        <v>0.499</v>
      </c>
      <c r="W1986" s="359">
        <v>0.83660000000000001</v>
      </c>
      <c r="X1986" s="359">
        <v>0.71089999999999998</v>
      </c>
      <c r="Y1986" s="359">
        <v>14.018700000000001</v>
      </c>
      <c r="Z1986" s="359">
        <v>3.7223999999999999</v>
      </c>
      <c r="AA1986" s="359">
        <v>137.66999999999999</v>
      </c>
      <c r="AB1986" s="359">
        <v>0.34660000000000002</v>
      </c>
      <c r="AC1986" s="359">
        <v>1.722</v>
      </c>
      <c r="AD1986" s="359">
        <v>29.656700000000001</v>
      </c>
      <c r="AE1986" s="359">
        <v>4.0103</v>
      </c>
      <c r="AF1986" s="359">
        <v>1.9488000000000001</v>
      </c>
      <c r="AG1986" s="359">
        <v>1.7522</v>
      </c>
      <c r="AH1986" s="359">
        <v>4.5876000000000001</v>
      </c>
      <c r="AI1986" s="359">
        <v>0.78839999999999999</v>
      </c>
      <c r="AJ1986" s="359">
        <v>0.93069999999999997</v>
      </c>
      <c r="AK1986" s="359">
        <v>0.33789999999999998</v>
      </c>
      <c r="AL1986" s="356">
        <v>0.63890000000000002</v>
      </c>
    </row>
    <row r="1987" spans="2:38" ht="409.6" x14ac:dyDescent="0.25">
      <c r="B1987" s="402">
        <v>38952</v>
      </c>
      <c r="C1987" s="359">
        <v>0.4975</v>
      </c>
      <c r="D1987" s="359">
        <v>0.83860000000000001</v>
      </c>
      <c r="E1987" s="359">
        <v>0.71440000000000003</v>
      </c>
      <c r="F1987" s="359">
        <v>14.0535</v>
      </c>
      <c r="G1987" s="359">
        <v>3.7170999999999998</v>
      </c>
      <c r="H1987" s="359">
        <v>138.30500000000001</v>
      </c>
      <c r="I1987" s="359">
        <v>0.34739999999999999</v>
      </c>
      <c r="J1987" s="359">
        <v>1.7208000000000001</v>
      </c>
      <c r="K1987" s="359">
        <v>30.658300000000001</v>
      </c>
      <c r="L1987" s="359">
        <v>4.0010000000000003</v>
      </c>
      <c r="M1987" s="359">
        <v>1.9470000000000001</v>
      </c>
      <c r="N1987" s="359">
        <v>1.7609999999999999</v>
      </c>
      <c r="O1987" s="359">
        <v>4.5845000000000002</v>
      </c>
      <c r="P1987" s="359">
        <v>0.78549999999999998</v>
      </c>
      <c r="Q1987" s="359">
        <v>0.93500000000000005</v>
      </c>
      <c r="R1987" s="359">
        <v>0.33800000000000002</v>
      </c>
      <c r="S1987" s="356">
        <v>0.6391</v>
      </c>
      <c r="U1987" s="402">
        <v>38952</v>
      </c>
      <c r="V1987" s="359">
        <v>0.49709999999999999</v>
      </c>
      <c r="W1987" s="359">
        <v>0.83789999999999998</v>
      </c>
      <c r="X1987" s="359">
        <v>0.71360000000000001</v>
      </c>
      <c r="Y1987" s="359">
        <v>13.998200000000001</v>
      </c>
      <c r="Z1987" s="359">
        <v>3.7128000000000001</v>
      </c>
      <c r="AA1987" s="359">
        <v>137.82599999999999</v>
      </c>
      <c r="AB1987" s="359">
        <v>0.34570000000000001</v>
      </c>
      <c r="AC1987" s="359">
        <v>1.7176</v>
      </c>
      <c r="AD1987" s="359">
        <v>30.493600000000001</v>
      </c>
      <c r="AE1987" s="359">
        <v>3.9952999999999999</v>
      </c>
      <c r="AF1987" s="359">
        <v>1.9417</v>
      </c>
      <c r="AG1987" s="359">
        <v>1.7468999999999999</v>
      </c>
      <c r="AH1987" s="359">
        <v>4.5777999999999999</v>
      </c>
      <c r="AI1987" s="359">
        <v>0.78469999999999995</v>
      </c>
      <c r="AJ1987" s="359">
        <v>0.92579999999999996</v>
      </c>
      <c r="AK1987" s="359">
        <v>0.3377</v>
      </c>
      <c r="AL1987" s="356">
        <v>0.63859999999999995</v>
      </c>
    </row>
    <row r="1988" spans="2:38" ht="409.6" x14ac:dyDescent="0.25">
      <c r="B1988" s="402">
        <v>38951</v>
      </c>
      <c r="C1988" s="359">
        <v>0.49719999999999998</v>
      </c>
      <c r="D1988" s="359">
        <v>0.84130000000000005</v>
      </c>
      <c r="E1988" s="359">
        <v>0.71799999999999997</v>
      </c>
      <c r="F1988" s="359">
        <v>14.0009</v>
      </c>
      <c r="G1988" s="359">
        <v>3.7054</v>
      </c>
      <c r="H1988" s="359">
        <v>138.62899999999999</v>
      </c>
      <c r="I1988" s="359">
        <v>0.3463</v>
      </c>
      <c r="J1988" s="359">
        <v>1.7152000000000001</v>
      </c>
      <c r="K1988" s="359">
        <v>31.984000000000002</v>
      </c>
      <c r="L1988" s="359">
        <v>4.0061999999999998</v>
      </c>
      <c r="M1988" s="359">
        <v>1.9441999999999999</v>
      </c>
      <c r="N1988" s="359">
        <v>1.7607999999999999</v>
      </c>
      <c r="O1988" s="359">
        <v>4.5720000000000001</v>
      </c>
      <c r="P1988" s="359">
        <v>0.78539999999999999</v>
      </c>
      <c r="Q1988" s="359">
        <v>0.93459999999999999</v>
      </c>
      <c r="R1988" s="359">
        <v>0.33879999999999999</v>
      </c>
      <c r="S1988" s="356">
        <v>0.64029999999999998</v>
      </c>
      <c r="U1988" s="402">
        <v>38951</v>
      </c>
      <c r="V1988" s="359">
        <v>0.49659999999999999</v>
      </c>
      <c r="W1988" s="359">
        <v>0.84040000000000004</v>
      </c>
      <c r="X1988" s="359">
        <v>0.71699999999999997</v>
      </c>
      <c r="Y1988" s="359">
        <v>13.9434</v>
      </c>
      <c r="Z1988" s="359">
        <v>3.7006000000000001</v>
      </c>
      <c r="AA1988" s="359">
        <v>138.11799999999999</v>
      </c>
      <c r="AB1988" s="359">
        <v>0.34449999999999997</v>
      </c>
      <c r="AC1988" s="359">
        <v>1.7119</v>
      </c>
      <c r="AD1988" s="359">
        <v>29.445799999999998</v>
      </c>
      <c r="AE1988" s="359">
        <v>3.9988999999999999</v>
      </c>
      <c r="AF1988" s="359">
        <v>1.9386000000000001</v>
      </c>
      <c r="AG1988" s="359">
        <v>1.7464</v>
      </c>
      <c r="AH1988" s="359">
        <v>4.5646000000000004</v>
      </c>
      <c r="AI1988" s="359">
        <v>0.78439999999999999</v>
      </c>
      <c r="AJ1988" s="359">
        <v>0.92459999999999998</v>
      </c>
      <c r="AK1988" s="359">
        <v>0.33839999999999998</v>
      </c>
      <c r="AL1988" s="356">
        <v>0.63970000000000005</v>
      </c>
    </row>
    <row r="1989" spans="2:38" ht="409.6" x14ac:dyDescent="0.25">
      <c r="B1989" s="402">
        <v>38950</v>
      </c>
      <c r="C1989" s="359">
        <v>0.49919999999999998</v>
      </c>
      <c r="D1989" s="359">
        <v>0.84299999999999997</v>
      </c>
      <c r="E1989" s="359">
        <v>0.72070000000000001</v>
      </c>
      <c r="F1989" s="359">
        <v>14.063800000000001</v>
      </c>
      <c r="G1989" s="359">
        <v>3.7233000000000001</v>
      </c>
      <c r="H1989" s="359">
        <v>139.20400000000001</v>
      </c>
      <c r="I1989" s="359">
        <v>0.34810000000000002</v>
      </c>
      <c r="J1989" s="359">
        <v>1.724</v>
      </c>
      <c r="K1989" s="359">
        <v>32.074100000000001</v>
      </c>
      <c r="L1989" s="359">
        <v>4.0316000000000001</v>
      </c>
      <c r="M1989" s="359">
        <v>1.9559</v>
      </c>
      <c r="N1989" s="359">
        <v>1.7596000000000001</v>
      </c>
      <c r="O1989" s="359">
        <v>4.5944000000000003</v>
      </c>
      <c r="P1989" s="359">
        <v>0.78959999999999997</v>
      </c>
      <c r="Q1989" s="359">
        <v>0.93500000000000005</v>
      </c>
      <c r="R1989" s="359">
        <v>0.3402</v>
      </c>
      <c r="S1989" s="356">
        <v>0.64</v>
      </c>
      <c r="U1989" s="402">
        <v>38950</v>
      </c>
      <c r="V1989" s="359">
        <v>0.498</v>
      </c>
      <c r="W1989" s="359">
        <v>0.84119999999999995</v>
      </c>
      <c r="X1989" s="359">
        <v>0.71889999999999998</v>
      </c>
      <c r="Y1989" s="359">
        <v>13.9773</v>
      </c>
      <c r="Z1989" s="359">
        <v>3.7164999999999999</v>
      </c>
      <c r="AA1989" s="359">
        <v>138.47499999999999</v>
      </c>
      <c r="AB1989" s="359">
        <v>0.34599999999999997</v>
      </c>
      <c r="AC1989" s="359">
        <v>1.7193000000000001</v>
      </c>
      <c r="AD1989" s="359">
        <v>29.331399999999999</v>
      </c>
      <c r="AE1989" s="359">
        <v>4.0156999999999998</v>
      </c>
      <c r="AF1989" s="359">
        <v>1.9481999999999999</v>
      </c>
      <c r="AG1989" s="359">
        <v>1.7441</v>
      </c>
      <c r="AH1989" s="359">
        <v>4.5833000000000004</v>
      </c>
      <c r="AI1989" s="359">
        <v>0.78769999999999996</v>
      </c>
      <c r="AJ1989" s="359">
        <v>0.92390000000000005</v>
      </c>
      <c r="AK1989" s="359">
        <v>0.33950000000000002</v>
      </c>
      <c r="AL1989" s="356">
        <v>0.63900000000000001</v>
      </c>
    </row>
    <row r="1990" spans="2:38" ht="409.6" x14ac:dyDescent="0.25">
      <c r="B1990" s="402">
        <v>38949</v>
      </c>
      <c r="C1990" s="359">
        <v>0.49919999999999998</v>
      </c>
      <c r="D1990" s="359">
        <v>0.84299999999999997</v>
      </c>
      <c r="E1990" s="359">
        <v>0.72070000000000001</v>
      </c>
      <c r="F1990" s="359">
        <v>14.0518</v>
      </c>
      <c r="G1990" s="359">
        <v>3.7235</v>
      </c>
      <c r="H1990" s="359">
        <v>139.67699999999999</v>
      </c>
      <c r="I1990" s="359">
        <v>0.35160000000000002</v>
      </c>
      <c r="J1990" s="359">
        <v>1.7242</v>
      </c>
      <c r="K1990" s="359">
        <v>32.076099999999997</v>
      </c>
      <c r="L1990" s="359">
        <v>4.0319000000000003</v>
      </c>
      <c r="M1990" s="359">
        <v>1.9571000000000001</v>
      </c>
      <c r="N1990" s="359">
        <v>1.7597</v>
      </c>
      <c r="O1990" s="359">
        <v>4.6051000000000002</v>
      </c>
      <c r="P1990" s="359">
        <v>0.78959999999999997</v>
      </c>
      <c r="Q1990" s="359">
        <v>0.93500000000000005</v>
      </c>
      <c r="R1990" s="359">
        <v>0.34029999999999999</v>
      </c>
      <c r="S1990" s="356">
        <v>0.64</v>
      </c>
      <c r="U1990" s="402">
        <v>38949</v>
      </c>
      <c r="V1990" s="359">
        <v>0.49809999999999999</v>
      </c>
      <c r="W1990" s="359">
        <v>0.84119999999999995</v>
      </c>
      <c r="X1990" s="359">
        <v>0.71889999999999998</v>
      </c>
      <c r="Y1990" s="359">
        <v>13.965999999999999</v>
      </c>
      <c r="Z1990" s="359">
        <v>3.7166999999999999</v>
      </c>
      <c r="AA1990" s="359">
        <v>138.31800000000001</v>
      </c>
      <c r="AB1990" s="359">
        <v>0.34300000000000003</v>
      </c>
      <c r="AC1990" s="359">
        <v>1.7194</v>
      </c>
      <c r="AD1990" s="359">
        <v>29.333200000000001</v>
      </c>
      <c r="AE1990" s="359">
        <v>4.016</v>
      </c>
      <c r="AF1990" s="359">
        <v>1.9492</v>
      </c>
      <c r="AG1990" s="359">
        <v>1.7442</v>
      </c>
      <c r="AH1990" s="359">
        <v>4.5896999999999997</v>
      </c>
      <c r="AI1990" s="359">
        <v>0.78779999999999994</v>
      </c>
      <c r="AJ1990" s="359">
        <v>0.92400000000000004</v>
      </c>
      <c r="AK1990" s="359">
        <v>0.33960000000000001</v>
      </c>
      <c r="AL1990" s="356">
        <v>0.63900000000000001</v>
      </c>
    </row>
    <row r="1991" spans="2:38" ht="409.6" x14ac:dyDescent="0.25">
      <c r="B1991" s="402">
        <v>38948</v>
      </c>
      <c r="C1991" s="359">
        <v>0.49890000000000001</v>
      </c>
      <c r="D1991" s="359">
        <v>0.84189999999999998</v>
      </c>
      <c r="E1991" s="359">
        <v>0.71860000000000002</v>
      </c>
      <c r="F1991" s="359">
        <v>14.039199999999999</v>
      </c>
      <c r="G1991" s="359">
        <v>3.7233999999999998</v>
      </c>
      <c r="H1991" s="359">
        <v>138.57499999999999</v>
      </c>
      <c r="I1991" s="359">
        <v>0.34789999999999999</v>
      </c>
      <c r="J1991" s="359">
        <v>1.7236</v>
      </c>
      <c r="K1991" s="359">
        <v>31.744399999999999</v>
      </c>
      <c r="L1991" s="359">
        <v>4.0305999999999997</v>
      </c>
      <c r="M1991" s="359">
        <v>1.9461999999999999</v>
      </c>
      <c r="N1991" s="359">
        <v>1.7588999999999999</v>
      </c>
      <c r="O1991" s="359">
        <v>4.5934999999999997</v>
      </c>
      <c r="P1991" s="359">
        <v>0.78890000000000005</v>
      </c>
      <c r="Q1991" s="359">
        <v>0.93020000000000003</v>
      </c>
      <c r="R1991" s="359">
        <v>0.3397</v>
      </c>
      <c r="S1991" s="356">
        <v>0.63970000000000005</v>
      </c>
      <c r="U1991" s="402">
        <v>38948</v>
      </c>
      <c r="V1991" s="359">
        <v>0.49840000000000001</v>
      </c>
      <c r="W1991" s="359">
        <v>0.84130000000000005</v>
      </c>
      <c r="X1991" s="359">
        <v>0.71779999999999999</v>
      </c>
      <c r="Y1991" s="359">
        <v>13.982900000000001</v>
      </c>
      <c r="Z1991" s="359">
        <v>3.7189999999999999</v>
      </c>
      <c r="AA1991" s="359">
        <v>138.07599999999999</v>
      </c>
      <c r="AB1991" s="359">
        <v>0.34620000000000001</v>
      </c>
      <c r="AC1991" s="359">
        <v>1.7203999999999999</v>
      </c>
      <c r="AD1991" s="359">
        <v>29.594999999999999</v>
      </c>
      <c r="AE1991" s="359">
        <v>4.0247999999999999</v>
      </c>
      <c r="AF1991" s="359">
        <v>1.9407000000000001</v>
      </c>
      <c r="AG1991" s="359">
        <v>1.7446999999999999</v>
      </c>
      <c r="AH1991" s="359">
        <v>4.5865</v>
      </c>
      <c r="AI1991" s="359">
        <v>0.78810000000000002</v>
      </c>
      <c r="AJ1991" s="359">
        <v>0.92220000000000002</v>
      </c>
      <c r="AK1991" s="359">
        <v>0.33929999999999999</v>
      </c>
      <c r="AL1991" s="356">
        <v>0.63919999999999999</v>
      </c>
    </row>
    <row r="1992" spans="2:38" ht="409.6" x14ac:dyDescent="0.25">
      <c r="B1992" s="402">
        <v>38947</v>
      </c>
      <c r="C1992" s="359">
        <v>0.499</v>
      </c>
      <c r="D1992" s="359">
        <v>0.8377</v>
      </c>
      <c r="E1992" s="359">
        <v>0.71779999999999999</v>
      </c>
      <c r="F1992" s="359">
        <v>14.0197</v>
      </c>
      <c r="G1992" s="359">
        <v>3.7238000000000002</v>
      </c>
      <c r="H1992" s="359">
        <v>136.91800000000001</v>
      </c>
      <c r="I1992" s="359">
        <v>0.34799999999999998</v>
      </c>
      <c r="J1992" s="359">
        <v>1.7237</v>
      </c>
      <c r="K1992" s="359">
        <v>31.178100000000001</v>
      </c>
      <c r="L1992" s="359">
        <v>4.0334000000000003</v>
      </c>
      <c r="M1992" s="359">
        <v>1.9346000000000001</v>
      </c>
      <c r="N1992" s="359">
        <v>1.7645999999999999</v>
      </c>
      <c r="O1992" s="359">
        <v>4.5869999999999997</v>
      </c>
      <c r="P1992" s="359">
        <v>0.78800000000000003</v>
      </c>
      <c r="Q1992" s="359">
        <v>0.92689999999999995</v>
      </c>
      <c r="R1992" s="359">
        <v>0.33860000000000001</v>
      </c>
      <c r="S1992" s="356">
        <v>0.64139999999999997</v>
      </c>
      <c r="U1992" s="402">
        <v>38947</v>
      </c>
      <c r="V1992" s="359">
        <v>0.49859999999999999</v>
      </c>
      <c r="W1992" s="359">
        <v>0.83699999999999997</v>
      </c>
      <c r="X1992" s="359">
        <v>0.71689999999999998</v>
      </c>
      <c r="Y1992" s="359">
        <v>13.9642</v>
      </c>
      <c r="Z1992" s="359">
        <v>3.7193999999999998</v>
      </c>
      <c r="AA1992" s="359">
        <v>136.41900000000001</v>
      </c>
      <c r="AB1992" s="359">
        <v>0.34620000000000001</v>
      </c>
      <c r="AC1992" s="359">
        <v>1.7205999999999999</v>
      </c>
      <c r="AD1992" s="359">
        <v>30.192599999999999</v>
      </c>
      <c r="AE1992" s="359">
        <v>4.0277000000000003</v>
      </c>
      <c r="AF1992" s="359">
        <v>1.9292</v>
      </c>
      <c r="AG1992" s="359">
        <v>1.7504</v>
      </c>
      <c r="AH1992" s="359">
        <v>4.5801999999999996</v>
      </c>
      <c r="AI1992" s="359">
        <v>0.78720000000000001</v>
      </c>
      <c r="AJ1992" s="359">
        <v>0.91779999999999995</v>
      </c>
      <c r="AK1992" s="359">
        <v>0.3382</v>
      </c>
      <c r="AL1992" s="356">
        <v>0.64090000000000003</v>
      </c>
    </row>
    <row r="1993" spans="2:38" ht="409.6" x14ac:dyDescent="0.25">
      <c r="B1993" s="402">
        <v>38946</v>
      </c>
      <c r="C1993" s="359">
        <v>0.498</v>
      </c>
      <c r="D1993" s="359">
        <v>0.83299999999999996</v>
      </c>
      <c r="E1993" s="359">
        <v>0.71489999999999998</v>
      </c>
      <c r="F1993" s="359">
        <v>13.9983</v>
      </c>
      <c r="G1993" s="359">
        <v>3.7130000000000001</v>
      </c>
      <c r="H1993" s="359">
        <v>136.96100000000001</v>
      </c>
      <c r="I1993" s="359">
        <v>0.34699999999999998</v>
      </c>
      <c r="J1993" s="359">
        <v>1.7189000000000001</v>
      </c>
      <c r="K1993" s="359">
        <v>30.648900000000001</v>
      </c>
      <c r="L1993" s="359">
        <v>3.9964</v>
      </c>
      <c r="M1993" s="359">
        <v>1.9301999999999999</v>
      </c>
      <c r="N1993" s="359">
        <v>1.7625</v>
      </c>
      <c r="O1993" s="359">
        <v>4.5799000000000003</v>
      </c>
      <c r="P1993" s="359">
        <v>0.78710000000000002</v>
      </c>
      <c r="Q1993" s="359">
        <v>0.92669999999999997</v>
      </c>
      <c r="R1993" s="359">
        <v>0.33660000000000001</v>
      </c>
      <c r="S1993" s="356">
        <v>0.63770000000000004</v>
      </c>
      <c r="U1993" s="402">
        <v>38946</v>
      </c>
      <c r="V1993" s="359">
        <v>0.49759999999999999</v>
      </c>
      <c r="W1993" s="359">
        <v>0.83230000000000004</v>
      </c>
      <c r="X1993" s="359">
        <v>0.71409999999999996</v>
      </c>
      <c r="Y1993" s="359">
        <v>13.9427</v>
      </c>
      <c r="Z1993" s="359">
        <v>3.7086999999999999</v>
      </c>
      <c r="AA1993" s="359">
        <v>136.47999999999999</v>
      </c>
      <c r="AB1993" s="359">
        <v>0.34520000000000001</v>
      </c>
      <c r="AC1993" s="359">
        <v>1.7157</v>
      </c>
      <c r="AD1993" s="359">
        <v>30.505700000000001</v>
      </c>
      <c r="AE1993" s="359">
        <v>3.9906999999999999</v>
      </c>
      <c r="AF1993" s="359">
        <v>1.9248000000000001</v>
      </c>
      <c r="AG1993" s="359">
        <v>1.7484</v>
      </c>
      <c r="AH1993" s="359">
        <v>4.5731000000000002</v>
      </c>
      <c r="AI1993" s="359">
        <v>0.7863</v>
      </c>
      <c r="AJ1993" s="359">
        <v>0.91910000000000003</v>
      </c>
      <c r="AK1993" s="359">
        <v>0.33629999999999999</v>
      </c>
      <c r="AL1993" s="356">
        <v>0.63719999999999999</v>
      </c>
    </row>
    <row r="1994" spans="2:38" ht="409.6" x14ac:dyDescent="0.25">
      <c r="B1994" s="402">
        <v>38945</v>
      </c>
      <c r="C1994" s="359">
        <v>0.49559999999999998</v>
      </c>
      <c r="D1994" s="359">
        <v>0.8296</v>
      </c>
      <c r="E1994" s="359">
        <v>0.71189999999999998</v>
      </c>
      <c r="F1994" s="359">
        <v>13.9307</v>
      </c>
      <c r="G1994" s="359">
        <v>3.6945999999999999</v>
      </c>
      <c r="H1994" s="359">
        <v>136.12200000000001</v>
      </c>
      <c r="I1994" s="359">
        <v>0.3453</v>
      </c>
      <c r="J1994" s="359">
        <v>1.7103999999999999</v>
      </c>
      <c r="K1994" s="359">
        <v>31.4724</v>
      </c>
      <c r="L1994" s="359">
        <v>3.976</v>
      </c>
      <c r="M1994" s="359">
        <v>1.9229000000000001</v>
      </c>
      <c r="N1994" s="359">
        <v>1.7548999999999999</v>
      </c>
      <c r="O1994" s="359">
        <v>4.5648</v>
      </c>
      <c r="P1994" s="359">
        <v>0.7833</v>
      </c>
      <c r="Q1994" s="359">
        <v>0.92900000000000005</v>
      </c>
      <c r="R1994" s="359">
        <v>0.33400000000000002</v>
      </c>
      <c r="S1994" s="356">
        <v>0.63160000000000005</v>
      </c>
      <c r="U1994" s="402">
        <v>38945</v>
      </c>
      <c r="V1994" s="359">
        <v>0.49519999999999997</v>
      </c>
      <c r="W1994" s="359">
        <v>0.82889999999999997</v>
      </c>
      <c r="X1994" s="359">
        <v>0.71109999999999995</v>
      </c>
      <c r="Y1994" s="359">
        <v>13.875500000000001</v>
      </c>
      <c r="Z1994" s="359">
        <v>3.6901999999999999</v>
      </c>
      <c r="AA1994" s="359">
        <v>135.642</v>
      </c>
      <c r="AB1994" s="359">
        <v>0.34350000000000003</v>
      </c>
      <c r="AC1994" s="359">
        <v>1.7072000000000001</v>
      </c>
      <c r="AD1994" s="359">
        <v>29.561399999999999</v>
      </c>
      <c r="AE1994" s="359">
        <v>3.9702000000000002</v>
      </c>
      <c r="AF1994" s="359">
        <v>1.9175</v>
      </c>
      <c r="AG1994" s="359">
        <v>1.7408999999999999</v>
      </c>
      <c r="AH1994" s="359">
        <v>4.5579000000000001</v>
      </c>
      <c r="AI1994" s="359">
        <v>0.78249999999999997</v>
      </c>
      <c r="AJ1994" s="359">
        <v>0.91949999999999998</v>
      </c>
      <c r="AK1994" s="359">
        <v>0.3337</v>
      </c>
      <c r="AL1994" s="356">
        <v>0.63109999999999999</v>
      </c>
    </row>
    <row r="1995" spans="2:38" ht="409.6" x14ac:dyDescent="0.25">
      <c r="B1995" s="402">
        <v>38944</v>
      </c>
      <c r="C1995" s="359">
        <v>0.49790000000000001</v>
      </c>
      <c r="D1995" s="359">
        <v>0.82940000000000003</v>
      </c>
      <c r="E1995" s="359">
        <v>0.71309999999999996</v>
      </c>
      <c r="F1995" s="359">
        <v>13.995699999999999</v>
      </c>
      <c r="G1995" s="359">
        <v>3.7151000000000001</v>
      </c>
      <c r="H1995" s="359">
        <v>135.828</v>
      </c>
      <c r="I1995" s="359">
        <v>0.34720000000000001</v>
      </c>
      <c r="J1995" s="359">
        <v>1.7198</v>
      </c>
      <c r="K1995" s="359">
        <v>30.681000000000001</v>
      </c>
      <c r="L1995" s="359">
        <v>3.9807000000000001</v>
      </c>
      <c r="M1995" s="359">
        <v>1.9298</v>
      </c>
      <c r="N1995" s="359">
        <v>1.7628999999999999</v>
      </c>
      <c r="O1995" s="359">
        <v>4.5872999999999999</v>
      </c>
      <c r="P1995" s="359">
        <v>0.78649999999999998</v>
      </c>
      <c r="Q1995" s="359">
        <v>0.93140000000000001</v>
      </c>
      <c r="R1995" s="359">
        <v>0.33529999999999999</v>
      </c>
      <c r="S1995" s="356">
        <v>0.63400000000000001</v>
      </c>
      <c r="U1995" s="402">
        <v>38944</v>
      </c>
      <c r="V1995" s="359">
        <v>0.49730000000000002</v>
      </c>
      <c r="W1995" s="359">
        <v>0.8286</v>
      </c>
      <c r="X1995" s="359">
        <v>0.71209999999999996</v>
      </c>
      <c r="Y1995" s="359">
        <v>13.936999999999999</v>
      </c>
      <c r="Z1995" s="359">
        <v>3.7101000000000002</v>
      </c>
      <c r="AA1995" s="359">
        <v>135.30600000000001</v>
      </c>
      <c r="AB1995" s="359">
        <v>0.34539999999999998</v>
      </c>
      <c r="AC1995" s="359">
        <v>1.7162999999999999</v>
      </c>
      <c r="AD1995" s="359">
        <v>30.6021</v>
      </c>
      <c r="AE1995" s="359">
        <v>3.9733000000000001</v>
      </c>
      <c r="AF1995" s="359">
        <v>1.9238999999999999</v>
      </c>
      <c r="AG1995" s="359">
        <v>1.7484999999999999</v>
      </c>
      <c r="AH1995" s="359">
        <v>4.5797999999999996</v>
      </c>
      <c r="AI1995" s="359">
        <v>0.78549999999999998</v>
      </c>
      <c r="AJ1995" s="359">
        <v>0.92100000000000004</v>
      </c>
      <c r="AK1995" s="359">
        <v>0.33489999999999998</v>
      </c>
      <c r="AL1995" s="356">
        <v>0.63339999999999996</v>
      </c>
    </row>
    <row r="1996" spans="2:38" ht="409.6" x14ac:dyDescent="0.25">
      <c r="B1996" s="402">
        <v>38943</v>
      </c>
      <c r="C1996" s="359">
        <v>0.49859999999999999</v>
      </c>
      <c r="D1996" s="359">
        <v>0.82750000000000001</v>
      </c>
      <c r="E1996" s="359">
        <v>0.71340000000000003</v>
      </c>
      <c r="F1996" s="359">
        <v>13.991099999999999</v>
      </c>
      <c r="G1996" s="359">
        <v>3.7195999999999998</v>
      </c>
      <c r="H1996" s="359">
        <v>134.94399999999999</v>
      </c>
      <c r="I1996" s="359">
        <v>0.34739999999999999</v>
      </c>
      <c r="J1996" s="359">
        <v>1.7211000000000001</v>
      </c>
      <c r="K1996" s="359">
        <v>31.748899999999999</v>
      </c>
      <c r="L1996" s="359">
        <v>3.9794999999999998</v>
      </c>
      <c r="M1996" s="359">
        <v>1.927</v>
      </c>
      <c r="N1996" s="359">
        <v>1.7556</v>
      </c>
      <c r="O1996" s="359">
        <v>4.5865999999999998</v>
      </c>
      <c r="P1996" s="359">
        <v>0.7883</v>
      </c>
      <c r="Q1996" s="359">
        <v>0.92490000000000006</v>
      </c>
      <c r="R1996" s="359">
        <v>0.33550000000000002</v>
      </c>
      <c r="S1996" s="356">
        <v>0.63390000000000002</v>
      </c>
      <c r="U1996" s="402">
        <v>38943</v>
      </c>
      <c r="V1996" s="359">
        <v>0.49740000000000001</v>
      </c>
      <c r="W1996" s="359">
        <v>0.82579999999999998</v>
      </c>
      <c r="X1996" s="359">
        <v>0.71160000000000001</v>
      </c>
      <c r="Y1996" s="359">
        <v>13.9069</v>
      </c>
      <c r="Z1996" s="359">
        <v>3.7128000000000001</v>
      </c>
      <c r="AA1996" s="359">
        <v>134.10400000000001</v>
      </c>
      <c r="AB1996" s="359">
        <v>0.3453</v>
      </c>
      <c r="AC1996" s="359">
        <v>1.7164999999999999</v>
      </c>
      <c r="AD1996" s="359">
        <v>29.020399999999999</v>
      </c>
      <c r="AE1996" s="359">
        <v>3.9638</v>
      </c>
      <c r="AF1996" s="359">
        <v>1.919</v>
      </c>
      <c r="AG1996" s="359">
        <v>1.7402</v>
      </c>
      <c r="AH1996" s="359">
        <v>4.5744999999999996</v>
      </c>
      <c r="AI1996" s="359">
        <v>0.78639999999999999</v>
      </c>
      <c r="AJ1996" s="359">
        <v>0.91390000000000005</v>
      </c>
      <c r="AK1996" s="359">
        <v>0.33479999999999999</v>
      </c>
      <c r="AL1996" s="356">
        <v>0.63290000000000002</v>
      </c>
    </row>
    <row r="1997" spans="2:38" ht="409.6" x14ac:dyDescent="0.25">
      <c r="B1997" s="402">
        <v>38942</v>
      </c>
      <c r="C1997" s="359">
        <v>0.49859999999999999</v>
      </c>
      <c r="D1997" s="359">
        <v>0.82750000000000001</v>
      </c>
      <c r="E1997" s="359">
        <v>0.71340000000000003</v>
      </c>
      <c r="F1997" s="359">
        <v>13.983700000000001</v>
      </c>
      <c r="G1997" s="359">
        <v>3.7202999999999999</v>
      </c>
      <c r="H1997" s="359">
        <v>134.96299999999999</v>
      </c>
      <c r="I1997" s="359">
        <v>0.34970000000000001</v>
      </c>
      <c r="J1997" s="359">
        <v>1.7352000000000001</v>
      </c>
      <c r="K1997" s="359">
        <v>31.749400000000001</v>
      </c>
      <c r="L1997" s="359">
        <v>3.9796</v>
      </c>
      <c r="M1997" s="359">
        <v>1.9267000000000001</v>
      </c>
      <c r="N1997" s="359">
        <v>1.7557</v>
      </c>
      <c r="O1997" s="359">
        <v>4.5837000000000003</v>
      </c>
      <c r="P1997" s="359">
        <v>0.7883</v>
      </c>
      <c r="Q1997" s="359">
        <v>0.92490000000000006</v>
      </c>
      <c r="R1997" s="359">
        <v>0.33550000000000002</v>
      </c>
      <c r="S1997" s="356">
        <v>0.63390000000000002</v>
      </c>
      <c r="U1997" s="402">
        <v>38942</v>
      </c>
      <c r="V1997" s="359">
        <v>0.49740000000000001</v>
      </c>
      <c r="W1997" s="359">
        <v>0.82579999999999998</v>
      </c>
      <c r="X1997" s="359">
        <v>0.71160000000000001</v>
      </c>
      <c r="Y1997" s="359">
        <v>13.898300000000001</v>
      </c>
      <c r="Z1997" s="359">
        <v>3.7134999999999998</v>
      </c>
      <c r="AA1997" s="359">
        <v>133.99100000000001</v>
      </c>
      <c r="AB1997" s="359">
        <v>0.34179999999999999</v>
      </c>
      <c r="AC1997" s="359">
        <v>1.7040999999999999</v>
      </c>
      <c r="AD1997" s="359">
        <v>29.020800000000001</v>
      </c>
      <c r="AE1997" s="359">
        <v>3.9638</v>
      </c>
      <c r="AF1997" s="359">
        <v>1.9187000000000001</v>
      </c>
      <c r="AG1997" s="359">
        <v>1.7402</v>
      </c>
      <c r="AH1997" s="359">
        <v>4.5721999999999996</v>
      </c>
      <c r="AI1997" s="359">
        <v>0.78639999999999999</v>
      </c>
      <c r="AJ1997" s="359">
        <v>0.91390000000000005</v>
      </c>
      <c r="AK1997" s="359">
        <v>0.33479999999999999</v>
      </c>
      <c r="AL1997" s="356">
        <v>0.63290000000000002</v>
      </c>
    </row>
    <row r="1998" spans="2:38" ht="409.6" x14ac:dyDescent="0.25">
      <c r="B1998" s="402">
        <v>38941</v>
      </c>
      <c r="C1998" s="359">
        <v>0.49659999999999999</v>
      </c>
      <c r="D1998" s="359">
        <v>0.82620000000000005</v>
      </c>
      <c r="E1998" s="359">
        <v>0.71360000000000001</v>
      </c>
      <c r="F1998" s="359">
        <v>13.946</v>
      </c>
      <c r="G1998" s="359">
        <v>3.7088000000000001</v>
      </c>
      <c r="H1998" s="359">
        <v>134.5</v>
      </c>
      <c r="I1998" s="359">
        <v>0.34670000000000001</v>
      </c>
      <c r="J1998" s="359">
        <v>1.7170000000000001</v>
      </c>
      <c r="K1998" s="359">
        <v>31.7239</v>
      </c>
      <c r="L1998" s="359">
        <v>3.9537</v>
      </c>
      <c r="M1998" s="359">
        <v>1.9253</v>
      </c>
      <c r="N1998" s="359">
        <v>1.7532000000000001</v>
      </c>
      <c r="O1998" s="359">
        <v>4.5742000000000003</v>
      </c>
      <c r="P1998" s="359">
        <v>0.78449999999999998</v>
      </c>
      <c r="Q1998" s="359">
        <v>0.92449999999999999</v>
      </c>
      <c r="R1998" s="359">
        <v>0.33489999999999998</v>
      </c>
      <c r="S1998" s="356">
        <v>0.6341</v>
      </c>
      <c r="U1998" s="402">
        <v>38941</v>
      </c>
      <c r="V1998" s="359">
        <v>0.49619999999999997</v>
      </c>
      <c r="W1998" s="359">
        <v>0.82550000000000001</v>
      </c>
      <c r="X1998" s="359">
        <v>0.71279999999999999</v>
      </c>
      <c r="Y1998" s="359">
        <v>13.889900000000001</v>
      </c>
      <c r="Z1998" s="359">
        <v>3.7044000000000001</v>
      </c>
      <c r="AA1998" s="359">
        <v>134.00800000000001</v>
      </c>
      <c r="AB1998" s="359">
        <v>0.34489999999999998</v>
      </c>
      <c r="AC1998" s="359">
        <v>1.7138</v>
      </c>
      <c r="AD1998" s="359">
        <v>29.019500000000001</v>
      </c>
      <c r="AE1998" s="359">
        <v>3.9479000000000002</v>
      </c>
      <c r="AF1998" s="359">
        <v>1.9198</v>
      </c>
      <c r="AG1998" s="359">
        <v>1.7391000000000001</v>
      </c>
      <c r="AH1998" s="359">
        <v>4.5673000000000004</v>
      </c>
      <c r="AI1998" s="359">
        <v>0.78359999999999996</v>
      </c>
      <c r="AJ1998" s="359">
        <v>0.91420000000000001</v>
      </c>
      <c r="AK1998" s="359">
        <v>0.33460000000000001</v>
      </c>
      <c r="AL1998" s="356">
        <v>0.63360000000000005</v>
      </c>
    </row>
    <row r="1999" spans="2:38" ht="409.6" x14ac:dyDescent="0.25">
      <c r="B1999" s="402">
        <v>38940</v>
      </c>
      <c r="C1999" s="359">
        <v>0.49299999999999999</v>
      </c>
      <c r="D1999" s="359">
        <v>0.8246</v>
      </c>
      <c r="E1999" s="359">
        <v>0.71040000000000003</v>
      </c>
      <c r="F1999" s="359">
        <v>13.860200000000001</v>
      </c>
      <c r="G1999" s="359">
        <v>3.6827999999999999</v>
      </c>
      <c r="H1999" s="359">
        <v>133.44800000000001</v>
      </c>
      <c r="I1999" s="359">
        <v>0.34420000000000001</v>
      </c>
      <c r="J1999" s="359">
        <v>1.7050000000000001</v>
      </c>
      <c r="K1999" s="359">
        <v>30.7287</v>
      </c>
      <c r="L1999" s="359">
        <v>3.919</v>
      </c>
      <c r="M1999" s="359">
        <v>1.9125000000000001</v>
      </c>
      <c r="N1999" s="359">
        <v>1.7337</v>
      </c>
      <c r="O1999" s="359">
        <v>4.5361000000000002</v>
      </c>
      <c r="P1999" s="359">
        <v>0.77769999999999995</v>
      </c>
      <c r="Q1999" s="359">
        <v>0.92469999999999997</v>
      </c>
      <c r="R1999" s="359">
        <v>0.33310000000000001</v>
      </c>
      <c r="S1999" s="356">
        <v>0.63319999999999999</v>
      </c>
      <c r="U1999" s="402">
        <v>38940</v>
      </c>
      <c r="V1999" s="359">
        <v>0.49249999999999999</v>
      </c>
      <c r="W1999" s="359">
        <v>0.82399999999999995</v>
      </c>
      <c r="X1999" s="359">
        <v>0.70950000000000002</v>
      </c>
      <c r="Y1999" s="359">
        <v>13.805300000000001</v>
      </c>
      <c r="Z1999" s="359">
        <v>3.6785000000000001</v>
      </c>
      <c r="AA1999" s="359">
        <v>132.97300000000001</v>
      </c>
      <c r="AB1999" s="359">
        <v>0.34250000000000003</v>
      </c>
      <c r="AC1999" s="359">
        <v>1.7018</v>
      </c>
      <c r="AD1999" s="359">
        <v>29.8596</v>
      </c>
      <c r="AE1999" s="359">
        <v>3.9133</v>
      </c>
      <c r="AF1999" s="359">
        <v>1.9073</v>
      </c>
      <c r="AG1999" s="359">
        <v>1.7197</v>
      </c>
      <c r="AH1999" s="359">
        <v>4.5293000000000001</v>
      </c>
      <c r="AI1999" s="359">
        <v>0.77690000000000003</v>
      </c>
      <c r="AJ1999" s="359">
        <v>0.91449999999999998</v>
      </c>
      <c r="AK1999" s="359">
        <v>0.33279999999999998</v>
      </c>
      <c r="AL1999" s="356">
        <v>0.63270000000000004</v>
      </c>
    </row>
    <row r="2000" spans="2:38" ht="409.6" x14ac:dyDescent="0.25">
      <c r="B2000" s="402">
        <v>38939</v>
      </c>
      <c r="C2000" s="359">
        <v>0.48899999999999999</v>
      </c>
      <c r="D2000" s="359">
        <v>0.82420000000000004</v>
      </c>
      <c r="E2000" s="359">
        <v>0.7046</v>
      </c>
      <c r="F2000" s="359">
        <v>13.75</v>
      </c>
      <c r="G2000" s="359">
        <v>3.6431</v>
      </c>
      <c r="H2000" s="359">
        <v>131.75299999999999</v>
      </c>
      <c r="I2000" s="359">
        <v>0.34050000000000002</v>
      </c>
      <c r="J2000" s="359">
        <v>1.6867000000000001</v>
      </c>
      <c r="K2000" s="359">
        <v>31.418199999999999</v>
      </c>
      <c r="L2000" s="359">
        <v>3.8784000000000001</v>
      </c>
      <c r="M2000" s="359">
        <v>1.8885000000000001</v>
      </c>
      <c r="N2000" s="359">
        <v>1.7339</v>
      </c>
      <c r="O2000" s="359">
        <v>4.4794999999999998</v>
      </c>
      <c r="P2000" s="359">
        <v>0.77010000000000001</v>
      </c>
      <c r="Q2000" s="359">
        <v>0.91610000000000003</v>
      </c>
      <c r="R2000" s="359">
        <v>0.3296</v>
      </c>
      <c r="S2000" s="356">
        <v>0.62790000000000001</v>
      </c>
      <c r="U2000" s="402">
        <v>38939</v>
      </c>
      <c r="V2000" s="359">
        <v>0.48859999999999998</v>
      </c>
      <c r="W2000" s="359">
        <v>0.8236</v>
      </c>
      <c r="X2000" s="359">
        <v>0.70369999999999999</v>
      </c>
      <c r="Y2000" s="359">
        <v>13.6958</v>
      </c>
      <c r="Z2000" s="359">
        <v>3.6387999999999998</v>
      </c>
      <c r="AA2000" s="359">
        <v>131.27699999999999</v>
      </c>
      <c r="AB2000" s="359">
        <v>0.33879999999999999</v>
      </c>
      <c r="AC2000" s="359">
        <v>1.6835</v>
      </c>
      <c r="AD2000" s="359">
        <v>28.763500000000001</v>
      </c>
      <c r="AE2000" s="359">
        <v>3.8729</v>
      </c>
      <c r="AF2000" s="359">
        <v>1.8832</v>
      </c>
      <c r="AG2000" s="359">
        <v>1.7199</v>
      </c>
      <c r="AH2000" s="359">
        <v>4.4728000000000003</v>
      </c>
      <c r="AI2000" s="359">
        <v>0.76929999999999998</v>
      </c>
      <c r="AJ2000" s="359">
        <v>0.90600000000000003</v>
      </c>
      <c r="AK2000" s="359">
        <v>0.32929999999999998</v>
      </c>
      <c r="AL2000" s="356">
        <v>0.62739999999999996</v>
      </c>
    </row>
    <row r="2001" spans="2:38" ht="409.6" x14ac:dyDescent="0.25">
      <c r="B2001" s="402">
        <v>38938</v>
      </c>
      <c r="C2001" s="359">
        <v>0.48730000000000001</v>
      </c>
      <c r="D2001" s="359">
        <v>0.82120000000000004</v>
      </c>
      <c r="E2001" s="359">
        <v>0.7006</v>
      </c>
      <c r="F2001" s="359">
        <v>13.776400000000001</v>
      </c>
      <c r="G2001" s="359">
        <v>3.6349999999999998</v>
      </c>
      <c r="H2001" s="359">
        <v>131.809</v>
      </c>
      <c r="I2001" s="359">
        <v>0.33979999999999999</v>
      </c>
      <c r="J2001" s="359">
        <v>1.6828000000000001</v>
      </c>
      <c r="K2001" s="359">
        <v>30.489100000000001</v>
      </c>
      <c r="L2001" s="359">
        <v>3.8517999999999999</v>
      </c>
      <c r="M2001" s="359">
        <v>1.8875999999999999</v>
      </c>
      <c r="N2001" s="359">
        <v>1.7201</v>
      </c>
      <c r="O2001" s="359">
        <v>4.4744999999999999</v>
      </c>
      <c r="P2001" s="359">
        <v>0.76690000000000003</v>
      </c>
      <c r="Q2001" s="359">
        <v>0.92210000000000003</v>
      </c>
      <c r="R2001" s="359">
        <v>0.3281</v>
      </c>
      <c r="S2001" s="356">
        <v>0.62529999999999997</v>
      </c>
      <c r="U2001" s="402">
        <v>38938</v>
      </c>
      <c r="V2001" s="359">
        <v>0.4869</v>
      </c>
      <c r="W2001" s="359">
        <v>0.8206</v>
      </c>
      <c r="X2001" s="359">
        <v>0.69969999999999999</v>
      </c>
      <c r="Y2001" s="359">
        <v>13.7218</v>
      </c>
      <c r="Z2001" s="359">
        <v>3.6307</v>
      </c>
      <c r="AA2001" s="359">
        <v>131.32300000000001</v>
      </c>
      <c r="AB2001" s="359">
        <v>0.33800000000000002</v>
      </c>
      <c r="AC2001" s="359">
        <v>1.6797</v>
      </c>
      <c r="AD2001" s="359">
        <v>29.511800000000001</v>
      </c>
      <c r="AE2001" s="359">
        <v>3.8462000000000001</v>
      </c>
      <c r="AF2001" s="359">
        <v>1.8822000000000001</v>
      </c>
      <c r="AG2001" s="359">
        <v>1.7062999999999999</v>
      </c>
      <c r="AH2001" s="359">
        <v>4.4676999999999998</v>
      </c>
      <c r="AI2001" s="359">
        <v>0.7661</v>
      </c>
      <c r="AJ2001" s="359">
        <v>0.91200000000000003</v>
      </c>
      <c r="AK2001" s="359">
        <v>0.32779999999999998</v>
      </c>
      <c r="AL2001" s="356">
        <v>0.62480000000000002</v>
      </c>
    </row>
    <row r="2002" spans="2:38" ht="409.6" x14ac:dyDescent="0.25">
      <c r="B2002" s="402">
        <v>38937</v>
      </c>
      <c r="C2002" s="359">
        <v>0.48599999999999999</v>
      </c>
      <c r="D2002" s="359">
        <v>0.81779999999999997</v>
      </c>
      <c r="E2002" s="359">
        <v>0.70269999999999999</v>
      </c>
      <c r="F2002" s="359">
        <v>13.772500000000001</v>
      </c>
      <c r="G2002" s="359">
        <v>3.6284000000000001</v>
      </c>
      <c r="H2002" s="359">
        <v>131.55600000000001</v>
      </c>
      <c r="I2002" s="359">
        <v>0.33910000000000001</v>
      </c>
      <c r="J2002" s="359">
        <v>1.6797</v>
      </c>
      <c r="K2002" s="359">
        <v>31.070799999999998</v>
      </c>
      <c r="L2002" s="359">
        <v>3.8334000000000001</v>
      </c>
      <c r="M2002" s="359">
        <v>1.8833</v>
      </c>
      <c r="N2002" s="359">
        <v>1.7188000000000001</v>
      </c>
      <c r="O2002" s="359">
        <v>4.4686000000000003</v>
      </c>
      <c r="P2002" s="359">
        <v>0.76459999999999995</v>
      </c>
      <c r="Q2002" s="359">
        <v>0.92100000000000004</v>
      </c>
      <c r="R2002" s="359">
        <v>0.32779999999999998</v>
      </c>
      <c r="S2002" s="356">
        <v>0.62529999999999997</v>
      </c>
      <c r="U2002" s="402">
        <v>38937</v>
      </c>
      <c r="V2002" s="359">
        <v>0.4854</v>
      </c>
      <c r="W2002" s="359">
        <v>0.81699999999999995</v>
      </c>
      <c r="X2002" s="359">
        <v>0.70179999999999998</v>
      </c>
      <c r="Y2002" s="359">
        <v>13.7163</v>
      </c>
      <c r="Z2002" s="359">
        <v>3.6236999999999999</v>
      </c>
      <c r="AA2002" s="359">
        <v>131.05500000000001</v>
      </c>
      <c r="AB2002" s="359">
        <v>0.33739999999999998</v>
      </c>
      <c r="AC2002" s="359">
        <v>1.6762999999999999</v>
      </c>
      <c r="AD2002" s="359">
        <v>28.947399999999998</v>
      </c>
      <c r="AE2002" s="359">
        <v>3.8262999999999998</v>
      </c>
      <c r="AF2002" s="359">
        <v>1.8776999999999999</v>
      </c>
      <c r="AG2002" s="359">
        <v>1.7048000000000001</v>
      </c>
      <c r="AH2002" s="359">
        <v>4.4614000000000003</v>
      </c>
      <c r="AI2002" s="359">
        <v>0.76359999999999995</v>
      </c>
      <c r="AJ2002" s="359">
        <v>0.91069999999999995</v>
      </c>
      <c r="AK2002" s="359">
        <v>0.32750000000000001</v>
      </c>
      <c r="AL2002" s="356">
        <v>0.62470000000000003</v>
      </c>
    </row>
    <row r="2003" spans="2:38" ht="409.6" x14ac:dyDescent="0.25">
      <c r="B2003" s="402">
        <v>38936</v>
      </c>
      <c r="C2003" s="359">
        <v>0.48609999999999998</v>
      </c>
      <c r="D2003" s="359">
        <v>0.81740000000000002</v>
      </c>
      <c r="E2003" s="359">
        <v>0.7056</v>
      </c>
      <c r="F2003" s="359">
        <v>13.7836</v>
      </c>
      <c r="G2003" s="359">
        <v>3.6265000000000001</v>
      </c>
      <c r="H2003" s="359">
        <v>131.803</v>
      </c>
      <c r="I2003" s="359">
        <v>0.33889999999999998</v>
      </c>
      <c r="J2003" s="359">
        <v>1.6786000000000001</v>
      </c>
      <c r="K2003" s="359">
        <v>31.162299999999998</v>
      </c>
      <c r="L2003" s="359">
        <v>3.8351999999999999</v>
      </c>
      <c r="M2003" s="359">
        <v>1.887</v>
      </c>
      <c r="N2003" s="359">
        <v>1.7206999999999999</v>
      </c>
      <c r="O2003" s="359">
        <v>4.4728000000000003</v>
      </c>
      <c r="P2003" s="359">
        <v>0.76570000000000005</v>
      </c>
      <c r="Q2003" s="359">
        <v>0.92279999999999995</v>
      </c>
      <c r="R2003" s="359">
        <v>0.32800000000000001</v>
      </c>
      <c r="S2003" s="356">
        <v>0.62560000000000004</v>
      </c>
      <c r="U2003" s="402">
        <v>38936</v>
      </c>
      <c r="V2003" s="359">
        <v>0.48499999999999999</v>
      </c>
      <c r="W2003" s="359">
        <v>0.81569999999999998</v>
      </c>
      <c r="X2003" s="359">
        <v>0.70389999999999997</v>
      </c>
      <c r="Y2003" s="359">
        <v>13.7073</v>
      </c>
      <c r="Z2003" s="359">
        <v>3.6198000000000001</v>
      </c>
      <c r="AA2003" s="359">
        <v>131.06</v>
      </c>
      <c r="AB2003" s="359">
        <v>0.33679999999999999</v>
      </c>
      <c r="AC2003" s="359">
        <v>1.6739999999999999</v>
      </c>
      <c r="AD2003" s="359">
        <v>28.493500000000001</v>
      </c>
      <c r="AE2003" s="359">
        <v>3.8197000000000001</v>
      </c>
      <c r="AF2003" s="359">
        <v>1.8795999999999999</v>
      </c>
      <c r="AG2003" s="359">
        <v>1.7055</v>
      </c>
      <c r="AH2003" s="359">
        <v>4.4626000000000001</v>
      </c>
      <c r="AI2003" s="359">
        <v>0.76380000000000003</v>
      </c>
      <c r="AJ2003" s="359">
        <v>0.91190000000000004</v>
      </c>
      <c r="AK2003" s="359">
        <v>0.32729999999999998</v>
      </c>
      <c r="AL2003" s="356">
        <v>0.62460000000000004</v>
      </c>
    </row>
    <row r="2004" spans="2:38" ht="409.6" x14ac:dyDescent="0.25">
      <c r="B2004" s="402">
        <v>38935</v>
      </c>
      <c r="C2004" s="359">
        <v>0.48609999999999998</v>
      </c>
      <c r="D2004" s="359">
        <v>0.81740000000000002</v>
      </c>
      <c r="E2004" s="359">
        <v>0.70569999999999999</v>
      </c>
      <c r="F2004" s="359">
        <v>13.777200000000001</v>
      </c>
      <c r="G2004" s="359">
        <v>3.6267999999999998</v>
      </c>
      <c r="H2004" s="359">
        <v>132.06700000000001</v>
      </c>
      <c r="I2004" s="359">
        <v>0.3417</v>
      </c>
      <c r="J2004" s="359">
        <v>1.6916</v>
      </c>
      <c r="K2004" s="359">
        <v>31.1633</v>
      </c>
      <c r="L2004" s="359">
        <v>3.8353000000000002</v>
      </c>
      <c r="M2004" s="359">
        <v>1.8871</v>
      </c>
      <c r="N2004" s="359">
        <v>1.7208000000000001</v>
      </c>
      <c r="O2004" s="359">
        <v>4.4722999999999997</v>
      </c>
      <c r="P2004" s="359">
        <v>0.76570000000000005</v>
      </c>
      <c r="Q2004" s="359">
        <v>0.92279999999999995</v>
      </c>
      <c r="R2004" s="359">
        <v>0.32800000000000001</v>
      </c>
      <c r="S2004" s="356">
        <v>0.62560000000000004</v>
      </c>
      <c r="U2004" s="402">
        <v>38935</v>
      </c>
      <c r="V2004" s="359">
        <v>0.48499999999999999</v>
      </c>
      <c r="W2004" s="359">
        <v>0.81579999999999997</v>
      </c>
      <c r="X2004" s="359">
        <v>0.70389999999999997</v>
      </c>
      <c r="Y2004" s="359">
        <v>13.6927</v>
      </c>
      <c r="Z2004" s="359">
        <v>3.62</v>
      </c>
      <c r="AA2004" s="359">
        <v>130.77600000000001</v>
      </c>
      <c r="AB2004" s="359">
        <v>0.33379999999999999</v>
      </c>
      <c r="AC2004" s="359">
        <v>1.6603000000000001</v>
      </c>
      <c r="AD2004" s="359">
        <v>28.494399999999999</v>
      </c>
      <c r="AE2004" s="359">
        <v>3.8197999999999999</v>
      </c>
      <c r="AF2004" s="359">
        <v>1.8793</v>
      </c>
      <c r="AG2004" s="359">
        <v>1.7056</v>
      </c>
      <c r="AH2004" s="359">
        <v>4.4577999999999998</v>
      </c>
      <c r="AI2004" s="359">
        <v>0.76380000000000003</v>
      </c>
      <c r="AJ2004" s="359">
        <v>0.91200000000000003</v>
      </c>
      <c r="AK2004" s="359">
        <v>0.32729999999999998</v>
      </c>
      <c r="AL2004" s="356">
        <v>0.62460000000000004</v>
      </c>
    </row>
    <row r="2005" spans="2:38" ht="409.6" x14ac:dyDescent="0.25">
      <c r="B2005" s="402">
        <v>38934</v>
      </c>
      <c r="C2005" s="359">
        <v>0.48409999999999997</v>
      </c>
      <c r="D2005" s="359">
        <v>0.81420000000000003</v>
      </c>
      <c r="E2005" s="359">
        <v>0.6996</v>
      </c>
      <c r="F2005" s="359">
        <v>13.728199999999999</v>
      </c>
      <c r="G2005" s="359">
        <v>3.609</v>
      </c>
      <c r="H2005" s="359">
        <v>131.61699999999999</v>
      </c>
      <c r="I2005" s="359">
        <v>0.33729999999999999</v>
      </c>
      <c r="J2005" s="359">
        <v>1.6706000000000001</v>
      </c>
      <c r="K2005" s="359">
        <v>29.8995</v>
      </c>
      <c r="L2005" s="359">
        <v>3.8151000000000002</v>
      </c>
      <c r="M2005" s="359">
        <v>1.8863000000000001</v>
      </c>
      <c r="N2005" s="359">
        <v>1.7135</v>
      </c>
      <c r="O2005" s="359">
        <v>4.4583000000000004</v>
      </c>
      <c r="P2005" s="359">
        <v>0.76300000000000001</v>
      </c>
      <c r="Q2005" s="359">
        <v>0.92290000000000005</v>
      </c>
      <c r="R2005" s="359">
        <v>0.32779999999999998</v>
      </c>
      <c r="S2005" s="356">
        <v>0.62080000000000002</v>
      </c>
      <c r="U2005" s="402">
        <v>38934</v>
      </c>
      <c r="V2005" s="359">
        <v>0.48359999999999997</v>
      </c>
      <c r="W2005" s="359">
        <v>0.8135</v>
      </c>
      <c r="X2005" s="359">
        <v>0.69869999999999999</v>
      </c>
      <c r="Y2005" s="359">
        <v>13.6724</v>
      </c>
      <c r="Z2005" s="359">
        <v>3.6044999999999998</v>
      </c>
      <c r="AA2005" s="359">
        <v>131.11799999999999</v>
      </c>
      <c r="AB2005" s="359">
        <v>0.33560000000000001</v>
      </c>
      <c r="AC2005" s="359">
        <v>1.6674</v>
      </c>
      <c r="AD2005" s="359">
        <v>29.837</v>
      </c>
      <c r="AE2005" s="359">
        <v>3.8090999999999999</v>
      </c>
      <c r="AF2005" s="359">
        <v>1.8809</v>
      </c>
      <c r="AG2005" s="359">
        <v>1.6991000000000001</v>
      </c>
      <c r="AH2005" s="359">
        <v>4.4512</v>
      </c>
      <c r="AI2005" s="359">
        <v>0.76219999999999999</v>
      </c>
      <c r="AJ2005" s="359">
        <v>0.9123</v>
      </c>
      <c r="AK2005" s="359">
        <v>0.32740000000000002</v>
      </c>
      <c r="AL2005" s="356">
        <v>0.62029999999999996</v>
      </c>
    </row>
    <row r="2006" spans="2:38" ht="409.6" x14ac:dyDescent="0.25">
      <c r="B2006" s="402">
        <v>38933</v>
      </c>
      <c r="C2006" s="359">
        <v>0.48609999999999998</v>
      </c>
      <c r="D2006" s="359">
        <v>0.81469999999999998</v>
      </c>
      <c r="E2006" s="359">
        <v>0.6996</v>
      </c>
      <c r="F2006" s="359">
        <v>13.831300000000001</v>
      </c>
      <c r="G2006" s="359">
        <v>3.6261999999999999</v>
      </c>
      <c r="H2006" s="359">
        <v>132.649</v>
      </c>
      <c r="I2006" s="359">
        <v>0.33889999999999998</v>
      </c>
      <c r="J2006" s="359">
        <v>1.6787000000000001</v>
      </c>
      <c r="K2006" s="359">
        <v>29.932200000000002</v>
      </c>
      <c r="L2006" s="359">
        <v>3.8285999999999998</v>
      </c>
      <c r="M2006" s="359">
        <v>1.905</v>
      </c>
      <c r="N2006" s="359">
        <v>1.7257</v>
      </c>
      <c r="O2006" s="359">
        <v>4.4729000000000001</v>
      </c>
      <c r="P2006" s="359">
        <v>0.76549999999999996</v>
      </c>
      <c r="Q2006" s="359">
        <v>0.93300000000000005</v>
      </c>
      <c r="R2006" s="359">
        <v>0.33040000000000003</v>
      </c>
      <c r="S2006" s="356">
        <v>0.62119999999999997</v>
      </c>
      <c r="U2006" s="402">
        <v>38933</v>
      </c>
      <c r="V2006" s="359">
        <v>0.48559999999999998</v>
      </c>
      <c r="W2006" s="359">
        <v>0.81410000000000005</v>
      </c>
      <c r="X2006" s="359">
        <v>0.69869999999999999</v>
      </c>
      <c r="Y2006" s="359">
        <v>13.7766</v>
      </c>
      <c r="Z2006" s="359">
        <v>3.6215999999999999</v>
      </c>
      <c r="AA2006" s="359">
        <v>132.16399999999999</v>
      </c>
      <c r="AB2006" s="359">
        <v>0.3372</v>
      </c>
      <c r="AC2006" s="359">
        <v>1.6754</v>
      </c>
      <c r="AD2006" s="359">
        <v>29.866599999999998</v>
      </c>
      <c r="AE2006" s="359">
        <v>3.8228</v>
      </c>
      <c r="AF2006" s="359">
        <v>1.8996</v>
      </c>
      <c r="AG2006" s="359">
        <v>1.7117</v>
      </c>
      <c r="AH2006" s="359">
        <v>4.4657999999999998</v>
      </c>
      <c r="AI2006" s="359">
        <v>0.76470000000000005</v>
      </c>
      <c r="AJ2006" s="359">
        <v>0.92390000000000005</v>
      </c>
      <c r="AK2006" s="359">
        <v>0.3301</v>
      </c>
      <c r="AL2006" s="356">
        <v>0.62060000000000004</v>
      </c>
    </row>
    <row r="2007" spans="2:38" ht="409.6" x14ac:dyDescent="0.25">
      <c r="B2007" s="402">
        <v>38932</v>
      </c>
      <c r="C2007" s="359">
        <v>0.48330000000000001</v>
      </c>
      <c r="D2007" s="359">
        <v>0.8085</v>
      </c>
      <c r="E2007" s="359">
        <v>0.69910000000000005</v>
      </c>
      <c r="F2007" s="359">
        <v>13.7982</v>
      </c>
      <c r="G2007" s="359">
        <v>3.6084999999999998</v>
      </c>
      <c r="H2007" s="359">
        <v>132.358</v>
      </c>
      <c r="I2007" s="359">
        <v>0.33729999999999999</v>
      </c>
      <c r="J2007" s="359">
        <v>1.6705000000000001</v>
      </c>
      <c r="K2007" s="359">
        <v>31.171299999999999</v>
      </c>
      <c r="L2007" s="359">
        <v>3.8062999999999998</v>
      </c>
      <c r="M2007" s="359">
        <v>1.9031</v>
      </c>
      <c r="N2007" s="359">
        <v>1.7193000000000001</v>
      </c>
      <c r="O2007" s="359">
        <v>4.4476000000000004</v>
      </c>
      <c r="P2007" s="359">
        <v>0.76019999999999999</v>
      </c>
      <c r="Q2007" s="359">
        <v>0.93320000000000003</v>
      </c>
      <c r="R2007" s="359">
        <v>0.33</v>
      </c>
      <c r="S2007" s="356">
        <v>0.61909999999999998</v>
      </c>
      <c r="U2007" s="402">
        <v>38932</v>
      </c>
      <c r="V2007" s="359">
        <v>0.48280000000000001</v>
      </c>
      <c r="W2007" s="359">
        <v>0.80789999999999995</v>
      </c>
      <c r="X2007" s="359">
        <v>0.69830000000000003</v>
      </c>
      <c r="Y2007" s="359">
        <v>13.743600000000001</v>
      </c>
      <c r="Z2007" s="359">
        <v>3.6042000000000001</v>
      </c>
      <c r="AA2007" s="359">
        <v>131.88399999999999</v>
      </c>
      <c r="AB2007" s="359">
        <v>0.33560000000000001</v>
      </c>
      <c r="AC2007" s="359">
        <v>1.6673</v>
      </c>
      <c r="AD2007" s="359">
        <v>28.535499999999999</v>
      </c>
      <c r="AE2007" s="359">
        <v>3.8007</v>
      </c>
      <c r="AF2007" s="359">
        <v>1.8977999999999999</v>
      </c>
      <c r="AG2007" s="359">
        <v>1.7055</v>
      </c>
      <c r="AH2007" s="359">
        <v>4.4408000000000003</v>
      </c>
      <c r="AI2007" s="359">
        <v>0.75939999999999996</v>
      </c>
      <c r="AJ2007" s="359">
        <v>0.92600000000000005</v>
      </c>
      <c r="AK2007" s="359">
        <v>0.3296</v>
      </c>
      <c r="AL2007" s="356">
        <v>0.61860000000000004</v>
      </c>
    </row>
    <row r="2008" spans="2:38" ht="409.6" x14ac:dyDescent="0.25">
      <c r="B2008" s="402">
        <v>38931</v>
      </c>
      <c r="C2008" s="359">
        <v>0.48449999999999999</v>
      </c>
      <c r="D2008" s="359">
        <v>0.80989999999999995</v>
      </c>
      <c r="E2008" s="359">
        <v>0.69989999999999997</v>
      </c>
      <c r="F2008" s="359">
        <v>13.8185</v>
      </c>
      <c r="G2008" s="359">
        <v>3.6147999999999998</v>
      </c>
      <c r="H2008" s="359">
        <v>132.63399999999999</v>
      </c>
      <c r="I2008" s="359">
        <v>0.33779999999999999</v>
      </c>
      <c r="J2008" s="359">
        <v>1.6732</v>
      </c>
      <c r="K2008" s="359">
        <v>30.770299999999999</v>
      </c>
      <c r="L2008" s="359">
        <v>3.8136000000000001</v>
      </c>
      <c r="M2008" s="359">
        <v>1.9077</v>
      </c>
      <c r="N2008" s="359">
        <v>1.7281</v>
      </c>
      <c r="O2008" s="359">
        <v>4.4619999999999997</v>
      </c>
      <c r="P2008" s="359">
        <v>0.76180000000000003</v>
      </c>
      <c r="Q2008" s="359">
        <v>0.93469999999999998</v>
      </c>
      <c r="R2008" s="359">
        <v>0.33100000000000002</v>
      </c>
      <c r="S2008" s="356">
        <v>0.61829999999999996</v>
      </c>
      <c r="U2008" s="402">
        <v>38931</v>
      </c>
      <c r="V2008" s="359">
        <v>0.48409999999999997</v>
      </c>
      <c r="W2008" s="359">
        <v>0.80920000000000003</v>
      </c>
      <c r="X2008" s="359">
        <v>0.69910000000000005</v>
      </c>
      <c r="Y2008" s="359">
        <v>13.764099999999999</v>
      </c>
      <c r="Z2008" s="359">
        <v>3.6105</v>
      </c>
      <c r="AA2008" s="359">
        <v>132.161</v>
      </c>
      <c r="AB2008" s="359">
        <v>0.3362</v>
      </c>
      <c r="AC2008" s="359">
        <v>1.6700999999999999</v>
      </c>
      <c r="AD2008" s="359">
        <v>29.2394</v>
      </c>
      <c r="AE2008" s="359">
        <v>3.8081999999999998</v>
      </c>
      <c r="AF2008" s="359">
        <v>1.9024000000000001</v>
      </c>
      <c r="AG2008" s="359">
        <v>1.7143999999999999</v>
      </c>
      <c r="AH2008" s="359">
        <v>4.4553000000000003</v>
      </c>
      <c r="AI2008" s="359">
        <v>0.76100000000000001</v>
      </c>
      <c r="AJ2008" s="359">
        <v>0.92459999999999998</v>
      </c>
      <c r="AK2008" s="359">
        <v>0.33069999999999999</v>
      </c>
      <c r="AL2008" s="356">
        <v>0.61780000000000002</v>
      </c>
    </row>
    <row r="2009" spans="2:38" ht="409.6" x14ac:dyDescent="0.25">
      <c r="B2009" s="402">
        <v>38930</v>
      </c>
      <c r="C2009" s="359">
        <v>0.48430000000000001</v>
      </c>
      <c r="D2009" s="359">
        <v>0.80689999999999995</v>
      </c>
      <c r="E2009" s="359">
        <v>0.69789999999999996</v>
      </c>
      <c r="F2009" s="359">
        <v>13.824199999999999</v>
      </c>
      <c r="G2009" s="359">
        <v>3.6141999999999999</v>
      </c>
      <c r="H2009" s="359">
        <v>131.98699999999999</v>
      </c>
      <c r="I2009" s="359">
        <v>0.33779999999999999</v>
      </c>
      <c r="J2009" s="359">
        <v>1.6729000000000001</v>
      </c>
      <c r="K2009" s="359">
        <v>30.233899999999998</v>
      </c>
      <c r="L2009" s="359">
        <v>3.8153000000000001</v>
      </c>
      <c r="M2009" s="359">
        <v>1.9095</v>
      </c>
      <c r="N2009" s="359">
        <v>1.7256</v>
      </c>
      <c r="O2009" s="359">
        <v>4.4679000000000002</v>
      </c>
      <c r="P2009" s="359">
        <v>0.76139999999999997</v>
      </c>
      <c r="Q2009" s="359">
        <v>0.9264</v>
      </c>
      <c r="R2009" s="359">
        <v>0.33139999999999997</v>
      </c>
      <c r="S2009" s="356">
        <v>0.61799999999999999</v>
      </c>
      <c r="U2009" s="402">
        <v>38930</v>
      </c>
      <c r="V2009" s="359">
        <v>0.4839</v>
      </c>
      <c r="W2009" s="359">
        <v>0.80630000000000002</v>
      </c>
      <c r="X2009" s="359">
        <v>0.69710000000000005</v>
      </c>
      <c r="Y2009" s="359">
        <v>13.767799999999999</v>
      </c>
      <c r="Z2009" s="359">
        <v>3.6099000000000001</v>
      </c>
      <c r="AA2009" s="359">
        <v>131.50899999999999</v>
      </c>
      <c r="AB2009" s="359">
        <v>0.33610000000000001</v>
      </c>
      <c r="AC2009" s="359">
        <v>1.6698</v>
      </c>
      <c r="AD2009" s="359">
        <v>29.4068</v>
      </c>
      <c r="AE2009" s="359">
        <v>3.8106</v>
      </c>
      <c r="AF2009" s="359">
        <v>1.9038999999999999</v>
      </c>
      <c r="AG2009" s="359">
        <v>1.7118</v>
      </c>
      <c r="AH2009" s="359">
        <v>4.4611999999999998</v>
      </c>
      <c r="AI2009" s="359">
        <v>0.76060000000000005</v>
      </c>
      <c r="AJ2009" s="359">
        <v>0.91639999999999999</v>
      </c>
      <c r="AK2009" s="359">
        <v>0.33110000000000001</v>
      </c>
      <c r="AL2009" s="356">
        <v>0.61750000000000005</v>
      </c>
    </row>
    <row r="2010" spans="2:38" ht="409.6" x14ac:dyDescent="0.25">
      <c r="B2010" s="402">
        <v>38929</v>
      </c>
      <c r="C2010" s="359">
        <v>0.48430000000000001</v>
      </c>
      <c r="D2010" s="359">
        <v>0.80510000000000004</v>
      </c>
      <c r="E2010" s="359">
        <v>0.69920000000000004</v>
      </c>
      <c r="F2010" s="359">
        <v>13.8368</v>
      </c>
      <c r="G2010" s="359">
        <v>3.6114000000000002</v>
      </c>
      <c r="H2010" s="359">
        <v>132.304</v>
      </c>
      <c r="I2010" s="359">
        <v>0.33960000000000001</v>
      </c>
      <c r="J2010" s="359">
        <v>1.6812</v>
      </c>
      <c r="K2010" s="359">
        <v>31.2974</v>
      </c>
      <c r="L2010" s="359">
        <v>3.8222999999999998</v>
      </c>
      <c r="M2010" s="359">
        <v>1.9125000000000001</v>
      </c>
      <c r="N2010" s="359">
        <v>1.7329000000000001</v>
      </c>
      <c r="O2010" s="359">
        <v>4.4743000000000004</v>
      </c>
      <c r="P2010" s="359">
        <v>0.76160000000000005</v>
      </c>
      <c r="Q2010" s="359">
        <v>0.92569999999999997</v>
      </c>
      <c r="R2010" s="359">
        <v>0.33160000000000001</v>
      </c>
      <c r="S2010" s="356">
        <v>0.61780000000000002</v>
      </c>
      <c r="U2010" s="402">
        <v>38929</v>
      </c>
      <c r="V2010" s="359">
        <v>0.48380000000000001</v>
      </c>
      <c r="W2010" s="359">
        <v>0.80449999999999999</v>
      </c>
      <c r="X2010" s="359">
        <v>0.69840000000000002</v>
      </c>
      <c r="Y2010" s="359">
        <v>13.7629</v>
      </c>
      <c r="Z2010" s="359">
        <v>3.6076000000000001</v>
      </c>
      <c r="AA2010" s="359">
        <v>131.32900000000001</v>
      </c>
      <c r="AB2010" s="359">
        <v>0.33439999999999998</v>
      </c>
      <c r="AC2010" s="359">
        <v>1.6626000000000001</v>
      </c>
      <c r="AD2010" s="359">
        <v>28.6571</v>
      </c>
      <c r="AE2010" s="359">
        <v>3.8176999999999999</v>
      </c>
      <c r="AF2010" s="359">
        <v>1.9059999999999999</v>
      </c>
      <c r="AG2010" s="359">
        <v>1.7191000000000001</v>
      </c>
      <c r="AH2010" s="359">
        <v>4.4649999999999999</v>
      </c>
      <c r="AI2010" s="359">
        <v>0.76080000000000003</v>
      </c>
      <c r="AJ2010" s="359">
        <v>0.91569999999999996</v>
      </c>
      <c r="AK2010" s="359">
        <v>0.33129999999999998</v>
      </c>
      <c r="AL2010" s="356">
        <v>0.61729999999999996</v>
      </c>
    </row>
    <row r="2011" spans="2:38" ht="409.6" x14ac:dyDescent="0.25">
      <c r="B2011" s="402">
        <v>38928</v>
      </c>
      <c r="C2011" s="359">
        <v>0.48420000000000002</v>
      </c>
      <c r="D2011" s="359">
        <v>0.80510000000000004</v>
      </c>
      <c r="E2011" s="359">
        <v>0.69920000000000004</v>
      </c>
      <c r="F2011" s="359">
        <v>13.8316</v>
      </c>
      <c r="G2011" s="359">
        <v>3.6097000000000001</v>
      </c>
      <c r="H2011" s="359">
        <v>132.30600000000001</v>
      </c>
      <c r="I2011" s="359">
        <v>0.3377</v>
      </c>
      <c r="J2011" s="359">
        <v>1.6726000000000001</v>
      </c>
      <c r="K2011" s="359">
        <v>31.295400000000001</v>
      </c>
      <c r="L2011" s="359">
        <v>3.8220999999999998</v>
      </c>
      <c r="M2011" s="359">
        <v>1.9107000000000001</v>
      </c>
      <c r="N2011" s="359">
        <v>1.7335</v>
      </c>
      <c r="O2011" s="359">
        <v>4.4702000000000002</v>
      </c>
      <c r="P2011" s="359">
        <v>0.76160000000000005</v>
      </c>
      <c r="Q2011" s="359">
        <v>0.92559999999999998</v>
      </c>
      <c r="R2011" s="359">
        <v>0.33150000000000002</v>
      </c>
      <c r="S2011" s="356">
        <v>0.61780000000000002</v>
      </c>
      <c r="U2011" s="402">
        <v>38928</v>
      </c>
      <c r="V2011" s="359">
        <v>0.48380000000000001</v>
      </c>
      <c r="W2011" s="359">
        <v>0.8044</v>
      </c>
      <c r="X2011" s="359">
        <v>0.69830000000000003</v>
      </c>
      <c r="Y2011" s="359">
        <v>13.758599999999999</v>
      </c>
      <c r="Z2011" s="359">
        <v>3.6059000000000001</v>
      </c>
      <c r="AA2011" s="359">
        <v>131.315</v>
      </c>
      <c r="AB2011" s="359">
        <v>0.33589999999999998</v>
      </c>
      <c r="AC2011" s="359">
        <v>1.6694</v>
      </c>
      <c r="AD2011" s="359">
        <v>28.655200000000001</v>
      </c>
      <c r="AE2011" s="359">
        <v>3.8174999999999999</v>
      </c>
      <c r="AF2011" s="359">
        <v>1.9043000000000001</v>
      </c>
      <c r="AG2011" s="359">
        <v>1.7198</v>
      </c>
      <c r="AH2011" s="359">
        <v>4.4634999999999998</v>
      </c>
      <c r="AI2011" s="359">
        <v>0.76080000000000003</v>
      </c>
      <c r="AJ2011" s="359">
        <v>0.91559999999999997</v>
      </c>
      <c r="AK2011" s="359">
        <v>0.33119999999999999</v>
      </c>
      <c r="AL2011" s="356">
        <v>0.61729999999999996</v>
      </c>
    </row>
    <row r="2012" spans="2:38" ht="409.6" x14ac:dyDescent="0.25">
      <c r="B2012" s="402">
        <v>38927</v>
      </c>
      <c r="C2012" s="359">
        <v>0.48630000000000001</v>
      </c>
      <c r="D2012" s="359">
        <v>0.80969999999999998</v>
      </c>
      <c r="E2012" s="359">
        <v>0.70089999999999997</v>
      </c>
      <c r="F2012" s="359">
        <v>13.8444</v>
      </c>
      <c r="G2012" s="359">
        <v>3.6263000000000001</v>
      </c>
      <c r="H2012" s="359">
        <v>132.10900000000001</v>
      </c>
      <c r="I2012" s="359">
        <v>0.33889999999999998</v>
      </c>
      <c r="J2012" s="359">
        <v>1.6785000000000001</v>
      </c>
      <c r="K2012" s="359">
        <v>30.002800000000001</v>
      </c>
      <c r="L2012" s="359">
        <v>3.8363</v>
      </c>
      <c r="M2012" s="359">
        <v>1.9117999999999999</v>
      </c>
      <c r="N2012" s="359">
        <v>1.7338</v>
      </c>
      <c r="O2012" s="359">
        <v>4.4878</v>
      </c>
      <c r="P2012" s="359">
        <v>0.76449999999999996</v>
      </c>
      <c r="Q2012" s="359">
        <v>0.92910000000000004</v>
      </c>
      <c r="R2012" s="359">
        <v>0.33229999999999998</v>
      </c>
      <c r="S2012" s="356">
        <v>0.6179</v>
      </c>
      <c r="U2012" s="402">
        <v>38927</v>
      </c>
      <c r="V2012" s="359">
        <v>0.4859</v>
      </c>
      <c r="W2012" s="359">
        <v>0.80910000000000004</v>
      </c>
      <c r="X2012" s="359">
        <v>0.70009999999999994</v>
      </c>
      <c r="Y2012" s="359">
        <v>13.7897</v>
      </c>
      <c r="Z2012" s="359">
        <v>3.6219999999999999</v>
      </c>
      <c r="AA2012" s="359">
        <v>131.63300000000001</v>
      </c>
      <c r="AB2012" s="359">
        <v>0.3372</v>
      </c>
      <c r="AC2012" s="359">
        <v>1.6754</v>
      </c>
      <c r="AD2012" s="359">
        <v>29.8538</v>
      </c>
      <c r="AE2012" s="359">
        <v>3.8315999999999999</v>
      </c>
      <c r="AF2012" s="359">
        <v>1.9065000000000001</v>
      </c>
      <c r="AG2012" s="359">
        <v>1.7201</v>
      </c>
      <c r="AH2012" s="359">
        <v>4.4809999999999999</v>
      </c>
      <c r="AI2012" s="359">
        <v>0.76370000000000005</v>
      </c>
      <c r="AJ2012" s="359">
        <v>0.91910000000000003</v>
      </c>
      <c r="AK2012" s="359">
        <v>0.33189999999999997</v>
      </c>
      <c r="AL2012" s="356">
        <v>0.61739999999999995</v>
      </c>
    </row>
    <row r="2013" spans="2:38" ht="409.6" x14ac:dyDescent="0.25">
      <c r="B2013" s="402">
        <v>38926</v>
      </c>
      <c r="C2013" s="359">
        <v>0.48820000000000002</v>
      </c>
      <c r="D2013" s="359">
        <v>0.81489999999999996</v>
      </c>
      <c r="E2013" s="359">
        <v>0.70469999999999999</v>
      </c>
      <c r="F2013" s="359">
        <v>13.879</v>
      </c>
      <c r="G2013" s="359">
        <v>3.6427999999999998</v>
      </c>
      <c r="H2013" s="359">
        <v>132.68</v>
      </c>
      <c r="I2013" s="359">
        <v>0.34050000000000002</v>
      </c>
      <c r="J2013" s="359">
        <v>1.6862999999999999</v>
      </c>
      <c r="K2013" s="359">
        <v>30.431699999999999</v>
      </c>
      <c r="L2013" s="359">
        <v>3.8662000000000001</v>
      </c>
      <c r="M2013" s="359">
        <v>1.9133</v>
      </c>
      <c r="N2013" s="359">
        <v>1.7357</v>
      </c>
      <c r="O2013" s="359">
        <v>4.5125000000000002</v>
      </c>
      <c r="P2013" s="359">
        <v>0.76929999999999998</v>
      </c>
      <c r="Q2013" s="359">
        <v>0.93820000000000003</v>
      </c>
      <c r="R2013" s="359">
        <v>0.33429999999999999</v>
      </c>
      <c r="S2013" s="356">
        <v>0.62119999999999997</v>
      </c>
      <c r="U2013" s="402">
        <v>38926</v>
      </c>
      <c r="V2013" s="359">
        <v>0.48780000000000001</v>
      </c>
      <c r="W2013" s="359">
        <v>0.81430000000000002</v>
      </c>
      <c r="X2013" s="359">
        <v>0.70389999999999997</v>
      </c>
      <c r="Y2013" s="359">
        <v>13.825900000000001</v>
      </c>
      <c r="Z2013" s="359">
        <v>3.6385000000000001</v>
      </c>
      <c r="AA2013" s="359">
        <v>132.21199999999999</v>
      </c>
      <c r="AB2013" s="359">
        <v>0.33879999999999999</v>
      </c>
      <c r="AC2013" s="359">
        <v>1.6831</v>
      </c>
      <c r="AD2013" s="359">
        <v>29.564</v>
      </c>
      <c r="AE2013" s="359">
        <v>3.8614999999999999</v>
      </c>
      <c r="AF2013" s="359">
        <v>1.9080999999999999</v>
      </c>
      <c r="AG2013" s="359">
        <v>1.7218</v>
      </c>
      <c r="AH2013" s="359">
        <v>4.5057</v>
      </c>
      <c r="AI2013" s="359">
        <v>0.76849999999999996</v>
      </c>
      <c r="AJ2013" s="359">
        <v>0.92810000000000004</v>
      </c>
      <c r="AK2013" s="359">
        <v>0.33400000000000002</v>
      </c>
      <c r="AL2013" s="356">
        <v>0.62070000000000003</v>
      </c>
    </row>
    <row r="2014" spans="2:38" ht="409.6" x14ac:dyDescent="0.25">
      <c r="B2014" s="402">
        <v>38925</v>
      </c>
      <c r="C2014" s="359">
        <v>0.49569999999999997</v>
      </c>
      <c r="D2014" s="359">
        <v>0.82520000000000004</v>
      </c>
      <c r="E2014" s="359">
        <v>0.71179999999999999</v>
      </c>
      <c r="F2014" s="359">
        <v>14.069100000000001</v>
      </c>
      <c r="G2014" s="359">
        <v>3.694</v>
      </c>
      <c r="H2014" s="359">
        <v>135.05500000000001</v>
      </c>
      <c r="I2014" s="359">
        <v>0.3453</v>
      </c>
      <c r="J2014" s="359">
        <v>1.7101</v>
      </c>
      <c r="K2014" s="359">
        <v>31.790700000000001</v>
      </c>
      <c r="L2014" s="359">
        <v>3.9376000000000002</v>
      </c>
      <c r="M2014" s="359">
        <v>1.9424999999999999</v>
      </c>
      <c r="N2014" s="359">
        <v>1.7689999999999999</v>
      </c>
      <c r="O2014" s="359">
        <v>4.5788000000000002</v>
      </c>
      <c r="P2014" s="359">
        <v>0.78110000000000002</v>
      </c>
      <c r="Q2014" s="359">
        <v>0.95689999999999997</v>
      </c>
      <c r="R2014" s="359">
        <v>0.33889999999999998</v>
      </c>
      <c r="S2014" s="356">
        <v>0.62450000000000006</v>
      </c>
      <c r="U2014" s="402">
        <v>38925</v>
      </c>
      <c r="V2014" s="359">
        <v>0.49519999999999997</v>
      </c>
      <c r="W2014" s="359">
        <v>0.82450000000000001</v>
      </c>
      <c r="X2014" s="359">
        <v>0.71099999999999997</v>
      </c>
      <c r="Y2014" s="359">
        <v>14.0144</v>
      </c>
      <c r="Z2014" s="359">
        <v>3.6897000000000002</v>
      </c>
      <c r="AA2014" s="359">
        <v>134.57499999999999</v>
      </c>
      <c r="AB2014" s="359">
        <v>0.34360000000000002</v>
      </c>
      <c r="AC2014" s="359">
        <v>1.7069000000000001</v>
      </c>
      <c r="AD2014" s="359">
        <v>29.316099999999999</v>
      </c>
      <c r="AE2014" s="359">
        <v>3.9329000000000001</v>
      </c>
      <c r="AF2014" s="359">
        <v>1.9371</v>
      </c>
      <c r="AG2014" s="359">
        <v>1.7551000000000001</v>
      </c>
      <c r="AH2014" s="359">
        <v>4.5720000000000001</v>
      </c>
      <c r="AI2014" s="359">
        <v>0.78029999999999999</v>
      </c>
      <c r="AJ2014" s="359">
        <v>0.94679999999999997</v>
      </c>
      <c r="AK2014" s="359">
        <v>0.33850000000000002</v>
      </c>
      <c r="AL2014" s="356">
        <v>0.624</v>
      </c>
    </row>
    <row r="2015" spans="2:38" ht="409.6" x14ac:dyDescent="0.25">
      <c r="B2015" s="402">
        <v>38924</v>
      </c>
      <c r="C2015" s="359">
        <v>0.49509999999999998</v>
      </c>
      <c r="D2015" s="359">
        <v>0.82840000000000003</v>
      </c>
      <c r="E2015" s="359">
        <v>0.71309999999999996</v>
      </c>
      <c r="F2015" s="359">
        <v>14.0586</v>
      </c>
      <c r="G2015" s="359">
        <v>3.6953999999999998</v>
      </c>
      <c r="H2015" s="359">
        <v>135.239</v>
      </c>
      <c r="I2015" s="359">
        <v>0.34539999999999998</v>
      </c>
      <c r="J2015" s="359">
        <v>1.7105999999999999</v>
      </c>
      <c r="K2015" s="359">
        <v>32.044899999999998</v>
      </c>
      <c r="L2015" s="359">
        <v>3.9365000000000001</v>
      </c>
      <c r="M2015" s="359">
        <v>1.9417</v>
      </c>
      <c r="N2015" s="359">
        <v>1.7662</v>
      </c>
      <c r="O2015" s="359">
        <v>4.5853000000000002</v>
      </c>
      <c r="P2015" s="359">
        <v>0.77959999999999996</v>
      </c>
      <c r="Q2015" s="359">
        <v>0.96509999999999996</v>
      </c>
      <c r="R2015" s="359">
        <v>0.33829999999999999</v>
      </c>
      <c r="S2015" s="356">
        <v>0.62490000000000001</v>
      </c>
      <c r="U2015" s="402">
        <v>38924</v>
      </c>
      <c r="V2015" s="359">
        <v>0.49459999999999998</v>
      </c>
      <c r="W2015" s="359">
        <v>0.82769999999999999</v>
      </c>
      <c r="X2015" s="359">
        <v>0.71230000000000004</v>
      </c>
      <c r="Y2015" s="359">
        <v>14.0046</v>
      </c>
      <c r="Z2015" s="359">
        <v>3.6911</v>
      </c>
      <c r="AA2015" s="359">
        <v>134.76400000000001</v>
      </c>
      <c r="AB2015" s="359">
        <v>0.34360000000000002</v>
      </c>
      <c r="AC2015" s="359">
        <v>1.7075</v>
      </c>
      <c r="AD2015" s="359">
        <v>29.348299999999998</v>
      </c>
      <c r="AE2015" s="359">
        <v>3.9318</v>
      </c>
      <c r="AF2015" s="359">
        <v>1.9363999999999999</v>
      </c>
      <c r="AG2015" s="359">
        <v>1.7523</v>
      </c>
      <c r="AH2015" s="359">
        <v>4.5785999999999998</v>
      </c>
      <c r="AI2015" s="359">
        <v>0.77880000000000005</v>
      </c>
      <c r="AJ2015" s="359">
        <v>0.95499999999999996</v>
      </c>
      <c r="AK2015" s="359">
        <v>0.33800000000000002</v>
      </c>
      <c r="AL2015" s="356">
        <v>0.62439999999999996</v>
      </c>
    </row>
    <row r="2016" spans="2:38" ht="409.6" x14ac:dyDescent="0.25">
      <c r="B2016" s="402">
        <v>38923</v>
      </c>
      <c r="C2016" s="359">
        <v>0.4924</v>
      </c>
      <c r="D2016" s="359">
        <v>0.82779999999999998</v>
      </c>
      <c r="E2016" s="359">
        <v>0.71030000000000004</v>
      </c>
      <c r="F2016" s="359">
        <v>14.0298</v>
      </c>
      <c r="G2016" s="359">
        <v>3.6789999999999998</v>
      </c>
      <c r="H2016" s="359">
        <v>136.47499999999999</v>
      </c>
      <c r="I2016" s="359">
        <v>0.34389999999999998</v>
      </c>
      <c r="J2016" s="359">
        <v>1.7032</v>
      </c>
      <c r="K2016" s="359">
        <v>31.890999999999998</v>
      </c>
      <c r="L2016" s="359">
        <v>3.9134000000000002</v>
      </c>
      <c r="M2016" s="359">
        <v>1.9449000000000001</v>
      </c>
      <c r="N2016" s="359">
        <v>1.7693000000000001</v>
      </c>
      <c r="O2016" s="359">
        <v>4.5666000000000002</v>
      </c>
      <c r="P2016" s="359">
        <v>0.77429999999999999</v>
      </c>
      <c r="Q2016" s="359">
        <v>0.96919999999999995</v>
      </c>
      <c r="R2016" s="359">
        <v>0.33600000000000002</v>
      </c>
      <c r="S2016" s="356">
        <v>0.62280000000000002</v>
      </c>
      <c r="U2016" s="402">
        <v>38923</v>
      </c>
      <c r="V2016" s="359">
        <v>0.4919</v>
      </c>
      <c r="W2016" s="359">
        <v>0.82720000000000005</v>
      </c>
      <c r="X2016" s="359">
        <v>0.70950000000000002</v>
      </c>
      <c r="Y2016" s="359">
        <v>13.975099999999999</v>
      </c>
      <c r="Z2016" s="359">
        <v>3.6747000000000001</v>
      </c>
      <c r="AA2016" s="359">
        <v>135.99199999999999</v>
      </c>
      <c r="AB2016" s="359">
        <v>0.34210000000000002</v>
      </c>
      <c r="AC2016" s="359">
        <v>1.7</v>
      </c>
      <c r="AD2016" s="359">
        <v>29.204599999999999</v>
      </c>
      <c r="AE2016" s="359">
        <v>3.9087000000000001</v>
      </c>
      <c r="AF2016" s="359">
        <v>1.9393</v>
      </c>
      <c r="AG2016" s="359">
        <v>1.7554000000000001</v>
      </c>
      <c r="AH2016" s="359">
        <v>4.5598000000000001</v>
      </c>
      <c r="AI2016" s="359">
        <v>0.77349999999999997</v>
      </c>
      <c r="AJ2016" s="359">
        <v>0.95909999999999995</v>
      </c>
      <c r="AK2016" s="359">
        <v>0.3357</v>
      </c>
      <c r="AL2016" s="356">
        <v>0.62229999999999996</v>
      </c>
    </row>
    <row r="2017" spans="2:38" ht="409.6" x14ac:dyDescent="0.25">
      <c r="B2017" s="402">
        <v>38922</v>
      </c>
      <c r="C2017" s="359">
        <v>0.4914</v>
      </c>
      <c r="D2017" s="359">
        <v>0.82930000000000004</v>
      </c>
      <c r="E2017" s="359">
        <v>0.70989999999999998</v>
      </c>
      <c r="F2017" s="359">
        <v>13.9681</v>
      </c>
      <c r="G2017" s="359">
        <v>3.6646999999999998</v>
      </c>
      <c r="H2017" s="359">
        <v>136.429</v>
      </c>
      <c r="I2017" s="359">
        <v>0.34720000000000001</v>
      </c>
      <c r="J2017" s="359">
        <v>1.7176</v>
      </c>
      <c r="K2017" s="359">
        <v>31.943100000000001</v>
      </c>
      <c r="L2017" s="359">
        <v>3.8982999999999999</v>
      </c>
      <c r="M2017" s="359">
        <v>1.9457</v>
      </c>
      <c r="N2017" s="359">
        <v>1.7644</v>
      </c>
      <c r="O2017" s="359">
        <v>4.5499000000000001</v>
      </c>
      <c r="P2017" s="359">
        <v>0.77139999999999997</v>
      </c>
      <c r="Q2017" s="359">
        <v>0.97189999999999999</v>
      </c>
      <c r="R2017" s="359">
        <v>0.3357</v>
      </c>
      <c r="S2017" s="356">
        <v>0.62380000000000002</v>
      </c>
      <c r="U2017" s="402">
        <v>38922</v>
      </c>
      <c r="V2017" s="359">
        <v>0.49099999999999999</v>
      </c>
      <c r="W2017" s="359">
        <v>0.82869999999999999</v>
      </c>
      <c r="X2017" s="359">
        <v>0.70909999999999995</v>
      </c>
      <c r="Y2017" s="359">
        <v>13.9133</v>
      </c>
      <c r="Z2017" s="359">
        <v>3.6608000000000001</v>
      </c>
      <c r="AA2017" s="359">
        <v>136.02099999999999</v>
      </c>
      <c r="AB2017" s="359">
        <v>0.33710000000000001</v>
      </c>
      <c r="AC2017" s="359">
        <v>1.6769000000000001</v>
      </c>
      <c r="AD2017" s="359">
        <v>29.264299999999999</v>
      </c>
      <c r="AE2017" s="359">
        <v>3.8936000000000002</v>
      </c>
      <c r="AF2017" s="359">
        <v>1.9395</v>
      </c>
      <c r="AG2017" s="359">
        <v>1.7505999999999999</v>
      </c>
      <c r="AH2017" s="359">
        <v>4.5388999999999999</v>
      </c>
      <c r="AI2017" s="359">
        <v>0.77059999999999995</v>
      </c>
      <c r="AJ2017" s="359">
        <v>0.96179999999999999</v>
      </c>
      <c r="AK2017" s="359">
        <v>0.33529999999999999</v>
      </c>
      <c r="AL2017" s="356">
        <v>0.62329999999999997</v>
      </c>
    </row>
    <row r="2018" spans="2:38" ht="409.6" x14ac:dyDescent="0.25">
      <c r="B2018" s="402">
        <v>38921</v>
      </c>
      <c r="C2018" s="359">
        <v>0.4914</v>
      </c>
      <c r="D2018" s="359">
        <v>0.82930000000000004</v>
      </c>
      <c r="E2018" s="359">
        <v>0.70989999999999998</v>
      </c>
      <c r="F2018" s="359">
        <v>13.992000000000001</v>
      </c>
      <c r="G2018" s="359">
        <v>3.6654</v>
      </c>
      <c r="H2018" s="359">
        <v>136.553</v>
      </c>
      <c r="I2018" s="359">
        <v>0.34720000000000001</v>
      </c>
      <c r="J2018" s="359">
        <v>1.7176</v>
      </c>
      <c r="K2018" s="359">
        <v>31.943100000000001</v>
      </c>
      <c r="L2018" s="359">
        <v>3.8984000000000001</v>
      </c>
      <c r="M2018" s="359">
        <v>1.946</v>
      </c>
      <c r="N2018" s="359">
        <v>1.7644</v>
      </c>
      <c r="O2018" s="359">
        <v>4.5503999999999998</v>
      </c>
      <c r="P2018" s="359">
        <v>0.77139999999999997</v>
      </c>
      <c r="Q2018" s="359">
        <v>0.97189999999999999</v>
      </c>
      <c r="R2018" s="359">
        <v>0.3357</v>
      </c>
      <c r="S2018" s="356">
        <v>0.62380000000000002</v>
      </c>
      <c r="U2018" s="402">
        <v>38921</v>
      </c>
      <c r="V2018" s="359">
        <v>0.49099999999999999</v>
      </c>
      <c r="W2018" s="359">
        <v>0.82869999999999999</v>
      </c>
      <c r="X2018" s="359">
        <v>0.70909999999999995</v>
      </c>
      <c r="Y2018" s="359">
        <v>13.9185</v>
      </c>
      <c r="Z2018" s="359">
        <v>3.6615000000000002</v>
      </c>
      <c r="AA2018" s="359">
        <v>135.36799999999999</v>
      </c>
      <c r="AB2018" s="359">
        <v>0.33710000000000001</v>
      </c>
      <c r="AC2018" s="359">
        <v>1.6769000000000001</v>
      </c>
      <c r="AD2018" s="359">
        <v>29.264299999999999</v>
      </c>
      <c r="AE2018" s="359">
        <v>3.8936999999999999</v>
      </c>
      <c r="AF2018" s="359">
        <v>1.9395</v>
      </c>
      <c r="AG2018" s="359">
        <v>1.7505999999999999</v>
      </c>
      <c r="AH2018" s="359">
        <v>4.5384000000000002</v>
      </c>
      <c r="AI2018" s="359">
        <v>0.77059999999999995</v>
      </c>
      <c r="AJ2018" s="359">
        <v>0.96179999999999999</v>
      </c>
      <c r="AK2018" s="359">
        <v>0.33529999999999999</v>
      </c>
      <c r="AL2018" s="356">
        <v>0.62329999999999997</v>
      </c>
    </row>
    <row r="2019" spans="2:38" ht="409.6" x14ac:dyDescent="0.25">
      <c r="B2019" s="402">
        <v>38920</v>
      </c>
      <c r="C2019" s="359">
        <v>0.49230000000000002</v>
      </c>
      <c r="D2019" s="359">
        <v>0.82940000000000003</v>
      </c>
      <c r="E2019" s="359">
        <v>0.70660000000000001</v>
      </c>
      <c r="F2019" s="359">
        <v>13.9885</v>
      </c>
      <c r="G2019" s="359">
        <v>3.6690999999999998</v>
      </c>
      <c r="H2019" s="359">
        <v>135.90799999999999</v>
      </c>
      <c r="I2019" s="359">
        <v>0.34300000000000003</v>
      </c>
      <c r="J2019" s="359">
        <v>1.6988000000000001</v>
      </c>
      <c r="K2019" s="359">
        <v>30.260100000000001</v>
      </c>
      <c r="L2019" s="359">
        <v>3.9058000000000002</v>
      </c>
      <c r="M2019" s="359">
        <v>1.9451000000000001</v>
      </c>
      <c r="N2019" s="359">
        <v>1.7625999999999999</v>
      </c>
      <c r="O2019" s="359">
        <v>4.5453999999999999</v>
      </c>
      <c r="P2019" s="359">
        <v>0.77310000000000001</v>
      </c>
      <c r="Q2019" s="359">
        <v>0.97150000000000003</v>
      </c>
      <c r="R2019" s="359">
        <v>0.33629999999999999</v>
      </c>
      <c r="S2019" s="356">
        <v>0.62319999999999998</v>
      </c>
      <c r="U2019" s="402">
        <v>38920</v>
      </c>
      <c r="V2019" s="359">
        <v>0.49180000000000001</v>
      </c>
      <c r="W2019" s="359">
        <v>0.82879999999999998</v>
      </c>
      <c r="X2019" s="359">
        <v>0.70579999999999998</v>
      </c>
      <c r="Y2019" s="359">
        <v>13.933199999999999</v>
      </c>
      <c r="Z2019" s="359">
        <v>3.6648000000000001</v>
      </c>
      <c r="AA2019" s="359">
        <v>135.416</v>
      </c>
      <c r="AB2019" s="359">
        <v>0.34129999999999999</v>
      </c>
      <c r="AC2019" s="359">
        <v>1.6956</v>
      </c>
      <c r="AD2019" s="359">
        <v>30.211300000000001</v>
      </c>
      <c r="AE2019" s="359">
        <v>3.9011999999999998</v>
      </c>
      <c r="AF2019" s="359">
        <v>1.9397</v>
      </c>
      <c r="AG2019" s="359">
        <v>1.7486999999999999</v>
      </c>
      <c r="AH2019" s="359">
        <v>4.5385999999999997</v>
      </c>
      <c r="AI2019" s="359">
        <v>0.77229999999999999</v>
      </c>
      <c r="AJ2019" s="359">
        <v>0.96140000000000003</v>
      </c>
      <c r="AK2019" s="359">
        <v>0.33600000000000002</v>
      </c>
      <c r="AL2019" s="356">
        <v>0.62270000000000003</v>
      </c>
    </row>
    <row r="2020" spans="2:38" ht="409.6" x14ac:dyDescent="0.25">
      <c r="B2020" s="402">
        <v>38919</v>
      </c>
      <c r="C2020" s="359">
        <v>0.49409999999999998</v>
      </c>
      <c r="D2020" s="359">
        <v>0.83050000000000002</v>
      </c>
      <c r="E2020" s="359">
        <v>0.70660000000000001</v>
      </c>
      <c r="F2020" s="359">
        <v>14.035</v>
      </c>
      <c r="G2020" s="359">
        <v>3.6840000000000002</v>
      </c>
      <c r="H2020" s="359">
        <v>136.245</v>
      </c>
      <c r="I2020" s="359">
        <v>0.34439999999999998</v>
      </c>
      <c r="J2020" s="359">
        <v>1.7057</v>
      </c>
      <c r="K2020" s="359">
        <v>30.677900000000001</v>
      </c>
      <c r="L2020" s="359">
        <v>3.9312999999999998</v>
      </c>
      <c r="M2020" s="359">
        <v>1.9534</v>
      </c>
      <c r="N2020" s="359">
        <v>1.7821</v>
      </c>
      <c r="O2020" s="359">
        <v>4.5612000000000004</v>
      </c>
      <c r="P2020" s="359">
        <v>0.77659999999999996</v>
      </c>
      <c r="Q2020" s="359">
        <v>0.97219999999999995</v>
      </c>
      <c r="R2020" s="359">
        <v>0.33760000000000001</v>
      </c>
      <c r="S2020" s="356">
        <v>0.62329999999999997</v>
      </c>
      <c r="U2020" s="402">
        <v>38919</v>
      </c>
      <c r="V2020" s="359">
        <v>0.49359999999999998</v>
      </c>
      <c r="W2020" s="359">
        <v>0.82979999999999998</v>
      </c>
      <c r="X2020" s="359">
        <v>0.70579999999999998</v>
      </c>
      <c r="Y2020" s="359">
        <v>13.9811</v>
      </c>
      <c r="Z2020" s="359">
        <v>3.6796000000000002</v>
      </c>
      <c r="AA2020" s="359">
        <v>135.767</v>
      </c>
      <c r="AB2020" s="359">
        <v>0.3427</v>
      </c>
      <c r="AC2020" s="359">
        <v>1.7024999999999999</v>
      </c>
      <c r="AD2020" s="359">
        <v>30.078399999999998</v>
      </c>
      <c r="AE2020" s="359">
        <v>3.9266000000000001</v>
      </c>
      <c r="AF2020" s="359">
        <v>1.9480999999999999</v>
      </c>
      <c r="AG2020" s="359">
        <v>1.7682</v>
      </c>
      <c r="AH2020" s="359">
        <v>4.5545</v>
      </c>
      <c r="AI2020" s="359">
        <v>0.77580000000000005</v>
      </c>
      <c r="AJ2020" s="359">
        <v>0.96199999999999997</v>
      </c>
      <c r="AK2020" s="359">
        <v>0.33729999999999999</v>
      </c>
      <c r="AL2020" s="356">
        <v>0.62280000000000002</v>
      </c>
    </row>
    <row r="2021" spans="2:38" ht="409.6" x14ac:dyDescent="0.25">
      <c r="B2021" s="402">
        <v>38918</v>
      </c>
      <c r="C2021" s="359">
        <v>0.498</v>
      </c>
      <c r="D2021" s="359">
        <v>0.83520000000000005</v>
      </c>
      <c r="E2021" s="359">
        <v>0.70850000000000002</v>
      </c>
      <c r="F2021" s="359">
        <v>14.164</v>
      </c>
      <c r="G2021" s="359">
        <v>3.7118000000000002</v>
      </c>
      <c r="H2021" s="359">
        <v>138.37299999999999</v>
      </c>
      <c r="I2021" s="359">
        <v>0.34699999999999998</v>
      </c>
      <c r="J2021" s="359">
        <v>1.7185999999999999</v>
      </c>
      <c r="K2021" s="359">
        <v>30.698</v>
      </c>
      <c r="L2021" s="359">
        <v>3.9626999999999999</v>
      </c>
      <c r="M2021" s="359">
        <v>1.9933000000000001</v>
      </c>
      <c r="N2021" s="359">
        <v>1.7948</v>
      </c>
      <c r="O2021" s="359">
        <v>4.6044999999999998</v>
      </c>
      <c r="P2021" s="359">
        <v>0.78100000000000003</v>
      </c>
      <c r="Q2021" s="359">
        <v>0.98219999999999996</v>
      </c>
      <c r="R2021" s="359">
        <v>0.3407</v>
      </c>
      <c r="S2021" s="356">
        <v>0.62329999999999997</v>
      </c>
      <c r="U2021" s="402">
        <v>38918</v>
      </c>
      <c r="V2021" s="359">
        <v>0.49759999999999999</v>
      </c>
      <c r="W2021" s="359">
        <v>0.83450000000000002</v>
      </c>
      <c r="X2021" s="359">
        <v>0.7077</v>
      </c>
      <c r="Y2021" s="359">
        <v>14.1104</v>
      </c>
      <c r="Z2021" s="359">
        <v>3.7073999999999998</v>
      </c>
      <c r="AA2021" s="359">
        <v>137.89400000000001</v>
      </c>
      <c r="AB2021" s="359">
        <v>0.34520000000000001</v>
      </c>
      <c r="AC2021" s="359">
        <v>1.7154</v>
      </c>
      <c r="AD2021" s="359">
        <v>30.628599999999999</v>
      </c>
      <c r="AE2021" s="359">
        <v>3.9573</v>
      </c>
      <c r="AF2021" s="359">
        <v>1.9878</v>
      </c>
      <c r="AG2021" s="359">
        <v>1.7806</v>
      </c>
      <c r="AH2021" s="359">
        <v>4.5978000000000003</v>
      </c>
      <c r="AI2021" s="359">
        <v>0.7802</v>
      </c>
      <c r="AJ2021" s="359">
        <v>0.97189999999999999</v>
      </c>
      <c r="AK2021" s="359">
        <v>0.34039999999999998</v>
      </c>
      <c r="AL2021" s="356">
        <v>0.62280000000000002</v>
      </c>
    </row>
    <row r="2022" spans="2:38" ht="409.6" x14ac:dyDescent="0.25">
      <c r="B2022" s="402">
        <v>38917</v>
      </c>
      <c r="C2022" s="359">
        <v>0.49919999999999998</v>
      </c>
      <c r="D2022" s="359">
        <v>0.83479999999999999</v>
      </c>
      <c r="E2022" s="359">
        <v>0.70940000000000003</v>
      </c>
      <c r="F2022" s="359">
        <v>14.225099999999999</v>
      </c>
      <c r="G2022" s="359">
        <v>3.7246000000000001</v>
      </c>
      <c r="H2022" s="359">
        <v>139.482</v>
      </c>
      <c r="I2022" s="359">
        <v>0.34820000000000001</v>
      </c>
      <c r="J2022" s="359">
        <v>1.7244999999999999</v>
      </c>
      <c r="K2022" s="359">
        <v>31.522099999999998</v>
      </c>
      <c r="L2022" s="359">
        <v>3.9582999999999999</v>
      </c>
      <c r="M2022" s="359">
        <v>2.0129999999999999</v>
      </c>
      <c r="N2022" s="359">
        <v>1.8017000000000001</v>
      </c>
      <c r="O2022" s="359">
        <v>4.6211000000000002</v>
      </c>
      <c r="P2022" s="359">
        <v>0.78080000000000005</v>
      </c>
      <c r="Q2022" s="359">
        <v>0.99360000000000004</v>
      </c>
      <c r="R2022" s="359">
        <v>0.34279999999999999</v>
      </c>
      <c r="S2022" s="356">
        <v>0.62490000000000001</v>
      </c>
      <c r="U2022" s="402">
        <v>38917</v>
      </c>
      <c r="V2022" s="359">
        <v>0.49869999999999998</v>
      </c>
      <c r="W2022" s="359">
        <v>0.83409999999999995</v>
      </c>
      <c r="X2022" s="359">
        <v>0.70850000000000002</v>
      </c>
      <c r="Y2022" s="359">
        <v>14.1709</v>
      </c>
      <c r="Z2022" s="359">
        <v>3.7202000000000002</v>
      </c>
      <c r="AA2022" s="359">
        <v>138.99700000000001</v>
      </c>
      <c r="AB2022" s="359">
        <v>0.34639999999999999</v>
      </c>
      <c r="AC2022" s="359">
        <v>1.7213000000000001</v>
      </c>
      <c r="AD2022" s="359">
        <v>29.405799999999999</v>
      </c>
      <c r="AE2022" s="359">
        <v>3.9525000000000001</v>
      </c>
      <c r="AF2022" s="359">
        <v>2.0074000000000001</v>
      </c>
      <c r="AG2022" s="359">
        <v>1.7878000000000001</v>
      </c>
      <c r="AH2022" s="359">
        <v>4.6143999999999998</v>
      </c>
      <c r="AI2022" s="359">
        <v>0.77990000000000004</v>
      </c>
      <c r="AJ2022" s="359">
        <v>0.98350000000000004</v>
      </c>
      <c r="AK2022" s="359">
        <v>0.34239999999999998</v>
      </c>
      <c r="AL2022" s="356">
        <v>0.62439999999999996</v>
      </c>
    </row>
    <row r="2023" spans="2:38" ht="409.6" x14ac:dyDescent="0.25">
      <c r="B2023" s="402">
        <v>38916</v>
      </c>
      <c r="C2023" s="359">
        <v>0.49390000000000001</v>
      </c>
      <c r="D2023" s="359">
        <v>0.82820000000000005</v>
      </c>
      <c r="E2023" s="359">
        <v>0.70289999999999997</v>
      </c>
      <c r="F2023" s="359">
        <v>14.1152</v>
      </c>
      <c r="G2023" s="359">
        <v>3.6926999999999999</v>
      </c>
      <c r="H2023" s="359">
        <v>139.12100000000001</v>
      </c>
      <c r="I2023" s="359">
        <v>0.34520000000000001</v>
      </c>
      <c r="J2023" s="359">
        <v>1.7137</v>
      </c>
      <c r="K2023" s="359">
        <v>31.620100000000001</v>
      </c>
      <c r="L2023" s="359">
        <v>3.9064000000000001</v>
      </c>
      <c r="M2023" s="359">
        <v>2.0005999999999999</v>
      </c>
      <c r="N2023" s="359">
        <v>1.7737000000000001</v>
      </c>
      <c r="O2023" s="359">
        <v>4.5705</v>
      </c>
      <c r="P2023" s="359">
        <v>0.7712</v>
      </c>
      <c r="Q2023" s="359">
        <v>0.99239999999999995</v>
      </c>
      <c r="R2023" s="359">
        <v>0.33979999999999999</v>
      </c>
      <c r="S2023" s="356">
        <v>0.62139999999999995</v>
      </c>
      <c r="U2023" s="402">
        <v>38916</v>
      </c>
      <c r="V2023" s="359">
        <v>0.49330000000000002</v>
      </c>
      <c r="W2023" s="359">
        <v>0.82730000000000004</v>
      </c>
      <c r="X2023" s="359">
        <v>0.70189999999999997</v>
      </c>
      <c r="Y2023" s="359">
        <v>14.0563</v>
      </c>
      <c r="Z2023" s="359">
        <v>3.6878000000000002</v>
      </c>
      <c r="AA2023" s="359">
        <v>138.607</v>
      </c>
      <c r="AB2023" s="359">
        <v>0.34339999999999998</v>
      </c>
      <c r="AC2023" s="359">
        <v>1.7024999999999999</v>
      </c>
      <c r="AD2023" s="359">
        <v>28.916699999999999</v>
      </c>
      <c r="AE2023" s="359">
        <v>3.8992</v>
      </c>
      <c r="AF2023" s="359">
        <v>1.9944999999999999</v>
      </c>
      <c r="AG2023" s="359">
        <v>1.7596000000000001</v>
      </c>
      <c r="AH2023" s="359">
        <v>4.5629999999999997</v>
      </c>
      <c r="AI2023" s="359">
        <v>0.7702</v>
      </c>
      <c r="AJ2023" s="359">
        <v>0.98219999999999996</v>
      </c>
      <c r="AK2023" s="359">
        <v>0.33939999999999998</v>
      </c>
      <c r="AL2023" s="356">
        <v>0.62090000000000001</v>
      </c>
    </row>
    <row r="2024" spans="2:38" ht="409.6" x14ac:dyDescent="0.25">
      <c r="B2024" s="402">
        <v>38915</v>
      </c>
      <c r="C2024" s="359">
        <v>0.4909</v>
      </c>
      <c r="D2024" s="359">
        <v>0.82440000000000002</v>
      </c>
      <c r="E2024" s="359">
        <v>0.70069999999999999</v>
      </c>
      <c r="F2024" s="359">
        <v>14.008800000000001</v>
      </c>
      <c r="G2024" s="359">
        <v>3.66</v>
      </c>
      <c r="H2024" s="359">
        <v>138.864</v>
      </c>
      <c r="I2024" s="359">
        <v>0.34660000000000002</v>
      </c>
      <c r="J2024" s="359">
        <v>1.7141</v>
      </c>
      <c r="K2024" s="359">
        <v>31.567299999999999</v>
      </c>
      <c r="L2024" s="359">
        <v>3.8856999999999999</v>
      </c>
      <c r="M2024" s="359">
        <v>2.0059999999999998</v>
      </c>
      <c r="N2024" s="359">
        <v>1.7693000000000001</v>
      </c>
      <c r="O2024" s="359">
        <v>4.5185000000000004</v>
      </c>
      <c r="P2024" s="359">
        <v>0.76639999999999997</v>
      </c>
      <c r="Q2024" s="359">
        <v>0.98809999999999998</v>
      </c>
      <c r="R2024" s="359">
        <v>0.3377</v>
      </c>
      <c r="S2024" s="356">
        <v>0.62070000000000003</v>
      </c>
      <c r="U2024" s="402">
        <v>38915</v>
      </c>
      <c r="V2024" s="359">
        <v>0.48970000000000002</v>
      </c>
      <c r="W2024" s="359">
        <v>0.82269999999999999</v>
      </c>
      <c r="X2024" s="359">
        <v>0.69899999999999995</v>
      </c>
      <c r="Y2024" s="359">
        <v>13.924899999999999</v>
      </c>
      <c r="Z2024" s="359">
        <v>3.6532</v>
      </c>
      <c r="AA2024" s="359">
        <v>137.59100000000001</v>
      </c>
      <c r="AB2024" s="359">
        <v>0.33629999999999999</v>
      </c>
      <c r="AC2024" s="359">
        <v>1.6721999999999999</v>
      </c>
      <c r="AD2024" s="359">
        <v>28.869199999999999</v>
      </c>
      <c r="AE2024" s="359">
        <v>3.8700999999999999</v>
      </c>
      <c r="AF2024" s="359">
        <v>1.9556</v>
      </c>
      <c r="AG2024" s="359">
        <v>1.754</v>
      </c>
      <c r="AH2024" s="359">
        <v>4.5029000000000003</v>
      </c>
      <c r="AI2024" s="359">
        <v>0.76449999999999996</v>
      </c>
      <c r="AJ2024" s="359">
        <v>0.97719999999999996</v>
      </c>
      <c r="AK2024" s="359">
        <v>0.33700000000000002</v>
      </c>
      <c r="AL2024" s="356">
        <v>0.61970000000000003</v>
      </c>
    </row>
    <row r="2025" spans="2:38" ht="409.6" x14ac:dyDescent="0.25">
      <c r="B2025" s="402">
        <v>38914</v>
      </c>
      <c r="C2025" s="359">
        <v>0.49080000000000001</v>
      </c>
      <c r="D2025" s="359">
        <v>0.82440000000000002</v>
      </c>
      <c r="E2025" s="359">
        <v>0.70079999999999998</v>
      </c>
      <c r="F2025" s="359">
        <v>14.0082</v>
      </c>
      <c r="G2025" s="359">
        <v>3.6606000000000001</v>
      </c>
      <c r="H2025" s="359">
        <v>138.90700000000001</v>
      </c>
      <c r="I2025" s="359">
        <v>0.34649999999999997</v>
      </c>
      <c r="J2025" s="359">
        <v>1.7142999999999999</v>
      </c>
      <c r="K2025" s="359">
        <v>31.558499999999999</v>
      </c>
      <c r="L2025" s="359">
        <v>3.8860000000000001</v>
      </c>
      <c r="M2025" s="359">
        <v>1.9856</v>
      </c>
      <c r="N2025" s="359">
        <v>1.7694000000000001</v>
      </c>
      <c r="O2025" s="359">
        <v>4.5187999999999997</v>
      </c>
      <c r="P2025" s="359">
        <v>0.76649999999999996</v>
      </c>
      <c r="Q2025" s="359">
        <v>0.98819999999999997</v>
      </c>
      <c r="R2025" s="359">
        <v>0.3377</v>
      </c>
      <c r="S2025" s="356">
        <v>0.62070000000000003</v>
      </c>
      <c r="U2025" s="402">
        <v>38914</v>
      </c>
      <c r="V2025" s="359">
        <v>0.48970000000000002</v>
      </c>
      <c r="W2025" s="359">
        <v>0.82269999999999999</v>
      </c>
      <c r="X2025" s="359">
        <v>0.69899999999999995</v>
      </c>
      <c r="Y2025" s="359">
        <v>13.9315</v>
      </c>
      <c r="Z2025" s="359">
        <v>3.6537000000000002</v>
      </c>
      <c r="AA2025" s="359">
        <v>137.55600000000001</v>
      </c>
      <c r="AB2025" s="359">
        <v>0.3362</v>
      </c>
      <c r="AC2025" s="359">
        <v>1.6722999999999999</v>
      </c>
      <c r="AD2025" s="359">
        <v>28.8612</v>
      </c>
      <c r="AE2025" s="359">
        <v>3.8704999999999998</v>
      </c>
      <c r="AF2025" s="359">
        <v>1.9722</v>
      </c>
      <c r="AG2025" s="359">
        <v>1.7542</v>
      </c>
      <c r="AH2025" s="359">
        <v>4.5030000000000001</v>
      </c>
      <c r="AI2025" s="359">
        <v>0.76459999999999995</v>
      </c>
      <c r="AJ2025" s="359">
        <v>0.97729999999999995</v>
      </c>
      <c r="AK2025" s="359">
        <v>0.33700000000000002</v>
      </c>
      <c r="AL2025" s="356">
        <v>0.61970000000000003</v>
      </c>
    </row>
    <row r="2026" spans="2:38" ht="409.6" x14ac:dyDescent="0.25">
      <c r="B2026" s="402">
        <v>38913</v>
      </c>
      <c r="C2026" s="359">
        <v>0.48859999999999998</v>
      </c>
      <c r="D2026" s="359">
        <v>0.82299999999999995</v>
      </c>
      <c r="E2026" s="359">
        <v>0.6996</v>
      </c>
      <c r="F2026" s="359">
        <v>13.957000000000001</v>
      </c>
      <c r="G2026" s="359">
        <v>3.6482000000000001</v>
      </c>
      <c r="H2026" s="359">
        <v>138.03</v>
      </c>
      <c r="I2026" s="359">
        <v>0.34100000000000003</v>
      </c>
      <c r="J2026" s="359">
        <v>1.6892</v>
      </c>
      <c r="K2026" s="359">
        <v>30.859100000000002</v>
      </c>
      <c r="L2026" s="359">
        <v>3.8656000000000001</v>
      </c>
      <c r="M2026" s="359">
        <v>1.9761</v>
      </c>
      <c r="N2026" s="359">
        <v>1.7635000000000001</v>
      </c>
      <c r="O2026" s="359">
        <v>4.5007999999999999</v>
      </c>
      <c r="P2026" s="359">
        <v>0.76290000000000002</v>
      </c>
      <c r="Q2026" s="359">
        <v>0.98550000000000004</v>
      </c>
      <c r="R2026" s="359">
        <v>0.33639999999999998</v>
      </c>
      <c r="S2026" s="356">
        <v>0.61899999999999999</v>
      </c>
      <c r="U2026" s="402">
        <v>38913</v>
      </c>
      <c r="V2026" s="359">
        <v>0.48820000000000002</v>
      </c>
      <c r="W2026" s="359">
        <v>0.82220000000000004</v>
      </c>
      <c r="X2026" s="359">
        <v>0.69879999999999998</v>
      </c>
      <c r="Y2026" s="359">
        <v>13.8995</v>
      </c>
      <c r="Z2026" s="359">
        <v>3.6436999999999999</v>
      </c>
      <c r="AA2026" s="359">
        <v>137.54599999999999</v>
      </c>
      <c r="AB2026" s="359">
        <v>0.33929999999999999</v>
      </c>
      <c r="AC2026" s="359">
        <v>1.6859999999999999</v>
      </c>
      <c r="AD2026" s="359">
        <v>29.247199999999999</v>
      </c>
      <c r="AE2026" s="359">
        <v>3.8597999999999999</v>
      </c>
      <c r="AF2026" s="359">
        <v>1.9706999999999999</v>
      </c>
      <c r="AG2026" s="359">
        <v>1.7496</v>
      </c>
      <c r="AH2026" s="359">
        <v>4.4941000000000004</v>
      </c>
      <c r="AI2026" s="359">
        <v>0.76200000000000001</v>
      </c>
      <c r="AJ2026" s="359">
        <v>0.97540000000000004</v>
      </c>
      <c r="AK2026" s="359">
        <v>0.33610000000000001</v>
      </c>
      <c r="AL2026" s="356">
        <v>0.61850000000000005</v>
      </c>
    </row>
    <row r="2027" spans="2:38" ht="409.6" x14ac:dyDescent="0.25">
      <c r="B2027" s="402">
        <v>38912</v>
      </c>
      <c r="C2027" s="359">
        <v>0.48659999999999998</v>
      </c>
      <c r="D2027" s="359">
        <v>0.81979999999999997</v>
      </c>
      <c r="E2027" s="359">
        <v>0.70009999999999994</v>
      </c>
      <c r="F2027" s="359">
        <v>13.9032</v>
      </c>
      <c r="G2027" s="359">
        <v>3.6315</v>
      </c>
      <c r="H2027" s="359">
        <v>136.55500000000001</v>
      </c>
      <c r="I2027" s="359">
        <v>0.33950000000000002</v>
      </c>
      <c r="J2027" s="359">
        <v>1.6814</v>
      </c>
      <c r="K2027" s="359">
        <v>31.1754</v>
      </c>
      <c r="L2027" s="359">
        <v>3.8656000000000001</v>
      </c>
      <c r="M2027" s="359">
        <v>1.9721</v>
      </c>
      <c r="N2027" s="359">
        <v>1.7439</v>
      </c>
      <c r="O2027" s="359">
        <v>4.4713000000000003</v>
      </c>
      <c r="P2027" s="359">
        <v>0.76139999999999997</v>
      </c>
      <c r="Q2027" s="359">
        <v>0.98250000000000004</v>
      </c>
      <c r="R2027" s="359">
        <v>0.33629999999999999</v>
      </c>
      <c r="S2027" s="356">
        <v>0.61809999999999998</v>
      </c>
      <c r="U2027" s="402">
        <v>38912</v>
      </c>
      <c r="V2027" s="359">
        <v>0.48620000000000002</v>
      </c>
      <c r="W2027" s="359">
        <v>0.81910000000000005</v>
      </c>
      <c r="X2027" s="359">
        <v>0.69930000000000003</v>
      </c>
      <c r="Y2027" s="359">
        <v>13.848800000000001</v>
      </c>
      <c r="Z2027" s="359">
        <v>3.6269999999999998</v>
      </c>
      <c r="AA2027" s="359">
        <v>136.072</v>
      </c>
      <c r="AB2027" s="359">
        <v>0.33779999999999999</v>
      </c>
      <c r="AC2027" s="359">
        <v>1.6781999999999999</v>
      </c>
      <c r="AD2027" s="359">
        <v>28.520600000000002</v>
      </c>
      <c r="AE2027" s="359">
        <v>3.8597999999999999</v>
      </c>
      <c r="AF2027" s="359">
        <v>1.9664999999999999</v>
      </c>
      <c r="AG2027" s="359">
        <v>1.7301</v>
      </c>
      <c r="AH2027" s="359">
        <v>4.4645000000000001</v>
      </c>
      <c r="AI2027" s="359">
        <v>0.76060000000000005</v>
      </c>
      <c r="AJ2027" s="359">
        <v>0.97240000000000004</v>
      </c>
      <c r="AK2027" s="359">
        <v>0.33589999999999998</v>
      </c>
      <c r="AL2027" s="356">
        <v>0.61760000000000004</v>
      </c>
    </row>
    <row r="2028" spans="2:38" ht="409.6" x14ac:dyDescent="0.25">
      <c r="B2028" s="402">
        <v>38911</v>
      </c>
      <c r="C2028" s="359">
        <v>0.4844</v>
      </c>
      <c r="D2028" s="359">
        <v>0.81940000000000002</v>
      </c>
      <c r="E2028" s="359">
        <v>0.69969999999999999</v>
      </c>
      <c r="F2028" s="359">
        <v>13.826599999999999</v>
      </c>
      <c r="G2028" s="359">
        <v>3.6181999999999999</v>
      </c>
      <c r="H2028" s="359">
        <v>134.578</v>
      </c>
      <c r="I2028" s="359">
        <v>0.3382</v>
      </c>
      <c r="J2028" s="359">
        <v>1.6753</v>
      </c>
      <c r="K2028" s="359">
        <v>30.796299999999999</v>
      </c>
      <c r="L2028" s="359">
        <v>3.8603999999999998</v>
      </c>
      <c r="M2028" s="359">
        <v>1.9608000000000001</v>
      </c>
      <c r="N2028" s="359">
        <v>1.7355</v>
      </c>
      <c r="O2028" s="359">
        <v>4.4490999999999996</v>
      </c>
      <c r="P2028" s="359">
        <v>0.75880000000000003</v>
      </c>
      <c r="Q2028" s="359">
        <v>0.96250000000000002</v>
      </c>
      <c r="R2028" s="359">
        <v>0.3352</v>
      </c>
      <c r="S2028" s="356">
        <v>0.61709999999999998</v>
      </c>
      <c r="U2028" s="402">
        <v>38911</v>
      </c>
      <c r="V2028" s="359">
        <v>0.48399999999999999</v>
      </c>
      <c r="W2028" s="359">
        <v>0.81869999999999998</v>
      </c>
      <c r="X2028" s="359">
        <v>0.69879999999999998</v>
      </c>
      <c r="Y2028" s="359">
        <v>13.772500000000001</v>
      </c>
      <c r="Z2028" s="359">
        <v>3.6139000000000001</v>
      </c>
      <c r="AA2028" s="359">
        <v>134.10400000000001</v>
      </c>
      <c r="AB2028" s="359">
        <v>0.33660000000000001</v>
      </c>
      <c r="AC2028" s="359">
        <v>1.6721999999999999</v>
      </c>
      <c r="AD2028" s="359">
        <v>28.769400000000001</v>
      </c>
      <c r="AE2028" s="359">
        <v>3.8548</v>
      </c>
      <c r="AF2028" s="359">
        <v>1.9555</v>
      </c>
      <c r="AG2028" s="359">
        <v>1.7217</v>
      </c>
      <c r="AH2028" s="359">
        <v>4.4424000000000001</v>
      </c>
      <c r="AI2028" s="359">
        <v>0.75800000000000001</v>
      </c>
      <c r="AJ2028" s="359">
        <v>0.95250000000000001</v>
      </c>
      <c r="AK2028" s="359">
        <v>0.33479999999999999</v>
      </c>
      <c r="AL2028" s="356">
        <v>0.61660000000000004</v>
      </c>
    </row>
    <row r="2029" spans="2:38" ht="409.6" x14ac:dyDescent="0.25">
      <c r="B2029" s="402">
        <v>38910</v>
      </c>
      <c r="C2029" s="359">
        <v>0.48110000000000003</v>
      </c>
      <c r="D2029" s="359">
        <v>0.81769999999999998</v>
      </c>
      <c r="E2029" s="359">
        <v>0.69079999999999997</v>
      </c>
      <c r="F2029" s="359">
        <v>13.695600000000001</v>
      </c>
      <c r="G2029" s="359">
        <v>3.5884999999999998</v>
      </c>
      <c r="H2029" s="359">
        <v>133.62</v>
      </c>
      <c r="I2029" s="359">
        <v>0.33550000000000002</v>
      </c>
      <c r="J2029" s="359">
        <v>1.6616</v>
      </c>
      <c r="K2029" s="359">
        <v>30.894400000000001</v>
      </c>
      <c r="L2029" s="359">
        <v>3.8452999999999999</v>
      </c>
      <c r="M2029" s="359">
        <v>1.9424999999999999</v>
      </c>
      <c r="N2029" s="359">
        <v>1.7271000000000001</v>
      </c>
      <c r="O2029" s="359">
        <v>4.4158999999999997</v>
      </c>
      <c r="P2029" s="359">
        <v>0.75370000000000004</v>
      </c>
      <c r="Q2029" s="359">
        <v>0.95299999999999996</v>
      </c>
      <c r="R2029" s="359">
        <v>0.33279999999999998</v>
      </c>
      <c r="S2029" s="356">
        <v>0.61299999999999999</v>
      </c>
      <c r="U2029" s="402">
        <v>38910</v>
      </c>
      <c r="V2029" s="359">
        <v>0.48070000000000002</v>
      </c>
      <c r="W2029" s="359">
        <v>0.81699999999999995</v>
      </c>
      <c r="X2029" s="359">
        <v>0.69</v>
      </c>
      <c r="Y2029" s="359">
        <v>13.6408</v>
      </c>
      <c r="Z2029" s="359">
        <v>3.5842999999999998</v>
      </c>
      <c r="AA2029" s="359">
        <v>133.14400000000001</v>
      </c>
      <c r="AB2029" s="359">
        <v>0.33379999999999999</v>
      </c>
      <c r="AC2029" s="359">
        <v>1.6585000000000001</v>
      </c>
      <c r="AD2029" s="359">
        <v>28.273299999999999</v>
      </c>
      <c r="AE2029" s="359">
        <v>3.8395999999999999</v>
      </c>
      <c r="AF2029" s="359">
        <v>1.9371</v>
      </c>
      <c r="AG2029" s="359">
        <v>1.7134</v>
      </c>
      <c r="AH2029" s="359">
        <v>4.4092000000000002</v>
      </c>
      <c r="AI2029" s="359">
        <v>0.75290000000000001</v>
      </c>
      <c r="AJ2029" s="359">
        <v>0.94310000000000005</v>
      </c>
      <c r="AK2029" s="359">
        <v>0.33250000000000002</v>
      </c>
      <c r="AL2029" s="356">
        <v>0.61250000000000004</v>
      </c>
    </row>
    <row r="2030" spans="2:38" ht="409.6" x14ac:dyDescent="0.25">
      <c r="B2030" s="402">
        <v>38909</v>
      </c>
      <c r="C2030" s="359">
        <v>0.4788</v>
      </c>
      <c r="D2030" s="359">
        <v>0.81569999999999998</v>
      </c>
      <c r="E2030" s="359">
        <v>0.68469999999999998</v>
      </c>
      <c r="F2030" s="359">
        <v>13.664099999999999</v>
      </c>
      <c r="G2030" s="359">
        <v>3.5760999999999998</v>
      </c>
      <c r="H2030" s="359">
        <v>134.661</v>
      </c>
      <c r="I2030" s="359">
        <v>0.33429999999999999</v>
      </c>
      <c r="J2030" s="359">
        <v>1.6558999999999999</v>
      </c>
      <c r="K2030" s="359">
        <v>30.0654</v>
      </c>
      <c r="L2030" s="359">
        <v>3.8218000000000001</v>
      </c>
      <c r="M2030" s="359">
        <v>1.9477</v>
      </c>
      <c r="N2030" s="359">
        <v>1.7190000000000001</v>
      </c>
      <c r="O2030" s="359">
        <v>4.3941999999999997</v>
      </c>
      <c r="P2030" s="359">
        <v>0.75019999999999998</v>
      </c>
      <c r="Q2030" s="359">
        <v>0.95530000000000004</v>
      </c>
      <c r="R2030" s="359">
        <v>0.33139999999999997</v>
      </c>
      <c r="S2030" s="356">
        <v>0.61170000000000002</v>
      </c>
      <c r="U2030" s="402">
        <v>38909</v>
      </c>
      <c r="V2030" s="359">
        <v>0.47820000000000001</v>
      </c>
      <c r="W2030" s="359">
        <v>0.81479999999999997</v>
      </c>
      <c r="X2030" s="359">
        <v>0.68379999999999996</v>
      </c>
      <c r="Y2030" s="359">
        <v>13.603999999999999</v>
      </c>
      <c r="Z2030" s="359">
        <v>3.5712999999999999</v>
      </c>
      <c r="AA2030" s="359">
        <v>134.15799999999999</v>
      </c>
      <c r="AB2030" s="359">
        <v>0.33260000000000001</v>
      </c>
      <c r="AC2030" s="359">
        <v>1.6525000000000001</v>
      </c>
      <c r="AD2030" s="359">
        <v>28.894200000000001</v>
      </c>
      <c r="AE2030" s="359">
        <v>3.8147000000000002</v>
      </c>
      <c r="AF2030" s="359">
        <v>1.9422999999999999</v>
      </c>
      <c r="AG2030" s="359">
        <v>1.7051000000000001</v>
      </c>
      <c r="AH2030" s="359">
        <v>4.3869999999999996</v>
      </c>
      <c r="AI2030" s="359">
        <v>0.74919999999999998</v>
      </c>
      <c r="AJ2030" s="359">
        <v>0.94520000000000004</v>
      </c>
      <c r="AK2030" s="359">
        <v>0.33100000000000002</v>
      </c>
      <c r="AL2030" s="356">
        <v>0.61109999999999998</v>
      </c>
    </row>
    <row r="2031" spans="2:38" ht="409.6" x14ac:dyDescent="0.25">
      <c r="B2031" s="402">
        <v>38908</v>
      </c>
      <c r="C2031" s="359">
        <v>0.47739999999999999</v>
      </c>
      <c r="D2031" s="359">
        <v>0.81379999999999997</v>
      </c>
      <c r="E2031" s="359">
        <v>0.68110000000000004</v>
      </c>
      <c r="F2031" s="359">
        <v>13.610200000000001</v>
      </c>
      <c r="G2031" s="359">
        <v>3.5602</v>
      </c>
      <c r="H2031" s="359">
        <v>134.56399999999999</v>
      </c>
      <c r="I2031" s="359">
        <v>0.33329999999999999</v>
      </c>
      <c r="J2031" s="359">
        <v>1.6509</v>
      </c>
      <c r="K2031" s="359">
        <v>30.657299999999999</v>
      </c>
      <c r="L2031" s="359">
        <v>3.8037000000000001</v>
      </c>
      <c r="M2031" s="359">
        <v>1.9341999999999999</v>
      </c>
      <c r="N2031" s="359">
        <v>1.7111000000000001</v>
      </c>
      <c r="O2031" s="359">
        <v>4.3680000000000003</v>
      </c>
      <c r="P2031" s="359">
        <v>0.74809999999999999</v>
      </c>
      <c r="Q2031" s="359">
        <v>0.95569999999999999</v>
      </c>
      <c r="R2031" s="359">
        <v>0.33040000000000003</v>
      </c>
      <c r="S2031" s="356">
        <v>0.61129999999999995</v>
      </c>
      <c r="U2031" s="402">
        <v>38908</v>
      </c>
      <c r="V2031" s="359">
        <v>0.47620000000000001</v>
      </c>
      <c r="W2031" s="359">
        <v>0.81210000000000004</v>
      </c>
      <c r="X2031" s="359">
        <v>0.6794</v>
      </c>
      <c r="Y2031" s="359">
        <v>13.527900000000001</v>
      </c>
      <c r="Z2031" s="359">
        <v>3.5529000000000002</v>
      </c>
      <c r="AA2031" s="359">
        <v>133.61199999999999</v>
      </c>
      <c r="AB2031" s="359">
        <v>0.33040000000000003</v>
      </c>
      <c r="AC2031" s="359">
        <v>1.6415999999999999</v>
      </c>
      <c r="AD2031" s="359">
        <v>28.0349</v>
      </c>
      <c r="AE2031" s="359">
        <v>3.7883</v>
      </c>
      <c r="AF2031" s="359">
        <v>1.921</v>
      </c>
      <c r="AG2031" s="359">
        <v>1.6960999999999999</v>
      </c>
      <c r="AH2031" s="359">
        <v>4.3544999999999998</v>
      </c>
      <c r="AI2031" s="359">
        <v>0.74629999999999996</v>
      </c>
      <c r="AJ2031" s="359">
        <v>0.94499999999999995</v>
      </c>
      <c r="AK2031" s="359">
        <v>0.32969999999999999</v>
      </c>
      <c r="AL2031" s="356">
        <v>0.61029999999999995</v>
      </c>
    </row>
    <row r="2032" spans="2:38" ht="409.6" x14ac:dyDescent="0.25">
      <c r="B2032" s="402">
        <v>38907</v>
      </c>
      <c r="C2032" s="359">
        <v>0.47739999999999999</v>
      </c>
      <c r="D2032" s="359">
        <v>0.81379999999999997</v>
      </c>
      <c r="E2032" s="359">
        <v>0.68110000000000004</v>
      </c>
      <c r="F2032" s="359">
        <v>13.606</v>
      </c>
      <c r="G2032" s="359">
        <v>3.5605000000000002</v>
      </c>
      <c r="H2032" s="359">
        <v>134.51</v>
      </c>
      <c r="I2032" s="359">
        <v>0.33589999999999998</v>
      </c>
      <c r="J2032" s="359">
        <v>1.6624000000000001</v>
      </c>
      <c r="K2032" s="359">
        <v>30.635200000000001</v>
      </c>
      <c r="L2032" s="359">
        <v>3.8037000000000001</v>
      </c>
      <c r="M2032" s="359">
        <v>1.9218</v>
      </c>
      <c r="N2032" s="359">
        <v>1.7111000000000001</v>
      </c>
      <c r="O2032" s="359">
        <v>4.3701999999999996</v>
      </c>
      <c r="P2032" s="359">
        <v>0.74809999999999999</v>
      </c>
      <c r="Q2032" s="359">
        <v>0.95569999999999999</v>
      </c>
      <c r="R2032" s="359">
        <v>0.33040000000000003</v>
      </c>
      <c r="S2032" s="356">
        <v>0.61129999999999995</v>
      </c>
      <c r="U2032" s="402">
        <v>38907</v>
      </c>
      <c r="V2032" s="359">
        <v>0.47620000000000001</v>
      </c>
      <c r="W2032" s="359">
        <v>0.81210000000000004</v>
      </c>
      <c r="X2032" s="359">
        <v>0.6794</v>
      </c>
      <c r="Y2032" s="359">
        <v>13.522500000000001</v>
      </c>
      <c r="Z2032" s="359">
        <v>3.5531999999999999</v>
      </c>
      <c r="AA2032" s="359">
        <v>133.22499999999999</v>
      </c>
      <c r="AB2032" s="359">
        <v>0.32729999999999998</v>
      </c>
      <c r="AC2032" s="359">
        <v>1.6279999999999999</v>
      </c>
      <c r="AD2032" s="359">
        <v>28.014399999999998</v>
      </c>
      <c r="AE2032" s="359">
        <v>3.7883</v>
      </c>
      <c r="AF2032" s="359">
        <v>1.9115</v>
      </c>
      <c r="AG2032" s="359">
        <v>1.6960999999999999</v>
      </c>
      <c r="AH2032" s="359">
        <v>4.3548</v>
      </c>
      <c r="AI2032" s="359">
        <v>0.74629999999999996</v>
      </c>
      <c r="AJ2032" s="359">
        <v>0.94499999999999995</v>
      </c>
      <c r="AK2032" s="359">
        <v>0.32969999999999999</v>
      </c>
      <c r="AL2032" s="356">
        <v>0.61029999999999995</v>
      </c>
    </row>
    <row r="2033" spans="2:38" ht="409.6" x14ac:dyDescent="0.25">
      <c r="B2033" s="402">
        <v>38906</v>
      </c>
      <c r="C2033" s="359">
        <v>0.47460000000000002</v>
      </c>
      <c r="D2033" s="359">
        <v>0.8115</v>
      </c>
      <c r="E2033" s="359">
        <v>0.67530000000000001</v>
      </c>
      <c r="F2033" s="359">
        <v>13.5304</v>
      </c>
      <c r="G2033" s="359">
        <v>3.5388000000000002</v>
      </c>
      <c r="H2033" s="359">
        <v>133.36500000000001</v>
      </c>
      <c r="I2033" s="359">
        <v>0.33069999999999999</v>
      </c>
      <c r="J2033" s="359">
        <v>1.6384000000000001</v>
      </c>
      <c r="K2033" s="359">
        <v>29.208300000000001</v>
      </c>
      <c r="L2033" s="359">
        <v>3.7791999999999999</v>
      </c>
      <c r="M2033" s="359">
        <v>1.9145000000000001</v>
      </c>
      <c r="N2033" s="359">
        <v>1.7053</v>
      </c>
      <c r="O2033" s="359">
        <v>4.3438999999999997</v>
      </c>
      <c r="P2033" s="359">
        <v>0.74460000000000004</v>
      </c>
      <c r="Q2033" s="359">
        <v>0.95030000000000003</v>
      </c>
      <c r="R2033" s="359">
        <v>0.3296</v>
      </c>
      <c r="S2033" s="356">
        <v>0.60699999999999998</v>
      </c>
      <c r="U2033" s="402">
        <v>38906</v>
      </c>
      <c r="V2033" s="359">
        <v>0.47420000000000001</v>
      </c>
      <c r="W2033" s="359">
        <v>0.81069999999999998</v>
      </c>
      <c r="X2033" s="359">
        <v>0.67449999999999999</v>
      </c>
      <c r="Y2033" s="359">
        <v>13.4754</v>
      </c>
      <c r="Z2033" s="359">
        <v>3.5343</v>
      </c>
      <c r="AA2033" s="359">
        <v>132.87299999999999</v>
      </c>
      <c r="AB2033" s="359">
        <v>0.32929999999999998</v>
      </c>
      <c r="AC2033" s="359">
        <v>1.6354</v>
      </c>
      <c r="AD2033" s="359">
        <v>29.1599</v>
      </c>
      <c r="AE2033" s="359">
        <v>3.7732999999999999</v>
      </c>
      <c r="AF2033" s="359">
        <v>1.9089</v>
      </c>
      <c r="AG2033" s="359">
        <v>1.6915</v>
      </c>
      <c r="AH2033" s="359">
        <v>4.3372000000000002</v>
      </c>
      <c r="AI2033" s="359">
        <v>0.74380000000000002</v>
      </c>
      <c r="AJ2033" s="359">
        <v>0.94020000000000004</v>
      </c>
      <c r="AK2033" s="359">
        <v>0.32919999999999999</v>
      </c>
      <c r="AL2033" s="356">
        <v>0.60650000000000004</v>
      </c>
    </row>
    <row r="2034" spans="2:38" ht="409.6" x14ac:dyDescent="0.25">
      <c r="B2034" s="402">
        <v>38905</v>
      </c>
      <c r="C2034" s="359">
        <v>0.47449999999999998</v>
      </c>
      <c r="D2034" s="359">
        <v>0.81399999999999995</v>
      </c>
      <c r="E2034" s="359">
        <v>0.67279999999999995</v>
      </c>
      <c r="F2034" s="359">
        <v>13.547000000000001</v>
      </c>
      <c r="G2034" s="359">
        <v>3.5383</v>
      </c>
      <c r="H2034" s="359">
        <v>133.77500000000001</v>
      </c>
      <c r="I2034" s="359">
        <v>0.33079999999999998</v>
      </c>
      <c r="J2034" s="359">
        <v>1.6383000000000001</v>
      </c>
      <c r="K2034" s="359">
        <v>29.8597</v>
      </c>
      <c r="L2034" s="359">
        <v>3.7706</v>
      </c>
      <c r="M2034" s="359">
        <v>1.9169</v>
      </c>
      <c r="N2034" s="359">
        <v>1.7084999999999999</v>
      </c>
      <c r="O2034" s="359">
        <v>4.3525999999999998</v>
      </c>
      <c r="P2034" s="359">
        <v>0.74439999999999995</v>
      </c>
      <c r="Q2034" s="359">
        <v>0.96130000000000004</v>
      </c>
      <c r="R2034" s="359">
        <v>0.32940000000000003</v>
      </c>
      <c r="S2034" s="356">
        <v>0.60460000000000003</v>
      </c>
      <c r="U2034" s="402">
        <v>38905</v>
      </c>
      <c r="V2034" s="359">
        <v>0.47410000000000002</v>
      </c>
      <c r="W2034" s="359">
        <v>0.81330000000000002</v>
      </c>
      <c r="X2034" s="359">
        <v>0.67200000000000004</v>
      </c>
      <c r="Y2034" s="359">
        <v>13.4915</v>
      </c>
      <c r="Z2034" s="359">
        <v>3.5339</v>
      </c>
      <c r="AA2034" s="359">
        <v>133.309</v>
      </c>
      <c r="AB2034" s="359">
        <v>0.3291</v>
      </c>
      <c r="AC2034" s="359">
        <v>1.6352</v>
      </c>
      <c r="AD2034" s="359">
        <v>28.382899999999999</v>
      </c>
      <c r="AE2034" s="359">
        <v>3.7650999999999999</v>
      </c>
      <c r="AF2034" s="359">
        <v>1.9117</v>
      </c>
      <c r="AG2034" s="359">
        <v>1.6950000000000001</v>
      </c>
      <c r="AH2034" s="359">
        <v>4.3459000000000003</v>
      </c>
      <c r="AI2034" s="359">
        <v>0.74360000000000004</v>
      </c>
      <c r="AJ2034" s="359">
        <v>0.95150000000000001</v>
      </c>
      <c r="AK2034" s="359">
        <v>0.32900000000000001</v>
      </c>
      <c r="AL2034" s="356">
        <v>0.60409999999999997</v>
      </c>
    </row>
    <row r="2035" spans="2:38" ht="409.6" x14ac:dyDescent="0.25">
      <c r="B2035" s="402">
        <v>38904</v>
      </c>
      <c r="C2035" s="359">
        <v>0.47660000000000002</v>
      </c>
      <c r="D2035" s="359">
        <v>0.81810000000000005</v>
      </c>
      <c r="E2035" s="359">
        <v>0.67459999999999998</v>
      </c>
      <c r="F2035" s="359">
        <v>13.616</v>
      </c>
      <c r="G2035" s="359">
        <v>3.5594999999999999</v>
      </c>
      <c r="H2035" s="359">
        <v>134.09100000000001</v>
      </c>
      <c r="I2035" s="359">
        <v>0.3327</v>
      </c>
      <c r="J2035" s="359">
        <v>1.6478999999999999</v>
      </c>
      <c r="K2035" s="359">
        <v>30.561599999999999</v>
      </c>
      <c r="L2035" s="359">
        <v>3.7936999999999999</v>
      </c>
      <c r="M2035" s="359">
        <v>1.9244000000000001</v>
      </c>
      <c r="N2035" s="359">
        <v>1.696</v>
      </c>
      <c r="O2035" s="359">
        <v>4.3795000000000002</v>
      </c>
      <c r="P2035" s="359">
        <v>0.74709999999999999</v>
      </c>
      <c r="Q2035" s="359">
        <v>0.96930000000000005</v>
      </c>
      <c r="R2035" s="359">
        <v>0.33050000000000002</v>
      </c>
      <c r="S2035" s="356">
        <v>0.60850000000000004</v>
      </c>
      <c r="U2035" s="402">
        <v>38904</v>
      </c>
      <c r="V2035" s="359">
        <v>0.47620000000000001</v>
      </c>
      <c r="W2035" s="359">
        <v>0.81740000000000002</v>
      </c>
      <c r="X2035" s="359">
        <v>0.67379999999999995</v>
      </c>
      <c r="Y2035" s="359">
        <v>13.5601</v>
      </c>
      <c r="Z2035" s="359">
        <v>3.5550000000000002</v>
      </c>
      <c r="AA2035" s="359">
        <v>133.62700000000001</v>
      </c>
      <c r="AB2035" s="359">
        <v>0.33110000000000001</v>
      </c>
      <c r="AC2035" s="359">
        <v>1.6448</v>
      </c>
      <c r="AD2035" s="359">
        <v>27.966200000000001</v>
      </c>
      <c r="AE2035" s="359">
        <v>3.7881</v>
      </c>
      <c r="AF2035" s="359">
        <v>1.9192</v>
      </c>
      <c r="AG2035" s="359">
        <v>1.6823999999999999</v>
      </c>
      <c r="AH2035" s="359">
        <v>4.3727999999999998</v>
      </c>
      <c r="AI2035" s="359">
        <v>0.74629999999999996</v>
      </c>
      <c r="AJ2035" s="359">
        <v>0.95940000000000003</v>
      </c>
      <c r="AK2035" s="359">
        <v>0.3301</v>
      </c>
      <c r="AL2035" s="356">
        <v>0.60799999999999998</v>
      </c>
    </row>
    <row r="2036" spans="2:38" ht="409.6" x14ac:dyDescent="0.25">
      <c r="B2036" s="402">
        <v>38903</v>
      </c>
      <c r="C2036" s="359">
        <v>0.4758</v>
      </c>
      <c r="D2036" s="359">
        <v>0.81840000000000002</v>
      </c>
      <c r="E2036" s="359">
        <v>0.67659999999999998</v>
      </c>
      <c r="F2036" s="359">
        <v>13.5466</v>
      </c>
      <c r="G2036" s="359">
        <v>3.5503999999999998</v>
      </c>
      <c r="H2036" s="359">
        <v>133.23099999999999</v>
      </c>
      <c r="I2036" s="359">
        <v>0.33179999999999998</v>
      </c>
      <c r="J2036" s="359">
        <v>1.6436999999999999</v>
      </c>
      <c r="K2036" s="359">
        <v>30.591799999999999</v>
      </c>
      <c r="L2036" s="359">
        <v>3.7968999999999999</v>
      </c>
      <c r="M2036" s="359">
        <v>1.9084000000000001</v>
      </c>
      <c r="N2036" s="359">
        <v>1.6989000000000001</v>
      </c>
      <c r="O2036" s="359">
        <v>4.3719999999999999</v>
      </c>
      <c r="P2036" s="359">
        <v>0.746</v>
      </c>
      <c r="Q2036" s="359">
        <v>0.9456</v>
      </c>
      <c r="R2036" s="359">
        <v>0.33019999999999999</v>
      </c>
      <c r="S2036" s="356">
        <v>0.60919999999999996</v>
      </c>
      <c r="U2036" s="402">
        <v>38903</v>
      </c>
      <c r="V2036" s="359">
        <v>0.47539999999999999</v>
      </c>
      <c r="W2036" s="359">
        <v>0.81759999999999999</v>
      </c>
      <c r="X2036" s="359">
        <v>0.67569999999999997</v>
      </c>
      <c r="Y2036" s="359">
        <v>13.490399999999999</v>
      </c>
      <c r="Z2036" s="359">
        <v>3.5459000000000001</v>
      </c>
      <c r="AA2036" s="359">
        <v>132.75</v>
      </c>
      <c r="AB2036" s="359">
        <v>0.33019999999999999</v>
      </c>
      <c r="AC2036" s="359">
        <v>1.6405000000000001</v>
      </c>
      <c r="AD2036" s="359">
        <v>28.081600000000002</v>
      </c>
      <c r="AE2036" s="359">
        <v>3.7913000000000001</v>
      </c>
      <c r="AF2036" s="359">
        <v>1.9032</v>
      </c>
      <c r="AG2036" s="359">
        <v>1.6853</v>
      </c>
      <c r="AH2036" s="359">
        <v>4.3651999999999997</v>
      </c>
      <c r="AI2036" s="359">
        <v>0.74519999999999997</v>
      </c>
      <c r="AJ2036" s="359">
        <v>0.93559999999999999</v>
      </c>
      <c r="AK2036" s="359">
        <v>0.32990000000000003</v>
      </c>
      <c r="AL2036" s="356">
        <v>0.60870000000000002</v>
      </c>
    </row>
    <row r="2037" spans="2:38" ht="409.6" x14ac:dyDescent="0.25">
      <c r="B2037" s="402">
        <v>38902</v>
      </c>
      <c r="C2037" s="359">
        <v>0.47589999999999999</v>
      </c>
      <c r="D2037" s="359">
        <v>0.81879999999999997</v>
      </c>
      <c r="E2037" s="359">
        <v>0.67810000000000004</v>
      </c>
      <c r="F2037" s="359">
        <v>13.5634</v>
      </c>
      <c r="G2037" s="359">
        <v>3.5497999999999998</v>
      </c>
      <c r="H2037" s="359">
        <v>134.26</v>
      </c>
      <c r="I2037" s="359">
        <v>0.33179999999999998</v>
      </c>
      <c r="J2037" s="359">
        <v>1.6435999999999999</v>
      </c>
      <c r="K2037" s="359">
        <v>29.2943</v>
      </c>
      <c r="L2037" s="359">
        <v>3.7930000000000001</v>
      </c>
      <c r="M2037" s="359">
        <v>1.9225000000000001</v>
      </c>
      <c r="N2037" s="359">
        <v>1.7051000000000001</v>
      </c>
      <c r="O2037" s="359">
        <v>4.3818000000000001</v>
      </c>
      <c r="P2037" s="359">
        <v>0.74529999999999996</v>
      </c>
      <c r="Q2037" s="359">
        <v>0.95609999999999995</v>
      </c>
      <c r="R2037" s="359">
        <v>0.32990000000000003</v>
      </c>
      <c r="S2037" s="356">
        <v>0.60850000000000004</v>
      </c>
      <c r="U2037" s="402">
        <v>38902</v>
      </c>
      <c r="V2037" s="359">
        <v>0.4753</v>
      </c>
      <c r="W2037" s="359">
        <v>0.81779999999999997</v>
      </c>
      <c r="X2037" s="359">
        <v>0.67720000000000002</v>
      </c>
      <c r="Y2037" s="359">
        <v>13.5053</v>
      </c>
      <c r="Z2037" s="359">
        <v>3.5449000000000002</v>
      </c>
      <c r="AA2037" s="359">
        <v>133.74100000000001</v>
      </c>
      <c r="AB2037" s="359">
        <v>0.3301</v>
      </c>
      <c r="AC2037" s="359">
        <v>1.6402000000000001</v>
      </c>
      <c r="AD2037" s="359">
        <v>29.1828</v>
      </c>
      <c r="AE2037" s="359">
        <v>3.7858999999999998</v>
      </c>
      <c r="AF2037" s="359">
        <v>1.9157</v>
      </c>
      <c r="AG2037" s="359">
        <v>1.6914</v>
      </c>
      <c r="AH2037" s="359">
        <v>4.3745000000000003</v>
      </c>
      <c r="AI2037" s="359">
        <v>0.74439999999999995</v>
      </c>
      <c r="AJ2037" s="359">
        <v>0.94599999999999995</v>
      </c>
      <c r="AK2037" s="359">
        <v>0.32950000000000002</v>
      </c>
      <c r="AL2037" s="356">
        <v>0.6079</v>
      </c>
    </row>
    <row r="2038" spans="2:38" ht="409.6" x14ac:dyDescent="0.25">
      <c r="B2038" s="402">
        <v>38901</v>
      </c>
      <c r="C2038" s="359">
        <v>0.4768</v>
      </c>
      <c r="D2038" s="359">
        <v>0.82069999999999999</v>
      </c>
      <c r="E2038" s="359">
        <v>0.68089999999999995</v>
      </c>
      <c r="F2038" s="359">
        <v>13.6455</v>
      </c>
      <c r="G2038" s="359">
        <v>3.5571000000000002</v>
      </c>
      <c r="H2038" s="359">
        <v>135.11099999999999</v>
      </c>
      <c r="I2038" s="359">
        <v>0.33260000000000001</v>
      </c>
      <c r="J2038" s="359">
        <v>1.6473</v>
      </c>
      <c r="K2038" s="359">
        <v>29.749500000000001</v>
      </c>
      <c r="L2038" s="359">
        <v>3.7978999999999998</v>
      </c>
      <c r="M2038" s="359">
        <v>1.9458</v>
      </c>
      <c r="N2038" s="359">
        <v>1.7208000000000001</v>
      </c>
      <c r="O2038" s="359">
        <v>4.3887999999999998</v>
      </c>
      <c r="P2038" s="359">
        <v>0.74590000000000001</v>
      </c>
      <c r="Q2038" s="359">
        <v>0.97109999999999996</v>
      </c>
      <c r="R2038" s="359">
        <v>0.32990000000000003</v>
      </c>
      <c r="S2038" s="356">
        <v>0.60960000000000003</v>
      </c>
      <c r="U2038" s="402">
        <v>38901</v>
      </c>
      <c r="V2038" s="359">
        <v>0.47560000000000002</v>
      </c>
      <c r="W2038" s="359">
        <v>0.81910000000000005</v>
      </c>
      <c r="X2038" s="359">
        <v>0.67910000000000004</v>
      </c>
      <c r="Y2038" s="359">
        <v>13.5647</v>
      </c>
      <c r="Z2038" s="359">
        <v>3.5497999999999998</v>
      </c>
      <c r="AA2038" s="359">
        <v>134.54400000000001</v>
      </c>
      <c r="AB2038" s="359">
        <v>0.3306</v>
      </c>
      <c r="AC2038" s="359">
        <v>1.6426000000000001</v>
      </c>
      <c r="AD2038" s="359">
        <v>29.209800000000001</v>
      </c>
      <c r="AE2038" s="359">
        <v>3.7826</v>
      </c>
      <c r="AF2038" s="359">
        <v>1.9326000000000001</v>
      </c>
      <c r="AG2038" s="359">
        <v>1.7058</v>
      </c>
      <c r="AH2038" s="359">
        <v>4.3784999999999998</v>
      </c>
      <c r="AI2038" s="359">
        <v>0.74399999999999999</v>
      </c>
      <c r="AJ2038" s="359">
        <v>0.96040000000000003</v>
      </c>
      <c r="AK2038" s="359">
        <v>0.32919999999999999</v>
      </c>
      <c r="AL2038" s="356">
        <v>0.60860000000000003</v>
      </c>
    </row>
    <row r="2039" spans="2:38" ht="409.6" x14ac:dyDescent="0.25">
      <c r="B2039" s="402">
        <v>38900</v>
      </c>
      <c r="C2039" s="359">
        <v>0.4768</v>
      </c>
      <c r="D2039" s="359">
        <v>0.82069999999999999</v>
      </c>
      <c r="E2039" s="359">
        <v>0.68079999999999996</v>
      </c>
      <c r="F2039" s="359">
        <v>13.625299999999999</v>
      </c>
      <c r="G2039" s="359">
        <v>3.5571000000000002</v>
      </c>
      <c r="H2039" s="359">
        <v>135.30600000000001</v>
      </c>
      <c r="I2039" s="359">
        <v>0.33239999999999997</v>
      </c>
      <c r="J2039" s="359">
        <v>1.6464000000000001</v>
      </c>
      <c r="K2039" s="359">
        <v>29.748999999999999</v>
      </c>
      <c r="L2039" s="359">
        <v>3.7978999999999998</v>
      </c>
      <c r="M2039" s="359">
        <v>1.9426000000000001</v>
      </c>
      <c r="N2039" s="359">
        <v>1.7208000000000001</v>
      </c>
      <c r="O2039" s="359">
        <v>4.3878000000000004</v>
      </c>
      <c r="P2039" s="359">
        <v>0.74580000000000002</v>
      </c>
      <c r="Q2039" s="359">
        <v>0.97109999999999996</v>
      </c>
      <c r="R2039" s="359">
        <v>0.32990000000000003</v>
      </c>
      <c r="S2039" s="356">
        <v>0.60960000000000003</v>
      </c>
      <c r="U2039" s="402">
        <v>38900</v>
      </c>
      <c r="V2039" s="359">
        <v>0.47560000000000002</v>
      </c>
      <c r="W2039" s="359">
        <v>0.81899999999999995</v>
      </c>
      <c r="X2039" s="359">
        <v>0.67910000000000004</v>
      </c>
      <c r="Y2039" s="359">
        <v>13.5547</v>
      </c>
      <c r="Z2039" s="359">
        <v>3.5497000000000001</v>
      </c>
      <c r="AA2039" s="359">
        <v>134.48400000000001</v>
      </c>
      <c r="AB2039" s="359">
        <v>0.33040000000000003</v>
      </c>
      <c r="AC2039" s="359">
        <v>1.6419999999999999</v>
      </c>
      <c r="AD2039" s="359">
        <v>29.209399999999999</v>
      </c>
      <c r="AE2039" s="359">
        <v>3.7825000000000002</v>
      </c>
      <c r="AF2039" s="359">
        <v>1.9295</v>
      </c>
      <c r="AG2039" s="359">
        <v>1.7058</v>
      </c>
      <c r="AH2039" s="359">
        <v>4.3776000000000002</v>
      </c>
      <c r="AI2039" s="359">
        <v>0.74399999999999999</v>
      </c>
      <c r="AJ2039" s="359">
        <v>0.96040000000000003</v>
      </c>
      <c r="AK2039" s="359">
        <v>0.32919999999999999</v>
      </c>
      <c r="AL2039" s="356">
        <v>0.60860000000000003</v>
      </c>
    </row>
    <row r="2040" spans="2:38" ht="409.6" x14ac:dyDescent="0.25">
      <c r="B2040" s="402">
        <v>38899</v>
      </c>
      <c r="C2040" s="359">
        <v>0.47810000000000002</v>
      </c>
      <c r="D2040" s="359">
        <v>0.82020000000000004</v>
      </c>
      <c r="E2040" s="359">
        <v>0.67589999999999995</v>
      </c>
      <c r="F2040" s="359">
        <v>13.616899999999999</v>
      </c>
      <c r="G2040" s="359">
        <v>3.5602999999999998</v>
      </c>
      <c r="H2040" s="359">
        <v>135.274</v>
      </c>
      <c r="I2040" s="359">
        <v>0.33279999999999998</v>
      </c>
      <c r="J2040" s="359">
        <v>1.6487000000000001</v>
      </c>
      <c r="K2040" s="359">
        <v>29.680199999999999</v>
      </c>
      <c r="L2040" s="359">
        <v>3.7938000000000001</v>
      </c>
      <c r="M2040" s="359">
        <v>1.9411</v>
      </c>
      <c r="N2040" s="359">
        <v>1.7168000000000001</v>
      </c>
      <c r="O2040" s="359">
        <v>4.4024000000000001</v>
      </c>
      <c r="P2040" s="359">
        <v>0.749</v>
      </c>
      <c r="Q2040" s="359">
        <v>0.96660000000000001</v>
      </c>
      <c r="R2040" s="359">
        <v>0.33119999999999999</v>
      </c>
      <c r="S2040" s="356">
        <v>0.60819999999999996</v>
      </c>
      <c r="U2040" s="402">
        <v>38899</v>
      </c>
      <c r="V2040" s="359">
        <v>0.47770000000000001</v>
      </c>
      <c r="W2040" s="359">
        <v>0.81950000000000001</v>
      </c>
      <c r="X2040" s="359">
        <v>0.67500000000000004</v>
      </c>
      <c r="Y2040" s="359">
        <v>13.5641</v>
      </c>
      <c r="Z2040" s="359">
        <v>3.5558999999999998</v>
      </c>
      <c r="AA2040" s="359">
        <v>134.79300000000001</v>
      </c>
      <c r="AB2040" s="359">
        <v>0.33119999999999999</v>
      </c>
      <c r="AC2040" s="359">
        <v>1.6455</v>
      </c>
      <c r="AD2040" s="359">
        <v>29.165199999999999</v>
      </c>
      <c r="AE2040" s="359">
        <v>3.7881</v>
      </c>
      <c r="AF2040" s="359">
        <v>1.9355</v>
      </c>
      <c r="AG2040" s="359">
        <v>1.7032</v>
      </c>
      <c r="AH2040" s="359">
        <v>4.3956999999999997</v>
      </c>
      <c r="AI2040" s="359">
        <v>0.74819999999999998</v>
      </c>
      <c r="AJ2040" s="359">
        <v>0.95669999999999999</v>
      </c>
      <c r="AK2040" s="359">
        <v>0.33090000000000003</v>
      </c>
      <c r="AL2040" s="356">
        <v>0.60770000000000002</v>
      </c>
    </row>
    <row r="2041" spans="2:38" ht="409.6" x14ac:dyDescent="0.25">
      <c r="B2041" s="402">
        <v>38898</v>
      </c>
      <c r="C2041" s="359">
        <v>0.47510000000000002</v>
      </c>
      <c r="D2041" s="359">
        <v>0.81699999999999995</v>
      </c>
      <c r="E2041" s="359">
        <v>0.66779999999999995</v>
      </c>
      <c r="F2041" s="359">
        <v>13.551</v>
      </c>
      <c r="G2041" s="359">
        <v>3.5421999999999998</v>
      </c>
      <c r="H2041" s="359">
        <v>134.50299999999999</v>
      </c>
      <c r="I2041" s="359">
        <v>0.33129999999999998</v>
      </c>
      <c r="J2041" s="359">
        <v>1.6403000000000001</v>
      </c>
      <c r="K2041" s="359">
        <v>30.501300000000001</v>
      </c>
      <c r="L2041" s="359">
        <v>3.7532000000000001</v>
      </c>
      <c r="M2041" s="359">
        <v>1.9403999999999999</v>
      </c>
      <c r="N2041" s="359">
        <v>1.7115</v>
      </c>
      <c r="O2041" s="359">
        <v>4.383</v>
      </c>
      <c r="P2041" s="359">
        <v>0.74329999999999996</v>
      </c>
      <c r="Q2041" s="359">
        <v>0.96240000000000003</v>
      </c>
      <c r="R2041" s="359">
        <v>0.32829999999999998</v>
      </c>
      <c r="S2041" s="356">
        <v>0.59619999999999995</v>
      </c>
      <c r="U2041" s="402">
        <v>38898</v>
      </c>
      <c r="V2041" s="359">
        <v>0.47470000000000001</v>
      </c>
      <c r="W2041" s="359">
        <v>0.81620000000000004</v>
      </c>
      <c r="X2041" s="359">
        <v>0.66700000000000004</v>
      </c>
      <c r="Y2041" s="359">
        <v>13.497999999999999</v>
      </c>
      <c r="Z2041" s="359">
        <v>3.5377999999999998</v>
      </c>
      <c r="AA2041" s="359">
        <v>134.03100000000001</v>
      </c>
      <c r="AB2041" s="359">
        <v>0.32979999999999998</v>
      </c>
      <c r="AC2041" s="359">
        <v>1.6373</v>
      </c>
      <c r="AD2041" s="359">
        <v>27.907599999999999</v>
      </c>
      <c r="AE2041" s="359">
        <v>3.7475999999999998</v>
      </c>
      <c r="AF2041" s="359">
        <v>1.9353</v>
      </c>
      <c r="AG2041" s="359">
        <v>1.6980999999999999</v>
      </c>
      <c r="AH2041" s="359">
        <v>4.3764000000000003</v>
      </c>
      <c r="AI2041" s="359">
        <v>0.74250000000000005</v>
      </c>
      <c r="AJ2041" s="359">
        <v>0.95269999999999999</v>
      </c>
      <c r="AK2041" s="359">
        <v>0.32800000000000001</v>
      </c>
      <c r="AL2041" s="356">
        <v>0.59570000000000001</v>
      </c>
    </row>
    <row r="2042" spans="2:38" ht="409.6" x14ac:dyDescent="0.25">
      <c r="B2042" s="402">
        <v>38897</v>
      </c>
      <c r="C2042" s="359">
        <v>0.47660000000000002</v>
      </c>
      <c r="D2042" s="359">
        <v>0.81989999999999996</v>
      </c>
      <c r="E2042" s="359">
        <v>0.67269999999999996</v>
      </c>
      <c r="F2042" s="359">
        <v>13.5799</v>
      </c>
      <c r="G2042" s="359">
        <v>3.5571999999999999</v>
      </c>
      <c r="H2042" s="359">
        <v>133.71700000000001</v>
      </c>
      <c r="I2042" s="359">
        <v>0.33250000000000002</v>
      </c>
      <c r="J2042" s="359">
        <v>1.6478999999999999</v>
      </c>
      <c r="K2042" s="359">
        <v>30.326000000000001</v>
      </c>
      <c r="L2042" s="359">
        <v>3.7734999999999999</v>
      </c>
      <c r="M2042" s="359">
        <v>1.9431</v>
      </c>
      <c r="N2042" s="359">
        <v>1.72</v>
      </c>
      <c r="O2042" s="359">
        <v>4.4074</v>
      </c>
      <c r="P2042" s="359">
        <v>0.74529999999999996</v>
      </c>
      <c r="Q2042" s="359">
        <v>0.97230000000000005</v>
      </c>
      <c r="R2042" s="359">
        <v>0.32900000000000001</v>
      </c>
      <c r="S2042" s="356">
        <v>0.5988</v>
      </c>
      <c r="U2042" s="402">
        <v>38897</v>
      </c>
      <c r="V2042" s="359">
        <v>0.47620000000000001</v>
      </c>
      <c r="W2042" s="359">
        <v>0.81910000000000005</v>
      </c>
      <c r="X2042" s="359">
        <v>0.67179999999999995</v>
      </c>
      <c r="Y2042" s="359">
        <v>13.524900000000001</v>
      </c>
      <c r="Z2042" s="359">
        <v>3.5526</v>
      </c>
      <c r="AA2042" s="359">
        <v>133.24299999999999</v>
      </c>
      <c r="AB2042" s="359">
        <v>0.33129999999999998</v>
      </c>
      <c r="AC2042" s="359">
        <v>1.6451</v>
      </c>
      <c r="AD2042" s="359">
        <v>28.321000000000002</v>
      </c>
      <c r="AE2042" s="359">
        <v>3.7677999999999998</v>
      </c>
      <c r="AF2042" s="359">
        <v>1.9377</v>
      </c>
      <c r="AG2042" s="359">
        <v>1.7064999999999999</v>
      </c>
      <c r="AH2042" s="359">
        <v>4.4004000000000003</v>
      </c>
      <c r="AI2042" s="359">
        <v>0.74450000000000005</v>
      </c>
      <c r="AJ2042" s="359">
        <v>0.96250000000000002</v>
      </c>
      <c r="AK2042" s="359">
        <v>0.3286</v>
      </c>
      <c r="AL2042" s="356">
        <v>0.59819999999999995</v>
      </c>
    </row>
    <row r="2043" spans="2:38" ht="409.6" x14ac:dyDescent="0.25">
      <c r="B2043" s="402">
        <v>38896</v>
      </c>
      <c r="C2043" s="359">
        <v>0.48120000000000002</v>
      </c>
      <c r="D2043" s="359">
        <v>0.82640000000000002</v>
      </c>
      <c r="E2043" s="359">
        <v>0.67989999999999995</v>
      </c>
      <c r="F2043" s="359">
        <v>13.710800000000001</v>
      </c>
      <c r="G2043" s="359">
        <v>3.5901999999999998</v>
      </c>
      <c r="H2043" s="359">
        <v>134.726</v>
      </c>
      <c r="I2043" s="359">
        <v>0.3357</v>
      </c>
      <c r="J2043" s="359">
        <v>1.6629</v>
      </c>
      <c r="K2043" s="359">
        <v>30.032299999999999</v>
      </c>
      <c r="L2043" s="359">
        <v>3.8161999999999998</v>
      </c>
      <c r="M2043" s="359">
        <v>1.9622999999999999</v>
      </c>
      <c r="N2043" s="359">
        <v>1.7470000000000001</v>
      </c>
      <c r="O2043" s="359">
        <v>4.4497999999999998</v>
      </c>
      <c r="P2043" s="359">
        <v>0.75329999999999997</v>
      </c>
      <c r="Q2043" s="359">
        <v>0.99909999999999999</v>
      </c>
      <c r="R2043" s="359">
        <v>0.33229999999999998</v>
      </c>
      <c r="S2043" s="356">
        <v>0.60599999999999998</v>
      </c>
      <c r="U2043" s="402">
        <v>38896</v>
      </c>
      <c r="V2043" s="359">
        <v>0.48080000000000001</v>
      </c>
      <c r="W2043" s="359">
        <v>0.8256</v>
      </c>
      <c r="X2043" s="359">
        <v>0.67910000000000004</v>
      </c>
      <c r="Y2043" s="359">
        <v>13.659599999999999</v>
      </c>
      <c r="Z2043" s="359">
        <v>3.5857999999999999</v>
      </c>
      <c r="AA2043" s="359">
        <v>134.26400000000001</v>
      </c>
      <c r="AB2043" s="359">
        <v>0.33410000000000001</v>
      </c>
      <c r="AC2043" s="359">
        <v>1.6597999999999999</v>
      </c>
      <c r="AD2043" s="359">
        <v>29.2486</v>
      </c>
      <c r="AE2043" s="359">
        <v>3.8106</v>
      </c>
      <c r="AF2043" s="359">
        <v>1.9571000000000001</v>
      </c>
      <c r="AG2043" s="359">
        <v>1.7334000000000001</v>
      </c>
      <c r="AH2043" s="359">
        <v>4.4432999999999998</v>
      </c>
      <c r="AI2043" s="359">
        <v>0.75249999999999995</v>
      </c>
      <c r="AJ2043" s="359">
        <v>0.98919999999999997</v>
      </c>
      <c r="AK2043" s="359">
        <v>0.33200000000000002</v>
      </c>
      <c r="AL2043" s="356">
        <v>0.60550000000000004</v>
      </c>
    </row>
    <row r="2044" spans="2:38" ht="409.6" x14ac:dyDescent="0.25">
      <c r="B2044" s="402">
        <v>38895</v>
      </c>
      <c r="C2044" s="359">
        <v>0.48330000000000001</v>
      </c>
      <c r="D2044" s="359">
        <v>0.82850000000000001</v>
      </c>
      <c r="E2044" s="359">
        <v>0.67979999999999996</v>
      </c>
      <c r="F2044" s="359">
        <v>13.7616</v>
      </c>
      <c r="G2044" s="359">
        <v>3.5991</v>
      </c>
      <c r="H2044" s="359">
        <v>135.578</v>
      </c>
      <c r="I2044" s="359">
        <v>0.33660000000000001</v>
      </c>
      <c r="J2044" s="359">
        <v>1.6672</v>
      </c>
      <c r="K2044" s="359">
        <v>30.7851</v>
      </c>
      <c r="L2044" s="359">
        <v>3.83</v>
      </c>
      <c r="M2044" s="359">
        <v>1.9769000000000001</v>
      </c>
      <c r="N2044" s="359">
        <v>1.7614000000000001</v>
      </c>
      <c r="O2044" s="359">
        <v>4.4485000000000001</v>
      </c>
      <c r="P2044" s="359">
        <v>0.75529999999999997</v>
      </c>
      <c r="Q2044" s="359">
        <v>1.0217000000000001</v>
      </c>
      <c r="R2044" s="359">
        <v>0.33300000000000002</v>
      </c>
      <c r="S2044" s="356">
        <v>0.60599999999999998</v>
      </c>
      <c r="U2044" s="402">
        <v>38895</v>
      </c>
      <c r="V2044" s="359">
        <v>0.48270000000000002</v>
      </c>
      <c r="W2044" s="359">
        <v>0.82750000000000001</v>
      </c>
      <c r="X2044" s="359">
        <v>0.67879999999999996</v>
      </c>
      <c r="Y2044" s="359">
        <v>13.7067</v>
      </c>
      <c r="Z2044" s="359">
        <v>3.5941000000000001</v>
      </c>
      <c r="AA2044" s="359">
        <v>135.08000000000001</v>
      </c>
      <c r="AB2044" s="359">
        <v>0.33489999999999998</v>
      </c>
      <c r="AC2044" s="359">
        <v>1.6638999999999999</v>
      </c>
      <c r="AD2044" s="359">
        <v>28.542200000000001</v>
      </c>
      <c r="AE2044" s="359">
        <v>3.8229000000000002</v>
      </c>
      <c r="AF2044" s="359">
        <v>1.9711000000000001</v>
      </c>
      <c r="AG2044" s="359">
        <v>1.7476</v>
      </c>
      <c r="AH2044" s="359">
        <v>4.4413</v>
      </c>
      <c r="AI2044" s="359">
        <v>0.75429999999999997</v>
      </c>
      <c r="AJ2044" s="359">
        <v>1.0117</v>
      </c>
      <c r="AK2044" s="359">
        <v>0.33260000000000001</v>
      </c>
      <c r="AL2044" s="356">
        <v>0.60550000000000004</v>
      </c>
    </row>
    <row r="2045" spans="2:38" ht="409.6" x14ac:dyDescent="0.25">
      <c r="B2045" s="402">
        <v>38894</v>
      </c>
      <c r="C2045" s="359">
        <v>0.4864</v>
      </c>
      <c r="D2045" s="359">
        <v>0.83160000000000001</v>
      </c>
      <c r="E2045" s="359">
        <v>0.68310000000000004</v>
      </c>
      <c r="F2045" s="359">
        <v>13.8703</v>
      </c>
      <c r="G2045" s="359">
        <v>3.6246999999999998</v>
      </c>
      <c r="H2045" s="359">
        <v>136.74100000000001</v>
      </c>
      <c r="I2045" s="359">
        <v>0.33910000000000001</v>
      </c>
      <c r="J2045" s="359">
        <v>1.6795</v>
      </c>
      <c r="K2045" s="359">
        <v>31.006499999999999</v>
      </c>
      <c r="L2045" s="359">
        <v>3.8557999999999999</v>
      </c>
      <c r="M2045" s="359">
        <v>1.9966999999999999</v>
      </c>
      <c r="N2045" s="359">
        <v>1.7612000000000001</v>
      </c>
      <c r="O2045" s="359">
        <v>4.4958</v>
      </c>
      <c r="P2045" s="359">
        <v>0.76</v>
      </c>
      <c r="Q2045" s="359">
        <v>1.0423</v>
      </c>
      <c r="R2045" s="359">
        <v>0.3347</v>
      </c>
      <c r="S2045" s="356">
        <v>0.60809999999999997</v>
      </c>
      <c r="U2045" s="402">
        <v>38894</v>
      </c>
      <c r="V2045" s="359">
        <v>0.48520000000000002</v>
      </c>
      <c r="W2045" s="359">
        <v>0.82989999999999997</v>
      </c>
      <c r="X2045" s="359">
        <v>0.68130000000000002</v>
      </c>
      <c r="Y2045" s="359">
        <v>13.793799999999999</v>
      </c>
      <c r="Z2045" s="359">
        <v>3.6172</v>
      </c>
      <c r="AA2045" s="359">
        <v>135.98699999999999</v>
      </c>
      <c r="AB2045" s="359">
        <v>0.33700000000000002</v>
      </c>
      <c r="AC2045" s="359">
        <v>1.6748000000000001</v>
      </c>
      <c r="AD2045" s="359">
        <v>28.3353</v>
      </c>
      <c r="AE2045" s="359">
        <v>3.8403999999999998</v>
      </c>
      <c r="AF2045" s="359">
        <v>1.9865999999999999</v>
      </c>
      <c r="AG2045" s="359">
        <v>1.7461</v>
      </c>
      <c r="AH2045" s="359">
        <v>4.4850000000000003</v>
      </c>
      <c r="AI2045" s="359">
        <v>0.7581</v>
      </c>
      <c r="AJ2045" s="359">
        <v>1.0314000000000001</v>
      </c>
      <c r="AK2045" s="359">
        <v>0.33400000000000002</v>
      </c>
      <c r="AL2045" s="356">
        <v>0.60709999999999997</v>
      </c>
    </row>
    <row r="2046" spans="2:38" ht="409.6" x14ac:dyDescent="0.25">
      <c r="B2046" s="402">
        <v>38893</v>
      </c>
      <c r="C2046" s="359">
        <v>0.4864</v>
      </c>
      <c r="D2046" s="359">
        <v>0.83169999999999999</v>
      </c>
      <c r="E2046" s="359">
        <v>0.68310000000000004</v>
      </c>
      <c r="F2046" s="359">
        <v>13.8683</v>
      </c>
      <c r="G2046" s="359">
        <v>3.6248</v>
      </c>
      <c r="H2046" s="359">
        <v>136.82400000000001</v>
      </c>
      <c r="I2046" s="359">
        <v>0.33910000000000001</v>
      </c>
      <c r="J2046" s="359">
        <v>1.68</v>
      </c>
      <c r="K2046" s="359">
        <v>31.0075</v>
      </c>
      <c r="L2046" s="359">
        <v>3.8559999999999999</v>
      </c>
      <c r="M2046" s="359">
        <v>1.9957</v>
      </c>
      <c r="N2046" s="359">
        <v>1.7612000000000001</v>
      </c>
      <c r="O2046" s="359">
        <v>4.4859999999999998</v>
      </c>
      <c r="P2046" s="359">
        <v>0.76</v>
      </c>
      <c r="Q2046" s="359">
        <v>1.0423</v>
      </c>
      <c r="R2046" s="359">
        <v>0.3347</v>
      </c>
      <c r="S2046" s="356">
        <v>0.60809999999999997</v>
      </c>
      <c r="U2046" s="402">
        <v>38893</v>
      </c>
      <c r="V2046" s="359">
        <v>0.48520000000000002</v>
      </c>
      <c r="W2046" s="359">
        <v>0.82989999999999997</v>
      </c>
      <c r="X2046" s="359">
        <v>0.68140000000000001</v>
      </c>
      <c r="Y2046" s="359">
        <v>13.7948</v>
      </c>
      <c r="Z2046" s="359">
        <v>3.6173000000000002</v>
      </c>
      <c r="AA2046" s="359">
        <v>136.101</v>
      </c>
      <c r="AB2046" s="359">
        <v>0.33710000000000001</v>
      </c>
      <c r="AC2046" s="359">
        <v>1.6751</v>
      </c>
      <c r="AD2046" s="359">
        <v>28.336300000000001</v>
      </c>
      <c r="AE2046" s="359">
        <v>3.8405999999999998</v>
      </c>
      <c r="AF2046" s="359">
        <v>1.9883999999999999</v>
      </c>
      <c r="AG2046" s="359">
        <v>1.7462</v>
      </c>
      <c r="AH2046" s="359">
        <v>4.4763000000000002</v>
      </c>
      <c r="AI2046" s="359">
        <v>0.75819999999999999</v>
      </c>
      <c r="AJ2046" s="359">
        <v>1.0315000000000001</v>
      </c>
      <c r="AK2046" s="359">
        <v>0.33400000000000002</v>
      </c>
      <c r="AL2046" s="356">
        <v>0.60709999999999997</v>
      </c>
    </row>
    <row r="2047" spans="2:38" ht="409.6" x14ac:dyDescent="0.25">
      <c r="B2047" s="402">
        <v>38892</v>
      </c>
      <c r="C2047" s="359">
        <v>0.48499999999999999</v>
      </c>
      <c r="D2047" s="359">
        <v>0.83069999999999999</v>
      </c>
      <c r="E2047" s="359">
        <v>0.68230000000000002</v>
      </c>
      <c r="F2047" s="359">
        <v>13.854100000000001</v>
      </c>
      <c r="G2047" s="359">
        <v>3.6204000000000001</v>
      </c>
      <c r="H2047" s="359">
        <v>136.28100000000001</v>
      </c>
      <c r="I2047" s="359">
        <v>0.33860000000000001</v>
      </c>
      <c r="J2047" s="359">
        <v>1.6771</v>
      </c>
      <c r="K2047" s="359">
        <v>30.9937</v>
      </c>
      <c r="L2047" s="359">
        <v>3.8534000000000002</v>
      </c>
      <c r="M2047" s="359">
        <v>1.9944999999999999</v>
      </c>
      <c r="N2047" s="359">
        <v>1.7538</v>
      </c>
      <c r="O2047" s="359">
        <v>4.4804000000000004</v>
      </c>
      <c r="P2047" s="359">
        <v>0.75819999999999999</v>
      </c>
      <c r="Q2047" s="359">
        <v>1.0418000000000001</v>
      </c>
      <c r="R2047" s="359">
        <v>0.33360000000000001</v>
      </c>
      <c r="S2047" s="356">
        <v>0.60860000000000003</v>
      </c>
      <c r="U2047" s="402">
        <v>38892</v>
      </c>
      <c r="V2047" s="359">
        <v>0.48449999999999999</v>
      </c>
      <c r="W2047" s="359">
        <v>0.82989999999999997</v>
      </c>
      <c r="X2047" s="359">
        <v>0.68149999999999999</v>
      </c>
      <c r="Y2047" s="359">
        <v>13.799899999999999</v>
      </c>
      <c r="Z2047" s="359">
        <v>3.6158000000000001</v>
      </c>
      <c r="AA2047" s="359">
        <v>135.79400000000001</v>
      </c>
      <c r="AB2047" s="359">
        <v>0.33689999999999998</v>
      </c>
      <c r="AC2047" s="359">
        <v>1.6738999999999999</v>
      </c>
      <c r="AD2047" s="359">
        <v>28.350899999999999</v>
      </c>
      <c r="AE2047" s="359">
        <v>3.8475999999999999</v>
      </c>
      <c r="AF2047" s="359">
        <v>1.9891000000000001</v>
      </c>
      <c r="AG2047" s="359">
        <v>1.7401</v>
      </c>
      <c r="AH2047" s="359">
        <v>4.4734999999999996</v>
      </c>
      <c r="AI2047" s="359">
        <v>0.75729999999999997</v>
      </c>
      <c r="AJ2047" s="359">
        <v>1.0318000000000001</v>
      </c>
      <c r="AK2047" s="359">
        <v>0.33329999999999999</v>
      </c>
      <c r="AL2047" s="356">
        <v>0.60809999999999997</v>
      </c>
    </row>
    <row r="2048" spans="2:38" ht="409.6" x14ac:dyDescent="0.25">
      <c r="B2048" s="402">
        <v>38891</v>
      </c>
      <c r="C2048" s="359">
        <v>0.48659999999999998</v>
      </c>
      <c r="D2048" s="359">
        <v>0.83309999999999995</v>
      </c>
      <c r="E2048" s="359">
        <v>0.68340000000000001</v>
      </c>
      <c r="F2048" s="359">
        <v>13.888299999999999</v>
      </c>
      <c r="G2048" s="359">
        <v>3.6343999999999999</v>
      </c>
      <c r="H2048" s="359">
        <v>135.59899999999999</v>
      </c>
      <c r="I2048" s="359">
        <v>0.34</v>
      </c>
      <c r="J2048" s="359">
        <v>1.6838</v>
      </c>
      <c r="K2048" s="359">
        <v>31.1037</v>
      </c>
      <c r="L2048" s="359">
        <v>3.8708999999999998</v>
      </c>
      <c r="M2048" s="359">
        <v>1.9914000000000001</v>
      </c>
      <c r="N2048" s="359">
        <v>1.75</v>
      </c>
      <c r="O2048" s="359">
        <v>4.4960000000000004</v>
      </c>
      <c r="P2048" s="359">
        <v>0.76049999999999995</v>
      </c>
      <c r="Q2048" s="359">
        <v>1.0319</v>
      </c>
      <c r="R2048" s="359">
        <v>0.33429999999999999</v>
      </c>
      <c r="S2048" s="356">
        <v>0.61450000000000005</v>
      </c>
      <c r="U2048" s="402">
        <v>38891</v>
      </c>
      <c r="V2048" s="359">
        <v>0.48620000000000002</v>
      </c>
      <c r="W2048" s="359">
        <v>0.83230000000000004</v>
      </c>
      <c r="X2048" s="359">
        <v>0.68259999999999998</v>
      </c>
      <c r="Y2048" s="359">
        <v>13.8347</v>
      </c>
      <c r="Z2048" s="359">
        <v>3.6299000000000001</v>
      </c>
      <c r="AA2048" s="359">
        <v>135.12200000000001</v>
      </c>
      <c r="AB2048" s="359">
        <v>0.33829999999999999</v>
      </c>
      <c r="AC2048" s="359">
        <v>1.6806000000000001</v>
      </c>
      <c r="AD2048" s="359">
        <v>28.795300000000001</v>
      </c>
      <c r="AE2048" s="359">
        <v>3.8652000000000002</v>
      </c>
      <c r="AF2048" s="359">
        <v>1.9859</v>
      </c>
      <c r="AG2048" s="359">
        <v>1.7363</v>
      </c>
      <c r="AH2048" s="359">
        <v>4.4893999999999998</v>
      </c>
      <c r="AI2048" s="359">
        <v>0.75970000000000004</v>
      </c>
      <c r="AJ2048" s="359">
        <v>1.0219</v>
      </c>
      <c r="AK2048" s="359">
        <v>0.33400000000000002</v>
      </c>
      <c r="AL2048" s="356">
        <v>0.61399999999999999</v>
      </c>
    </row>
    <row r="2049" spans="2:38" ht="409.6" x14ac:dyDescent="0.25">
      <c r="B2049" s="402">
        <v>38890</v>
      </c>
      <c r="C2049" s="359">
        <v>0.49130000000000001</v>
      </c>
      <c r="D2049" s="359">
        <v>0.84079999999999999</v>
      </c>
      <c r="E2049" s="359">
        <v>0.69030000000000002</v>
      </c>
      <c r="F2049" s="359">
        <v>14.0014</v>
      </c>
      <c r="G2049" s="359">
        <v>3.6589</v>
      </c>
      <c r="H2049" s="359">
        <v>136.42400000000001</v>
      </c>
      <c r="I2049" s="359">
        <v>0.34229999999999999</v>
      </c>
      <c r="J2049" s="359">
        <v>1.6954</v>
      </c>
      <c r="K2049" s="359">
        <v>30.777699999999999</v>
      </c>
      <c r="L2049" s="359">
        <v>3.8919999999999999</v>
      </c>
      <c r="M2049" s="359">
        <v>2.0034000000000001</v>
      </c>
      <c r="N2049" s="359">
        <v>1.7538</v>
      </c>
      <c r="O2049" s="359">
        <v>4.5197000000000003</v>
      </c>
      <c r="P2049" s="359">
        <v>0.76670000000000005</v>
      </c>
      <c r="Q2049" s="359">
        <v>1.0286999999999999</v>
      </c>
      <c r="R2049" s="359">
        <v>0.33639999999999998</v>
      </c>
      <c r="S2049" s="356">
        <v>0.62029999999999996</v>
      </c>
      <c r="U2049" s="402">
        <v>38890</v>
      </c>
      <c r="V2049" s="359">
        <v>0.4909</v>
      </c>
      <c r="W2049" s="359">
        <v>0.84009999999999996</v>
      </c>
      <c r="X2049" s="359">
        <v>0.6895</v>
      </c>
      <c r="Y2049" s="359">
        <v>13.947100000000001</v>
      </c>
      <c r="Z2049" s="359">
        <v>3.6545000000000001</v>
      </c>
      <c r="AA2049" s="359">
        <v>135.94300000000001</v>
      </c>
      <c r="AB2049" s="359">
        <v>0.34060000000000001</v>
      </c>
      <c r="AC2049" s="359">
        <v>1.6921999999999999</v>
      </c>
      <c r="AD2049" s="359">
        <v>29.615300000000001</v>
      </c>
      <c r="AE2049" s="359">
        <v>3.8864000000000001</v>
      </c>
      <c r="AF2049" s="359">
        <v>1.998</v>
      </c>
      <c r="AG2049" s="359">
        <v>1.74</v>
      </c>
      <c r="AH2049" s="359">
        <v>4.5128000000000004</v>
      </c>
      <c r="AI2049" s="359">
        <v>0.76590000000000003</v>
      </c>
      <c r="AJ2049" s="359">
        <v>1.0185</v>
      </c>
      <c r="AK2049" s="359">
        <v>0.33600000000000002</v>
      </c>
      <c r="AL2049" s="356">
        <v>0.61980000000000002</v>
      </c>
    </row>
    <row r="2050" spans="2:38" ht="409.6" x14ac:dyDescent="0.25">
      <c r="B2050" s="402">
        <v>38889</v>
      </c>
      <c r="C2050" s="359">
        <v>0.49230000000000002</v>
      </c>
      <c r="D2050" s="359">
        <v>0.83899999999999997</v>
      </c>
      <c r="E2050" s="359">
        <v>0.69320000000000004</v>
      </c>
      <c r="F2050" s="359">
        <v>14.0578</v>
      </c>
      <c r="G2050" s="359">
        <v>3.67</v>
      </c>
      <c r="H2050" s="359">
        <v>136.18899999999999</v>
      </c>
      <c r="I2050" s="359">
        <v>0.34329999999999999</v>
      </c>
      <c r="J2050" s="359">
        <v>1.7003999999999999</v>
      </c>
      <c r="K2050" s="359">
        <v>30.356100000000001</v>
      </c>
      <c r="L2050" s="359">
        <v>3.8799000000000001</v>
      </c>
      <c r="M2050" s="359">
        <v>2.0043000000000002</v>
      </c>
      <c r="N2050" s="359">
        <v>1.7407999999999999</v>
      </c>
      <c r="O2050" s="359">
        <v>4.5507999999999997</v>
      </c>
      <c r="P2050" s="359">
        <v>0.76780000000000004</v>
      </c>
      <c r="Q2050" s="359">
        <v>1.0084</v>
      </c>
      <c r="R2050" s="359">
        <v>0.33610000000000001</v>
      </c>
      <c r="S2050" s="356">
        <v>0.61899999999999999</v>
      </c>
      <c r="U2050" s="402">
        <v>38889</v>
      </c>
      <c r="V2050" s="359">
        <v>0.49180000000000001</v>
      </c>
      <c r="W2050" s="359">
        <v>0.83830000000000005</v>
      </c>
      <c r="X2050" s="359">
        <v>0.69240000000000002</v>
      </c>
      <c r="Y2050" s="359">
        <v>14.0023</v>
      </c>
      <c r="Z2050" s="359">
        <v>3.6655000000000002</v>
      </c>
      <c r="AA2050" s="359">
        <v>135.70699999999999</v>
      </c>
      <c r="AB2050" s="359">
        <v>0.34160000000000001</v>
      </c>
      <c r="AC2050" s="359">
        <v>1.6972</v>
      </c>
      <c r="AD2050" s="359">
        <v>30.16</v>
      </c>
      <c r="AE2050" s="359">
        <v>3.8742000000000001</v>
      </c>
      <c r="AF2050" s="359">
        <v>1.9987999999999999</v>
      </c>
      <c r="AG2050" s="359">
        <v>1.7270000000000001</v>
      </c>
      <c r="AH2050" s="359">
        <v>4.5439999999999996</v>
      </c>
      <c r="AI2050" s="359">
        <v>0.76700000000000002</v>
      </c>
      <c r="AJ2050" s="359">
        <v>0.99829999999999997</v>
      </c>
      <c r="AK2050" s="359">
        <v>0.33579999999999999</v>
      </c>
      <c r="AL2050" s="356">
        <v>0.61850000000000005</v>
      </c>
    </row>
    <row r="2051" spans="2:38" ht="409.6" x14ac:dyDescent="0.25">
      <c r="B2051" s="402">
        <v>38888</v>
      </c>
      <c r="C2051" s="359">
        <v>0.48980000000000001</v>
      </c>
      <c r="D2051" s="359">
        <v>0.83660000000000001</v>
      </c>
      <c r="E2051" s="359">
        <v>0.69259999999999999</v>
      </c>
      <c r="F2051" s="359">
        <v>14.002000000000001</v>
      </c>
      <c r="G2051" s="359">
        <v>3.6553</v>
      </c>
      <c r="H2051" s="359">
        <v>135.12799999999999</v>
      </c>
      <c r="I2051" s="359">
        <v>0.34189999999999998</v>
      </c>
      <c r="J2051" s="359">
        <v>1.6935</v>
      </c>
      <c r="K2051" s="359">
        <v>31.556000000000001</v>
      </c>
      <c r="L2051" s="359">
        <v>3.8464</v>
      </c>
      <c r="M2051" s="359">
        <v>1.9939</v>
      </c>
      <c r="N2051" s="359">
        <v>1.7315</v>
      </c>
      <c r="O2051" s="359">
        <v>4.5545</v>
      </c>
      <c r="P2051" s="359">
        <v>0.76300000000000001</v>
      </c>
      <c r="Q2051" s="359">
        <v>0.99250000000000005</v>
      </c>
      <c r="R2051" s="359">
        <v>0.33439999999999998</v>
      </c>
      <c r="S2051" s="356">
        <v>0.61670000000000003</v>
      </c>
      <c r="U2051" s="402">
        <v>38888</v>
      </c>
      <c r="V2051" s="359">
        <v>0.48920000000000002</v>
      </c>
      <c r="W2051" s="359">
        <v>0.8357</v>
      </c>
      <c r="X2051" s="359">
        <v>0.69159999999999999</v>
      </c>
      <c r="Y2051" s="359">
        <v>13.9466</v>
      </c>
      <c r="Z2051" s="359">
        <v>3.6503999999999999</v>
      </c>
      <c r="AA2051" s="359">
        <v>134.62</v>
      </c>
      <c r="AB2051" s="359">
        <v>0.3402</v>
      </c>
      <c r="AC2051" s="359">
        <v>1.6901999999999999</v>
      </c>
      <c r="AD2051" s="359">
        <v>28.883400000000002</v>
      </c>
      <c r="AE2051" s="359">
        <v>3.8393999999999999</v>
      </c>
      <c r="AF2051" s="359">
        <v>1.9863999999999999</v>
      </c>
      <c r="AG2051" s="359">
        <v>1.7176</v>
      </c>
      <c r="AH2051" s="359">
        <v>4.5473999999999997</v>
      </c>
      <c r="AI2051" s="359">
        <v>0.7621</v>
      </c>
      <c r="AJ2051" s="359">
        <v>0.98240000000000005</v>
      </c>
      <c r="AK2051" s="359">
        <v>0.33400000000000002</v>
      </c>
      <c r="AL2051" s="356">
        <v>0.61619999999999997</v>
      </c>
    </row>
    <row r="2052" spans="2:38" ht="409.6" x14ac:dyDescent="0.25">
      <c r="B2052" s="402">
        <v>38887</v>
      </c>
      <c r="C2052" s="359">
        <v>0.4889</v>
      </c>
      <c r="D2052" s="359">
        <v>0.83779999999999999</v>
      </c>
      <c r="E2052" s="359">
        <v>0.69420000000000004</v>
      </c>
      <c r="F2052" s="359">
        <v>13.9648</v>
      </c>
      <c r="G2052" s="359">
        <v>3.6434000000000002</v>
      </c>
      <c r="H2052" s="359">
        <v>134.08500000000001</v>
      </c>
      <c r="I2052" s="359">
        <v>0.3417</v>
      </c>
      <c r="J2052" s="359">
        <v>1.6919999999999999</v>
      </c>
      <c r="K2052" s="359">
        <v>31.600200000000001</v>
      </c>
      <c r="L2052" s="359">
        <v>3.8391000000000002</v>
      </c>
      <c r="M2052" s="359">
        <v>1.9884999999999999</v>
      </c>
      <c r="N2052" s="359">
        <v>1.7289000000000001</v>
      </c>
      <c r="O2052" s="359">
        <v>4.5381</v>
      </c>
      <c r="P2052" s="359">
        <v>0.76139999999999997</v>
      </c>
      <c r="Q2052" s="359">
        <v>0.99029999999999996</v>
      </c>
      <c r="R2052" s="359">
        <v>0.33400000000000002</v>
      </c>
      <c r="S2052" s="356">
        <v>0.61799999999999999</v>
      </c>
      <c r="U2052" s="402">
        <v>38887</v>
      </c>
      <c r="V2052" s="359">
        <v>0.48780000000000001</v>
      </c>
      <c r="W2052" s="359">
        <v>0.83599999999999997</v>
      </c>
      <c r="X2052" s="359">
        <v>0.6925</v>
      </c>
      <c r="Y2052" s="359">
        <v>13.880599999999999</v>
      </c>
      <c r="Z2052" s="359">
        <v>3.6360000000000001</v>
      </c>
      <c r="AA2052" s="359">
        <v>133.23099999999999</v>
      </c>
      <c r="AB2052" s="359">
        <v>0.33860000000000001</v>
      </c>
      <c r="AC2052" s="359">
        <v>1.6829000000000001</v>
      </c>
      <c r="AD2052" s="359">
        <v>28.913900000000002</v>
      </c>
      <c r="AE2052" s="359">
        <v>3.8235999999999999</v>
      </c>
      <c r="AF2052" s="359">
        <v>1.9750000000000001</v>
      </c>
      <c r="AG2052" s="359">
        <v>1.7137</v>
      </c>
      <c r="AH2052" s="359">
        <v>4.5271999999999997</v>
      </c>
      <c r="AI2052" s="359">
        <v>0.75949999999999995</v>
      </c>
      <c r="AJ2052" s="359">
        <v>0.97950000000000004</v>
      </c>
      <c r="AK2052" s="359">
        <v>0.33329999999999999</v>
      </c>
      <c r="AL2052" s="356">
        <v>0.61699999999999999</v>
      </c>
    </row>
    <row r="2053" spans="2:38" ht="409.6" x14ac:dyDescent="0.25">
      <c r="B2053" s="402">
        <v>38886</v>
      </c>
      <c r="C2053" s="359">
        <v>0.48899999999999999</v>
      </c>
      <c r="D2053" s="359">
        <v>0.83779999999999999</v>
      </c>
      <c r="E2053" s="359">
        <v>0.69430000000000003</v>
      </c>
      <c r="F2053" s="359">
        <v>13.9862</v>
      </c>
      <c r="G2053" s="359">
        <v>3.6427</v>
      </c>
      <c r="H2053" s="359">
        <v>134.73099999999999</v>
      </c>
      <c r="I2053" s="359">
        <v>0.34560000000000002</v>
      </c>
      <c r="J2053" s="359">
        <v>1.7097</v>
      </c>
      <c r="K2053" s="359">
        <v>31.647400000000001</v>
      </c>
      <c r="L2053" s="359">
        <v>3.8391999999999999</v>
      </c>
      <c r="M2053" s="359">
        <v>1.9873000000000001</v>
      </c>
      <c r="N2053" s="359">
        <v>1.7289000000000001</v>
      </c>
      <c r="O2053" s="359">
        <v>4.5449999999999999</v>
      </c>
      <c r="P2053" s="359">
        <v>0.76139999999999997</v>
      </c>
      <c r="Q2053" s="359">
        <v>0.99039999999999995</v>
      </c>
      <c r="R2053" s="359">
        <v>0.33400000000000002</v>
      </c>
      <c r="S2053" s="356">
        <v>0.61799999999999999</v>
      </c>
      <c r="U2053" s="402">
        <v>38886</v>
      </c>
      <c r="V2053" s="359">
        <v>0.4879</v>
      </c>
      <c r="W2053" s="359">
        <v>0.83599999999999997</v>
      </c>
      <c r="X2053" s="359">
        <v>0.6925</v>
      </c>
      <c r="Y2053" s="359">
        <v>13.9018</v>
      </c>
      <c r="Z2053" s="359">
        <v>3.6353</v>
      </c>
      <c r="AA2053" s="359">
        <v>133.31299999999999</v>
      </c>
      <c r="AB2053" s="359">
        <v>0.33529999999999999</v>
      </c>
      <c r="AC2053" s="359">
        <v>1.6678999999999999</v>
      </c>
      <c r="AD2053" s="359">
        <v>28.957000000000001</v>
      </c>
      <c r="AE2053" s="359">
        <v>3.8237000000000001</v>
      </c>
      <c r="AF2053" s="359">
        <v>1.9785999999999999</v>
      </c>
      <c r="AG2053" s="359">
        <v>1.7137</v>
      </c>
      <c r="AH2053" s="359">
        <v>4.5305999999999997</v>
      </c>
      <c r="AI2053" s="359">
        <v>0.75949999999999995</v>
      </c>
      <c r="AJ2053" s="359">
        <v>0.97950000000000004</v>
      </c>
      <c r="AK2053" s="359">
        <v>0.33329999999999999</v>
      </c>
      <c r="AL2053" s="356">
        <v>0.61699999999999999</v>
      </c>
    </row>
    <row r="2054" spans="2:38" ht="409.6" x14ac:dyDescent="0.25">
      <c r="B2054" s="402">
        <v>38885</v>
      </c>
      <c r="C2054" s="359">
        <v>0.49199999999999999</v>
      </c>
      <c r="D2054" s="359">
        <v>0.83889999999999998</v>
      </c>
      <c r="E2054" s="359">
        <v>0.69369999999999998</v>
      </c>
      <c r="F2054" s="359">
        <v>14.0045</v>
      </c>
      <c r="G2054" s="359">
        <v>3.6674000000000002</v>
      </c>
      <c r="H2054" s="359">
        <v>134.55099999999999</v>
      </c>
      <c r="I2054" s="359">
        <v>0.34310000000000002</v>
      </c>
      <c r="J2054" s="359">
        <v>1.6992</v>
      </c>
      <c r="K2054" s="359">
        <v>30.375299999999999</v>
      </c>
      <c r="L2054" s="359">
        <v>3.8611</v>
      </c>
      <c r="M2054" s="359">
        <v>1.9954000000000001</v>
      </c>
      <c r="N2054" s="359">
        <v>1.74</v>
      </c>
      <c r="O2054" s="359">
        <v>4.5640000000000001</v>
      </c>
      <c r="P2054" s="359">
        <v>0.76529999999999998</v>
      </c>
      <c r="Q2054" s="359">
        <v>0.99519999999999997</v>
      </c>
      <c r="R2054" s="359">
        <v>0.33600000000000002</v>
      </c>
      <c r="S2054" s="356">
        <v>0.622</v>
      </c>
      <c r="U2054" s="402">
        <v>38885</v>
      </c>
      <c r="V2054" s="359">
        <v>0.49149999999999999</v>
      </c>
      <c r="W2054" s="359">
        <v>0.83819999999999995</v>
      </c>
      <c r="X2054" s="359">
        <v>0.69289999999999996</v>
      </c>
      <c r="Y2054" s="359">
        <v>13.950699999999999</v>
      </c>
      <c r="Z2054" s="359">
        <v>3.6627999999999998</v>
      </c>
      <c r="AA2054" s="359">
        <v>134.08000000000001</v>
      </c>
      <c r="AB2054" s="359">
        <v>0.34129999999999999</v>
      </c>
      <c r="AC2054" s="359">
        <v>1.696</v>
      </c>
      <c r="AD2054" s="359">
        <v>30.0899</v>
      </c>
      <c r="AE2054" s="359">
        <v>3.8555000000000001</v>
      </c>
      <c r="AF2054" s="359">
        <v>1.9897</v>
      </c>
      <c r="AG2054" s="359">
        <v>1.7261</v>
      </c>
      <c r="AH2054" s="359">
        <v>4.5574000000000003</v>
      </c>
      <c r="AI2054" s="359">
        <v>0.76449999999999996</v>
      </c>
      <c r="AJ2054" s="359">
        <v>0.98509999999999998</v>
      </c>
      <c r="AK2054" s="359">
        <v>0.33560000000000001</v>
      </c>
      <c r="AL2054" s="356">
        <v>0.62150000000000005</v>
      </c>
    </row>
    <row r="2055" spans="2:38" ht="409.6" x14ac:dyDescent="0.25">
      <c r="B2055" s="402">
        <v>38884</v>
      </c>
      <c r="C2055" s="359">
        <v>0.49359999999999998</v>
      </c>
      <c r="D2055" s="359">
        <v>0.84340000000000004</v>
      </c>
      <c r="E2055" s="359">
        <v>0.69389999999999996</v>
      </c>
      <c r="F2055" s="359">
        <v>14.0123</v>
      </c>
      <c r="G2055" s="359">
        <v>3.6789999999999998</v>
      </c>
      <c r="H2055" s="359">
        <v>134.08199999999999</v>
      </c>
      <c r="I2055" s="359">
        <v>0.34420000000000001</v>
      </c>
      <c r="J2055" s="359">
        <v>1.7045999999999999</v>
      </c>
      <c r="K2055" s="359">
        <v>31.567799999999998</v>
      </c>
      <c r="L2055" s="359">
        <v>3.8761000000000001</v>
      </c>
      <c r="M2055" s="359">
        <v>1.9986999999999999</v>
      </c>
      <c r="N2055" s="359">
        <v>1.7464</v>
      </c>
      <c r="O2055" s="359">
        <v>4.5793999999999997</v>
      </c>
      <c r="P2055" s="359">
        <v>0.76670000000000005</v>
      </c>
      <c r="Q2055" s="359">
        <v>0.99909999999999999</v>
      </c>
      <c r="R2055" s="359">
        <v>0.33729999999999999</v>
      </c>
      <c r="S2055" s="356">
        <v>0.62260000000000004</v>
      </c>
      <c r="U2055" s="402">
        <v>38884</v>
      </c>
      <c r="V2055" s="359">
        <v>0.49309999999999998</v>
      </c>
      <c r="W2055" s="359">
        <v>0.8427</v>
      </c>
      <c r="X2055" s="359">
        <v>0.69310000000000005</v>
      </c>
      <c r="Y2055" s="359">
        <v>13.958600000000001</v>
      </c>
      <c r="Z2055" s="359">
        <v>3.6743999999999999</v>
      </c>
      <c r="AA2055" s="359">
        <v>133.61000000000001</v>
      </c>
      <c r="AB2055" s="359">
        <v>0.34239999999999998</v>
      </c>
      <c r="AC2055" s="359">
        <v>1.7013</v>
      </c>
      <c r="AD2055" s="359">
        <v>29.290299999999998</v>
      </c>
      <c r="AE2055" s="359">
        <v>3.8704999999999998</v>
      </c>
      <c r="AF2055" s="359">
        <v>1.9922</v>
      </c>
      <c r="AG2055" s="359">
        <v>1.7324999999999999</v>
      </c>
      <c r="AH2055" s="359">
        <v>4.5728</v>
      </c>
      <c r="AI2055" s="359">
        <v>0.76590000000000003</v>
      </c>
      <c r="AJ2055" s="359">
        <v>0.98899999999999999</v>
      </c>
      <c r="AK2055" s="359">
        <v>0.33689999999999998</v>
      </c>
      <c r="AL2055" s="356">
        <v>0.62209999999999999</v>
      </c>
    </row>
    <row r="2056" spans="2:38" ht="409.6" x14ac:dyDescent="0.25">
      <c r="B2056" s="402">
        <v>38883</v>
      </c>
      <c r="C2056" s="359">
        <v>0.49509999999999998</v>
      </c>
      <c r="D2056" s="359">
        <v>0.84360000000000002</v>
      </c>
      <c r="E2056" s="359">
        <v>0.69279999999999997</v>
      </c>
      <c r="F2056" s="359">
        <v>14.043699999999999</v>
      </c>
      <c r="G2056" s="359">
        <v>3.6867000000000001</v>
      </c>
      <c r="H2056" s="359">
        <v>133.631</v>
      </c>
      <c r="I2056" s="359">
        <v>0.34489999999999998</v>
      </c>
      <c r="J2056" s="359">
        <v>1.7083999999999999</v>
      </c>
      <c r="K2056" s="359">
        <v>31.539200000000001</v>
      </c>
      <c r="L2056" s="359">
        <v>3.8816999999999999</v>
      </c>
      <c r="M2056" s="359">
        <v>1.9942</v>
      </c>
      <c r="N2056" s="359">
        <v>1.7574000000000001</v>
      </c>
      <c r="O2056" s="359">
        <v>4.5843999999999996</v>
      </c>
      <c r="P2056" s="359">
        <v>0.76890000000000003</v>
      </c>
      <c r="Q2056" s="359">
        <v>0.99970000000000003</v>
      </c>
      <c r="R2056" s="359">
        <v>0.33850000000000002</v>
      </c>
      <c r="S2056" s="356">
        <v>0.62270000000000003</v>
      </c>
      <c r="U2056" s="402">
        <v>38883</v>
      </c>
      <c r="V2056" s="359">
        <v>0.49469999999999997</v>
      </c>
      <c r="W2056" s="359">
        <v>0.84289999999999998</v>
      </c>
      <c r="X2056" s="359">
        <v>0.69199999999999995</v>
      </c>
      <c r="Y2056" s="359">
        <v>13.990399999999999</v>
      </c>
      <c r="Z2056" s="359">
        <v>3.6821999999999999</v>
      </c>
      <c r="AA2056" s="359">
        <v>133.155</v>
      </c>
      <c r="AB2056" s="359">
        <v>0.34320000000000001</v>
      </c>
      <c r="AC2056" s="359">
        <v>1.7051000000000001</v>
      </c>
      <c r="AD2056" s="359">
        <v>29.355599999999999</v>
      </c>
      <c r="AE2056" s="359">
        <v>3.8759000000000001</v>
      </c>
      <c r="AF2056" s="359">
        <v>1.9887999999999999</v>
      </c>
      <c r="AG2056" s="359">
        <v>1.7436</v>
      </c>
      <c r="AH2056" s="359">
        <v>4.5777999999999999</v>
      </c>
      <c r="AI2056" s="359">
        <v>0.7681</v>
      </c>
      <c r="AJ2056" s="359">
        <v>0.98950000000000005</v>
      </c>
      <c r="AK2056" s="359">
        <v>0.33810000000000001</v>
      </c>
      <c r="AL2056" s="356">
        <v>0.62219999999999998</v>
      </c>
    </row>
    <row r="2057" spans="2:38" ht="409.6" x14ac:dyDescent="0.25">
      <c r="B2057" s="402">
        <v>38882</v>
      </c>
      <c r="C2057" s="359">
        <v>0.49640000000000001</v>
      </c>
      <c r="D2057" s="359">
        <v>0.84189999999999998</v>
      </c>
      <c r="E2057" s="359">
        <v>0.68889999999999996</v>
      </c>
      <c r="F2057" s="359">
        <v>14.094799999999999</v>
      </c>
      <c r="G2057" s="359">
        <v>3.7021999999999999</v>
      </c>
      <c r="H2057" s="359">
        <v>134.208</v>
      </c>
      <c r="I2057" s="359">
        <v>0.34639999999999999</v>
      </c>
      <c r="J2057" s="359">
        <v>1.7156</v>
      </c>
      <c r="K2057" s="359">
        <v>31.626200000000001</v>
      </c>
      <c r="L2057" s="359">
        <v>3.8733</v>
      </c>
      <c r="M2057" s="359">
        <v>1.9987999999999999</v>
      </c>
      <c r="N2057" s="359">
        <v>1.7555000000000001</v>
      </c>
      <c r="O2057" s="359">
        <v>4.5971000000000002</v>
      </c>
      <c r="P2057" s="359">
        <v>0.77080000000000004</v>
      </c>
      <c r="Q2057" s="359">
        <v>1.0016</v>
      </c>
      <c r="R2057" s="359">
        <v>0.3392</v>
      </c>
      <c r="S2057" s="356">
        <v>0.62419999999999998</v>
      </c>
      <c r="U2057" s="402">
        <v>38882</v>
      </c>
      <c r="V2057" s="359">
        <v>0.49590000000000001</v>
      </c>
      <c r="W2057" s="359">
        <v>0.84109999999999996</v>
      </c>
      <c r="X2057" s="359">
        <v>0.68810000000000004</v>
      </c>
      <c r="Y2057" s="359">
        <v>14.041399999999999</v>
      </c>
      <c r="Z2057" s="359">
        <v>3.6974</v>
      </c>
      <c r="AA2057" s="359">
        <v>133.73099999999999</v>
      </c>
      <c r="AB2057" s="359">
        <v>0.34460000000000002</v>
      </c>
      <c r="AC2057" s="359">
        <v>1.7121999999999999</v>
      </c>
      <c r="AD2057" s="359">
        <v>29.280899999999999</v>
      </c>
      <c r="AE2057" s="359">
        <v>3.8675999999999999</v>
      </c>
      <c r="AF2057" s="359">
        <v>1.9935</v>
      </c>
      <c r="AG2057" s="359">
        <v>1.7416</v>
      </c>
      <c r="AH2057" s="359">
        <v>4.5903</v>
      </c>
      <c r="AI2057" s="359">
        <v>0.77</v>
      </c>
      <c r="AJ2057" s="359">
        <v>0.99139999999999995</v>
      </c>
      <c r="AK2057" s="359">
        <v>0.33889999999999998</v>
      </c>
      <c r="AL2057" s="356">
        <v>0.62370000000000003</v>
      </c>
    </row>
    <row r="2058" spans="2:38" ht="409.6" x14ac:dyDescent="0.25">
      <c r="B2058" s="402">
        <v>38881</v>
      </c>
      <c r="C2058" s="359">
        <v>0.50139999999999996</v>
      </c>
      <c r="D2058" s="359">
        <v>0.84560000000000002</v>
      </c>
      <c r="E2058" s="359">
        <v>0.69769999999999999</v>
      </c>
      <c r="F2058" s="359">
        <v>14.2072</v>
      </c>
      <c r="G2058" s="359">
        <v>3.7395999999999998</v>
      </c>
      <c r="H2058" s="359">
        <v>133.98500000000001</v>
      </c>
      <c r="I2058" s="359">
        <v>0.3498</v>
      </c>
      <c r="J2058" s="359">
        <v>1.7326999999999999</v>
      </c>
      <c r="K2058" s="359">
        <v>30.935600000000001</v>
      </c>
      <c r="L2058" s="359">
        <v>3.9056000000000002</v>
      </c>
      <c r="M2058" s="359">
        <v>2.0007000000000001</v>
      </c>
      <c r="N2058" s="359">
        <v>1.7653000000000001</v>
      </c>
      <c r="O2058" s="359">
        <v>4.6253000000000002</v>
      </c>
      <c r="P2058" s="359">
        <v>0.77969999999999995</v>
      </c>
      <c r="Q2058" s="359">
        <v>0.98770000000000002</v>
      </c>
      <c r="R2058" s="359">
        <v>0.34320000000000001</v>
      </c>
      <c r="S2058" s="356">
        <v>0.63219999999999998</v>
      </c>
      <c r="U2058" s="402">
        <v>38881</v>
      </c>
      <c r="V2058" s="359">
        <v>0.50080000000000002</v>
      </c>
      <c r="W2058" s="359">
        <v>0.84460000000000002</v>
      </c>
      <c r="X2058" s="359">
        <v>0.69679999999999997</v>
      </c>
      <c r="Y2058" s="359">
        <v>14.1486</v>
      </c>
      <c r="Z2058" s="359">
        <v>3.7347000000000001</v>
      </c>
      <c r="AA2058" s="359">
        <v>133.48599999999999</v>
      </c>
      <c r="AB2058" s="359">
        <v>0.34810000000000002</v>
      </c>
      <c r="AC2058" s="359">
        <v>1.7291000000000001</v>
      </c>
      <c r="AD2058" s="359">
        <v>30.852599999999999</v>
      </c>
      <c r="AE2058" s="359">
        <v>3.8984999999999999</v>
      </c>
      <c r="AF2058" s="359">
        <v>1.9950000000000001</v>
      </c>
      <c r="AG2058" s="359">
        <v>1.7509999999999999</v>
      </c>
      <c r="AH2058" s="359">
        <v>4.6180000000000003</v>
      </c>
      <c r="AI2058" s="359">
        <v>0.77869999999999995</v>
      </c>
      <c r="AJ2058" s="359">
        <v>0.97729999999999995</v>
      </c>
      <c r="AK2058" s="359">
        <v>0.34279999999999999</v>
      </c>
      <c r="AL2058" s="356">
        <v>0.63160000000000005</v>
      </c>
    </row>
    <row r="2059" spans="2:38" ht="409.6" x14ac:dyDescent="0.25">
      <c r="B2059" s="402">
        <v>38880</v>
      </c>
      <c r="C2059" s="359">
        <v>0.50160000000000005</v>
      </c>
      <c r="D2059" s="359">
        <v>0.84740000000000004</v>
      </c>
      <c r="E2059" s="359">
        <v>0.70150000000000001</v>
      </c>
      <c r="F2059" s="359">
        <v>14.1922</v>
      </c>
      <c r="G2059" s="359">
        <v>3.7401</v>
      </c>
      <c r="H2059" s="359">
        <v>133.03200000000001</v>
      </c>
      <c r="I2059" s="359">
        <v>0.35410000000000003</v>
      </c>
      <c r="J2059" s="359">
        <v>1.7518</v>
      </c>
      <c r="K2059" s="359">
        <v>31.982800000000001</v>
      </c>
      <c r="L2059" s="359">
        <v>3.9161999999999999</v>
      </c>
      <c r="M2059" s="359">
        <v>2.0024000000000002</v>
      </c>
      <c r="N2059" s="359">
        <v>1.7735000000000001</v>
      </c>
      <c r="O2059" s="359">
        <v>4.6280999999999999</v>
      </c>
      <c r="P2059" s="359">
        <v>0.78049999999999997</v>
      </c>
      <c r="Q2059" s="359">
        <v>0.98229999999999995</v>
      </c>
      <c r="R2059" s="359">
        <v>0.34439999999999998</v>
      </c>
      <c r="S2059" s="356">
        <v>0.63390000000000002</v>
      </c>
      <c r="U2059" s="402">
        <v>38880</v>
      </c>
      <c r="V2059" s="359">
        <v>0.50090000000000001</v>
      </c>
      <c r="W2059" s="359">
        <v>0.84640000000000004</v>
      </c>
      <c r="X2059" s="359">
        <v>0.70050000000000001</v>
      </c>
      <c r="Y2059" s="359">
        <v>14.127700000000001</v>
      </c>
      <c r="Z2059" s="359">
        <v>3.7349000000000001</v>
      </c>
      <c r="AA2059" s="359">
        <v>132.39500000000001</v>
      </c>
      <c r="AB2059" s="359">
        <v>0.34370000000000001</v>
      </c>
      <c r="AC2059" s="359">
        <v>1.71</v>
      </c>
      <c r="AD2059" s="359">
        <v>29.246400000000001</v>
      </c>
      <c r="AE2059" s="359">
        <v>3.9087000000000001</v>
      </c>
      <c r="AF2059" s="359">
        <v>1.9725999999999999</v>
      </c>
      <c r="AG2059" s="359">
        <v>1.7591000000000001</v>
      </c>
      <c r="AH2059" s="359">
        <v>4.6159999999999997</v>
      </c>
      <c r="AI2059" s="359">
        <v>0.77949999999999997</v>
      </c>
      <c r="AJ2059" s="359">
        <v>0.9718</v>
      </c>
      <c r="AK2059" s="359">
        <v>0.34399999999999997</v>
      </c>
      <c r="AL2059" s="356">
        <v>0.63319999999999999</v>
      </c>
    </row>
    <row r="2060" spans="2:38" ht="409.6" x14ac:dyDescent="0.25">
      <c r="B2060" s="402">
        <v>38879</v>
      </c>
      <c r="C2060" s="359">
        <v>0.50139999999999996</v>
      </c>
      <c r="D2060" s="359">
        <v>0.84709999999999996</v>
      </c>
      <c r="E2060" s="359">
        <v>0.70130000000000003</v>
      </c>
      <c r="F2060" s="359">
        <v>14.173999999999999</v>
      </c>
      <c r="G2060" s="359">
        <v>3.7378</v>
      </c>
      <c r="H2060" s="359">
        <v>133.19399999999999</v>
      </c>
      <c r="I2060" s="359">
        <v>0.35399999999999998</v>
      </c>
      <c r="J2060" s="359">
        <v>1.7514000000000001</v>
      </c>
      <c r="K2060" s="359">
        <v>31.975200000000001</v>
      </c>
      <c r="L2060" s="359">
        <v>3.9144999999999999</v>
      </c>
      <c r="M2060" s="359">
        <v>2.0118999999999998</v>
      </c>
      <c r="N2060" s="359">
        <v>1.7730999999999999</v>
      </c>
      <c r="O2060" s="359">
        <v>4.6287000000000003</v>
      </c>
      <c r="P2060" s="359">
        <v>0.78029999999999999</v>
      </c>
      <c r="Q2060" s="359">
        <v>0.98199999999999998</v>
      </c>
      <c r="R2060" s="359">
        <v>0.34429999999999999</v>
      </c>
      <c r="S2060" s="356">
        <v>0.63370000000000004</v>
      </c>
      <c r="U2060" s="402">
        <v>38879</v>
      </c>
      <c r="V2060" s="359">
        <v>0.50090000000000001</v>
      </c>
      <c r="W2060" s="359">
        <v>0.84640000000000004</v>
      </c>
      <c r="X2060" s="359">
        <v>0.70040000000000002</v>
      </c>
      <c r="Y2060" s="359">
        <v>14.099500000000001</v>
      </c>
      <c r="Z2060" s="359">
        <v>3.7330000000000001</v>
      </c>
      <c r="AA2060" s="359">
        <v>131.84899999999999</v>
      </c>
      <c r="AB2060" s="359">
        <v>0.34370000000000001</v>
      </c>
      <c r="AC2060" s="359">
        <v>1.7099</v>
      </c>
      <c r="AD2060" s="359">
        <v>29.245000000000001</v>
      </c>
      <c r="AE2060" s="359">
        <v>3.9095</v>
      </c>
      <c r="AF2060" s="359">
        <v>1.9602999999999999</v>
      </c>
      <c r="AG2060" s="359">
        <v>1.7589999999999999</v>
      </c>
      <c r="AH2060" s="359">
        <v>4.6161000000000003</v>
      </c>
      <c r="AI2060" s="359">
        <v>0.77949999999999997</v>
      </c>
      <c r="AJ2060" s="359">
        <v>0.9718</v>
      </c>
      <c r="AK2060" s="359">
        <v>0.34399999999999997</v>
      </c>
      <c r="AL2060" s="356">
        <v>0.63319999999999999</v>
      </c>
    </row>
    <row r="2061" spans="2:38" ht="409.6" x14ac:dyDescent="0.25">
      <c r="B2061" s="402">
        <v>38878</v>
      </c>
      <c r="C2061" s="359">
        <v>0.498</v>
      </c>
      <c r="D2061" s="359">
        <v>0.84419999999999995</v>
      </c>
      <c r="E2061" s="359">
        <v>0.70289999999999997</v>
      </c>
      <c r="F2061" s="359">
        <v>14.086399999999999</v>
      </c>
      <c r="G2061" s="359">
        <v>3.7139000000000002</v>
      </c>
      <c r="H2061" s="359">
        <v>131.72499999999999</v>
      </c>
      <c r="I2061" s="359">
        <v>0.3473</v>
      </c>
      <c r="J2061" s="359">
        <v>1.7203999999999999</v>
      </c>
      <c r="K2061" s="359">
        <v>30.626899999999999</v>
      </c>
      <c r="L2061" s="359">
        <v>3.8948999999999998</v>
      </c>
      <c r="M2061" s="359">
        <v>1.9755</v>
      </c>
      <c r="N2061" s="359">
        <v>1.7584</v>
      </c>
      <c r="O2061" s="359">
        <v>4.5968999999999998</v>
      </c>
      <c r="P2061" s="359">
        <v>0.77600000000000002</v>
      </c>
      <c r="Q2061" s="359">
        <v>0.97570000000000001</v>
      </c>
      <c r="R2061" s="359">
        <v>0.3417</v>
      </c>
      <c r="S2061" s="356">
        <v>0.62970000000000004</v>
      </c>
      <c r="U2061" s="402">
        <v>38878</v>
      </c>
      <c r="V2061" s="359">
        <v>0.4975</v>
      </c>
      <c r="W2061" s="359">
        <v>0.84350000000000003</v>
      </c>
      <c r="X2061" s="359">
        <v>0.70209999999999995</v>
      </c>
      <c r="Y2061" s="359">
        <v>14.0318</v>
      </c>
      <c r="Z2061" s="359">
        <v>3.7094</v>
      </c>
      <c r="AA2061" s="359">
        <v>131.24199999999999</v>
      </c>
      <c r="AB2061" s="359">
        <v>0.34560000000000002</v>
      </c>
      <c r="AC2061" s="359">
        <v>1.7170000000000001</v>
      </c>
      <c r="AD2061" s="359">
        <v>30.561499999999999</v>
      </c>
      <c r="AE2061" s="359">
        <v>3.8898999999999999</v>
      </c>
      <c r="AF2061" s="359">
        <v>1.97</v>
      </c>
      <c r="AG2061" s="359">
        <v>1.7444999999999999</v>
      </c>
      <c r="AH2061" s="359">
        <v>4.5900999999999996</v>
      </c>
      <c r="AI2061" s="359">
        <v>0.7752</v>
      </c>
      <c r="AJ2061" s="359">
        <v>0.96550000000000002</v>
      </c>
      <c r="AK2061" s="359">
        <v>0.34139999999999998</v>
      </c>
      <c r="AL2061" s="356">
        <v>0.62919999999999998</v>
      </c>
    </row>
    <row r="2062" spans="2:38" ht="409.6" x14ac:dyDescent="0.25">
      <c r="B2062" s="402">
        <v>38877</v>
      </c>
      <c r="C2062" s="359">
        <v>0.49270000000000003</v>
      </c>
      <c r="D2062" s="359">
        <v>0.84399999999999997</v>
      </c>
      <c r="E2062" s="359">
        <v>0.70089999999999997</v>
      </c>
      <c r="F2062" s="359">
        <v>13.957800000000001</v>
      </c>
      <c r="G2062" s="359">
        <v>3.6840000000000002</v>
      </c>
      <c r="H2062" s="359">
        <v>130.36000000000001</v>
      </c>
      <c r="I2062" s="359">
        <v>0.34439999999999998</v>
      </c>
      <c r="J2062" s="359">
        <v>1.7060999999999999</v>
      </c>
      <c r="K2062" s="359">
        <v>31.583500000000001</v>
      </c>
      <c r="L2062" s="359">
        <v>3.8567</v>
      </c>
      <c r="M2062" s="359">
        <v>1.9567000000000001</v>
      </c>
      <c r="N2062" s="359">
        <v>1.7324999999999999</v>
      </c>
      <c r="O2062" s="359">
        <v>4.5563000000000002</v>
      </c>
      <c r="P2062" s="359">
        <v>0.76929999999999998</v>
      </c>
      <c r="Q2062" s="359">
        <v>0.97889999999999999</v>
      </c>
      <c r="R2062" s="359">
        <v>0.33929999999999999</v>
      </c>
      <c r="S2062" s="356">
        <v>0.62760000000000005</v>
      </c>
      <c r="U2062" s="402">
        <v>38877</v>
      </c>
      <c r="V2062" s="359">
        <v>0.49220000000000003</v>
      </c>
      <c r="W2062" s="359">
        <v>0.84330000000000005</v>
      </c>
      <c r="X2062" s="359">
        <v>0.70009999999999994</v>
      </c>
      <c r="Y2062" s="359">
        <v>13.9053</v>
      </c>
      <c r="Z2062" s="359">
        <v>3.6795</v>
      </c>
      <c r="AA2062" s="359">
        <v>129.90100000000001</v>
      </c>
      <c r="AB2062" s="359">
        <v>0.3427</v>
      </c>
      <c r="AC2062" s="359">
        <v>1.7028000000000001</v>
      </c>
      <c r="AD2062" s="359">
        <v>28.904499999999999</v>
      </c>
      <c r="AE2062" s="359">
        <v>3.8517999999999999</v>
      </c>
      <c r="AF2062" s="359">
        <v>1.9513</v>
      </c>
      <c r="AG2062" s="359">
        <v>1.7184999999999999</v>
      </c>
      <c r="AH2062" s="359">
        <v>4.5496999999999996</v>
      </c>
      <c r="AI2062" s="359">
        <v>0.76849999999999996</v>
      </c>
      <c r="AJ2062" s="359">
        <v>0.96870000000000001</v>
      </c>
      <c r="AK2062" s="359">
        <v>0.33900000000000002</v>
      </c>
      <c r="AL2062" s="356">
        <v>0.62709999999999999</v>
      </c>
    </row>
    <row r="2063" spans="2:38" ht="409.6" x14ac:dyDescent="0.25">
      <c r="B2063" s="402">
        <v>38876</v>
      </c>
      <c r="C2063" s="359">
        <v>0.48949999999999999</v>
      </c>
      <c r="D2063" s="359">
        <v>0.84589999999999999</v>
      </c>
      <c r="E2063" s="359">
        <v>0.69830000000000003</v>
      </c>
      <c r="F2063" s="359">
        <v>13.8292</v>
      </c>
      <c r="G2063" s="359">
        <v>3.6545999999999998</v>
      </c>
      <c r="H2063" s="359">
        <v>128.79499999999999</v>
      </c>
      <c r="I2063" s="359">
        <v>0.3417</v>
      </c>
      <c r="J2063" s="359">
        <v>1.6922999999999999</v>
      </c>
      <c r="K2063" s="359">
        <v>30.154399999999999</v>
      </c>
      <c r="L2063" s="359">
        <v>3.8161</v>
      </c>
      <c r="M2063" s="359">
        <v>1.9379</v>
      </c>
      <c r="N2063" s="359">
        <v>1.7281</v>
      </c>
      <c r="O2063" s="359">
        <v>4.5141</v>
      </c>
      <c r="P2063" s="359">
        <v>0.76390000000000002</v>
      </c>
      <c r="Q2063" s="359">
        <v>0.98099999999999998</v>
      </c>
      <c r="R2063" s="359">
        <v>0.3372</v>
      </c>
      <c r="S2063" s="356">
        <v>0.62709999999999999</v>
      </c>
      <c r="U2063" s="402">
        <v>38876</v>
      </c>
      <c r="V2063" s="359">
        <v>0.48909999999999998</v>
      </c>
      <c r="W2063" s="359">
        <v>0.84519999999999995</v>
      </c>
      <c r="X2063" s="359">
        <v>0.69750000000000001</v>
      </c>
      <c r="Y2063" s="359">
        <v>13.774800000000001</v>
      </c>
      <c r="Z2063" s="359">
        <v>3.6501000000000001</v>
      </c>
      <c r="AA2063" s="359">
        <v>128.32599999999999</v>
      </c>
      <c r="AB2063" s="359">
        <v>0.33989999999999998</v>
      </c>
      <c r="AC2063" s="359">
        <v>1.6890000000000001</v>
      </c>
      <c r="AD2063" s="359">
        <v>30.051200000000001</v>
      </c>
      <c r="AE2063" s="359">
        <v>3.8111999999999999</v>
      </c>
      <c r="AF2063" s="359">
        <v>1.9326000000000001</v>
      </c>
      <c r="AG2063" s="359">
        <v>1.7141999999999999</v>
      </c>
      <c r="AH2063" s="359">
        <v>4.5075000000000003</v>
      </c>
      <c r="AI2063" s="359">
        <v>0.7631</v>
      </c>
      <c r="AJ2063" s="359">
        <v>0.9708</v>
      </c>
      <c r="AK2063" s="359">
        <v>0.33689999999999998</v>
      </c>
      <c r="AL2063" s="356">
        <v>0.62660000000000005</v>
      </c>
    </row>
    <row r="2064" spans="2:38" ht="409.6" x14ac:dyDescent="0.25">
      <c r="B2064" s="402">
        <v>38875</v>
      </c>
      <c r="C2064" s="359">
        <v>0.48930000000000001</v>
      </c>
      <c r="D2064" s="359">
        <v>0.84540000000000004</v>
      </c>
      <c r="E2064" s="359">
        <v>0.69930000000000003</v>
      </c>
      <c r="F2064" s="359">
        <v>13.8644</v>
      </c>
      <c r="G2064" s="359">
        <v>3.6545999999999998</v>
      </c>
      <c r="H2064" s="359">
        <v>129.20599999999999</v>
      </c>
      <c r="I2064" s="359">
        <v>0.3417</v>
      </c>
      <c r="J2064" s="359">
        <v>1.6922999999999999</v>
      </c>
      <c r="K2064" s="359">
        <v>30.924800000000001</v>
      </c>
      <c r="L2064" s="359">
        <v>3.8012999999999999</v>
      </c>
      <c r="M2064" s="359">
        <v>1.9429000000000001</v>
      </c>
      <c r="N2064" s="359">
        <v>1.7274</v>
      </c>
      <c r="O2064" s="359">
        <v>4.5111999999999997</v>
      </c>
      <c r="P2064" s="359">
        <v>0.76290000000000002</v>
      </c>
      <c r="Q2064" s="359">
        <v>0.99139999999999995</v>
      </c>
      <c r="R2064" s="359">
        <v>0.3372</v>
      </c>
      <c r="S2064" s="356">
        <v>0.63009999999999999</v>
      </c>
      <c r="U2064" s="402">
        <v>38875</v>
      </c>
      <c r="V2064" s="359">
        <v>0.4889</v>
      </c>
      <c r="W2064" s="359">
        <v>0.84460000000000002</v>
      </c>
      <c r="X2064" s="359">
        <v>0.69850000000000001</v>
      </c>
      <c r="Y2064" s="359">
        <v>13.8108</v>
      </c>
      <c r="Z2064" s="359">
        <v>3.6501000000000001</v>
      </c>
      <c r="AA2064" s="359">
        <v>128.739</v>
      </c>
      <c r="AB2064" s="359">
        <v>0.33989999999999998</v>
      </c>
      <c r="AC2064" s="359">
        <v>1.6890000000000001</v>
      </c>
      <c r="AD2064" s="359">
        <v>28.9541</v>
      </c>
      <c r="AE2064" s="359">
        <v>3.7964000000000002</v>
      </c>
      <c r="AF2064" s="359">
        <v>1.9375</v>
      </c>
      <c r="AG2064" s="359">
        <v>1.7134</v>
      </c>
      <c r="AH2064" s="359">
        <v>4.5045000000000002</v>
      </c>
      <c r="AI2064" s="359">
        <v>0.7621</v>
      </c>
      <c r="AJ2064" s="359">
        <v>0.98119999999999996</v>
      </c>
      <c r="AK2064" s="359">
        <v>0.33689999999999998</v>
      </c>
      <c r="AL2064" s="356">
        <v>0.62960000000000005</v>
      </c>
    </row>
    <row r="2065" spans="2:38" ht="409.6" x14ac:dyDescent="0.25">
      <c r="B2065" s="402">
        <v>38874</v>
      </c>
      <c r="C2065" s="359">
        <v>0.48899999999999999</v>
      </c>
      <c r="D2065" s="359">
        <v>0.84209999999999996</v>
      </c>
      <c r="E2065" s="359">
        <v>0.69669999999999999</v>
      </c>
      <c r="F2065" s="359">
        <v>13.867100000000001</v>
      </c>
      <c r="G2065" s="359">
        <v>3.6465999999999998</v>
      </c>
      <c r="H2065" s="359">
        <v>129.071</v>
      </c>
      <c r="I2065" s="359">
        <v>0.34089999999999998</v>
      </c>
      <c r="J2065" s="359">
        <v>1.6887000000000001</v>
      </c>
      <c r="K2065" s="359">
        <v>30.0595</v>
      </c>
      <c r="L2065" s="359">
        <v>3.7989000000000002</v>
      </c>
      <c r="M2065" s="359">
        <v>1.9368000000000001</v>
      </c>
      <c r="N2065" s="359">
        <v>1.7284999999999999</v>
      </c>
      <c r="O2065" s="359">
        <v>4.4957000000000003</v>
      </c>
      <c r="P2065" s="359">
        <v>0.76270000000000004</v>
      </c>
      <c r="Q2065" s="359">
        <v>1.0125999999999999</v>
      </c>
      <c r="R2065" s="359">
        <v>0.33629999999999999</v>
      </c>
      <c r="S2065" s="356">
        <v>0.63290000000000002</v>
      </c>
      <c r="U2065" s="402">
        <v>38874</v>
      </c>
      <c r="V2065" s="359">
        <v>0.4884</v>
      </c>
      <c r="W2065" s="359">
        <v>0.84109999999999996</v>
      </c>
      <c r="X2065" s="359">
        <v>0.69579999999999997</v>
      </c>
      <c r="Y2065" s="359">
        <v>13.8104</v>
      </c>
      <c r="Z2065" s="359">
        <v>3.6417999999999999</v>
      </c>
      <c r="AA2065" s="359">
        <v>128.584</v>
      </c>
      <c r="AB2065" s="359">
        <v>0.3392</v>
      </c>
      <c r="AC2065" s="359">
        <v>1.6853</v>
      </c>
      <c r="AD2065" s="359">
        <v>29.988800000000001</v>
      </c>
      <c r="AE2065" s="359">
        <v>3.7921</v>
      </c>
      <c r="AF2065" s="359">
        <v>1.9307000000000001</v>
      </c>
      <c r="AG2065" s="359">
        <v>1.7142999999999999</v>
      </c>
      <c r="AH2065" s="359">
        <v>4.4886999999999997</v>
      </c>
      <c r="AI2065" s="359">
        <v>0.76180000000000003</v>
      </c>
      <c r="AJ2065" s="359">
        <v>1.0022</v>
      </c>
      <c r="AK2065" s="359">
        <v>0.33589999999999998</v>
      </c>
      <c r="AL2065" s="356">
        <v>0.63229999999999997</v>
      </c>
    </row>
    <row r="2066" spans="2:38" ht="409.6" x14ac:dyDescent="0.25">
      <c r="B2066" s="402">
        <v>38873</v>
      </c>
      <c r="C2066" s="359">
        <v>0.48849999999999999</v>
      </c>
      <c r="D2066" s="359">
        <v>0.83950000000000002</v>
      </c>
      <c r="E2066" s="359">
        <v>0.69510000000000005</v>
      </c>
      <c r="F2066" s="359">
        <v>13.7979</v>
      </c>
      <c r="G2066" s="359">
        <v>3.6356999999999999</v>
      </c>
      <c r="H2066" s="359">
        <v>128.75200000000001</v>
      </c>
      <c r="I2066" s="359">
        <v>0.3402</v>
      </c>
      <c r="J2066" s="359">
        <v>1.6851</v>
      </c>
      <c r="K2066" s="359">
        <v>31.371600000000001</v>
      </c>
      <c r="L2066" s="359">
        <v>3.8005</v>
      </c>
      <c r="M2066" s="359">
        <v>1.9288000000000001</v>
      </c>
      <c r="N2066" s="359">
        <v>1.7231000000000001</v>
      </c>
      <c r="O2066" s="359">
        <v>4.5019</v>
      </c>
      <c r="P2066" s="359">
        <v>0.76249999999999996</v>
      </c>
      <c r="Q2066" s="359">
        <v>1.0094000000000001</v>
      </c>
      <c r="R2066" s="359">
        <v>0.33529999999999999</v>
      </c>
      <c r="S2066" s="356">
        <v>0.63090000000000002</v>
      </c>
      <c r="U2066" s="402">
        <v>38873</v>
      </c>
      <c r="V2066" s="359">
        <v>0.4874</v>
      </c>
      <c r="W2066" s="359">
        <v>0.83779999999999999</v>
      </c>
      <c r="X2066" s="359">
        <v>0.69340000000000002</v>
      </c>
      <c r="Y2066" s="359">
        <v>13.7148</v>
      </c>
      <c r="Z2066" s="359">
        <v>3.6284999999999998</v>
      </c>
      <c r="AA2066" s="359">
        <v>127.938</v>
      </c>
      <c r="AB2066" s="359">
        <v>0.33810000000000001</v>
      </c>
      <c r="AC2066" s="359">
        <v>1.6801999999999999</v>
      </c>
      <c r="AD2066" s="359">
        <v>28.689</v>
      </c>
      <c r="AE2066" s="359">
        <v>3.7850000000000001</v>
      </c>
      <c r="AF2066" s="359">
        <v>1.9205000000000001</v>
      </c>
      <c r="AG2066" s="359">
        <v>1.7078</v>
      </c>
      <c r="AH2066" s="359">
        <v>4.4915000000000003</v>
      </c>
      <c r="AI2066" s="359">
        <v>0.76070000000000004</v>
      </c>
      <c r="AJ2066" s="359">
        <v>0.99839999999999995</v>
      </c>
      <c r="AK2066" s="359">
        <v>0.33460000000000001</v>
      </c>
      <c r="AL2066" s="356">
        <v>0.62990000000000002</v>
      </c>
    </row>
    <row r="2067" spans="2:38" ht="409.6" x14ac:dyDescent="0.25">
      <c r="B2067" s="402">
        <v>38872</v>
      </c>
      <c r="C2067" s="359">
        <v>0.48859999999999998</v>
      </c>
      <c r="D2067" s="359">
        <v>0.83930000000000005</v>
      </c>
      <c r="E2067" s="359">
        <v>0.69510000000000005</v>
      </c>
      <c r="F2067" s="359">
        <v>13.811</v>
      </c>
      <c r="G2067" s="359">
        <v>3.6465000000000001</v>
      </c>
      <c r="H2067" s="359">
        <v>128.79900000000001</v>
      </c>
      <c r="I2067" s="359">
        <v>0.34139999999999998</v>
      </c>
      <c r="J2067" s="359">
        <v>1.6911</v>
      </c>
      <c r="K2067" s="359">
        <v>31.3721</v>
      </c>
      <c r="L2067" s="359">
        <v>3.8005</v>
      </c>
      <c r="M2067" s="359">
        <v>1.9332</v>
      </c>
      <c r="N2067" s="359">
        <v>1.7232000000000001</v>
      </c>
      <c r="O2067" s="359">
        <v>4.5079000000000002</v>
      </c>
      <c r="P2067" s="359">
        <v>0.76249999999999996</v>
      </c>
      <c r="Q2067" s="359">
        <v>1.0094000000000001</v>
      </c>
      <c r="R2067" s="359">
        <v>0.33529999999999999</v>
      </c>
      <c r="S2067" s="356">
        <v>0.63090000000000002</v>
      </c>
      <c r="U2067" s="402">
        <v>38872</v>
      </c>
      <c r="V2067" s="359">
        <v>0.4874</v>
      </c>
      <c r="W2067" s="359">
        <v>0.83760000000000001</v>
      </c>
      <c r="X2067" s="359">
        <v>0.69340000000000002</v>
      </c>
      <c r="Y2067" s="359">
        <v>13.725099999999999</v>
      </c>
      <c r="Z2067" s="359">
        <v>3.6391</v>
      </c>
      <c r="AA2067" s="359">
        <v>127.871</v>
      </c>
      <c r="AB2067" s="359">
        <v>0.33789999999999998</v>
      </c>
      <c r="AC2067" s="359">
        <v>1.6788000000000001</v>
      </c>
      <c r="AD2067" s="359">
        <v>28.689399999999999</v>
      </c>
      <c r="AE2067" s="359">
        <v>3.7850000000000001</v>
      </c>
      <c r="AF2067" s="359">
        <v>1.9108000000000001</v>
      </c>
      <c r="AG2067" s="359">
        <v>1.7078</v>
      </c>
      <c r="AH2067" s="359">
        <v>4.4965000000000002</v>
      </c>
      <c r="AI2067" s="359">
        <v>0.76070000000000004</v>
      </c>
      <c r="AJ2067" s="359">
        <v>0.99839999999999995</v>
      </c>
      <c r="AK2067" s="359">
        <v>0.33460000000000001</v>
      </c>
      <c r="AL2067" s="356">
        <v>0.62990000000000002</v>
      </c>
    </row>
    <row r="2068" spans="2:38" ht="409.6" x14ac:dyDescent="0.25">
      <c r="B2068" s="402">
        <v>38871</v>
      </c>
      <c r="C2068" s="359">
        <v>0.48930000000000001</v>
      </c>
      <c r="D2068" s="359">
        <v>0.84</v>
      </c>
      <c r="E2068" s="359">
        <v>0.69299999999999995</v>
      </c>
      <c r="F2068" s="359">
        <v>13.803800000000001</v>
      </c>
      <c r="G2068" s="359">
        <v>3.6435</v>
      </c>
      <c r="H2068" s="359">
        <v>128.346</v>
      </c>
      <c r="I2068" s="359">
        <v>0.3407</v>
      </c>
      <c r="J2068" s="359">
        <v>1.6874</v>
      </c>
      <c r="K2068" s="359">
        <v>31.212199999999999</v>
      </c>
      <c r="L2068" s="359">
        <v>3.8079000000000001</v>
      </c>
      <c r="M2068" s="359">
        <v>1.921</v>
      </c>
      <c r="N2068" s="359">
        <v>1.7261</v>
      </c>
      <c r="O2068" s="359">
        <v>4.5110000000000001</v>
      </c>
      <c r="P2068" s="359">
        <v>0.76459999999999995</v>
      </c>
      <c r="Q2068" s="359">
        <v>0.9849</v>
      </c>
      <c r="R2068" s="359">
        <v>0.33589999999999998</v>
      </c>
      <c r="S2068" s="356">
        <v>0.62849999999999995</v>
      </c>
      <c r="U2068" s="402">
        <v>38871</v>
      </c>
      <c r="V2068" s="359">
        <v>0.48880000000000001</v>
      </c>
      <c r="W2068" s="359">
        <v>0.83899999999999997</v>
      </c>
      <c r="X2068" s="359">
        <v>0.69210000000000005</v>
      </c>
      <c r="Y2068" s="359">
        <v>13.750500000000001</v>
      </c>
      <c r="Z2068" s="359">
        <v>3.6389999999999998</v>
      </c>
      <c r="AA2068" s="359">
        <v>127.878</v>
      </c>
      <c r="AB2068" s="359">
        <v>0.33889999999999998</v>
      </c>
      <c r="AC2068" s="359">
        <v>1.6840999999999999</v>
      </c>
      <c r="AD2068" s="359">
        <v>28.741599999999998</v>
      </c>
      <c r="AE2068" s="359">
        <v>3.8022</v>
      </c>
      <c r="AF2068" s="359">
        <v>1.9155</v>
      </c>
      <c r="AG2068" s="359">
        <v>1.7121</v>
      </c>
      <c r="AH2068" s="359">
        <v>4.5042999999999997</v>
      </c>
      <c r="AI2068" s="359">
        <v>0.76380000000000003</v>
      </c>
      <c r="AJ2068" s="359">
        <v>0.97460000000000002</v>
      </c>
      <c r="AK2068" s="359">
        <v>0.33560000000000001</v>
      </c>
      <c r="AL2068" s="356">
        <v>0.628</v>
      </c>
    </row>
    <row r="2069" spans="2:38" ht="409.6" x14ac:dyDescent="0.25">
      <c r="B2069" s="402">
        <v>38870</v>
      </c>
      <c r="C2069" s="359">
        <v>0.49469999999999997</v>
      </c>
      <c r="D2069" s="359">
        <v>0.8448</v>
      </c>
      <c r="E2069" s="359">
        <v>0.69789999999999996</v>
      </c>
      <c r="F2069" s="359">
        <v>14.001099999999999</v>
      </c>
      <c r="G2069" s="359">
        <v>3.6918000000000002</v>
      </c>
      <c r="H2069" s="359">
        <v>130.21899999999999</v>
      </c>
      <c r="I2069" s="359">
        <v>0.34520000000000001</v>
      </c>
      <c r="J2069" s="359">
        <v>1.7099</v>
      </c>
      <c r="K2069" s="359">
        <v>30.5716</v>
      </c>
      <c r="L2069" s="359">
        <v>3.8546999999999998</v>
      </c>
      <c r="M2069" s="359">
        <v>1.9484999999999999</v>
      </c>
      <c r="N2069" s="359">
        <v>1.7565999999999999</v>
      </c>
      <c r="O2069" s="359">
        <v>4.5838999999999999</v>
      </c>
      <c r="P2069" s="359">
        <v>0.77270000000000005</v>
      </c>
      <c r="Q2069" s="359">
        <v>0.98809999999999998</v>
      </c>
      <c r="R2069" s="359">
        <v>0.33900000000000002</v>
      </c>
      <c r="S2069" s="356">
        <v>0.63239999999999996</v>
      </c>
      <c r="U2069" s="402">
        <v>38870</v>
      </c>
      <c r="V2069" s="359">
        <v>0.49419999999999997</v>
      </c>
      <c r="W2069" s="359">
        <v>0.84409999999999996</v>
      </c>
      <c r="X2069" s="359">
        <v>0.69699999999999995</v>
      </c>
      <c r="Y2069" s="359">
        <v>13.9466</v>
      </c>
      <c r="Z2069" s="359">
        <v>3.6873</v>
      </c>
      <c r="AA2069" s="359">
        <v>129.74600000000001</v>
      </c>
      <c r="AB2069" s="359">
        <v>0.34339999999999998</v>
      </c>
      <c r="AC2069" s="359">
        <v>1.7064999999999999</v>
      </c>
      <c r="AD2069" s="359">
        <v>30.370200000000001</v>
      </c>
      <c r="AE2069" s="359">
        <v>3.8491</v>
      </c>
      <c r="AF2069" s="359">
        <v>1.9432</v>
      </c>
      <c r="AG2069" s="359">
        <v>1.7425999999999999</v>
      </c>
      <c r="AH2069" s="359">
        <v>4.5772000000000004</v>
      </c>
      <c r="AI2069" s="359">
        <v>0.77190000000000003</v>
      </c>
      <c r="AJ2069" s="359">
        <v>0.9778</v>
      </c>
      <c r="AK2069" s="359">
        <v>0.3387</v>
      </c>
      <c r="AL2069" s="356">
        <v>0.63200000000000001</v>
      </c>
    </row>
    <row r="2070" spans="2:38" ht="409.6" x14ac:dyDescent="0.25">
      <c r="B2070" s="402">
        <v>38869</v>
      </c>
      <c r="C2070" s="359">
        <v>0.49740000000000001</v>
      </c>
      <c r="D2070" s="359">
        <v>0.84189999999999998</v>
      </c>
      <c r="E2070" s="359">
        <v>0.7026</v>
      </c>
      <c r="F2070" s="359">
        <v>14.067399999999999</v>
      </c>
      <c r="G2070" s="359">
        <v>3.7111000000000001</v>
      </c>
      <c r="H2070" s="359">
        <v>130.82</v>
      </c>
      <c r="I2070" s="359">
        <v>0.34699999999999998</v>
      </c>
      <c r="J2070" s="359">
        <v>1.7189000000000001</v>
      </c>
      <c r="K2070" s="359">
        <v>31.947900000000001</v>
      </c>
      <c r="L2070" s="359">
        <v>3.8894000000000002</v>
      </c>
      <c r="M2070" s="359">
        <v>1.9637</v>
      </c>
      <c r="N2070" s="359">
        <v>1.7649999999999999</v>
      </c>
      <c r="O2070" s="359">
        <v>4.6120999999999999</v>
      </c>
      <c r="P2070" s="359">
        <v>0.77569999999999995</v>
      </c>
      <c r="Q2070" s="359">
        <v>1.0076000000000001</v>
      </c>
      <c r="R2070" s="359">
        <v>0.34039999999999998</v>
      </c>
      <c r="S2070" s="356">
        <v>0.63949999999999996</v>
      </c>
      <c r="U2070" s="402">
        <v>38869</v>
      </c>
      <c r="V2070" s="359">
        <v>0.49690000000000001</v>
      </c>
      <c r="W2070" s="359">
        <v>0.84109999999999996</v>
      </c>
      <c r="X2070" s="359">
        <v>0.70179999999999998</v>
      </c>
      <c r="Y2070" s="359">
        <v>14.0144</v>
      </c>
      <c r="Z2070" s="359">
        <v>3.7065999999999999</v>
      </c>
      <c r="AA2070" s="359">
        <v>130.35</v>
      </c>
      <c r="AB2070" s="359">
        <v>0.34520000000000001</v>
      </c>
      <c r="AC2070" s="359">
        <v>1.7155</v>
      </c>
      <c r="AD2070" s="359">
        <v>29.241700000000002</v>
      </c>
      <c r="AE2070" s="359">
        <v>3.8837999999999999</v>
      </c>
      <c r="AF2070" s="359">
        <v>1.9583999999999999</v>
      </c>
      <c r="AG2070" s="359">
        <v>1.7508999999999999</v>
      </c>
      <c r="AH2070" s="359">
        <v>4.6054000000000004</v>
      </c>
      <c r="AI2070" s="359">
        <v>0.77490000000000003</v>
      </c>
      <c r="AJ2070" s="359">
        <v>0.99719999999999998</v>
      </c>
      <c r="AK2070" s="359">
        <v>0.34010000000000001</v>
      </c>
      <c r="AL2070" s="356">
        <v>0.63900000000000001</v>
      </c>
    </row>
    <row r="2071" spans="2:38" ht="409.6" x14ac:dyDescent="0.25">
      <c r="B2071" s="402">
        <v>38868</v>
      </c>
      <c r="C2071" s="359">
        <v>0.4975</v>
      </c>
      <c r="D2071" s="359">
        <v>0.83809999999999996</v>
      </c>
      <c r="E2071" s="359">
        <v>0.70330000000000004</v>
      </c>
      <c r="F2071" s="359">
        <v>14.0238</v>
      </c>
      <c r="G2071" s="359">
        <v>3.7016</v>
      </c>
      <c r="H2071" s="359">
        <v>129.94399999999999</v>
      </c>
      <c r="I2071" s="359">
        <v>0.34610000000000002</v>
      </c>
      <c r="J2071" s="359">
        <v>1.7144999999999999</v>
      </c>
      <c r="K2071" s="359">
        <v>31.6905</v>
      </c>
      <c r="L2071" s="359">
        <v>3.8935</v>
      </c>
      <c r="M2071" s="359">
        <v>1.9555</v>
      </c>
      <c r="N2071" s="359">
        <v>1.7584</v>
      </c>
      <c r="O2071" s="359">
        <v>4.6032000000000002</v>
      </c>
      <c r="P2071" s="359">
        <v>0.77610000000000001</v>
      </c>
      <c r="Q2071" s="359">
        <v>0.99009999999999998</v>
      </c>
      <c r="R2071" s="359">
        <v>0.34089999999999998</v>
      </c>
      <c r="S2071" s="356">
        <v>0.63800000000000001</v>
      </c>
      <c r="U2071" s="402">
        <v>38868</v>
      </c>
      <c r="V2071" s="359">
        <v>0.49709999999999999</v>
      </c>
      <c r="W2071" s="359">
        <v>0.83730000000000004</v>
      </c>
      <c r="X2071" s="359">
        <v>0.70240000000000002</v>
      </c>
      <c r="Y2071" s="359">
        <v>13.971299999999999</v>
      </c>
      <c r="Z2071" s="359">
        <v>3.6970999999999998</v>
      </c>
      <c r="AA2071" s="359">
        <v>129.47999999999999</v>
      </c>
      <c r="AB2071" s="359">
        <v>0.34429999999999999</v>
      </c>
      <c r="AC2071" s="359">
        <v>1.7112000000000001</v>
      </c>
      <c r="AD2071" s="359">
        <v>29.5503</v>
      </c>
      <c r="AE2071" s="359">
        <v>3.8879999999999999</v>
      </c>
      <c r="AF2071" s="359">
        <v>1.9501999999999999</v>
      </c>
      <c r="AG2071" s="359">
        <v>1.7442</v>
      </c>
      <c r="AH2071" s="359">
        <v>4.5964999999999998</v>
      </c>
      <c r="AI2071" s="359">
        <v>0.77529999999999999</v>
      </c>
      <c r="AJ2071" s="359">
        <v>0.9798</v>
      </c>
      <c r="AK2071" s="359">
        <v>0.34050000000000002</v>
      </c>
      <c r="AL2071" s="356">
        <v>0.63749999999999996</v>
      </c>
    </row>
    <row r="2072" spans="2:38" ht="409.6" x14ac:dyDescent="0.25">
      <c r="B2072" s="402">
        <v>38867</v>
      </c>
      <c r="C2072" s="359">
        <v>0.49790000000000001</v>
      </c>
      <c r="D2072" s="359">
        <v>0.83740000000000003</v>
      </c>
      <c r="E2072" s="359">
        <v>0.70169999999999999</v>
      </c>
      <c r="F2072" s="359">
        <v>14.055199999999999</v>
      </c>
      <c r="G2072" s="359">
        <v>3.7122000000000002</v>
      </c>
      <c r="H2072" s="359">
        <v>130.15299999999999</v>
      </c>
      <c r="I2072" s="359">
        <v>0.34710000000000002</v>
      </c>
      <c r="J2072" s="359">
        <v>1.7193000000000001</v>
      </c>
      <c r="K2072" s="359">
        <v>31.119499999999999</v>
      </c>
      <c r="L2072" s="359">
        <v>3.8956</v>
      </c>
      <c r="M2072" s="359">
        <v>1.9539</v>
      </c>
      <c r="N2072" s="359">
        <v>1.7578</v>
      </c>
      <c r="O2072" s="359">
        <v>4.6284999999999998</v>
      </c>
      <c r="P2072" s="359">
        <v>0.77749999999999997</v>
      </c>
      <c r="Q2072" s="359">
        <v>0.97650000000000003</v>
      </c>
      <c r="R2072" s="359">
        <v>0.34129999999999999</v>
      </c>
      <c r="S2072" s="356">
        <v>0.63460000000000005</v>
      </c>
      <c r="U2072" s="402">
        <v>38867</v>
      </c>
      <c r="V2072" s="359">
        <v>0.49730000000000002</v>
      </c>
      <c r="W2072" s="359">
        <v>0.83620000000000005</v>
      </c>
      <c r="X2072" s="359">
        <v>0.70069999999999999</v>
      </c>
      <c r="Y2072" s="359">
        <v>13.998900000000001</v>
      </c>
      <c r="Z2072" s="359">
        <v>3.7073</v>
      </c>
      <c r="AA2072" s="359">
        <v>129.63900000000001</v>
      </c>
      <c r="AB2072" s="359">
        <v>0.3453</v>
      </c>
      <c r="AC2072" s="359">
        <v>1.7158</v>
      </c>
      <c r="AD2072" s="359">
        <v>30.0032</v>
      </c>
      <c r="AE2072" s="359">
        <v>3.8879000000000001</v>
      </c>
      <c r="AF2072" s="359">
        <v>1.9478</v>
      </c>
      <c r="AG2072" s="359">
        <v>1.7436</v>
      </c>
      <c r="AH2072" s="359">
        <v>4.6211000000000002</v>
      </c>
      <c r="AI2072" s="359">
        <v>0.77659999999999996</v>
      </c>
      <c r="AJ2072" s="359">
        <v>0.96609999999999996</v>
      </c>
      <c r="AK2072" s="359">
        <v>0.34089999999999998</v>
      </c>
      <c r="AL2072" s="356">
        <v>0.6341</v>
      </c>
    </row>
    <row r="2073" spans="2:38" ht="409.6" x14ac:dyDescent="0.25">
      <c r="B2073" s="402">
        <v>38866</v>
      </c>
      <c r="C2073" s="359">
        <v>0.49819999999999998</v>
      </c>
      <c r="D2073" s="359">
        <v>0.83760000000000001</v>
      </c>
      <c r="E2073" s="359">
        <v>0.70189999999999997</v>
      </c>
      <c r="F2073" s="359">
        <v>14.0504</v>
      </c>
      <c r="G2073" s="359">
        <v>3.7124000000000001</v>
      </c>
      <c r="H2073" s="359">
        <v>130.155</v>
      </c>
      <c r="I2073" s="359">
        <v>0.3498</v>
      </c>
      <c r="J2073" s="359">
        <v>1.7315</v>
      </c>
      <c r="K2073" s="359">
        <v>31.9817</v>
      </c>
      <c r="L2073" s="359">
        <v>3.9009</v>
      </c>
      <c r="M2073" s="359">
        <v>1.9596</v>
      </c>
      <c r="N2073" s="359">
        <v>1.7528999999999999</v>
      </c>
      <c r="O2073" s="359">
        <v>4.6363000000000003</v>
      </c>
      <c r="P2073" s="359">
        <v>0.77769999999999995</v>
      </c>
      <c r="Q2073" s="359">
        <v>0.9768</v>
      </c>
      <c r="R2073" s="359">
        <v>0.3412</v>
      </c>
      <c r="S2073" s="356">
        <v>0.63429999999999997</v>
      </c>
      <c r="U2073" s="402">
        <v>38866</v>
      </c>
      <c r="V2073" s="359">
        <v>0.49709999999999999</v>
      </c>
      <c r="W2073" s="359">
        <v>0.83589999999999998</v>
      </c>
      <c r="X2073" s="359">
        <v>0.70009999999999994</v>
      </c>
      <c r="Y2073" s="359">
        <v>13.977600000000001</v>
      </c>
      <c r="Z2073" s="359">
        <v>3.7050999999999998</v>
      </c>
      <c r="AA2073" s="359">
        <v>129.44300000000001</v>
      </c>
      <c r="AB2073" s="359">
        <v>0.3427</v>
      </c>
      <c r="AC2073" s="359">
        <v>1.7043999999999999</v>
      </c>
      <c r="AD2073" s="359">
        <v>29.246700000000001</v>
      </c>
      <c r="AE2073" s="359">
        <v>3.8852000000000002</v>
      </c>
      <c r="AF2073" s="359">
        <v>1.9462999999999999</v>
      </c>
      <c r="AG2073" s="359">
        <v>1.7375</v>
      </c>
      <c r="AH2073" s="359">
        <v>4.6219000000000001</v>
      </c>
      <c r="AI2073" s="359">
        <v>0.77590000000000003</v>
      </c>
      <c r="AJ2073" s="359">
        <v>0.96579999999999999</v>
      </c>
      <c r="AK2073" s="359">
        <v>0.34050000000000002</v>
      </c>
      <c r="AL2073" s="356">
        <v>0.63329999999999997</v>
      </c>
    </row>
    <row r="2074" spans="2:38" ht="409.6" x14ac:dyDescent="0.25">
      <c r="B2074" s="402">
        <v>38865</v>
      </c>
      <c r="C2074" s="359">
        <v>0.49819999999999998</v>
      </c>
      <c r="D2074" s="359">
        <v>0.83760000000000001</v>
      </c>
      <c r="E2074" s="359">
        <v>0.70189999999999997</v>
      </c>
      <c r="F2074" s="359">
        <v>14.054500000000001</v>
      </c>
      <c r="G2074" s="359">
        <v>3.7119</v>
      </c>
      <c r="H2074" s="359">
        <v>130.55199999999999</v>
      </c>
      <c r="I2074" s="359">
        <v>0.3498</v>
      </c>
      <c r="J2074" s="359">
        <v>1.7315</v>
      </c>
      <c r="K2074" s="359">
        <v>31.9817</v>
      </c>
      <c r="L2074" s="359">
        <v>3.9009</v>
      </c>
      <c r="M2074" s="359">
        <v>1.9678</v>
      </c>
      <c r="N2074" s="359">
        <v>1.7528999999999999</v>
      </c>
      <c r="O2074" s="359">
        <v>4.6375999999999999</v>
      </c>
      <c r="P2074" s="359">
        <v>0.77769999999999995</v>
      </c>
      <c r="Q2074" s="359">
        <v>0.9768</v>
      </c>
      <c r="R2074" s="359">
        <v>0.3412</v>
      </c>
      <c r="S2074" s="356">
        <v>0.63429999999999997</v>
      </c>
      <c r="U2074" s="402">
        <v>38865</v>
      </c>
      <c r="V2074" s="359">
        <v>0.49709999999999999</v>
      </c>
      <c r="W2074" s="359">
        <v>0.83579999999999999</v>
      </c>
      <c r="X2074" s="359">
        <v>0.70009999999999994</v>
      </c>
      <c r="Y2074" s="359">
        <v>13.968500000000001</v>
      </c>
      <c r="Z2074" s="359">
        <v>3.7044999999999999</v>
      </c>
      <c r="AA2074" s="359">
        <v>129.07900000000001</v>
      </c>
      <c r="AB2074" s="359">
        <v>0.3427</v>
      </c>
      <c r="AC2074" s="359">
        <v>1.7043999999999999</v>
      </c>
      <c r="AD2074" s="359">
        <v>29.246700000000001</v>
      </c>
      <c r="AE2074" s="359">
        <v>3.8853</v>
      </c>
      <c r="AF2074" s="359">
        <v>1.9375</v>
      </c>
      <c r="AG2074" s="359">
        <v>1.7375</v>
      </c>
      <c r="AH2074" s="359">
        <v>4.6234000000000002</v>
      </c>
      <c r="AI2074" s="359">
        <v>0.77590000000000003</v>
      </c>
      <c r="AJ2074" s="359">
        <v>0.96579999999999999</v>
      </c>
      <c r="AK2074" s="359">
        <v>0.34050000000000002</v>
      </c>
      <c r="AL2074" s="356">
        <v>0.63329999999999997</v>
      </c>
    </row>
    <row r="2075" spans="2:38" ht="409.6" x14ac:dyDescent="0.25">
      <c r="B2075" s="402">
        <v>38864</v>
      </c>
      <c r="C2075" s="359">
        <v>0.49859999999999999</v>
      </c>
      <c r="D2075" s="359">
        <v>0.83950000000000002</v>
      </c>
      <c r="E2075" s="359">
        <v>0.70609999999999995</v>
      </c>
      <c r="F2075" s="359">
        <v>14.0716</v>
      </c>
      <c r="G2075" s="359">
        <v>3.7223000000000002</v>
      </c>
      <c r="H2075" s="359">
        <v>130.45699999999999</v>
      </c>
      <c r="I2075" s="359">
        <v>0.34799999999999998</v>
      </c>
      <c r="J2075" s="359">
        <v>1.724</v>
      </c>
      <c r="K2075" s="359">
        <v>32.0289</v>
      </c>
      <c r="L2075" s="359">
        <v>3.9005000000000001</v>
      </c>
      <c r="M2075" s="359">
        <v>1.9601999999999999</v>
      </c>
      <c r="N2075" s="359">
        <v>1.7661</v>
      </c>
      <c r="O2075" s="359">
        <v>4.6458000000000004</v>
      </c>
      <c r="P2075" s="359">
        <v>0.77749999999999997</v>
      </c>
      <c r="Q2075" s="359">
        <v>0.98109999999999997</v>
      </c>
      <c r="R2075" s="359">
        <v>0.3412</v>
      </c>
      <c r="S2075" s="356">
        <v>0.6371</v>
      </c>
      <c r="U2075" s="402">
        <v>38864</v>
      </c>
      <c r="V2075" s="359">
        <v>0.49819999999999998</v>
      </c>
      <c r="W2075" s="359">
        <v>0.83879999999999999</v>
      </c>
      <c r="X2075" s="359">
        <v>0.70520000000000005</v>
      </c>
      <c r="Y2075" s="359">
        <v>14.017899999999999</v>
      </c>
      <c r="Z2075" s="359">
        <v>3.7178</v>
      </c>
      <c r="AA2075" s="359">
        <v>129.97999999999999</v>
      </c>
      <c r="AB2075" s="359">
        <v>0.34620000000000001</v>
      </c>
      <c r="AC2075" s="359">
        <v>1.7205999999999999</v>
      </c>
      <c r="AD2075" s="359">
        <v>29.313500000000001</v>
      </c>
      <c r="AE2075" s="359">
        <v>3.895</v>
      </c>
      <c r="AF2075" s="359">
        <v>1.9547000000000001</v>
      </c>
      <c r="AG2075" s="359">
        <v>1.752</v>
      </c>
      <c r="AH2075" s="359">
        <v>4.6390000000000002</v>
      </c>
      <c r="AI2075" s="359">
        <v>0.77669999999999995</v>
      </c>
      <c r="AJ2075" s="359">
        <v>0.9708</v>
      </c>
      <c r="AK2075" s="359">
        <v>0.34079999999999999</v>
      </c>
      <c r="AL2075" s="356">
        <v>0.63660000000000005</v>
      </c>
    </row>
    <row r="2076" spans="2:38" ht="409.6" x14ac:dyDescent="0.25">
      <c r="B2076" s="402">
        <v>38863</v>
      </c>
      <c r="C2076" s="359">
        <v>0.49869999999999998</v>
      </c>
      <c r="D2076" s="359">
        <v>0.84370000000000001</v>
      </c>
      <c r="E2076" s="359">
        <v>0.71060000000000001</v>
      </c>
      <c r="F2076" s="359">
        <v>14.070499999999999</v>
      </c>
      <c r="G2076" s="359">
        <v>3.718</v>
      </c>
      <c r="H2076" s="359">
        <v>130.77799999999999</v>
      </c>
      <c r="I2076" s="359">
        <v>0.34760000000000002</v>
      </c>
      <c r="J2076" s="359">
        <v>1.7221</v>
      </c>
      <c r="K2076" s="359">
        <v>32.027700000000003</v>
      </c>
      <c r="L2076" s="359">
        <v>3.8992</v>
      </c>
      <c r="M2076" s="359">
        <v>1.9677</v>
      </c>
      <c r="N2076" s="359">
        <v>1.774</v>
      </c>
      <c r="O2076" s="359">
        <v>4.6435000000000004</v>
      </c>
      <c r="P2076" s="359">
        <v>0.77539999999999998</v>
      </c>
      <c r="Q2076" s="359">
        <v>0.996</v>
      </c>
      <c r="R2076" s="359">
        <v>0.34050000000000002</v>
      </c>
      <c r="S2076" s="356">
        <v>0.63680000000000003</v>
      </c>
      <c r="U2076" s="402">
        <v>38863</v>
      </c>
      <c r="V2076" s="359">
        <v>0.49830000000000002</v>
      </c>
      <c r="W2076" s="359">
        <v>0.84289999999999998</v>
      </c>
      <c r="X2076" s="359">
        <v>0.7097</v>
      </c>
      <c r="Y2076" s="359">
        <v>14.017899999999999</v>
      </c>
      <c r="Z2076" s="359">
        <v>3.7134999999999998</v>
      </c>
      <c r="AA2076" s="359">
        <v>130.31100000000001</v>
      </c>
      <c r="AB2076" s="359">
        <v>0.34589999999999999</v>
      </c>
      <c r="AC2076" s="359">
        <v>1.7186999999999999</v>
      </c>
      <c r="AD2076" s="359">
        <v>29.3154</v>
      </c>
      <c r="AE2076" s="359">
        <v>3.8935</v>
      </c>
      <c r="AF2076" s="359">
        <v>1.9621</v>
      </c>
      <c r="AG2076" s="359">
        <v>1.7598</v>
      </c>
      <c r="AH2076" s="359">
        <v>4.6368999999999998</v>
      </c>
      <c r="AI2076" s="359">
        <v>0.77459999999999996</v>
      </c>
      <c r="AJ2076" s="359">
        <v>0.98560000000000003</v>
      </c>
      <c r="AK2076" s="359">
        <v>0.3402</v>
      </c>
      <c r="AL2076" s="356">
        <v>0.63629999999999998</v>
      </c>
    </row>
    <row r="2077" spans="2:38" ht="409.6" x14ac:dyDescent="0.25">
      <c r="B2077" s="402">
        <v>38862</v>
      </c>
      <c r="C2077" s="359">
        <v>0.48980000000000001</v>
      </c>
      <c r="D2077" s="359">
        <v>0.83330000000000004</v>
      </c>
      <c r="E2077" s="359">
        <v>0.70399999999999996</v>
      </c>
      <c r="F2077" s="359">
        <v>13.848000000000001</v>
      </c>
      <c r="G2077" s="359">
        <v>3.6518000000000002</v>
      </c>
      <c r="H2077" s="359">
        <v>129.01900000000001</v>
      </c>
      <c r="I2077" s="359">
        <v>0.34160000000000001</v>
      </c>
      <c r="J2077" s="359">
        <v>1.6921999999999999</v>
      </c>
      <c r="K2077" s="359">
        <v>30.577999999999999</v>
      </c>
      <c r="L2077" s="359">
        <v>3.8346</v>
      </c>
      <c r="M2077" s="359">
        <v>1.9439</v>
      </c>
      <c r="N2077" s="359">
        <v>1.7470000000000001</v>
      </c>
      <c r="O2077" s="359">
        <v>4.5656999999999996</v>
      </c>
      <c r="P2077" s="359">
        <v>0.75970000000000004</v>
      </c>
      <c r="Q2077" s="359">
        <v>0.97299999999999998</v>
      </c>
      <c r="R2077" s="359">
        <v>0.33410000000000001</v>
      </c>
      <c r="S2077" s="356">
        <v>0.62709999999999999</v>
      </c>
      <c r="U2077" s="402">
        <v>38862</v>
      </c>
      <c r="V2077" s="359">
        <v>0.4894</v>
      </c>
      <c r="W2077" s="359">
        <v>0.83260000000000001</v>
      </c>
      <c r="X2077" s="359">
        <v>0.70309999999999995</v>
      </c>
      <c r="Y2077" s="359">
        <v>13.7956</v>
      </c>
      <c r="Z2077" s="359">
        <v>3.6473</v>
      </c>
      <c r="AA2077" s="359">
        <v>128.56</v>
      </c>
      <c r="AB2077" s="359">
        <v>0.33979999999999999</v>
      </c>
      <c r="AC2077" s="359">
        <v>1.6888000000000001</v>
      </c>
      <c r="AD2077" s="359">
        <v>29.5793</v>
      </c>
      <c r="AE2077" s="359">
        <v>3.8290000000000002</v>
      </c>
      <c r="AF2077" s="359">
        <v>1.9384999999999999</v>
      </c>
      <c r="AG2077" s="359">
        <v>1.7331000000000001</v>
      </c>
      <c r="AH2077" s="359">
        <v>4.5590999999999999</v>
      </c>
      <c r="AI2077" s="359">
        <v>0.75890000000000002</v>
      </c>
      <c r="AJ2077" s="359">
        <v>0.96279999999999999</v>
      </c>
      <c r="AK2077" s="359">
        <v>0.33379999999999999</v>
      </c>
      <c r="AL2077" s="356">
        <v>0.62660000000000005</v>
      </c>
    </row>
    <row r="2078" spans="2:38" ht="409.6" x14ac:dyDescent="0.25">
      <c r="B2078" s="402">
        <v>38861</v>
      </c>
      <c r="C2078" s="359">
        <v>0.48509999999999998</v>
      </c>
      <c r="D2078" s="359">
        <v>0.8266</v>
      </c>
      <c r="E2078" s="359">
        <v>0.69589999999999996</v>
      </c>
      <c r="F2078" s="359">
        <v>13.734299999999999</v>
      </c>
      <c r="G2078" s="359">
        <v>3.6185999999999998</v>
      </c>
      <c r="H2078" s="359">
        <v>127.746</v>
      </c>
      <c r="I2078" s="359">
        <v>0.33839999999999998</v>
      </c>
      <c r="J2078" s="359">
        <v>1.6765000000000001</v>
      </c>
      <c r="K2078" s="359">
        <v>31.444400000000002</v>
      </c>
      <c r="L2078" s="359">
        <v>3.7972000000000001</v>
      </c>
      <c r="M2078" s="359">
        <v>1.9200999999999999</v>
      </c>
      <c r="N2078" s="359">
        <v>1.7255</v>
      </c>
      <c r="O2078" s="359">
        <v>4.5251999999999999</v>
      </c>
      <c r="P2078" s="359">
        <v>0.75219999999999998</v>
      </c>
      <c r="Q2078" s="359">
        <v>0.94699999999999995</v>
      </c>
      <c r="R2078" s="359">
        <v>0.33100000000000002</v>
      </c>
      <c r="S2078" s="356">
        <v>0.62350000000000005</v>
      </c>
      <c r="U2078" s="402">
        <v>38861</v>
      </c>
      <c r="V2078" s="359">
        <v>0.48470000000000002</v>
      </c>
      <c r="W2078" s="359">
        <v>0.82589999999999997</v>
      </c>
      <c r="X2078" s="359">
        <v>0.69510000000000005</v>
      </c>
      <c r="Y2078" s="359">
        <v>13.682399999999999</v>
      </c>
      <c r="Z2078" s="359">
        <v>3.6141999999999999</v>
      </c>
      <c r="AA2078" s="359">
        <v>127.288</v>
      </c>
      <c r="AB2078" s="359">
        <v>0.3367</v>
      </c>
      <c r="AC2078" s="359">
        <v>1.6732</v>
      </c>
      <c r="AD2078" s="359">
        <v>28.800699999999999</v>
      </c>
      <c r="AE2078" s="359">
        <v>3.7917000000000001</v>
      </c>
      <c r="AF2078" s="359">
        <v>1.9148000000000001</v>
      </c>
      <c r="AG2078" s="359">
        <v>1.7117</v>
      </c>
      <c r="AH2078" s="359">
        <v>4.5186000000000002</v>
      </c>
      <c r="AI2078" s="359">
        <v>0.75149999999999995</v>
      </c>
      <c r="AJ2078" s="359">
        <v>0.9375</v>
      </c>
      <c r="AK2078" s="359">
        <v>0.33069999999999999</v>
      </c>
      <c r="AL2078" s="356">
        <v>0.623</v>
      </c>
    </row>
    <row r="2079" spans="2:38" ht="409.6" x14ac:dyDescent="0.25">
      <c r="B2079" s="402">
        <v>38860</v>
      </c>
      <c r="C2079" s="359">
        <v>0.48420000000000002</v>
      </c>
      <c r="D2079" s="359">
        <v>0.82240000000000002</v>
      </c>
      <c r="E2079" s="359">
        <v>0.69399999999999995</v>
      </c>
      <c r="F2079" s="359">
        <v>13.7151</v>
      </c>
      <c r="G2079" s="359">
        <v>3.6061999999999999</v>
      </c>
      <c r="H2079" s="359">
        <v>128.04400000000001</v>
      </c>
      <c r="I2079" s="359">
        <v>0.33729999999999999</v>
      </c>
      <c r="J2079" s="359">
        <v>1.6707000000000001</v>
      </c>
      <c r="K2079" s="359">
        <v>30.9971</v>
      </c>
      <c r="L2079" s="359">
        <v>3.7791999999999999</v>
      </c>
      <c r="M2079" s="359">
        <v>1.9193</v>
      </c>
      <c r="N2079" s="359">
        <v>1.7179</v>
      </c>
      <c r="O2079" s="359">
        <v>4.5232999999999999</v>
      </c>
      <c r="P2079" s="359">
        <v>0.75129999999999997</v>
      </c>
      <c r="Q2079" s="359">
        <v>0.94730000000000003</v>
      </c>
      <c r="R2079" s="359">
        <v>0.3296</v>
      </c>
      <c r="S2079" s="356">
        <v>0.61850000000000005</v>
      </c>
      <c r="U2079" s="402">
        <v>38860</v>
      </c>
      <c r="V2079" s="359">
        <v>0.48359999999999997</v>
      </c>
      <c r="W2079" s="359">
        <v>0.82140000000000002</v>
      </c>
      <c r="X2079" s="359">
        <v>0.69299999999999995</v>
      </c>
      <c r="Y2079" s="359">
        <v>13.6601</v>
      </c>
      <c r="Z2079" s="359">
        <v>3.6013999999999999</v>
      </c>
      <c r="AA2079" s="359">
        <v>127.566</v>
      </c>
      <c r="AB2079" s="359">
        <v>0.33550000000000002</v>
      </c>
      <c r="AC2079" s="359">
        <v>1.6673</v>
      </c>
      <c r="AD2079" s="359">
        <v>28.6478</v>
      </c>
      <c r="AE2079" s="359">
        <v>3.7723</v>
      </c>
      <c r="AF2079" s="359">
        <v>1.9133</v>
      </c>
      <c r="AG2079" s="359">
        <v>1.704</v>
      </c>
      <c r="AH2079" s="359">
        <v>4.5164</v>
      </c>
      <c r="AI2079" s="359">
        <v>0.75039999999999996</v>
      </c>
      <c r="AJ2079" s="359">
        <v>0.93720000000000003</v>
      </c>
      <c r="AK2079" s="359">
        <v>0.32929999999999998</v>
      </c>
      <c r="AL2079" s="356">
        <v>0.6179</v>
      </c>
    </row>
    <row r="2080" spans="2:38" ht="409.6" x14ac:dyDescent="0.25">
      <c r="B2080" s="402">
        <v>38859</v>
      </c>
      <c r="C2080" s="359">
        <v>0.48620000000000002</v>
      </c>
      <c r="D2080" s="359">
        <v>0.81879999999999997</v>
      </c>
      <c r="E2080" s="359">
        <v>0.6946</v>
      </c>
      <c r="F2080" s="359">
        <v>13.794</v>
      </c>
      <c r="G2080" s="359">
        <v>3.6276000000000002</v>
      </c>
      <c r="H2080" s="359">
        <v>128.709</v>
      </c>
      <c r="I2080" s="359">
        <v>0.3392</v>
      </c>
      <c r="J2080" s="359">
        <v>1.68</v>
      </c>
      <c r="K2080" s="359">
        <v>31.1417</v>
      </c>
      <c r="L2080" s="359">
        <v>3.7942999999999998</v>
      </c>
      <c r="M2080" s="359">
        <v>1.9326000000000001</v>
      </c>
      <c r="N2080" s="359">
        <v>1.7239</v>
      </c>
      <c r="O2080" s="359">
        <v>4.5518000000000001</v>
      </c>
      <c r="P2080" s="359">
        <v>0.75580000000000003</v>
      </c>
      <c r="Q2080" s="359">
        <v>0.92720000000000002</v>
      </c>
      <c r="R2080" s="359">
        <v>0.33050000000000002</v>
      </c>
      <c r="S2080" s="356">
        <v>0.621</v>
      </c>
      <c r="U2080" s="402">
        <v>38859</v>
      </c>
      <c r="V2080" s="359">
        <v>0.48509999999999998</v>
      </c>
      <c r="W2080" s="359">
        <v>0.81720000000000004</v>
      </c>
      <c r="X2080" s="359">
        <v>0.69279999999999997</v>
      </c>
      <c r="Y2080" s="359">
        <v>13.703099999999999</v>
      </c>
      <c r="Z2080" s="359">
        <v>3.6202999999999999</v>
      </c>
      <c r="AA2080" s="359">
        <v>127.878</v>
      </c>
      <c r="AB2080" s="359">
        <v>0.33710000000000001</v>
      </c>
      <c r="AC2080" s="359">
        <v>1.6753</v>
      </c>
      <c r="AD2080" s="359">
        <v>28.467400000000001</v>
      </c>
      <c r="AE2080" s="359">
        <v>3.7789000000000001</v>
      </c>
      <c r="AF2080" s="359">
        <v>1.9033</v>
      </c>
      <c r="AG2080" s="359">
        <v>1.7087000000000001</v>
      </c>
      <c r="AH2080" s="359">
        <v>4.5385</v>
      </c>
      <c r="AI2080" s="359">
        <v>0.754</v>
      </c>
      <c r="AJ2080" s="359">
        <v>0.91639999999999999</v>
      </c>
      <c r="AK2080" s="359">
        <v>0.32979999999999998</v>
      </c>
      <c r="AL2080" s="356">
        <v>0.62</v>
      </c>
    </row>
    <row r="2081" spans="2:38" ht="409.6" x14ac:dyDescent="0.25">
      <c r="B2081" s="402">
        <v>38858</v>
      </c>
      <c r="C2081" s="359">
        <v>0.48630000000000001</v>
      </c>
      <c r="D2081" s="359">
        <v>0.81889999999999996</v>
      </c>
      <c r="E2081" s="359">
        <v>0.69469999999999998</v>
      </c>
      <c r="F2081" s="359">
        <v>13.811400000000001</v>
      </c>
      <c r="G2081" s="359">
        <v>3.6280000000000001</v>
      </c>
      <c r="H2081" s="359">
        <v>128.994</v>
      </c>
      <c r="I2081" s="359">
        <v>0.34129999999999999</v>
      </c>
      <c r="J2081" s="359">
        <v>1.6896</v>
      </c>
      <c r="K2081" s="359">
        <v>31.145199999999999</v>
      </c>
      <c r="L2081" s="359">
        <v>3.7946</v>
      </c>
      <c r="M2081" s="359">
        <v>1.9276</v>
      </c>
      <c r="N2081" s="359">
        <v>1.7241</v>
      </c>
      <c r="O2081" s="359">
        <v>4.5552000000000001</v>
      </c>
      <c r="P2081" s="359">
        <v>0.75590000000000002</v>
      </c>
      <c r="Q2081" s="359">
        <v>0.92730000000000001</v>
      </c>
      <c r="R2081" s="359">
        <v>0.33050000000000002</v>
      </c>
      <c r="S2081" s="356">
        <v>0.62109999999999999</v>
      </c>
      <c r="U2081" s="402">
        <v>38858</v>
      </c>
      <c r="V2081" s="359">
        <v>0.48509999999999998</v>
      </c>
      <c r="W2081" s="359">
        <v>0.81720000000000004</v>
      </c>
      <c r="X2081" s="359">
        <v>0.69289999999999996</v>
      </c>
      <c r="Y2081" s="359">
        <v>13.726000000000001</v>
      </c>
      <c r="Z2081" s="359">
        <v>3.6206</v>
      </c>
      <c r="AA2081" s="359">
        <v>127.721</v>
      </c>
      <c r="AB2081" s="359">
        <v>0.3352</v>
      </c>
      <c r="AC2081" s="359">
        <v>1.6667000000000001</v>
      </c>
      <c r="AD2081" s="359">
        <v>28.470600000000001</v>
      </c>
      <c r="AE2081" s="359">
        <v>3.7791999999999999</v>
      </c>
      <c r="AF2081" s="359">
        <v>1.9128000000000001</v>
      </c>
      <c r="AG2081" s="359">
        <v>1.7089000000000001</v>
      </c>
      <c r="AH2081" s="359">
        <v>4.5407000000000002</v>
      </c>
      <c r="AI2081" s="359">
        <v>0.754</v>
      </c>
      <c r="AJ2081" s="359">
        <v>0.91649999999999998</v>
      </c>
      <c r="AK2081" s="359">
        <v>0.32979999999999998</v>
      </c>
      <c r="AL2081" s="356">
        <v>0.62009999999999998</v>
      </c>
    </row>
    <row r="2082" spans="2:38" ht="409.6" x14ac:dyDescent="0.25">
      <c r="B2082" s="402">
        <v>38857</v>
      </c>
      <c r="C2082" s="359">
        <v>0.48559999999999998</v>
      </c>
      <c r="D2082" s="359">
        <v>0.81689999999999996</v>
      </c>
      <c r="E2082" s="359">
        <v>0.69689999999999996</v>
      </c>
      <c r="F2082" s="359">
        <v>13.7865</v>
      </c>
      <c r="G2082" s="359">
        <v>3.6274000000000002</v>
      </c>
      <c r="H2082" s="359">
        <v>128.53</v>
      </c>
      <c r="I2082" s="359">
        <v>0.3392</v>
      </c>
      <c r="J2082" s="359">
        <v>1.6802999999999999</v>
      </c>
      <c r="K2082" s="359">
        <v>29.992699999999999</v>
      </c>
      <c r="L2082" s="359">
        <v>3.7894000000000001</v>
      </c>
      <c r="M2082" s="359">
        <v>1.9207000000000001</v>
      </c>
      <c r="N2082" s="359">
        <v>1.7209000000000001</v>
      </c>
      <c r="O2082" s="359">
        <v>4.5536000000000003</v>
      </c>
      <c r="P2082" s="359">
        <v>0.754</v>
      </c>
      <c r="Q2082" s="359">
        <v>0.92930000000000001</v>
      </c>
      <c r="R2082" s="359">
        <v>0.32990000000000003</v>
      </c>
      <c r="S2082" s="356">
        <v>0.62129999999999996</v>
      </c>
      <c r="U2082" s="402">
        <v>38857</v>
      </c>
      <c r="V2082" s="359">
        <v>0.48509999999999998</v>
      </c>
      <c r="W2082" s="359">
        <v>0.81610000000000005</v>
      </c>
      <c r="X2082" s="359">
        <v>0.69599999999999995</v>
      </c>
      <c r="Y2082" s="359">
        <v>13.734400000000001</v>
      </c>
      <c r="Z2082" s="359">
        <v>3.6230000000000002</v>
      </c>
      <c r="AA2082" s="359">
        <v>128.06399999999999</v>
      </c>
      <c r="AB2082" s="359">
        <v>0.3377</v>
      </c>
      <c r="AC2082" s="359">
        <v>1.6771</v>
      </c>
      <c r="AD2082" s="359">
        <v>29.9283</v>
      </c>
      <c r="AE2082" s="359">
        <v>3.7837999999999998</v>
      </c>
      <c r="AF2082" s="359">
        <v>1.9155</v>
      </c>
      <c r="AG2082" s="359">
        <v>1.7071000000000001</v>
      </c>
      <c r="AH2082" s="359">
        <v>4.5469999999999997</v>
      </c>
      <c r="AI2082" s="359">
        <v>0.75319999999999998</v>
      </c>
      <c r="AJ2082" s="359">
        <v>0.91920000000000002</v>
      </c>
      <c r="AK2082" s="359">
        <v>0.32950000000000002</v>
      </c>
      <c r="AL2082" s="356">
        <v>0.62080000000000002</v>
      </c>
    </row>
    <row r="2083" spans="2:38" ht="409.6" x14ac:dyDescent="0.25">
      <c r="B2083" s="402">
        <v>38856</v>
      </c>
      <c r="C2083" s="359">
        <v>0.48799999999999999</v>
      </c>
      <c r="D2083" s="359">
        <v>0.81799999999999995</v>
      </c>
      <c r="E2083" s="359">
        <v>0.69599999999999995</v>
      </c>
      <c r="F2083" s="359">
        <v>13.8363</v>
      </c>
      <c r="G2083" s="359">
        <v>3.6326999999999998</v>
      </c>
      <c r="H2083" s="359">
        <v>129.411</v>
      </c>
      <c r="I2083" s="359">
        <v>0.33989999999999998</v>
      </c>
      <c r="J2083" s="359">
        <v>1.6831</v>
      </c>
      <c r="K2083" s="359">
        <v>30.791</v>
      </c>
      <c r="L2083" s="359">
        <v>3.8146</v>
      </c>
      <c r="M2083" s="359">
        <v>1.9298</v>
      </c>
      <c r="N2083" s="359">
        <v>1.7242999999999999</v>
      </c>
      <c r="O2083" s="359">
        <v>4.5731999999999999</v>
      </c>
      <c r="P2083" s="359">
        <v>0.75580000000000003</v>
      </c>
      <c r="Q2083" s="359">
        <v>0.93940000000000001</v>
      </c>
      <c r="R2083" s="359">
        <v>0.33050000000000002</v>
      </c>
      <c r="S2083" s="356">
        <v>0.62339999999999995</v>
      </c>
      <c r="U2083" s="402">
        <v>38856</v>
      </c>
      <c r="V2083" s="359">
        <v>0.48749999999999999</v>
      </c>
      <c r="W2083" s="359">
        <v>0.81740000000000002</v>
      </c>
      <c r="X2083" s="359">
        <v>0.69510000000000005</v>
      </c>
      <c r="Y2083" s="359">
        <v>13.783899999999999</v>
      </c>
      <c r="Z2083" s="359">
        <v>3.6282000000000001</v>
      </c>
      <c r="AA2083" s="359">
        <v>128.93899999999999</v>
      </c>
      <c r="AB2083" s="359">
        <v>0.3382</v>
      </c>
      <c r="AC2083" s="359">
        <v>1.6798</v>
      </c>
      <c r="AD2083" s="359">
        <v>28.817299999999999</v>
      </c>
      <c r="AE2083" s="359">
        <v>3.8090999999999999</v>
      </c>
      <c r="AF2083" s="359">
        <v>1.9242999999999999</v>
      </c>
      <c r="AG2083" s="359">
        <v>1.7103999999999999</v>
      </c>
      <c r="AH2083" s="359">
        <v>4.5664999999999996</v>
      </c>
      <c r="AI2083" s="359">
        <v>0.755</v>
      </c>
      <c r="AJ2083" s="359">
        <v>0.92930000000000001</v>
      </c>
      <c r="AK2083" s="359">
        <v>0.33019999999999999</v>
      </c>
      <c r="AL2083" s="356">
        <v>0.62290000000000001</v>
      </c>
    </row>
    <row r="2084" spans="2:38" ht="409.6" x14ac:dyDescent="0.25">
      <c r="B2084" s="402">
        <v>38855</v>
      </c>
      <c r="C2084" s="359">
        <v>0.48759999999999998</v>
      </c>
      <c r="D2084" s="359">
        <v>0.81630000000000003</v>
      </c>
      <c r="E2084" s="359">
        <v>0.69350000000000001</v>
      </c>
      <c r="F2084" s="359">
        <v>13.8165</v>
      </c>
      <c r="G2084" s="359">
        <v>3.6392000000000002</v>
      </c>
      <c r="H2084" s="359">
        <v>128.88300000000001</v>
      </c>
      <c r="I2084" s="359">
        <v>0.34039999999999998</v>
      </c>
      <c r="J2084" s="359">
        <v>1.6857</v>
      </c>
      <c r="K2084" s="359">
        <v>31.115300000000001</v>
      </c>
      <c r="L2084" s="359">
        <v>3.8189000000000002</v>
      </c>
      <c r="M2084" s="359">
        <v>1.9113</v>
      </c>
      <c r="N2084" s="359">
        <v>1.7146999999999999</v>
      </c>
      <c r="O2084" s="359">
        <v>4.5820999999999996</v>
      </c>
      <c r="P2084" s="359">
        <v>0.75629999999999997</v>
      </c>
      <c r="Q2084" s="359">
        <v>0.91479999999999995</v>
      </c>
      <c r="R2084" s="359">
        <v>0.33129999999999998</v>
      </c>
      <c r="S2084" s="356">
        <v>0.62609999999999999</v>
      </c>
      <c r="U2084" s="402">
        <v>38855</v>
      </c>
      <c r="V2084" s="359">
        <v>0.48720000000000002</v>
      </c>
      <c r="W2084" s="359">
        <v>0.81569999999999998</v>
      </c>
      <c r="X2084" s="359">
        <v>0.69269999999999998</v>
      </c>
      <c r="Y2084" s="359">
        <v>13.7636</v>
      </c>
      <c r="Z2084" s="359">
        <v>3.6347</v>
      </c>
      <c r="AA2084" s="359">
        <v>128.416</v>
      </c>
      <c r="AB2084" s="359">
        <v>0.33860000000000001</v>
      </c>
      <c r="AC2084" s="359">
        <v>1.6823999999999999</v>
      </c>
      <c r="AD2084" s="359">
        <v>28.823</v>
      </c>
      <c r="AE2084" s="359">
        <v>3.8130999999999999</v>
      </c>
      <c r="AF2084" s="359">
        <v>1.9059999999999999</v>
      </c>
      <c r="AG2084" s="359">
        <v>1.7009000000000001</v>
      </c>
      <c r="AH2084" s="359">
        <v>4.5755999999999997</v>
      </c>
      <c r="AI2084" s="359">
        <v>0.75549999999999995</v>
      </c>
      <c r="AJ2084" s="359">
        <v>0.90529999999999999</v>
      </c>
      <c r="AK2084" s="359">
        <v>0.33100000000000002</v>
      </c>
      <c r="AL2084" s="356">
        <v>0.62560000000000004</v>
      </c>
    </row>
    <row r="2085" spans="2:38" ht="409.6" x14ac:dyDescent="0.25">
      <c r="B2085" s="402">
        <v>38854</v>
      </c>
      <c r="C2085" s="359">
        <v>0.48580000000000001</v>
      </c>
      <c r="D2085" s="359">
        <v>0.81579999999999997</v>
      </c>
      <c r="E2085" s="359">
        <v>0.69310000000000005</v>
      </c>
      <c r="F2085" s="359">
        <v>13.7456</v>
      </c>
      <c r="G2085" s="359">
        <v>3.6196999999999999</v>
      </c>
      <c r="H2085" s="359">
        <v>128.22</v>
      </c>
      <c r="I2085" s="359">
        <v>0.33860000000000001</v>
      </c>
      <c r="J2085" s="359">
        <v>1.6765000000000001</v>
      </c>
      <c r="K2085" s="359">
        <v>30.362400000000001</v>
      </c>
      <c r="L2085" s="359">
        <v>3.7984</v>
      </c>
      <c r="M2085" s="359">
        <v>1.8987000000000001</v>
      </c>
      <c r="N2085" s="359">
        <v>1.7335</v>
      </c>
      <c r="O2085" s="359">
        <v>4.5671999999999997</v>
      </c>
      <c r="P2085" s="359">
        <v>0.75380000000000003</v>
      </c>
      <c r="Q2085" s="359">
        <v>0.91059999999999997</v>
      </c>
      <c r="R2085" s="359">
        <v>0.33090000000000003</v>
      </c>
      <c r="S2085" s="356">
        <v>0.62270000000000003</v>
      </c>
      <c r="U2085" s="402">
        <v>38854</v>
      </c>
      <c r="V2085" s="359">
        <v>0.4854</v>
      </c>
      <c r="W2085" s="359">
        <v>0.81510000000000005</v>
      </c>
      <c r="X2085" s="359">
        <v>0.69220000000000004</v>
      </c>
      <c r="Y2085" s="359">
        <v>13.694100000000001</v>
      </c>
      <c r="Z2085" s="359">
        <v>3.6152000000000002</v>
      </c>
      <c r="AA2085" s="359">
        <v>127.767</v>
      </c>
      <c r="AB2085" s="359">
        <v>0.33679999999999999</v>
      </c>
      <c r="AC2085" s="359">
        <v>1.6733</v>
      </c>
      <c r="AD2085" s="359">
        <v>29.383099999999999</v>
      </c>
      <c r="AE2085" s="359">
        <v>3.7928000000000002</v>
      </c>
      <c r="AF2085" s="359">
        <v>1.8935999999999999</v>
      </c>
      <c r="AG2085" s="359">
        <v>1.7197</v>
      </c>
      <c r="AH2085" s="359">
        <v>4.5606</v>
      </c>
      <c r="AI2085" s="359">
        <v>0.753</v>
      </c>
      <c r="AJ2085" s="359">
        <v>0.90059999999999996</v>
      </c>
      <c r="AK2085" s="359">
        <v>0.3306</v>
      </c>
      <c r="AL2085" s="356">
        <v>0.62219999999999998</v>
      </c>
    </row>
    <row r="2086" spans="2:38" ht="409.6" x14ac:dyDescent="0.25">
      <c r="B2086" s="402">
        <v>38853</v>
      </c>
      <c r="C2086" s="359">
        <v>0.48430000000000001</v>
      </c>
      <c r="D2086" s="359">
        <v>0.81330000000000002</v>
      </c>
      <c r="E2086" s="359">
        <v>0.69379999999999997</v>
      </c>
      <c r="F2086" s="359">
        <v>13.789300000000001</v>
      </c>
      <c r="G2086" s="359">
        <v>3.6204999999999998</v>
      </c>
      <c r="H2086" s="359">
        <v>129.99600000000001</v>
      </c>
      <c r="I2086" s="359">
        <v>0.3387</v>
      </c>
      <c r="J2086" s="359">
        <v>1.677</v>
      </c>
      <c r="K2086" s="359">
        <v>31.058599999999998</v>
      </c>
      <c r="L2086" s="359">
        <v>3.7625000000000002</v>
      </c>
      <c r="M2086" s="359">
        <v>1.9077</v>
      </c>
      <c r="N2086" s="359">
        <v>1.7150000000000001</v>
      </c>
      <c r="O2086" s="359">
        <v>4.5593000000000004</v>
      </c>
      <c r="P2086" s="359">
        <v>0.75039999999999996</v>
      </c>
      <c r="Q2086" s="359">
        <v>0.9153</v>
      </c>
      <c r="R2086" s="359">
        <v>0.3301</v>
      </c>
      <c r="S2086" s="356">
        <v>0.62360000000000004</v>
      </c>
      <c r="U2086" s="402">
        <v>38853</v>
      </c>
      <c r="V2086" s="359">
        <v>0.48380000000000001</v>
      </c>
      <c r="W2086" s="359">
        <v>0.81240000000000001</v>
      </c>
      <c r="X2086" s="359">
        <v>0.69279999999999997</v>
      </c>
      <c r="Y2086" s="359">
        <v>13.7347</v>
      </c>
      <c r="Z2086" s="359">
        <v>3.6158000000000001</v>
      </c>
      <c r="AA2086" s="359">
        <v>129.512</v>
      </c>
      <c r="AB2086" s="359">
        <v>0.33689999999999998</v>
      </c>
      <c r="AC2086" s="359">
        <v>1.6736</v>
      </c>
      <c r="AD2086" s="359">
        <v>28.417000000000002</v>
      </c>
      <c r="AE2086" s="359">
        <v>3.7555999999999998</v>
      </c>
      <c r="AF2086" s="359">
        <v>1.9016999999999999</v>
      </c>
      <c r="AG2086" s="359">
        <v>1.7010000000000001</v>
      </c>
      <c r="AH2086" s="359">
        <v>4.5522999999999998</v>
      </c>
      <c r="AI2086" s="359">
        <v>0.74939999999999996</v>
      </c>
      <c r="AJ2086" s="359">
        <v>0.9052</v>
      </c>
      <c r="AK2086" s="359">
        <v>0.32969999999999999</v>
      </c>
      <c r="AL2086" s="356">
        <v>0.623</v>
      </c>
    </row>
    <row r="2087" spans="2:38" ht="409.6" x14ac:dyDescent="0.25">
      <c r="B2087" s="402">
        <v>38852</v>
      </c>
      <c r="C2087" s="359">
        <v>0.48599999999999999</v>
      </c>
      <c r="D2087" s="359">
        <v>0.81299999999999994</v>
      </c>
      <c r="E2087" s="359">
        <v>0.69699999999999995</v>
      </c>
      <c r="F2087" s="359">
        <v>13.791499999999999</v>
      </c>
      <c r="G2087" s="359">
        <v>3.6208</v>
      </c>
      <c r="H2087" s="359">
        <v>130.13399999999999</v>
      </c>
      <c r="I2087" s="359">
        <v>0.34079999999999999</v>
      </c>
      <c r="J2087" s="359">
        <v>1.6845000000000001</v>
      </c>
      <c r="K2087" s="359">
        <v>31.147099999999998</v>
      </c>
      <c r="L2087" s="359">
        <v>3.7644000000000002</v>
      </c>
      <c r="M2087" s="359">
        <v>1.8947000000000001</v>
      </c>
      <c r="N2087" s="359">
        <v>1.6988000000000001</v>
      </c>
      <c r="O2087" s="359">
        <v>4.5541</v>
      </c>
      <c r="P2087" s="359">
        <v>0.75229999999999997</v>
      </c>
      <c r="Q2087" s="359">
        <v>0.88419999999999999</v>
      </c>
      <c r="R2087" s="359">
        <v>0.33150000000000002</v>
      </c>
      <c r="S2087" s="356">
        <v>0.628</v>
      </c>
      <c r="U2087" s="402">
        <v>38852</v>
      </c>
      <c r="V2087" s="359">
        <v>0.48480000000000001</v>
      </c>
      <c r="W2087" s="359">
        <v>0.81140000000000001</v>
      </c>
      <c r="X2087" s="359">
        <v>0.69530000000000003</v>
      </c>
      <c r="Y2087" s="359">
        <v>13.7058</v>
      </c>
      <c r="Z2087" s="359">
        <v>3.6135000000000002</v>
      </c>
      <c r="AA2087" s="359">
        <v>128.87</v>
      </c>
      <c r="AB2087" s="359">
        <v>0.33489999999999998</v>
      </c>
      <c r="AC2087" s="359">
        <v>1.6666000000000001</v>
      </c>
      <c r="AD2087" s="359">
        <v>28.4788</v>
      </c>
      <c r="AE2087" s="359">
        <v>3.7490000000000001</v>
      </c>
      <c r="AF2087" s="359">
        <v>1.8821000000000001</v>
      </c>
      <c r="AG2087" s="359">
        <v>1.6835</v>
      </c>
      <c r="AH2087" s="359">
        <v>4.5422000000000002</v>
      </c>
      <c r="AI2087" s="359">
        <v>0.75039999999999996</v>
      </c>
      <c r="AJ2087" s="359">
        <v>0.87329999999999997</v>
      </c>
      <c r="AK2087" s="359">
        <v>0.33079999999999998</v>
      </c>
      <c r="AL2087" s="356">
        <v>0.627</v>
      </c>
    </row>
    <row r="2088" spans="2:38" ht="409.6" x14ac:dyDescent="0.25">
      <c r="B2088" s="402">
        <v>38851</v>
      </c>
      <c r="C2088" s="359">
        <v>0.48720000000000002</v>
      </c>
      <c r="D2088" s="359">
        <v>0.81420000000000003</v>
      </c>
      <c r="E2088" s="359">
        <v>0.69730000000000003</v>
      </c>
      <c r="F2088" s="359">
        <v>13.802</v>
      </c>
      <c r="G2088" s="359">
        <v>3.6242999999999999</v>
      </c>
      <c r="H2088" s="359">
        <v>130.10900000000001</v>
      </c>
      <c r="I2088" s="359">
        <v>0.34079999999999999</v>
      </c>
      <c r="J2088" s="359">
        <v>1.6981999999999999</v>
      </c>
      <c r="K2088" s="359">
        <v>31.180800000000001</v>
      </c>
      <c r="L2088" s="359">
        <v>3.7827999999999999</v>
      </c>
      <c r="M2088" s="359">
        <v>1.9131</v>
      </c>
      <c r="N2088" s="359">
        <v>1.7007000000000001</v>
      </c>
      <c r="O2088" s="359">
        <v>4.5621999999999998</v>
      </c>
      <c r="P2088" s="359">
        <v>0.75470000000000004</v>
      </c>
      <c r="Q2088" s="359">
        <v>0.8851</v>
      </c>
      <c r="R2088" s="359">
        <v>0.33210000000000001</v>
      </c>
      <c r="S2088" s="356">
        <v>0.62860000000000005</v>
      </c>
      <c r="U2088" s="402">
        <v>38851</v>
      </c>
      <c r="V2088" s="359">
        <v>0.48649999999999999</v>
      </c>
      <c r="W2088" s="359">
        <v>0.81320000000000003</v>
      </c>
      <c r="X2088" s="359">
        <v>0.69579999999999997</v>
      </c>
      <c r="Y2088" s="359">
        <v>13.720700000000001</v>
      </c>
      <c r="Z2088" s="359">
        <v>3.6179999999999999</v>
      </c>
      <c r="AA2088" s="359">
        <v>129.14500000000001</v>
      </c>
      <c r="AB2088" s="359">
        <v>0.33589999999999998</v>
      </c>
      <c r="AC2088" s="359">
        <v>1.6600999999999999</v>
      </c>
      <c r="AD2088" s="359">
        <v>28.518899999999999</v>
      </c>
      <c r="AE2088" s="359">
        <v>3.7717999999999998</v>
      </c>
      <c r="AF2088" s="359">
        <v>1.8654999999999999</v>
      </c>
      <c r="AG2088" s="359">
        <v>1.6859</v>
      </c>
      <c r="AH2088" s="359">
        <v>4.5510000000000002</v>
      </c>
      <c r="AI2088" s="359">
        <v>0.75349999999999995</v>
      </c>
      <c r="AJ2088" s="359">
        <v>0.87460000000000004</v>
      </c>
      <c r="AK2088" s="359">
        <v>0.33150000000000002</v>
      </c>
      <c r="AL2088" s="356">
        <v>0.62780000000000002</v>
      </c>
    </row>
    <row r="2089" spans="2:38" ht="409.6" x14ac:dyDescent="0.25">
      <c r="B2089" s="402">
        <v>38850</v>
      </c>
      <c r="C2089" s="359">
        <v>0.48920000000000002</v>
      </c>
      <c r="D2089" s="359">
        <v>0.81210000000000004</v>
      </c>
      <c r="E2089" s="359">
        <v>0.69510000000000005</v>
      </c>
      <c r="F2089" s="359">
        <v>13.819900000000001</v>
      </c>
      <c r="G2089" s="359">
        <v>3.6431</v>
      </c>
      <c r="H2089" s="359">
        <v>129.559</v>
      </c>
      <c r="I2089" s="359">
        <v>0.34079999999999999</v>
      </c>
      <c r="J2089" s="359">
        <v>1.6877</v>
      </c>
      <c r="K2089" s="359">
        <v>30.1389</v>
      </c>
      <c r="L2089" s="359">
        <v>3.7976999999999999</v>
      </c>
      <c r="M2089" s="359">
        <v>1.8949</v>
      </c>
      <c r="N2089" s="359">
        <v>1.7040999999999999</v>
      </c>
      <c r="O2089" s="359">
        <v>4.5754999999999999</v>
      </c>
      <c r="P2089" s="359">
        <v>0.76</v>
      </c>
      <c r="Q2089" s="359">
        <v>0.88519999999999999</v>
      </c>
      <c r="R2089" s="359">
        <v>0.33350000000000002</v>
      </c>
      <c r="S2089" s="356">
        <v>0.62990000000000002</v>
      </c>
      <c r="U2089" s="402">
        <v>38850</v>
      </c>
      <c r="V2089" s="359">
        <v>0.48870000000000002</v>
      </c>
      <c r="W2089" s="359">
        <v>0.81140000000000001</v>
      </c>
      <c r="X2089" s="359">
        <v>0.69430000000000003</v>
      </c>
      <c r="Y2089" s="359">
        <v>13.7646</v>
      </c>
      <c r="Z2089" s="359">
        <v>3.6385999999999998</v>
      </c>
      <c r="AA2089" s="359">
        <v>129.08500000000001</v>
      </c>
      <c r="AB2089" s="359">
        <v>0.33910000000000001</v>
      </c>
      <c r="AC2089" s="359">
        <v>1.6843999999999999</v>
      </c>
      <c r="AD2089" s="359">
        <v>29.869399999999999</v>
      </c>
      <c r="AE2089" s="359">
        <v>3.7919999999999998</v>
      </c>
      <c r="AF2089" s="359">
        <v>1.8895</v>
      </c>
      <c r="AG2089" s="359">
        <v>1.6900999999999999</v>
      </c>
      <c r="AH2089" s="359">
        <v>4.5689000000000002</v>
      </c>
      <c r="AI2089" s="359">
        <v>0.75919999999999999</v>
      </c>
      <c r="AJ2089" s="359">
        <v>0.87490000000000001</v>
      </c>
      <c r="AK2089" s="359">
        <v>0.3332</v>
      </c>
      <c r="AL2089" s="356">
        <v>0.62939999999999996</v>
      </c>
    </row>
    <row r="2090" spans="2:38" ht="409.6" x14ac:dyDescent="0.25">
      <c r="B2090" s="402">
        <v>38849</v>
      </c>
      <c r="C2090" s="359">
        <v>0.49130000000000001</v>
      </c>
      <c r="D2090" s="359">
        <v>0.81120000000000003</v>
      </c>
      <c r="E2090" s="359">
        <v>0.69199999999999995</v>
      </c>
      <c r="F2090" s="359">
        <v>13.8775</v>
      </c>
      <c r="G2090" s="359">
        <v>3.6623999999999999</v>
      </c>
      <c r="H2090" s="359">
        <v>128.40100000000001</v>
      </c>
      <c r="I2090" s="359">
        <v>0.34250000000000003</v>
      </c>
      <c r="J2090" s="359">
        <v>1.6964999999999999</v>
      </c>
      <c r="K2090" s="359">
        <v>31.673100000000002</v>
      </c>
      <c r="L2090" s="359">
        <v>3.8132999999999999</v>
      </c>
      <c r="M2090" s="359">
        <v>1.8833</v>
      </c>
      <c r="N2090" s="359">
        <v>1.7139</v>
      </c>
      <c r="O2090" s="359">
        <v>4.5899000000000001</v>
      </c>
      <c r="P2090" s="359">
        <v>0.76590000000000003</v>
      </c>
      <c r="Q2090" s="359">
        <v>0.86019999999999996</v>
      </c>
      <c r="R2090" s="359">
        <v>0.3362</v>
      </c>
      <c r="S2090" s="356">
        <v>0.62719999999999998</v>
      </c>
      <c r="U2090" s="402">
        <v>38849</v>
      </c>
      <c r="V2090" s="359">
        <v>0.4909</v>
      </c>
      <c r="W2090" s="359">
        <v>0.8105</v>
      </c>
      <c r="X2090" s="359">
        <v>0.69110000000000005</v>
      </c>
      <c r="Y2090" s="359">
        <v>13.823499999999999</v>
      </c>
      <c r="Z2090" s="359">
        <v>3.6581000000000001</v>
      </c>
      <c r="AA2090" s="359">
        <v>127.947</v>
      </c>
      <c r="AB2090" s="359">
        <v>0.34079999999999999</v>
      </c>
      <c r="AC2090" s="359">
        <v>1.6932</v>
      </c>
      <c r="AD2090" s="359">
        <v>28.99</v>
      </c>
      <c r="AE2090" s="359">
        <v>3.8077000000000001</v>
      </c>
      <c r="AF2090" s="359">
        <v>1.8782000000000001</v>
      </c>
      <c r="AG2090" s="359">
        <v>1.7</v>
      </c>
      <c r="AH2090" s="359">
        <v>4.5835999999999997</v>
      </c>
      <c r="AI2090" s="359">
        <v>0.7651</v>
      </c>
      <c r="AJ2090" s="359">
        <v>0.85019999999999996</v>
      </c>
      <c r="AK2090" s="359">
        <v>0.33589999999999998</v>
      </c>
      <c r="AL2090" s="356">
        <v>0.62670000000000003</v>
      </c>
    </row>
    <row r="2091" spans="2:38" ht="409.6" x14ac:dyDescent="0.25">
      <c r="B2091" s="402">
        <v>38848</v>
      </c>
      <c r="C2091" s="359">
        <v>0.49149999999999999</v>
      </c>
      <c r="D2091" s="359">
        <v>0.8115</v>
      </c>
      <c r="E2091" s="359">
        <v>0.69110000000000005</v>
      </c>
      <c r="F2091" s="359">
        <v>13.908799999999999</v>
      </c>
      <c r="G2091" s="359">
        <v>3.6623999999999999</v>
      </c>
      <c r="H2091" s="359">
        <v>128.22300000000001</v>
      </c>
      <c r="I2091" s="359">
        <v>0.34260000000000002</v>
      </c>
      <c r="J2091" s="359">
        <v>1.6967000000000001</v>
      </c>
      <c r="K2091" s="359">
        <v>30.846699999999998</v>
      </c>
      <c r="L2091" s="359">
        <v>3.82</v>
      </c>
      <c r="M2091" s="359">
        <v>1.8875</v>
      </c>
      <c r="N2091" s="359">
        <v>1.7117</v>
      </c>
      <c r="O2091" s="359">
        <v>4.5799000000000003</v>
      </c>
      <c r="P2091" s="359">
        <v>0.76580000000000004</v>
      </c>
      <c r="Q2091" s="359">
        <v>0.85329999999999995</v>
      </c>
      <c r="R2091" s="359">
        <v>0.3367</v>
      </c>
      <c r="S2091" s="356">
        <v>0.628</v>
      </c>
      <c r="U2091" s="402">
        <v>38848</v>
      </c>
      <c r="V2091" s="359">
        <v>0.49099999999999999</v>
      </c>
      <c r="W2091" s="359">
        <v>0.81079999999999997</v>
      </c>
      <c r="X2091" s="359">
        <v>0.69030000000000002</v>
      </c>
      <c r="Y2091" s="359">
        <v>13.8536</v>
      </c>
      <c r="Z2091" s="359">
        <v>3.6579999999999999</v>
      </c>
      <c r="AA2091" s="359">
        <v>127.754</v>
      </c>
      <c r="AB2091" s="359">
        <v>0.34079999999999999</v>
      </c>
      <c r="AC2091" s="359">
        <v>1.6934</v>
      </c>
      <c r="AD2091" s="359">
        <v>29.599900000000002</v>
      </c>
      <c r="AE2091" s="359">
        <v>3.8144</v>
      </c>
      <c r="AF2091" s="359">
        <v>1.8823000000000001</v>
      </c>
      <c r="AG2091" s="359">
        <v>1.6978</v>
      </c>
      <c r="AH2091" s="359">
        <v>4.5734000000000004</v>
      </c>
      <c r="AI2091" s="359">
        <v>0.76500000000000001</v>
      </c>
      <c r="AJ2091" s="359">
        <v>0.84319999999999995</v>
      </c>
      <c r="AK2091" s="359">
        <v>0.33629999999999999</v>
      </c>
      <c r="AL2091" s="356">
        <v>0.62749999999999995</v>
      </c>
    </row>
    <row r="2092" spans="2:38" ht="409.6" x14ac:dyDescent="0.25">
      <c r="B2092" s="402">
        <v>38847</v>
      </c>
      <c r="C2092" s="359">
        <v>0.4955</v>
      </c>
      <c r="D2092" s="359">
        <v>0.81879999999999997</v>
      </c>
      <c r="E2092" s="359">
        <v>0.69899999999999995</v>
      </c>
      <c r="F2092" s="359">
        <v>14.023899999999999</v>
      </c>
      <c r="G2092" s="359">
        <v>3.6934</v>
      </c>
      <c r="H2092" s="359">
        <v>129.01300000000001</v>
      </c>
      <c r="I2092" s="359">
        <v>0.34539999999999998</v>
      </c>
      <c r="J2092" s="359">
        <v>1.7108000000000001</v>
      </c>
      <c r="K2092" s="359">
        <v>30.901199999999999</v>
      </c>
      <c r="L2092" s="359">
        <v>3.8614000000000002</v>
      </c>
      <c r="M2092" s="359">
        <v>1.9026000000000001</v>
      </c>
      <c r="N2092" s="359">
        <v>1.7236</v>
      </c>
      <c r="O2092" s="359">
        <v>4.6157000000000004</v>
      </c>
      <c r="P2092" s="359">
        <v>0.77270000000000005</v>
      </c>
      <c r="Q2092" s="359">
        <v>0.84750000000000003</v>
      </c>
      <c r="R2092" s="359">
        <v>0.33879999999999999</v>
      </c>
      <c r="S2092" s="356">
        <v>0.62980000000000003</v>
      </c>
      <c r="U2092" s="402">
        <v>38847</v>
      </c>
      <c r="V2092" s="359">
        <v>0.495</v>
      </c>
      <c r="W2092" s="359">
        <v>0.81810000000000005</v>
      </c>
      <c r="X2092" s="359">
        <v>0.69810000000000005</v>
      </c>
      <c r="Y2092" s="359">
        <v>13.9687</v>
      </c>
      <c r="Z2092" s="359">
        <v>3.6890000000000001</v>
      </c>
      <c r="AA2092" s="359">
        <v>128.55099999999999</v>
      </c>
      <c r="AB2092" s="359">
        <v>0.34360000000000002</v>
      </c>
      <c r="AC2092" s="359">
        <v>1.7075</v>
      </c>
      <c r="AD2092" s="359">
        <v>30.2636</v>
      </c>
      <c r="AE2092" s="359">
        <v>3.8557000000000001</v>
      </c>
      <c r="AF2092" s="359">
        <v>1.8973</v>
      </c>
      <c r="AG2092" s="359">
        <v>1.7097</v>
      </c>
      <c r="AH2092" s="359">
        <v>4.6090999999999998</v>
      </c>
      <c r="AI2092" s="359">
        <v>0.77190000000000003</v>
      </c>
      <c r="AJ2092" s="359">
        <v>0.83740000000000003</v>
      </c>
      <c r="AK2092" s="359">
        <v>0.33850000000000002</v>
      </c>
      <c r="AL2092" s="356">
        <v>0.62929999999999997</v>
      </c>
    </row>
    <row r="2093" spans="2:38" ht="409.6" x14ac:dyDescent="0.25">
      <c r="B2093" s="402">
        <v>38846</v>
      </c>
      <c r="C2093" s="359">
        <v>0.50160000000000005</v>
      </c>
      <c r="D2093" s="359">
        <v>0.82830000000000004</v>
      </c>
      <c r="E2093" s="359">
        <v>0.70760000000000001</v>
      </c>
      <c r="F2093" s="359">
        <v>14.192299999999999</v>
      </c>
      <c r="G2093" s="359">
        <v>3.7414000000000001</v>
      </c>
      <c r="H2093" s="359">
        <v>130.31</v>
      </c>
      <c r="I2093" s="359">
        <v>0.34989999999999999</v>
      </c>
      <c r="J2093" s="359">
        <v>1.7330000000000001</v>
      </c>
      <c r="K2093" s="359">
        <v>32.058799999999998</v>
      </c>
      <c r="L2093" s="359">
        <v>3.9076</v>
      </c>
      <c r="M2093" s="359">
        <v>1.9209000000000001</v>
      </c>
      <c r="N2093" s="359">
        <v>1.7458</v>
      </c>
      <c r="O2093" s="359">
        <v>4.6718000000000002</v>
      </c>
      <c r="P2093" s="359">
        <v>0.78269999999999995</v>
      </c>
      <c r="Q2093" s="359">
        <v>0.84909999999999997</v>
      </c>
      <c r="R2093" s="359">
        <v>0.34329999999999999</v>
      </c>
      <c r="S2093" s="356">
        <v>0.63880000000000003</v>
      </c>
      <c r="U2093" s="402">
        <v>38846</v>
      </c>
      <c r="V2093" s="359">
        <v>0.501</v>
      </c>
      <c r="W2093" s="359">
        <v>0.82740000000000002</v>
      </c>
      <c r="X2093" s="359">
        <v>0.70660000000000001</v>
      </c>
      <c r="Y2093" s="359">
        <v>14.1319</v>
      </c>
      <c r="Z2093" s="359">
        <v>3.7363</v>
      </c>
      <c r="AA2093" s="359">
        <v>129.80099999999999</v>
      </c>
      <c r="AB2093" s="359">
        <v>0.34799999999999998</v>
      </c>
      <c r="AC2093" s="359">
        <v>1.7294</v>
      </c>
      <c r="AD2093" s="359">
        <v>29.796099999999999</v>
      </c>
      <c r="AE2093" s="359">
        <v>3.9001000000000001</v>
      </c>
      <c r="AF2093" s="359">
        <v>1.9142999999999999</v>
      </c>
      <c r="AG2093" s="359">
        <v>1.7313000000000001</v>
      </c>
      <c r="AH2093" s="359">
        <v>4.6643999999999997</v>
      </c>
      <c r="AI2093" s="359">
        <v>0.78169999999999995</v>
      </c>
      <c r="AJ2093" s="359">
        <v>0.8387</v>
      </c>
      <c r="AK2093" s="359">
        <v>0.34289999999999998</v>
      </c>
      <c r="AL2093" s="356">
        <v>0.63819999999999999</v>
      </c>
    </row>
    <row r="2094" spans="2:38" ht="409.6" x14ac:dyDescent="0.25">
      <c r="B2094" s="402">
        <v>38845</v>
      </c>
      <c r="C2094" s="359">
        <v>0.50460000000000005</v>
      </c>
      <c r="D2094" s="359">
        <v>0.83099999999999996</v>
      </c>
      <c r="E2094" s="359">
        <v>0.71</v>
      </c>
      <c r="F2094" s="359">
        <v>14.277200000000001</v>
      </c>
      <c r="G2094" s="359">
        <v>3.7618999999999998</v>
      </c>
      <c r="H2094" s="359">
        <v>131.548</v>
      </c>
      <c r="I2094" s="359">
        <v>0.3518</v>
      </c>
      <c r="J2094" s="359">
        <v>1.7423</v>
      </c>
      <c r="K2094" s="359">
        <v>31.1493</v>
      </c>
      <c r="L2094" s="359">
        <v>3.9355000000000002</v>
      </c>
      <c r="M2094" s="359">
        <v>1.9319</v>
      </c>
      <c r="N2094" s="359">
        <v>1.7515000000000001</v>
      </c>
      <c r="O2094" s="359">
        <v>4.6966000000000001</v>
      </c>
      <c r="P2094" s="359">
        <v>0.78749999999999998</v>
      </c>
      <c r="Q2094" s="359">
        <v>0.85050000000000003</v>
      </c>
      <c r="R2094" s="359">
        <v>0.3453</v>
      </c>
      <c r="S2094" s="356">
        <v>0.64200000000000002</v>
      </c>
      <c r="U2094" s="402">
        <v>38845</v>
      </c>
      <c r="V2094" s="359">
        <v>0.50339999999999996</v>
      </c>
      <c r="W2094" s="359">
        <v>0.82920000000000005</v>
      </c>
      <c r="X2094" s="359">
        <v>0.70820000000000005</v>
      </c>
      <c r="Y2094" s="359">
        <v>14.188599999999999</v>
      </c>
      <c r="Z2094" s="359">
        <v>3.7545000000000002</v>
      </c>
      <c r="AA2094" s="359">
        <v>130.63200000000001</v>
      </c>
      <c r="AB2094" s="359">
        <v>0.34960000000000002</v>
      </c>
      <c r="AC2094" s="359">
        <v>1.7375</v>
      </c>
      <c r="AD2094" s="359">
        <v>31.064599999999999</v>
      </c>
      <c r="AE2094" s="359">
        <v>3.9197000000000002</v>
      </c>
      <c r="AF2094" s="359">
        <v>1.9225000000000001</v>
      </c>
      <c r="AG2094" s="359">
        <v>1.7359</v>
      </c>
      <c r="AH2094" s="359">
        <v>4.6859000000000002</v>
      </c>
      <c r="AI2094" s="359">
        <v>0.78559999999999997</v>
      </c>
      <c r="AJ2094" s="359">
        <v>0.83950000000000002</v>
      </c>
      <c r="AK2094" s="359">
        <v>0.34460000000000002</v>
      </c>
      <c r="AL2094" s="356">
        <v>0.64090000000000003</v>
      </c>
    </row>
    <row r="2095" spans="2:38" ht="409.6" x14ac:dyDescent="0.25">
      <c r="B2095" s="402">
        <v>38844</v>
      </c>
      <c r="C2095" s="359">
        <v>0.50460000000000005</v>
      </c>
      <c r="D2095" s="359">
        <v>0.83099999999999996</v>
      </c>
      <c r="E2095" s="359">
        <v>0.70989999999999998</v>
      </c>
      <c r="F2095" s="359">
        <v>14.279299999999999</v>
      </c>
      <c r="G2095" s="359">
        <v>3.7621000000000002</v>
      </c>
      <c r="H2095" s="359">
        <v>131.46100000000001</v>
      </c>
      <c r="I2095" s="359">
        <v>0.3518</v>
      </c>
      <c r="J2095" s="359">
        <v>1.7426999999999999</v>
      </c>
      <c r="K2095" s="359">
        <v>31.148399999999999</v>
      </c>
      <c r="L2095" s="359">
        <v>3.9355000000000002</v>
      </c>
      <c r="M2095" s="359">
        <v>1.9341999999999999</v>
      </c>
      <c r="N2095" s="359">
        <v>1.7514000000000001</v>
      </c>
      <c r="O2095" s="359">
        <v>4.7012999999999998</v>
      </c>
      <c r="P2095" s="359">
        <v>0.78749999999999998</v>
      </c>
      <c r="Q2095" s="359">
        <v>0.85040000000000004</v>
      </c>
      <c r="R2095" s="359">
        <v>0.3453</v>
      </c>
      <c r="S2095" s="356">
        <v>0.64190000000000003</v>
      </c>
      <c r="U2095" s="402">
        <v>38844</v>
      </c>
      <c r="V2095" s="359">
        <v>0.50339999999999996</v>
      </c>
      <c r="W2095" s="359">
        <v>0.82920000000000005</v>
      </c>
      <c r="X2095" s="359">
        <v>0.70820000000000005</v>
      </c>
      <c r="Y2095" s="359">
        <v>14.210599999999999</v>
      </c>
      <c r="Z2095" s="359">
        <v>3.7545999999999999</v>
      </c>
      <c r="AA2095" s="359">
        <v>130.79900000000001</v>
      </c>
      <c r="AB2095" s="359">
        <v>0.34960000000000002</v>
      </c>
      <c r="AC2095" s="359">
        <v>1.7378</v>
      </c>
      <c r="AD2095" s="359">
        <v>31.064599999999999</v>
      </c>
      <c r="AE2095" s="359">
        <v>3.9197000000000002</v>
      </c>
      <c r="AF2095" s="359">
        <v>1.923</v>
      </c>
      <c r="AG2095" s="359">
        <v>1.7359</v>
      </c>
      <c r="AH2095" s="359">
        <v>4.6908000000000003</v>
      </c>
      <c r="AI2095" s="359">
        <v>0.78559999999999997</v>
      </c>
      <c r="AJ2095" s="359">
        <v>0.83950000000000002</v>
      </c>
      <c r="AK2095" s="359">
        <v>0.34460000000000002</v>
      </c>
      <c r="AL2095" s="356">
        <v>0.64090000000000003</v>
      </c>
    </row>
    <row r="2096" spans="2:38" ht="409.6" x14ac:dyDescent="0.25">
      <c r="B2096" s="402">
        <v>38843</v>
      </c>
      <c r="C2096" s="359">
        <v>0.50460000000000005</v>
      </c>
      <c r="D2096" s="359">
        <v>0.83250000000000002</v>
      </c>
      <c r="E2096" s="359">
        <v>0.71089999999999998</v>
      </c>
      <c r="F2096" s="359">
        <v>14.2982</v>
      </c>
      <c r="G2096" s="359">
        <v>3.7616999999999998</v>
      </c>
      <c r="H2096" s="359">
        <v>131.45099999999999</v>
      </c>
      <c r="I2096" s="359">
        <v>0.3518</v>
      </c>
      <c r="J2096" s="359">
        <v>1.7423999999999999</v>
      </c>
      <c r="K2096" s="359">
        <v>31.104600000000001</v>
      </c>
      <c r="L2096" s="359">
        <v>3.9214000000000002</v>
      </c>
      <c r="M2096" s="359">
        <v>1.9286000000000001</v>
      </c>
      <c r="N2096" s="359">
        <v>1.7538</v>
      </c>
      <c r="O2096" s="359">
        <v>4.7018000000000004</v>
      </c>
      <c r="P2096" s="359">
        <v>0.7873</v>
      </c>
      <c r="Q2096" s="359">
        <v>0.85009999999999997</v>
      </c>
      <c r="R2096" s="359">
        <v>0.34589999999999999</v>
      </c>
      <c r="S2096" s="356">
        <v>0.64119999999999999</v>
      </c>
      <c r="U2096" s="402">
        <v>38843</v>
      </c>
      <c r="V2096" s="359">
        <v>0.50409999999999999</v>
      </c>
      <c r="W2096" s="359">
        <v>0.83179999999999998</v>
      </c>
      <c r="X2096" s="359">
        <v>0.71</v>
      </c>
      <c r="Y2096" s="359">
        <v>14.238799999999999</v>
      </c>
      <c r="Z2096" s="359">
        <v>3.7572999999999999</v>
      </c>
      <c r="AA2096" s="359">
        <v>130.97</v>
      </c>
      <c r="AB2096" s="359">
        <v>0.35</v>
      </c>
      <c r="AC2096" s="359">
        <v>1.7390000000000001</v>
      </c>
      <c r="AD2096" s="359">
        <v>31.0442</v>
      </c>
      <c r="AE2096" s="359">
        <v>3.9156</v>
      </c>
      <c r="AF2096" s="359">
        <v>1.9231</v>
      </c>
      <c r="AG2096" s="359">
        <v>1.7396</v>
      </c>
      <c r="AH2096" s="359">
        <v>4.6951000000000001</v>
      </c>
      <c r="AI2096" s="359">
        <v>0.78649999999999998</v>
      </c>
      <c r="AJ2096" s="359">
        <v>0.83979999999999999</v>
      </c>
      <c r="AK2096" s="359">
        <v>0.34560000000000002</v>
      </c>
      <c r="AL2096" s="356">
        <v>0.64070000000000005</v>
      </c>
    </row>
    <row r="2097" spans="2:38" ht="409.6" x14ac:dyDescent="0.25">
      <c r="B2097" s="402">
        <v>38842</v>
      </c>
      <c r="C2097" s="359">
        <v>0.50690000000000002</v>
      </c>
      <c r="D2097" s="359">
        <v>0.8327</v>
      </c>
      <c r="E2097" s="359">
        <v>0.7107</v>
      </c>
      <c r="F2097" s="359">
        <v>14.370100000000001</v>
      </c>
      <c r="G2097" s="359">
        <v>3.7785000000000002</v>
      </c>
      <c r="H2097" s="359">
        <v>132.22</v>
      </c>
      <c r="I2097" s="359">
        <v>0.35339999999999999</v>
      </c>
      <c r="J2097" s="359">
        <v>1.7502</v>
      </c>
      <c r="K2097" s="359">
        <v>32.606900000000003</v>
      </c>
      <c r="L2097" s="359">
        <v>3.9304000000000001</v>
      </c>
      <c r="M2097" s="359">
        <v>1.9350000000000001</v>
      </c>
      <c r="N2097" s="359">
        <v>1.7641</v>
      </c>
      <c r="O2097" s="359">
        <v>4.7230999999999996</v>
      </c>
      <c r="P2097" s="359">
        <v>0.79169999999999996</v>
      </c>
      <c r="Q2097" s="359">
        <v>0.85119999999999996</v>
      </c>
      <c r="R2097" s="359">
        <v>0.34760000000000002</v>
      </c>
      <c r="S2097" s="356">
        <v>0.64039999999999997</v>
      </c>
      <c r="U2097" s="402">
        <v>38842</v>
      </c>
      <c r="V2097" s="359">
        <v>0.50639999999999996</v>
      </c>
      <c r="W2097" s="359">
        <v>0.83199999999999996</v>
      </c>
      <c r="X2097" s="359">
        <v>0.70979999999999999</v>
      </c>
      <c r="Y2097" s="359">
        <v>14.3132</v>
      </c>
      <c r="Z2097" s="359">
        <v>3.774</v>
      </c>
      <c r="AA2097" s="359">
        <v>131.745</v>
      </c>
      <c r="AB2097" s="359">
        <v>0.35160000000000002</v>
      </c>
      <c r="AC2097" s="359">
        <v>1.7467999999999999</v>
      </c>
      <c r="AD2097" s="359">
        <v>29.9129</v>
      </c>
      <c r="AE2097" s="359">
        <v>3.9247999999999998</v>
      </c>
      <c r="AF2097" s="359">
        <v>1.9297</v>
      </c>
      <c r="AG2097" s="359">
        <v>1.7499</v>
      </c>
      <c r="AH2097" s="359">
        <v>4.7165999999999997</v>
      </c>
      <c r="AI2097" s="359">
        <v>0.79090000000000005</v>
      </c>
      <c r="AJ2097" s="359">
        <v>0.84089999999999998</v>
      </c>
      <c r="AK2097" s="359">
        <v>0.3473</v>
      </c>
      <c r="AL2097" s="356">
        <v>0.63990000000000002</v>
      </c>
    </row>
    <row r="2098" spans="2:38" ht="409.6" x14ac:dyDescent="0.25">
      <c r="B2098" s="402">
        <v>38841</v>
      </c>
      <c r="C2098" s="359">
        <v>0.50780000000000003</v>
      </c>
      <c r="D2098" s="359">
        <v>0.83560000000000001</v>
      </c>
      <c r="E2098" s="359">
        <v>0.70930000000000004</v>
      </c>
      <c r="F2098" s="359">
        <v>14.3904</v>
      </c>
      <c r="G2098" s="359">
        <v>3.7866</v>
      </c>
      <c r="H2098" s="359">
        <v>132.78800000000001</v>
      </c>
      <c r="I2098" s="359">
        <v>0.35410000000000003</v>
      </c>
      <c r="J2098" s="359">
        <v>1.754</v>
      </c>
      <c r="K2098" s="359">
        <v>32.396299999999997</v>
      </c>
      <c r="L2098" s="359">
        <v>3.9439000000000002</v>
      </c>
      <c r="M2098" s="359">
        <v>1.9390000000000001</v>
      </c>
      <c r="N2098" s="359">
        <v>1.7658</v>
      </c>
      <c r="O2098" s="359">
        <v>4.7302</v>
      </c>
      <c r="P2098" s="359">
        <v>0.79290000000000005</v>
      </c>
      <c r="Q2098" s="359">
        <v>0.85060000000000002</v>
      </c>
      <c r="R2098" s="359">
        <v>0.34849999999999998</v>
      </c>
      <c r="S2098" s="356">
        <v>0.64139999999999997</v>
      </c>
      <c r="U2098" s="402">
        <v>38841</v>
      </c>
      <c r="V2098" s="359">
        <v>0.50739999999999996</v>
      </c>
      <c r="W2098" s="359">
        <v>0.83489999999999998</v>
      </c>
      <c r="X2098" s="359">
        <v>0.70840000000000003</v>
      </c>
      <c r="Y2098" s="359">
        <v>14.334199999999999</v>
      </c>
      <c r="Z2098" s="359">
        <v>3.782</v>
      </c>
      <c r="AA2098" s="359">
        <v>132.315</v>
      </c>
      <c r="AB2098" s="359">
        <v>0.3523</v>
      </c>
      <c r="AC2098" s="359">
        <v>1.7505999999999999</v>
      </c>
      <c r="AD2098" s="359">
        <v>30.1113</v>
      </c>
      <c r="AE2098" s="359">
        <v>3.9382000000000001</v>
      </c>
      <c r="AF2098" s="359">
        <v>1.9335</v>
      </c>
      <c r="AG2098" s="359">
        <v>1.7516</v>
      </c>
      <c r="AH2098" s="359">
        <v>4.7236000000000002</v>
      </c>
      <c r="AI2098" s="359">
        <v>0.79200000000000004</v>
      </c>
      <c r="AJ2098" s="359">
        <v>0.84030000000000005</v>
      </c>
      <c r="AK2098" s="359">
        <v>0.34820000000000001</v>
      </c>
      <c r="AL2098" s="356">
        <v>0.64090000000000003</v>
      </c>
    </row>
    <row r="2099" spans="2:38" ht="409.6" x14ac:dyDescent="0.25">
      <c r="B2099" s="402">
        <v>38840</v>
      </c>
      <c r="C2099" s="359">
        <v>0.50570000000000004</v>
      </c>
      <c r="D2099" s="359">
        <v>0.83950000000000002</v>
      </c>
      <c r="E2099" s="359">
        <v>0.70860000000000001</v>
      </c>
      <c r="F2099" s="359">
        <v>14.360799999999999</v>
      </c>
      <c r="G2099" s="359">
        <v>3.7675000000000001</v>
      </c>
      <c r="H2099" s="359">
        <v>133.13499999999999</v>
      </c>
      <c r="I2099" s="359">
        <v>0.3523</v>
      </c>
      <c r="J2099" s="359">
        <v>1.7451000000000001</v>
      </c>
      <c r="K2099" s="359">
        <v>32.648600000000002</v>
      </c>
      <c r="L2099" s="359">
        <v>3.9342000000000001</v>
      </c>
      <c r="M2099" s="359">
        <v>1.9440999999999999</v>
      </c>
      <c r="N2099" s="359">
        <v>1.7690999999999999</v>
      </c>
      <c r="O2099" s="359">
        <v>4.7087000000000003</v>
      </c>
      <c r="P2099" s="359">
        <v>0.78990000000000005</v>
      </c>
      <c r="Q2099" s="359">
        <v>0.84589999999999999</v>
      </c>
      <c r="R2099" s="359">
        <v>0.34820000000000001</v>
      </c>
      <c r="S2099" s="356">
        <v>0.63739999999999997</v>
      </c>
      <c r="U2099" s="402">
        <v>38840</v>
      </c>
      <c r="V2099" s="359">
        <v>0.50519999999999998</v>
      </c>
      <c r="W2099" s="359">
        <v>0.83879999999999999</v>
      </c>
      <c r="X2099" s="359">
        <v>0.70779999999999998</v>
      </c>
      <c r="Y2099" s="359">
        <v>14.3042</v>
      </c>
      <c r="Z2099" s="359">
        <v>3.7629999999999999</v>
      </c>
      <c r="AA2099" s="359">
        <v>132.65199999999999</v>
      </c>
      <c r="AB2099" s="359">
        <v>0.35049999999999998</v>
      </c>
      <c r="AC2099" s="359">
        <v>1.7418</v>
      </c>
      <c r="AD2099" s="359">
        <v>29.895600000000002</v>
      </c>
      <c r="AE2099" s="359">
        <v>3.9285999999999999</v>
      </c>
      <c r="AF2099" s="359">
        <v>1.9384999999999999</v>
      </c>
      <c r="AG2099" s="359">
        <v>1.7549999999999999</v>
      </c>
      <c r="AH2099" s="359">
        <v>4.7020999999999997</v>
      </c>
      <c r="AI2099" s="359">
        <v>0.78910000000000002</v>
      </c>
      <c r="AJ2099" s="359">
        <v>0.8357</v>
      </c>
      <c r="AK2099" s="359">
        <v>0.34789999999999999</v>
      </c>
      <c r="AL2099" s="356">
        <v>0.63690000000000002</v>
      </c>
    </row>
    <row r="2100" spans="2:38" ht="409.6" x14ac:dyDescent="0.25">
      <c r="B2100" s="402">
        <v>38839</v>
      </c>
      <c r="C2100" s="359">
        <v>0.50560000000000005</v>
      </c>
      <c r="D2100" s="359">
        <v>0.84</v>
      </c>
      <c r="E2100" s="359">
        <v>0.71240000000000003</v>
      </c>
      <c r="F2100" s="359">
        <v>14.436999999999999</v>
      </c>
      <c r="G2100" s="359">
        <v>3.7717999999999998</v>
      </c>
      <c r="H2100" s="359">
        <v>133.614</v>
      </c>
      <c r="I2100" s="359">
        <v>0.35260000000000002</v>
      </c>
      <c r="J2100" s="359">
        <v>1.7466999999999999</v>
      </c>
      <c r="K2100" s="359">
        <v>32.505099999999999</v>
      </c>
      <c r="L2100" s="359">
        <v>3.9306000000000001</v>
      </c>
      <c r="M2100" s="359">
        <v>1.9590000000000001</v>
      </c>
      <c r="N2100" s="359">
        <v>1.7771999999999999</v>
      </c>
      <c r="O2100" s="359">
        <v>4.6947999999999999</v>
      </c>
      <c r="P2100" s="359">
        <v>0.79049999999999998</v>
      </c>
      <c r="Q2100" s="359">
        <v>0.84660000000000002</v>
      </c>
      <c r="R2100" s="359">
        <v>0.34939999999999999</v>
      </c>
      <c r="S2100" s="356">
        <v>0.63819999999999999</v>
      </c>
      <c r="U2100" s="402">
        <v>38839</v>
      </c>
      <c r="V2100" s="359">
        <v>0.505</v>
      </c>
      <c r="W2100" s="359">
        <v>0.83899999999999997</v>
      </c>
      <c r="X2100" s="359">
        <v>0.71140000000000003</v>
      </c>
      <c r="Y2100" s="359">
        <v>14.373799999999999</v>
      </c>
      <c r="Z2100" s="359">
        <v>3.7665999999999999</v>
      </c>
      <c r="AA2100" s="359">
        <v>133.101</v>
      </c>
      <c r="AB2100" s="359">
        <v>0.3508</v>
      </c>
      <c r="AC2100" s="359">
        <v>1.7432000000000001</v>
      </c>
      <c r="AD2100" s="359">
        <v>29.7502</v>
      </c>
      <c r="AE2100" s="359">
        <v>3.923</v>
      </c>
      <c r="AF2100" s="359">
        <v>1.9513</v>
      </c>
      <c r="AG2100" s="359">
        <v>1.7627999999999999</v>
      </c>
      <c r="AH2100" s="359">
        <v>4.6875</v>
      </c>
      <c r="AI2100" s="359">
        <v>0.78959999999999997</v>
      </c>
      <c r="AJ2100" s="359">
        <v>0.83630000000000004</v>
      </c>
      <c r="AK2100" s="359">
        <v>0.34899999999999998</v>
      </c>
      <c r="AL2100" s="356">
        <v>0.63770000000000004</v>
      </c>
    </row>
    <row r="2101" spans="2:38" ht="409.6" x14ac:dyDescent="0.25">
      <c r="B2101" s="402">
        <v>38838</v>
      </c>
      <c r="C2101" s="359">
        <v>0.50600000000000001</v>
      </c>
      <c r="D2101" s="359">
        <v>0.84119999999999995</v>
      </c>
      <c r="E2101" s="359">
        <v>0.71389999999999998</v>
      </c>
      <c r="F2101" s="359">
        <v>14.436500000000001</v>
      </c>
      <c r="G2101" s="359">
        <v>3.7736000000000001</v>
      </c>
      <c r="H2101" s="359">
        <v>133.874</v>
      </c>
      <c r="I2101" s="359">
        <v>0.35649999999999998</v>
      </c>
      <c r="J2101" s="359">
        <v>1.7635000000000001</v>
      </c>
      <c r="K2101" s="359">
        <v>32.536099999999998</v>
      </c>
      <c r="L2101" s="359">
        <v>3.9340000000000002</v>
      </c>
      <c r="M2101" s="359">
        <v>1.9628000000000001</v>
      </c>
      <c r="N2101" s="359">
        <v>1.7788999999999999</v>
      </c>
      <c r="O2101" s="359">
        <v>4.7027000000000001</v>
      </c>
      <c r="P2101" s="359">
        <v>0.79169999999999996</v>
      </c>
      <c r="Q2101" s="359">
        <v>0.84740000000000004</v>
      </c>
      <c r="R2101" s="359">
        <v>0.35</v>
      </c>
      <c r="S2101" s="356">
        <v>0.63880000000000003</v>
      </c>
      <c r="U2101" s="402">
        <v>38838</v>
      </c>
      <c r="V2101" s="359">
        <v>0.50480000000000003</v>
      </c>
      <c r="W2101" s="359">
        <v>0.83950000000000002</v>
      </c>
      <c r="X2101" s="359">
        <v>0.71209999999999996</v>
      </c>
      <c r="Y2101" s="359">
        <v>14.3507</v>
      </c>
      <c r="Z2101" s="359">
        <v>3.7660999999999998</v>
      </c>
      <c r="AA2101" s="359">
        <v>132.63300000000001</v>
      </c>
      <c r="AB2101" s="359">
        <v>0.34699999999999998</v>
      </c>
      <c r="AC2101" s="359">
        <v>1.7257</v>
      </c>
      <c r="AD2101" s="359">
        <v>29.7591</v>
      </c>
      <c r="AE2101" s="359">
        <v>3.9182999999999999</v>
      </c>
      <c r="AF2101" s="359">
        <v>1.9542999999999999</v>
      </c>
      <c r="AG2101" s="359">
        <v>1.7634000000000001</v>
      </c>
      <c r="AH2101" s="359">
        <v>4.6883999999999997</v>
      </c>
      <c r="AI2101" s="359">
        <v>0.78990000000000005</v>
      </c>
      <c r="AJ2101" s="359">
        <v>0.83650000000000002</v>
      </c>
      <c r="AK2101" s="359">
        <v>0.3493</v>
      </c>
      <c r="AL2101" s="356">
        <v>0.63780000000000003</v>
      </c>
    </row>
    <row r="2102" spans="2:38" ht="409.6" x14ac:dyDescent="0.25">
      <c r="B2102" s="402">
        <v>38837</v>
      </c>
      <c r="C2102" s="359">
        <v>0.50590000000000002</v>
      </c>
      <c r="D2102" s="359">
        <v>0.84119999999999995</v>
      </c>
      <c r="E2102" s="359">
        <v>0.71399999999999997</v>
      </c>
      <c r="F2102" s="359">
        <v>14.429500000000001</v>
      </c>
      <c r="G2102" s="359">
        <v>3.7738999999999998</v>
      </c>
      <c r="H2102" s="359">
        <v>133.464</v>
      </c>
      <c r="I2102" s="359">
        <v>0.35270000000000001</v>
      </c>
      <c r="J2102" s="359">
        <v>1.7470000000000001</v>
      </c>
      <c r="K2102" s="359">
        <v>31.595500000000001</v>
      </c>
      <c r="L2102" s="359">
        <v>3.9342000000000001</v>
      </c>
      <c r="M2102" s="359">
        <v>1.9629000000000001</v>
      </c>
      <c r="N2102" s="359">
        <v>1.7791999999999999</v>
      </c>
      <c r="O2102" s="359">
        <v>4.6990999999999996</v>
      </c>
      <c r="P2102" s="359">
        <v>0.79179999999999995</v>
      </c>
      <c r="Q2102" s="359">
        <v>0.84850000000000003</v>
      </c>
      <c r="R2102" s="359">
        <v>0.35</v>
      </c>
      <c r="S2102" s="356">
        <v>0.63890000000000002</v>
      </c>
      <c r="U2102" s="402">
        <v>38837</v>
      </c>
      <c r="V2102" s="359">
        <v>0.50470000000000004</v>
      </c>
      <c r="W2102" s="359">
        <v>0.83950000000000002</v>
      </c>
      <c r="X2102" s="359">
        <v>0.71220000000000006</v>
      </c>
      <c r="Y2102" s="359">
        <v>14.367800000000001</v>
      </c>
      <c r="Z2102" s="359">
        <v>3.7664</v>
      </c>
      <c r="AA2102" s="359">
        <v>132.619</v>
      </c>
      <c r="AB2102" s="359">
        <v>0.35060000000000002</v>
      </c>
      <c r="AC2102" s="359">
        <v>1.7422</v>
      </c>
      <c r="AD2102" s="359">
        <v>31.009799999999998</v>
      </c>
      <c r="AE2102" s="359">
        <v>3.9186000000000001</v>
      </c>
      <c r="AF2102" s="359">
        <v>1.9538</v>
      </c>
      <c r="AG2102" s="359">
        <v>1.7637</v>
      </c>
      <c r="AH2102" s="359">
        <v>4.6890999999999998</v>
      </c>
      <c r="AI2102" s="359">
        <v>0.78990000000000005</v>
      </c>
      <c r="AJ2102" s="359">
        <v>0.83760000000000001</v>
      </c>
      <c r="AK2102" s="359">
        <v>0.3493</v>
      </c>
      <c r="AL2102" s="356">
        <v>0.63790000000000002</v>
      </c>
    </row>
    <row r="2103" spans="2:38" ht="409.6" x14ac:dyDescent="0.25">
      <c r="B2103" s="402">
        <v>38836</v>
      </c>
      <c r="C2103" s="359">
        <v>0.50539999999999996</v>
      </c>
      <c r="D2103" s="359">
        <v>0.83899999999999997</v>
      </c>
      <c r="E2103" s="359">
        <v>0.71240000000000003</v>
      </c>
      <c r="F2103" s="359">
        <v>14.3828</v>
      </c>
      <c r="G2103" s="359">
        <v>3.7656000000000001</v>
      </c>
      <c r="H2103" s="359">
        <v>133.27699999999999</v>
      </c>
      <c r="I2103" s="359">
        <v>0.35199999999999998</v>
      </c>
      <c r="J2103" s="359">
        <v>1.7434000000000001</v>
      </c>
      <c r="K2103" s="359">
        <v>31.378399999999999</v>
      </c>
      <c r="L2103" s="359">
        <v>3.9302000000000001</v>
      </c>
      <c r="M2103" s="359">
        <v>1.9554</v>
      </c>
      <c r="N2103" s="359">
        <v>1.7669999999999999</v>
      </c>
      <c r="O2103" s="359">
        <v>4.6919000000000004</v>
      </c>
      <c r="P2103" s="359">
        <v>0.79549999999999998</v>
      </c>
      <c r="Q2103" s="359">
        <v>0.8427</v>
      </c>
      <c r="R2103" s="359">
        <v>0.35099999999999998</v>
      </c>
      <c r="S2103" s="356">
        <v>0.63449999999999995</v>
      </c>
      <c r="U2103" s="402">
        <v>38836</v>
      </c>
      <c r="V2103" s="359">
        <v>0.50490000000000002</v>
      </c>
      <c r="W2103" s="359">
        <v>0.83840000000000003</v>
      </c>
      <c r="X2103" s="359">
        <v>0.71160000000000001</v>
      </c>
      <c r="Y2103" s="359">
        <v>14.325900000000001</v>
      </c>
      <c r="Z2103" s="359">
        <v>3.7612000000000001</v>
      </c>
      <c r="AA2103" s="359">
        <v>132.79499999999999</v>
      </c>
      <c r="AB2103" s="359">
        <v>0.35020000000000001</v>
      </c>
      <c r="AC2103" s="359">
        <v>1.7401</v>
      </c>
      <c r="AD2103" s="359">
        <v>30.8202</v>
      </c>
      <c r="AE2103" s="359">
        <v>3.9256000000000002</v>
      </c>
      <c r="AF2103" s="359">
        <v>1.95</v>
      </c>
      <c r="AG2103" s="359">
        <v>1.7528999999999999</v>
      </c>
      <c r="AH2103" s="359">
        <v>4.6852999999999998</v>
      </c>
      <c r="AI2103" s="359">
        <v>0.79459999999999997</v>
      </c>
      <c r="AJ2103" s="359">
        <v>0.83250000000000002</v>
      </c>
      <c r="AK2103" s="359">
        <v>0.35070000000000001</v>
      </c>
      <c r="AL2103" s="356">
        <v>0.63400000000000001</v>
      </c>
    </row>
    <row r="2104" spans="2:38" ht="409.6" x14ac:dyDescent="0.25">
      <c r="B2104" s="402">
        <v>38835</v>
      </c>
      <c r="C2104" s="359">
        <v>0.50680000000000003</v>
      </c>
      <c r="D2104" s="359">
        <v>0.83860000000000001</v>
      </c>
      <c r="E2104" s="359">
        <v>0.71179999999999999</v>
      </c>
      <c r="F2104" s="359">
        <v>14.416700000000001</v>
      </c>
      <c r="G2104" s="359">
        <v>3.7778</v>
      </c>
      <c r="H2104" s="359">
        <v>134.273</v>
      </c>
      <c r="I2104" s="359">
        <v>0.35310000000000002</v>
      </c>
      <c r="J2104" s="359">
        <v>1.7490000000000001</v>
      </c>
      <c r="K2104" s="359">
        <v>31.709499999999998</v>
      </c>
      <c r="L2104" s="359">
        <v>3.9502999999999999</v>
      </c>
      <c r="M2104" s="359">
        <v>1.9625999999999999</v>
      </c>
      <c r="N2104" s="359">
        <v>1.7685999999999999</v>
      </c>
      <c r="O2104" s="359">
        <v>4.7195</v>
      </c>
      <c r="P2104" s="359">
        <v>0.80110000000000003</v>
      </c>
      <c r="Q2104" s="359">
        <v>0.84130000000000005</v>
      </c>
      <c r="R2104" s="359">
        <v>0.35310000000000002</v>
      </c>
      <c r="S2104" s="356">
        <v>0.63170000000000004</v>
      </c>
      <c r="U2104" s="402">
        <v>38835</v>
      </c>
      <c r="V2104" s="359">
        <v>0.50629999999999997</v>
      </c>
      <c r="W2104" s="359">
        <v>0.83799999999999997</v>
      </c>
      <c r="X2104" s="359">
        <v>0.71099999999999997</v>
      </c>
      <c r="Y2104" s="359">
        <v>14.361499999999999</v>
      </c>
      <c r="Z2104" s="359">
        <v>3.7734000000000001</v>
      </c>
      <c r="AA2104" s="359">
        <v>133.79400000000001</v>
      </c>
      <c r="AB2104" s="359">
        <v>0.35139999999999999</v>
      </c>
      <c r="AC2104" s="359">
        <v>1.7457</v>
      </c>
      <c r="AD2104" s="359">
        <v>30.7361</v>
      </c>
      <c r="AE2104" s="359">
        <v>3.9456000000000002</v>
      </c>
      <c r="AF2104" s="359">
        <v>1.9572000000000001</v>
      </c>
      <c r="AG2104" s="359">
        <v>1.7545999999999999</v>
      </c>
      <c r="AH2104" s="359">
        <v>4.7129000000000003</v>
      </c>
      <c r="AI2104" s="359">
        <v>0.80030000000000001</v>
      </c>
      <c r="AJ2104" s="359">
        <v>0.83120000000000005</v>
      </c>
      <c r="AK2104" s="359">
        <v>0.35270000000000001</v>
      </c>
      <c r="AL2104" s="356">
        <v>0.63119999999999998</v>
      </c>
    </row>
    <row r="2105" spans="2:38" ht="409.6" x14ac:dyDescent="0.25">
      <c r="B2105" s="402">
        <v>38834</v>
      </c>
      <c r="C2105" s="359">
        <v>0.50609999999999999</v>
      </c>
      <c r="D2105" s="359">
        <v>0.84140000000000004</v>
      </c>
      <c r="E2105" s="359">
        <v>0.71120000000000005</v>
      </c>
      <c r="F2105" s="359">
        <v>14.3957</v>
      </c>
      <c r="G2105" s="359">
        <v>3.7757999999999998</v>
      </c>
      <c r="H2105" s="359">
        <v>134.51</v>
      </c>
      <c r="I2105" s="359">
        <v>0.35289999999999999</v>
      </c>
      <c r="J2105" s="359">
        <v>1.7482</v>
      </c>
      <c r="K2105" s="359">
        <v>31.977399999999999</v>
      </c>
      <c r="L2105" s="359">
        <v>3.9613999999999998</v>
      </c>
      <c r="M2105" s="359">
        <v>1.968</v>
      </c>
      <c r="N2105" s="359">
        <v>1.76</v>
      </c>
      <c r="O2105" s="359">
        <v>4.7180999999999997</v>
      </c>
      <c r="P2105" s="359">
        <v>0.79849999999999999</v>
      </c>
      <c r="Q2105" s="359">
        <v>0.83930000000000005</v>
      </c>
      <c r="R2105" s="359">
        <v>0.35220000000000001</v>
      </c>
      <c r="S2105" s="356">
        <v>0.629</v>
      </c>
      <c r="U2105" s="402">
        <v>38834</v>
      </c>
      <c r="V2105" s="359">
        <v>0.50560000000000005</v>
      </c>
      <c r="W2105" s="359">
        <v>0.8407</v>
      </c>
      <c r="X2105" s="359">
        <v>0.71040000000000003</v>
      </c>
      <c r="Y2105" s="359">
        <v>14.339700000000001</v>
      </c>
      <c r="Z2105" s="359">
        <v>3.7713000000000001</v>
      </c>
      <c r="AA2105" s="359">
        <v>134.04</v>
      </c>
      <c r="AB2105" s="359">
        <v>0.35120000000000001</v>
      </c>
      <c r="AC2105" s="359">
        <v>1.7447999999999999</v>
      </c>
      <c r="AD2105" s="359">
        <v>30.2666</v>
      </c>
      <c r="AE2105" s="359">
        <v>3.9567000000000001</v>
      </c>
      <c r="AF2105" s="359">
        <v>1.9625999999999999</v>
      </c>
      <c r="AG2105" s="359">
        <v>1.7461</v>
      </c>
      <c r="AH2105" s="359">
        <v>4.7115</v>
      </c>
      <c r="AI2105" s="359">
        <v>0.79769999999999996</v>
      </c>
      <c r="AJ2105" s="359">
        <v>0.82920000000000005</v>
      </c>
      <c r="AK2105" s="359">
        <v>0.3518</v>
      </c>
      <c r="AL2105" s="356">
        <v>0.62839999999999996</v>
      </c>
    </row>
    <row r="2106" spans="2:38" ht="409.6" x14ac:dyDescent="0.25">
      <c r="B2106" s="402">
        <v>38833</v>
      </c>
      <c r="C2106" s="359">
        <v>0.50649999999999995</v>
      </c>
      <c r="D2106" s="359">
        <v>0.84260000000000002</v>
      </c>
      <c r="E2106" s="359">
        <v>0.71299999999999997</v>
      </c>
      <c r="F2106" s="359">
        <v>14.3969</v>
      </c>
      <c r="G2106" s="359">
        <v>3.7770999999999999</v>
      </c>
      <c r="H2106" s="359">
        <v>133.55099999999999</v>
      </c>
      <c r="I2106" s="359">
        <v>0.35299999999999998</v>
      </c>
      <c r="J2106" s="359">
        <v>1.7486999999999999</v>
      </c>
      <c r="K2106" s="359">
        <v>32.503</v>
      </c>
      <c r="L2106" s="359">
        <v>3.9777999999999998</v>
      </c>
      <c r="M2106" s="359">
        <v>1.9597</v>
      </c>
      <c r="N2106" s="359">
        <v>1.7585</v>
      </c>
      <c r="O2106" s="359">
        <v>4.7239000000000004</v>
      </c>
      <c r="P2106" s="359">
        <v>0.79669999999999996</v>
      </c>
      <c r="Q2106" s="359">
        <v>0.8357</v>
      </c>
      <c r="R2106" s="359">
        <v>0.3513</v>
      </c>
      <c r="S2106" s="356">
        <v>0.62770000000000004</v>
      </c>
      <c r="U2106" s="402">
        <v>38833</v>
      </c>
      <c r="V2106" s="359">
        <v>0.50600000000000001</v>
      </c>
      <c r="W2106" s="359">
        <v>0.84199999999999997</v>
      </c>
      <c r="X2106" s="359">
        <v>0.71220000000000006</v>
      </c>
      <c r="Y2106" s="359">
        <v>14.3409</v>
      </c>
      <c r="Z2106" s="359">
        <v>3.7726000000000002</v>
      </c>
      <c r="AA2106" s="359">
        <v>133.08199999999999</v>
      </c>
      <c r="AB2106" s="359">
        <v>0.3513</v>
      </c>
      <c r="AC2106" s="359">
        <v>1.7453000000000001</v>
      </c>
      <c r="AD2106" s="359">
        <v>29.857299999999999</v>
      </c>
      <c r="AE2106" s="359">
        <v>3.9731000000000001</v>
      </c>
      <c r="AF2106" s="359">
        <v>1.9543999999999999</v>
      </c>
      <c r="AG2106" s="359">
        <v>1.7444999999999999</v>
      </c>
      <c r="AH2106" s="359">
        <v>4.7172999999999998</v>
      </c>
      <c r="AI2106" s="359">
        <v>0.79579999999999995</v>
      </c>
      <c r="AJ2106" s="359">
        <v>0.8256</v>
      </c>
      <c r="AK2106" s="359">
        <v>0.35099999999999998</v>
      </c>
      <c r="AL2106" s="356">
        <v>0.62719999999999998</v>
      </c>
    </row>
    <row r="2107" spans="2:38" ht="409.6" x14ac:dyDescent="0.25">
      <c r="B2107" s="402">
        <v>38832</v>
      </c>
      <c r="C2107" s="359">
        <v>0.51259999999999994</v>
      </c>
      <c r="D2107" s="359">
        <v>0.85040000000000004</v>
      </c>
      <c r="E2107" s="359">
        <v>0.72070000000000001</v>
      </c>
      <c r="F2107" s="359">
        <v>14.564</v>
      </c>
      <c r="G2107" s="359">
        <v>3.8231999999999999</v>
      </c>
      <c r="H2107" s="359">
        <v>134.726</v>
      </c>
      <c r="I2107" s="359">
        <v>0.35730000000000001</v>
      </c>
      <c r="J2107" s="359">
        <v>1.7697000000000001</v>
      </c>
      <c r="K2107" s="359">
        <v>32.9895</v>
      </c>
      <c r="L2107" s="359">
        <v>4.0202</v>
      </c>
      <c r="M2107" s="359">
        <v>1.9816</v>
      </c>
      <c r="N2107" s="359">
        <v>1.7823</v>
      </c>
      <c r="O2107" s="359">
        <v>4.7827000000000002</v>
      </c>
      <c r="P2107" s="359">
        <v>0.80600000000000005</v>
      </c>
      <c r="Q2107" s="359">
        <v>0.84450000000000003</v>
      </c>
      <c r="R2107" s="359">
        <v>0.3548</v>
      </c>
      <c r="S2107" s="356">
        <v>0.6341</v>
      </c>
      <c r="U2107" s="402">
        <v>38832</v>
      </c>
      <c r="V2107" s="359">
        <v>0.51200000000000001</v>
      </c>
      <c r="W2107" s="359">
        <v>0.84940000000000004</v>
      </c>
      <c r="X2107" s="359">
        <v>0.71970000000000001</v>
      </c>
      <c r="Y2107" s="359">
        <v>14.5045</v>
      </c>
      <c r="Z2107" s="359">
        <v>3.8182</v>
      </c>
      <c r="AA2107" s="359">
        <v>134.233</v>
      </c>
      <c r="AB2107" s="359">
        <v>0.35549999999999998</v>
      </c>
      <c r="AC2107" s="359">
        <v>1.7661</v>
      </c>
      <c r="AD2107" s="359">
        <v>30.193300000000001</v>
      </c>
      <c r="AE2107" s="359">
        <v>4.0132000000000003</v>
      </c>
      <c r="AF2107" s="359">
        <v>1.9761</v>
      </c>
      <c r="AG2107" s="359">
        <v>1.768</v>
      </c>
      <c r="AH2107" s="359">
        <v>4.7754000000000003</v>
      </c>
      <c r="AI2107" s="359">
        <v>0.80500000000000005</v>
      </c>
      <c r="AJ2107" s="359">
        <v>0.83420000000000005</v>
      </c>
      <c r="AK2107" s="359">
        <v>0.35439999999999999</v>
      </c>
      <c r="AL2107" s="356">
        <v>0.63349999999999995</v>
      </c>
    </row>
    <row r="2108" spans="2:38" ht="409.6" x14ac:dyDescent="0.25">
      <c r="B2108" s="402">
        <v>38831</v>
      </c>
      <c r="C2108" s="359">
        <v>0.51339999999999997</v>
      </c>
      <c r="D2108" s="359">
        <v>0.85140000000000005</v>
      </c>
      <c r="E2108" s="359">
        <v>0.72109999999999996</v>
      </c>
      <c r="F2108" s="359">
        <v>14.5684</v>
      </c>
      <c r="G2108" s="359">
        <v>3.8273000000000001</v>
      </c>
      <c r="H2108" s="359">
        <v>135.78399999999999</v>
      </c>
      <c r="I2108" s="359">
        <v>0.35870000000000002</v>
      </c>
      <c r="J2108" s="359">
        <v>1.7779</v>
      </c>
      <c r="K2108" s="359">
        <v>32.988700000000001</v>
      </c>
      <c r="L2108" s="359">
        <v>4.0328999999999997</v>
      </c>
      <c r="M2108" s="359">
        <v>1.9901</v>
      </c>
      <c r="N2108" s="359">
        <v>1.7865</v>
      </c>
      <c r="O2108" s="359">
        <v>4.7892999999999999</v>
      </c>
      <c r="P2108" s="359">
        <v>0.80820000000000003</v>
      </c>
      <c r="Q2108" s="359">
        <v>0.84440000000000004</v>
      </c>
      <c r="R2108" s="359">
        <v>0.35549999999999998</v>
      </c>
      <c r="S2108" s="356">
        <v>0.63349999999999995</v>
      </c>
      <c r="U2108" s="402">
        <v>38831</v>
      </c>
      <c r="V2108" s="359">
        <v>0.51219999999999999</v>
      </c>
      <c r="W2108" s="359">
        <v>0.84960000000000002</v>
      </c>
      <c r="X2108" s="359">
        <v>0.71930000000000005</v>
      </c>
      <c r="Y2108" s="359">
        <v>14.491</v>
      </c>
      <c r="Z2108" s="359">
        <v>3.8197000000000001</v>
      </c>
      <c r="AA2108" s="359">
        <v>134.91900000000001</v>
      </c>
      <c r="AB2108" s="359">
        <v>0.35539999999999999</v>
      </c>
      <c r="AC2108" s="359">
        <v>1.7646999999999999</v>
      </c>
      <c r="AD2108" s="359">
        <v>30.163900000000002</v>
      </c>
      <c r="AE2108" s="359">
        <v>4.0171000000000001</v>
      </c>
      <c r="AF2108" s="359">
        <v>1.9826999999999999</v>
      </c>
      <c r="AG2108" s="359">
        <v>1.7710999999999999</v>
      </c>
      <c r="AH2108" s="359">
        <v>4.7747999999999999</v>
      </c>
      <c r="AI2108" s="359">
        <v>0.80630000000000002</v>
      </c>
      <c r="AJ2108" s="359">
        <v>0.83360000000000001</v>
      </c>
      <c r="AK2108" s="359">
        <v>0.35470000000000002</v>
      </c>
      <c r="AL2108" s="356">
        <v>0.63249999999999995</v>
      </c>
    </row>
    <row r="2109" spans="2:38" ht="409.6" x14ac:dyDescent="0.25">
      <c r="B2109" s="402">
        <v>38830</v>
      </c>
      <c r="C2109" s="359">
        <v>0.51349999999999996</v>
      </c>
      <c r="D2109" s="359">
        <v>0.85140000000000005</v>
      </c>
      <c r="E2109" s="359">
        <v>0.72109999999999996</v>
      </c>
      <c r="F2109" s="359">
        <v>14.578099999999999</v>
      </c>
      <c r="G2109" s="359">
        <v>3.8281000000000001</v>
      </c>
      <c r="H2109" s="359">
        <v>135.685</v>
      </c>
      <c r="I2109" s="359">
        <v>0.36059999999999998</v>
      </c>
      <c r="J2109" s="359">
        <v>1.7851999999999999</v>
      </c>
      <c r="K2109" s="359">
        <v>32.930199999999999</v>
      </c>
      <c r="L2109" s="359">
        <v>4.0331000000000001</v>
      </c>
      <c r="M2109" s="359">
        <v>1.9963</v>
      </c>
      <c r="N2109" s="359">
        <v>1.7864</v>
      </c>
      <c r="O2109" s="359">
        <v>4.7972000000000001</v>
      </c>
      <c r="P2109" s="359">
        <v>0.80830000000000002</v>
      </c>
      <c r="Q2109" s="359">
        <v>0.84430000000000005</v>
      </c>
      <c r="R2109" s="359">
        <v>0.35549999999999998</v>
      </c>
      <c r="S2109" s="356">
        <v>0.63339999999999996</v>
      </c>
      <c r="U2109" s="402">
        <v>38830</v>
      </c>
      <c r="V2109" s="359">
        <v>0.51229999999999998</v>
      </c>
      <c r="W2109" s="359">
        <v>0.84960000000000002</v>
      </c>
      <c r="X2109" s="359">
        <v>0.71930000000000005</v>
      </c>
      <c r="Y2109" s="359">
        <v>14.5123</v>
      </c>
      <c r="Z2109" s="359">
        <v>3.8203999999999998</v>
      </c>
      <c r="AA2109" s="359">
        <v>134.68299999999999</v>
      </c>
      <c r="AB2109" s="359">
        <v>0.35449999999999998</v>
      </c>
      <c r="AC2109" s="359">
        <v>1.7625999999999999</v>
      </c>
      <c r="AD2109" s="359">
        <v>30.110800000000001</v>
      </c>
      <c r="AE2109" s="359">
        <v>4.0174000000000003</v>
      </c>
      <c r="AF2109" s="359">
        <v>1.9863</v>
      </c>
      <c r="AG2109" s="359">
        <v>1.7709999999999999</v>
      </c>
      <c r="AH2109" s="359">
        <v>4.7850000000000001</v>
      </c>
      <c r="AI2109" s="359">
        <v>0.80640000000000001</v>
      </c>
      <c r="AJ2109" s="359">
        <v>0.83350000000000002</v>
      </c>
      <c r="AK2109" s="359">
        <v>0.35470000000000002</v>
      </c>
      <c r="AL2109" s="356">
        <v>0.63239999999999996</v>
      </c>
    </row>
    <row r="2110" spans="2:38" ht="409.6" x14ac:dyDescent="0.25">
      <c r="B2110" s="402">
        <v>38829</v>
      </c>
      <c r="C2110" s="359">
        <v>0.51160000000000005</v>
      </c>
      <c r="D2110" s="359">
        <v>0.8508</v>
      </c>
      <c r="E2110" s="359">
        <v>0.71760000000000002</v>
      </c>
      <c r="F2110" s="359">
        <v>14.546099999999999</v>
      </c>
      <c r="G2110" s="359">
        <v>3.8159999999999998</v>
      </c>
      <c r="H2110" s="359">
        <v>135.68700000000001</v>
      </c>
      <c r="I2110" s="359">
        <v>0.35659999999999997</v>
      </c>
      <c r="J2110" s="359">
        <v>1.7665</v>
      </c>
      <c r="K2110" s="359">
        <v>31.456399999999999</v>
      </c>
      <c r="L2110" s="359">
        <v>4.0049999999999999</v>
      </c>
      <c r="M2110" s="359">
        <v>1.9862</v>
      </c>
      <c r="N2110" s="359">
        <v>1.7823</v>
      </c>
      <c r="O2110" s="359">
        <v>4.7625999999999999</v>
      </c>
      <c r="P2110" s="359">
        <v>0.80549999999999999</v>
      </c>
      <c r="Q2110" s="359">
        <v>0.84140000000000004</v>
      </c>
      <c r="R2110" s="359">
        <v>0.35410000000000003</v>
      </c>
      <c r="S2110" s="356">
        <v>0.63009999999999999</v>
      </c>
      <c r="U2110" s="402">
        <v>38829</v>
      </c>
      <c r="V2110" s="359">
        <v>0.5111</v>
      </c>
      <c r="W2110" s="359">
        <v>0.85019999999999996</v>
      </c>
      <c r="X2110" s="359">
        <v>0.71679999999999999</v>
      </c>
      <c r="Y2110" s="359">
        <v>14.4899</v>
      </c>
      <c r="Z2110" s="359">
        <v>3.8115000000000001</v>
      </c>
      <c r="AA2110" s="359">
        <v>135.20599999999999</v>
      </c>
      <c r="AB2110" s="359">
        <v>0.35489999999999999</v>
      </c>
      <c r="AC2110" s="359">
        <v>1.7630999999999999</v>
      </c>
      <c r="AD2110" s="359">
        <v>31.3916</v>
      </c>
      <c r="AE2110" s="359">
        <v>3.9986999999999999</v>
      </c>
      <c r="AF2110" s="359">
        <v>1.9806999999999999</v>
      </c>
      <c r="AG2110" s="359">
        <v>1.7683</v>
      </c>
      <c r="AH2110" s="359">
        <v>4.7557</v>
      </c>
      <c r="AI2110" s="359">
        <v>0.80469999999999997</v>
      </c>
      <c r="AJ2110" s="359">
        <v>0.83120000000000005</v>
      </c>
      <c r="AK2110" s="359">
        <v>0.35370000000000001</v>
      </c>
      <c r="AL2110" s="356">
        <v>0.62960000000000005</v>
      </c>
    </row>
    <row r="2111" spans="2:38" ht="409.6" x14ac:dyDescent="0.25">
      <c r="B2111" s="402">
        <v>38828</v>
      </c>
      <c r="C2111" s="359">
        <v>0.51190000000000002</v>
      </c>
      <c r="D2111" s="359">
        <v>0.85050000000000003</v>
      </c>
      <c r="E2111" s="359">
        <v>0.71899999999999997</v>
      </c>
      <c r="F2111" s="359">
        <v>14.610900000000001</v>
      </c>
      <c r="G2111" s="359">
        <v>3.8237999999999999</v>
      </c>
      <c r="H2111" s="359">
        <v>136.36699999999999</v>
      </c>
      <c r="I2111" s="359">
        <v>0.3574</v>
      </c>
      <c r="J2111" s="359">
        <v>1.7702</v>
      </c>
      <c r="K2111" s="359">
        <v>31.5625</v>
      </c>
      <c r="L2111" s="359">
        <v>3.9908999999999999</v>
      </c>
      <c r="M2111" s="359">
        <v>1.9950000000000001</v>
      </c>
      <c r="N2111" s="359">
        <v>1.7871999999999999</v>
      </c>
      <c r="O2111" s="359">
        <v>4.7588999999999997</v>
      </c>
      <c r="P2111" s="359">
        <v>0.80420000000000003</v>
      </c>
      <c r="Q2111" s="359">
        <v>0.84519999999999995</v>
      </c>
      <c r="R2111" s="359">
        <v>0.35399999999999998</v>
      </c>
      <c r="S2111" s="356">
        <v>0.63190000000000002</v>
      </c>
      <c r="U2111" s="402">
        <v>38828</v>
      </c>
      <c r="V2111" s="359">
        <v>0.51149999999999995</v>
      </c>
      <c r="W2111" s="359">
        <v>0.84989999999999999</v>
      </c>
      <c r="X2111" s="359">
        <v>0.71819999999999995</v>
      </c>
      <c r="Y2111" s="359">
        <v>14.553900000000001</v>
      </c>
      <c r="Z2111" s="359">
        <v>3.8193000000000001</v>
      </c>
      <c r="AA2111" s="359">
        <v>135.88300000000001</v>
      </c>
      <c r="AB2111" s="359">
        <v>0.35560000000000003</v>
      </c>
      <c r="AC2111" s="359">
        <v>1.7667999999999999</v>
      </c>
      <c r="AD2111" s="359">
        <v>31.4663</v>
      </c>
      <c r="AE2111" s="359">
        <v>3.9845999999999999</v>
      </c>
      <c r="AF2111" s="359">
        <v>1.9894000000000001</v>
      </c>
      <c r="AG2111" s="359">
        <v>1.7732000000000001</v>
      </c>
      <c r="AH2111" s="359">
        <v>4.7522000000000002</v>
      </c>
      <c r="AI2111" s="359">
        <v>0.8034</v>
      </c>
      <c r="AJ2111" s="359">
        <v>0.83499999999999996</v>
      </c>
      <c r="AK2111" s="359">
        <v>0.35360000000000003</v>
      </c>
      <c r="AL2111" s="356">
        <v>0.63139999999999996</v>
      </c>
    </row>
    <row r="2112" spans="2:38" ht="409.6" x14ac:dyDescent="0.25">
      <c r="B2112" s="402">
        <v>38827</v>
      </c>
      <c r="C2112" s="359">
        <v>0.51280000000000003</v>
      </c>
      <c r="D2112" s="359">
        <v>0.85150000000000003</v>
      </c>
      <c r="E2112" s="359">
        <v>0.72150000000000003</v>
      </c>
      <c r="F2112" s="359">
        <v>14.650600000000001</v>
      </c>
      <c r="G2112" s="359">
        <v>3.8262999999999998</v>
      </c>
      <c r="H2112" s="359">
        <v>136.16</v>
      </c>
      <c r="I2112" s="359">
        <v>0.35759999999999997</v>
      </c>
      <c r="J2112" s="359">
        <v>1.7713000000000001</v>
      </c>
      <c r="K2112" s="359">
        <v>31.866</v>
      </c>
      <c r="L2112" s="359">
        <v>4.0170000000000003</v>
      </c>
      <c r="M2112" s="359">
        <v>2.0051999999999999</v>
      </c>
      <c r="N2112" s="359">
        <v>1.7944</v>
      </c>
      <c r="O2112" s="359">
        <v>4.7694999999999999</v>
      </c>
      <c r="P2112" s="359">
        <v>0.80410000000000004</v>
      </c>
      <c r="Q2112" s="359">
        <v>0.84830000000000005</v>
      </c>
      <c r="R2112" s="359">
        <v>0.35489999999999999</v>
      </c>
      <c r="S2112" s="356">
        <v>0.63339999999999996</v>
      </c>
      <c r="U2112" s="402">
        <v>38827</v>
      </c>
      <c r="V2112" s="359">
        <v>0.51239999999999997</v>
      </c>
      <c r="W2112" s="359">
        <v>0.85089999999999999</v>
      </c>
      <c r="X2112" s="359">
        <v>0.72070000000000001</v>
      </c>
      <c r="Y2112" s="359">
        <v>14.594099999999999</v>
      </c>
      <c r="Z2112" s="359">
        <v>3.8218000000000001</v>
      </c>
      <c r="AA2112" s="359">
        <v>135.68600000000001</v>
      </c>
      <c r="AB2112" s="359">
        <v>0.35580000000000001</v>
      </c>
      <c r="AC2112" s="359">
        <v>1.7679</v>
      </c>
      <c r="AD2112" s="359">
        <v>31.233799999999999</v>
      </c>
      <c r="AE2112" s="359">
        <v>4.0106999999999999</v>
      </c>
      <c r="AF2112" s="359">
        <v>1.9997</v>
      </c>
      <c r="AG2112" s="359">
        <v>1.7803</v>
      </c>
      <c r="AH2112" s="359">
        <v>4.7629000000000001</v>
      </c>
      <c r="AI2112" s="359">
        <v>0.80330000000000001</v>
      </c>
      <c r="AJ2112" s="359">
        <v>0.83809999999999996</v>
      </c>
      <c r="AK2112" s="359">
        <v>0.35449999999999998</v>
      </c>
      <c r="AL2112" s="356">
        <v>0.63290000000000002</v>
      </c>
    </row>
    <row r="2113" spans="2:38" ht="409.6" x14ac:dyDescent="0.25">
      <c r="B2113" s="402">
        <v>38826</v>
      </c>
      <c r="C2113" s="359">
        <v>0.51100000000000001</v>
      </c>
      <c r="D2113" s="359">
        <v>0.84850000000000003</v>
      </c>
      <c r="E2113" s="359">
        <v>0.71750000000000003</v>
      </c>
      <c r="F2113" s="359">
        <v>14.618499999999999</v>
      </c>
      <c r="G2113" s="359">
        <v>3.8117000000000001</v>
      </c>
      <c r="H2113" s="359">
        <v>136.30199999999999</v>
      </c>
      <c r="I2113" s="359">
        <v>0.35620000000000002</v>
      </c>
      <c r="J2113" s="359">
        <v>1.7644</v>
      </c>
      <c r="K2113" s="359">
        <v>32.549700000000001</v>
      </c>
      <c r="L2113" s="359">
        <v>4.0209000000000001</v>
      </c>
      <c r="M2113" s="359">
        <v>2.0053999999999998</v>
      </c>
      <c r="N2113" s="359">
        <v>1.7926</v>
      </c>
      <c r="O2113" s="359">
        <v>4.7544000000000004</v>
      </c>
      <c r="P2113" s="359">
        <v>0.80079999999999996</v>
      </c>
      <c r="Q2113" s="359">
        <v>0.84519999999999995</v>
      </c>
      <c r="R2113" s="359">
        <v>0.35360000000000003</v>
      </c>
      <c r="S2113" s="356">
        <v>0.62680000000000002</v>
      </c>
      <c r="U2113" s="402">
        <v>38826</v>
      </c>
      <c r="V2113" s="359">
        <v>0.51060000000000005</v>
      </c>
      <c r="W2113" s="359">
        <v>0.8478</v>
      </c>
      <c r="X2113" s="359">
        <v>0.7167</v>
      </c>
      <c r="Y2113" s="359">
        <v>14.5616</v>
      </c>
      <c r="Z2113" s="359">
        <v>3.8071999999999999</v>
      </c>
      <c r="AA2113" s="359">
        <v>135.82900000000001</v>
      </c>
      <c r="AB2113" s="359">
        <v>0.35439999999999999</v>
      </c>
      <c r="AC2113" s="359">
        <v>1.7608999999999999</v>
      </c>
      <c r="AD2113" s="359">
        <v>30.4175</v>
      </c>
      <c r="AE2113" s="359">
        <v>4.0152000000000001</v>
      </c>
      <c r="AF2113" s="359">
        <v>2</v>
      </c>
      <c r="AG2113" s="359">
        <v>1.7786999999999999</v>
      </c>
      <c r="AH2113" s="359">
        <v>4.7477</v>
      </c>
      <c r="AI2113" s="359">
        <v>0.79990000000000006</v>
      </c>
      <c r="AJ2113" s="359">
        <v>0.83520000000000005</v>
      </c>
      <c r="AK2113" s="359">
        <v>0.35320000000000001</v>
      </c>
      <c r="AL2113" s="356">
        <v>0.62629999999999997</v>
      </c>
    </row>
    <row r="2114" spans="2:38" ht="409.6" x14ac:dyDescent="0.25">
      <c r="B2114" s="402">
        <v>38825</v>
      </c>
      <c r="C2114" s="359">
        <v>0.50970000000000004</v>
      </c>
      <c r="D2114" s="359">
        <v>0.84830000000000005</v>
      </c>
      <c r="E2114" s="359">
        <v>0.71350000000000002</v>
      </c>
      <c r="F2114" s="359">
        <v>14.5939</v>
      </c>
      <c r="G2114" s="359">
        <v>3.7961999999999998</v>
      </c>
      <c r="H2114" s="359">
        <v>136.11799999999999</v>
      </c>
      <c r="I2114" s="359">
        <v>0.35370000000000001</v>
      </c>
      <c r="J2114" s="359">
        <v>1.7521</v>
      </c>
      <c r="K2114" s="359">
        <v>31.385100000000001</v>
      </c>
      <c r="L2114" s="359">
        <v>4.0109000000000004</v>
      </c>
      <c r="M2114" s="359">
        <v>2.0019999999999998</v>
      </c>
      <c r="N2114" s="359">
        <v>1.7964</v>
      </c>
      <c r="O2114" s="359">
        <v>4.7342000000000004</v>
      </c>
      <c r="P2114" s="359">
        <v>0.80079999999999996</v>
      </c>
      <c r="Q2114" s="359">
        <v>0.84670000000000001</v>
      </c>
      <c r="R2114" s="359">
        <v>0.35289999999999999</v>
      </c>
      <c r="S2114" s="356">
        <v>0.62170000000000003</v>
      </c>
      <c r="U2114" s="402">
        <v>38825</v>
      </c>
      <c r="V2114" s="359">
        <v>0.5091</v>
      </c>
      <c r="W2114" s="359">
        <v>0.84719999999999995</v>
      </c>
      <c r="X2114" s="359">
        <v>0.71250000000000002</v>
      </c>
      <c r="Y2114" s="359">
        <v>14.5311</v>
      </c>
      <c r="Z2114" s="359">
        <v>3.7911000000000001</v>
      </c>
      <c r="AA2114" s="359">
        <v>135.62</v>
      </c>
      <c r="AB2114" s="359">
        <v>0.35189999999999999</v>
      </c>
      <c r="AC2114" s="359">
        <v>1.7484</v>
      </c>
      <c r="AD2114" s="359">
        <v>31.311499999999999</v>
      </c>
      <c r="AE2114" s="359">
        <v>4.0034999999999998</v>
      </c>
      <c r="AF2114" s="359">
        <v>1.9959</v>
      </c>
      <c r="AG2114" s="359">
        <v>1.7823</v>
      </c>
      <c r="AH2114" s="359">
        <v>4.7266000000000004</v>
      </c>
      <c r="AI2114" s="359">
        <v>0.79979999999999996</v>
      </c>
      <c r="AJ2114" s="359">
        <v>0.83660000000000001</v>
      </c>
      <c r="AK2114" s="359">
        <v>0.35249999999999998</v>
      </c>
      <c r="AL2114" s="356">
        <v>0.62109999999999999</v>
      </c>
    </row>
    <row r="2115" spans="2:38" ht="409.6" x14ac:dyDescent="0.25">
      <c r="B2115" s="402">
        <v>38824</v>
      </c>
      <c r="C2115" s="359">
        <v>0.51119999999999999</v>
      </c>
      <c r="D2115" s="359">
        <v>0.85009999999999997</v>
      </c>
      <c r="E2115" s="359">
        <v>0.71309999999999996</v>
      </c>
      <c r="F2115" s="359">
        <v>14.6547</v>
      </c>
      <c r="G2115" s="359">
        <v>3.8138000000000001</v>
      </c>
      <c r="H2115" s="359">
        <v>136.72499999999999</v>
      </c>
      <c r="I2115" s="359">
        <v>0.35620000000000002</v>
      </c>
      <c r="J2115" s="359">
        <v>1.7656000000000001</v>
      </c>
      <c r="K2115" s="359">
        <v>31.462800000000001</v>
      </c>
      <c r="L2115" s="359">
        <v>4.0277000000000003</v>
      </c>
      <c r="M2115" s="359">
        <v>2.0160999999999998</v>
      </c>
      <c r="N2115" s="359">
        <v>1.7883</v>
      </c>
      <c r="O2115" s="359">
        <v>4.7676999999999996</v>
      </c>
      <c r="P2115" s="359">
        <v>0.80369999999999997</v>
      </c>
      <c r="Q2115" s="359">
        <v>0.84289999999999998</v>
      </c>
      <c r="R2115" s="359">
        <v>0.35349999999999998</v>
      </c>
      <c r="S2115" s="356">
        <v>0.61890000000000001</v>
      </c>
      <c r="U2115" s="402">
        <v>38824</v>
      </c>
      <c r="V2115" s="359">
        <v>0.50990000000000002</v>
      </c>
      <c r="W2115" s="359">
        <v>0.84830000000000005</v>
      </c>
      <c r="X2115" s="359">
        <v>0.71130000000000004</v>
      </c>
      <c r="Y2115" s="359">
        <v>14.5816</v>
      </c>
      <c r="Z2115" s="359">
        <v>3.8062</v>
      </c>
      <c r="AA2115" s="359">
        <v>136.21600000000001</v>
      </c>
      <c r="AB2115" s="359">
        <v>0.3548</v>
      </c>
      <c r="AC2115" s="359">
        <v>1.7605999999999999</v>
      </c>
      <c r="AD2115" s="359">
        <v>31.366299999999999</v>
      </c>
      <c r="AE2115" s="359">
        <v>4.0118999999999998</v>
      </c>
      <c r="AF2115" s="359">
        <v>2.0076999999999998</v>
      </c>
      <c r="AG2115" s="359">
        <v>1.7730999999999999</v>
      </c>
      <c r="AH2115" s="359">
        <v>4.7516999999999996</v>
      </c>
      <c r="AI2115" s="359">
        <v>0.80179999999999996</v>
      </c>
      <c r="AJ2115" s="359">
        <v>0.83230000000000004</v>
      </c>
      <c r="AK2115" s="359">
        <v>0.35270000000000001</v>
      </c>
      <c r="AL2115" s="356">
        <v>0.6179</v>
      </c>
    </row>
    <row r="2116" spans="2:38" ht="409.6" x14ac:dyDescent="0.25">
      <c r="B2116" s="402">
        <v>38823</v>
      </c>
      <c r="C2116" s="359">
        <v>0.51129999999999998</v>
      </c>
      <c r="D2116" s="359">
        <v>0.85019999999999996</v>
      </c>
      <c r="E2116" s="359">
        <v>0.71309999999999996</v>
      </c>
      <c r="F2116" s="359">
        <v>14.7058</v>
      </c>
      <c r="G2116" s="359">
        <v>3.8144999999999998</v>
      </c>
      <c r="H2116" s="359">
        <v>137.107</v>
      </c>
      <c r="I2116" s="359">
        <v>0.35620000000000002</v>
      </c>
      <c r="J2116" s="359">
        <v>1.7657</v>
      </c>
      <c r="K2116" s="359">
        <v>31.463899999999999</v>
      </c>
      <c r="L2116" s="359">
        <v>4.0279999999999996</v>
      </c>
      <c r="M2116" s="359">
        <v>2.0154000000000001</v>
      </c>
      <c r="N2116" s="359">
        <v>1.7884</v>
      </c>
      <c r="O2116" s="359">
        <v>4.7610999999999999</v>
      </c>
      <c r="P2116" s="359">
        <v>0.80379999999999996</v>
      </c>
      <c r="Q2116" s="359">
        <v>0.84289999999999998</v>
      </c>
      <c r="R2116" s="359">
        <v>0.35349999999999998</v>
      </c>
      <c r="S2116" s="356">
        <v>0.61890000000000001</v>
      </c>
      <c r="U2116" s="402">
        <v>38823</v>
      </c>
      <c r="V2116" s="359">
        <v>0.51</v>
      </c>
      <c r="W2116" s="359">
        <v>0.84840000000000004</v>
      </c>
      <c r="X2116" s="359">
        <v>0.71140000000000003</v>
      </c>
      <c r="Y2116" s="359">
        <v>14.6203</v>
      </c>
      <c r="Z2116" s="359">
        <v>3.8068</v>
      </c>
      <c r="AA2116" s="359">
        <v>135.649</v>
      </c>
      <c r="AB2116" s="359">
        <v>0.3548</v>
      </c>
      <c r="AC2116" s="359">
        <v>1.7605999999999999</v>
      </c>
      <c r="AD2116" s="359">
        <v>31.3673</v>
      </c>
      <c r="AE2116" s="359">
        <v>4.0122</v>
      </c>
      <c r="AF2116" s="359">
        <v>2.0070000000000001</v>
      </c>
      <c r="AG2116" s="359">
        <v>1.7730999999999999</v>
      </c>
      <c r="AH2116" s="359">
        <v>4.7507999999999999</v>
      </c>
      <c r="AI2116" s="359">
        <v>0.80189999999999995</v>
      </c>
      <c r="AJ2116" s="359">
        <v>0.83230000000000004</v>
      </c>
      <c r="AK2116" s="359">
        <v>0.35270000000000001</v>
      </c>
      <c r="AL2116" s="356">
        <v>0.6179</v>
      </c>
    </row>
    <row r="2117" spans="2:38" ht="409.6" x14ac:dyDescent="0.25">
      <c r="B2117" s="402">
        <v>38822</v>
      </c>
      <c r="C2117" s="359">
        <v>0.51070000000000004</v>
      </c>
      <c r="D2117" s="359">
        <v>0.84970000000000001</v>
      </c>
      <c r="E2117" s="359">
        <v>0.71160000000000001</v>
      </c>
      <c r="F2117" s="359">
        <v>14.6587</v>
      </c>
      <c r="G2117" s="359">
        <v>3.8119000000000001</v>
      </c>
      <c r="H2117" s="359">
        <v>136.55099999999999</v>
      </c>
      <c r="I2117" s="359">
        <v>0.35589999999999999</v>
      </c>
      <c r="J2117" s="359">
        <v>1.7644</v>
      </c>
      <c r="K2117" s="359">
        <v>31.4405</v>
      </c>
      <c r="L2117" s="359">
        <v>4.0183999999999997</v>
      </c>
      <c r="M2117" s="359">
        <v>2.0123000000000002</v>
      </c>
      <c r="N2117" s="359">
        <v>1.7869999999999999</v>
      </c>
      <c r="O2117" s="359">
        <v>4.758</v>
      </c>
      <c r="P2117" s="359">
        <v>0.80300000000000005</v>
      </c>
      <c r="Q2117" s="359">
        <v>0.84230000000000005</v>
      </c>
      <c r="R2117" s="359">
        <v>0.35299999999999998</v>
      </c>
      <c r="S2117" s="356">
        <v>0.61839999999999995</v>
      </c>
      <c r="U2117" s="402">
        <v>38822</v>
      </c>
      <c r="V2117" s="359">
        <v>0.51019999999999999</v>
      </c>
      <c r="W2117" s="359">
        <v>0.84870000000000001</v>
      </c>
      <c r="X2117" s="359">
        <v>0.7107</v>
      </c>
      <c r="Y2117" s="359">
        <v>14.595599999999999</v>
      </c>
      <c r="Z2117" s="359">
        <v>3.8073999999999999</v>
      </c>
      <c r="AA2117" s="359">
        <v>136.03800000000001</v>
      </c>
      <c r="AB2117" s="359">
        <v>0.3548</v>
      </c>
      <c r="AC2117" s="359">
        <v>1.7606999999999999</v>
      </c>
      <c r="AD2117" s="359">
        <v>31.3688</v>
      </c>
      <c r="AE2117" s="359">
        <v>4.0118999999999998</v>
      </c>
      <c r="AF2117" s="359">
        <v>2.0064000000000002</v>
      </c>
      <c r="AG2117" s="359">
        <v>1.7732000000000001</v>
      </c>
      <c r="AH2117" s="359">
        <v>4.7511000000000001</v>
      </c>
      <c r="AI2117" s="359">
        <v>0.80210000000000004</v>
      </c>
      <c r="AJ2117" s="359">
        <v>0.83230000000000004</v>
      </c>
      <c r="AK2117" s="359">
        <v>0.35270000000000001</v>
      </c>
      <c r="AL2117" s="356">
        <v>0.6179</v>
      </c>
    </row>
    <row r="2118" spans="2:38" ht="409.6" x14ac:dyDescent="0.25">
      <c r="B2118" s="402">
        <v>38821</v>
      </c>
      <c r="C2118" s="359">
        <v>0.51290000000000002</v>
      </c>
      <c r="D2118" s="359">
        <v>0.85109999999999997</v>
      </c>
      <c r="E2118" s="359">
        <v>0.71340000000000003</v>
      </c>
      <c r="F2118" s="359">
        <v>14.712300000000001</v>
      </c>
      <c r="G2118" s="359">
        <v>3.8281000000000001</v>
      </c>
      <c r="H2118" s="359">
        <v>136.99799999999999</v>
      </c>
      <c r="I2118" s="359">
        <v>0.35770000000000002</v>
      </c>
      <c r="J2118" s="359">
        <v>1.7718</v>
      </c>
      <c r="K2118" s="359">
        <v>32.872199999999999</v>
      </c>
      <c r="L2118" s="359">
        <v>4.0305</v>
      </c>
      <c r="M2118" s="359">
        <v>2.0213999999999999</v>
      </c>
      <c r="N2118" s="359">
        <v>1.7941</v>
      </c>
      <c r="O2118" s="359">
        <v>4.7853000000000003</v>
      </c>
      <c r="P2118" s="359">
        <v>0.80610000000000004</v>
      </c>
      <c r="Q2118" s="359">
        <v>0.8427</v>
      </c>
      <c r="R2118" s="359">
        <v>0.35439999999999999</v>
      </c>
      <c r="S2118" s="356">
        <v>0.62090000000000001</v>
      </c>
      <c r="U2118" s="402">
        <v>38821</v>
      </c>
      <c r="V2118" s="359">
        <v>0.51249999999999996</v>
      </c>
      <c r="W2118" s="359">
        <v>0.85050000000000003</v>
      </c>
      <c r="X2118" s="359">
        <v>0.71260000000000001</v>
      </c>
      <c r="Y2118" s="359">
        <v>14.654299999999999</v>
      </c>
      <c r="Z2118" s="359">
        <v>3.8235999999999999</v>
      </c>
      <c r="AA2118" s="359">
        <v>136.50399999999999</v>
      </c>
      <c r="AB2118" s="359">
        <v>0.35599999999999998</v>
      </c>
      <c r="AC2118" s="359">
        <v>1.7684</v>
      </c>
      <c r="AD2118" s="359">
        <v>30.2315</v>
      </c>
      <c r="AE2118" s="359">
        <v>4.0247000000000002</v>
      </c>
      <c r="AF2118" s="359">
        <v>2.0158999999999998</v>
      </c>
      <c r="AG2118" s="359">
        <v>1.7802</v>
      </c>
      <c r="AH2118" s="359">
        <v>4.7782999999999998</v>
      </c>
      <c r="AI2118" s="359">
        <v>0.80530000000000002</v>
      </c>
      <c r="AJ2118" s="359">
        <v>0.8327</v>
      </c>
      <c r="AK2118" s="359">
        <v>0.35399999999999998</v>
      </c>
      <c r="AL2118" s="356">
        <v>0.62039999999999995</v>
      </c>
    </row>
    <row r="2119" spans="2:38" ht="409.6" x14ac:dyDescent="0.25">
      <c r="B2119" s="402">
        <v>38820</v>
      </c>
      <c r="C2119" s="359">
        <v>0.50670000000000004</v>
      </c>
      <c r="D2119" s="359">
        <v>0.83960000000000001</v>
      </c>
      <c r="E2119" s="359">
        <v>0.7046</v>
      </c>
      <c r="F2119" s="359">
        <v>14.508900000000001</v>
      </c>
      <c r="G2119" s="359">
        <v>3.7845</v>
      </c>
      <c r="H2119" s="359">
        <v>134.596</v>
      </c>
      <c r="I2119" s="359">
        <v>0.35370000000000001</v>
      </c>
      <c r="J2119" s="359">
        <v>1.7517</v>
      </c>
      <c r="K2119" s="359">
        <v>32.155999999999999</v>
      </c>
      <c r="L2119" s="359">
        <v>3.9733000000000001</v>
      </c>
      <c r="M2119" s="359">
        <v>1.9930000000000001</v>
      </c>
      <c r="N2119" s="359">
        <v>1.7725</v>
      </c>
      <c r="O2119" s="359">
        <v>4.7314999999999996</v>
      </c>
      <c r="P2119" s="359">
        <v>0.79800000000000004</v>
      </c>
      <c r="Q2119" s="359">
        <v>0.82920000000000005</v>
      </c>
      <c r="R2119" s="359">
        <v>0.35120000000000001</v>
      </c>
      <c r="S2119" s="356">
        <v>0.61499999999999999</v>
      </c>
      <c r="U2119" s="402">
        <v>38820</v>
      </c>
      <c r="V2119" s="359">
        <v>0.50619999999999998</v>
      </c>
      <c r="W2119" s="359">
        <v>0.83899999999999997</v>
      </c>
      <c r="X2119" s="359">
        <v>0.70379999999999998</v>
      </c>
      <c r="Y2119" s="359">
        <v>14.4589</v>
      </c>
      <c r="Z2119" s="359">
        <v>3.78</v>
      </c>
      <c r="AA2119" s="359">
        <v>134.126</v>
      </c>
      <c r="AB2119" s="359">
        <v>0.35189999999999999</v>
      </c>
      <c r="AC2119" s="359">
        <v>1.7483</v>
      </c>
      <c r="AD2119" s="359">
        <v>30.123999999999999</v>
      </c>
      <c r="AE2119" s="359">
        <v>3.9676</v>
      </c>
      <c r="AF2119" s="359">
        <v>1.9882</v>
      </c>
      <c r="AG2119" s="359">
        <v>1.7587999999999999</v>
      </c>
      <c r="AH2119" s="359">
        <v>4.7247000000000003</v>
      </c>
      <c r="AI2119" s="359">
        <v>0.79710000000000003</v>
      </c>
      <c r="AJ2119" s="359">
        <v>0.82140000000000002</v>
      </c>
      <c r="AK2119" s="359">
        <v>0.35089999999999999</v>
      </c>
      <c r="AL2119" s="356">
        <v>0.61450000000000005</v>
      </c>
    </row>
    <row r="2120" spans="2:38" ht="409.6" x14ac:dyDescent="0.25">
      <c r="B2120" s="402">
        <v>38819</v>
      </c>
      <c r="C2120" s="359">
        <v>0.50339999999999996</v>
      </c>
      <c r="D2120" s="359">
        <v>0.83450000000000002</v>
      </c>
      <c r="E2120" s="359">
        <v>0.69969999999999999</v>
      </c>
      <c r="F2120" s="359">
        <v>14.390599999999999</v>
      </c>
      <c r="G2120" s="359">
        <v>3.7536999999999998</v>
      </c>
      <c r="H2120" s="359">
        <v>133.58699999999999</v>
      </c>
      <c r="I2120" s="359">
        <v>0.35089999999999999</v>
      </c>
      <c r="J2120" s="359">
        <v>1.738</v>
      </c>
      <c r="K2120" s="359">
        <v>32.3643</v>
      </c>
      <c r="L2120" s="359">
        <v>3.944</v>
      </c>
      <c r="M2120" s="359">
        <v>1.9838</v>
      </c>
      <c r="N2120" s="359">
        <v>1.7658</v>
      </c>
      <c r="O2120" s="359">
        <v>4.6969000000000003</v>
      </c>
      <c r="P2120" s="359">
        <v>0.79410000000000003</v>
      </c>
      <c r="Q2120" s="359">
        <v>0.82289999999999996</v>
      </c>
      <c r="R2120" s="359">
        <v>0.3498</v>
      </c>
      <c r="S2120" s="356">
        <v>0.61009999999999998</v>
      </c>
      <c r="U2120" s="402">
        <v>38819</v>
      </c>
      <c r="V2120" s="359">
        <v>0.503</v>
      </c>
      <c r="W2120" s="359">
        <v>0.83389999999999997</v>
      </c>
      <c r="X2120" s="359">
        <v>0.69879999999999998</v>
      </c>
      <c r="Y2120" s="359">
        <v>14.3352</v>
      </c>
      <c r="Z2120" s="359">
        <v>3.7492000000000001</v>
      </c>
      <c r="AA2120" s="359">
        <v>133.114</v>
      </c>
      <c r="AB2120" s="359">
        <v>0.34910000000000002</v>
      </c>
      <c r="AC2120" s="359">
        <v>1.7346999999999999</v>
      </c>
      <c r="AD2120" s="359">
        <v>29.621600000000001</v>
      </c>
      <c r="AE2120" s="359">
        <v>3.9382999999999999</v>
      </c>
      <c r="AF2120" s="359">
        <v>1.9783999999999999</v>
      </c>
      <c r="AG2120" s="359">
        <v>1.7521</v>
      </c>
      <c r="AH2120" s="359">
        <v>4.6901000000000002</v>
      </c>
      <c r="AI2120" s="359">
        <v>0.79320000000000002</v>
      </c>
      <c r="AJ2120" s="359">
        <v>0.81320000000000003</v>
      </c>
      <c r="AK2120" s="359">
        <v>0.34949999999999998</v>
      </c>
      <c r="AL2120" s="356">
        <v>0.60960000000000003</v>
      </c>
    </row>
    <row r="2121" spans="2:38" ht="409.6" x14ac:dyDescent="0.25">
      <c r="B2121" s="402">
        <v>38818</v>
      </c>
      <c r="C2121" s="359">
        <v>0.50329999999999997</v>
      </c>
      <c r="D2121" s="359">
        <v>0.83699999999999997</v>
      </c>
      <c r="E2121" s="359">
        <v>0.69950000000000001</v>
      </c>
      <c r="F2121" s="359">
        <v>14.4137</v>
      </c>
      <c r="G2121" s="359">
        <v>3.7559999999999998</v>
      </c>
      <c r="H2121" s="359">
        <v>134.46</v>
      </c>
      <c r="I2121" s="359">
        <v>0.35099999999999998</v>
      </c>
      <c r="J2121" s="359">
        <v>1.7385999999999999</v>
      </c>
      <c r="K2121" s="359">
        <v>30.941500000000001</v>
      </c>
      <c r="L2121" s="359">
        <v>3.9582999999999999</v>
      </c>
      <c r="M2121" s="359">
        <v>1.9957</v>
      </c>
      <c r="N2121" s="359">
        <v>1.7664</v>
      </c>
      <c r="O2121" s="359">
        <v>4.7138</v>
      </c>
      <c r="P2121" s="359">
        <v>0.79290000000000005</v>
      </c>
      <c r="Q2121" s="359">
        <v>0.82210000000000005</v>
      </c>
      <c r="R2121" s="359">
        <v>0.34949999999999998</v>
      </c>
      <c r="S2121" s="356">
        <v>0.60929999999999995</v>
      </c>
      <c r="U2121" s="402">
        <v>38818</v>
      </c>
      <c r="V2121" s="359">
        <v>0.50270000000000004</v>
      </c>
      <c r="W2121" s="359">
        <v>0.83620000000000005</v>
      </c>
      <c r="X2121" s="359">
        <v>0.69850000000000001</v>
      </c>
      <c r="Y2121" s="359">
        <v>14.356400000000001</v>
      </c>
      <c r="Z2121" s="359">
        <v>3.7509000000000001</v>
      </c>
      <c r="AA2121" s="359">
        <v>133.953</v>
      </c>
      <c r="AB2121" s="359">
        <v>0.34920000000000001</v>
      </c>
      <c r="AC2121" s="359">
        <v>1.7349000000000001</v>
      </c>
      <c r="AD2121" s="359">
        <v>30.87</v>
      </c>
      <c r="AE2121" s="359">
        <v>3.9508999999999999</v>
      </c>
      <c r="AF2121" s="359">
        <v>1.9898</v>
      </c>
      <c r="AG2121" s="359">
        <v>1.7524999999999999</v>
      </c>
      <c r="AH2121" s="359">
        <v>4.7061999999999999</v>
      </c>
      <c r="AI2121" s="359">
        <v>0.79190000000000005</v>
      </c>
      <c r="AJ2121" s="359">
        <v>0.81220000000000003</v>
      </c>
      <c r="AK2121" s="359">
        <v>0.34910000000000002</v>
      </c>
      <c r="AL2121" s="356">
        <v>0.60870000000000002</v>
      </c>
    </row>
    <row r="2122" spans="2:38" ht="409.6" x14ac:dyDescent="0.25">
      <c r="B2122" s="402">
        <v>38817</v>
      </c>
      <c r="C2122" s="359">
        <v>0.50360000000000005</v>
      </c>
      <c r="D2122" s="359">
        <v>0.83850000000000002</v>
      </c>
      <c r="E2122" s="359">
        <v>0.7</v>
      </c>
      <c r="F2122" s="359">
        <v>14.4732</v>
      </c>
      <c r="G2122" s="359">
        <v>3.7597</v>
      </c>
      <c r="H2122" s="359">
        <v>135.09700000000001</v>
      </c>
      <c r="I2122" s="359">
        <v>0.35110000000000002</v>
      </c>
      <c r="J2122" s="359">
        <v>1.7388999999999999</v>
      </c>
      <c r="K2122" s="359">
        <v>31.9864</v>
      </c>
      <c r="L2122" s="359">
        <v>3.9638</v>
      </c>
      <c r="M2122" s="359">
        <v>2.0023</v>
      </c>
      <c r="N2122" s="359">
        <v>1.7632000000000001</v>
      </c>
      <c r="O2122" s="359">
        <v>4.7112999999999996</v>
      </c>
      <c r="P2122" s="359">
        <v>0.79259999999999997</v>
      </c>
      <c r="Q2122" s="359">
        <v>0.81799999999999995</v>
      </c>
      <c r="R2122" s="359">
        <v>0.34949999999999998</v>
      </c>
      <c r="S2122" s="356">
        <v>0.60870000000000002</v>
      </c>
      <c r="U2122" s="402">
        <v>38817</v>
      </c>
      <c r="V2122" s="359">
        <v>0.50229999999999997</v>
      </c>
      <c r="W2122" s="359">
        <v>0.8367</v>
      </c>
      <c r="X2122" s="359">
        <v>0.69820000000000004</v>
      </c>
      <c r="Y2122" s="359">
        <v>14.4078</v>
      </c>
      <c r="Z2122" s="359">
        <v>3.7521</v>
      </c>
      <c r="AA2122" s="359">
        <v>134.24700000000001</v>
      </c>
      <c r="AB2122" s="359">
        <v>0.34899999999999998</v>
      </c>
      <c r="AC2122" s="359">
        <v>1.734</v>
      </c>
      <c r="AD2122" s="359">
        <v>29.2468</v>
      </c>
      <c r="AE2122" s="359">
        <v>3.9481999999999999</v>
      </c>
      <c r="AF2122" s="359">
        <v>1.9926999999999999</v>
      </c>
      <c r="AG2122" s="359">
        <v>1.7482</v>
      </c>
      <c r="AH2122" s="359">
        <v>4.6985000000000001</v>
      </c>
      <c r="AI2122" s="359">
        <v>0.79069999999999996</v>
      </c>
      <c r="AJ2122" s="359">
        <v>0.80840000000000001</v>
      </c>
      <c r="AK2122" s="359">
        <v>0.34870000000000001</v>
      </c>
      <c r="AL2122" s="356">
        <v>0.60770000000000002</v>
      </c>
    </row>
    <row r="2123" spans="2:38" ht="409.6" x14ac:dyDescent="0.25">
      <c r="B2123" s="402">
        <v>38816</v>
      </c>
      <c r="C2123" s="359">
        <v>0.50360000000000005</v>
      </c>
      <c r="D2123" s="359">
        <v>0.83830000000000005</v>
      </c>
      <c r="E2123" s="359">
        <v>0.69989999999999997</v>
      </c>
      <c r="F2123" s="359">
        <v>14.4732</v>
      </c>
      <c r="G2123" s="359">
        <v>3.7604000000000002</v>
      </c>
      <c r="H2123" s="359">
        <v>135.13399999999999</v>
      </c>
      <c r="I2123" s="359">
        <v>0.35120000000000001</v>
      </c>
      <c r="J2123" s="359">
        <v>1.7390000000000001</v>
      </c>
      <c r="K2123" s="359">
        <v>31.985399999999998</v>
      </c>
      <c r="L2123" s="359">
        <v>3.9636</v>
      </c>
      <c r="M2123" s="359">
        <v>2.0045999999999999</v>
      </c>
      <c r="N2123" s="359">
        <v>1.7632000000000001</v>
      </c>
      <c r="O2123" s="359">
        <v>4.7108999999999996</v>
      </c>
      <c r="P2123" s="359">
        <v>0.79259999999999997</v>
      </c>
      <c r="Q2123" s="359">
        <v>0.81799999999999995</v>
      </c>
      <c r="R2123" s="359">
        <v>0.34949999999999998</v>
      </c>
      <c r="S2123" s="356">
        <v>0.60870000000000002</v>
      </c>
      <c r="U2123" s="402">
        <v>38816</v>
      </c>
      <c r="V2123" s="359">
        <v>0.50239999999999996</v>
      </c>
      <c r="W2123" s="359">
        <v>0.83660000000000001</v>
      </c>
      <c r="X2123" s="359">
        <v>0.69820000000000004</v>
      </c>
      <c r="Y2123" s="359">
        <v>14.405200000000001</v>
      </c>
      <c r="Z2123" s="359">
        <v>3.7528999999999999</v>
      </c>
      <c r="AA2123" s="359">
        <v>134.35300000000001</v>
      </c>
      <c r="AB2123" s="359">
        <v>0.34910000000000002</v>
      </c>
      <c r="AC2123" s="359">
        <v>1.734</v>
      </c>
      <c r="AD2123" s="359">
        <v>29.2468</v>
      </c>
      <c r="AE2123" s="359">
        <v>3.9483999999999999</v>
      </c>
      <c r="AF2123" s="359">
        <v>1.9911000000000001</v>
      </c>
      <c r="AG2123" s="359">
        <v>1.7482</v>
      </c>
      <c r="AH2123" s="359">
        <v>4.6955</v>
      </c>
      <c r="AI2123" s="359">
        <v>0.79069999999999996</v>
      </c>
      <c r="AJ2123" s="359">
        <v>0.80840000000000001</v>
      </c>
      <c r="AK2123" s="359">
        <v>0.34870000000000001</v>
      </c>
      <c r="AL2123" s="356">
        <v>0.60770000000000002</v>
      </c>
    </row>
    <row r="2124" spans="2:38" ht="409.6" x14ac:dyDescent="0.25">
      <c r="B2124" s="402">
        <v>38815</v>
      </c>
      <c r="C2124" s="359">
        <v>0.50319999999999998</v>
      </c>
      <c r="D2124" s="359">
        <v>0.83950000000000002</v>
      </c>
      <c r="E2124" s="359">
        <v>0.70569999999999999</v>
      </c>
      <c r="F2124" s="359">
        <v>14.427199999999999</v>
      </c>
      <c r="G2124" s="359">
        <v>3.7618</v>
      </c>
      <c r="H2124" s="359">
        <v>135.12799999999999</v>
      </c>
      <c r="I2124" s="359">
        <v>0.35149999999999998</v>
      </c>
      <c r="J2124" s="359">
        <v>1.7411000000000001</v>
      </c>
      <c r="K2124" s="359">
        <v>32.197200000000002</v>
      </c>
      <c r="L2124" s="359">
        <v>3.9647000000000001</v>
      </c>
      <c r="M2124" s="359">
        <v>2.0026000000000002</v>
      </c>
      <c r="N2124" s="359">
        <v>1.7748999999999999</v>
      </c>
      <c r="O2124" s="359">
        <v>4.7084000000000001</v>
      </c>
      <c r="P2124" s="359">
        <v>0.79339999999999999</v>
      </c>
      <c r="Q2124" s="359">
        <v>0.82340000000000002</v>
      </c>
      <c r="R2124" s="359">
        <v>0.35039999999999999</v>
      </c>
      <c r="S2124" s="356">
        <v>0.61270000000000002</v>
      </c>
      <c r="U2124" s="402">
        <v>38815</v>
      </c>
      <c r="V2124" s="359">
        <v>0.50280000000000002</v>
      </c>
      <c r="W2124" s="359">
        <v>0.83879999999999999</v>
      </c>
      <c r="X2124" s="359">
        <v>0.70489999999999997</v>
      </c>
      <c r="Y2124" s="359">
        <v>14.3718</v>
      </c>
      <c r="Z2124" s="359">
        <v>3.7572999999999999</v>
      </c>
      <c r="AA2124" s="359">
        <v>134.648</v>
      </c>
      <c r="AB2124" s="359">
        <v>0.34970000000000001</v>
      </c>
      <c r="AC2124" s="359">
        <v>1.7377</v>
      </c>
      <c r="AD2124" s="359">
        <v>29.463899999999999</v>
      </c>
      <c r="AE2124" s="359">
        <v>3.9584000000000001</v>
      </c>
      <c r="AF2124" s="359">
        <v>1.9971000000000001</v>
      </c>
      <c r="AG2124" s="359">
        <v>1.7612000000000001</v>
      </c>
      <c r="AH2124" s="359">
        <v>4.7016</v>
      </c>
      <c r="AI2124" s="359">
        <v>0.79259999999999997</v>
      </c>
      <c r="AJ2124" s="359">
        <v>0.81440000000000001</v>
      </c>
      <c r="AK2124" s="359">
        <v>0.35010000000000002</v>
      </c>
      <c r="AL2124" s="356">
        <v>0.61219999999999997</v>
      </c>
    </row>
    <row r="2125" spans="2:38" ht="409.6" x14ac:dyDescent="0.25">
      <c r="B2125" s="402">
        <v>38814</v>
      </c>
      <c r="C2125" s="359">
        <v>0.501</v>
      </c>
      <c r="D2125" s="359">
        <v>0.84279999999999999</v>
      </c>
      <c r="E2125" s="359">
        <v>0.71250000000000002</v>
      </c>
      <c r="F2125" s="359">
        <v>14.342000000000001</v>
      </c>
      <c r="G2125" s="359">
        <v>3.7423999999999999</v>
      </c>
      <c r="H2125" s="359">
        <v>134.453</v>
      </c>
      <c r="I2125" s="359">
        <v>0.34970000000000001</v>
      </c>
      <c r="J2125" s="359">
        <v>1.7321</v>
      </c>
      <c r="K2125" s="359">
        <v>31.418199999999999</v>
      </c>
      <c r="L2125" s="359">
        <v>3.9535999999999998</v>
      </c>
      <c r="M2125" s="359">
        <v>1.9944999999999999</v>
      </c>
      <c r="N2125" s="359">
        <v>1.7685</v>
      </c>
      <c r="O2125" s="359">
        <v>4.6791999999999998</v>
      </c>
      <c r="P2125" s="359">
        <v>0.79079999999999995</v>
      </c>
      <c r="Q2125" s="359">
        <v>0.82609999999999995</v>
      </c>
      <c r="R2125" s="359">
        <v>0.35070000000000001</v>
      </c>
      <c r="S2125" s="356">
        <v>0.61480000000000001</v>
      </c>
      <c r="U2125" s="402">
        <v>38814</v>
      </c>
      <c r="V2125" s="359">
        <v>0.50060000000000004</v>
      </c>
      <c r="W2125" s="359">
        <v>0.84199999999999997</v>
      </c>
      <c r="X2125" s="359">
        <v>0.7117</v>
      </c>
      <c r="Y2125" s="359">
        <v>14.286</v>
      </c>
      <c r="Z2125" s="359">
        <v>3.7378999999999998</v>
      </c>
      <c r="AA2125" s="359">
        <v>133.96700000000001</v>
      </c>
      <c r="AB2125" s="359">
        <v>0.34799999999999998</v>
      </c>
      <c r="AC2125" s="359">
        <v>1.7287999999999999</v>
      </c>
      <c r="AD2125" s="359">
        <v>30.254000000000001</v>
      </c>
      <c r="AE2125" s="359">
        <v>3.9474</v>
      </c>
      <c r="AF2125" s="359">
        <v>1.9893000000000001</v>
      </c>
      <c r="AG2125" s="359">
        <v>1.7547999999999999</v>
      </c>
      <c r="AH2125" s="359">
        <v>4.6725000000000003</v>
      </c>
      <c r="AI2125" s="359">
        <v>0.79</v>
      </c>
      <c r="AJ2125" s="359">
        <v>0.81779999999999997</v>
      </c>
      <c r="AK2125" s="359">
        <v>0.35039999999999999</v>
      </c>
      <c r="AL2125" s="356">
        <v>0.61429999999999996</v>
      </c>
    </row>
    <row r="2126" spans="2:38" ht="409.6" x14ac:dyDescent="0.25">
      <c r="B2126" s="402">
        <v>38813</v>
      </c>
      <c r="C2126" s="359">
        <v>0.49909999999999999</v>
      </c>
      <c r="D2126" s="359">
        <v>0.84589999999999999</v>
      </c>
      <c r="E2126" s="359">
        <v>0.71220000000000006</v>
      </c>
      <c r="F2126" s="359">
        <v>14.258900000000001</v>
      </c>
      <c r="G2126" s="359">
        <v>3.7235999999999998</v>
      </c>
      <c r="H2126" s="359">
        <v>133.06100000000001</v>
      </c>
      <c r="I2126" s="359">
        <v>0.34789999999999999</v>
      </c>
      <c r="J2126" s="359">
        <v>1.7233000000000001</v>
      </c>
      <c r="K2126" s="359">
        <v>32.0809</v>
      </c>
      <c r="L2126" s="359">
        <v>3.9342999999999999</v>
      </c>
      <c r="M2126" s="359">
        <v>1.9854000000000001</v>
      </c>
      <c r="N2126" s="359">
        <v>1.7666999999999999</v>
      </c>
      <c r="O2126" s="359">
        <v>4.6699000000000002</v>
      </c>
      <c r="P2126" s="359">
        <v>0.78849999999999998</v>
      </c>
      <c r="Q2126" s="359">
        <v>0.82299999999999995</v>
      </c>
      <c r="R2126" s="359">
        <v>0.34910000000000002</v>
      </c>
      <c r="S2126" s="356">
        <v>0.61240000000000006</v>
      </c>
      <c r="U2126" s="402">
        <v>38813</v>
      </c>
      <c r="V2126" s="359">
        <v>0.49869999999999998</v>
      </c>
      <c r="W2126" s="359">
        <v>0.84519999999999995</v>
      </c>
      <c r="X2126" s="359">
        <v>0.71130000000000004</v>
      </c>
      <c r="Y2126" s="359">
        <v>14.203799999999999</v>
      </c>
      <c r="Z2126" s="359">
        <v>3.7191000000000001</v>
      </c>
      <c r="AA2126" s="359">
        <v>132.59</v>
      </c>
      <c r="AB2126" s="359">
        <v>0.34620000000000001</v>
      </c>
      <c r="AC2126" s="359">
        <v>1.72</v>
      </c>
      <c r="AD2126" s="359">
        <v>29.359100000000002</v>
      </c>
      <c r="AE2126" s="359">
        <v>3.9279999999999999</v>
      </c>
      <c r="AF2126" s="359">
        <v>1.98</v>
      </c>
      <c r="AG2126" s="359">
        <v>1.7529999999999999</v>
      </c>
      <c r="AH2126" s="359">
        <v>4.6631999999999998</v>
      </c>
      <c r="AI2126" s="359">
        <v>0.78769999999999996</v>
      </c>
      <c r="AJ2126" s="359">
        <v>0.81320000000000003</v>
      </c>
      <c r="AK2126" s="359">
        <v>0.34870000000000001</v>
      </c>
      <c r="AL2126" s="356">
        <v>0.6119</v>
      </c>
    </row>
    <row r="2127" spans="2:38" ht="409.6" x14ac:dyDescent="0.25">
      <c r="B2127" s="402">
        <v>38812</v>
      </c>
      <c r="C2127" s="359">
        <v>0.49809999999999999</v>
      </c>
      <c r="D2127" s="359">
        <v>0.8468</v>
      </c>
      <c r="E2127" s="359">
        <v>0.71020000000000005</v>
      </c>
      <c r="F2127" s="359">
        <v>14.1869</v>
      </c>
      <c r="G2127" s="359">
        <v>3.7099000000000002</v>
      </c>
      <c r="H2127" s="359">
        <v>131.59</v>
      </c>
      <c r="I2127" s="359">
        <v>0.34670000000000001</v>
      </c>
      <c r="J2127" s="359">
        <v>1.7171000000000001</v>
      </c>
      <c r="K2127" s="359">
        <v>32.017400000000002</v>
      </c>
      <c r="L2127" s="359">
        <v>3.9238</v>
      </c>
      <c r="M2127" s="359">
        <v>1.9649000000000001</v>
      </c>
      <c r="N2127" s="359">
        <v>1.7602</v>
      </c>
      <c r="O2127" s="359">
        <v>4.6651999999999996</v>
      </c>
      <c r="P2127" s="359">
        <v>0.7883</v>
      </c>
      <c r="Q2127" s="359">
        <v>0.81520000000000004</v>
      </c>
      <c r="R2127" s="359">
        <v>0.34770000000000001</v>
      </c>
      <c r="S2127" s="356">
        <v>0.60680000000000001</v>
      </c>
      <c r="U2127" s="402">
        <v>38812</v>
      </c>
      <c r="V2127" s="359">
        <v>0.49759999999999999</v>
      </c>
      <c r="W2127" s="359">
        <v>0.84599999999999997</v>
      </c>
      <c r="X2127" s="359">
        <v>0.70930000000000004</v>
      </c>
      <c r="Y2127" s="359">
        <v>14.132400000000001</v>
      </c>
      <c r="Z2127" s="359">
        <v>3.7054</v>
      </c>
      <c r="AA2127" s="359">
        <v>131.11500000000001</v>
      </c>
      <c r="AB2127" s="359">
        <v>0.34489999999999998</v>
      </c>
      <c r="AC2127" s="359">
        <v>1.7137</v>
      </c>
      <c r="AD2127" s="359">
        <v>29.3004</v>
      </c>
      <c r="AE2127" s="359">
        <v>3.9175</v>
      </c>
      <c r="AF2127" s="359">
        <v>1.9597</v>
      </c>
      <c r="AG2127" s="359">
        <v>1.7465999999999999</v>
      </c>
      <c r="AH2127" s="359">
        <v>4.6585000000000001</v>
      </c>
      <c r="AI2127" s="359">
        <v>0.78749999999999998</v>
      </c>
      <c r="AJ2127" s="359">
        <v>0.80549999999999999</v>
      </c>
      <c r="AK2127" s="359">
        <v>0.3473</v>
      </c>
      <c r="AL2127" s="356">
        <v>0.60629999999999995</v>
      </c>
    </row>
    <row r="2128" spans="2:38" ht="409.6" x14ac:dyDescent="0.25">
      <c r="B2128" s="402">
        <v>38811</v>
      </c>
      <c r="C2128" s="359">
        <v>0.50839999999999996</v>
      </c>
      <c r="D2128" s="359">
        <v>0.85819999999999996</v>
      </c>
      <c r="E2128" s="359">
        <v>0.72019999999999995</v>
      </c>
      <c r="F2128" s="359">
        <v>14.486700000000001</v>
      </c>
      <c r="G2128" s="359">
        <v>3.7951000000000001</v>
      </c>
      <c r="H2128" s="359">
        <v>133.94900000000001</v>
      </c>
      <c r="I2128" s="359">
        <v>0.35460000000000003</v>
      </c>
      <c r="J2128" s="359">
        <v>1.7566999999999999</v>
      </c>
      <c r="K2128" s="359">
        <v>32.767800000000001</v>
      </c>
      <c r="L2128" s="359">
        <v>4.0286</v>
      </c>
      <c r="M2128" s="359">
        <v>1.9966999999999999</v>
      </c>
      <c r="N2128" s="359">
        <v>1.7978000000000001</v>
      </c>
      <c r="O2128" s="359">
        <v>4.7908999999999997</v>
      </c>
      <c r="P2128" s="359">
        <v>0.80359999999999998</v>
      </c>
      <c r="Q2128" s="359">
        <v>0.83089999999999997</v>
      </c>
      <c r="R2128" s="359">
        <v>0.35460000000000003</v>
      </c>
      <c r="S2128" s="356">
        <v>0.61450000000000005</v>
      </c>
      <c r="U2128" s="402">
        <v>38811</v>
      </c>
      <c r="V2128" s="359">
        <v>0.50780000000000003</v>
      </c>
      <c r="W2128" s="359">
        <v>0.85729999999999995</v>
      </c>
      <c r="X2128" s="359">
        <v>0.71919999999999995</v>
      </c>
      <c r="Y2128" s="359">
        <v>14.429399999999999</v>
      </c>
      <c r="Z2128" s="359">
        <v>3.7900999999999998</v>
      </c>
      <c r="AA2128" s="359">
        <v>133.46100000000001</v>
      </c>
      <c r="AB2128" s="359">
        <v>0.35289999999999999</v>
      </c>
      <c r="AC2128" s="359">
        <v>1.7529999999999999</v>
      </c>
      <c r="AD2128" s="359">
        <v>29.988900000000001</v>
      </c>
      <c r="AE2128" s="359">
        <v>4.0213000000000001</v>
      </c>
      <c r="AF2128" s="359">
        <v>1.9911000000000001</v>
      </c>
      <c r="AG2128" s="359">
        <v>1.7838000000000001</v>
      </c>
      <c r="AH2128" s="359">
        <v>4.7835000000000001</v>
      </c>
      <c r="AI2128" s="359">
        <v>0.80259999999999998</v>
      </c>
      <c r="AJ2128" s="359">
        <v>0.82089999999999996</v>
      </c>
      <c r="AK2128" s="359">
        <v>0.35420000000000001</v>
      </c>
      <c r="AL2128" s="356">
        <v>0.6139</v>
      </c>
    </row>
    <row r="2129" spans="2:38" ht="409.6" x14ac:dyDescent="0.25">
      <c r="B2129" s="402">
        <v>38810</v>
      </c>
      <c r="C2129" s="359">
        <v>0.50839999999999996</v>
      </c>
      <c r="D2129" s="359">
        <v>0.85960000000000003</v>
      </c>
      <c r="E2129" s="359">
        <v>0.72</v>
      </c>
      <c r="F2129" s="359">
        <v>14.500500000000001</v>
      </c>
      <c r="G2129" s="359">
        <v>3.7946</v>
      </c>
      <c r="H2129" s="359">
        <v>134.54</v>
      </c>
      <c r="I2129" s="359">
        <v>0.35439999999999999</v>
      </c>
      <c r="J2129" s="359">
        <v>1.7564</v>
      </c>
      <c r="K2129" s="359">
        <v>32.600900000000003</v>
      </c>
      <c r="L2129" s="359">
        <v>4.0395000000000003</v>
      </c>
      <c r="M2129" s="359">
        <v>1.9904999999999999</v>
      </c>
      <c r="N2129" s="359">
        <v>1.7890999999999999</v>
      </c>
      <c r="O2129" s="359">
        <v>4.8009000000000004</v>
      </c>
      <c r="P2129" s="359">
        <v>0.80349999999999999</v>
      </c>
      <c r="Q2129" s="359">
        <v>0.83230000000000004</v>
      </c>
      <c r="R2129" s="359">
        <v>0.35460000000000003</v>
      </c>
      <c r="S2129" s="356">
        <v>0.61580000000000001</v>
      </c>
      <c r="U2129" s="402">
        <v>38810</v>
      </c>
      <c r="V2129" s="359">
        <v>0.50719999999999998</v>
      </c>
      <c r="W2129" s="359">
        <v>0.85780000000000001</v>
      </c>
      <c r="X2129" s="359">
        <v>0.71819999999999995</v>
      </c>
      <c r="Y2129" s="359">
        <v>14.4215</v>
      </c>
      <c r="Z2129" s="359">
        <v>3.7869000000000002</v>
      </c>
      <c r="AA2129" s="359">
        <v>133.47</v>
      </c>
      <c r="AB2129" s="359">
        <v>0.3523</v>
      </c>
      <c r="AC2129" s="359">
        <v>1.7511000000000001</v>
      </c>
      <c r="AD2129" s="359">
        <v>29.8095</v>
      </c>
      <c r="AE2129" s="359">
        <v>4.0236999999999998</v>
      </c>
      <c r="AF2129" s="359">
        <v>1.9818</v>
      </c>
      <c r="AG2129" s="359">
        <v>1.7739</v>
      </c>
      <c r="AH2129" s="359">
        <v>4.7869000000000002</v>
      </c>
      <c r="AI2129" s="359">
        <v>0.80159999999999998</v>
      </c>
      <c r="AJ2129" s="359">
        <v>0.82169999999999999</v>
      </c>
      <c r="AK2129" s="359">
        <v>0.3538</v>
      </c>
      <c r="AL2129" s="356">
        <v>0.61480000000000001</v>
      </c>
    </row>
    <row r="2130" spans="2:38" ht="409.6" x14ac:dyDescent="0.25">
      <c r="B2130" s="402">
        <v>38809</v>
      </c>
      <c r="C2130" s="359">
        <v>0.50839999999999996</v>
      </c>
      <c r="D2130" s="359">
        <v>0.85960000000000003</v>
      </c>
      <c r="E2130" s="359">
        <v>0.71989999999999998</v>
      </c>
      <c r="F2130" s="359">
        <v>14.4908</v>
      </c>
      <c r="G2130" s="359">
        <v>3.7944</v>
      </c>
      <c r="H2130" s="359">
        <v>134.38</v>
      </c>
      <c r="I2130" s="359">
        <v>0.35439999999999999</v>
      </c>
      <c r="J2130" s="359">
        <v>1.7568999999999999</v>
      </c>
      <c r="K2130" s="359">
        <v>32.423699999999997</v>
      </c>
      <c r="L2130" s="359">
        <v>4.0392000000000001</v>
      </c>
      <c r="M2130" s="359">
        <v>1.9965999999999999</v>
      </c>
      <c r="N2130" s="359">
        <v>1.7890999999999999</v>
      </c>
      <c r="O2130" s="359">
        <v>4.8033000000000001</v>
      </c>
      <c r="P2130" s="359">
        <v>0.80349999999999999</v>
      </c>
      <c r="Q2130" s="359">
        <v>0.83220000000000005</v>
      </c>
      <c r="R2130" s="359">
        <v>0.35449999999999998</v>
      </c>
      <c r="S2130" s="356">
        <v>0.61580000000000001</v>
      </c>
      <c r="U2130" s="402">
        <v>38809</v>
      </c>
      <c r="V2130" s="359">
        <v>0.50719999999999998</v>
      </c>
      <c r="W2130" s="359">
        <v>0.8579</v>
      </c>
      <c r="X2130" s="359">
        <v>0.71819999999999995</v>
      </c>
      <c r="Y2130" s="359">
        <v>14.419</v>
      </c>
      <c r="Z2130" s="359">
        <v>3.7869999999999999</v>
      </c>
      <c r="AA2130" s="359">
        <v>133.54300000000001</v>
      </c>
      <c r="AB2130" s="359">
        <v>0.35239999999999999</v>
      </c>
      <c r="AC2130" s="359">
        <v>1.7512000000000001</v>
      </c>
      <c r="AD2130" s="359">
        <v>30.115600000000001</v>
      </c>
      <c r="AE2130" s="359">
        <v>4.0240999999999998</v>
      </c>
      <c r="AF2130" s="359">
        <v>1.9883999999999999</v>
      </c>
      <c r="AG2130" s="359">
        <v>1.774</v>
      </c>
      <c r="AH2130" s="359">
        <v>4.7915000000000001</v>
      </c>
      <c r="AI2130" s="359">
        <v>0.80159999999999998</v>
      </c>
      <c r="AJ2130" s="359">
        <v>0.82169999999999999</v>
      </c>
      <c r="AK2130" s="359">
        <v>0.3538</v>
      </c>
      <c r="AL2130" s="356">
        <v>0.61480000000000001</v>
      </c>
    </row>
    <row r="2131" spans="2:38" ht="409.6" x14ac:dyDescent="0.25">
      <c r="B2131" s="402">
        <v>38808</v>
      </c>
      <c r="C2131" s="359">
        <v>0.50529999999999997</v>
      </c>
      <c r="D2131" s="359">
        <v>0.85780000000000001</v>
      </c>
      <c r="E2131" s="359">
        <v>0.71299999999999997</v>
      </c>
      <c r="F2131" s="359">
        <v>14.459099999999999</v>
      </c>
      <c r="G2131" s="359">
        <v>3.7765</v>
      </c>
      <c r="H2131" s="359">
        <v>134.202</v>
      </c>
      <c r="I2131" s="359">
        <v>0.35289999999999999</v>
      </c>
      <c r="J2131" s="359">
        <v>1.748</v>
      </c>
      <c r="K2131" s="359">
        <v>32.287399999999998</v>
      </c>
      <c r="L2131" s="359">
        <v>4.0251000000000001</v>
      </c>
      <c r="M2131" s="359">
        <v>1.9912000000000001</v>
      </c>
      <c r="N2131" s="359">
        <v>1.7815000000000001</v>
      </c>
      <c r="O2131" s="359">
        <v>4.7690000000000001</v>
      </c>
      <c r="P2131" s="359">
        <v>0.79800000000000004</v>
      </c>
      <c r="Q2131" s="359">
        <v>0.83009999999999995</v>
      </c>
      <c r="R2131" s="359">
        <v>0.35210000000000002</v>
      </c>
      <c r="S2131" s="356">
        <v>0.61319999999999997</v>
      </c>
      <c r="U2131" s="402">
        <v>38808</v>
      </c>
      <c r="V2131" s="359">
        <v>0.50480000000000003</v>
      </c>
      <c r="W2131" s="359">
        <v>0.85709999999999997</v>
      </c>
      <c r="X2131" s="359">
        <v>0.71220000000000006</v>
      </c>
      <c r="Y2131" s="359">
        <v>14.403499999999999</v>
      </c>
      <c r="Z2131" s="359">
        <v>3.7717999999999998</v>
      </c>
      <c r="AA2131" s="359">
        <v>133.70400000000001</v>
      </c>
      <c r="AB2131" s="359">
        <v>0.35120000000000001</v>
      </c>
      <c r="AC2131" s="359">
        <v>1.7445999999999999</v>
      </c>
      <c r="AD2131" s="359">
        <v>30.011299999999999</v>
      </c>
      <c r="AE2131" s="359">
        <v>4.0186999999999999</v>
      </c>
      <c r="AF2131" s="359">
        <v>1.9859</v>
      </c>
      <c r="AG2131" s="359">
        <v>1.7678</v>
      </c>
      <c r="AH2131" s="359">
        <v>4.7622</v>
      </c>
      <c r="AI2131" s="359">
        <v>0.79720000000000002</v>
      </c>
      <c r="AJ2131" s="359">
        <v>0.82030000000000003</v>
      </c>
      <c r="AK2131" s="359">
        <v>0.3518</v>
      </c>
      <c r="AL2131" s="356">
        <v>0.61270000000000002</v>
      </c>
    </row>
    <row r="2132" spans="2:38" ht="409.6" x14ac:dyDescent="0.25">
      <c r="B2132" s="402">
        <v>38807</v>
      </c>
      <c r="C2132" s="359">
        <v>0.50409999999999999</v>
      </c>
      <c r="D2132" s="359">
        <v>0.85609999999999997</v>
      </c>
      <c r="E2132" s="359">
        <v>0.71060000000000001</v>
      </c>
      <c r="F2132" s="359">
        <v>14.4154</v>
      </c>
      <c r="G2132" s="359">
        <v>3.7528999999999999</v>
      </c>
      <c r="H2132" s="359">
        <v>133.727</v>
      </c>
      <c r="I2132" s="359">
        <v>0.35070000000000001</v>
      </c>
      <c r="J2132" s="359">
        <v>1.7371000000000001</v>
      </c>
      <c r="K2132" s="359">
        <v>31.072199999999999</v>
      </c>
      <c r="L2132" s="359">
        <v>4.0232999999999999</v>
      </c>
      <c r="M2132" s="359">
        <v>1.9806999999999999</v>
      </c>
      <c r="N2132" s="359">
        <v>1.7850999999999999</v>
      </c>
      <c r="O2132" s="359">
        <v>4.7350000000000003</v>
      </c>
      <c r="P2132" s="359">
        <v>0.79420000000000002</v>
      </c>
      <c r="Q2132" s="359">
        <v>0.82630000000000003</v>
      </c>
      <c r="R2132" s="359">
        <v>0.34989999999999999</v>
      </c>
      <c r="S2132" s="356">
        <v>0.60860000000000003</v>
      </c>
      <c r="U2132" s="402">
        <v>38807</v>
      </c>
      <c r="V2132" s="359">
        <v>0.50360000000000005</v>
      </c>
      <c r="W2132" s="359">
        <v>0.85540000000000005</v>
      </c>
      <c r="X2132" s="359">
        <v>0.70979999999999999</v>
      </c>
      <c r="Y2132" s="359">
        <v>14.36</v>
      </c>
      <c r="Z2132" s="359">
        <v>3.7483</v>
      </c>
      <c r="AA2132" s="359">
        <v>133.24299999999999</v>
      </c>
      <c r="AB2132" s="359">
        <v>0.34899999999999998</v>
      </c>
      <c r="AC2132" s="359">
        <v>1.7337</v>
      </c>
      <c r="AD2132" s="359">
        <v>30.820799999999998</v>
      </c>
      <c r="AE2132" s="359">
        <v>4.0170000000000003</v>
      </c>
      <c r="AF2132" s="359">
        <v>1.9755</v>
      </c>
      <c r="AG2132" s="359">
        <v>1.7715000000000001</v>
      </c>
      <c r="AH2132" s="359">
        <v>4.7282999999999999</v>
      </c>
      <c r="AI2132" s="359">
        <v>0.79330000000000001</v>
      </c>
      <c r="AJ2132" s="359">
        <v>0.8165</v>
      </c>
      <c r="AK2132" s="359">
        <v>0.34949999999999998</v>
      </c>
      <c r="AL2132" s="356">
        <v>0.60809999999999997</v>
      </c>
    </row>
    <row r="2133" spans="2:38" ht="409.6" x14ac:dyDescent="0.25">
      <c r="B2133" s="402">
        <v>38806</v>
      </c>
      <c r="C2133" s="359">
        <v>0.50190000000000001</v>
      </c>
      <c r="D2133" s="359">
        <v>0.85580000000000001</v>
      </c>
      <c r="E2133" s="359">
        <v>0.70630000000000004</v>
      </c>
      <c r="F2133" s="359">
        <v>14.431699999999999</v>
      </c>
      <c r="G2133" s="359">
        <v>3.7442000000000002</v>
      </c>
      <c r="H2133" s="359">
        <v>134.00800000000001</v>
      </c>
      <c r="I2133" s="359">
        <v>0.34989999999999999</v>
      </c>
      <c r="J2133" s="359">
        <v>1.7332000000000001</v>
      </c>
      <c r="K2133" s="359">
        <v>32.100999999999999</v>
      </c>
      <c r="L2133" s="359">
        <v>3.9923000000000002</v>
      </c>
      <c r="M2133" s="359">
        <v>1.9847999999999999</v>
      </c>
      <c r="N2133" s="359">
        <v>1.7747999999999999</v>
      </c>
      <c r="O2133" s="359">
        <v>4.7262000000000004</v>
      </c>
      <c r="P2133" s="359">
        <v>0.78949999999999998</v>
      </c>
      <c r="Q2133" s="359">
        <v>0.82489999999999997</v>
      </c>
      <c r="R2133" s="359">
        <v>0.34660000000000002</v>
      </c>
      <c r="S2133" s="356">
        <v>0.6028</v>
      </c>
      <c r="U2133" s="402">
        <v>38806</v>
      </c>
      <c r="V2133" s="359">
        <v>0.50149999999999995</v>
      </c>
      <c r="W2133" s="359">
        <v>0.85509999999999997</v>
      </c>
      <c r="X2133" s="359">
        <v>0.70550000000000002</v>
      </c>
      <c r="Y2133" s="359">
        <v>14.3765</v>
      </c>
      <c r="Z2133" s="359">
        <v>3.7397</v>
      </c>
      <c r="AA2133" s="359">
        <v>133.52699999999999</v>
      </c>
      <c r="AB2133" s="359">
        <v>0.34820000000000001</v>
      </c>
      <c r="AC2133" s="359">
        <v>1.7298</v>
      </c>
      <c r="AD2133" s="359">
        <v>29.689</v>
      </c>
      <c r="AE2133" s="359">
        <v>3.9860000000000002</v>
      </c>
      <c r="AF2133" s="359">
        <v>1.9796</v>
      </c>
      <c r="AG2133" s="359">
        <v>1.7613000000000001</v>
      </c>
      <c r="AH2133" s="359">
        <v>4.7194000000000003</v>
      </c>
      <c r="AI2133" s="359">
        <v>0.78869999999999996</v>
      </c>
      <c r="AJ2133" s="359">
        <v>0.81520000000000004</v>
      </c>
      <c r="AK2133" s="359">
        <v>0.3463</v>
      </c>
      <c r="AL2133" s="356">
        <v>0.60229999999999995</v>
      </c>
    </row>
    <row r="2134" spans="2:38" ht="409.6" x14ac:dyDescent="0.25">
      <c r="B2134" s="402">
        <v>38805</v>
      </c>
      <c r="C2134" s="359">
        <v>0.50519999999999998</v>
      </c>
      <c r="D2134" s="359">
        <v>0.85809999999999997</v>
      </c>
      <c r="E2134" s="359">
        <v>0.71060000000000001</v>
      </c>
      <c r="F2134" s="359">
        <v>14.507300000000001</v>
      </c>
      <c r="G2134" s="359">
        <v>3.7663000000000002</v>
      </c>
      <c r="H2134" s="359">
        <v>134.31800000000001</v>
      </c>
      <c r="I2134" s="359">
        <v>0.35199999999999998</v>
      </c>
      <c r="J2134" s="359">
        <v>1.7435</v>
      </c>
      <c r="K2134" s="359">
        <v>32.400700000000001</v>
      </c>
      <c r="L2134" s="359">
        <v>4.0128000000000004</v>
      </c>
      <c r="M2134" s="359">
        <v>1.9878</v>
      </c>
      <c r="N2134" s="359">
        <v>1.7826</v>
      </c>
      <c r="O2134" s="359">
        <v>4.7295999999999996</v>
      </c>
      <c r="P2134" s="359">
        <v>0.79420000000000002</v>
      </c>
      <c r="Q2134" s="359">
        <v>0.82809999999999995</v>
      </c>
      <c r="R2134" s="359">
        <v>0.34799999999999998</v>
      </c>
      <c r="S2134" s="356">
        <v>0.60819999999999996</v>
      </c>
      <c r="U2134" s="402">
        <v>38805</v>
      </c>
      <c r="V2134" s="359">
        <v>0.50470000000000004</v>
      </c>
      <c r="W2134" s="359">
        <v>0.85750000000000004</v>
      </c>
      <c r="X2134" s="359">
        <v>0.7097</v>
      </c>
      <c r="Y2134" s="359">
        <v>14.451599999999999</v>
      </c>
      <c r="Z2134" s="359">
        <v>3.7618</v>
      </c>
      <c r="AA2134" s="359">
        <v>133.81800000000001</v>
      </c>
      <c r="AB2134" s="359">
        <v>0.3503</v>
      </c>
      <c r="AC2134" s="359">
        <v>1.74</v>
      </c>
      <c r="AD2134" s="359">
        <v>29.651900000000001</v>
      </c>
      <c r="AE2134" s="359">
        <v>4.0071000000000003</v>
      </c>
      <c r="AF2134" s="359">
        <v>1.9824999999999999</v>
      </c>
      <c r="AG2134" s="359">
        <v>1.7689999999999999</v>
      </c>
      <c r="AH2134" s="359">
        <v>4.7228000000000003</v>
      </c>
      <c r="AI2134" s="359">
        <v>0.79339999999999999</v>
      </c>
      <c r="AJ2134" s="359">
        <v>0.81830000000000003</v>
      </c>
      <c r="AK2134" s="359">
        <v>0.34770000000000001</v>
      </c>
      <c r="AL2134" s="356">
        <v>0.60770000000000002</v>
      </c>
    </row>
    <row r="2135" spans="2:38" ht="409.6" x14ac:dyDescent="0.25">
      <c r="B2135" s="402">
        <v>38804</v>
      </c>
      <c r="C2135" s="359">
        <v>0.50539999999999996</v>
      </c>
      <c r="D2135" s="359">
        <v>0.86009999999999998</v>
      </c>
      <c r="E2135" s="359">
        <v>0.71089999999999998</v>
      </c>
      <c r="F2135" s="359">
        <v>14.5219</v>
      </c>
      <c r="G2135" s="359">
        <v>3.7728999999999999</v>
      </c>
      <c r="H2135" s="359">
        <v>134.09299999999999</v>
      </c>
      <c r="I2135" s="359">
        <v>0.35260000000000002</v>
      </c>
      <c r="J2135" s="359">
        <v>1.7464999999999999</v>
      </c>
      <c r="K2135" s="359">
        <v>32.464799999999997</v>
      </c>
      <c r="L2135" s="359">
        <v>4.0289999999999999</v>
      </c>
      <c r="M2135" s="359">
        <v>1.9783999999999999</v>
      </c>
      <c r="N2135" s="359">
        <v>1.7755000000000001</v>
      </c>
      <c r="O2135" s="359">
        <v>4.7301000000000002</v>
      </c>
      <c r="P2135" s="359">
        <v>0.79590000000000005</v>
      </c>
      <c r="Q2135" s="359">
        <v>0.82379999999999998</v>
      </c>
      <c r="R2135" s="359">
        <v>0.3483</v>
      </c>
      <c r="S2135" s="356">
        <v>0.60799999999999998</v>
      </c>
      <c r="U2135" s="402">
        <v>38804</v>
      </c>
      <c r="V2135" s="359">
        <v>0.50480000000000003</v>
      </c>
      <c r="W2135" s="359">
        <v>0.85929999999999995</v>
      </c>
      <c r="X2135" s="359">
        <v>0.70989999999999998</v>
      </c>
      <c r="Y2135" s="359">
        <v>14.462999999999999</v>
      </c>
      <c r="Z2135" s="359">
        <v>3.7679</v>
      </c>
      <c r="AA2135" s="359">
        <v>133.56200000000001</v>
      </c>
      <c r="AB2135" s="359">
        <v>0.3508</v>
      </c>
      <c r="AC2135" s="359">
        <v>1.7427999999999999</v>
      </c>
      <c r="AD2135" s="359">
        <v>29.706099999999999</v>
      </c>
      <c r="AE2135" s="359">
        <v>4.0213999999999999</v>
      </c>
      <c r="AF2135" s="359">
        <v>1.9724999999999999</v>
      </c>
      <c r="AG2135" s="359">
        <v>1.7616000000000001</v>
      </c>
      <c r="AH2135" s="359">
        <v>4.7225000000000001</v>
      </c>
      <c r="AI2135" s="359">
        <v>0.79490000000000005</v>
      </c>
      <c r="AJ2135" s="359">
        <v>0.81399999999999995</v>
      </c>
      <c r="AK2135" s="359">
        <v>0.34789999999999999</v>
      </c>
      <c r="AL2135" s="356">
        <v>0.60740000000000005</v>
      </c>
    </row>
    <row r="2136" spans="2:38" ht="409.6" x14ac:dyDescent="0.25">
      <c r="B2136" s="402">
        <v>38803</v>
      </c>
      <c r="C2136" s="359">
        <v>0.50619999999999998</v>
      </c>
      <c r="D2136" s="359">
        <v>0.85919999999999996</v>
      </c>
      <c r="E2136" s="359">
        <v>0.71130000000000004</v>
      </c>
      <c r="F2136" s="359">
        <v>14.5364</v>
      </c>
      <c r="G2136" s="359">
        <v>3.7751999999999999</v>
      </c>
      <c r="H2136" s="359">
        <v>133.70500000000001</v>
      </c>
      <c r="I2136" s="359">
        <v>0.3528</v>
      </c>
      <c r="J2136" s="359">
        <v>1.7478</v>
      </c>
      <c r="K2136" s="359">
        <v>32.3337</v>
      </c>
      <c r="L2136" s="359">
        <v>4.0392000000000001</v>
      </c>
      <c r="M2136" s="359">
        <v>1.9716</v>
      </c>
      <c r="N2136" s="359">
        <v>1.7910999999999999</v>
      </c>
      <c r="O2136" s="359">
        <v>4.7285000000000004</v>
      </c>
      <c r="P2136" s="359">
        <v>0.79859999999999998</v>
      </c>
      <c r="Q2136" s="359">
        <v>0.82089999999999996</v>
      </c>
      <c r="R2136" s="359">
        <v>0.34960000000000002</v>
      </c>
      <c r="S2136" s="356">
        <v>0.60899999999999999</v>
      </c>
      <c r="U2136" s="402">
        <v>38803</v>
      </c>
      <c r="V2136" s="359">
        <v>0.50490000000000002</v>
      </c>
      <c r="W2136" s="359">
        <v>0.85740000000000005</v>
      </c>
      <c r="X2136" s="359">
        <v>0.70950000000000002</v>
      </c>
      <c r="Y2136" s="359">
        <v>14.4514</v>
      </c>
      <c r="Z2136" s="359">
        <v>3.7675000000000001</v>
      </c>
      <c r="AA2136" s="359">
        <v>132.892</v>
      </c>
      <c r="AB2136" s="359">
        <v>0.35070000000000001</v>
      </c>
      <c r="AC2136" s="359">
        <v>1.7425999999999999</v>
      </c>
      <c r="AD2136" s="359">
        <v>29.552499999999998</v>
      </c>
      <c r="AE2136" s="359">
        <v>4.0233999999999996</v>
      </c>
      <c r="AF2136" s="359">
        <v>1.9632000000000001</v>
      </c>
      <c r="AG2136" s="359">
        <v>1.776</v>
      </c>
      <c r="AH2136" s="359">
        <v>4.7157</v>
      </c>
      <c r="AI2136" s="359">
        <v>0.79669999999999996</v>
      </c>
      <c r="AJ2136" s="359">
        <v>0.8105</v>
      </c>
      <c r="AK2136" s="359">
        <v>0.34889999999999999</v>
      </c>
      <c r="AL2136" s="356">
        <v>0.60799999999999998</v>
      </c>
    </row>
    <row r="2137" spans="2:38" ht="409.6" x14ac:dyDescent="0.25">
      <c r="B2137" s="402">
        <v>38802</v>
      </c>
      <c r="C2137" s="359">
        <v>0.50609999999999999</v>
      </c>
      <c r="D2137" s="359">
        <v>0.85919999999999996</v>
      </c>
      <c r="E2137" s="359">
        <v>0.71130000000000004</v>
      </c>
      <c r="F2137" s="359">
        <v>14.539400000000001</v>
      </c>
      <c r="G2137" s="359">
        <v>3.7747999999999999</v>
      </c>
      <c r="H2137" s="359">
        <v>134.08600000000001</v>
      </c>
      <c r="I2137" s="359">
        <v>0.35730000000000001</v>
      </c>
      <c r="J2137" s="359">
        <v>1.7669999999999999</v>
      </c>
      <c r="K2137" s="359">
        <v>32.330500000000001</v>
      </c>
      <c r="L2137" s="359">
        <v>4.0387000000000004</v>
      </c>
      <c r="M2137" s="359">
        <v>1.9728000000000001</v>
      </c>
      <c r="N2137" s="359">
        <v>1.7908999999999999</v>
      </c>
      <c r="O2137" s="359">
        <v>4.7369000000000003</v>
      </c>
      <c r="P2137" s="359">
        <v>0.79849999999999999</v>
      </c>
      <c r="Q2137" s="359">
        <v>0.82079999999999997</v>
      </c>
      <c r="R2137" s="359">
        <v>0.34960000000000002</v>
      </c>
      <c r="S2137" s="356">
        <v>0.6089</v>
      </c>
      <c r="U2137" s="402">
        <v>38802</v>
      </c>
      <c r="V2137" s="359">
        <v>0.50490000000000002</v>
      </c>
      <c r="W2137" s="359">
        <v>0.85740000000000005</v>
      </c>
      <c r="X2137" s="359">
        <v>0.70950000000000002</v>
      </c>
      <c r="Y2137" s="359">
        <v>14.455</v>
      </c>
      <c r="Z2137" s="359">
        <v>3.7671000000000001</v>
      </c>
      <c r="AA2137" s="359">
        <v>132.65299999999999</v>
      </c>
      <c r="AB2137" s="359">
        <v>0.34660000000000002</v>
      </c>
      <c r="AC2137" s="359">
        <v>1.7237</v>
      </c>
      <c r="AD2137" s="359">
        <v>29.5501</v>
      </c>
      <c r="AE2137" s="359">
        <v>4.0232000000000001</v>
      </c>
      <c r="AF2137" s="359">
        <v>1.9644999999999999</v>
      </c>
      <c r="AG2137" s="359">
        <v>1.7759</v>
      </c>
      <c r="AH2137" s="359">
        <v>4.7214999999999998</v>
      </c>
      <c r="AI2137" s="359">
        <v>0.79659999999999997</v>
      </c>
      <c r="AJ2137" s="359">
        <v>0.81040000000000001</v>
      </c>
      <c r="AK2137" s="359">
        <v>0.3488</v>
      </c>
      <c r="AL2137" s="356">
        <v>0.6079</v>
      </c>
    </row>
    <row r="2138" spans="2:38" ht="409.6" x14ac:dyDescent="0.25">
      <c r="B2138" s="402">
        <v>38801</v>
      </c>
      <c r="C2138" s="359">
        <v>0.51290000000000002</v>
      </c>
      <c r="D2138" s="359">
        <v>0.86499999999999999</v>
      </c>
      <c r="E2138" s="359">
        <v>0.71719999999999995</v>
      </c>
      <c r="F2138" s="359">
        <v>14.7248</v>
      </c>
      <c r="G2138" s="359">
        <v>3.8235999999999999</v>
      </c>
      <c r="H2138" s="359">
        <v>135.548</v>
      </c>
      <c r="I2138" s="359">
        <v>0.35730000000000001</v>
      </c>
      <c r="J2138" s="359">
        <v>1.7701</v>
      </c>
      <c r="K2138" s="359">
        <v>32.828600000000002</v>
      </c>
      <c r="L2138" s="359">
        <v>4.0915999999999997</v>
      </c>
      <c r="M2138" s="359">
        <v>2.0009999999999999</v>
      </c>
      <c r="N2138" s="359">
        <v>1.8075000000000001</v>
      </c>
      <c r="O2138" s="359">
        <v>4.7962999999999996</v>
      </c>
      <c r="P2138" s="359">
        <v>0.80869999999999997</v>
      </c>
      <c r="Q2138" s="359">
        <v>0.83079999999999998</v>
      </c>
      <c r="R2138" s="359">
        <v>0.35410000000000003</v>
      </c>
      <c r="S2138" s="356">
        <v>0.61460000000000004</v>
      </c>
      <c r="U2138" s="402">
        <v>38801</v>
      </c>
      <c r="V2138" s="359">
        <v>0.51249999999999996</v>
      </c>
      <c r="W2138" s="359">
        <v>0.86429999999999996</v>
      </c>
      <c r="X2138" s="359">
        <v>0.71640000000000004</v>
      </c>
      <c r="Y2138" s="359">
        <v>14.6683</v>
      </c>
      <c r="Z2138" s="359">
        <v>3.819</v>
      </c>
      <c r="AA2138" s="359">
        <v>135.036</v>
      </c>
      <c r="AB2138" s="359">
        <v>0.35560000000000003</v>
      </c>
      <c r="AC2138" s="359">
        <v>1.7665999999999999</v>
      </c>
      <c r="AD2138" s="359">
        <v>30.0289</v>
      </c>
      <c r="AE2138" s="359">
        <v>4.0857999999999999</v>
      </c>
      <c r="AF2138" s="359">
        <v>1.9955000000000001</v>
      </c>
      <c r="AG2138" s="359">
        <v>1.7937000000000001</v>
      </c>
      <c r="AH2138" s="359">
        <v>4.7892999999999999</v>
      </c>
      <c r="AI2138" s="359">
        <v>0.80779999999999996</v>
      </c>
      <c r="AJ2138" s="359">
        <v>0.82110000000000005</v>
      </c>
      <c r="AK2138" s="359">
        <v>0.35370000000000001</v>
      </c>
      <c r="AL2138" s="356">
        <v>0.61399999999999999</v>
      </c>
    </row>
    <row r="2139" spans="2:38" ht="409.6" x14ac:dyDescent="0.25">
      <c r="B2139" s="402">
        <v>38800</v>
      </c>
      <c r="C2139" s="359">
        <v>0.51990000000000003</v>
      </c>
      <c r="D2139" s="359">
        <v>0.87280000000000002</v>
      </c>
      <c r="E2139" s="359">
        <v>0.73080000000000001</v>
      </c>
      <c r="F2139" s="359">
        <v>14.9549</v>
      </c>
      <c r="G2139" s="359">
        <v>3.8862999999999999</v>
      </c>
      <c r="H2139" s="359">
        <v>137.76300000000001</v>
      </c>
      <c r="I2139" s="359">
        <v>0.36320000000000002</v>
      </c>
      <c r="J2139" s="359">
        <v>1.7989999999999999</v>
      </c>
      <c r="K2139" s="359">
        <v>32.268500000000003</v>
      </c>
      <c r="L2139" s="359">
        <v>4.1387</v>
      </c>
      <c r="M2139" s="359">
        <v>2.0333000000000001</v>
      </c>
      <c r="N2139" s="359">
        <v>1.8293999999999999</v>
      </c>
      <c r="O2139" s="359">
        <v>4.8708</v>
      </c>
      <c r="P2139" s="359">
        <v>0.81969999999999998</v>
      </c>
      <c r="Q2139" s="359">
        <v>0.84230000000000005</v>
      </c>
      <c r="R2139" s="359">
        <v>0.35949999999999999</v>
      </c>
      <c r="S2139" s="356">
        <v>0.62629999999999997</v>
      </c>
      <c r="U2139" s="402">
        <v>38800</v>
      </c>
      <c r="V2139" s="359">
        <v>0.51949999999999996</v>
      </c>
      <c r="W2139" s="359">
        <v>0.87209999999999999</v>
      </c>
      <c r="X2139" s="359">
        <v>0.73</v>
      </c>
      <c r="Y2139" s="359">
        <v>14.898199999999999</v>
      </c>
      <c r="Z2139" s="359">
        <v>3.8816999999999999</v>
      </c>
      <c r="AA2139" s="359">
        <v>137.255</v>
      </c>
      <c r="AB2139" s="359">
        <v>0.36149999999999999</v>
      </c>
      <c r="AC2139" s="359">
        <v>1.7955000000000001</v>
      </c>
      <c r="AD2139" s="359">
        <v>31.4678</v>
      </c>
      <c r="AE2139" s="359">
        <v>4.1322999999999999</v>
      </c>
      <c r="AF2139" s="359">
        <v>2.0278</v>
      </c>
      <c r="AG2139" s="359">
        <v>1.8204</v>
      </c>
      <c r="AH2139" s="359">
        <v>4.8639000000000001</v>
      </c>
      <c r="AI2139" s="359">
        <v>0.81889999999999996</v>
      </c>
      <c r="AJ2139" s="359">
        <v>0.8367</v>
      </c>
      <c r="AK2139" s="359">
        <v>0.35909999999999997</v>
      </c>
      <c r="AL2139" s="356">
        <v>0.62580000000000002</v>
      </c>
    </row>
    <row r="2140" spans="2:38" ht="409.6" x14ac:dyDescent="0.25">
      <c r="B2140" s="402">
        <v>38799</v>
      </c>
      <c r="C2140" s="359">
        <v>0.51539999999999997</v>
      </c>
      <c r="D2140" s="359">
        <v>0.86809999999999998</v>
      </c>
      <c r="E2140" s="359">
        <v>0.72660000000000002</v>
      </c>
      <c r="F2140" s="359">
        <v>14.8027</v>
      </c>
      <c r="G2140" s="359">
        <v>3.8477000000000001</v>
      </c>
      <c r="H2140" s="359">
        <v>137.21600000000001</v>
      </c>
      <c r="I2140" s="359">
        <v>0.35959999999999998</v>
      </c>
      <c r="J2140" s="359">
        <v>1.7810999999999999</v>
      </c>
      <c r="K2140" s="359">
        <v>31.973600000000001</v>
      </c>
      <c r="L2140" s="359">
        <v>4.0968</v>
      </c>
      <c r="M2140" s="359">
        <v>2.0202</v>
      </c>
      <c r="N2140" s="359">
        <v>1.8191999999999999</v>
      </c>
      <c r="O2140" s="359">
        <v>4.8319999999999999</v>
      </c>
      <c r="P2140" s="359">
        <v>0.81140000000000001</v>
      </c>
      <c r="Q2140" s="359">
        <v>0.84250000000000003</v>
      </c>
      <c r="R2140" s="359">
        <v>0.35649999999999998</v>
      </c>
      <c r="S2140" s="356">
        <v>0.623</v>
      </c>
      <c r="U2140" s="402">
        <v>38799</v>
      </c>
      <c r="V2140" s="359">
        <v>0.51490000000000002</v>
      </c>
      <c r="W2140" s="359">
        <v>0.86750000000000005</v>
      </c>
      <c r="X2140" s="359">
        <v>0.72570000000000001</v>
      </c>
      <c r="Y2140" s="359">
        <v>14.746600000000001</v>
      </c>
      <c r="Z2140" s="359">
        <v>3.8431000000000002</v>
      </c>
      <c r="AA2140" s="359">
        <v>136.70400000000001</v>
      </c>
      <c r="AB2140" s="359">
        <v>0.3579</v>
      </c>
      <c r="AC2140" s="359">
        <v>1.7776000000000001</v>
      </c>
      <c r="AD2140" s="359">
        <v>31.466799999999999</v>
      </c>
      <c r="AE2140" s="359">
        <v>4.0903999999999998</v>
      </c>
      <c r="AF2140" s="359">
        <v>2.0148000000000001</v>
      </c>
      <c r="AG2140" s="359">
        <v>1.8086</v>
      </c>
      <c r="AH2140" s="359">
        <v>4.8251999999999997</v>
      </c>
      <c r="AI2140" s="359">
        <v>0.8105</v>
      </c>
      <c r="AJ2140" s="359">
        <v>0.83479999999999999</v>
      </c>
      <c r="AK2140" s="359">
        <v>0.35620000000000002</v>
      </c>
      <c r="AL2140" s="356">
        <v>0.62250000000000005</v>
      </c>
    </row>
    <row r="2141" spans="2:38" ht="409.6" x14ac:dyDescent="0.25">
      <c r="B2141" s="402">
        <v>38798</v>
      </c>
      <c r="C2141" s="359">
        <v>0.51480000000000004</v>
      </c>
      <c r="D2141" s="359">
        <v>0.86870000000000003</v>
      </c>
      <c r="E2141" s="359">
        <v>0.72619999999999996</v>
      </c>
      <c r="F2141" s="359">
        <v>14.748200000000001</v>
      </c>
      <c r="G2141" s="359">
        <v>3.8471000000000002</v>
      </c>
      <c r="H2141" s="359">
        <v>136.22200000000001</v>
      </c>
      <c r="I2141" s="359">
        <v>0.35949999999999999</v>
      </c>
      <c r="J2141" s="359">
        <v>1.7806999999999999</v>
      </c>
      <c r="K2141" s="359">
        <v>29.545500000000001</v>
      </c>
      <c r="L2141" s="359">
        <v>4.0942999999999996</v>
      </c>
      <c r="M2141" s="359">
        <v>2.0093999999999999</v>
      </c>
      <c r="N2141" s="359">
        <v>1.8136000000000001</v>
      </c>
      <c r="O2141" s="359">
        <v>4.8281999999999998</v>
      </c>
      <c r="P2141" s="359">
        <v>0.8095</v>
      </c>
      <c r="Q2141" s="359">
        <v>0.84030000000000005</v>
      </c>
      <c r="R2141" s="359">
        <v>0.35670000000000002</v>
      </c>
      <c r="S2141" s="356">
        <v>0.62460000000000004</v>
      </c>
      <c r="U2141" s="402">
        <v>38798</v>
      </c>
      <c r="V2141" s="359">
        <v>0.51439999999999997</v>
      </c>
      <c r="W2141" s="359">
        <v>0.86809999999999998</v>
      </c>
      <c r="X2141" s="359">
        <v>0.72540000000000004</v>
      </c>
      <c r="Y2141" s="359">
        <v>14.692</v>
      </c>
      <c r="Z2141" s="359">
        <v>3.8426</v>
      </c>
      <c r="AA2141" s="359">
        <v>135.714</v>
      </c>
      <c r="AB2141" s="359">
        <v>0.35780000000000001</v>
      </c>
      <c r="AC2141" s="359">
        <v>1.7773000000000001</v>
      </c>
      <c r="AD2141" s="359">
        <v>29.4969</v>
      </c>
      <c r="AE2141" s="359">
        <v>4.0881999999999996</v>
      </c>
      <c r="AF2141" s="359">
        <v>2.004</v>
      </c>
      <c r="AG2141" s="359">
        <v>1.8057000000000001</v>
      </c>
      <c r="AH2141" s="359">
        <v>4.8213999999999997</v>
      </c>
      <c r="AI2141" s="359">
        <v>0.80869999999999997</v>
      </c>
      <c r="AJ2141" s="359">
        <v>0.8347</v>
      </c>
      <c r="AK2141" s="359">
        <v>0.35639999999999999</v>
      </c>
      <c r="AL2141" s="356">
        <v>0.62409999999999999</v>
      </c>
    </row>
    <row r="2142" spans="2:38" ht="409.6" x14ac:dyDescent="0.25">
      <c r="B2142" s="402">
        <v>38797</v>
      </c>
      <c r="C2142" s="359">
        <v>0.51639999999999997</v>
      </c>
      <c r="D2142" s="359">
        <v>0.86929999999999996</v>
      </c>
      <c r="E2142" s="359">
        <v>0.73050000000000004</v>
      </c>
      <c r="F2142" s="359">
        <v>14.775600000000001</v>
      </c>
      <c r="G2142" s="359">
        <v>3.8546999999999998</v>
      </c>
      <c r="H2142" s="359">
        <v>135.52699999999999</v>
      </c>
      <c r="I2142" s="359">
        <v>0.36020000000000002</v>
      </c>
      <c r="J2142" s="359">
        <v>1.7842</v>
      </c>
      <c r="K2142" s="359">
        <v>29.7347</v>
      </c>
      <c r="L2142" s="359">
        <v>4.1138000000000003</v>
      </c>
      <c r="M2142" s="359">
        <v>2.0064000000000002</v>
      </c>
      <c r="N2142" s="359">
        <v>1.8137000000000001</v>
      </c>
      <c r="O2142" s="359">
        <v>4.8239000000000001</v>
      </c>
      <c r="P2142" s="359">
        <v>0.81179999999999997</v>
      </c>
      <c r="Q2142" s="359">
        <v>0.8397</v>
      </c>
      <c r="R2142" s="359">
        <v>0.35820000000000002</v>
      </c>
      <c r="S2142" s="356">
        <v>0.62860000000000005</v>
      </c>
      <c r="U2142" s="402">
        <v>38797</v>
      </c>
      <c r="V2142" s="359">
        <v>0.51580000000000004</v>
      </c>
      <c r="W2142" s="359">
        <v>0.86829999999999996</v>
      </c>
      <c r="X2142" s="359">
        <v>0.72940000000000005</v>
      </c>
      <c r="Y2142" s="359">
        <v>14.716799999999999</v>
      </c>
      <c r="Z2142" s="359">
        <v>3.8496000000000001</v>
      </c>
      <c r="AA2142" s="359">
        <v>134.983</v>
      </c>
      <c r="AB2142" s="359">
        <v>0.3584</v>
      </c>
      <c r="AC2142" s="359">
        <v>1.7805</v>
      </c>
      <c r="AD2142" s="359">
        <v>29.6812</v>
      </c>
      <c r="AE2142" s="359">
        <v>4.1059000000000001</v>
      </c>
      <c r="AF2142" s="359">
        <v>2.0005999999999999</v>
      </c>
      <c r="AG2142" s="359">
        <v>1.8077000000000001</v>
      </c>
      <c r="AH2142" s="359">
        <v>4.8163</v>
      </c>
      <c r="AI2142" s="359">
        <v>0.81069999999999998</v>
      </c>
      <c r="AJ2142" s="359">
        <v>0.83420000000000005</v>
      </c>
      <c r="AK2142" s="359">
        <v>0.35770000000000002</v>
      </c>
      <c r="AL2142" s="356">
        <v>0.628</v>
      </c>
    </row>
    <row r="2143" spans="2:38" ht="409.6" x14ac:dyDescent="0.25">
      <c r="B2143" s="402">
        <v>38796</v>
      </c>
      <c r="C2143" s="359">
        <v>0.52080000000000004</v>
      </c>
      <c r="D2143" s="359">
        <v>0.87190000000000001</v>
      </c>
      <c r="E2143" s="359">
        <v>0.73580000000000001</v>
      </c>
      <c r="F2143" s="359">
        <v>14.9254</v>
      </c>
      <c r="G2143" s="359">
        <v>3.8856999999999999</v>
      </c>
      <c r="H2143" s="359">
        <v>136.053</v>
      </c>
      <c r="I2143" s="359">
        <v>0.36730000000000002</v>
      </c>
      <c r="J2143" s="359">
        <v>1.8176000000000001</v>
      </c>
      <c r="K2143" s="359">
        <v>31.361599999999999</v>
      </c>
      <c r="L2143" s="359">
        <v>4.1566999999999998</v>
      </c>
      <c r="M2143" s="359">
        <v>2.0145</v>
      </c>
      <c r="N2143" s="359">
        <v>1.8388</v>
      </c>
      <c r="O2143" s="359">
        <v>4.859</v>
      </c>
      <c r="P2143" s="359">
        <v>0.81920000000000004</v>
      </c>
      <c r="Q2143" s="359">
        <v>0.84640000000000004</v>
      </c>
      <c r="R2143" s="359">
        <v>0.36149999999999999</v>
      </c>
      <c r="S2143" s="356">
        <v>0.63449999999999995</v>
      </c>
      <c r="U2143" s="402">
        <v>38796</v>
      </c>
      <c r="V2143" s="359">
        <v>0.51949999999999996</v>
      </c>
      <c r="W2143" s="359">
        <v>0.87</v>
      </c>
      <c r="X2143" s="359">
        <v>0.73399999999999999</v>
      </c>
      <c r="Y2143" s="359">
        <v>14.8438</v>
      </c>
      <c r="Z2143" s="359">
        <v>3.8780000000000001</v>
      </c>
      <c r="AA2143" s="359">
        <v>135.01</v>
      </c>
      <c r="AB2143" s="359">
        <v>0.35639999999999999</v>
      </c>
      <c r="AC2143" s="359">
        <v>1.7732000000000001</v>
      </c>
      <c r="AD2143" s="359">
        <v>28.5075</v>
      </c>
      <c r="AE2143" s="359">
        <v>4.1406999999999998</v>
      </c>
      <c r="AF2143" s="359">
        <v>1.9884999999999999</v>
      </c>
      <c r="AG2143" s="359">
        <v>1.8231999999999999</v>
      </c>
      <c r="AH2143" s="359">
        <v>4.8433000000000002</v>
      </c>
      <c r="AI2143" s="359">
        <v>0.81730000000000003</v>
      </c>
      <c r="AJ2143" s="359">
        <v>0.83560000000000001</v>
      </c>
      <c r="AK2143" s="359">
        <v>0.36080000000000001</v>
      </c>
      <c r="AL2143" s="356">
        <v>0.63349999999999995</v>
      </c>
    </row>
    <row r="2144" spans="2:38" ht="409.6" x14ac:dyDescent="0.25">
      <c r="B2144" s="402">
        <v>38795</v>
      </c>
      <c r="C2144" s="359">
        <v>0.52080000000000004</v>
      </c>
      <c r="D2144" s="359">
        <v>0.872</v>
      </c>
      <c r="E2144" s="359">
        <v>0.73580000000000001</v>
      </c>
      <c r="F2144" s="359">
        <v>14.920400000000001</v>
      </c>
      <c r="G2144" s="359">
        <v>3.8858999999999999</v>
      </c>
      <c r="H2144" s="359">
        <v>136.386</v>
      </c>
      <c r="I2144" s="359">
        <v>0.36749999999999999</v>
      </c>
      <c r="J2144" s="359">
        <v>1.8186</v>
      </c>
      <c r="K2144" s="359">
        <v>31.379000000000001</v>
      </c>
      <c r="L2144" s="359">
        <v>4.1569000000000003</v>
      </c>
      <c r="M2144" s="359">
        <v>2.0118999999999998</v>
      </c>
      <c r="N2144" s="359">
        <v>1.839</v>
      </c>
      <c r="O2144" s="359">
        <v>4.8587999999999996</v>
      </c>
      <c r="P2144" s="359">
        <v>0.81920000000000004</v>
      </c>
      <c r="Q2144" s="359">
        <v>0.84650000000000003</v>
      </c>
      <c r="R2144" s="359">
        <v>0.36149999999999999</v>
      </c>
      <c r="S2144" s="356">
        <v>0.63460000000000005</v>
      </c>
      <c r="U2144" s="402">
        <v>38795</v>
      </c>
      <c r="V2144" s="359">
        <v>0.51959999999999995</v>
      </c>
      <c r="W2144" s="359">
        <v>0.87019999999999997</v>
      </c>
      <c r="X2144" s="359">
        <v>0.73399999999999999</v>
      </c>
      <c r="Y2144" s="359">
        <v>14.834</v>
      </c>
      <c r="Z2144" s="359">
        <v>3.8782999999999999</v>
      </c>
      <c r="AA2144" s="359">
        <v>135.09800000000001</v>
      </c>
      <c r="AB2144" s="359">
        <v>0.35649999999999998</v>
      </c>
      <c r="AC2144" s="359">
        <v>1.7742</v>
      </c>
      <c r="AD2144" s="359">
        <v>28.5244</v>
      </c>
      <c r="AE2144" s="359">
        <v>4.1410999999999998</v>
      </c>
      <c r="AF2144" s="359">
        <v>1.9979</v>
      </c>
      <c r="AG2144" s="359">
        <v>1.8233999999999999</v>
      </c>
      <c r="AH2144" s="359">
        <v>4.8430999999999997</v>
      </c>
      <c r="AI2144" s="359">
        <v>0.81730000000000003</v>
      </c>
      <c r="AJ2144" s="359">
        <v>0.8357</v>
      </c>
      <c r="AK2144" s="359">
        <v>0.36080000000000001</v>
      </c>
      <c r="AL2144" s="356">
        <v>0.63360000000000005</v>
      </c>
    </row>
    <row r="2145" spans="2:38" ht="409.6" x14ac:dyDescent="0.25">
      <c r="B2145" s="402">
        <v>38794</v>
      </c>
      <c r="C2145" s="359">
        <v>0.52270000000000005</v>
      </c>
      <c r="D2145" s="359">
        <v>0.86770000000000003</v>
      </c>
      <c r="E2145" s="359">
        <v>0.73550000000000004</v>
      </c>
      <c r="F2145" s="359">
        <v>14.9483</v>
      </c>
      <c r="G2145" s="359">
        <v>3.8997999999999999</v>
      </c>
      <c r="H2145" s="359">
        <v>136.08000000000001</v>
      </c>
      <c r="I2145" s="359">
        <v>0.3644</v>
      </c>
      <c r="J2145" s="359">
        <v>1.8051999999999999</v>
      </c>
      <c r="K2145" s="359">
        <v>30.099799999999998</v>
      </c>
      <c r="L2145" s="359">
        <v>4.1772</v>
      </c>
      <c r="M2145" s="359">
        <v>2.0127000000000002</v>
      </c>
      <c r="N2145" s="359">
        <v>1.8351999999999999</v>
      </c>
      <c r="O2145" s="359">
        <v>4.8811</v>
      </c>
      <c r="P2145" s="359">
        <v>0.82130000000000003</v>
      </c>
      <c r="Q2145" s="359">
        <v>0.84419999999999995</v>
      </c>
      <c r="R2145" s="359">
        <v>0.36249999999999999</v>
      </c>
      <c r="S2145" s="356">
        <v>0.63639999999999997</v>
      </c>
      <c r="U2145" s="402">
        <v>38794</v>
      </c>
      <c r="V2145" s="359">
        <v>0.5222</v>
      </c>
      <c r="W2145" s="359">
        <v>0.86699999999999999</v>
      </c>
      <c r="X2145" s="359">
        <v>0.73460000000000003</v>
      </c>
      <c r="Y2145" s="359">
        <v>14.890599999999999</v>
      </c>
      <c r="Z2145" s="359">
        <v>3.8950999999999998</v>
      </c>
      <c r="AA2145" s="359">
        <v>135.571</v>
      </c>
      <c r="AB2145" s="359">
        <v>0.36270000000000002</v>
      </c>
      <c r="AC2145" s="359">
        <v>1.8017000000000001</v>
      </c>
      <c r="AD2145" s="359">
        <v>30.050699999999999</v>
      </c>
      <c r="AE2145" s="359">
        <v>4.1712999999999996</v>
      </c>
      <c r="AF2145" s="359">
        <v>2.0072000000000001</v>
      </c>
      <c r="AG2145" s="359">
        <v>1.8289</v>
      </c>
      <c r="AH2145" s="359">
        <v>4.8742000000000001</v>
      </c>
      <c r="AI2145" s="359">
        <v>0.82050000000000001</v>
      </c>
      <c r="AJ2145" s="359">
        <v>0.83919999999999995</v>
      </c>
      <c r="AK2145" s="359">
        <v>0.36209999999999998</v>
      </c>
      <c r="AL2145" s="356">
        <v>0.63590000000000002</v>
      </c>
    </row>
    <row r="2146" spans="2:38" ht="409.6" x14ac:dyDescent="0.25">
      <c r="B2146" s="402">
        <v>38793</v>
      </c>
      <c r="C2146" s="359">
        <v>0.53100000000000003</v>
      </c>
      <c r="D2146" s="359">
        <v>0.87039999999999995</v>
      </c>
      <c r="E2146" s="359">
        <v>0.74139999999999995</v>
      </c>
      <c r="F2146" s="359">
        <v>15.197699999999999</v>
      </c>
      <c r="G2146" s="359">
        <v>3.9548000000000001</v>
      </c>
      <c r="H2146" s="359">
        <v>138.309</v>
      </c>
      <c r="I2146" s="359">
        <v>0.36959999999999998</v>
      </c>
      <c r="J2146" s="359">
        <v>1.8307</v>
      </c>
      <c r="K2146" s="359">
        <v>30.358599999999999</v>
      </c>
      <c r="L2146" s="359">
        <v>4.2401</v>
      </c>
      <c r="M2146" s="359">
        <v>2.0499999999999998</v>
      </c>
      <c r="N2146" s="359">
        <v>1.8667</v>
      </c>
      <c r="O2146" s="359">
        <v>4.9619</v>
      </c>
      <c r="P2146" s="359">
        <v>0.83140000000000003</v>
      </c>
      <c r="Q2146" s="359">
        <v>0.85429999999999995</v>
      </c>
      <c r="R2146" s="359">
        <v>0.36699999999999999</v>
      </c>
      <c r="S2146" s="356">
        <v>0.64180000000000004</v>
      </c>
      <c r="U2146" s="402">
        <v>38793</v>
      </c>
      <c r="V2146" s="359">
        <v>0.53049999999999997</v>
      </c>
      <c r="W2146" s="359">
        <v>0.86970000000000003</v>
      </c>
      <c r="X2146" s="359">
        <v>0.74050000000000005</v>
      </c>
      <c r="Y2146" s="359">
        <v>15.139699999999999</v>
      </c>
      <c r="Z2146" s="359">
        <v>3.9502000000000002</v>
      </c>
      <c r="AA2146" s="359">
        <v>137.79599999999999</v>
      </c>
      <c r="AB2146" s="359">
        <v>0.36780000000000002</v>
      </c>
      <c r="AC2146" s="359">
        <v>1.8272999999999999</v>
      </c>
      <c r="AD2146" s="359">
        <v>30.3093</v>
      </c>
      <c r="AE2146" s="359">
        <v>4.2343000000000002</v>
      </c>
      <c r="AF2146" s="359">
        <v>2.0445000000000002</v>
      </c>
      <c r="AG2146" s="359">
        <v>1.8607</v>
      </c>
      <c r="AH2146" s="359">
        <v>4.9550000000000001</v>
      </c>
      <c r="AI2146" s="359">
        <v>0.83050000000000002</v>
      </c>
      <c r="AJ2146" s="359">
        <v>0.84909999999999997</v>
      </c>
      <c r="AK2146" s="359">
        <v>0.36659999999999998</v>
      </c>
      <c r="AL2146" s="356">
        <v>0.64129999999999998</v>
      </c>
    </row>
    <row r="2147" spans="2:38" ht="409.6" x14ac:dyDescent="0.25">
      <c r="B2147" s="402">
        <v>38792</v>
      </c>
      <c r="C2147" s="359">
        <v>0.5353</v>
      </c>
      <c r="D2147" s="359">
        <v>0.87170000000000003</v>
      </c>
      <c r="E2147" s="359">
        <v>0.74419999999999997</v>
      </c>
      <c r="F2147" s="359">
        <v>15.3918</v>
      </c>
      <c r="G2147" s="359">
        <v>3.9916</v>
      </c>
      <c r="H2147" s="359">
        <v>140.518</v>
      </c>
      <c r="I2147" s="359">
        <v>0.373</v>
      </c>
      <c r="J2147" s="359">
        <v>1.8476999999999999</v>
      </c>
      <c r="K2147" s="359">
        <v>32.991999999999997</v>
      </c>
      <c r="L2147" s="359">
        <v>4.2670000000000003</v>
      </c>
      <c r="M2147" s="359">
        <v>2.0771000000000002</v>
      </c>
      <c r="N2147" s="359">
        <v>1.8906000000000001</v>
      </c>
      <c r="O2147" s="359">
        <v>5.0167000000000002</v>
      </c>
      <c r="P2147" s="359">
        <v>0.83819999999999995</v>
      </c>
      <c r="Q2147" s="359">
        <v>0.86240000000000006</v>
      </c>
      <c r="R2147" s="359">
        <v>0.36880000000000002</v>
      </c>
      <c r="S2147" s="356">
        <v>0.64390000000000003</v>
      </c>
      <c r="U2147" s="402">
        <v>38792</v>
      </c>
      <c r="V2147" s="359">
        <v>0.53490000000000004</v>
      </c>
      <c r="W2147" s="359">
        <v>0.87109999999999999</v>
      </c>
      <c r="X2147" s="359">
        <v>0.74339999999999995</v>
      </c>
      <c r="Y2147" s="359">
        <v>15.334099999999999</v>
      </c>
      <c r="Z2147" s="359">
        <v>3.9868999999999999</v>
      </c>
      <c r="AA2147" s="359">
        <v>139.99100000000001</v>
      </c>
      <c r="AB2147" s="359">
        <v>0.37119999999999997</v>
      </c>
      <c r="AC2147" s="359">
        <v>1.8442000000000001</v>
      </c>
      <c r="AD2147" s="359">
        <v>32.449399999999997</v>
      </c>
      <c r="AE2147" s="359">
        <v>4.2611999999999997</v>
      </c>
      <c r="AF2147" s="359">
        <v>2.0714999999999999</v>
      </c>
      <c r="AG2147" s="359">
        <v>1.883</v>
      </c>
      <c r="AH2147" s="359">
        <v>5.0098000000000003</v>
      </c>
      <c r="AI2147" s="359">
        <v>0.83730000000000004</v>
      </c>
      <c r="AJ2147" s="359">
        <v>0.85640000000000005</v>
      </c>
      <c r="AK2147" s="359">
        <v>0.36849999999999999</v>
      </c>
      <c r="AL2147" s="356">
        <v>0.64339999999999997</v>
      </c>
    </row>
    <row r="2148" spans="2:38" ht="409.6" x14ac:dyDescent="0.25">
      <c r="B2148" s="402">
        <v>38791</v>
      </c>
      <c r="C2148" s="359">
        <v>0.5323</v>
      </c>
      <c r="D2148" s="359">
        <v>0.86809999999999998</v>
      </c>
      <c r="E2148" s="359">
        <v>0.73819999999999997</v>
      </c>
      <c r="F2148" s="359">
        <v>15.3299</v>
      </c>
      <c r="G2148" s="359">
        <v>3.9685999999999999</v>
      </c>
      <c r="H2148" s="359">
        <v>140.33199999999999</v>
      </c>
      <c r="I2148" s="359">
        <v>0.37090000000000001</v>
      </c>
      <c r="J2148" s="359">
        <v>1.8372999999999999</v>
      </c>
      <c r="K2148" s="359">
        <v>33.306199999999997</v>
      </c>
      <c r="L2148" s="359">
        <v>4.2382</v>
      </c>
      <c r="M2148" s="359">
        <v>2.0847000000000002</v>
      </c>
      <c r="N2148" s="359">
        <v>1.8809</v>
      </c>
      <c r="O2148" s="359">
        <v>4.9886999999999997</v>
      </c>
      <c r="P2148" s="359">
        <v>0.83450000000000002</v>
      </c>
      <c r="Q2148" s="359">
        <v>0.85960000000000003</v>
      </c>
      <c r="R2148" s="359">
        <v>0.3669</v>
      </c>
      <c r="S2148" s="356">
        <v>0.63739999999999997</v>
      </c>
      <c r="U2148" s="402">
        <v>38791</v>
      </c>
      <c r="V2148" s="359">
        <v>0.53190000000000004</v>
      </c>
      <c r="W2148" s="359">
        <v>0.86739999999999995</v>
      </c>
      <c r="X2148" s="359">
        <v>0.73740000000000006</v>
      </c>
      <c r="Y2148" s="359">
        <v>15.272399999999999</v>
      </c>
      <c r="Z2148" s="359">
        <v>3.964</v>
      </c>
      <c r="AA2148" s="359">
        <v>139.81200000000001</v>
      </c>
      <c r="AB2148" s="359">
        <v>0.36909999999999998</v>
      </c>
      <c r="AC2148" s="359">
        <v>1.8338000000000001</v>
      </c>
      <c r="AD2148" s="359">
        <v>32.6432</v>
      </c>
      <c r="AE2148" s="359">
        <v>4.2323000000000004</v>
      </c>
      <c r="AF2148" s="359">
        <v>2.0790999999999999</v>
      </c>
      <c r="AG2148" s="359">
        <v>1.875</v>
      </c>
      <c r="AH2148" s="359">
        <v>4.9816000000000003</v>
      </c>
      <c r="AI2148" s="359">
        <v>0.8337</v>
      </c>
      <c r="AJ2148" s="359">
        <v>0.85319999999999996</v>
      </c>
      <c r="AK2148" s="359">
        <v>0.36659999999999998</v>
      </c>
      <c r="AL2148" s="356">
        <v>0.63690000000000002</v>
      </c>
    </row>
    <row r="2149" spans="2:38" ht="409.6" x14ac:dyDescent="0.25">
      <c r="B2149" s="402">
        <v>38790</v>
      </c>
      <c r="C2149" s="359">
        <v>0.53849999999999998</v>
      </c>
      <c r="D2149" s="359">
        <v>0.87680000000000002</v>
      </c>
      <c r="E2149" s="359">
        <v>0.74570000000000003</v>
      </c>
      <c r="F2149" s="359">
        <v>15.528600000000001</v>
      </c>
      <c r="G2149" s="359">
        <v>4.0152999999999999</v>
      </c>
      <c r="H2149" s="359">
        <v>140.93100000000001</v>
      </c>
      <c r="I2149" s="359">
        <v>0.37530000000000002</v>
      </c>
      <c r="J2149" s="359">
        <v>1.859</v>
      </c>
      <c r="K2149" s="359">
        <v>33.569099999999999</v>
      </c>
      <c r="L2149" s="359">
        <v>4.2965</v>
      </c>
      <c r="M2149" s="359">
        <v>2.1086</v>
      </c>
      <c r="N2149" s="359">
        <v>1.8903000000000001</v>
      </c>
      <c r="O2149" s="359">
        <v>5.0499000000000001</v>
      </c>
      <c r="P2149" s="359">
        <v>0.84540000000000004</v>
      </c>
      <c r="Q2149" s="359">
        <v>0.86660000000000004</v>
      </c>
      <c r="R2149" s="359">
        <v>0.372</v>
      </c>
      <c r="S2149" s="356">
        <v>0.64249999999999996</v>
      </c>
      <c r="U2149" s="402">
        <v>38790</v>
      </c>
      <c r="V2149" s="359">
        <v>0.53779999999999994</v>
      </c>
      <c r="W2149" s="359">
        <v>0.87580000000000002</v>
      </c>
      <c r="X2149" s="359">
        <v>0.74470000000000003</v>
      </c>
      <c r="Y2149" s="359">
        <v>15.467000000000001</v>
      </c>
      <c r="Z2149" s="359">
        <v>4.01</v>
      </c>
      <c r="AA2149" s="359">
        <v>140.38499999999999</v>
      </c>
      <c r="AB2149" s="359">
        <v>0.3735</v>
      </c>
      <c r="AC2149" s="359">
        <v>1.8552</v>
      </c>
      <c r="AD2149" s="359">
        <v>32.895800000000001</v>
      </c>
      <c r="AE2149" s="359">
        <v>4.2885999999999997</v>
      </c>
      <c r="AF2149" s="359">
        <v>2.1027</v>
      </c>
      <c r="AG2149" s="359">
        <v>1.8835999999999999</v>
      </c>
      <c r="AH2149" s="359">
        <v>5.0420999999999996</v>
      </c>
      <c r="AI2149" s="359">
        <v>0.84430000000000005</v>
      </c>
      <c r="AJ2149" s="359">
        <v>0.86040000000000005</v>
      </c>
      <c r="AK2149" s="359">
        <v>0.3715</v>
      </c>
      <c r="AL2149" s="356">
        <v>0.64190000000000003</v>
      </c>
    </row>
    <row r="2150" spans="2:38" ht="409.6" x14ac:dyDescent="0.25">
      <c r="B2150" s="402">
        <v>38789</v>
      </c>
      <c r="C2150" s="359">
        <v>0.53910000000000002</v>
      </c>
      <c r="D2150" s="359">
        <v>0.87690000000000001</v>
      </c>
      <c r="E2150" s="359">
        <v>0.74539999999999995</v>
      </c>
      <c r="F2150" s="359">
        <v>15.5556</v>
      </c>
      <c r="G2150" s="359">
        <v>4.0193000000000003</v>
      </c>
      <c r="H2150" s="359">
        <v>140.34</v>
      </c>
      <c r="I2150" s="359">
        <v>0.38109999999999999</v>
      </c>
      <c r="J2150" s="359">
        <v>1.8851</v>
      </c>
      <c r="K2150" s="359">
        <v>34.763100000000001</v>
      </c>
      <c r="L2150" s="359">
        <v>4.3023999999999996</v>
      </c>
      <c r="M2150" s="359">
        <v>2.1036000000000001</v>
      </c>
      <c r="N2150" s="359">
        <v>1.8976</v>
      </c>
      <c r="O2150" s="359">
        <v>5.0594999999999999</v>
      </c>
      <c r="P2150" s="359">
        <v>0.8458</v>
      </c>
      <c r="Q2150" s="359">
        <v>0.87190000000000001</v>
      </c>
      <c r="R2150" s="359">
        <v>0.37180000000000002</v>
      </c>
      <c r="S2150" s="356">
        <v>0.64159999999999995</v>
      </c>
      <c r="U2150" s="402">
        <v>38789</v>
      </c>
      <c r="V2150" s="359">
        <v>0.53779999999999994</v>
      </c>
      <c r="W2150" s="359">
        <v>0.875</v>
      </c>
      <c r="X2150" s="359">
        <v>0.74360000000000004</v>
      </c>
      <c r="Y2150" s="359">
        <v>15.469099999999999</v>
      </c>
      <c r="Z2150" s="359">
        <v>4.0122</v>
      </c>
      <c r="AA2150" s="359">
        <v>139.15700000000001</v>
      </c>
      <c r="AB2150" s="359">
        <v>0.36969999999999997</v>
      </c>
      <c r="AC2150" s="359">
        <v>1.8391</v>
      </c>
      <c r="AD2150" s="359">
        <v>31.797999999999998</v>
      </c>
      <c r="AE2150" s="359">
        <v>4.2859999999999996</v>
      </c>
      <c r="AF2150" s="359">
        <v>2.0950000000000002</v>
      </c>
      <c r="AG2150" s="359">
        <v>1.8818999999999999</v>
      </c>
      <c r="AH2150" s="359">
        <v>5.0462999999999996</v>
      </c>
      <c r="AI2150" s="359">
        <v>0.84379999999999999</v>
      </c>
      <c r="AJ2150" s="359">
        <v>0.86099999999999999</v>
      </c>
      <c r="AK2150" s="359">
        <v>0.371</v>
      </c>
      <c r="AL2150" s="356">
        <v>0.64059999999999995</v>
      </c>
    </row>
    <row r="2151" spans="2:38" ht="409.6" x14ac:dyDescent="0.25">
      <c r="B2151" s="402">
        <v>38788</v>
      </c>
      <c r="C2151" s="359">
        <v>0.53900000000000003</v>
      </c>
      <c r="D2151" s="359">
        <v>0.87680000000000002</v>
      </c>
      <c r="E2151" s="359">
        <v>0.74529999999999996</v>
      </c>
      <c r="F2151" s="359">
        <v>15.534599999999999</v>
      </c>
      <c r="G2151" s="359">
        <v>4.0194999999999999</v>
      </c>
      <c r="H2151" s="359">
        <v>140.06299999999999</v>
      </c>
      <c r="I2151" s="359">
        <v>0.37580000000000002</v>
      </c>
      <c r="J2151" s="359">
        <v>1.8612</v>
      </c>
      <c r="K2151" s="359">
        <v>33.514200000000002</v>
      </c>
      <c r="L2151" s="359">
        <v>4.3019999999999996</v>
      </c>
      <c r="M2151" s="359">
        <v>2.1029</v>
      </c>
      <c r="N2151" s="359">
        <v>1.8892</v>
      </c>
      <c r="O2151" s="359">
        <v>5.0591999999999997</v>
      </c>
      <c r="P2151" s="359">
        <v>0.8458</v>
      </c>
      <c r="Q2151" s="359">
        <v>0.86950000000000005</v>
      </c>
      <c r="R2151" s="359">
        <v>0.37180000000000002</v>
      </c>
      <c r="S2151" s="356">
        <v>0.64159999999999995</v>
      </c>
      <c r="U2151" s="402">
        <v>38788</v>
      </c>
      <c r="V2151" s="359">
        <v>0.53779999999999994</v>
      </c>
      <c r="W2151" s="359">
        <v>0.87490000000000001</v>
      </c>
      <c r="X2151" s="359">
        <v>0.74360000000000004</v>
      </c>
      <c r="Y2151" s="359">
        <v>15.4436</v>
      </c>
      <c r="Z2151" s="359">
        <v>4.0114000000000001</v>
      </c>
      <c r="AA2151" s="359">
        <v>139.24700000000001</v>
      </c>
      <c r="AB2151" s="359">
        <v>0.37359999999999999</v>
      </c>
      <c r="AC2151" s="359">
        <v>1.8564000000000001</v>
      </c>
      <c r="AD2151" s="359">
        <v>32.834400000000002</v>
      </c>
      <c r="AE2151" s="359">
        <v>4.2859999999999996</v>
      </c>
      <c r="AF2151" s="359">
        <v>2.0935000000000001</v>
      </c>
      <c r="AG2151" s="359">
        <v>1.8815</v>
      </c>
      <c r="AH2151" s="359">
        <v>5.0481999999999996</v>
      </c>
      <c r="AI2151" s="359">
        <v>0.84379999999999999</v>
      </c>
      <c r="AJ2151" s="359">
        <v>0.86209999999999998</v>
      </c>
      <c r="AK2151" s="359">
        <v>0.371</v>
      </c>
      <c r="AL2151" s="356">
        <v>0.64059999999999995</v>
      </c>
    </row>
    <row r="2152" spans="2:38" ht="409.6" x14ac:dyDescent="0.25">
      <c r="B2152" s="402">
        <v>38787</v>
      </c>
      <c r="C2152" s="359">
        <v>0.54120000000000001</v>
      </c>
      <c r="D2152" s="359">
        <v>0.87780000000000002</v>
      </c>
      <c r="E2152" s="359">
        <v>0.74790000000000001</v>
      </c>
      <c r="F2152" s="359">
        <v>15.591699999999999</v>
      </c>
      <c r="G2152" s="359">
        <v>4.0377999999999998</v>
      </c>
      <c r="H2152" s="359">
        <v>140.167</v>
      </c>
      <c r="I2152" s="359">
        <v>0.37740000000000001</v>
      </c>
      <c r="J2152" s="359">
        <v>1.8694999999999999</v>
      </c>
      <c r="K2152" s="359">
        <v>33.654200000000003</v>
      </c>
      <c r="L2152" s="359">
        <v>4.3311000000000002</v>
      </c>
      <c r="M2152" s="359">
        <v>2.1084999999999998</v>
      </c>
      <c r="N2152" s="359">
        <v>1.8971</v>
      </c>
      <c r="O2152" s="359">
        <v>5.0842999999999998</v>
      </c>
      <c r="P2152" s="359">
        <v>0.8478</v>
      </c>
      <c r="Q2152" s="359">
        <v>0.87309999999999999</v>
      </c>
      <c r="R2152" s="359">
        <v>0.37169999999999997</v>
      </c>
      <c r="S2152" s="356">
        <v>0.64429999999999998</v>
      </c>
      <c r="U2152" s="402">
        <v>38787</v>
      </c>
      <c r="V2152" s="359">
        <v>0.54069999999999996</v>
      </c>
      <c r="W2152" s="359">
        <v>0.87719999999999998</v>
      </c>
      <c r="X2152" s="359">
        <v>0.74709999999999999</v>
      </c>
      <c r="Y2152" s="359">
        <v>15.532400000000001</v>
      </c>
      <c r="Z2152" s="359">
        <v>4.0331000000000001</v>
      </c>
      <c r="AA2152" s="359">
        <v>139.65299999999999</v>
      </c>
      <c r="AB2152" s="359">
        <v>0.37559999999999999</v>
      </c>
      <c r="AC2152" s="359">
        <v>1.8658999999999999</v>
      </c>
      <c r="AD2152" s="359">
        <v>32.996299999999998</v>
      </c>
      <c r="AE2152" s="359">
        <v>4.3262</v>
      </c>
      <c r="AF2152" s="359">
        <v>2.1029</v>
      </c>
      <c r="AG2152" s="359">
        <v>1.8907</v>
      </c>
      <c r="AH2152" s="359">
        <v>5.0772000000000004</v>
      </c>
      <c r="AI2152" s="359">
        <v>0.84689999999999999</v>
      </c>
      <c r="AJ2152" s="359">
        <v>0.86629999999999996</v>
      </c>
      <c r="AK2152" s="359">
        <v>0.37130000000000002</v>
      </c>
      <c r="AL2152" s="356">
        <v>0.64380000000000004</v>
      </c>
    </row>
    <row r="2153" spans="2:38" ht="409.6" x14ac:dyDescent="0.25">
      <c r="B2153" s="402">
        <v>38786</v>
      </c>
      <c r="C2153" s="359">
        <v>0.54510000000000003</v>
      </c>
      <c r="D2153" s="359">
        <v>0.88419999999999999</v>
      </c>
      <c r="E2153" s="359">
        <v>0.752</v>
      </c>
      <c r="F2153" s="359">
        <v>15.690899999999999</v>
      </c>
      <c r="G2153" s="359">
        <v>4.0675999999999997</v>
      </c>
      <c r="H2153" s="359">
        <v>140.572</v>
      </c>
      <c r="I2153" s="359">
        <v>0.38030000000000003</v>
      </c>
      <c r="J2153" s="359">
        <v>1.8834</v>
      </c>
      <c r="K2153" s="359">
        <v>33.9651</v>
      </c>
      <c r="L2153" s="359">
        <v>4.3742000000000001</v>
      </c>
      <c r="M2153" s="359">
        <v>2.1175000000000002</v>
      </c>
      <c r="N2153" s="359">
        <v>1.9094</v>
      </c>
      <c r="O2153" s="359">
        <v>5.1426999999999996</v>
      </c>
      <c r="P2153" s="359">
        <v>0.85170000000000001</v>
      </c>
      <c r="Q2153" s="359">
        <v>0.87880000000000003</v>
      </c>
      <c r="R2153" s="359">
        <v>0.37419999999999998</v>
      </c>
      <c r="S2153" s="356">
        <v>0.65010000000000001</v>
      </c>
      <c r="U2153" s="402">
        <v>38786</v>
      </c>
      <c r="V2153" s="359">
        <v>0.54459999999999997</v>
      </c>
      <c r="W2153" s="359">
        <v>0.88360000000000005</v>
      </c>
      <c r="X2153" s="359">
        <v>0.75119999999999998</v>
      </c>
      <c r="Y2153" s="359">
        <v>15.6327</v>
      </c>
      <c r="Z2153" s="359">
        <v>4.0629</v>
      </c>
      <c r="AA2153" s="359">
        <v>140.05000000000001</v>
      </c>
      <c r="AB2153" s="359">
        <v>0.37840000000000001</v>
      </c>
      <c r="AC2153" s="359">
        <v>1.8798999999999999</v>
      </c>
      <c r="AD2153" s="359">
        <v>33.289400000000001</v>
      </c>
      <c r="AE2153" s="359">
        <v>4.3692000000000002</v>
      </c>
      <c r="AF2153" s="359">
        <v>2.1118999999999999</v>
      </c>
      <c r="AG2153" s="359">
        <v>1.9031</v>
      </c>
      <c r="AH2153" s="359">
        <v>5.1356000000000002</v>
      </c>
      <c r="AI2153" s="359">
        <v>0.85089999999999999</v>
      </c>
      <c r="AJ2153" s="359">
        <v>0.872</v>
      </c>
      <c r="AK2153" s="359">
        <v>0.37390000000000001</v>
      </c>
      <c r="AL2153" s="356">
        <v>0.64949999999999997</v>
      </c>
    </row>
    <row r="2154" spans="2:38" ht="409.6" x14ac:dyDescent="0.25">
      <c r="B2154" s="402">
        <v>38785</v>
      </c>
      <c r="C2154" s="359">
        <v>0.54600000000000004</v>
      </c>
      <c r="D2154" s="359">
        <v>0.88570000000000004</v>
      </c>
      <c r="E2154" s="359">
        <v>0.74850000000000005</v>
      </c>
      <c r="F2154" s="359">
        <v>15.7296</v>
      </c>
      <c r="G2154" s="359">
        <v>4.0694999999999997</v>
      </c>
      <c r="H2154" s="359">
        <v>140.209</v>
      </c>
      <c r="I2154" s="359">
        <v>0.3805</v>
      </c>
      <c r="J2154" s="359">
        <v>1.8845000000000001</v>
      </c>
      <c r="K2154" s="359">
        <v>33.9602</v>
      </c>
      <c r="L2154" s="359">
        <v>4.37</v>
      </c>
      <c r="M2154" s="359">
        <v>2.1190000000000002</v>
      </c>
      <c r="N2154" s="359">
        <v>1.9077999999999999</v>
      </c>
      <c r="O2154" s="359">
        <v>5.1628999999999996</v>
      </c>
      <c r="P2154" s="359">
        <v>0.85219999999999996</v>
      </c>
      <c r="Q2154" s="359">
        <v>0.87739999999999996</v>
      </c>
      <c r="R2154" s="359">
        <v>0.37430000000000002</v>
      </c>
      <c r="S2154" s="356">
        <v>0.65</v>
      </c>
      <c r="U2154" s="402">
        <v>38785</v>
      </c>
      <c r="V2154" s="359">
        <v>0.54549999999999998</v>
      </c>
      <c r="W2154" s="359">
        <v>0.88500000000000001</v>
      </c>
      <c r="X2154" s="359">
        <v>0.74760000000000004</v>
      </c>
      <c r="Y2154" s="359">
        <v>15.671200000000001</v>
      </c>
      <c r="Z2154" s="359">
        <v>4.0648</v>
      </c>
      <c r="AA2154" s="359">
        <v>139.684</v>
      </c>
      <c r="AB2154" s="359">
        <v>0.37859999999999999</v>
      </c>
      <c r="AC2154" s="359">
        <v>1.881</v>
      </c>
      <c r="AD2154" s="359">
        <v>33.286700000000003</v>
      </c>
      <c r="AE2154" s="359">
        <v>4.3651</v>
      </c>
      <c r="AF2154" s="359">
        <v>2.1133999999999999</v>
      </c>
      <c r="AG2154" s="359">
        <v>1.9014</v>
      </c>
      <c r="AH2154" s="359">
        <v>5.1558000000000002</v>
      </c>
      <c r="AI2154" s="359">
        <v>0.85140000000000005</v>
      </c>
      <c r="AJ2154" s="359">
        <v>0.87060000000000004</v>
      </c>
      <c r="AK2154" s="359">
        <v>0.37390000000000001</v>
      </c>
      <c r="AL2154" s="356">
        <v>0.64949999999999997</v>
      </c>
    </row>
    <row r="2155" spans="2:38" ht="409.6" x14ac:dyDescent="0.25">
      <c r="B2155" s="402">
        <v>38784</v>
      </c>
      <c r="C2155" s="359">
        <v>0.54559999999999997</v>
      </c>
      <c r="D2155" s="359">
        <v>0.8841</v>
      </c>
      <c r="E2155" s="359">
        <v>0.74519999999999997</v>
      </c>
      <c r="F2155" s="359">
        <v>15.7326</v>
      </c>
      <c r="G2155" s="359">
        <v>4.0829000000000004</v>
      </c>
      <c r="H2155" s="359">
        <v>139.84100000000001</v>
      </c>
      <c r="I2155" s="359">
        <v>0.38169999999999998</v>
      </c>
      <c r="J2155" s="359">
        <v>1.8906000000000001</v>
      </c>
      <c r="K2155" s="359">
        <v>34.0623</v>
      </c>
      <c r="L2155" s="359">
        <v>4.3554000000000004</v>
      </c>
      <c r="M2155" s="359">
        <v>2.1092</v>
      </c>
      <c r="N2155" s="359">
        <v>1.9088000000000001</v>
      </c>
      <c r="O2155" s="359">
        <v>5.1786000000000003</v>
      </c>
      <c r="P2155" s="359">
        <v>0.85140000000000005</v>
      </c>
      <c r="Q2155" s="359">
        <v>0.86809999999999998</v>
      </c>
      <c r="R2155" s="359">
        <v>0.37419999999999998</v>
      </c>
      <c r="S2155" s="356">
        <v>0.65190000000000003</v>
      </c>
      <c r="U2155" s="402">
        <v>38784</v>
      </c>
      <c r="V2155" s="359">
        <v>0.54510000000000003</v>
      </c>
      <c r="W2155" s="359">
        <v>0.88339999999999996</v>
      </c>
      <c r="X2155" s="359">
        <v>0.74439999999999995</v>
      </c>
      <c r="Y2155" s="359">
        <v>15.6751</v>
      </c>
      <c r="Z2155" s="359">
        <v>4.0781000000000001</v>
      </c>
      <c r="AA2155" s="359">
        <v>139.316</v>
      </c>
      <c r="AB2155" s="359">
        <v>0.37990000000000002</v>
      </c>
      <c r="AC2155" s="359">
        <v>1.887</v>
      </c>
      <c r="AD2155" s="359">
        <v>33.384799999999998</v>
      </c>
      <c r="AE2155" s="359">
        <v>4.3495999999999997</v>
      </c>
      <c r="AF2155" s="359">
        <v>2.1036999999999999</v>
      </c>
      <c r="AG2155" s="359">
        <v>1.9017999999999999</v>
      </c>
      <c r="AH2155" s="359">
        <v>5.1715999999999998</v>
      </c>
      <c r="AI2155" s="359">
        <v>0.85050000000000003</v>
      </c>
      <c r="AJ2155" s="359">
        <v>0.86160000000000003</v>
      </c>
      <c r="AK2155" s="359">
        <v>0.37380000000000002</v>
      </c>
      <c r="AL2155" s="356">
        <v>0.65139999999999998</v>
      </c>
    </row>
    <row r="2156" spans="2:38" ht="409.6" x14ac:dyDescent="0.25">
      <c r="B2156" s="402">
        <v>38783</v>
      </c>
      <c r="C2156" s="359">
        <v>0.55089999999999995</v>
      </c>
      <c r="D2156" s="359">
        <v>0.89170000000000005</v>
      </c>
      <c r="E2156" s="359">
        <v>0.75419999999999998</v>
      </c>
      <c r="F2156" s="359">
        <v>15.764799999999999</v>
      </c>
      <c r="G2156" s="359">
        <v>4.1151</v>
      </c>
      <c r="H2156" s="359">
        <v>140.608</v>
      </c>
      <c r="I2156" s="359">
        <v>0.38479999999999998</v>
      </c>
      <c r="J2156" s="359">
        <v>1.9054</v>
      </c>
      <c r="K2156" s="359">
        <v>34.661799999999999</v>
      </c>
      <c r="L2156" s="359">
        <v>4.4039000000000001</v>
      </c>
      <c r="M2156" s="359">
        <v>2.1092</v>
      </c>
      <c r="N2156" s="359">
        <v>1.9211</v>
      </c>
      <c r="O2156" s="359">
        <v>5.2119999999999997</v>
      </c>
      <c r="P2156" s="359">
        <v>0.8599</v>
      </c>
      <c r="Q2156" s="359">
        <v>0.87139999999999995</v>
      </c>
      <c r="R2156" s="359">
        <v>0.378</v>
      </c>
      <c r="S2156" s="356">
        <v>0.66349999999999998</v>
      </c>
      <c r="U2156" s="402">
        <v>38783</v>
      </c>
      <c r="V2156" s="359">
        <v>0.55020000000000002</v>
      </c>
      <c r="W2156" s="359">
        <v>0.89059999999999995</v>
      </c>
      <c r="X2156" s="359">
        <v>0.75319999999999998</v>
      </c>
      <c r="Y2156" s="359">
        <v>15.702</v>
      </c>
      <c r="Z2156" s="359">
        <v>4.1098999999999997</v>
      </c>
      <c r="AA2156" s="359">
        <v>140.05500000000001</v>
      </c>
      <c r="AB2156" s="359">
        <v>0.38279999999999997</v>
      </c>
      <c r="AC2156" s="359">
        <v>1.9016</v>
      </c>
      <c r="AD2156" s="359">
        <v>33.975000000000001</v>
      </c>
      <c r="AE2156" s="359">
        <v>4.3960999999999997</v>
      </c>
      <c r="AF2156" s="359">
        <v>2.1030000000000002</v>
      </c>
      <c r="AG2156" s="359">
        <v>1.9136</v>
      </c>
      <c r="AH2156" s="359">
        <v>5.2042000000000002</v>
      </c>
      <c r="AI2156" s="359">
        <v>0.8589</v>
      </c>
      <c r="AJ2156" s="359">
        <v>0.86550000000000005</v>
      </c>
      <c r="AK2156" s="359">
        <v>0.37759999999999999</v>
      </c>
      <c r="AL2156" s="356">
        <v>0.66300000000000003</v>
      </c>
    </row>
    <row r="2157" spans="2:38" ht="409.6" x14ac:dyDescent="0.25">
      <c r="B2157" s="402">
        <v>38782</v>
      </c>
      <c r="C2157" s="359">
        <v>0.55310000000000004</v>
      </c>
      <c r="D2157" s="359">
        <v>0.89429999999999998</v>
      </c>
      <c r="E2157" s="359">
        <v>0.755</v>
      </c>
      <c r="F2157" s="359">
        <v>15.8314</v>
      </c>
      <c r="G2157" s="359">
        <v>4.1277999999999997</v>
      </c>
      <c r="H2157" s="359">
        <v>141.33699999999999</v>
      </c>
      <c r="I2157" s="359">
        <v>0.38569999999999999</v>
      </c>
      <c r="J2157" s="359">
        <v>1.9104000000000001</v>
      </c>
      <c r="K2157" s="359">
        <v>35.897300000000001</v>
      </c>
      <c r="L2157" s="359">
        <v>4.4241000000000001</v>
      </c>
      <c r="M2157" s="359">
        <v>2.1156999999999999</v>
      </c>
      <c r="N2157" s="359">
        <v>1.9334</v>
      </c>
      <c r="O2157" s="359">
        <v>5.2347000000000001</v>
      </c>
      <c r="P2157" s="359">
        <v>0.8639</v>
      </c>
      <c r="Q2157" s="359">
        <v>0.87560000000000004</v>
      </c>
      <c r="R2157" s="359">
        <v>0.37959999999999999</v>
      </c>
      <c r="S2157" s="356">
        <v>0.66610000000000003</v>
      </c>
      <c r="U2157" s="402">
        <v>38782</v>
      </c>
      <c r="V2157" s="359">
        <v>0.55249999999999999</v>
      </c>
      <c r="W2157" s="359">
        <v>0.89359999999999995</v>
      </c>
      <c r="X2157" s="359">
        <v>0.75409999999999999</v>
      </c>
      <c r="Y2157" s="359">
        <v>15.754</v>
      </c>
      <c r="Z2157" s="359">
        <v>4.1223999999999998</v>
      </c>
      <c r="AA2157" s="359">
        <v>140.23099999999999</v>
      </c>
      <c r="AB2157" s="359">
        <v>0.38369999999999999</v>
      </c>
      <c r="AC2157" s="359">
        <v>1.9067000000000001</v>
      </c>
      <c r="AD2157" s="359">
        <v>32.884</v>
      </c>
      <c r="AE2157" s="359">
        <v>4.4179000000000004</v>
      </c>
      <c r="AF2157" s="359">
        <v>2.1084999999999998</v>
      </c>
      <c r="AG2157" s="359">
        <v>1.9185000000000001</v>
      </c>
      <c r="AH2157" s="359">
        <v>5.2248999999999999</v>
      </c>
      <c r="AI2157" s="359">
        <v>0.86299999999999999</v>
      </c>
      <c r="AJ2157" s="359">
        <v>0.8649</v>
      </c>
      <c r="AK2157" s="359">
        <v>0.37919999999999998</v>
      </c>
      <c r="AL2157" s="356">
        <v>0.66559999999999997</v>
      </c>
    </row>
    <row r="2158" spans="2:38" ht="409.6" x14ac:dyDescent="0.25">
      <c r="B2158" s="402">
        <v>38781</v>
      </c>
      <c r="C2158" s="359">
        <v>0.55310000000000004</v>
      </c>
      <c r="D2158" s="359">
        <v>0.89419999999999999</v>
      </c>
      <c r="E2158" s="359">
        <v>0.755</v>
      </c>
      <c r="F2158" s="359">
        <v>15.84</v>
      </c>
      <c r="G2158" s="359">
        <v>4.1276999999999999</v>
      </c>
      <c r="H2158" s="359">
        <v>141.45099999999999</v>
      </c>
      <c r="I2158" s="359">
        <v>0.38919999999999999</v>
      </c>
      <c r="J2158" s="359">
        <v>1.9255</v>
      </c>
      <c r="K2158" s="359">
        <v>35.894100000000002</v>
      </c>
      <c r="L2158" s="359">
        <v>4.4234999999999998</v>
      </c>
      <c r="M2158" s="359">
        <v>2.1154000000000002</v>
      </c>
      <c r="N2158" s="359">
        <v>1.9332</v>
      </c>
      <c r="O2158" s="359">
        <v>5.2317</v>
      </c>
      <c r="P2158" s="359">
        <v>0.8639</v>
      </c>
      <c r="Q2158" s="359">
        <v>0.87549999999999994</v>
      </c>
      <c r="R2158" s="359">
        <v>0.37959999999999999</v>
      </c>
      <c r="S2158" s="356">
        <v>0.66610000000000003</v>
      </c>
      <c r="U2158" s="402">
        <v>38781</v>
      </c>
      <c r="V2158" s="359">
        <v>0.55259999999999998</v>
      </c>
      <c r="W2158" s="359">
        <v>0.89359999999999995</v>
      </c>
      <c r="X2158" s="359">
        <v>0.75419999999999998</v>
      </c>
      <c r="Y2158" s="359">
        <v>15.7707</v>
      </c>
      <c r="Z2158" s="359">
        <v>4.1226000000000003</v>
      </c>
      <c r="AA2158" s="359">
        <v>140.22200000000001</v>
      </c>
      <c r="AB2158" s="359">
        <v>0.3805</v>
      </c>
      <c r="AC2158" s="359">
        <v>1.8918999999999999</v>
      </c>
      <c r="AD2158" s="359">
        <v>32.883499999999998</v>
      </c>
      <c r="AE2158" s="359">
        <v>4.4185999999999996</v>
      </c>
      <c r="AF2158" s="359">
        <v>2.1080999999999999</v>
      </c>
      <c r="AG2158" s="359">
        <v>1.9184000000000001</v>
      </c>
      <c r="AH2158" s="359">
        <v>5.2224000000000004</v>
      </c>
      <c r="AI2158" s="359">
        <v>0.86299999999999999</v>
      </c>
      <c r="AJ2158" s="359">
        <v>0.8649</v>
      </c>
      <c r="AK2158" s="359">
        <v>0.37919999999999998</v>
      </c>
      <c r="AL2158" s="356">
        <v>0.66549999999999998</v>
      </c>
    </row>
    <row r="2159" spans="2:38" ht="409.6" x14ac:dyDescent="0.25">
      <c r="B2159" s="402">
        <v>38780</v>
      </c>
      <c r="C2159" s="359">
        <v>0.55430000000000001</v>
      </c>
      <c r="D2159" s="359">
        <v>0.89419999999999999</v>
      </c>
      <c r="E2159" s="359">
        <v>0.75529999999999997</v>
      </c>
      <c r="F2159" s="359">
        <v>15.841200000000001</v>
      </c>
      <c r="G2159" s="359">
        <v>4.1365999999999996</v>
      </c>
      <c r="H2159" s="359">
        <v>141.23400000000001</v>
      </c>
      <c r="I2159" s="359">
        <v>0.3866</v>
      </c>
      <c r="J2159" s="359">
        <v>1.9148000000000001</v>
      </c>
      <c r="K2159" s="359">
        <v>34.827199999999998</v>
      </c>
      <c r="L2159" s="359">
        <v>4.4451000000000001</v>
      </c>
      <c r="M2159" s="359">
        <v>2.11</v>
      </c>
      <c r="N2159" s="359">
        <v>1.9308000000000001</v>
      </c>
      <c r="O2159" s="359">
        <v>5.2441000000000004</v>
      </c>
      <c r="P2159" s="359">
        <v>0.86650000000000005</v>
      </c>
      <c r="Q2159" s="359">
        <v>0.87209999999999999</v>
      </c>
      <c r="R2159" s="359">
        <v>0.38019999999999998</v>
      </c>
      <c r="S2159" s="356">
        <v>0.66649999999999998</v>
      </c>
      <c r="U2159" s="402">
        <v>38780</v>
      </c>
      <c r="V2159" s="359">
        <v>0.55379999999999996</v>
      </c>
      <c r="W2159" s="359">
        <v>0.89359999999999995</v>
      </c>
      <c r="X2159" s="359">
        <v>0.75439999999999996</v>
      </c>
      <c r="Y2159" s="359">
        <v>15.7818</v>
      </c>
      <c r="Z2159" s="359">
        <v>4.1318999999999999</v>
      </c>
      <c r="AA2159" s="359">
        <v>140.70099999999999</v>
      </c>
      <c r="AB2159" s="359">
        <v>0.38469999999999999</v>
      </c>
      <c r="AC2159" s="359">
        <v>1.9112</v>
      </c>
      <c r="AD2159" s="359">
        <v>34.135100000000001</v>
      </c>
      <c r="AE2159" s="359">
        <v>4.4401000000000002</v>
      </c>
      <c r="AF2159" s="359">
        <v>2.1042000000000001</v>
      </c>
      <c r="AG2159" s="359">
        <v>1.9244000000000001</v>
      </c>
      <c r="AH2159" s="359">
        <v>5.2370000000000001</v>
      </c>
      <c r="AI2159" s="359">
        <v>0.86560000000000004</v>
      </c>
      <c r="AJ2159" s="359">
        <v>0.86629999999999996</v>
      </c>
      <c r="AK2159" s="359">
        <v>0.37980000000000003</v>
      </c>
      <c r="AL2159" s="356">
        <v>0.66610000000000003</v>
      </c>
    </row>
    <row r="2160" spans="2:38" ht="409.6" x14ac:dyDescent="0.25">
      <c r="B2160" s="402">
        <v>38779</v>
      </c>
      <c r="C2160" s="359">
        <v>0.55769999999999997</v>
      </c>
      <c r="D2160" s="359">
        <v>0.89280000000000004</v>
      </c>
      <c r="E2160" s="359">
        <v>0.75570000000000004</v>
      </c>
      <c r="F2160" s="359">
        <v>15.8291</v>
      </c>
      <c r="G2160" s="359">
        <v>4.1528999999999998</v>
      </c>
      <c r="H2160" s="359">
        <v>141.40299999999999</v>
      </c>
      <c r="I2160" s="359">
        <v>0.38819999999999999</v>
      </c>
      <c r="J2160" s="359">
        <v>1.9227000000000001</v>
      </c>
      <c r="K2160" s="359">
        <v>34.798999999999999</v>
      </c>
      <c r="L2160" s="359">
        <v>4.4732000000000003</v>
      </c>
      <c r="M2160" s="359">
        <v>2.1055999999999999</v>
      </c>
      <c r="N2160" s="359">
        <v>1.9382999999999999</v>
      </c>
      <c r="O2160" s="359">
        <v>5.2671000000000001</v>
      </c>
      <c r="P2160" s="359">
        <v>0.87270000000000003</v>
      </c>
      <c r="Q2160" s="359">
        <v>0.87190000000000001</v>
      </c>
      <c r="R2160" s="359">
        <v>0.38080000000000003</v>
      </c>
      <c r="S2160" s="356">
        <v>0.66610000000000003</v>
      </c>
      <c r="U2160" s="402">
        <v>38779</v>
      </c>
      <c r="V2160" s="359">
        <v>0.55720000000000003</v>
      </c>
      <c r="W2160" s="359">
        <v>0.8921</v>
      </c>
      <c r="X2160" s="359">
        <v>0.75480000000000003</v>
      </c>
      <c r="Y2160" s="359">
        <v>15.7704</v>
      </c>
      <c r="Z2160" s="359">
        <v>4.1482000000000001</v>
      </c>
      <c r="AA2160" s="359">
        <v>140.87799999999999</v>
      </c>
      <c r="AB2160" s="359">
        <v>0.38640000000000002</v>
      </c>
      <c r="AC2160" s="359">
        <v>1.9191</v>
      </c>
      <c r="AD2160" s="359">
        <v>34.1111</v>
      </c>
      <c r="AE2160" s="359">
        <v>4.4672999999999998</v>
      </c>
      <c r="AF2160" s="359">
        <v>2.0998999999999999</v>
      </c>
      <c r="AG2160" s="359">
        <v>1.9317</v>
      </c>
      <c r="AH2160" s="359">
        <v>5.26</v>
      </c>
      <c r="AI2160" s="359">
        <v>0.87190000000000001</v>
      </c>
      <c r="AJ2160" s="359">
        <v>0.86560000000000004</v>
      </c>
      <c r="AK2160" s="359">
        <v>0.3805</v>
      </c>
      <c r="AL2160" s="356">
        <v>0.66559999999999997</v>
      </c>
    </row>
    <row r="2161" spans="2:38" ht="409.6" x14ac:dyDescent="0.25">
      <c r="B2161" s="402">
        <v>38778</v>
      </c>
      <c r="C2161" s="359">
        <v>0.55640000000000001</v>
      </c>
      <c r="D2161" s="359">
        <v>0.89300000000000002</v>
      </c>
      <c r="E2161" s="359">
        <v>0.75509999999999999</v>
      </c>
      <c r="F2161" s="359">
        <v>15.778700000000001</v>
      </c>
      <c r="G2161" s="359">
        <v>4.1521999999999997</v>
      </c>
      <c r="H2161" s="359">
        <v>141.21600000000001</v>
      </c>
      <c r="I2161" s="359">
        <v>0.38819999999999999</v>
      </c>
      <c r="J2161" s="359">
        <v>1.9251</v>
      </c>
      <c r="K2161" s="359">
        <v>34.675699999999999</v>
      </c>
      <c r="L2161" s="359">
        <v>4.4691999999999998</v>
      </c>
      <c r="M2161" s="359">
        <v>2.1051000000000002</v>
      </c>
      <c r="N2161" s="359">
        <v>1.9366000000000001</v>
      </c>
      <c r="O2161" s="359">
        <v>5.2572000000000001</v>
      </c>
      <c r="P2161" s="359">
        <v>0.86990000000000001</v>
      </c>
      <c r="Q2161" s="359">
        <v>0.87370000000000003</v>
      </c>
      <c r="R2161" s="359">
        <v>0.37859999999999999</v>
      </c>
      <c r="S2161" s="356">
        <v>0.66390000000000005</v>
      </c>
      <c r="U2161" s="402">
        <v>38778</v>
      </c>
      <c r="V2161" s="359">
        <v>0.55589999999999995</v>
      </c>
      <c r="W2161" s="359">
        <v>0.89229999999999998</v>
      </c>
      <c r="X2161" s="359">
        <v>0.75429999999999997</v>
      </c>
      <c r="Y2161" s="359">
        <v>15.718</v>
      </c>
      <c r="Z2161" s="359">
        <v>4.1475</v>
      </c>
      <c r="AA2161" s="359">
        <v>140.68600000000001</v>
      </c>
      <c r="AB2161" s="359">
        <v>0.38629999999999998</v>
      </c>
      <c r="AC2161" s="359">
        <v>1.9215</v>
      </c>
      <c r="AD2161" s="359">
        <v>33.898200000000003</v>
      </c>
      <c r="AE2161" s="359">
        <v>4.4631999999999996</v>
      </c>
      <c r="AF2161" s="359">
        <v>2.0994000000000002</v>
      </c>
      <c r="AG2161" s="359">
        <v>1.9307000000000001</v>
      </c>
      <c r="AH2161" s="359">
        <v>5.25</v>
      </c>
      <c r="AI2161" s="359">
        <v>0.86899999999999999</v>
      </c>
      <c r="AJ2161" s="359">
        <v>0.86760000000000004</v>
      </c>
      <c r="AK2161" s="359">
        <v>0.37819999999999998</v>
      </c>
      <c r="AL2161" s="356">
        <v>0.66339999999999999</v>
      </c>
    </row>
    <row r="2162" spans="2:38" ht="409.6" x14ac:dyDescent="0.25">
      <c r="B2162" s="402">
        <v>38777</v>
      </c>
      <c r="C2162" s="359">
        <v>0.55649999999999999</v>
      </c>
      <c r="D2162" s="359">
        <v>0.89380000000000004</v>
      </c>
      <c r="E2162" s="359">
        <v>0.75329999999999997</v>
      </c>
      <c r="F2162" s="359">
        <v>15.7608</v>
      </c>
      <c r="G2162" s="359">
        <v>4.1463999999999999</v>
      </c>
      <c r="H2162" s="359">
        <v>140.738</v>
      </c>
      <c r="I2162" s="359">
        <v>0.38579999999999998</v>
      </c>
      <c r="J2162" s="359">
        <v>1.9135</v>
      </c>
      <c r="K2162" s="359">
        <v>34.492199999999997</v>
      </c>
      <c r="L2162" s="359">
        <v>4.4737999999999998</v>
      </c>
      <c r="M2162" s="359">
        <v>2.0987</v>
      </c>
      <c r="N2162" s="359">
        <v>1.9391</v>
      </c>
      <c r="O2162" s="359">
        <v>5.2477999999999998</v>
      </c>
      <c r="P2162" s="359">
        <v>0.87150000000000005</v>
      </c>
      <c r="Q2162" s="359">
        <v>0.87039999999999995</v>
      </c>
      <c r="R2162" s="359">
        <v>0.37890000000000001</v>
      </c>
      <c r="S2162" s="356">
        <v>0.66080000000000005</v>
      </c>
      <c r="U2162" s="402">
        <v>38777</v>
      </c>
      <c r="V2162" s="359">
        <v>0.55600000000000005</v>
      </c>
      <c r="W2162" s="359">
        <v>0.8931</v>
      </c>
      <c r="X2162" s="359">
        <v>0.75249999999999995</v>
      </c>
      <c r="Y2162" s="359">
        <v>15.697699999999999</v>
      </c>
      <c r="Z2162" s="359">
        <v>4.1417000000000002</v>
      </c>
      <c r="AA2162" s="359">
        <v>140.203</v>
      </c>
      <c r="AB2162" s="359">
        <v>0.38519999999999999</v>
      </c>
      <c r="AC2162" s="359">
        <v>1.9111</v>
      </c>
      <c r="AD2162" s="359">
        <v>33.607700000000001</v>
      </c>
      <c r="AE2162" s="359">
        <v>4.4678000000000004</v>
      </c>
      <c r="AF2162" s="359">
        <v>2.0939999999999999</v>
      </c>
      <c r="AG2162" s="359">
        <v>1.9329000000000001</v>
      </c>
      <c r="AH2162" s="359">
        <v>5.2404999999999999</v>
      </c>
      <c r="AI2162" s="359">
        <v>0.87060000000000004</v>
      </c>
      <c r="AJ2162" s="359">
        <v>0.86470000000000002</v>
      </c>
      <c r="AK2162" s="359">
        <v>0.3785</v>
      </c>
      <c r="AL2162" s="356">
        <v>0.6603</v>
      </c>
    </row>
    <row r="2163" spans="2:38" ht="409.6" x14ac:dyDescent="0.25">
      <c r="B2163" s="402">
        <v>38776</v>
      </c>
      <c r="C2163" s="359">
        <v>0.55640000000000001</v>
      </c>
      <c r="D2163" s="359">
        <v>0.89329999999999998</v>
      </c>
      <c r="E2163" s="359">
        <v>0.7571</v>
      </c>
      <c r="F2163" s="359">
        <v>15.7933</v>
      </c>
      <c r="G2163" s="359">
        <v>4.1523000000000003</v>
      </c>
      <c r="H2163" s="359">
        <v>140.691</v>
      </c>
      <c r="I2163" s="359">
        <v>0.38819999999999999</v>
      </c>
      <c r="J2163" s="359">
        <v>1.9226000000000001</v>
      </c>
      <c r="K2163" s="359">
        <v>34.4343</v>
      </c>
      <c r="L2163" s="359">
        <v>4.4766000000000004</v>
      </c>
      <c r="M2163" s="359">
        <v>2.1</v>
      </c>
      <c r="N2163" s="359">
        <v>1.9515</v>
      </c>
      <c r="O2163" s="359">
        <v>5.2550999999999997</v>
      </c>
      <c r="P2163" s="359">
        <v>0.87060000000000004</v>
      </c>
      <c r="Q2163" s="359">
        <v>0.871</v>
      </c>
      <c r="R2163" s="359">
        <v>0.37880000000000003</v>
      </c>
      <c r="S2163" s="356">
        <v>0.65969999999999995</v>
      </c>
      <c r="U2163" s="402">
        <v>38776</v>
      </c>
      <c r="V2163" s="359">
        <v>0.55579999999999996</v>
      </c>
      <c r="W2163" s="359">
        <v>0.89229999999999998</v>
      </c>
      <c r="X2163" s="359">
        <v>0.75600000000000001</v>
      </c>
      <c r="Y2163" s="359">
        <v>15.7293</v>
      </c>
      <c r="Z2163" s="359">
        <v>4.1470000000000002</v>
      </c>
      <c r="AA2163" s="359">
        <v>140.13499999999999</v>
      </c>
      <c r="AB2163" s="359">
        <v>0.38629999999999998</v>
      </c>
      <c r="AC2163" s="359">
        <v>1.9187000000000001</v>
      </c>
      <c r="AD2163" s="359">
        <v>33.546199999999999</v>
      </c>
      <c r="AE2163" s="359">
        <v>4.4684999999999997</v>
      </c>
      <c r="AF2163" s="359">
        <v>2.0937999999999999</v>
      </c>
      <c r="AG2163" s="359">
        <v>1.9447000000000001</v>
      </c>
      <c r="AH2163" s="359">
        <v>5.2470999999999997</v>
      </c>
      <c r="AI2163" s="359">
        <v>0.86950000000000005</v>
      </c>
      <c r="AJ2163" s="359">
        <v>0.86570000000000003</v>
      </c>
      <c r="AK2163" s="359">
        <v>0.37840000000000001</v>
      </c>
      <c r="AL2163" s="356">
        <v>0.65910000000000002</v>
      </c>
    </row>
    <row r="2164" spans="2:38" ht="409.6" x14ac:dyDescent="0.25">
      <c r="B2164" s="402">
        <v>38775</v>
      </c>
      <c r="C2164" s="359">
        <v>0.55869999999999997</v>
      </c>
      <c r="D2164" s="359">
        <v>0.8972</v>
      </c>
      <c r="E2164" s="359">
        <v>0.76219999999999999</v>
      </c>
      <c r="F2164" s="359">
        <v>15.854699999999999</v>
      </c>
      <c r="G2164" s="359">
        <v>4.1608999999999998</v>
      </c>
      <c r="H2164" s="359">
        <v>141.35900000000001</v>
      </c>
      <c r="I2164" s="359">
        <v>0.39229999999999998</v>
      </c>
      <c r="J2164" s="359">
        <v>1.9412</v>
      </c>
      <c r="K2164" s="359">
        <v>35.771799999999999</v>
      </c>
      <c r="L2164" s="359">
        <v>4.5010000000000003</v>
      </c>
      <c r="M2164" s="359">
        <v>2.1110000000000002</v>
      </c>
      <c r="N2164" s="359">
        <v>1.9581</v>
      </c>
      <c r="O2164" s="359">
        <v>5.2584</v>
      </c>
      <c r="P2164" s="359">
        <v>0.874</v>
      </c>
      <c r="Q2164" s="359">
        <v>0.88119999999999998</v>
      </c>
      <c r="R2164" s="359">
        <v>0.38009999999999999</v>
      </c>
      <c r="S2164" s="356">
        <v>0.6633</v>
      </c>
      <c r="U2164" s="402">
        <v>38775</v>
      </c>
      <c r="V2164" s="359">
        <v>0.55740000000000001</v>
      </c>
      <c r="W2164" s="359">
        <v>0.8952</v>
      </c>
      <c r="X2164" s="359">
        <v>0.76039999999999996</v>
      </c>
      <c r="Y2164" s="359">
        <v>15.7758</v>
      </c>
      <c r="Z2164" s="359">
        <v>4.1529999999999996</v>
      </c>
      <c r="AA2164" s="359">
        <v>140.202</v>
      </c>
      <c r="AB2164" s="359">
        <v>0.38479999999999998</v>
      </c>
      <c r="AC2164" s="359">
        <v>1.9125000000000001</v>
      </c>
      <c r="AD2164" s="359">
        <v>32.706400000000002</v>
      </c>
      <c r="AE2164" s="359">
        <v>4.4843000000000002</v>
      </c>
      <c r="AF2164" s="359">
        <v>2.1027</v>
      </c>
      <c r="AG2164" s="359">
        <v>1.9419</v>
      </c>
      <c r="AH2164" s="359">
        <v>5.2443</v>
      </c>
      <c r="AI2164" s="359">
        <v>0.872</v>
      </c>
      <c r="AJ2164" s="359">
        <v>0.86990000000000001</v>
      </c>
      <c r="AK2164" s="359">
        <v>0.37930000000000003</v>
      </c>
      <c r="AL2164" s="356">
        <v>0.6623</v>
      </c>
    </row>
    <row r="2165" spans="2:38" ht="409.6" x14ac:dyDescent="0.25">
      <c r="B2165" s="402">
        <v>38774</v>
      </c>
      <c r="C2165" s="359">
        <v>0.55869999999999997</v>
      </c>
      <c r="D2165" s="359">
        <v>0.89710000000000001</v>
      </c>
      <c r="E2165" s="359">
        <v>0.7621</v>
      </c>
      <c r="F2165" s="359">
        <v>15.8568</v>
      </c>
      <c r="G2165" s="359">
        <v>4.1634000000000002</v>
      </c>
      <c r="H2165" s="359">
        <v>140.98699999999999</v>
      </c>
      <c r="I2165" s="359">
        <v>0.39419999999999999</v>
      </c>
      <c r="J2165" s="359">
        <v>1.9502999999999999</v>
      </c>
      <c r="K2165" s="359">
        <v>35.770200000000003</v>
      </c>
      <c r="L2165" s="359">
        <v>4.5008999999999997</v>
      </c>
      <c r="M2165" s="359">
        <v>2.1162999999999998</v>
      </c>
      <c r="N2165" s="359">
        <v>1.958</v>
      </c>
      <c r="O2165" s="359">
        <v>5.2576999999999998</v>
      </c>
      <c r="P2165" s="359">
        <v>0.874</v>
      </c>
      <c r="Q2165" s="359">
        <v>0.88119999999999998</v>
      </c>
      <c r="R2165" s="359">
        <v>0.38</v>
      </c>
      <c r="S2165" s="356">
        <v>0.6633</v>
      </c>
      <c r="U2165" s="402">
        <v>38774</v>
      </c>
      <c r="V2165" s="359">
        <v>0.55740000000000001</v>
      </c>
      <c r="W2165" s="359">
        <v>0.8952</v>
      </c>
      <c r="X2165" s="359">
        <v>0.76029999999999998</v>
      </c>
      <c r="Y2165" s="359">
        <v>15.7669</v>
      </c>
      <c r="Z2165" s="359">
        <v>4.1554000000000002</v>
      </c>
      <c r="AA2165" s="359">
        <v>140.07400000000001</v>
      </c>
      <c r="AB2165" s="359">
        <v>0.38250000000000001</v>
      </c>
      <c r="AC2165" s="359">
        <v>1.9028</v>
      </c>
      <c r="AD2165" s="359">
        <v>32.705399999999997</v>
      </c>
      <c r="AE2165" s="359">
        <v>4.4844999999999997</v>
      </c>
      <c r="AF2165" s="359">
        <v>2.1012</v>
      </c>
      <c r="AG2165" s="359">
        <v>1.9418</v>
      </c>
      <c r="AH2165" s="359">
        <v>5.2446999999999999</v>
      </c>
      <c r="AI2165" s="359">
        <v>0.87209999999999999</v>
      </c>
      <c r="AJ2165" s="359">
        <v>0.86990000000000001</v>
      </c>
      <c r="AK2165" s="359">
        <v>0.37930000000000003</v>
      </c>
      <c r="AL2165" s="356">
        <v>0.6623</v>
      </c>
    </row>
    <row r="2166" spans="2:38" ht="409.6" x14ac:dyDescent="0.25">
      <c r="B2166" s="402">
        <v>38773</v>
      </c>
      <c r="C2166" s="359">
        <v>0.55659999999999998</v>
      </c>
      <c r="D2166" s="359">
        <v>0.89590000000000003</v>
      </c>
      <c r="E2166" s="359">
        <v>0.76390000000000002</v>
      </c>
      <c r="F2166" s="359">
        <v>15.8203</v>
      </c>
      <c r="G2166" s="359">
        <v>4.1576000000000004</v>
      </c>
      <c r="H2166" s="359">
        <v>141.01599999999999</v>
      </c>
      <c r="I2166" s="359">
        <v>0.38869999999999999</v>
      </c>
      <c r="J2166" s="359">
        <v>1.9249000000000001</v>
      </c>
      <c r="K2166" s="359">
        <v>34.550400000000003</v>
      </c>
      <c r="L2166" s="359">
        <v>4.4790999999999999</v>
      </c>
      <c r="M2166" s="359">
        <v>2.1089000000000002</v>
      </c>
      <c r="N2166" s="359">
        <v>1.9563999999999999</v>
      </c>
      <c r="O2166" s="359">
        <v>5.2465000000000002</v>
      </c>
      <c r="P2166" s="359">
        <v>0.86899999999999999</v>
      </c>
      <c r="Q2166" s="359">
        <v>0.87739999999999996</v>
      </c>
      <c r="R2166" s="359">
        <v>0.37880000000000003</v>
      </c>
      <c r="S2166" s="356">
        <v>0.66269999999999996</v>
      </c>
      <c r="U2166" s="402">
        <v>38773</v>
      </c>
      <c r="V2166" s="359">
        <v>0.55610000000000004</v>
      </c>
      <c r="W2166" s="359">
        <v>0.89510000000000001</v>
      </c>
      <c r="X2166" s="359">
        <v>0.76300000000000001</v>
      </c>
      <c r="Y2166" s="359">
        <v>15.760400000000001</v>
      </c>
      <c r="Z2166" s="359">
        <v>4.1528999999999998</v>
      </c>
      <c r="AA2166" s="359">
        <v>140.48400000000001</v>
      </c>
      <c r="AB2166" s="359">
        <v>0.38690000000000002</v>
      </c>
      <c r="AC2166" s="359">
        <v>1.9213</v>
      </c>
      <c r="AD2166" s="359">
        <v>33.746400000000001</v>
      </c>
      <c r="AE2166" s="359">
        <v>4.4732000000000003</v>
      </c>
      <c r="AF2166" s="359">
        <v>2.1031</v>
      </c>
      <c r="AG2166" s="359">
        <v>1.9498</v>
      </c>
      <c r="AH2166" s="359">
        <v>5.2393000000000001</v>
      </c>
      <c r="AI2166" s="359">
        <v>0.86809999999999998</v>
      </c>
      <c r="AJ2166" s="359">
        <v>0.87250000000000005</v>
      </c>
      <c r="AK2166" s="359">
        <v>0.37840000000000001</v>
      </c>
      <c r="AL2166" s="356">
        <v>0.66220000000000001</v>
      </c>
    </row>
    <row r="2167" spans="2:38" ht="409.6" x14ac:dyDescent="0.25">
      <c r="B2167" s="402">
        <v>38772</v>
      </c>
      <c r="C2167" s="359">
        <v>0.55379999999999996</v>
      </c>
      <c r="D2167" s="359">
        <v>0.89480000000000004</v>
      </c>
      <c r="E2167" s="359">
        <v>0.75900000000000001</v>
      </c>
      <c r="F2167" s="359">
        <v>15.7631</v>
      </c>
      <c r="G2167" s="359">
        <v>4.1300999999999997</v>
      </c>
      <c r="H2167" s="359">
        <v>140.363</v>
      </c>
      <c r="I2167" s="359">
        <v>0.38600000000000001</v>
      </c>
      <c r="J2167" s="359">
        <v>1.9117999999999999</v>
      </c>
      <c r="K2167" s="359">
        <v>34.288899999999998</v>
      </c>
      <c r="L2167" s="359">
        <v>4.4604999999999997</v>
      </c>
      <c r="M2167" s="359">
        <v>2.1012</v>
      </c>
      <c r="N2167" s="359">
        <v>1.9421999999999999</v>
      </c>
      <c r="O2167" s="359">
        <v>5.2039999999999997</v>
      </c>
      <c r="P2167" s="359">
        <v>0.86439999999999995</v>
      </c>
      <c r="Q2167" s="359">
        <v>0.87329999999999997</v>
      </c>
      <c r="R2167" s="359">
        <v>0.37780000000000002</v>
      </c>
      <c r="S2167" s="356">
        <v>0.66010000000000002</v>
      </c>
      <c r="U2167" s="402">
        <v>38772</v>
      </c>
      <c r="V2167" s="359">
        <v>0.55330000000000001</v>
      </c>
      <c r="W2167" s="359">
        <v>0.89419999999999999</v>
      </c>
      <c r="X2167" s="359">
        <v>0.7581</v>
      </c>
      <c r="Y2167" s="359">
        <v>15.7044</v>
      </c>
      <c r="Z2167" s="359">
        <v>4.1254</v>
      </c>
      <c r="AA2167" s="359">
        <v>139.833</v>
      </c>
      <c r="AB2167" s="359">
        <v>0.38419999999999999</v>
      </c>
      <c r="AC2167" s="359">
        <v>1.9083000000000001</v>
      </c>
      <c r="AD2167" s="359">
        <v>33.738999999999997</v>
      </c>
      <c r="AE2167" s="359">
        <v>4.4545000000000003</v>
      </c>
      <c r="AF2167" s="359">
        <v>2.0954999999999999</v>
      </c>
      <c r="AG2167" s="359">
        <v>1.9361999999999999</v>
      </c>
      <c r="AH2167" s="359">
        <v>5.1969000000000003</v>
      </c>
      <c r="AI2167" s="359">
        <v>0.86360000000000003</v>
      </c>
      <c r="AJ2167" s="359">
        <v>0.86899999999999999</v>
      </c>
      <c r="AK2167" s="359">
        <v>0.37740000000000001</v>
      </c>
      <c r="AL2167" s="356">
        <v>0.65959999999999996</v>
      </c>
    </row>
    <row r="2168" spans="2:38" ht="409.6" x14ac:dyDescent="0.25">
      <c r="B2168" s="402">
        <v>38771</v>
      </c>
      <c r="C2168" s="359">
        <v>0.55430000000000001</v>
      </c>
      <c r="D2168" s="359">
        <v>0.89490000000000003</v>
      </c>
      <c r="E2168" s="359">
        <v>0.75790000000000002</v>
      </c>
      <c r="F2168" s="359">
        <v>15.847300000000001</v>
      </c>
      <c r="G2168" s="359">
        <v>4.1391</v>
      </c>
      <c r="H2168" s="359">
        <v>140.65199999999999</v>
      </c>
      <c r="I2168" s="359">
        <v>0.38679999999999998</v>
      </c>
      <c r="J2168" s="359">
        <v>1.9158999999999999</v>
      </c>
      <c r="K2168" s="359">
        <v>34.2806</v>
      </c>
      <c r="L2168" s="359">
        <v>4.4640000000000004</v>
      </c>
      <c r="M2168" s="359">
        <v>2.1101000000000001</v>
      </c>
      <c r="N2168" s="359">
        <v>1.9423999999999999</v>
      </c>
      <c r="O2168" s="359">
        <v>5.2042999999999999</v>
      </c>
      <c r="P2168" s="359">
        <v>0.86450000000000005</v>
      </c>
      <c r="Q2168" s="359">
        <v>0.87790000000000001</v>
      </c>
      <c r="R2168" s="359">
        <v>0.3785</v>
      </c>
      <c r="S2168" s="356">
        <v>0.65990000000000004</v>
      </c>
      <c r="U2168" s="402">
        <v>38771</v>
      </c>
      <c r="V2168" s="359">
        <v>0.55379999999999996</v>
      </c>
      <c r="W2168" s="359">
        <v>0.89419999999999999</v>
      </c>
      <c r="X2168" s="359">
        <v>0.7571</v>
      </c>
      <c r="Y2168" s="359">
        <v>15.787699999999999</v>
      </c>
      <c r="Z2168" s="359">
        <v>4.1344000000000003</v>
      </c>
      <c r="AA2168" s="359">
        <v>140.12100000000001</v>
      </c>
      <c r="AB2168" s="359">
        <v>0.38490000000000002</v>
      </c>
      <c r="AC2168" s="359">
        <v>1.9123000000000001</v>
      </c>
      <c r="AD2168" s="359">
        <v>33.738399999999999</v>
      </c>
      <c r="AE2168" s="359">
        <v>4.4580000000000002</v>
      </c>
      <c r="AF2168" s="359">
        <v>2.1044</v>
      </c>
      <c r="AG2168" s="359">
        <v>1.9348000000000001</v>
      </c>
      <c r="AH2168" s="359">
        <v>5.1971999999999996</v>
      </c>
      <c r="AI2168" s="359">
        <v>0.86360000000000003</v>
      </c>
      <c r="AJ2168" s="359">
        <v>0.87209999999999999</v>
      </c>
      <c r="AK2168" s="359">
        <v>0.37809999999999999</v>
      </c>
      <c r="AL2168" s="356">
        <v>0.65939999999999999</v>
      </c>
    </row>
    <row r="2169" spans="2:38" ht="409.6" x14ac:dyDescent="0.25">
      <c r="B2169" s="402">
        <v>38770</v>
      </c>
      <c r="C2169" s="359">
        <v>0.55859999999999999</v>
      </c>
      <c r="D2169" s="359">
        <v>0.90090000000000003</v>
      </c>
      <c r="E2169" s="359">
        <v>0.76419999999999999</v>
      </c>
      <c r="F2169" s="359">
        <v>15.934100000000001</v>
      </c>
      <c r="G2169" s="359">
        <v>4.1715999999999998</v>
      </c>
      <c r="H2169" s="359">
        <v>141.07499999999999</v>
      </c>
      <c r="I2169" s="359">
        <v>0.38979999999999998</v>
      </c>
      <c r="J2169" s="359">
        <v>1.9309000000000001</v>
      </c>
      <c r="K2169" s="359">
        <v>34.5899</v>
      </c>
      <c r="L2169" s="359">
        <v>4.4977</v>
      </c>
      <c r="M2169" s="359">
        <v>2.1147999999999998</v>
      </c>
      <c r="N2169" s="359">
        <v>1.9574</v>
      </c>
      <c r="O2169" s="359">
        <v>5.2455999999999996</v>
      </c>
      <c r="P2169" s="359">
        <v>0.87160000000000004</v>
      </c>
      <c r="Q2169" s="359">
        <v>0.87949999999999995</v>
      </c>
      <c r="R2169" s="359">
        <v>0.38179999999999997</v>
      </c>
      <c r="S2169" s="356">
        <v>0.66579999999999995</v>
      </c>
      <c r="U2169" s="402">
        <v>38770</v>
      </c>
      <c r="V2169" s="359">
        <v>0.55810000000000004</v>
      </c>
      <c r="W2169" s="359">
        <v>0.90010000000000001</v>
      </c>
      <c r="X2169" s="359">
        <v>0.76329999999999998</v>
      </c>
      <c r="Y2169" s="359">
        <v>15.8735</v>
      </c>
      <c r="Z2169" s="359">
        <v>4.1669</v>
      </c>
      <c r="AA2169" s="359">
        <v>140.53399999999999</v>
      </c>
      <c r="AB2169" s="359">
        <v>0.38790000000000002</v>
      </c>
      <c r="AC2169" s="359">
        <v>1.9273</v>
      </c>
      <c r="AD2169" s="359">
        <v>34.031599999999997</v>
      </c>
      <c r="AE2169" s="359">
        <v>4.4916</v>
      </c>
      <c r="AF2169" s="359">
        <v>2.1089000000000002</v>
      </c>
      <c r="AG2169" s="359">
        <v>1.9514</v>
      </c>
      <c r="AH2169" s="359">
        <v>5.2384000000000004</v>
      </c>
      <c r="AI2169" s="359">
        <v>0.87070000000000003</v>
      </c>
      <c r="AJ2169" s="359">
        <v>0.875</v>
      </c>
      <c r="AK2169" s="359">
        <v>0.38150000000000001</v>
      </c>
      <c r="AL2169" s="356">
        <v>0.6653</v>
      </c>
    </row>
    <row r="2170" spans="2:38" ht="409.6" x14ac:dyDescent="0.25">
      <c r="B2170" s="402">
        <v>38769</v>
      </c>
      <c r="C2170" s="359">
        <v>0.56040000000000001</v>
      </c>
      <c r="D2170" s="359">
        <v>0.90410000000000001</v>
      </c>
      <c r="E2170" s="359">
        <v>0.76980000000000004</v>
      </c>
      <c r="F2170" s="359">
        <v>15.946300000000001</v>
      </c>
      <c r="G2170" s="359">
        <v>4.1830999999999996</v>
      </c>
      <c r="H2170" s="359">
        <v>141.29599999999999</v>
      </c>
      <c r="I2170" s="359">
        <v>0.39079999999999998</v>
      </c>
      <c r="J2170" s="359">
        <v>1.9359999999999999</v>
      </c>
      <c r="K2170" s="359">
        <v>34.7744</v>
      </c>
      <c r="L2170" s="359">
        <v>4.5190000000000001</v>
      </c>
      <c r="M2170" s="359">
        <v>2.1122000000000001</v>
      </c>
      <c r="N2170" s="359">
        <v>1.9672000000000001</v>
      </c>
      <c r="O2170" s="359">
        <v>5.2507999999999999</v>
      </c>
      <c r="P2170" s="359">
        <v>0.87580000000000002</v>
      </c>
      <c r="Q2170" s="359">
        <v>0.88380000000000003</v>
      </c>
      <c r="R2170" s="359">
        <v>0.38400000000000001</v>
      </c>
      <c r="S2170" s="356">
        <v>0.6694</v>
      </c>
      <c r="U2170" s="402">
        <v>38769</v>
      </c>
      <c r="V2170" s="359">
        <v>0.55979999999999996</v>
      </c>
      <c r="W2170" s="359">
        <v>0.90300000000000002</v>
      </c>
      <c r="X2170" s="359">
        <v>0.76880000000000004</v>
      </c>
      <c r="Y2170" s="359">
        <v>15.880599999999999</v>
      </c>
      <c r="Z2170" s="359">
        <v>4.1779000000000002</v>
      </c>
      <c r="AA2170" s="359">
        <v>140.72999999999999</v>
      </c>
      <c r="AB2170" s="359">
        <v>0.38890000000000002</v>
      </c>
      <c r="AC2170" s="359">
        <v>1.9320999999999999</v>
      </c>
      <c r="AD2170" s="359">
        <v>34.213999999999999</v>
      </c>
      <c r="AE2170" s="359">
        <v>4.5110000000000001</v>
      </c>
      <c r="AF2170" s="359">
        <v>2.1061000000000001</v>
      </c>
      <c r="AG2170" s="359">
        <v>1.9604999999999999</v>
      </c>
      <c r="AH2170" s="359">
        <v>5.2426000000000004</v>
      </c>
      <c r="AI2170" s="359">
        <v>0.87470000000000003</v>
      </c>
      <c r="AJ2170" s="359">
        <v>0.87860000000000005</v>
      </c>
      <c r="AK2170" s="359">
        <v>0.3836</v>
      </c>
      <c r="AL2170" s="356">
        <v>0.66879999999999995</v>
      </c>
    </row>
    <row r="2171" spans="2:38" ht="409.6" x14ac:dyDescent="0.25">
      <c r="B2171" s="402">
        <v>38768</v>
      </c>
      <c r="C2171" s="359">
        <v>0.56089999999999995</v>
      </c>
      <c r="D2171" s="359">
        <v>0.90469999999999995</v>
      </c>
      <c r="E2171" s="359">
        <v>0.77100000000000002</v>
      </c>
      <c r="F2171" s="359">
        <v>15.9307</v>
      </c>
      <c r="G2171" s="359">
        <v>4.1862000000000004</v>
      </c>
      <c r="H2171" s="359">
        <v>141.452</v>
      </c>
      <c r="I2171" s="359">
        <v>0.3911</v>
      </c>
      <c r="J2171" s="359">
        <v>1.9386000000000001</v>
      </c>
      <c r="K2171" s="359">
        <v>35.857599999999998</v>
      </c>
      <c r="L2171" s="359">
        <v>4.5274000000000001</v>
      </c>
      <c r="M2171" s="359">
        <v>2.1118999999999999</v>
      </c>
      <c r="N2171" s="359">
        <v>1.9875</v>
      </c>
      <c r="O2171" s="359">
        <v>5.2641999999999998</v>
      </c>
      <c r="P2171" s="359">
        <v>0.87709999999999999</v>
      </c>
      <c r="Q2171" s="359">
        <v>0.88959999999999995</v>
      </c>
      <c r="R2171" s="359">
        <v>0.38450000000000001</v>
      </c>
      <c r="S2171" s="356">
        <v>0.66890000000000005</v>
      </c>
      <c r="U2171" s="402">
        <v>38768</v>
      </c>
      <c r="V2171" s="359">
        <v>0.55959999999999999</v>
      </c>
      <c r="W2171" s="359">
        <v>0.90269999999999995</v>
      </c>
      <c r="X2171" s="359">
        <v>0.76919999999999999</v>
      </c>
      <c r="Y2171" s="359">
        <v>15.845800000000001</v>
      </c>
      <c r="Z2171" s="359">
        <v>4.1782000000000004</v>
      </c>
      <c r="AA2171" s="359">
        <v>140.631</v>
      </c>
      <c r="AB2171" s="359">
        <v>0.38950000000000001</v>
      </c>
      <c r="AC2171" s="359">
        <v>1.9340999999999999</v>
      </c>
      <c r="AD2171" s="359">
        <v>32.777999999999999</v>
      </c>
      <c r="AE2171" s="359">
        <v>4.5106000000000002</v>
      </c>
      <c r="AF2171" s="359">
        <v>2.1032999999999999</v>
      </c>
      <c r="AG2171" s="359">
        <v>1.9711000000000001</v>
      </c>
      <c r="AH2171" s="359">
        <v>5.2476000000000003</v>
      </c>
      <c r="AI2171" s="359">
        <v>0.87519999999999998</v>
      </c>
      <c r="AJ2171" s="359">
        <v>0.87829999999999997</v>
      </c>
      <c r="AK2171" s="359">
        <v>0.38369999999999999</v>
      </c>
      <c r="AL2171" s="356">
        <v>0.66790000000000005</v>
      </c>
    </row>
    <row r="2172" spans="2:38" ht="409.6" x14ac:dyDescent="0.25">
      <c r="B2172" s="402">
        <v>38767</v>
      </c>
      <c r="C2172" s="359">
        <v>0.56079999999999997</v>
      </c>
      <c r="D2172" s="359">
        <v>0.90469999999999995</v>
      </c>
      <c r="E2172" s="359">
        <v>0.77080000000000004</v>
      </c>
      <c r="F2172" s="359">
        <v>15.954499999999999</v>
      </c>
      <c r="G2172" s="359">
        <v>4.1864999999999997</v>
      </c>
      <c r="H2172" s="359">
        <v>142.001</v>
      </c>
      <c r="I2172" s="359">
        <v>0.39350000000000002</v>
      </c>
      <c r="J2172" s="359">
        <v>1.9474</v>
      </c>
      <c r="K2172" s="359">
        <v>35.856999999999999</v>
      </c>
      <c r="L2172" s="359">
        <v>4.5271999999999997</v>
      </c>
      <c r="M2172" s="359">
        <v>2.1135999999999999</v>
      </c>
      <c r="N2172" s="359">
        <v>1.9874000000000001</v>
      </c>
      <c r="O2172" s="359">
        <v>5.2641999999999998</v>
      </c>
      <c r="P2172" s="359">
        <v>0.87690000000000001</v>
      </c>
      <c r="Q2172" s="359">
        <v>0.88959999999999995</v>
      </c>
      <c r="R2172" s="359">
        <v>0.38450000000000001</v>
      </c>
      <c r="S2172" s="356">
        <v>0.66890000000000005</v>
      </c>
      <c r="U2172" s="402">
        <v>38767</v>
      </c>
      <c r="V2172" s="359">
        <v>0.5595</v>
      </c>
      <c r="W2172" s="359">
        <v>0.90269999999999995</v>
      </c>
      <c r="X2172" s="359">
        <v>0.76900000000000002</v>
      </c>
      <c r="Y2172" s="359">
        <v>15.871600000000001</v>
      </c>
      <c r="Z2172" s="359">
        <v>4.1783999999999999</v>
      </c>
      <c r="AA2172" s="359">
        <v>140.62799999999999</v>
      </c>
      <c r="AB2172" s="359">
        <v>0.38719999999999999</v>
      </c>
      <c r="AC2172" s="359">
        <v>1.9248000000000001</v>
      </c>
      <c r="AD2172" s="359">
        <v>32.778399999999998</v>
      </c>
      <c r="AE2172" s="359">
        <v>4.5106999999999999</v>
      </c>
      <c r="AF2172" s="359">
        <v>2.1046</v>
      </c>
      <c r="AG2172" s="359">
        <v>1.9712000000000001</v>
      </c>
      <c r="AH2172" s="359">
        <v>5.2484000000000002</v>
      </c>
      <c r="AI2172" s="359">
        <v>0.875</v>
      </c>
      <c r="AJ2172" s="359">
        <v>0.87829999999999997</v>
      </c>
      <c r="AK2172" s="359">
        <v>0.38369999999999999</v>
      </c>
      <c r="AL2172" s="356">
        <v>0.66790000000000005</v>
      </c>
    </row>
    <row r="2173" spans="2:38" ht="409.6" x14ac:dyDescent="0.25">
      <c r="B2173" s="402">
        <v>38766</v>
      </c>
      <c r="C2173" s="359">
        <v>0.56140000000000001</v>
      </c>
      <c r="D2173" s="359">
        <v>0.90449999999999997</v>
      </c>
      <c r="E2173" s="359">
        <v>0.77190000000000003</v>
      </c>
      <c r="F2173" s="359">
        <v>15.9336</v>
      </c>
      <c r="G2173" s="359">
        <v>4.1901000000000002</v>
      </c>
      <c r="H2173" s="359">
        <v>141.43299999999999</v>
      </c>
      <c r="I2173" s="359">
        <v>0.39140000000000003</v>
      </c>
      <c r="J2173" s="359">
        <v>1.9386000000000001</v>
      </c>
      <c r="K2173" s="359">
        <v>34.682299999999998</v>
      </c>
      <c r="L2173" s="359">
        <v>4.5286999999999997</v>
      </c>
      <c r="M2173" s="359">
        <v>2.1126999999999998</v>
      </c>
      <c r="N2173" s="359">
        <v>1.9738</v>
      </c>
      <c r="O2173" s="359">
        <v>5.2689000000000004</v>
      </c>
      <c r="P2173" s="359">
        <v>0.87649999999999995</v>
      </c>
      <c r="Q2173" s="359">
        <v>0.88649999999999995</v>
      </c>
      <c r="R2173" s="359">
        <v>0.38429999999999997</v>
      </c>
      <c r="S2173" s="356">
        <v>0.66759999999999997</v>
      </c>
      <c r="U2173" s="402">
        <v>38766</v>
      </c>
      <c r="V2173" s="359">
        <v>0.56089999999999995</v>
      </c>
      <c r="W2173" s="359">
        <v>0.90380000000000005</v>
      </c>
      <c r="X2173" s="359">
        <v>0.77100000000000002</v>
      </c>
      <c r="Y2173" s="359">
        <v>15.873900000000001</v>
      </c>
      <c r="Z2173" s="359">
        <v>4.1852999999999998</v>
      </c>
      <c r="AA2173" s="359">
        <v>140.89599999999999</v>
      </c>
      <c r="AB2173" s="359">
        <v>0.38950000000000001</v>
      </c>
      <c r="AC2173" s="359">
        <v>1.9350000000000001</v>
      </c>
      <c r="AD2173" s="359">
        <v>34.122700000000002</v>
      </c>
      <c r="AE2173" s="359">
        <v>4.5225999999999997</v>
      </c>
      <c r="AF2173" s="359">
        <v>2.1067999999999998</v>
      </c>
      <c r="AG2173" s="359">
        <v>1.9671000000000001</v>
      </c>
      <c r="AH2173" s="359">
        <v>5.2615999999999996</v>
      </c>
      <c r="AI2173" s="359">
        <v>0.87570000000000003</v>
      </c>
      <c r="AJ2173" s="359">
        <v>0.88149999999999995</v>
      </c>
      <c r="AK2173" s="359">
        <v>0.38390000000000002</v>
      </c>
      <c r="AL2173" s="356">
        <v>0.66710000000000003</v>
      </c>
    </row>
    <row r="2174" spans="2:38" ht="409.6" x14ac:dyDescent="0.25">
      <c r="B2174" s="402">
        <v>38765</v>
      </c>
      <c r="C2174" s="359">
        <v>0.56659999999999999</v>
      </c>
      <c r="D2174" s="359">
        <v>0.91159999999999997</v>
      </c>
      <c r="E2174" s="359">
        <v>0.77959999999999996</v>
      </c>
      <c r="F2174" s="359">
        <v>16.087800000000001</v>
      </c>
      <c r="G2174" s="359">
        <v>4.2309000000000001</v>
      </c>
      <c r="H2174" s="359">
        <v>142.48699999999999</v>
      </c>
      <c r="I2174" s="359">
        <v>0.3952</v>
      </c>
      <c r="J2174" s="359">
        <v>1.9573</v>
      </c>
      <c r="K2174" s="359">
        <v>34.962899999999998</v>
      </c>
      <c r="L2174" s="359">
        <v>4.6002999999999998</v>
      </c>
      <c r="M2174" s="359">
        <v>2.1366999999999998</v>
      </c>
      <c r="N2174" s="359">
        <v>1.9988999999999999</v>
      </c>
      <c r="O2174" s="359">
        <v>5.3140999999999998</v>
      </c>
      <c r="P2174" s="359">
        <v>0.88280000000000003</v>
      </c>
      <c r="Q2174" s="359">
        <v>0.89800000000000002</v>
      </c>
      <c r="R2174" s="359">
        <v>0.38740000000000002</v>
      </c>
      <c r="S2174" s="356">
        <v>0.67300000000000004</v>
      </c>
      <c r="U2174" s="402">
        <v>38765</v>
      </c>
      <c r="V2174" s="359">
        <v>0.56610000000000005</v>
      </c>
      <c r="W2174" s="359">
        <v>0.91080000000000005</v>
      </c>
      <c r="X2174" s="359">
        <v>0.77869999999999995</v>
      </c>
      <c r="Y2174" s="359">
        <v>16.029399999999999</v>
      </c>
      <c r="Z2174" s="359">
        <v>4.2260999999999997</v>
      </c>
      <c r="AA2174" s="359">
        <v>141.94800000000001</v>
      </c>
      <c r="AB2174" s="359">
        <v>0.39319999999999999</v>
      </c>
      <c r="AC2174" s="359">
        <v>1.9537</v>
      </c>
      <c r="AD2174" s="359">
        <v>34.398400000000002</v>
      </c>
      <c r="AE2174" s="359">
        <v>4.5941000000000001</v>
      </c>
      <c r="AF2174" s="359">
        <v>2.1309</v>
      </c>
      <c r="AG2174" s="359">
        <v>1.9917</v>
      </c>
      <c r="AH2174" s="359">
        <v>5.3068</v>
      </c>
      <c r="AI2174" s="359">
        <v>0.88190000000000002</v>
      </c>
      <c r="AJ2174" s="359">
        <v>0.89239999999999997</v>
      </c>
      <c r="AK2174" s="359">
        <v>0.38700000000000001</v>
      </c>
      <c r="AL2174" s="356">
        <v>0.67249999999999999</v>
      </c>
    </row>
    <row r="2175" spans="2:38" ht="409.6" x14ac:dyDescent="0.25">
      <c r="B2175" s="402">
        <v>38764</v>
      </c>
      <c r="C2175" s="359">
        <v>0.56859999999999999</v>
      </c>
      <c r="D2175" s="359">
        <v>0.91369999999999996</v>
      </c>
      <c r="E2175" s="359">
        <v>0.78180000000000005</v>
      </c>
      <c r="F2175" s="359">
        <v>16.208500000000001</v>
      </c>
      <c r="G2175" s="359">
        <v>4.2477</v>
      </c>
      <c r="H2175" s="359">
        <v>143.126</v>
      </c>
      <c r="I2175" s="359">
        <v>0.39679999999999999</v>
      </c>
      <c r="J2175" s="359">
        <v>1.9652000000000001</v>
      </c>
      <c r="K2175" s="359">
        <v>35.179499999999997</v>
      </c>
      <c r="L2175" s="359">
        <v>4.6268000000000002</v>
      </c>
      <c r="M2175" s="359">
        <v>2.1518999999999999</v>
      </c>
      <c r="N2175" s="359">
        <v>2.0106000000000002</v>
      </c>
      <c r="O2175" s="359">
        <v>5.3071000000000002</v>
      </c>
      <c r="P2175" s="359">
        <v>0.88590000000000002</v>
      </c>
      <c r="Q2175" s="359">
        <v>0.90600000000000003</v>
      </c>
      <c r="R2175" s="359">
        <v>0.38969999999999999</v>
      </c>
      <c r="S2175" s="356">
        <v>0.67720000000000002</v>
      </c>
      <c r="U2175" s="402">
        <v>38764</v>
      </c>
      <c r="V2175" s="359">
        <v>0.56810000000000005</v>
      </c>
      <c r="W2175" s="359">
        <v>0.91300000000000003</v>
      </c>
      <c r="X2175" s="359">
        <v>0.78100000000000003</v>
      </c>
      <c r="Y2175" s="359">
        <v>16.148599999999998</v>
      </c>
      <c r="Z2175" s="359">
        <v>4.2430000000000003</v>
      </c>
      <c r="AA2175" s="359">
        <v>142.59100000000001</v>
      </c>
      <c r="AB2175" s="359">
        <v>0.39489999999999997</v>
      </c>
      <c r="AC2175" s="359">
        <v>1.9616</v>
      </c>
      <c r="AD2175" s="359">
        <v>34.612200000000001</v>
      </c>
      <c r="AE2175" s="359">
        <v>4.6216999999999997</v>
      </c>
      <c r="AF2175" s="359">
        <v>2.1461000000000001</v>
      </c>
      <c r="AG2175" s="359">
        <v>2.0038</v>
      </c>
      <c r="AH2175" s="359">
        <v>5.2999000000000001</v>
      </c>
      <c r="AI2175" s="359">
        <v>0.88500000000000001</v>
      </c>
      <c r="AJ2175" s="359">
        <v>0.9002</v>
      </c>
      <c r="AK2175" s="359">
        <v>0.38929999999999998</v>
      </c>
      <c r="AL2175" s="356">
        <v>0.67669999999999997</v>
      </c>
    </row>
    <row r="2176" spans="2:38" ht="409.6" x14ac:dyDescent="0.25">
      <c r="B2176" s="402">
        <v>38763</v>
      </c>
      <c r="C2176" s="359">
        <v>0.56689999999999996</v>
      </c>
      <c r="D2176" s="359">
        <v>0.91469999999999996</v>
      </c>
      <c r="E2176" s="359">
        <v>0.77969999999999995</v>
      </c>
      <c r="F2176" s="359">
        <v>16.190899999999999</v>
      </c>
      <c r="G2176" s="359">
        <v>4.2319000000000004</v>
      </c>
      <c r="H2176" s="359">
        <v>142.821</v>
      </c>
      <c r="I2176" s="359">
        <v>0.39529999999999998</v>
      </c>
      <c r="J2176" s="359">
        <v>1.9581</v>
      </c>
      <c r="K2176" s="359">
        <v>35.046500000000002</v>
      </c>
      <c r="L2176" s="359">
        <v>4.6045999999999996</v>
      </c>
      <c r="M2176" s="359">
        <v>2.1524999999999999</v>
      </c>
      <c r="N2176" s="359">
        <v>2.0034999999999998</v>
      </c>
      <c r="O2176" s="359">
        <v>5.2927999999999997</v>
      </c>
      <c r="P2176" s="359">
        <v>0.88260000000000005</v>
      </c>
      <c r="Q2176" s="359">
        <v>0.89829999999999999</v>
      </c>
      <c r="R2176" s="359">
        <v>0.3881</v>
      </c>
      <c r="S2176" s="356">
        <v>0.67459999999999998</v>
      </c>
      <c r="U2176" s="402">
        <v>38763</v>
      </c>
      <c r="V2176" s="359">
        <v>0.56640000000000001</v>
      </c>
      <c r="W2176" s="359">
        <v>0.91400000000000003</v>
      </c>
      <c r="X2176" s="359">
        <v>0.77880000000000005</v>
      </c>
      <c r="Y2176" s="359">
        <v>16.130500000000001</v>
      </c>
      <c r="Z2176" s="359">
        <v>4.2271000000000001</v>
      </c>
      <c r="AA2176" s="359">
        <v>142.28</v>
      </c>
      <c r="AB2176" s="359">
        <v>0.39340000000000003</v>
      </c>
      <c r="AC2176" s="359">
        <v>1.9543999999999999</v>
      </c>
      <c r="AD2176" s="359">
        <v>34.481200000000001</v>
      </c>
      <c r="AE2176" s="359">
        <v>4.5987</v>
      </c>
      <c r="AF2176" s="359">
        <v>2.1467000000000001</v>
      </c>
      <c r="AG2176" s="359">
        <v>1.9966999999999999</v>
      </c>
      <c r="AH2176" s="359">
        <v>5.2857000000000003</v>
      </c>
      <c r="AI2176" s="359">
        <v>0.88170000000000004</v>
      </c>
      <c r="AJ2176" s="359">
        <v>0.89290000000000003</v>
      </c>
      <c r="AK2176" s="359">
        <v>0.38769999999999999</v>
      </c>
      <c r="AL2176" s="356">
        <v>0.67410000000000003</v>
      </c>
    </row>
    <row r="2177" spans="2:38" ht="409.6" x14ac:dyDescent="0.25">
      <c r="B2177" s="402">
        <v>38762</v>
      </c>
      <c r="C2177" s="359">
        <v>0.57120000000000004</v>
      </c>
      <c r="D2177" s="359">
        <v>0.92120000000000002</v>
      </c>
      <c r="E2177" s="359">
        <v>0.78469999999999995</v>
      </c>
      <c r="F2177" s="359">
        <v>16.2621</v>
      </c>
      <c r="G2177" s="359">
        <v>4.2643000000000004</v>
      </c>
      <c r="H2177" s="359">
        <v>143.80799999999999</v>
      </c>
      <c r="I2177" s="359">
        <v>0.39829999999999999</v>
      </c>
      <c r="J2177" s="359">
        <v>1.9730000000000001</v>
      </c>
      <c r="K2177" s="359">
        <v>35.302100000000003</v>
      </c>
      <c r="L2177" s="359">
        <v>4.6280999999999999</v>
      </c>
      <c r="M2177" s="359">
        <v>2.1722999999999999</v>
      </c>
      <c r="N2177" s="359">
        <v>2.0186999999999999</v>
      </c>
      <c r="O2177" s="359">
        <v>5.3327999999999998</v>
      </c>
      <c r="P2177" s="359">
        <v>0.88880000000000003</v>
      </c>
      <c r="Q2177" s="359">
        <v>0.90639999999999998</v>
      </c>
      <c r="R2177" s="359">
        <v>0.39019999999999999</v>
      </c>
      <c r="S2177" s="356">
        <v>0.67949999999999999</v>
      </c>
      <c r="U2177" s="402">
        <v>38762</v>
      </c>
      <c r="V2177" s="359">
        <v>0.5706</v>
      </c>
      <c r="W2177" s="359">
        <v>0.92010000000000003</v>
      </c>
      <c r="X2177" s="359">
        <v>0.78369999999999995</v>
      </c>
      <c r="Y2177" s="359">
        <v>16.197199999999999</v>
      </c>
      <c r="Z2177" s="359">
        <v>4.2587999999999999</v>
      </c>
      <c r="AA2177" s="359">
        <v>143.239</v>
      </c>
      <c r="AB2177" s="359">
        <v>0.39639999999999997</v>
      </c>
      <c r="AC2177" s="359">
        <v>1.9691000000000001</v>
      </c>
      <c r="AD2177" s="359">
        <v>34.728299999999997</v>
      </c>
      <c r="AE2177" s="359">
        <v>4.6199000000000003</v>
      </c>
      <c r="AF2177" s="359">
        <v>2.1661000000000001</v>
      </c>
      <c r="AG2177" s="359">
        <v>2.0110000000000001</v>
      </c>
      <c r="AH2177" s="359">
        <v>5.3249000000000004</v>
      </c>
      <c r="AI2177" s="359">
        <v>0.88770000000000004</v>
      </c>
      <c r="AJ2177" s="359">
        <v>0.90039999999999998</v>
      </c>
      <c r="AK2177" s="359">
        <v>0.38969999999999999</v>
      </c>
      <c r="AL2177" s="356">
        <v>0.67900000000000005</v>
      </c>
    </row>
    <row r="2178" spans="2:38" ht="409.6" x14ac:dyDescent="0.25">
      <c r="B2178" s="402">
        <v>38761</v>
      </c>
      <c r="C2178" s="359">
        <v>0.57079999999999997</v>
      </c>
      <c r="D2178" s="359">
        <v>0.92020000000000002</v>
      </c>
      <c r="E2178" s="359">
        <v>0.78339999999999999</v>
      </c>
      <c r="F2178" s="359">
        <v>16.2</v>
      </c>
      <c r="G2178" s="359">
        <v>4.2594000000000003</v>
      </c>
      <c r="H2178" s="359">
        <v>143.54400000000001</v>
      </c>
      <c r="I2178" s="359">
        <v>0.39810000000000001</v>
      </c>
      <c r="J2178" s="359">
        <v>1.9717</v>
      </c>
      <c r="K2178" s="359">
        <v>36.726399999999998</v>
      </c>
      <c r="L2178" s="359">
        <v>4.6173999999999999</v>
      </c>
      <c r="M2178" s="359">
        <v>2.1589</v>
      </c>
      <c r="N2178" s="359">
        <v>2.0129999999999999</v>
      </c>
      <c r="O2178" s="359">
        <v>5.3055000000000003</v>
      </c>
      <c r="P2178" s="359">
        <v>0.8881</v>
      </c>
      <c r="Q2178" s="359">
        <v>0.90820000000000001</v>
      </c>
      <c r="R2178" s="359">
        <v>0.38950000000000001</v>
      </c>
      <c r="S2178" s="356">
        <v>0.67930000000000001</v>
      </c>
      <c r="U2178" s="402">
        <v>38761</v>
      </c>
      <c r="V2178" s="359">
        <v>0.56950000000000001</v>
      </c>
      <c r="W2178" s="359">
        <v>0.91810000000000003</v>
      </c>
      <c r="X2178" s="359">
        <v>0.78149999999999997</v>
      </c>
      <c r="Y2178" s="359">
        <v>16.1236</v>
      </c>
      <c r="Z2178" s="359">
        <v>4.2522000000000002</v>
      </c>
      <c r="AA2178" s="359">
        <v>142.666</v>
      </c>
      <c r="AB2178" s="359">
        <v>0.39579999999999999</v>
      </c>
      <c r="AC2178" s="359">
        <v>1.9662999999999999</v>
      </c>
      <c r="AD2178" s="359">
        <v>33.598199999999999</v>
      </c>
      <c r="AE2178" s="359">
        <v>4.6003999999999996</v>
      </c>
      <c r="AF2178" s="359">
        <v>2.1494</v>
      </c>
      <c r="AG2178" s="359">
        <v>1.9964999999999999</v>
      </c>
      <c r="AH2178" s="359">
        <v>5.2922000000000002</v>
      </c>
      <c r="AI2178" s="359">
        <v>0.8861</v>
      </c>
      <c r="AJ2178" s="359">
        <v>0.89670000000000005</v>
      </c>
      <c r="AK2178" s="359">
        <v>0.38869999999999999</v>
      </c>
      <c r="AL2178" s="356">
        <v>0.67830000000000001</v>
      </c>
    </row>
    <row r="2179" spans="2:38" ht="409.6" x14ac:dyDescent="0.25">
      <c r="B2179" s="402">
        <v>38760</v>
      </c>
      <c r="C2179" s="359">
        <v>0.57079999999999997</v>
      </c>
      <c r="D2179" s="359">
        <v>0.92030000000000001</v>
      </c>
      <c r="E2179" s="359">
        <v>0.78339999999999999</v>
      </c>
      <c r="F2179" s="359">
        <v>16.1816</v>
      </c>
      <c r="G2179" s="359">
        <v>4.2596999999999996</v>
      </c>
      <c r="H2179" s="359">
        <v>143.47</v>
      </c>
      <c r="I2179" s="359">
        <v>0.39979999999999999</v>
      </c>
      <c r="J2179" s="359">
        <v>1.9786999999999999</v>
      </c>
      <c r="K2179" s="359">
        <v>36.724699999999999</v>
      </c>
      <c r="L2179" s="359">
        <v>4.6170999999999998</v>
      </c>
      <c r="M2179" s="359">
        <v>2.1621000000000001</v>
      </c>
      <c r="N2179" s="359">
        <v>2.0129000000000001</v>
      </c>
      <c r="O2179" s="359">
        <v>5.3033999999999999</v>
      </c>
      <c r="P2179" s="359">
        <v>0.8881</v>
      </c>
      <c r="Q2179" s="359">
        <v>0.90820000000000001</v>
      </c>
      <c r="R2179" s="359">
        <v>0.38950000000000001</v>
      </c>
      <c r="S2179" s="356">
        <v>0.67930000000000001</v>
      </c>
      <c r="U2179" s="402">
        <v>38760</v>
      </c>
      <c r="V2179" s="359">
        <v>0.56950000000000001</v>
      </c>
      <c r="W2179" s="359">
        <v>0.91820000000000002</v>
      </c>
      <c r="X2179" s="359">
        <v>0.78159999999999996</v>
      </c>
      <c r="Y2179" s="359">
        <v>16.108499999999999</v>
      </c>
      <c r="Z2179" s="359">
        <v>4.2523999999999997</v>
      </c>
      <c r="AA2179" s="359">
        <v>142.62899999999999</v>
      </c>
      <c r="AB2179" s="359">
        <v>0.39369999999999999</v>
      </c>
      <c r="AC2179" s="359">
        <v>1.9564999999999999</v>
      </c>
      <c r="AD2179" s="359">
        <v>33.597700000000003</v>
      </c>
      <c r="AE2179" s="359">
        <v>4.6005000000000003</v>
      </c>
      <c r="AF2179" s="359">
        <v>2.1522999999999999</v>
      </c>
      <c r="AG2179" s="359">
        <v>1.9964999999999999</v>
      </c>
      <c r="AH2179" s="359">
        <v>5.2918000000000003</v>
      </c>
      <c r="AI2179" s="359">
        <v>0.88619999999999999</v>
      </c>
      <c r="AJ2179" s="359">
        <v>0.89670000000000005</v>
      </c>
      <c r="AK2179" s="359">
        <v>0.38869999999999999</v>
      </c>
      <c r="AL2179" s="356">
        <v>0.67830000000000001</v>
      </c>
    </row>
    <row r="2180" spans="2:38" ht="409.6" x14ac:dyDescent="0.25">
      <c r="B2180" s="402">
        <v>38759</v>
      </c>
      <c r="C2180" s="359">
        <v>0.56859999999999999</v>
      </c>
      <c r="D2180" s="359">
        <v>0.91930000000000001</v>
      </c>
      <c r="E2180" s="359">
        <v>0.78139999999999998</v>
      </c>
      <c r="F2180" s="359">
        <v>16.146699999999999</v>
      </c>
      <c r="G2180" s="359">
        <v>4.2502000000000004</v>
      </c>
      <c r="H2180" s="359">
        <v>143.07400000000001</v>
      </c>
      <c r="I2180" s="359">
        <v>0.39700000000000002</v>
      </c>
      <c r="J2180" s="359">
        <v>1.9664999999999999</v>
      </c>
      <c r="K2180" s="359">
        <v>35.354799999999997</v>
      </c>
      <c r="L2180" s="359">
        <v>4.5784000000000002</v>
      </c>
      <c r="M2180" s="359">
        <v>2.1558999999999999</v>
      </c>
      <c r="N2180" s="359">
        <v>2.0171000000000001</v>
      </c>
      <c r="O2180" s="359">
        <v>5.2809999999999997</v>
      </c>
      <c r="P2180" s="359">
        <v>0.88490000000000002</v>
      </c>
      <c r="Q2180" s="359">
        <v>0.90620000000000001</v>
      </c>
      <c r="R2180" s="359">
        <v>0.38990000000000002</v>
      </c>
      <c r="S2180" s="356">
        <v>0.68059999999999998</v>
      </c>
      <c r="U2180" s="402">
        <v>38759</v>
      </c>
      <c r="V2180" s="359">
        <v>0.56810000000000005</v>
      </c>
      <c r="W2180" s="359">
        <v>0.91849999999999998</v>
      </c>
      <c r="X2180" s="359">
        <v>0.78059999999999996</v>
      </c>
      <c r="Y2180" s="359">
        <v>16.086099999999998</v>
      </c>
      <c r="Z2180" s="359">
        <v>4.2454000000000001</v>
      </c>
      <c r="AA2180" s="359">
        <v>142.529</v>
      </c>
      <c r="AB2180" s="359">
        <v>0.39510000000000001</v>
      </c>
      <c r="AC2180" s="359">
        <v>1.9629000000000001</v>
      </c>
      <c r="AD2180" s="359">
        <v>34.787300000000002</v>
      </c>
      <c r="AE2180" s="359">
        <v>4.5723000000000003</v>
      </c>
      <c r="AF2180" s="359">
        <v>2.15</v>
      </c>
      <c r="AG2180" s="359">
        <v>2.0105</v>
      </c>
      <c r="AH2180" s="359">
        <v>5.274</v>
      </c>
      <c r="AI2180" s="359">
        <v>0.8841</v>
      </c>
      <c r="AJ2180" s="359">
        <v>0.90110000000000001</v>
      </c>
      <c r="AK2180" s="359">
        <v>0.3896</v>
      </c>
      <c r="AL2180" s="356">
        <v>0.68010000000000004</v>
      </c>
    </row>
    <row r="2181" spans="2:38" ht="409.6" x14ac:dyDescent="0.25">
      <c r="B2181" s="402">
        <v>38758</v>
      </c>
      <c r="C2181" s="359">
        <v>0.56589999999999996</v>
      </c>
      <c r="D2181" s="359">
        <v>0.91579999999999995</v>
      </c>
      <c r="E2181" s="359">
        <v>0.77810000000000001</v>
      </c>
      <c r="F2181" s="359">
        <v>16.0779</v>
      </c>
      <c r="G2181" s="359">
        <v>4.2241</v>
      </c>
      <c r="H2181" s="359">
        <v>142.227</v>
      </c>
      <c r="I2181" s="359">
        <v>0.39450000000000002</v>
      </c>
      <c r="J2181" s="359">
        <v>1.9542999999999999</v>
      </c>
      <c r="K2181" s="359">
        <v>35.187800000000003</v>
      </c>
      <c r="L2181" s="359">
        <v>4.5396999999999998</v>
      </c>
      <c r="M2181" s="359">
        <v>2.1547999999999998</v>
      </c>
      <c r="N2181" s="359">
        <v>2.012</v>
      </c>
      <c r="O2181" s="359">
        <v>5.2431999999999999</v>
      </c>
      <c r="P2181" s="359">
        <v>0.88019999999999998</v>
      </c>
      <c r="Q2181" s="359">
        <v>0.90349999999999997</v>
      </c>
      <c r="R2181" s="359">
        <v>0.38890000000000002</v>
      </c>
      <c r="S2181" s="356">
        <v>0.67730000000000001</v>
      </c>
      <c r="U2181" s="402">
        <v>38758</v>
      </c>
      <c r="V2181" s="359">
        <v>0.56540000000000001</v>
      </c>
      <c r="W2181" s="359">
        <v>0.91510000000000002</v>
      </c>
      <c r="X2181" s="359">
        <v>0.77729999999999999</v>
      </c>
      <c r="Y2181" s="359">
        <v>16.0167</v>
      </c>
      <c r="Z2181" s="359">
        <v>4.2192999999999996</v>
      </c>
      <c r="AA2181" s="359">
        <v>141.68600000000001</v>
      </c>
      <c r="AB2181" s="359">
        <v>0.3926</v>
      </c>
      <c r="AC2181" s="359">
        <v>1.9505999999999999</v>
      </c>
      <c r="AD2181" s="359">
        <v>34.620399999999997</v>
      </c>
      <c r="AE2181" s="359">
        <v>4.5338000000000003</v>
      </c>
      <c r="AF2181" s="359">
        <v>2.1488999999999998</v>
      </c>
      <c r="AG2181" s="359">
        <v>2.0059999999999998</v>
      </c>
      <c r="AH2181" s="359">
        <v>5.2361000000000004</v>
      </c>
      <c r="AI2181" s="359">
        <v>0.87939999999999996</v>
      </c>
      <c r="AJ2181" s="359">
        <v>0.8982</v>
      </c>
      <c r="AK2181" s="359">
        <v>0.38850000000000001</v>
      </c>
      <c r="AL2181" s="356">
        <v>0.67679999999999996</v>
      </c>
    </row>
    <row r="2182" spans="2:38" ht="409.6" x14ac:dyDescent="0.25">
      <c r="B2182" s="402">
        <v>38757</v>
      </c>
      <c r="C2182" s="359">
        <v>0.56689999999999996</v>
      </c>
      <c r="D2182" s="359">
        <v>0.91779999999999995</v>
      </c>
      <c r="E2182" s="359">
        <v>0.78239999999999998</v>
      </c>
      <c r="F2182" s="359">
        <v>16.174099999999999</v>
      </c>
      <c r="G2182" s="359">
        <v>4.2363999999999997</v>
      </c>
      <c r="H2182" s="359">
        <v>142.70500000000001</v>
      </c>
      <c r="I2182" s="359">
        <v>0.39560000000000001</v>
      </c>
      <c r="J2182" s="359">
        <v>1.9596</v>
      </c>
      <c r="K2182" s="359">
        <v>35.194600000000001</v>
      </c>
      <c r="L2182" s="359">
        <v>4.5509000000000004</v>
      </c>
      <c r="M2182" s="359">
        <v>2.1716000000000002</v>
      </c>
      <c r="N2182" s="359">
        <v>2.0335999999999999</v>
      </c>
      <c r="O2182" s="359">
        <v>5.2663000000000002</v>
      </c>
      <c r="P2182" s="359">
        <v>0.88100000000000001</v>
      </c>
      <c r="Q2182" s="359">
        <v>0.90649999999999997</v>
      </c>
      <c r="R2182" s="359">
        <v>0.3891</v>
      </c>
      <c r="S2182" s="356">
        <v>0.6784</v>
      </c>
      <c r="U2182" s="402">
        <v>38757</v>
      </c>
      <c r="V2182" s="359">
        <v>0.56640000000000001</v>
      </c>
      <c r="W2182" s="359">
        <v>0.91710000000000003</v>
      </c>
      <c r="X2182" s="359">
        <v>0.78159999999999996</v>
      </c>
      <c r="Y2182" s="359">
        <v>16.113099999999999</v>
      </c>
      <c r="Z2182" s="359">
        <v>4.2316000000000003</v>
      </c>
      <c r="AA2182" s="359">
        <v>142.16200000000001</v>
      </c>
      <c r="AB2182" s="359">
        <v>0.39369999999999999</v>
      </c>
      <c r="AC2182" s="359">
        <v>1.9559</v>
      </c>
      <c r="AD2182" s="359">
        <v>34.686900000000001</v>
      </c>
      <c r="AE2182" s="359">
        <v>4.5449000000000002</v>
      </c>
      <c r="AF2182" s="359">
        <v>2.1657000000000002</v>
      </c>
      <c r="AG2182" s="359">
        <v>2.0261</v>
      </c>
      <c r="AH2182" s="359">
        <v>5.2591999999999999</v>
      </c>
      <c r="AI2182" s="359">
        <v>0.88019999999999998</v>
      </c>
      <c r="AJ2182" s="359">
        <v>0.90090000000000003</v>
      </c>
      <c r="AK2182" s="359">
        <v>0.38879999999999998</v>
      </c>
      <c r="AL2182" s="356">
        <v>0.67789999999999995</v>
      </c>
    </row>
    <row r="2183" spans="2:38" ht="409.6" x14ac:dyDescent="0.25">
      <c r="B2183" s="402">
        <v>38756</v>
      </c>
      <c r="C2183" s="359">
        <v>0.56989999999999996</v>
      </c>
      <c r="D2183" s="359">
        <v>0.91879999999999995</v>
      </c>
      <c r="E2183" s="359">
        <v>0.78349999999999997</v>
      </c>
      <c r="F2183" s="359">
        <v>16.238099999999999</v>
      </c>
      <c r="G2183" s="359">
        <v>4.2553999999999998</v>
      </c>
      <c r="H2183" s="359">
        <v>142.96899999999999</v>
      </c>
      <c r="I2183" s="359">
        <v>0.39739999999999998</v>
      </c>
      <c r="J2183" s="359">
        <v>1.9682999999999999</v>
      </c>
      <c r="K2183" s="359">
        <v>35.455300000000001</v>
      </c>
      <c r="L2183" s="359">
        <v>4.5869</v>
      </c>
      <c r="M2183" s="359">
        <v>2.1791</v>
      </c>
      <c r="N2183" s="359">
        <v>2.0476999999999999</v>
      </c>
      <c r="O2183" s="359">
        <v>5.3049999999999997</v>
      </c>
      <c r="P2183" s="359">
        <v>0.8871</v>
      </c>
      <c r="Q2183" s="359">
        <v>0.90990000000000004</v>
      </c>
      <c r="R2183" s="359">
        <v>0.3906</v>
      </c>
      <c r="S2183" s="356">
        <v>0.68240000000000001</v>
      </c>
      <c r="U2183" s="402">
        <v>38756</v>
      </c>
      <c r="V2183" s="359">
        <v>0.56950000000000001</v>
      </c>
      <c r="W2183" s="359">
        <v>0.91810000000000003</v>
      </c>
      <c r="X2183" s="359">
        <v>0.78269999999999995</v>
      </c>
      <c r="Y2183" s="359">
        <v>16.176500000000001</v>
      </c>
      <c r="Z2183" s="359">
        <v>4.2507000000000001</v>
      </c>
      <c r="AA2183" s="359">
        <v>142.42099999999999</v>
      </c>
      <c r="AB2183" s="359">
        <v>0.39550000000000002</v>
      </c>
      <c r="AC2183" s="359">
        <v>1.9645999999999999</v>
      </c>
      <c r="AD2183" s="359">
        <v>34.875700000000002</v>
      </c>
      <c r="AE2183" s="359">
        <v>4.5815999999999999</v>
      </c>
      <c r="AF2183" s="359">
        <v>2.1732</v>
      </c>
      <c r="AG2183" s="359">
        <v>2.0409999999999999</v>
      </c>
      <c r="AH2183" s="359">
        <v>5.2979000000000003</v>
      </c>
      <c r="AI2183" s="359">
        <v>0.88629999999999998</v>
      </c>
      <c r="AJ2183" s="359">
        <v>0.90449999999999997</v>
      </c>
      <c r="AK2183" s="359">
        <v>0.39019999999999999</v>
      </c>
      <c r="AL2183" s="356">
        <v>0.68189999999999995</v>
      </c>
    </row>
    <row r="2184" spans="2:38" ht="409.6" x14ac:dyDescent="0.25">
      <c r="B2184" s="402">
        <v>38755</v>
      </c>
      <c r="C2184" s="359">
        <v>0.57030000000000003</v>
      </c>
      <c r="D2184" s="359">
        <v>0.91720000000000002</v>
      </c>
      <c r="E2184" s="359">
        <v>0.78359999999999996</v>
      </c>
      <c r="F2184" s="359">
        <v>16.238099999999999</v>
      </c>
      <c r="G2184" s="359">
        <v>4.2657999999999996</v>
      </c>
      <c r="H2184" s="359">
        <v>143.25399999999999</v>
      </c>
      <c r="I2184" s="359">
        <v>0.39829999999999999</v>
      </c>
      <c r="J2184" s="359">
        <v>1.9732000000000001</v>
      </c>
      <c r="K2184" s="359">
        <v>35.552399999999999</v>
      </c>
      <c r="L2184" s="359">
        <v>4.5876999999999999</v>
      </c>
      <c r="M2184" s="359">
        <v>2.1844999999999999</v>
      </c>
      <c r="N2184" s="359">
        <v>2.0583</v>
      </c>
      <c r="O2184" s="359">
        <v>5.3112000000000004</v>
      </c>
      <c r="P2184" s="359">
        <v>0.88749999999999996</v>
      </c>
      <c r="Q2184" s="359">
        <v>0.91149999999999998</v>
      </c>
      <c r="R2184" s="359">
        <v>0.38969999999999999</v>
      </c>
      <c r="S2184" s="356">
        <v>0.68440000000000001</v>
      </c>
      <c r="U2184" s="402">
        <v>38755</v>
      </c>
      <c r="V2184" s="359">
        <v>0.56969999999999998</v>
      </c>
      <c r="W2184" s="359">
        <v>0.91610000000000003</v>
      </c>
      <c r="X2184" s="359">
        <v>0.78249999999999997</v>
      </c>
      <c r="Y2184" s="359">
        <v>16.175000000000001</v>
      </c>
      <c r="Z2184" s="359">
        <v>4.2605000000000004</v>
      </c>
      <c r="AA2184" s="359">
        <v>142.68</v>
      </c>
      <c r="AB2184" s="359">
        <v>0.39639999999999997</v>
      </c>
      <c r="AC2184" s="359">
        <v>1.9693000000000001</v>
      </c>
      <c r="AD2184" s="359">
        <v>34.978000000000002</v>
      </c>
      <c r="AE2184" s="359">
        <v>4.5799000000000003</v>
      </c>
      <c r="AF2184" s="359">
        <v>2.1781999999999999</v>
      </c>
      <c r="AG2184" s="359">
        <v>2.0510000000000002</v>
      </c>
      <c r="AH2184" s="359">
        <v>5.3033999999999999</v>
      </c>
      <c r="AI2184" s="359">
        <v>0.88639999999999997</v>
      </c>
      <c r="AJ2184" s="359">
        <v>0.90659999999999996</v>
      </c>
      <c r="AK2184" s="359">
        <v>0.38929999999999998</v>
      </c>
      <c r="AL2184" s="356">
        <v>0.68379999999999996</v>
      </c>
    </row>
    <row r="2185" spans="2:38" ht="409.6" x14ac:dyDescent="0.25">
      <c r="B2185" s="402">
        <v>38754</v>
      </c>
      <c r="C2185" s="359">
        <v>0.5726</v>
      </c>
      <c r="D2185" s="359">
        <v>0.91920000000000002</v>
      </c>
      <c r="E2185" s="359">
        <v>0.78800000000000003</v>
      </c>
      <c r="F2185" s="359">
        <v>16.308800000000002</v>
      </c>
      <c r="G2185" s="359">
        <v>4.2729999999999997</v>
      </c>
      <c r="H2185" s="359">
        <v>144.048</v>
      </c>
      <c r="I2185" s="359">
        <v>0.39910000000000001</v>
      </c>
      <c r="J2185" s="359">
        <v>1.9781</v>
      </c>
      <c r="K2185" s="359">
        <v>37.1554</v>
      </c>
      <c r="L2185" s="359">
        <v>4.6044999999999998</v>
      </c>
      <c r="M2185" s="359">
        <v>2.1930000000000001</v>
      </c>
      <c r="N2185" s="359">
        <v>2.0672000000000001</v>
      </c>
      <c r="O2185" s="359">
        <v>5.3129</v>
      </c>
      <c r="P2185" s="359">
        <v>0.89129999999999998</v>
      </c>
      <c r="Q2185" s="359">
        <v>0.91990000000000005</v>
      </c>
      <c r="R2185" s="359">
        <v>0.3906</v>
      </c>
      <c r="S2185" s="356">
        <v>0.68830000000000002</v>
      </c>
      <c r="U2185" s="402">
        <v>38754</v>
      </c>
      <c r="V2185" s="359">
        <v>0.57140000000000002</v>
      </c>
      <c r="W2185" s="359">
        <v>0.91710000000000003</v>
      </c>
      <c r="X2185" s="359">
        <v>0.78620000000000001</v>
      </c>
      <c r="Y2185" s="359">
        <v>16.2437</v>
      </c>
      <c r="Z2185" s="359">
        <v>4.2660999999999998</v>
      </c>
      <c r="AA2185" s="359">
        <v>142.67500000000001</v>
      </c>
      <c r="AB2185" s="359">
        <v>0.39729999999999999</v>
      </c>
      <c r="AC2185" s="359">
        <v>1.9730000000000001</v>
      </c>
      <c r="AD2185" s="359">
        <v>34.014499999999998</v>
      </c>
      <c r="AE2185" s="359">
        <v>4.5877999999999997</v>
      </c>
      <c r="AF2185" s="359">
        <v>2.1844000000000001</v>
      </c>
      <c r="AG2185" s="359">
        <v>2.0506000000000002</v>
      </c>
      <c r="AH2185" s="359">
        <v>5.2969999999999997</v>
      </c>
      <c r="AI2185" s="359">
        <v>0.88939999999999997</v>
      </c>
      <c r="AJ2185" s="359">
        <v>0.9083</v>
      </c>
      <c r="AK2185" s="359">
        <v>0.38979999999999998</v>
      </c>
      <c r="AL2185" s="356">
        <v>0.68730000000000002</v>
      </c>
    </row>
    <row r="2186" spans="2:38" ht="409.6" x14ac:dyDescent="0.25">
      <c r="B2186" s="402">
        <v>38753</v>
      </c>
      <c r="C2186" s="359">
        <v>0.57220000000000004</v>
      </c>
      <c r="D2186" s="359">
        <v>0.91839999999999999</v>
      </c>
      <c r="E2186" s="359">
        <v>0.78769999999999996</v>
      </c>
      <c r="F2186" s="359">
        <v>16.307099999999998</v>
      </c>
      <c r="G2186" s="359">
        <v>4.2720000000000002</v>
      </c>
      <c r="H2186" s="359">
        <v>144.00200000000001</v>
      </c>
      <c r="I2186" s="359">
        <v>0.40289999999999998</v>
      </c>
      <c r="J2186" s="359">
        <v>1.9937</v>
      </c>
      <c r="K2186" s="359">
        <v>36.926499999999997</v>
      </c>
      <c r="L2186" s="359">
        <v>4.5998999999999999</v>
      </c>
      <c r="M2186" s="359">
        <v>2.1932999999999998</v>
      </c>
      <c r="N2186" s="359">
        <v>2.0666000000000002</v>
      </c>
      <c r="O2186" s="359">
        <v>5.3129999999999997</v>
      </c>
      <c r="P2186" s="359">
        <v>0.89090000000000003</v>
      </c>
      <c r="Q2186" s="359">
        <v>0.91839999999999999</v>
      </c>
      <c r="R2186" s="359">
        <v>0.39040000000000002</v>
      </c>
      <c r="S2186" s="356">
        <v>0.68810000000000004</v>
      </c>
      <c r="U2186" s="402">
        <v>38753</v>
      </c>
      <c r="V2186" s="359">
        <v>0.57169999999999999</v>
      </c>
      <c r="W2186" s="359">
        <v>0.91769999999999996</v>
      </c>
      <c r="X2186" s="359">
        <v>0.78680000000000005</v>
      </c>
      <c r="Y2186" s="359">
        <v>16.231200000000001</v>
      </c>
      <c r="Z2186" s="359">
        <v>4.2679999999999998</v>
      </c>
      <c r="AA2186" s="359">
        <v>142.71100000000001</v>
      </c>
      <c r="AB2186" s="359">
        <v>0.39369999999999999</v>
      </c>
      <c r="AC2186" s="359">
        <v>1.9576</v>
      </c>
      <c r="AD2186" s="359">
        <v>34.205199999999998</v>
      </c>
      <c r="AE2186" s="359">
        <v>4.5930999999999997</v>
      </c>
      <c r="AF2186" s="359">
        <v>2.1857000000000002</v>
      </c>
      <c r="AG2186" s="359">
        <v>2.0514000000000001</v>
      </c>
      <c r="AH2186" s="359">
        <v>5.3007999999999997</v>
      </c>
      <c r="AI2186" s="359">
        <v>0.8901</v>
      </c>
      <c r="AJ2186" s="359">
        <v>0.90880000000000005</v>
      </c>
      <c r="AK2186" s="359">
        <v>0.3901</v>
      </c>
      <c r="AL2186" s="356">
        <v>0.68759999999999999</v>
      </c>
    </row>
    <row r="2187" spans="2:38" ht="409.6" x14ac:dyDescent="0.25">
      <c r="B2187" s="402">
        <v>38752</v>
      </c>
      <c r="C2187" s="359">
        <v>0.5716</v>
      </c>
      <c r="D2187" s="359">
        <v>0.91710000000000003</v>
      </c>
      <c r="E2187" s="359">
        <v>0.79049999999999998</v>
      </c>
      <c r="F2187" s="359">
        <v>16.335999999999999</v>
      </c>
      <c r="G2187" s="359">
        <v>4.2755000000000001</v>
      </c>
      <c r="H2187" s="359">
        <v>143.85400000000001</v>
      </c>
      <c r="I2187" s="359">
        <v>0.39939999999999998</v>
      </c>
      <c r="J2187" s="359">
        <v>1.9782</v>
      </c>
      <c r="K2187" s="359">
        <v>35.826799999999999</v>
      </c>
      <c r="L2187" s="359">
        <v>4.5949</v>
      </c>
      <c r="M2187" s="359">
        <v>2.1947999999999999</v>
      </c>
      <c r="N2187" s="359">
        <v>2.0676999999999999</v>
      </c>
      <c r="O2187" s="359">
        <v>5.3181000000000003</v>
      </c>
      <c r="P2187" s="359">
        <v>0.88919999999999999</v>
      </c>
      <c r="Q2187" s="359">
        <v>0.9173</v>
      </c>
      <c r="R2187" s="359">
        <v>0.38869999999999999</v>
      </c>
      <c r="S2187" s="356">
        <v>0.68959999999999999</v>
      </c>
      <c r="U2187" s="402">
        <v>38752</v>
      </c>
      <c r="V2187" s="359">
        <v>0.57110000000000005</v>
      </c>
      <c r="W2187" s="359">
        <v>0.9163</v>
      </c>
      <c r="X2187" s="359">
        <v>0.78959999999999997</v>
      </c>
      <c r="Y2187" s="359">
        <v>16.273599999999998</v>
      </c>
      <c r="Z2187" s="359">
        <v>4.2706</v>
      </c>
      <c r="AA2187" s="359">
        <v>143.297</v>
      </c>
      <c r="AB2187" s="359">
        <v>0.39739999999999998</v>
      </c>
      <c r="AC2187" s="359">
        <v>1.9744999999999999</v>
      </c>
      <c r="AD2187" s="359">
        <v>35.249499999999998</v>
      </c>
      <c r="AE2187" s="359">
        <v>4.5880999999999998</v>
      </c>
      <c r="AF2187" s="359">
        <v>2.1886000000000001</v>
      </c>
      <c r="AG2187" s="359">
        <v>2.0611000000000002</v>
      </c>
      <c r="AH2187" s="359">
        <v>5.3109000000000002</v>
      </c>
      <c r="AI2187" s="359">
        <v>0.88839999999999997</v>
      </c>
      <c r="AJ2187" s="359">
        <v>0.91100000000000003</v>
      </c>
      <c r="AK2187" s="359">
        <v>0.38840000000000002</v>
      </c>
      <c r="AL2187" s="356">
        <v>0.68910000000000005</v>
      </c>
    </row>
    <row r="2188" spans="2:38" ht="409.6" x14ac:dyDescent="0.25">
      <c r="B2188" s="402">
        <v>38751</v>
      </c>
      <c r="C2188" s="359">
        <v>0.56899999999999995</v>
      </c>
      <c r="D2188" s="359">
        <v>0.91200000000000003</v>
      </c>
      <c r="E2188" s="359">
        <v>0.78490000000000004</v>
      </c>
      <c r="F2188" s="359">
        <v>16.246500000000001</v>
      </c>
      <c r="G2188" s="359">
        <v>4.2465999999999999</v>
      </c>
      <c r="H2188" s="359">
        <v>143.095</v>
      </c>
      <c r="I2188" s="359">
        <v>0.3967</v>
      </c>
      <c r="J2188" s="359">
        <v>1.9648000000000001</v>
      </c>
      <c r="K2188" s="359">
        <v>35.663600000000002</v>
      </c>
      <c r="L2188" s="359">
        <v>4.5880000000000001</v>
      </c>
      <c r="M2188" s="359">
        <v>2.1791999999999998</v>
      </c>
      <c r="N2188" s="359">
        <v>2.0554000000000001</v>
      </c>
      <c r="O2188" s="359">
        <v>5.2789999999999999</v>
      </c>
      <c r="P2188" s="359">
        <v>0.88500000000000001</v>
      </c>
      <c r="Q2188" s="359">
        <v>0.91349999999999998</v>
      </c>
      <c r="R2188" s="359">
        <v>0.38679999999999998</v>
      </c>
      <c r="S2188" s="356">
        <v>0.68669999999999998</v>
      </c>
      <c r="U2188" s="402">
        <v>38751</v>
      </c>
      <c r="V2188" s="359">
        <v>0.56850000000000001</v>
      </c>
      <c r="W2188" s="359">
        <v>0.91120000000000001</v>
      </c>
      <c r="X2188" s="359">
        <v>0.78410000000000002</v>
      </c>
      <c r="Y2188" s="359">
        <v>16.185199999999998</v>
      </c>
      <c r="Z2188" s="359">
        <v>4.2417999999999996</v>
      </c>
      <c r="AA2188" s="359">
        <v>142.547</v>
      </c>
      <c r="AB2188" s="359">
        <v>0.39479999999999998</v>
      </c>
      <c r="AC2188" s="359">
        <v>1.9611000000000001</v>
      </c>
      <c r="AD2188" s="359">
        <v>35.096800000000002</v>
      </c>
      <c r="AE2188" s="359">
        <v>4.5811999999999999</v>
      </c>
      <c r="AF2188" s="359">
        <v>2.1732999999999998</v>
      </c>
      <c r="AG2188" s="359">
        <v>2.0482</v>
      </c>
      <c r="AH2188" s="359">
        <v>5.2720000000000002</v>
      </c>
      <c r="AI2188" s="359">
        <v>0.8841</v>
      </c>
      <c r="AJ2188" s="359">
        <v>0.90769999999999995</v>
      </c>
      <c r="AK2188" s="359">
        <v>0.38640000000000002</v>
      </c>
      <c r="AL2188" s="356">
        <v>0.68620000000000003</v>
      </c>
    </row>
    <row r="2189" spans="2:38" ht="409.6" x14ac:dyDescent="0.25">
      <c r="B2189" s="402">
        <v>38750</v>
      </c>
      <c r="C2189" s="359">
        <v>0.56689999999999996</v>
      </c>
      <c r="D2189" s="359">
        <v>0.90890000000000004</v>
      </c>
      <c r="E2189" s="359">
        <v>0.78390000000000004</v>
      </c>
      <c r="F2189" s="359">
        <v>16.158100000000001</v>
      </c>
      <c r="G2189" s="359">
        <v>4.2397999999999998</v>
      </c>
      <c r="H2189" s="359">
        <v>143.072</v>
      </c>
      <c r="I2189" s="359">
        <v>0.39610000000000001</v>
      </c>
      <c r="J2189" s="359">
        <v>1.9621999999999999</v>
      </c>
      <c r="K2189" s="359">
        <v>35.705199999999998</v>
      </c>
      <c r="L2189" s="359">
        <v>4.5742000000000003</v>
      </c>
      <c r="M2189" s="359">
        <v>2.1703999999999999</v>
      </c>
      <c r="N2189" s="359">
        <v>2.0550000000000002</v>
      </c>
      <c r="O2189" s="359">
        <v>5.2497999999999996</v>
      </c>
      <c r="P2189" s="359">
        <v>0.88109999999999999</v>
      </c>
      <c r="Q2189" s="359">
        <v>0.91249999999999998</v>
      </c>
      <c r="R2189" s="359">
        <v>0.3866</v>
      </c>
      <c r="S2189" s="356">
        <v>0.68740000000000001</v>
      </c>
      <c r="U2189" s="402">
        <v>38750</v>
      </c>
      <c r="V2189" s="359">
        <v>0.56640000000000001</v>
      </c>
      <c r="W2189" s="359">
        <v>0.90820000000000001</v>
      </c>
      <c r="X2189" s="359">
        <v>0.78310000000000002</v>
      </c>
      <c r="Y2189" s="359">
        <v>16.097200000000001</v>
      </c>
      <c r="Z2189" s="359">
        <v>4.2351000000000001</v>
      </c>
      <c r="AA2189" s="359">
        <v>142.523</v>
      </c>
      <c r="AB2189" s="359">
        <v>0.39419999999999999</v>
      </c>
      <c r="AC2189" s="359">
        <v>1.9585999999999999</v>
      </c>
      <c r="AD2189" s="359">
        <v>35.133400000000002</v>
      </c>
      <c r="AE2189" s="359">
        <v>4.5674999999999999</v>
      </c>
      <c r="AF2189" s="359">
        <v>2.1644999999999999</v>
      </c>
      <c r="AG2189" s="359">
        <v>2.048</v>
      </c>
      <c r="AH2189" s="359">
        <v>5.2427999999999999</v>
      </c>
      <c r="AI2189" s="359">
        <v>0.88029999999999997</v>
      </c>
      <c r="AJ2189" s="359">
        <v>0.90720000000000001</v>
      </c>
      <c r="AK2189" s="359">
        <v>0.38629999999999998</v>
      </c>
      <c r="AL2189" s="356">
        <v>0.68689999999999996</v>
      </c>
    </row>
    <row r="2190" spans="2:38" ht="409.6" x14ac:dyDescent="0.25">
      <c r="B2190" s="402">
        <v>38749</v>
      </c>
      <c r="C2190" s="359">
        <v>0.5645</v>
      </c>
      <c r="D2190" s="359">
        <v>0.90839999999999999</v>
      </c>
      <c r="E2190" s="359">
        <v>0.78310000000000002</v>
      </c>
      <c r="F2190" s="359">
        <v>16.0289</v>
      </c>
      <c r="G2190" s="359">
        <v>4.2092000000000001</v>
      </c>
      <c r="H2190" s="359">
        <v>142.357</v>
      </c>
      <c r="I2190" s="359">
        <v>0.39319999999999999</v>
      </c>
      <c r="J2190" s="359">
        <v>1.9479</v>
      </c>
      <c r="K2190" s="359">
        <v>35.514600000000002</v>
      </c>
      <c r="L2190" s="359">
        <v>4.5823999999999998</v>
      </c>
      <c r="M2190" s="359">
        <v>2.1591</v>
      </c>
      <c r="N2190" s="359">
        <v>2.0417000000000001</v>
      </c>
      <c r="O2190" s="359">
        <v>5.2111999999999998</v>
      </c>
      <c r="P2190" s="359">
        <v>0.87790000000000001</v>
      </c>
      <c r="Q2190" s="359">
        <v>0.90800000000000003</v>
      </c>
      <c r="R2190" s="359">
        <v>0.38590000000000002</v>
      </c>
      <c r="S2190" s="356">
        <v>0.68359999999999999</v>
      </c>
      <c r="U2190" s="402">
        <v>38749</v>
      </c>
      <c r="V2190" s="359">
        <v>0.56399999999999995</v>
      </c>
      <c r="W2190" s="359">
        <v>0.90769999999999995</v>
      </c>
      <c r="X2190" s="359">
        <v>0.78220000000000001</v>
      </c>
      <c r="Y2190" s="359">
        <v>15.968</v>
      </c>
      <c r="Z2190" s="359">
        <v>4.2045000000000003</v>
      </c>
      <c r="AA2190" s="359">
        <v>141.80500000000001</v>
      </c>
      <c r="AB2190" s="359">
        <v>0.39129999999999998</v>
      </c>
      <c r="AC2190" s="359">
        <v>1.9442999999999999</v>
      </c>
      <c r="AD2190" s="359">
        <v>34.942100000000003</v>
      </c>
      <c r="AE2190" s="359">
        <v>4.5755999999999997</v>
      </c>
      <c r="AF2190" s="359">
        <v>2.1530999999999998</v>
      </c>
      <c r="AG2190" s="359">
        <v>2.0352999999999999</v>
      </c>
      <c r="AH2190" s="359">
        <v>5.2042000000000002</v>
      </c>
      <c r="AI2190" s="359">
        <v>0.877</v>
      </c>
      <c r="AJ2190" s="359">
        <v>0.90300000000000002</v>
      </c>
      <c r="AK2190" s="359">
        <v>0.38550000000000001</v>
      </c>
      <c r="AL2190" s="356">
        <v>0.68310000000000004</v>
      </c>
    </row>
    <row r="2191" spans="2:38" ht="409.6" x14ac:dyDescent="0.25">
      <c r="B2191" s="402">
        <v>38748</v>
      </c>
      <c r="C2191" s="359">
        <v>0.56399999999999995</v>
      </c>
      <c r="D2191" s="359">
        <v>0.90949999999999998</v>
      </c>
      <c r="E2191" s="359">
        <v>0.78310000000000002</v>
      </c>
      <c r="F2191" s="359">
        <v>16.032699999999998</v>
      </c>
      <c r="G2191" s="359">
        <v>4.2115</v>
      </c>
      <c r="H2191" s="359">
        <v>142.19399999999999</v>
      </c>
      <c r="I2191" s="359">
        <v>0.39329999999999998</v>
      </c>
      <c r="J2191" s="359">
        <v>1.9489000000000001</v>
      </c>
      <c r="K2191" s="359">
        <v>35.433</v>
      </c>
      <c r="L2191" s="359">
        <v>4.5709999999999997</v>
      </c>
      <c r="M2191" s="359">
        <v>2.1560000000000001</v>
      </c>
      <c r="N2191" s="359">
        <v>2.0427</v>
      </c>
      <c r="O2191" s="359">
        <v>5.2106000000000003</v>
      </c>
      <c r="P2191" s="359">
        <v>0.87670000000000003</v>
      </c>
      <c r="Q2191" s="359">
        <v>0.90720000000000001</v>
      </c>
      <c r="R2191" s="359">
        <v>0.38600000000000001</v>
      </c>
      <c r="S2191" s="356">
        <v>0.68210000000000004</v>
      </c>
      <c r="U2191" s="402">
        <v>38748</v>
      </c>
      <c r="V2191" s="359">
        <v>0.5635</v>
      </c>
      <c r="W2191" s="359">
        <v>0.90880000000000005</v>
      </c>
      <c r="X2191" s="359">
        <v>0.78220000000000001</v>
      </c>
      <c r="Y2191" s="359">
        <v>15.968500000000001</v>
      </c>
      <c r="Z2191" s="359">
        <v>4.2068000000000003</v>
      </c>
      <c r="AA2191" s="359">
        <v>141.643</v>
      </c>
      <c r="AB2191" s="359">
        <v>0.39169999999999999</v>
      </c>
      <c r="AC2191" s="359">
        <v>1.9456</v>
      </c>
      <c r="AD2191" s="359">
        <v>34.861800000000002</v>
      </c>
      <c r="AE2191" s="359">
        <v>4.5643000000000002</v>
      </c>
      <c r="AF2191" s="359">
        <v>2.1499000000000001</v>
      </c>
      <c r="AG2191" s="359">
        <v>2.036</v>
      </c>
      <c r="AH2191" s="359">
        <v>5.2035</v>
      </c>
      <c r="AI2191" s="359">
        <v>0.87590000000000001</v>
      </c>
      <c r="AJ2191" s="359">
        <v>0.90159999999999996</v>
      </c>
      <c r="AK2191" s="359">
        <v>0.3856</v>
      </c>
      <c r="AL2191" s="356">
        <v>0.68159999999999998</v>
      </c>
    </row>
    <row r="2192" spans="2:38" ht="409.6" x14ac:dyDescent="0.25">
      <c r="B2192" s="402">
        <v>38747</v>
      </c>
      <c r="C2192" s="359">
        <v>0.56369999999999998</v>
      </c>
      <c r="D2192" s="359">
        <v>0.90939999999999999</v>
      </c>
      <c r="E2192" s="359">
        <v>0.78390000000000004</v>
      </c>
      <c r="F2192" s="359">
        <v>15.9693</v>
      </c>
      <c r="G2192" s="359">
        <v>4.2081999999999997</v>
      </c>
      <c r="H2192" s="359">
        <v>141.959</v>
      </c>
      <c r="I2192" s="359">
        <v>0.39700000000000002</v>
      </c>
      <c r="J2192" s="359">
        <v>1.9635</v>
      </c>
      <c r="K2192" s="359">
        <v>36.799999999999997</v>
      </c>
      <c r="L2192" s="359">
        <v>4.5568999999999997</v>
      </c>
      <c r="M2192" s="359">
        <v>2.1518000000000002</v>
      </c>
      <c r="N2192" s="359">
        <v>2.0356000000000001</v>
      </c>
      <c r="O2192" s="359">
        <v>5.1974</v>
      </c>
      <c r="P2192" s="359">
        <v>0.876</v>
      </c>
      <c r="Q2192" s="359">
        <v>0.90900000000000003</v>
      </c>
      <c r="R2192" s="359">
        <v>0.38579999999999998</v>
      </c>
      <c r="S2192" s="356">
        <v>0.68179999999999996</v>
      </c>
      <c r="U2192" s="402">
        <v>38747</v>
      </c>
      <c r="V2192" s="359">
        <v>0.56320000000000003</v>
      </c>
      <c r="W2192" s="359">
        <v>0.90869999999999995</v>
      </c>
      <c r="X2192" s="359">
        <v>0.78310000000000002</v>
      </c>
      <c r="Y2192" s="359">
        <v>15.8973</v>
      </c>
      <c r="Z2192" s="359">
        <v>4.2034000000000002</v>
      </c>
      <c r="AA2192" s="359">
        <v>140.96299999999999</v>
      </c>
      <c r="AB2192" s="359">
        <v>0.38550000000000001</v>
      </c>
      <c r="AC2192" s="359">
        <v>1.9171</v>
      </c>
      <c r="AD2192" s="359">
        <v>33.739400000000003</v>
      </c>
      <c r="AE2192" s="359">
        <v>4.5502000000000002</v>
      </c>
      <c r="AF2192" s="359">
        <v>2.1454</v>
      </c>
      <c r="AG2192" s="359">
        <v>2.0205000000000002</v>
      </c>
      <c r="AH2192" s="359">
        <v>5.1851000000000003</v>
      </c>
      <c r="AI2192" s="359">
        <v>0.87519999999999998</v>
      </c>
      <c r="AJ2192" s="359">
        <v>0.89810000000000001</v>
      </c>
      <c r="AK2192" s="359">
        <v>0.38540000000000002</v>
      </c>
      <c r="AL2192" s="356">
        <v>0.68130000000000002</v>
      </c>
    </row>
    <row r="2193" spans="2:38" ht="409.6" x14ac:dyDescent="0.25">
      <c r="B2193" s="402">
        <v>38746</v>
      </c>
      <c r="C2193" s="359">
        <v>0.56379999999999997</v>
      </c>
      <c r="D2193" s="359">
        <v>0.90939999999999999</v>
      </c>
      <c r="E2193" s="359">
        <v>0.78400000000000003</v>
      </c>
      <c r="F2193" s="359">
        <v>15.954599999999999</v>
      </c>
      <c r="G2193" s="359">
        <v>4.2096</v>
      </c>
      <c r="H2193" s="359">
        <v>142.119</v>
      </c>
      <c r="I2193" s="359">
        <v>0.39729999999999999</v>
      </c>
      <c r="J2193" s="359">
        <v>1.9649000000000001</v>
      </c>
      <c r="K2193" s="359">
        <v>36.826799999999999</v>
      </c>
      <c r="L2193" s="359">
        <v>4.5572999999999997</v>
      </c>
      <c r="M2193" s="359">
        <v>2.1675</v>
      </c>
      <c r="N2193" s="359">
        <v>2.0356999999999998</v>
      </c>
      <c r="O2193" s="359">
        <v>5.2004999999999999</v>
      </c>
      <c r="P2193" s="359">
        <v>0.87609999999999999</v>
      </c>
      <c r="Q2193" s="359">
        <v>0.90900000000000003</v>
      </c>
      <c r="R2193" s="359">
        <v>0.38579999999999998</v>
      </c>
      <c r="S2193" s="356">
        <v>0.68179999999999996</v>
      </c>
      <c r="U2193" s="402">
        <v>38746</v>
      </c>
      <c r="V2193" s="359">
        <v>0.56330000000000002</v>
      </c>
      <c r="W2193" s="359">
        <v>0.90859999999999996</v>
      </c>
      <c r="X2193" s="359">
        <v>0.78310000000000002</v>
      </c>
      <c r="Y2193" s="359">
        <v>15.874700000000001</v>
      </c>
      <c r="Z2193" s="359">
        <v>4.2049000000000003</v>
      </c>
      <c r="AA2193" s="359">
        <v>140.65199999999999</v>
      </c>
      <c r="AB2193" s="359">
        <v>0.38579999999999998</v>
      </c>
      <c r="AC2193" s="359">
        <v>1.9185000000000001</v>
      </c>
      <c r="AD2193" s="359">
        <v>33.764000000000003</v>
      </c>
      <c r="AE2193" s="359">
        <v>4.5506000000000002</v>
      </c>
      <c r="AF2193" s="359">
        <v>2.1334</v>
      </c>
      <c r="AG2193" s="359">
        <v>2.0206</v>
      </c>
      <c r="AH2193" s="359">
        <v>5.1896000000000004</v>
      </c>
      <c r="AI2193" s="359">
        <v>0.87529999999999997</v>
      </c>
      <c r="AJ2193" s="359">
        <v>0.89810000000000001</v>
      </c>
      <c r="AK2193" s="359">
        <v>0.38540000000000002</v>
      </c>
      <c r="AL2193" s="356">
        <v>0.68130000000000002</v>
      </c>
    </row>
    <row r="2194" spans="2:38" ht="409.6" x14ac:dyDescent="0.25">
      <c r="B2194" s="402">
        <v>38745</v>
      </c>
      <c r="C2194" s="359">
        <v>0.56010000000000004</v>
      </c>
      <c r="D2194" s="359">
        <v>0.90749999999999997</v>
      </c>
      <c r="E2194" s="359">
        <v>0.78520000000000001</v>
      </c>
      <c r="F2194" s="359">
        <v>15.9528</v>
      </c>
      <c r="G2194" s="359">
        <v>4.1902999999999997</v>
      </c>
      <c r="H2194" s="359">
        <v>141.358</v>
      </c>
      <c r="I2194" s="359">
        <v>0.39150000000000001</v>
      </c>
      <c r="J2194" s="359">
        <v>1.9394</v>
      </c>
      <c r="K2194" s="359">
        <v>35.486499999999999</v>
      </c>
      <c r="L2194" s="359">
        <v>4.5297999999999998</v>
      </c>
      <c r="M2194" s="359">
        <v>2.1488</v>
      </c>
      <c r="N2194" s="359">
        <v>2.0364</v>
      </c>
      <c r="O2194" s="359">
        <v>5.1942000000000004</v>
      </c>
      <c r="P2194" s="359">
        <v>0.86909999999999998</v>
      </c>
      <c r="Q2194" s="359">
        <v>0.90700000000000003</v>
      </c>
      <c r="R2194" s="359">
        <v>0.38390000000000002</v>
      </c>
      <c r="S2194" s="356">
        <v>0.68310000000000004</v>
      </c>
      <c r="U2194" s="402">
        <v>38745</v>
      </c>
      <c r="V2194" s="359">
        <v>0.55959999999999999</v>
      </c>
      <c r="W2194" s="359">
        <v>0.90680000000000005</v>
      </c>
      <c r="X2194" s="359">
        <v>0.78439999999999999</v>
      </c>
      <c r="Y2194" s="359">
        <v>15.892200000000001</v>
      </c>
      <c r="Z2194" s="359">
        <v>4.1856</v>
      </c>
      <c r="AA2194" s="359">
        <v>140.81200000000001</v>
      </c>
      <c r="AB2194" s="359">
        <v>0.3896</v>
      </c>
      <c r="AC2194" s="359">
        <v>1.9358</v>
      </c>
      <c r="AD2194" s="359">
        <v>34.914499999999997</v>
      </c>
      <c r="AE2194" s="359">
        <v>4.5231000000000003</v>
      </c>
      <c r="AF2194" s="359">
        <v>2.1429999999999998</v>
      </c>
      <c r="AG2194" s="359">
        <v>2.0295000000000001</v>
      </c>
      <c r="AH2194" s="359">
        <v>5.1872999999999996</v>
      </c>
      <c r="AI2194" s="359">
        <v>0.86829999999999996</v>
      </c>
      <c r="AJ2194" s="359">
        <v>0.90180000000000005</v>
      </c>
      <c r="AK2194" s="359">
        <v>0.38350000000000001</v>
      </c>
      <c r="AL2194" s="356">
        <v>0.68259999999999998</v>
      </c>
    </row>
    <row r="2195" spans="2:38" ht="409.6" x14ac:dyDescent="0.25">
      <c r="B2195" s="402">
        <v>38744</v>
      </c>
      <c r="C2195" s="359">
        <v>0.56130000000000002</v>
      </c>
      <c r="D2195" s="359">
        <v>0.91159999999999997</v>
      </c>
      <c r="E2195" s="359">
        <v>0.79190000000000005</v>
      </c>
      <c r="F2195" s="359">
        <v>15.9878</v>
      </c>
      <c r="G2195" s="359">
        <v>4.1931000000000003</v>
      </c>
      <c r="H2195" s="359">
        <v>140.69999999999999</v>
      </c>
      <c r="I2195" s="359">
        <v>0.39179999999999998</v>
      </c>
      <c r="J2195" s="359">
        <v>1.9407000000000001</v>
      </c>
      <c r="K2195" s="359">
        <v>35.663800000000002</v>
      </c>
      <c r="L2195" s="359">
        <v>4.5282999999999998</v>
      </c>
      <c r="M2195" s="359">
        <v>2.1514000000000002</v>
      </c>
      <c r="N2195" s="359">
        <v>2.0388999999999999</v>
      </c>
      <c r="O2195" s="359">
        <v>5.202</v>
      </c>
      <c r="P2195" s="359">
        <v>0.86990000000000001</v>
      </c>
      <c r="Q2195" s="359">
        <v>0.91220000000000001</v>
      </c>
      <c r="R2195" s="359">
        <v>0.3851</v>
      </c>
      <c r="S2195" s="356">
        <v>0.6875</v>
      </c>
      <c r="U2195" s="402">
        <v>38744</v>
      </c>
      <c r="V2195" s="359">
        <v>0.56079999999999997</v>
      </c>
      <c r="W2195" s="359">
        <v>0.91080000000000005</v>
      </c>
      <c r="X2195" s="359">
        <v>0.79110000000000003</v>
      </c>
      <c r="Y2195" s="359">
        <v>15.927</v>
      </c>
      <c r="Z2195" s="359">
        <v>4.1885000000000003</v>
      </c>
      <c r="AA2195" s="359">
        <v>140.14699999999999</v>
      </c>
      <c r="AB2195" s="359">
        <v>0.38979999999999998</v>
      </c>
      <c r="AC2195" s="359">
        <v>1.9371</v>
      </c>
      <c r="AD2195" s="359">
        <v>35.108600000000003</v>
      </c>
      <c r="AE2195" s="359">
        <v>4.5216000000000003</v>
      </c>
      <c r="AF2195" s="359">
        <v>2.1455000000000002</v>
      </c>
      <c r="AG2195" s="359">
        <v>2.0322</v>
      </c>
      <c r="AH2195" s="359">
        <v>5.1951000000000001</v>
      </c>
      <c r="AI2195" s="359">
        <v>0.86909999999999998</v>
      </c>
      <c r="AJ2195" s="359">
        <v>0.90700000000000003</v>
      </c>
      <c r="AK2195" s="359">
        <v>0.38469999999999999</v>
      </c>
      <c r="AL2195" s="356">
        <v>0.68700000000000006</v>
      </c>
    </row>
    <row r="2196" spans="2:38" ht="409.6" x14ac:dyDescent="0.25">
      <c r="B2196" s="402">
        <v>38743</v>
      </c>
      <c r="C2196" s="359">
        <v>0.55740000000000001</v>
      </c>
      <c r="D2196" s="359">
        <v>0.90869999999999995</v>
      </c>
      <c r="E2196" s="359">
        <v>0.78800000000000003</v>
      </c>
      <c r="F2196" s="359">
        <v>15.869</v>
      </c>
      <c r="G2196" s="359">
        <v>4.1604999999999999</v>
      </c>
      <c r="H2196" s="359">
        <v>139.155</v>
      </c>
      <c r="I2196" s="359">
        <v>0.38879999999999998</v>
      </c>
      <c r="J2196" s="359">
        <v>1.9258</v>
      </c>
      <c r="K2196" s="359">
        <v>35.546799999999998</v>
      </c>
      <c r="L2196" s="359">
        <v>4.4825999999999997</v>
      </c>
      <c r="M2196" s="359">
        <v>2.1278999999999999</v>
      </c>
      <c r="N2196" s="359">
        <v>2.0268999999999999</v>
      </c>
      <c r="O2196" s="359">
        <v>5.1702000000000004</v>
      </c>
      <c r="P2196" s="359">
        <v>0.86350000000000005</v>
      </c>
      <c r="Q2196" s="359">
        <v>0.90790000000000004</v>
      </c>
      <c r="R2196" s="359">
        <v>0.38319999999999999</v>
      </c>
      <c r="S2196" s="356">
        <v>0.68430000000000002</v>
      </c>
      <c r="U2196" s="402">
        <v>38743</v>
      </c>
      <c r="V2196" s="359">
        <v>0.55689999999999995</v>
      </c>
      <c r="W2196" s="359">
        <v>0.90790000000000004</v>
      </c>
      <c r="X2196" s="359">
        <v>0.78720000000000001</v>
      </c>
      <c r="Y2196" s="359">
        <v>15.808999999999999</v>
      </c>
      <c r="Z2196" s="359">
        <v>4.1558999999999999</v>
      </c>
      <c r="AA2196" s="359">
        <v>138.614</v>
      </c>
      <c r="AB2196" s="359">
        <v>0.38679999999999998</v>
      </c>
      <c r="AC2196" s="359">
        <v>1.9221999999999999</v>
      </c>
      <c r="AD2196" s="359">
        <v>34.973799999999997</v>
      </c>
      <c r="AE2196" s="359">
        <v>4.4759000000000002</v>
      </c>
      <c r="AF2196" s="359">
        <v>2.1221000000000001</v>
      </c>
      <c r="AG2196" s="359">
        <v>2.0202</v>
      </c>
      <c r="AH2196" s="359">
        <v>5.1632999999999996</v>
      </c>
      <c r="AI2196" s="359">
        <v>0.86270000000000002</v>
      </c>
      <c r="AJ2196" s="359">
        <v>0.90239999999999998</v>
      </c>
      <c r="AK2196" s="359">
        <v>0.38290000000000002</v>
      </c>
      <c r="AL2196" s="356">
        <v>0.68369999999999997</v>
      </c>
    </row>
    <row r="2197" spans="2:38" ht="409.6" x14ac:dyDescent="0.25">
      <c r="B2197" s="402">
        <v>38742</v>
      </c>
      <c r="C2197" s="359">
        <v>0.55400000000000005</v>
      </c>
      <c r="D2197" s="359">
        <v>0.90590000000000004</v>
      </c>
      <c r="E2197" s="359">
        <v>0.78449999999999998</v>
      </c>
      <c r="F2197" s="359">
        <v>15.852</v>
      </c>
      <c r="G2197" s="359">
        <v>4.1356999999999999</v>
      </c>
      <c r="H2197" s="359">
        <v>138.751</v>
      </c>
      <c r="I2197" s="359">
        <v>0.38650000000000001</v>
      </c>
      <c r="J2197" s="359">
        <v>1.9147000000000001</v>
      </c>
      <c r="K2197" s="359">
        <v>35.362400000000001</v>
      </c>
      <c r="L2197" s="359">
        <v>4.4638999999999998</v>
      </c>
      <c r="M2197" s="359">
        <v>2.1288</v>
      </c>
      <c r="N2197" s="359">
        <v>2.0144000000000002</v>
      </c>
      <c r="O2197" s="359">
        <v>5.1367000000000003</v>
      </c>
      <c r="P2197" s="359">
        <v>0.85770000000000002</v>
      </c>
      <c r="Q2197" s="359">
        <v>0.90339999999999998</v>
      </c>
      <c r="R2197" s="359">
        <v>0.38119999999999998</v>
      </c>
      <c r="S2197" s="356">
        <v>0.68069999999999997</v>
      </c>
      <c r="U2197" s="402">
        <v>38742</v>
      </c>
      <c r="V2197" s="359">
        <v>0.55349999999999999</v>
      </c>
      <c r="W2197" s="359">
        <v>0.9052</v>
      </c>
      <c r="X2197" s="359">
        <v>0.78359999999999996</v>
      </c>
      <c r="Y2197" s="359">
        <v>15.7912</v>
      </c>
      <c r="Z2197" s="359">
        <v>4.1311</v>
      </c>
      <c r="AA2197" s="359">
        <v>138.208</v>
      </c>
      <c r="AB2197" s="359">
        <v>0.3846</v>
      </c>
      <c r="AC2197" s="359">
        <v>1.9111</v>
      </c>
      <c r="AD2197" s="359">
        <v>34.792200000000001</v>
      </c>
      <c r="AE2197" s="359">
        <v>4.4579000000000004</v>
      </c>
      <c r="AF2197" s="359">
        <v>2.1231</v>
      </c>
      <c r="AG2197" s="359">
        <v>2.0078999999999998</v>
      </c>
      <c r="AH2197" s="359">
        <v>5.1298000000000004</v>
      </c>
      <c r="AI2197" s="359">
        <v>0.85680000000000001</v>
      </c>
      <c r="AJ2197" s="359">
        <v>0.8982</v>
      </c>
      <c r="AK2197" s="359">
        <v>0.38090000000000002</v>
      </c>
      <c r="AL2197" s="356">
        <v>0.68020000000000003</v>
      </c>
    </row>
    <row r="2198" spans="2:38" ht="409.6" x14ac:dyDescent="0.25">
      <c r="B2198" s="402">
        <v>38741</v>
      </c>
      <c r="C2198" s="359">
        <v>0.55859999999999999</v>
      </c>
      <c r="D2198" s="359">
        <v>0.90869999999999995</v>
      </c>
      <c r="E2198" s="359">
        <v>0.78739999999999999</v>
      </c>
      <c r="F2198" s="359">
        <v>15.958</v>
      </c>
      <c r="G2198" s="359">
        <v>4.1566000000000001</v>
      </c>
      <c r="H2198" s="359">
        <v>139.58199999999999</v>
      </c>
      <c r="I2198" s="359">
        <v>0.38840000000000002</v>
      </c>
      <c r="J2198" s="359">
        <v>1.9239999999999999</v>
      </c>
      <c r="K2198" s="359">
        <v>35.509399999999999</v>
      </c>
      <c r="L2198" s="359">
        <v>4.5060000000000002</v>
      </c>
      <c r="M2198" s="359">
        <v>2.1461000000000001</v>
      </c>
      <c r="N2198" s="359">
        <v>2.0287999999999999</v>
      </c>
      <c r="O2198" s="359">
        <v>5.1642999999999999</v>
      </c>
      <c r="P2198" s="359">
        <v>0.86509999999999998</v>
      </c>
      <c r="Q2198" s="359">
        <v>0.90849999999999997</v>
      </c>
      <c r="R2198" s="359">
        <v>0.38400000000000001</v>
      </c>
      <c r="S2198" s="356">
        <v>0.6835</v>
      </c>
      <c r="U2198" s="402">
        <v>38741</v>
      </c>
      <c r="V2198" s="359">
        <v>0.55800000000000005</v>
      </c>
      <c r="W2198" s="359">
        <v>0.90759999999999996</v>
      </c>
      <c r="X2198" s="359">
        <v>0.78639999999999999</v>
      </c>
      <c r="Y2198" s="359">
        <v>15.895</v>
      </c>
      <c r="Z2198" s="359">
        <v>4.1515000000000004</v>
      </c>
      <c r="AA2198" s="359">
        <v>139.02699999999999</v>
      </c>
      <c r="AB2198" s="359">
        <v>0.38640000000000002</v>
      </c>
      <c r="AC2198" s="359">
        <v>1.9201999999999999</v>
      </c>
      <c r="AD2198" s="359">
        <v>34.932899999999997</v>
      </c>
      <c r="AE2198" s="359">
        <v>4.4980000000000002</v>
      </c>
      <c r="AF2198" s="359">
        <v>2.1402000000000001</v>
      </c>
      <c r="AG2198" s="359">
        <v>2.0228000000000002</v>
      </c>
      <c r="AH2198" s="359">
        <v>5.1570999999999998</v>
      </c>
      <c r="AI2198" s="359">
        <v>0.86409999999999998</v>
      </c>
      <c r="AJ2198" s="359">
        <v>0.90490000000000004</v>
      </c>
      <c r="AK2198" s="359">
        <v>0.3836</v>
      </c>
      <c r="AL2198" s="356">
        <v>0.68289999999999995</v>
      </c>
    </row>
    <row r="2199" spans="2:38" ht="409.6" x14ac:dyDescent="0.25">
      <c r="B2199" s="402">
        <v>38740</v>
      </c>
      <c r="C2199" s="359">
        <v>0.56059999999999999</v>
      </c>
      <c r="D2199" s="359">
        <v>0.90910000000000002</v>
      </c>
      <c r="E2199" s="359">
        <v>0.78410000000000002</v>
      </c>
      <c r="F2199" s="359">
        <v>16.102</v>
      </c>
      <c r="G2199" s="359">
        <v>4.1806999999999999</v>
      </c>
      <c r="H2199" s="359">
        <v>141.29</v>
      </c>
      <c r="I2199" s="359">
        <v>0.39679999999999999</v>
      </c>
      <c r="J2199" s="359">
        <v>1.9628000000000001</v>
      </c>
      <c r="K2199" s="359">
        <v>36.4878</v>
      </c>
      <c r="L2199" s="359">
        <v>4.5319000000000003</v>
      </c>
      <c r="M2199" s="359">
        <v>2.1562999999999999</v>
      </c>
      <c r="N2199" s="359">
        <v>2.0602999999999998</v>
      </c>
      <c r="O2199" s="359">
        <v>5.2229999999999999</v>
      </c>
      <c r="P2199" s="359">
        <v>0.86839999999999995</v>
      </c>
      <c r="Q2199" s="359">
        <v>0.9143</v>
      </c>
      <c r="R2199" s="359">
        <v>0.38419999999999999</v>
      </c>
      <c r="S2199" s="356">
        <v>0.68</v>
      </c>
      <c r="U2199" s="402">
        <v>38740</v>
      </c>
      <c r="V2199" s="359">
        <v>0.55930000000000002</v>
      </c>
      <c r="W2199" s="359">
        <v>0.90710000000000002</v>
      </c>
      <c r="X2199" s="359">
        <v>0.7823</v>
      </c>
      <c r="Y2199" s="359">
        <v>16.012599999999999</v>
      </c>
      <c r="Z2199" s="359">
        <v>4.1741000000000001</v>
      </c>
      <c r="AA2199" s="359">
        <v>139.89500000000001</v>
      </c>
      <c r="AB2199" s="359">
        <v>0.38500000000000001</v>
      </c>
      <c r="AC2199" s="359">
        <v>1.9151</v>
      </c>
      <c r="AD2199" s="359">
        <v>33.403799999999997</v>
      </c>
      <c r="AE2199" s="359">
        <v>4.5151000000000003</v>
      </c>
      <c r="AF2199" s="359">
        <v>2.1478000000000002</v>
      </c>
      <c r="AG2199" s="359">
        <v>2.0436999999999999</v>
      </c>
      <c r="AH2199" s="359">
        <v>5.2083000000000004</v>
      </c>
      <c r="AI2199" s="359">
        <v>0.86639999999999995</v>
      </c>
      <c r="AJ2199" s="359">
        <v>0.90269999999999995</v>
      </c>
      <c r="AK2199" s="359">
        <v>0.38340000000000002</v>
      </c>
      <c r="AL2199" s="356">
        <v>0.67900000000000005</v>
      </c>
    </row>
    <row r="2200" spans="2:38" ht="409.6" x14ac:dyDescent="0.25">
      <c r="B2200" s="402">
        <v>38739</v>
      </c>
      <c r="C2200" s="359">
        <v>0.56059999999999999</v>
      </c>
      <c r="D2200" s="359">
        <v>0.90910000000000002</v>
      </c>
      <c r="E2200" s="359">
        <v>0.78400000000000003</v>
      </c>
      <c r="F2200" s="359">
        <v>16.110099999999999</v>
      </c>
      <c r="G2200" s="359">
        <v>4.1809000000000003</v>
      </c>
      <c r="H2200" s="359">
        <v>141.422</v>
      </c>
      <c r="I2200" s="359">
        <v>0.39090000000000003</v>
      </c>
      <c r="J2200" s="359">
        <v>1.9359999999999999</v>
      </c>
      <c r="K2200" s="359">
        <v>36.381500000000003</v>
      </c>
      <c r="L2200" s="359">
        <v>4.5317999999999996</v>
      </c>
      <c r="M2200" s="359">
        <v>2.1545000000000001</v>
      </c>
      <c r="N2200" s="359">
        <v>2.0602</v>
      </c>
      <c r="O2200" s="359">
        <v>5.2286999999999999</v>
      </c>
      <c r="P2200" s="359">
        <v>0.86829999999999996</v>
      </c>
      <c r="Q2200" s="359">
        <v>0.91420000000000001</v>
      </c>
      <c r="R2200" s="359">
        <v>0.38419999999999999</v>
      </c>
      <c r="S2200" s="356">
        <v>0.68</v>
      </c>
      <c r="U2200" s="402">
        <v>38739</v>
      </c>
      <c r="V2200" s="359">
        <v>0.55930000000000002</v>
      </c>
      <c r="W2200" s="359">
        <v>0.90710000000000002</v>
      </c>
      <c r="X2200" s="359">
        <v>0.78220000000000001</v>
      </c>
      <c r="Y2200" s="359">
        <v>16.018799999999999</v>
      </c>
      <c r="Z2200" s="359">
        <v>4.1744000000000003</v>
      </c>
      <c r="AA2200" s="359">
        <v>139.87899999999999</v>
      </c>
      <c r="AB2200" s="359">
        <v>0.3886</v>
      </c>
      <c r="AC2200" s="359">
        <v>1.9307000000000001</v>
      </c>
      <c r="AD2200" s="359">
        <v>33.307699999999997</v>
      </c>
      <c r="AE2200" s="359">
        <v>4.5152000000000001</v>
      </c>
      <c r="AF2200" s="359">
        <v>2.1461000000000001</v>
      </c>
      <c r="AG2200" s="359">
        <v>2.0436999999999999</v>
      </c>
      <c r="AH2200" s="359">
        <v>5.2123999999999997</v>
      </c>
      <c r="AI2200" s="359">
        <v>0.86639999999999995</v>
      </c>
      <c r="AJ2200" s="359">
        <v>0.90269999999999995</v>
      </c>
      <c r="AK2200" s="359">
        <v>0.38340000000000002</v>
      </c>
      <c r="AL2200" s="356">
        <v>0.67900000000000005</v>
      </c>
    </row>
    <row r="2201" spans="2:38" ht="409.6" x14ac:dyDescent="0.25">
      <c r="B2201" s="402">
        <v>38738</v>
      </c>
      <c r="C2201" s="359">
        <v>0.56299999999999994</v>
      </c>
      <c r="D2201" s="359">
        <v>0.90949999999999998</v>
      </c>
      <c r="E2201" s="359">
        <v>0.79059999999999997</v>
      </c>
      <c r="F2201" s="359">
        <v>16.133199999999999</v>
      </c>
      <c r="G2201" s="359">
        <v>4.1993999999999998</v>
      </c>
      <c r="H2201" s="359">
        <v>141.37200000000001</v>
      </c>
      <c r="I2201" s="359">
        <v>0.39240000000000003</v>
      </c>
      <c r="J2201" s="359">
        <v>1.9438</v>
      </c>
      <c r="K2201" s="359">
        <v>35.3489</v>
      </c>
      <c r="L2201" s="359">
        <v>4.5644</v>
      </c>
      <c r="M2201" s="359">
        <v>2.1671</v>
      </c>
      <c r="N2201" s="359">
        <v>2.0527000000000002</v>
      </c>
      <c r="O2201" s="359">
        <v>5.2408999999999999</v>
      </c>
      <c r="P2201" s="359">
        <v>0.87409999999999999</v>
      </c>
      <c r="Q2201" s="359">
        <v>0.91059999999999997</v>
      </c>
      <c r="R2201" s="359">
        <v>0.38669999999999999</v>
      </c>
      <c r="S2201" s="356">
        <v>0.6804</v>
      </c>
      <c r="U2201" s="402">
        <v>38738</v>
      </c>
      <c r="V2201" s="359">
        <v>0.5625</v>
      </c>
      <c r="W2201" s="359">
        <v>0.90880000000000005</v>
      </c>
      <c r="X2201" s="359">
        <v>0.78969999999999996</v>
      </c>
      <c r="Y2201" s="359">
        <v>16.065100000000001</v>
      </c>
      <c r="Z2201" s="359">
        <v>4.1947000000000001</v>
      </c>
      <c r="AA2201" s="359">
        <v>140.80000000000001</v>
      </c>
      <c r="AB2201" s="359">
        <v>0.39050000000000001</v>
      </c>
      <c r="AC2201" s="359">
        <v>1.9401999999999999</v>
      </c>
      <c r="AD2201" s="359">
        <v>34.7789</v>
      </c>
      <c r="AE2201" s="359">
        <v>4.5583999999999998</v>
      </c>
      <c r="AF2201" s="359">
        <v>2.161</v>
      </c>
      <c r="AG2201" s="359">
        <v>2.0466000000000002</v>
      </c>
      <c r="AH2201" s="359">
        <v>5.234</v>
      </c>
      <c r="AI2201" s="359">
        <v>0.87319999999999998</v>
      </c>
      <c r="AJ2201" s="359">
        <v>0.90710000000000002</v>
      </c>
      <c r="AK2201" s="359">
        <v>0.38629999999999998</v>
      </c>
      <c r="AL2201" s="356">
        <v>0.67989999999999995</v>
      </c>
    </row>
    <row r="2202" spans="2:38" ht="409.6" x14ac:dyDescent="0.25">
      <c r="B2202" s="402">
        <v>38737</v>
      </c>
      <c r="C2202" s="359">
        <v>0.56389999999999996</v>
      </c>
      <c r="D2202" s="359">
        <v>0.91349999999999998</v>
      </c>
      <c r="E2202" s="359">
        <v>0.79920000000000002</v>
      </c>
      <c r="F2202" s="359">
        <v>16.240200000000002</v>
      </c>
      <c r="G2202" s="359">
        <v>4.2100999999999997</v>
      </c>
      <c r="H2202" s="359">
        <v>142.179</v>
      </c>
      <c r="I2202" s="359">
        <v>0.39340000000000003</v>
      </c>
      <c r="J2202" s="359">
        <v>1.9489000000000001</v>
      </c>
      <c r="K2202" s="359">
        <v>35.392099999999999</v>
      </c>
      <c r="L2202" s="359">
        <v>4.5929000000000002</v>
      </c>
      <c r="M2202" s="359">
        <v>2.1751</v>
      </c>
      <c r="N2202" s="359">
        <v>2.0589</v>
      </c>
      <c r="O2202" s="359">
        <v>5.2689000000000004</v>
      </c>
      <c r="P2202" s="359">
        <v>0.87529999999999997</v>
      </c>
      <c r="Q2202" s="359">
        <v>0.91300000000000003</v>
      </c>
      <c r="R2202" s="359">
        <v>0.3876</v>
      </c>
      <c r="S2202" s="356">
        <v>0.68200000000000005</v>
      </c>
      <c r="U2202" s="402">
        <v>38737</v>
      </c>
      <c r="V2202" s="359">
        <v>0.56340000000000001</v>
      </c>
      <c r="W2202" s="359">
        <v>0.91269999999999996</v>
      </c>
      <c r="X2202" s="359">
        <v>0.79830000000000001</v>
      </c>
      <c r="Y2202" s="359">
        <v>16.172000000000001</v>
      </c>
      <c r="Z2202" s="359">
        <v>4.2054</v>
      </c>
      <c r="AA2202" s="359">
        <v>141.608</v>
      </c>
      <c r="AB2202" s="359">
        <v>0.39150000000000001</v>
      </c>
      <c r="AC2202" s="359">
        <v>1.9452</v>
      </c>
      <c r="AD2202" s="359">
        <v>34.849499999999999</v>
      </c>
      <c r="AE2202" s="359">
        <v>4.5868000000000002</v>
      </c>
      <c r="AF2202" s="359">
        <v>2.1692999999999998</v>
      </c>
      <c r="AG2202" s="359">
        <v>2.0518999999999998</v>
      </c>
      <c r="AH2202" s="359">
        <v>5.2619999999999996</v>
      </c>
      <c r="AI2202" s="359">
        <v>0.87439999999999996</v>
      </c>
      <c r="AJ2202" s="359">
        <v>0.90910000000000002</v>
      </c>
      <c r="AK2202" s="359">
        <v>0.38719999999999999</v>
      </c>
      <c r="AL2202" s="356">
        <v>0.68149999999999999</v>
      </c>
    </row>
    <row r="2203" spans="2:38" ht="409.6" x14ac:dyDescent="0.25">
      <c r="B2203" s="402">
        <v>38736</v>
      </c>
      <c r="C2203" s="359">
        <v>0.56910000000000005</v>
      </c>
      <c r="D2203" s="359">
        <v>0.91910000000000003</v>
      </c>
      <c r="E2203" s="359">
        <v>0.80289999999999995</v>
      </c>
      <c r="F2203" s="359">
        <v>16.426100000000002</v>
      </c>
      <c r="G2203" s="359">
        <v>4.2458999999999998</v>
      </c>
      <c r="H2203" s="359">
        <v>143.482</v>
      </c>
      <c r="I2203" s="359">
        <v>0.39679999999999999</v>
      </c>
      <c r="J2203" s="359">
        <v>1.9656</v>
      </c>
      <c r="K2203" s="359">
        <v>35.790399999999998</v>
      </c>
      <c r="L2203" s="359">
        <v>4.617</v>
      </c>
      <c r="M2203" s="359">
        <v>2.1956000000000002</v>
      </c>
      <c r="N2203" s="359">
        <v>2.0783</v>
      </c>
      <c r="O2203" s="359">
        <v>5.3061999999999996</v>
      </c>
      <c r="P2203" s="359">
        <v>0.88170000000000004</v>
      </c>
      <c r="Q2203" s="359">
        <v>0.92310000000000003</v>
      </c>
      <c r="R2203" s="359">
        <v>0.39029999999999998</v>
      </c>
      <c r="S2203" s="356">
        <v>0.68889999999999996</v>
      </c>
      <c r="U2203" s="402">
        <v>38736</v>
      </c>
      <c r="V2203" s="359">
        <v>0.56859999999999999</v>
      </c>
      <c r="W2203" s="359">
        <v>0.91839999999999999</v>
      </c>
      <c r="X2203" s="359">
        <v>0.80210000000000004</v>
      </c>
      <c r="Y2203" s="359">
        <v>16.356999999999999</v>
      </c>
      <c r="Z2203" s="359">
        <v>4.2411000000000003</v>
      </c>
      <c r="AA2203" s="359">
        <v>142.90600000000001</v>
      </c>
      <c r="AB2203" s="359">
        <v>0.39479999999999998</v>
      </c>
      <c r="AC2203" s="359">
        <v>1.9619</v>
      </c>
      <c r="AD2203" s="359">
        <v>35.212699999999998</v>
      </c>
      <c r="AE2203" s="359">
        <v>4.6109999999999998</v>
      </c>
      <c r="AF2203" s="359">
        <v>2.1897000000000002</v>
      </c>
      <c r="AG2203" s="359">
        <v>2.0712999999999999</v>
      </c>
      <c r="AH2203" s="359">
        <v>5.2992999999999997</v>
      </c>
      <c r="AI2203" s="359">
        <v>0.88080000000000003</v>
      </c>
      <c r="AJ2203" s="359">
        <v>0.91869999999999996</v>
      </c>
      <c r="AK2203" s="359">
        <v>0.39</v>
      </c>
      <c r="AL2203" s="356">
        <v>0.68840000000000001</v>
      </c>
    </row>
    <row r="2204" spans="2:38" ht="409.6" x14ac:dyDescent="0.25">
      <c r="B2204" s="402">
        <v>38735</v>
      </c>
      <c r="C2204" s="359">
        <v>0.57330000000000003</v>
      </c>
      <c r="D2204" s="359">
        <v>0.92110000000000003</v>
      </c>
      <c r="E2204" s="359">
        <v>0.80469999999999997</v>
      </c>
      <c r="F2204" s="359">
        <v>16.5488</v>
      </c>
      <c r="G2204" s="359">
        <v>4.28</v>
      </c>
      <c r="H2204" s="359">
        <v>143.83600000000001</v>
      </c>
      <c r="I2204" s="359">
        <v>0.4</v>
      </c>
      <c r="J2204" s="359">
        <v>1.9815</v>
      </c>
      <c r="K2204" s="359">
        <v>36.035600000000002</v>
      </c>
      <c r="L2204" s="359">
        <v>4.6364000000000001</v>
      </c>
      <c r="M2204" s="359">
        <v>2.1981999999999999</v>
      </c>
      <c r="N2204" s="359">
        <v>2.0933999999999999</v>
      </c>
      <c r="O2204" s="359">
        <v>5.3521999999999998</v>
      </c>
      <c r="P2204" s="359">
        <v>0.88880000000000003</v>
      </c>
      <c r="Q2204" s="359">
        <v>0.92749999999999999</v>
      </c>
      <c r="R2204" s="359">
        <v>0.3931</v>
      </c>
      <c r="S2204" s="356">
        <v>0.69369999999999998</v>
      </c>
      <c r="U2204" s="402">
        <v>38735</v>
      </c>
      <c r="V2204" s="359">
        <v>0.57279999999999998</v>
      </c>
      <c r="W2204" s="359">
        <v>0.92030000000000001</v>
      </c>
      <c r="X2204" s="359">
        <v>0.80389999999999995</v>
      </c>
      <c r="Y2204" s="359">
        <v>16.4803</v>
      </c>
      <c r="Z2204" s="359">
        <v>4.2754000000000003</v>
      </c>
      <c r="AA2204" s="359">
        <v>143.25399999999999</v>
      </c>
      <c r="AB2204" s="359">
        <v>0.39800000000000002</v>
      </c>
      <c r="AC2204" s="359">
        <v>1.9778</v>
      </c>
      <c r="AD2204" s="359">
        <v>35.455100000000002</v>
      </c>
      <c r="AE2204" s="359">
        <v>4.6300999999999997</v>
      </c>
      <c r="AF2204" s="359">
        <v>2.1920999999999999</v>
      </c>
      <c r="AG2204" s="359">
        <v>2.0865</v>
      </c>
      <c r="AH2204" s="359">
        <v>5.3452999999999999</v>
      </c>
      <c r="AI2204" s="359">
        <v>0.88790000000000002</v>
      </c>
      <c r="AJ2204" s="359">
        <v>0.9234</v>
      </c>
      <c r="AK2204" s="359">
        <v>0.39269999999999999</v>
      </c>
      <c r="AL2204" s="356">
        <v>0.69320000000000004</v>
      </c>
    </row>
    <row r="2205" spans="2:38" ht="409.6" x14ac:dyDescent="0.25">
      <c r="B2205" s="402">
        <v>38734</v>
      </c>
      <c r="C2205" s="359">
        <v>0.57599999999999996</v>
      </c>
      <c r="D2205" s="359">
        <v>0.92569999999999997</v>
      </c>
      <c r="E2205" s="359">
        <v>0.81020000000000003</v>
      </c>
      <c r="F2205" s="359">
        <v>16.6112</v>
      </c>
      <c r="G2205" s="359">
        <v>4.2976999999999999</v>
      </c>
      <c r="H2205" s="359">
        <v>144.34200000000001</v>
      </c>
      <c r="I2205" s="359">
        <v>0.40160000000000001</v>
      </c>
      <c r="J2205" s="359">
        <v>1.9896</v>
      </c>
      <c r="K2205" s="359">
        <v>36.291800000000002</v>
      </c>
      <c r="L2205" s="359">
        <v>4.6425000000000001</v>
      </c>
      <c r="M2205" s="359">
        <v>2.1956000000000002</v>
      </c>
      <c r="N2205" s="359">
        <v>2.0950000000000002</v>
      </c>
      <c r="O2205" s="359">
        <v>5.3776000000000002</v>
      </c>
      <c r="P2205" s="359">
        <v>0.89290000000000003</v>
      </c>
      <c r="Q2205" s="359">
        <v>0.93359999999999999</v>
      </c>
      <c r="R2205" s="359">
        <v>0.39479999999999998</v>
      </c>
      <c r="S2205" s="356">
        <v>0.6986</v>
      </c>
      <c r="U2205" s="402">
        <v>38734</v>
      </c>
      <c r="V2205" s="359">
        <v>0.57550000000000001</v>
      </c>
      <c r="W2205" s="359">
        <v>0.92490000000000006</v>
      </c>
      <c r="X2205" s="359">
        <v>0.80940000000000001</v>
      </c>
      <c r="Y2205" s="359">
        <v>16.543399999999998</v>
      </c>
      <c r="Z2205" s="359">
        <v>4.2930000000000001</v>
      </c>
      <c r="AA2205" s="359">
        <v>143.755</v>
      </c>
      <c r="AB2205" s="359">
        <v>0.3997</v>
      </c>
      <c r="AC2205" s="359">
        <v>1.986</v>
      </c>
      <c r="AD2205" s="359">
        <v>35.707299999999996</v>
      </c>
      <c r="AE2205" s="359">
        <v>4.6367000000000003</v>
      </c>
      <c r="AF2205" s="359">
        <v>2.1886999999999999</v>
      </c>
      <c r="AG2205" s="359">
        <v>2.0872999999999999</v>
      </c>
      <c r="AH2205" s="359">
        <v>5.3703000000000003</v>
      </c>
      <c r="AI2205" s="359">
        <v>0.89200000000000002</v>
      </c>
      <c r="AJ2205" s="359">
        <v>0.92859999999999998</v>
      </c>
      <c r="AK2205" s="359">
        <v>0.39439999999999997</v>
      </c>
      <c r="AL2205" s="356">
        <v>0.69810000000000005</v>
      </c>
    </row>
    <row r="2206" spans="2:38" ht="409.6" x14ac:dyDescent="0.25">
      <c r="B2206" s="402">
        <v>38733</v>
      </c>
      <c r="C2206" s="359">
        <v>0.57609999999999995</v>
      </c>
      <c r="D2206" s="359">
        <v>0.92600000000000005</v>
      </c>
      <c r="E2206" s="359">
        <v>0.81169999999999998</v>
      </c>
      <c r="F2206" s="359">
        <v>16.6313</v>
      </c>
      <c r="G2206" s="359">
        <v>4.3121999999999998</v>
      </c>
      <c r="H2206" s="359">
        <v>144.79499999999999</v>
      </c>
      <c r="I2206" s="359">
        <v>0.40179999999999999</v>
      </c>
      <c r="J2206" s="359">
        <v>1.9910000000000001</v>
      </c>
      <c r="K2206" s="359">
        <v>37.453899999999997</v>
      </c>
      <c r="L2206" s="359">
        <v>4.6452</v>
      </c>
      <c r="M2206" s="359">
        <v>2.1979000000000002</v>
      </c>
      <c r="N2206" s="359">
        <v>2.1166</v>
      </c>
      <c r="O2206" s="359">
        <v>5.3780999999999999</v>
      </c>
      <c r="P2206" s="359">
        <v>0.89300000000000002</v>
      </c>
      <c r="Q2206" s="359">
        <v>0.94120000000000004</v>
      </c>
      <c r="R2206" s="359">
        <v>0.39350000000000002</v>
      </c>
      <c r="S2206" s="356">
        <v>0.69920000000000004</v>
      </c>
      <c r="U2206" s="402">
        <v>38733</v>
      </c>
      <c r="V2206" s="359">
        <v>0.57479999999999998</v>
      </c>
      <c r="W2206" s="359">
        <v>0.92379999999999995</v>
      </c>
      <c r="X2206" s="359">
        <v>0.80979999999999996</v>
      </c>
      <c r="Y2206" s="359">
        <v>16.5549</v>
      </c>
      <c r="Z2206" s="359">
        <v>4.3041</v>
      </c>
      <c r="AA2206" s="359">
        <v>143.72</v>
      </c>
      <c r="AB2206" s="359">
        <v>0.39989999999999998</v>
      </c>
      <c r="AC2206" s="359">
        <v>1.9863999999999999</v>
      </c>
      <c r="AD2206" s="359">
        <v>34.285600000000002</v>
      </c>
      <c r="AE2206" s="359">
        <v>4.6280999999999999</v>
      </c>
      <c r="AF2206" s="359">
        <v>2.1888999999999998</v>
      </c>
      <c r="AG2206" s="359">
        <v>2.0996000000000001</v>
      </c>
      <c r="AH2206" s="359">
        <v>5.3632</v>
      </c>
      <c r="AI2206" s="359">
        <v>0.89100000000000001</v>
      </c>
      <c r="AJ2206" s="359">
        <v>0.9294</v>
      </c>
      <c r="AK2206" s="359">
        <v>0.39269999999999999</v>
      </c>
      <c r="AL2206" s="356">
        <v>0.69820000000000004</v>
      </c>
    </row>
    <row r="2207" spans="2:38" ht="409.6" x14ac:dyDescent="0.25">
      <c r="B2207" s="402">
        <v>38732</v>
      </c>
      <c r="C2207" s="359">
        <v>0.57599999999999996</v>
      </c>
      <c r="D2207" s="359">
        <v>0.92589999999999995</v>
      </c>
      <c r="E2207" s="359">
        <v>0.81169999999999998</v>
      </c>
      <c r="F2207" s="359">
        <v>16.654</v>
      </c>
      <c r="G2207" s="359">
        <v>4.3014000000000001</v>
      </c>
      <c r="H2207" s="359">
        <v>145.14500000000001</v>
      </c>
      <c r="I2207" s="359">
        <v>0.40789999999999998</v>
      </c>
      <c r="J2207" s="359">
        <v>2.0182000000000002</v>
      </c>
      <c r="K2207" s="359">
        <v>37.462200000000003</v>
      </c>
      <c r="L2207" s="359">
        <v>4.6452999999999998</v>
      </c>
      <c r="M2207" s="359">
        <v>2.2164999999999999</v>
      </c>
      <c r="N2207" s="359">
        <v>2.1164999999999998</v>
      </c>
      <c r="O2207" s="359">
        <v>5.3867000000000003</v>
      </c>
      <c r="P2207" s="359">
        <v>0.89300000000000002</v>
      </c>
      <c r="Q2207" s="359">
        <v>0.94120000000000004</v>
      </c>
      <c r="R2207" s="359">
        <v>0.39350000000000002</v>
      </c>
      <c r="S2207" s="356">
        <v>0.69920000000000004</v>
      </c>
      <c r="U2207" s="402">
        <v>38732</v>
      </c>
      <c r="V2207" s="359">
        <v>0.57479999999999998</v>
      </c>
      <c r="W2207" s="359">
        <v>0.92379999999999995</v>
      </c>
      <c r="X2207" s="359">
        <v>0.80989999999999995</v>
      </c>
      <c r="Y2207" s="359">
        <v>16.5703</v>
      </c>
      <c r="Z2207" s="359">
        <v>4.2935999999999996</v>
      </c>
      <c r="AA2207" s="359">
        <v>143.90199999999999</v>
      </c>
      <c r="AB2207" s="359">
        <v>0.39579999999999999</v>
      </c>
      <c r="AC2207" s="359">
        <v>1.9692000000000001</v>
      </c>
      <c r="AD2207" s="359">
        <v>34.294400000000003</v>
      </c>
      <c r="AE2207" s="359">
        <v>4.6284999999999998</v>
      </c>
      <c r="AF2207" s="359">
        <v>2.1745000000000001</v>
      </c>
      <c r="AG2207" s="359">
        <v>2.0994999999999999</v>
      </c>
      <c r="AH2207" s="359">
        <v>5.3712</v>
      </c>
      <c r="AI2207" s="359">
        <v>0.89100000000000001</v>
      </c>
      <c r="AJ2207" s="359">
        <v>0.9294</v>
      </c>
      <c r="AK2207" s="359">
        <v>0.39269999999999999</v>
      </c>
      <c r="AL2207" s="356">
        <v>0.69820000000000004</v>
      </c>
    </row>
    <row r="2208" spans="2:38" ht="409.6" x14ac:dyDescent="0.25">
      <c r="B2208" s="402">
        <v>38731</v>
      </c>
      <c r="C2208" s="359">
        <v>0.57669999999999999</v>
      </c>
      <c r="D2208" s="359">
        <v>0.92549999999999999</v>
      </c>
      <c r="E2208" s="359">
        <v>0.80810000000000004</v>
      </c>
      <c r="F2208" s="359">
        <v>16.621300000000002</v>
      </c>
      <c r="G2208" s="359">
        <v>4.2952000000000004</v>
      </c>
      <c r="H2208" s="359">
        <v>144.42699999999999</v>
      </c>
      <c r="I2208" s="359">
        <v>0.40150000000000002</v>
      </c>
      <c r="J2208" s="359">
        <v>1.9888999999999999</v>
      </c>
      <c r="K2208" s="359">
        <v>36.122300000000003</v>
      </c>
      <c r="L2208" s="359">
        <v>4.6467999999999998</v>
      </c>
      <c r="M2208" s="359">
        <v>2.1951999999999998</v>
      </c>
      <c r="N2208" s="359">
        <v>2.0943999999999998</v>
      </c>
      <c r="O2208" s="359">
        <v>5.3642000000000003</v>
      </c>
      <c r="P2208" s="359">
        <v>0.89290000000000003</v>
      </c>
      <c r="Q2208" s="359">
        <v>0.93440000000000001</v>
      </c>
      <c r="R2208" s="359">
        <v>0.39400000000000002</v>
      </c>
      <c r="S2208" s="356">
        <v>0.69550000000000001</v>
      </c>
      <c r="U2208" s="402">
        <v>38731</v>
      </c>
      <c r="V2208" s="359">
        <v>0.57620000000000005</v>
      </c>
      <c r="W2208" s="359">
        <v>0.92469999999999997</v>
      </c>
      <c r="X2208" s="359">
        <v>0.80720000000000003</v>
      </c>
      <c r="Y2208" s="359">
        <v>16.551600000000001</v>
      </c>
      <c r="Z2208" s="359">
        <v>4.2904</v>
      </c>
      <c r="AA2208" s="359">
        <v>143.84700000000001</v>
      </c>
      <c r="AB2208" s="359">
        <v>0.39960000000000001</v>
      </c>
      <c r="AC2208" s="359">
        <v>1.9852000000000001</v>
      </c>
      <c r="AD2208" s="359">
        <v>35.547899999999998</v>
      </c>
      <c r="AE2208" s="359">
        <v>4.6406999999999998</v>
      </c>
      <c r="AF2208" s="359">
        <v>2.1892</v>
      </c>
      <c r="AG2208" s="359">
        <v>2.0876000000000001</v>
      </c>
      <c r="AH2208" s="359">
        <v>5.3573000000000004</v>
      </c>
      <c r="AI2208" s="359">
        <v>0.89200000000000002</v>
      </c>
      <c r="AJ2208" s="359">
        <v>0.92949999999999999</v>
      </c>
      <c r="AK2208" s="359">
        <v>0.39360000000000001</v>
      </c>
      <c r="AL2208" s="356">
        <v>0.69499999999999995</v>
      </c>
    </row>
    <row r="2209" spans="2:38" ht="409.6" x14ac:dyDescent="0.25">
      <c r="B2209" s="402">
        <v>38730</v>
      </c>
      <c r="C2209" s="359">
        <v>0.57569999999999999</v>
      </c>
      <c r="D2209" s="359">
        <v>0.92469999999999997</v>
      </c>
      <c r="E2209" s="359">
        <v>0.80859999999999999</v>
      </c>
      <c r="F2209" s="359">
        <v>16.622900000000001</v>
      </c>
      <c r="G2209" s="359">
        <v>4.3034999999999997</v>
      </c>
      <c r="H2209" s="359">
        <v>144.55600000000001</v>
      </c>
      <c r="I2209" s="359">
        <v>0.40229999999999999</v>
      </c>
      <c r="J2209" s="359">
        <v>1.9926999999999999</v>
      </c>
      <c r="K2209" s="359">
        <v>36.2258</v>
      </c>
      <c r="L2209" s="359">
        <v>4.6383999999999999</v>
      </c>
      <c r="M2209" s="359">
        <v>2.1907000000000001</v>
      </c>
      <c r="N2209" s="359">
        <v>2.0992999999999999</v>
      </c>
      <c r="O2209" s="359">
        <v>5.3827999999999996</v>
      </c>
      <c r="P2209" s="359">
        <v>0.89100000000000001</v>
      </c>
      <c r="Q2209" s="359">
        <v>0.93430000000000002</v>
      </c>
      <c r="R2209" s="359">
        <v>0.39500000000000002</v>
      </c>
      <c r="S2209" s="356">
        <v>0.69730000000000003</v>
      </c>
      <c r="U2209" s="402">
        <v>38730</v>
      </c>
      <c r="V2209" s="359">
        <v>0.57520000000000004</v>
      </c>
      <c r="W2209" s="359">
        <v>0.92390000000000005</v>
      </c>
      <c r="X2209" s="359">
        <v>0.80769999999999997</v>
      </c>
      <c r="Y2209" s="359">
        <v>16.553599999999999</v>
      </c>
      <c r="Z2209" s="359">
        <v>4.2988</v>
      </c>
      <c r="AA2209" s="359">
        <v>143.977</v>
      </c>
      <c r="AB2209" s="359">
        <v>0.40039999999999998</v>
      </c>
      <c r="AC2209" s="359">
        <v>1.9890000000000001</v>
      </c>
      <c r="AD2209" s="359">
        <v>35.641800000000003</v>
      </c>
      <c r="AE2209" s="359">
        <v>4.6318000000000001</v>
      </c>
      <c r="AF2209" s="359">
        <v>2.1846999999999999</v>
      </c>
      <c r="AG2209" s="359">
        <v>2.0920999999999998</v>
      </c>
      <c r="AH2209" s="359">
        <v>5.3758999999999997</v>
      </c>
      <c r="AI2209" s="359">
        <v>0.89019999999999999</v>
      </c>
      <c r="AJ2209" s="359">
        <v>0.93020000000000003</v>
      </c>
      <c r="AK2209" s="359">
        <v>0.3947</v>
      </c>
      <c r="AL2209" s="356">
        <v>0.69679999999999997</v>
      </c>
    </row>
    <row r="2210" spans="2:38" ht="409.6" x14ac:dyDescent="0.25">
      <c r="B2210" s="402">
        <v>38729</v>
      </c>
      <c r="C2210" s="359">
        <v>0.57550000000000001</v>
      </c>
      <c r="D2210" s="359">
        <v>0.92449999999999999</v>
      </c>
      <c r="E2210" s="359">
        <v>0.80979999999999996</v>
      </c>
      <c r="F2210" s="359">
        <v>16.558700000000002</v>
      </c>
      <c r="G2210" s="359">
        <v>4.2895000000000003</v>
      </c>
      <c r="H2210" s="359">
        <v>144.089</v>
      </c>
      <c r="I2210" s="359">
        <v>0.40110000000000001</v>
      </c>
      <c r="J2210" s="359">
        <v>1.9863999999999999</v>
      </c>
      <c r="K2210" s="359">
        <v>36.117199999999997</v>
      </c>
      <c r="L2210" s="359">
        <v>4.6142000000000003</v>
      </c>
      <c r="M2210" s="359">
        <v>2.1781999999999999</v>
      </c>
      <c r="N2210" s="359">
        <v>2.0935000000000001</v>
      </c>
      <c r="O2210" s="359">
        <v>5.3789999999999996</v>
      </c>
      <c r="P2210" s="359">
        <v>0.88949999999999996</v>
      </c>
      <c r="Q2210" s="359">
        <v>0.93359999999999999</v>
      </c>
      <c r="R2210" s="359">
        <v>0.39460000000000001</v>
      </c>
      <c r="S2210" s="356">
        <v>0.69520000000000004</v>
      </c>
      <c r="U2210" s="402">
        <v>38729</v>
      </c>
      <c r="V2210" s="359">
        <v>0.57499999999999996</v>
      </c>
      <c r="W2210" s="359">
        <v>0.92369999999999997</v>
      </c>
      <c r="X2210" s="359">
        <v>0.80900000000000005</v>
      </c>
      <c r="Y2210" s="359">
        <v>16.4894</v>
      </c>
      <c r="Z2210" s="359">
        <v>4.2847</v>
      </c>
      <c r="AA2210" s="359">
        <v>143.51300000000001</v>
      </c>
      <c r="AB2210" s="359">
        <v>0.39910000000000001</v>
      </c>
      <c r="AC2210" s="359">
        <v>1.9827999999999999</v>
      </c>
      <c r="AD2210" s="359">
        <v>35.535400000000003</v>
      </c>
      <c r="AE2210" s="359">
        <v>4.6085000000000003</v>
      </c>
      <c r="AF2210" s="359">
        <v>2.1722000000000001</v>
      </c>
      <c r="AG2210" s="359">
        <v>2.0870000000000002</v>
      </c>
      <c r="AH2210" s="359">
        <v>5.3720999999999997</v>
      </c>
      <c r="AI2210" s="359">
        <v>0.88859999999999995</v>
      </c>
      <c r="AJ2210" s="359">
        <v>0.92949999999999999</v>
      </c>
      <c r="AK2210" s="359">
        <v>0.39429999999999998</v>
      </c>
      <c r="AL2210" s="356">
        <v>0.69469999999999998</v>
      </c>
    </row>
    <row r="2211" spans="2:38" ht="409.6" x14ac:dyDescent="0.25">
      <c r="B2211" s="402">
        <v>38728</v>
      </c>
      <c r="C2211" s="359">
        <v>0.57479999999999998</v>
      </c>
      <c r="D2211" s="359">
        <v>0.92320000000000002</v>
      </c>
      <c r="E2211" s="359">
        <v>0.81100000000000005</v>
      </c>
      <c r="F2211" s="359">
        <v>16.5824</v>
      </c>
      <c r="G2211" s="359">
        <v>4.2891000000000004</v>
      </c>
      <c r="H2211" s="359">
        <v>144.285</v>
      </c>
      <c r="I2211" s="359">
        <v>0.40100000000000002</v>
      </c>
      <c r="J2211" s="359">
        <v>1.9863</v>
      </c>
      <c r="K2211" s="359">
        <v>36.049700000000001</v>
      </c>
      <c r="L2211" s="359">
        <v>4.5805999999999996</v>
      </c>
      <c r="M2211" s="359">
        <v>2.1738</v>
      </c>
      <c r="N2211" s="359">
        <v>2.1023999999999998</v>
      </c>
      <c r="O2211" s="359">
        <v>5.3780000000000001</v>
      </c>
      <c r="P2211" s="359">
        <v>0.88680000000000003</v>
      </c>
      <c r="Q2211" s="359">
        <v>0.9345</v>
      </c>
      <c r="R2211" s="359">
        <v>0.39300000000000002</v>
      </c>
      <c r="S2211" s="356">
        <v>0.69389999999999996</v>
      </c>
      <c r="U2211" s="402">
        <v>38728</v>
      </c>
      <c r="V2211" s="359">
        <v>0.57430000000000003</v>
      </c>
      <c r="W2211" s="359">
        <v>0.9224</v>
      </c>
      <c r="X2211" s="359">
        <v>0.81010000000000004</v>
      </c>
      <c r="Y2211" s="359">
        <v>16.513999999999999</v>
      </c>
      <c r="Z2211" s="359">
        <v>4.2843999999999998</v>
      </c>
      <c r="AA2211" s="359">
        <v>143.71199999999999</v>
      </c>
      <c r="AB2211" s="359">
        <v>0.39910000000000001</v>
      </c>
      <c r="AC2211" s="359">
        <v>1.9825999999999999</v>
      </c>
      <c r="AD2211" s="359">
        <v>35.468899999999998</v>
      </c>
      <c r="AE2211" s="359">
        <v>4.5747</v>
      </c>
      <c r="AF2211" s="359">
        <v>2.1677</v>
      </c>
      <c r="AG2211" s="359">
        <v>2.0952000000000002</v>
      </c>
      <c r="AH2211" s="359">
        <v>5.3711000000000002</v>
      </c>
      <c r="AI2211" s="359">
        <v>0.88590000000000002</v>
      </c>
      <c r="AJ2211" s="359">
        <v>0.93030000000000002</v>
      </c>
      <c r="AK2211" s="359">
        <v>0.3926</v>
      </c>
      <c r="AL2211" s="356">
        <v>0.69340000000000002</v>
      </c>
    </row>
    <row r="2212" spans="2:38" ht="409.6" x14ac:dyDescent="0.25">
      <c r="B2212" s="402">
        <v>38727</v>
      </c>
      <c r="C2212" s="359">
        <v>0.57179999999999997</v>
      </c>
      <c r="D2212" s="359">
        <v>0.92010000000000003</v>
      </c>
      <c r="E2212" s="359">
        <v>0.80869999999999997</v>
      </c>
      <c r="F2212" s="359">
        <v>16.5335</v>
      </c>
      <c r="G2212" s="359">
        <v>4.2725</v>
      </c>
      <c r="H2212" s="359">
        <v>143.37200000000001</v>
      </c>
      <c r="I2212" s="359">
        <v>0.39939999999999998</v>
      </c>
      <c r="J2212" s="359">
        <v>1.9782999999999999</v>
      </c>
      <c r="K2212" s="359">
        <v>35.953699999999998</v>
      </c>
      <c r="L2212" s="359">
        <v>4.5342000000000002</v>
      </c>
      <c r="M2212" s="359">
        <v>2.1619000000000002</v>
      </c>
      <c r="N2212" s="359">
        <v>2.1044999999999998</v>
      </c>
      <c r="O2212" s="359">
        <v>5.3422999999999998</v>
      </c>
      <c r="P2212" s="359">
        <v>0.8821</v>
      </c>
      <c r="Q2212" s="359">
        <v>0.92600000000000005</v>
      </c>
      <c r="R2212" s="359">
        <v>0.39169999999999999</v>
      </c>
      <c r="S2212" s="356">
        <v>0.69240000000000002</v>
      </c>
      <c r="U2212" s="402">
        <v>38727</v>
      </c>
      <c r="V2212" s="359">
        <v>0.57110000000000005</v>
      </c>
      <c r="W2212" s="359">
        <v>0.91900000000000004</v>
      </c>
      <c r="X2212" s="359">
        <v>0.80769999999999997</v>
      </c>
      <c r="Y2212" s="359">
        <v>16.462499999999999</v>
      </c>
      <c r="Z2212" s="359">
        <v>4.2672999999999996</v>
      </c>
      <c r="AA2212" s="359">
        <v>142.77500000000001</v>
      </c>
      <c r="AB2212" s="359">
        <v>0.39739999999999998</v>
      </c>
      <c r="AC2212" s="359">
        <v>1.9744999999999999</v>
      </c>
      <c r="AD2212" s="359">
        <v>35.380200000000002</v>
      </c>
      <c r="AE2212" s="359">
        <v>4.5260999999999996</v>
      </c>
      <c r="AF2212" s="359">
        <v>2.1553</v>
      </c>
      <c r="AG2212" s="359">
        <v>2.0975999999999999</v>
      </c>
      <c r="AH2212" s="359">
        <v>5.3346999999999998</v>
      </c>
      <c r="AI2212" s="359">
        <v>0.88100000000000001</v>
      </c>
      <c r="AJ2212" s="359">
        <v>0.92190000000000005</v>
      </c>
      <c r="AK2212" s="359">
        <v>0.39119999999999999</v>
      </c>
      <c r="AL2212" s="356">
        <v>0.69179999999999997</v>
      </c>
    </row>
    <row r="2213" spans="2:38" ht="409.6" x14ac:dyDescent="0.25">
      <c r="B2213" s="402">
        <v>38726</v>
      </c>
      <c r="C2213" s="359">
        <v>0.56979999999999997</v>
      </c>
      <c r="D2213" s="359">
        <v>0.91800000000000004</v>
      </c>
      <c r="E2213" s="359">
        <v>0.80700000000000005</v>
      </c>
      <c r="F2213" s="359">
        <v>16.4818</v>
      </c>
      <c r="G2213" s="359">
        <v>4.2511000000000001</v>
      </c>
      <c r="H2213" s="359">
        <v>143.03100000000001</v>
      </c>
      <c r="I2213" s="359">
        <v>0.39729999999999999</v>
      </c>
      <c r="J2213" s="359">
        <v>1.9678</v>
      </c>
      <c r="K2213" s="359">
        <v>35.946800000000003</v>
      </c>
      <c r="L2213" s="359">
        <v>4.5119999999999996</v>
      </c>
      <c r="M2213" s="359">
        <v>2.1703000000000001</v>
      </c>
      <c r="N2213" s="359">
        <v>2.1059999999999999</v>
      </c>
      <c r="O2213" s="359">
        <v>5.3103999999999996</v>
      </c>
      <c r="P2213" s="359">
        <v>0.87939999999999996</v>
      </c>
      <c r="Q2213" s="359">
        <v>0.92390000000000005</v>
      </c>
      <c r="R2213" s="359">
        <v>0.39100000000000001</v>
      </c>
      <c r="S2213" s="356">
        <v>0.69210000000000005</v>
      </c>
      <c r="U2213" s="402">
        <v>38726</v>
      </c>
      <c r="V2213" s="359">
        <v>0.56850000000000001</v>
      </c>
      <c r="W2213" s="359">
        <v>0.91590000000000005</v>
      </c>
      <c r="X2213" s="359">
        <v>0.80520000000000003</v>
      </c>
      <c r="Y2213" s="359">
        <v>16.402699999999999</v>
      </c>
      <c r="Z2213" s="359">
        <v>4.2439</v>
      </c>
      <c r="AA2213" s="359">
        <v>142.197</v>
      </c>
      <c r="AB2213" s="359">
        <v>0.39500000000000002</v>
      </c>
      <c r="AC2213" s="359">
        <v>1.9623999999999999</v>
      </c>
      <c r="AD2213" s="359">
        <v>35.345799999999997</v>
      </c>
      <c r="AE2213" s="359">
        <v>4.4950999999999999</v>
      </c>
      <c r="AF2213" s="359">
        <v>2.1612</v>
      </c>
      <c r="AG2213" s="359">
        <v>2.097</v>
      </c>
      <c r="AH2213" s="359">
        <v>5.2977999999999996</v>
      </c>
      <c r="AI2213" s="359">
        <v>0.87749999999999995</v>
      </c>
      <c r="AJ2213" s="359">
        <v>0.91900000000000004</v>
      </c>
      <c r="AK2213" s="359">
        <v>0.39019999999999999</v>
      </c>
      <c r="AL2213" s="356">
        <v>0.69110000000000005</v>
      </c>
    </row>
    <row r="2214" spans="2:38" ht="409.6" x14ac:dyDescent="0.25">
      <c r="B2214" s="402">
        <v>38725</v>
      </c>
      <c r="C2214" s="359">
        <v>0.56969999999999998</v>
      </c>
      <c r="D2214" s="359">
        <v>0.91800000000000004</v>
      </c>
      <c r="E2214" s="359">
        <v>0.80700000000000005</v>
      </c>
      <c r="F2214" s="359">
        <v>16.529599999999999</v>
      </c>
      <c r="G2214" s="359">
        <v>4.2519</v>
      </c>
      <c r="H2214" s="359">
        <v>143.322</v>
      </c>
      <c r="I2214" s="359">
        <v>0.3982</v>
      </c>
      <c r="J2214" s="359">
        <v>1.9724999999999999</v>
      </c>
      <c r="K2214" s="359">
        <v>35.948300000000003</v>
      </c>
      <c r="L2214" s="359">
        <v>4.5119999999999996</v>
      </c>
      <c r="M2214" s="359">
        <v>2.169</v>
      </c>
      <c r="N2214" s="359">
        <v>2.1061000000000001</v>
      </c>
      <c r="O2214" s="359">
        <v>5.3128000000000002</v>
      </c>
      <c r="P2214" s="359">
        <v>0.87939999999999996</v>
      </c>
      <c r="Q2214" s="359">
        <v>0.92390000000000005</v>
      </c>
      <c r="R2214" s="359">
        <v>0.39100000000000001</v>
      </c>
      <c r="S2214" s="356">
        <v>0.69210000000000005</v>
      </c>
      <c r="U2214" s="402">
        <v>38725</v>
      </c>
      <c r="V2214" s="359">
        <v>0.56850000000000001</v>
      </c>
      <c r="W2214" s="359">
        <v>0.91590000000000005</v>
      </c>
      <c r="X2214" s="359">
        <v>0.80520000000000003</v>
      </c>
      <c r="Y2214" s="359">
        <v>16.448399999999999</v>
      </c>
      <c r="Z2214" s="359">
        <v>4.2450000000000001</v>
      </c>
      <c r="AA2214" s="359">
        <v>142.64500000000001</v>
      </c>
      <c r="AB2214" s="359">
        <v>0.39600000000000002</v>
      </c>
      <c r="AC2214" s="359">
        <v>1.9675</v>
      </c>
      <c r="AD2214" s="359">
        <v>35.348300000000002</v>
      </c>
      <c r="AE2214" s="359">
        <v>4.4954999999999998</v>
      </c>
      <c r="AF2214" s="359">
        <v>2.1602999999999999</v>
      </c>
      <c r="AG2214" s="359">
        <v>2.0971000000000002</v>
      </c>
      <c r="AH2214" s="359">
        <v>5.3013000000000003</v>
      </c>
      <c r="AI2214" s="359">
        <v>0.87749999999999995</v>
      </c>
      <c r="AJ2214" s="359">
        <v>0.91910000000000003</v>
      </c>
      <c r="AK2214" s="359">
        <v>0.39019999999999999</v>
      </c>
      <c r="AL2214" s="356">
        <v>0.69110000000000005</v>
      </c>
    </row>
    <row r="2215" spans="2:38" ht="409.6" x14ac:dyDescent="0.25">
      <c r="B2215" s="402">
        <v>38724</v>
      </c>
      <c r="C2215" s="359">
        <v>0.56730000000000003</v>
      </c>
      <c r="D2215" s="359">
        <v>0.91830000000000001</v>
      </c>
      <c r="E2215" s="359">
        <v>0.80010000000000003</v>
      </c>
      <c r="F2215" s="359">
        <v>16.4087</v>
      </c>
      <c r="G2215" s="359">
        <v>4.2286000000000001</v>
      </c>
      <c r="H2215" s="359">
        <v>142.274</v>
      </c>
      <c r="I2215" s="359">
        <v>0.39529999999999998</v>
      </c>
      <c r="J2215" s="359">
        <v>1.9581</v>
      </c>
      <c r="K2215" s="359">
        <v>35.685499999999998</v>
      </c>
      <c r="L2215" s="359">
        <v>4.4989999999999997</v>
      </c>
      <c r="M2215" s="359">
        <v>2.1602000000000001</v>
      </c>
      <c r="N2215" s="359">
        <v>2.0907</v>
      </c>
      <c r="O2215" s="359">
        <v>5.2847</v>
      </c>
      <c r="P2215" s="359">
        <v>0.87639999999999996</v>
      </c>
      <c r="Q2215" s="359">
        <v>0.91710000000000003</v>
      </c>
      <c r="R2215" s="359">
        <v>0.39079999999999998</v>
      </c>
      <c r="S2215" s="356">
        <v>0.68700000000000006</v>
      </c>
      <c r="U2215" s="402">
        <v>38724</v>
      </c>
      <c r="V2215" s="359">
        <v>0.56679999999999997</v>
      </c>
      <c r="W2215" s="359">
        <v>0.91749999999999998</v>
      </c>
      <c r="X2215" s="359">
        <v>0.79920000000000002</v>
      </c>
      <c r="Y2215" s="359">
        <v>16.339099999999998</v>
      </c>
      <c r="Z2215" s="359">
        <v>4.2240000000000002</v>
      </c>
      <c r="AA2215" s="359">
        <v>141.69800000000001</v>
      </c>
      <c r="AB2215" s="359">
        <v>0.39340000000000003</v>
      </c>
      <c r="AC2215" s="359">
        <v>1.9543999999999999</v>
      </c>
      <c r="AD2215" s="359">
        <v>35.113599999999998</v>
      </c>
      <c r="AE2215" s="359">
        <v>4.4930000000000003</v>
      </c>
      <c r="AF2215" s="359">
        <v>2.1539999999999999</v>
      </c>
      <c r="AG2215" s="359">
        <v>2.0832000000000002</v>
      </c>
      <c r="AH2215" s="359">
        <v>5.2775999999999996</v>
      </c>
      <c r="AI2215" s="359">
        <v>0.87560000000000004</v>
      </c>
      <c r="AJ2215" s="359">
        <v>0.91300000000000003</v>
      </c>
      <c r="AK2215" s="359">
        <v>0.39040000000000002</v>
      </c>
      <c r="AL2215" s="356">
        <v>0.6865</v>
      </c>
    </row>
    <row r="2216" spans="2:38" ht="409.6" x14ac:dyDescent="0.25">
      <c r="B2216" s="402">
        <v>38723</v>
      </c>
      <c r="C2216" s="359">
        <v>0.56769999999999998</v>
      </c>
      <c r="D2216" s="359">
        <v>0.91969999999999996</v>
      </c>
      <c r="E2216" s="359">
        <v>0.7913</v>
      </c>
      <c r="F2216" s="359">
        <v>16.455200000000001</v>
      </c>
      <c r="G2216" s="359">
        <v>4.2382999999999997</v>
      </c>
      <c r="H2216" s="359">
        <v>142.51400000000001</v>
      </c>
      <c r="I2216" s="359">
        <v>0.39610000000000001</v>
      </c>
      <c r="J2216" s="359">
        <v>1.9621999999999999</v>
      </c>
      <c r="K2216" s="359">
        <v>35.688200000000002</v>
      </c>
      <c r="L2216" s="359">
        <v>4.5038999999999998</v>
      </c>
      <c r="M2216" s="359">
        <v>2.1633</v>
      </c>
      <c r="N2216" s="359">
        <v>2.0945999999999998</v>
      </c>
      <c r="O2216" s="359">
        <v>5.3032000000000004</v>
      </c>
      <c r="P2216" s="359">
        <v>0.87829999999999997</v>
      </c>
      <c r="Q2216" s="359">
        <v>0.91949999999999998</v>
      </c>
      <c r="R2216" s="359">
        <v>0.39129999999999998</v>
      </c>
      <c r="S2216" s="356">
        <v>0.68700000000000006</v>
      </c>
      <c r="U2216" s="402">
        <v>38723</v>
      </c>
      <c r="V2216" s="359">
        <v>0.56720000000000004</v>
      </c>
      <c r="W2216" s="359">
        <v>0.91890000000000005</v>
      </c>
      <c r="X2216" s="359">
        <v>0.79039999999999999</v>
      </c>
      <c r="Y2216" s="359">
        <v>16.3855</v>
      </c>
      <c r="Z2216" s="359">
        <v>4.2333999999999996</v>
      </c>
      <c r="AA2216" s="359">
        <v>141.94</v>
      </c>
      <c r="AB2216" s="359">
        <v>0.39419999999999999</v>
      </c>
      <c r="AC2216" s="359">
        <v>1.9584999999999999</v>
      </c>
      <c r="AD2216" s="359">
        <v>35.1113</v>
      </c>
      <c r="AE2216" s="359">
        <v>4.4976000000000003</v>
      </c>
      <c r="AF2216" s="359">
        <v>2.1572</v>
      </c>
      <c r="AG2216" s="359">
        <v>2.0870000000000002</v>
      </c>
      <c r="AH2216" s="359">
        <v>5.2958999999999996</v>
      </c>
      <c r="AI2216" s="359">
        <v>0.87739999999999996</v>
      </c>
      <c r="AJ2216" s="359">
        <v>0.91490000000000005</v>
      </c>
      <c r="AK2216" s="359">
        <v>0.39090000000000003</v>
      </c>
      <c r="AL2216" s="356">
        <v>0.68640000000000001</v>
      </c>
    </row>
    <row r="2217" spans="2:38" ht="409.6" x14ac:dyDescent="0.25">
      <c r="B2217" s="402">
        <v>38722</v>
      </c>
      <c r="C2217" s="359">
        <v>0.57479999999999998</v>
      </c>
      <c r="D2217" s="359">
        <v>0.92830000000000001</v>
      </c>
      <c r="E2217" s="359">
        <v>0.79339999999999999</v>
      </c>
      <c r="F2217" s="359">
        <v>16.414000000000001</v>
      </c>
      <c r="G2217" s="359">
        <v>4.2164999999999999</v>
      </c>
      <c r="H2217" s="359">
        <v>141.96100000000001</v>
      </c>
      <c r="I2217" s="359">
        <v>0.39410000000000001</v>
      </c>
      <c r="J2217" s="359">
        <v>1.952</v>
      </c>
      <c r="K2217" s="359">
        <v>35.474600000000002</v>
      </c>
      <c r="L2217" s="359">
        <v>4.5843999999999996</v>
      </c>
      <c r="M2217" s="359">
        <v>2.1633</v>
      </c>
      <c r="N2217" s="359">
        <v>2.0802999999999998</v>
      </c>
      <c r="O2217" s="359">
        <v>5.2797999999999998</v>
      </c>
      <c r="P2217" s="359">
        <v>0.89300000000000002</v>
      </c>
      <c r="Q2217" s="359">
        <v>0.91479999999999995</v>
      </c>
      <c r="R2217" s="359">
        <v>0.39510000000000001</v>
      </c>
      <c r="S2217" s="356">
        <v>0.68289999999999995</v>
      </c>
      <c r="U2217" s="402">
        <v>38722</v>
      </c>
      <c r="V2217" s="359">
        <v>0.57410000000000005</v>
      </c>
      <c r="W2217" s="359">
        <v>0.9274</v>
      </c>
      <c r="X2217" s="359">
        <v>0.7923</v>
      </c>
      <c r="Y2217" s="359">
        <v>16.3414</v>
      </c>
      <c r="Z2217" s="359">
        <v>4.2110000000000003</v>
      </c>
      <c r="AA2217" s="359">
        <v>141.36500000000001</v>
      </c>
      <c r="AB2217" s="359">
        <v>0.3921</v>
      </c>
      <c r="AC2217" s="359">
        <v>1.9479</v>
      </c>
      <c r="AD2217" s="359">
        <v>34.895000000000003</v>
      </c>
      <c r="AE2217" s="359">
        <v>4.5754000000000001</v>
      </c>
      <c r="AF2217" s="359">
        <v>2.1568999999999998</v>
      </c>
      <c r="AG2217" s="359">
        <v>2.073</v>
      </c>
      <c r="AH2217" s="359">
        <v>5.2718999999999996</v>
      </c>
      <c r="AI2217" s="359">
        <v>0.89180000000000004</v>
      </c>
      <c r="AJ2217" s="359">
        <v>0.91039999999999999</v>
      </c>
      <c r="AK2217" s="359">
        <v>0.39460000000000001</v>
      </c>
      <c r="AL2217" s="356">
        <v>0.68220000000000003</v>
      </c>
    </row>
    <row r="2218" spans="2:38" ht="409.6" x14ac:dyDescent="0.25">
      <c r="B2218" s="402">
        <v>38721</v>
      </c>
      <c r="C2218" s="359">
        <v>0.57740000000000002</v>
      </c>
      <c r="D2218" s="359">
        <v>0.93159999999999998</v>
      </c>
      <c r="E2218" s="359">
        <v>0.79449999999999998</v>
      </c>
      <c r="F2218" s="359">
        <v>16.656700000000001</v>
      </c>
      <c r="G2218" s="359">
        <v>4.2747999999999999</v>
      </c>
      <c r="H2218" s="359">
        <v>144.524</v>
      </c>
      <c r="I2218" s="359">
        <v>0.39950000000000002</v>
      </c>
      <c r="J2218" s="359">
        <v>1.9787999999999999</v>
      </c>
      <c r="K2218" s="359">
        <v>35.494300000000003</v>
      </c>
      <c r="L2218" s="359">
        <v>4.6120000000000001</v>
      </c>
      <c r="M2218" s="359">
        <v>2.2059000000000002</v>
      </c>
      <c r="N2218" s="359">
        <v>2.1082999999999998</v>
      </c>
      <c r="O2218" s="359">
        <v>5.3714000000000004</v>
      </c>
      <c r="P2218" s="359">
        <v>0.89790000000000003</v>
      </c>
      <c r="Q2218" s="359">
        <v>0.92179999999999995</v>
      </c>
      <c r="R2218" s="359">
        <v>0.39679999999999999</v>
      </c>
      <c r="S2218" s="356">
        <v>0.68320000000000003</v>
      </c>
      <c r="U2218" s="402">
        <v>38721</v>
      </c>
      <c r="V2218" s="359">
        <v>0.57609999999999995</v>
      </c>
      <c r="W2218" s="359">
        <v>0.92969999999999997</v>
      </c>
      <c r="X2218" s="359">
        <v>0.79239999999999999</v>
      </c>
      <c r="Y2218" s="359">
        <v>16.5731</v>
      </c>
      <c r="Z2218" s="359">
        <v>4.266</v>
      </c>
      <c r="AA2218" s="359">
        <v>143.80199999999999</v>
      </c>
      <c r="AB2218" s="359">
        <v>0.3972</v>
      </c>
      <c r="AC2218" s="359">
        <v>1.9732000000000001</v>
      </c>
      <c r="AD2218" s="359">
        <v>34.8874</v>
      </c>
      <c r="AE2218" s="359">
        <v>4.5937999999999999</v>
      </c>
      <c r="AF2218" s="359">
        <v>2.1977000000000002</v>
      </c>
      <c r="AG2218" s="359">
        <v>2.0990000000000002</v>
      </c>
      <c r="AH2218" s="359">
        <v>5.359</v>
      </c>
      <c r="AI2218" s="359">
        <v>0.89570000000000005</v>
      </c>
      <c r="AJ2218" s="359">
        <v>0.91669999999999996</v>
      </c>
      <c r="AK2218" s="359">
        <v>0.39589999999999997</v>
      </c>
      <c r="AL2218" s="356">
        <v>0.68210000000000004</v>
      </c>
    </row>
    <row r="2219" spans="2:38" ht="409.6" x14ac:dyDescent="0.25">
      <c r="B2219" s="402">
        <v>38720</v>
      </c>
      <c r="C2219" s="359">
        <v>0.57720000000000005</v>
      </c>
      <c r="D2219" s="359">
        <v>0.93300000000000005</v>
      </c>
      <c r="E2219" s="359">
        <v>0.79479999999999995</v>
      </c>
      <c r="F2219" s="359">
        <v>16.8125</v>
      </c>
      <c r="G2219" s="359">
        <v>4.3117999999999999</v>
      </c>
      <c r="H2219" s="359">
        <v>146.24299999999999</v>
      </c>
      <c r="I2219" s="359">
        <v>0.40300000000000002</v>
      </c>
      <c r="J2219" s="359">
        <v>1.9962</v>
      </c>
      <c r="K2219" s="359">
        <v>35.512999999999998</v>
      </c>
      <c r="L2219" s="359">
        <v>4.6135000000000002</v>
      </c>
      <c r="M2219" s="359">
        <v>2.2328000000000001</v>
      </c>
      <c r="N2219" s="359">
        <v>2.1297000000000001</v>
      </c>
      <c r="O2219" s="359">
        <v>5.4386999999999999</v>
      </c>
      <c r="P2219" s="359">
        <v>0.89849999999999997</v>
      </c>
      <c r="Q2219" s="359">
        <v>0.9244</v>
      </c>
      <c r="R2219" s="359">
        <v>0.39679999999999999</v>
      </c>
      <c r="S2219" s="356">
        <v>0.68359999999999999</v>
      </c>
      <c r="U2219" s="402">
        <v>38720</v>
      </c>
      <c r="V2219" s="359">
        <v>0.57589999999999997</v>
      </c>
      <c r="W2219" s="359">
        <v>0.93079999999999996</v>
      </c>
      <c r="X2219" s="359">
        <v>0.79300000000000004</v>
      </c>
      <c r="Y2219" s="359">
        <v>16.726800000000001</v>
      </c>
      <c r="Z2219" s="359">
        <v>4.3041</v>
      </c>
      <c r="AA2219" s="359">
        <v>145.50800000000001</v>
      </c>
      <c r="AB2219" s="359">
        <v>0.4007</v>
      </c>
      <c r="AC2219" s="359">
        <v>1.9907999999999999</v>
      </c>
      <c r="AD2219" s="359">
        <v>34.914999999999999</v>
      </c>
      <c r="AE2219" s="359">
        <v>4.5965999999999996</v>
      </c>
      <c r="AF2219" s="359">
        <v>2.2229999999999999</v>
      </c>
      <c r="AG2219" s="359">
        <v>2.1227999999999998</v>
      </c>
      <c r="AH2219" s="359">
        <v>5.4253</v>
      </c>
      <c r="AI2219" s="359">
        <v>0.89649999999999996</v>
      </c>
      <c r="AJ2219" s="359">
        <v>0.92130000000000001</v>
      </c>
      <c r="AK2219" s="359">
        <v>0.39600000000000002</v>
      </c>
      <c r="AL2219" s="356">
        <v>0.68259999999999998</v>
      </c>
    </row>
    <row r="2220" spans="2:38" ht="409.6" x14ac:dyDescent="0.25">
      <c r="B2220" s="402">
        <v>38719</v>
      </c>
      <c r="C2220" s="359">
        <v>0.57720000000000005</v>
      </c>
      <c r="D2220" s="359">
        <v>0.93279999999999996</v>
      </c>
      <c r="E2220" s="359">
        <v>0.79479999999999995</v>
      </c>
      <c r="F2220" s="359">
        <v>16.805499999999999</v>
      </c>
      <c r="G2220" s="359">
        <v>4.3080999999999996</v>
      </c>
      <c r="H2220" s="359">
        <v>146.1</v>
      </c>
      <c r="I2220" s="359">
        <v>0.4027</v>
      </c>
      <c r="J2220" s="359">
        <v>1.9948999999999999</v>
      </c>
      <c r="K2220" s="359">
        <v>35.509900000000002</v>
      </c>
      <c r="L2220" s="359">
        <v>4.6135999999999999</v>
      </c>
      <c r="M2220" s="359">
        <v>2.2250999999999999</v>
      </c>
      <c r="N2220" s="359">
        <v>2.1219000000000001</v>
      </c>
      <c r="O2220" s="359">
        <v>5.4324000000000003</v>
      </c>
      <c r="P2220" s="359">
        <v>0.89839999999999998</v>
      </c>
      <c r="Q2220" s="359">
        <v>0.92259999999999998</v>
      </c>
      <c r="R2220" s="359">
        <v>0.39689999999999998</v>
      </c>
      <c r="S2220" s="356">
        <v>0.6835</v>
      </c>
      <c r="U2220" s="402">
        <v>38719</v>
      </c>
      <c r="V2220" s="359">
        <v>0.57599999999999996</v>
      </c>
      <c r="W2220" s="359">
        <v>0.93069999999999997</v>
      </c>
      <c r="X2220" s="359">
        <v>0.79300000000000004</v>
      </c>
      <c r="Y2220" s="359">
        <v>16.675899999999999</v>
      </c>
      <c r="Z2220" s="359">
        <v>4.3010999999999999</v>
      </c>
      <c r="AA2220" s="359">
        <v>145.142</v>
      </c>
      <c r="AB2220" s="359">
        <v>0.4</v>
      </c>
      <c r="AC2220" s="359">
        <v>1.988</v>
      </c>
      <c r="AD2220" s="359">
        <v>34.913499999999999</v>
      </c>
      <c r="AE2220" s="359">
        <v>4.5972</v>
      </c>
      <c r="AF2220" s="359">
        <v>2.2160000000000002</v>
      </c>
      <c r="AG2220" s="359">
        <v>2.1158000000000001</v>
      </c>
      <c r="AH2220" s="359">
        <v>5.4211</v>
      </c>
      <c r="AI2220" s="359">
        <v>0.89649999999999996</v>
      </c>
      <c r="AJ2220" s="359">
        <v>0.92</v>
      </c>
      <c r="AK2220" s="359">
        <v>0.39610000000000001</v>
      </c>
      <c r="AL2220" s="356">
        <v>0.68259999999999998</v>
      </c>
    </row>
    <row r="2221" spans="2:38" ht="409.6" x14ac:dyDescent="0.25">
      <c r="B2221" s="402">
        <v>38718</v>
      </c>
      <c r="C2221" s="359">
        <v>0.57730000000000004</v>
      </c>
      <c r="D2221" s="359">
        <v>0.93269999999999997</v>
      </c>
      <c r="E2221" s="359">
        <v>0.79559999999999997</v>
      </c>
      <c r="F2221" s="359">
        <v>16.6844</v>
      </c>
      <c r="G2221" s="359">
        <v>4.3151999999999999</v>
      </c>
      <c r="H2221" s="359">
        <v>145.32</v>
      </c>
      <c r="I2221" s="359">
        <v>0.40139999999999998</v>
      </c>
      <c r="J2221" s="359">
        <v>1.9876</v>
      </c>
      <c r="K2221" s="359">
        <v>35.506799999999998</v>
      </c>
      <c r="L2221" s="359">
        <v>4.6262999999999996</v>
      </c>
      <c r="M2221" s="359">
        <v>2.2246999999999999</v>
      </c>
      <c r="N2221" s="359">
        <v>2.1217000000000001</v>
      </c>
      <c r="O2221" s="359">
        <v>5.4313000000000002</v>
      </c>
      <c r="P2221" s="359">
        <v>0.89839999999999998</v>
      </c>
      <c r="Q2221" s="359">
        <v>0.92259999999999998</v>
      </c>
      <c r="R2221" s="359">
        <v>0.39660000000000001</v>
      </c>
      <c r="S2221" s="356">
        <v>0.6835</v>
      </c>
      <c r="U2221" s="402">
        <v>38718</v>
      </c>
      <c r="V2221" s="359">
        <v>0.57679999999999998</v>
      </c>
      <c r="W2221" s="359">
        <v>0.93169999999999997</v>
      </c>
      <c r="X2221" s="359">
        <v>0.79469999999999996</v>
      </c>
      <c r="Y2221" s="359">
        <v>16.616599999999998</v>
      </c>
      <c r="Z2221" s="359">
        <v>4.3099999999999996</v>
      </c>
      <c r="AA2221" s="359">
        <v>144.74799999999999</v>
      </c>
      <c r="AB2221" s="359">
        <v>0.39939999999999998</v>
      </c>
      <c r="AC2221" s="359">
        <v>1.9837</v>
      </c>
      <c r="AD2221" s="359">
        <v>34.933900000000001</v>
      </c>
      <c r="AE2221" s="359">
        <v>4.6180000000000003</v>
      </c>
      <c r="AF2221" s="359">
        <v>2.2143999999999999</v>
      </c>
      <c r="AG2221" s="359">
        <v>2.117</v>
      </c>
      <c r="AH2221" s="359">
        <v>5.4203999999999999</v>
      </c>
      <c r="AI2221" s="359">
        <v>0.89739999999999998</v>
      </c>
      <c r="AJ2221" s="359">
        <v>0.92049999999999998</v>
      </c>
      <c r="AK2221" s="359">
        <v>0.3962</v>
      </c>
      <c r="AL2221" s="356">
        <v>0.68300000000000005</v>
      </c>
    </row>
    <row r="2222" spans="2:38" ht="409.6" x14ac:dyDescent="0.25">
      <c r="B2222" s="402">
        <v>38717</v>
      </c>
      <c r="C2222" s="359">
        <v>0.57530000000000003</v>
      </c>
      <c r="D2222" s="359">
        <v>0.93379999999999996</v>
      </c>
      <c r="E2222" s="359">
        <v>0.7944</v>
      </c>
      <c r="F2222" s="359">
        <v>16.718399999999999</v>
      </c>
      <c r="G2222" s="359">
        <v>4.3014999999999999</v>
      </c>
      <c r="H2222" s="359">
        <v>145.376</v>
      </c>
      <c r="I2222" s="359">
        <v>0.4012</v>
      </c>
      <c r="J2222" s="359">
        <v>1.9896</v>
      </c>
      <c r="K2222" s="359">
        <v>35.393500000000003</v>
      </c>
      <c r="L2222" s="359">
        <v>4.6223999999999998</v>
      </c>
      <c r="M2222" s="359">
        <v>2.226</v>
      </c>
      <c r="N2222" s="359">
        <v>2.1282000000000001</v>
      </c>
      <c r="O2222" s="359">
        <v>5.4246999999999996</v>
      </c>
      <c r="P2222" s="359">
        <v>0.89649999999999996</v>
      </c>
      <c r="Q2222" s="359">
        <v>0.92279999999999995</v>
      </c>
      <c r="R2222" s="359">
        <v>0.39600000000000002</v>
      </c>
      <c r="S2222" s="356">
        <v>0.68130000000000002</v>
      </c>
      <c r="U2222" s="402">
        <v>38717</v>
      </c>
      <c r="V2222" s="359">
        <v>0.57479999999999998</v>
      </c>
      <c r="W2222" s="359">
        <v>0.93289999999999995</v>
      </c>
      <c r="X2222" s="359">
        <v>0.79349999999999998</v>
      </c>
      <c r="Y2222" s="359">
        <v>16.651399999999999</v>
      </c>
      <c r="Z2222" s="359">
        <v>4.2961999999999998</v>
      </c>
      <c r="AA2222" s="359">
        <v>144.995</v>
      </c>
      <c r="AB2222" s="359">
        <v>0.3992</v>
      </c>
      <c r="AC2222" s="359">
        <v>1.9857</v>
      </c>
      <c r="AD2222" s="359">
        <v>34.822400000000002</v>
      </c>
      <c r="AE2222" s="359">
        <v>4.6155999999999997</v>
      </c>
      <c r="AF2222" s="359">
        <v>2.2176</v>
      </c>
      <c r="AG2222" s="359">
        <v>2.1234000000000002</v>
      </c>
      <c r="AH2222" s="359">
        <v>5.4180000000000001</v>
      </c>
      <c r="AI2222" s="359">
        <v>0.89559999999999995</v>
      </c>
      <c r="AJ2222" s="359">
        <v>0.91339999999999999</v>
      </c>
      <c r="AK2222" s="359">
        <v>0.39560000000000001</v>
      </c>
      <c r="AL2222" s="356">
        <v>0.68079999999999996</v>
      </c>
    </row>
    <row r="2223" spans="2:38" ht="409.6" x14ac:dyDescent="0.25">
      <c r="B2223" s="402">
        <v>38716</v>
      </c>
      <c r="C2223" s="359">
        <v>0.57140000000000002</v>
      </c>
      <c r="D2223" s="359">
        <v>0.93210000000000004</v>
      </c>
      <c r="E2223" s="359">
        <v>0.79400000000000004</v>
      </c>
      <c r="F2223" s="359">
        <v>16.6815</v>
      </c>
      <c r="G2223" s="359">
        <v>4.2728999999999999</v>
      </c>
      <c r="H2223" s="359">
        <v>145.16300000000001</v>
      </c>
      <c r="I2223" s="359">
        <v>0.39939999999999998</v>
      </c>
      <c r="J2223" s="359">
        <v>1.9809000000000001</v>
      </c>
      <c r="K2223" s="359">
        <v>35.239199999999997</v>
      </c>
      <c r="L2223" s="359">
        <v>4.5881999999999996</v>
      </c>
      <c r="M2223" s="359">
        <v>2.2134999999999998</v>
      </c>
      <c r="N2223" s="359">
        <v>2.1190000000000002</v>
      </c>
      <c r="O2223" s="359">
        <v>5.3932000000000002</v>
      </c>
      <c r="P2223" s="359">
        <v>0.89049999999999996</v>
      </c>
      <c r="Q2223" s="359">
        <v>0.91639999999999999</v>
      </c>
      <c r="R2223" s="359">
        <v>0.3921</v>
      </c>
      <c r="S2223" s="356">
        <v>0.67830000000000001</v>
      </c>
      <c r="U2223" s="402">
        <v>38716</v>
      </c>
      <c r="V2223" s="359">
        <v>0.57089999999999996</v>
      </c>
      <c r="W2223" s="359">
        <v>0.93120000000000003</v>
      </c>
      <c r="X2223" s="359">
        <v>0.79310000000000003</v>
      </c>
      <c r="Y2223" s="359">
        <v>16.601400000000002</v>
      </c>
      <c r="Z2223" s="359">
        <v>4.2679999999999998</v>
      </c>
      <c r="AA2223" s="359">
        <v>144.547</v>
      </c>
      <c r="AB2223" s="359">
        <v>0.39839999999999998</v>
      </c>
      <c r="AC2223" s="359">
        <v>1.9770000000000001</v>
      </c>
      <c r="AD2223" s="359">
        <v>34.670999999999999</v>
      </c>
      <c r="AE2223" s="359">
        <v>4.5814000000000004</v>
      </c>
      <c r="AF2223" s="359">
        <v>2.2052</v>
      </c>
      <c r="AG2223" s="359">
        <v>2.1141999999999999</v>
      </c>
      <c r="AH2223" s="359">
        <v>5.3853</v>
      </c>
      <c r="AI2223" s="359">
        <v>0.88959999999999995</v>
      </c>
      <c r="AJ2223" s="359">
        <v>0.91449999999999998</v>
      </c>
      <c r="AK2223" s="359">
        <v>0.39169999999999999</v>
      </c>
      <c r="AL2223" s="356">
        <v>0.67779999999999996</v>
      </c>
    </row>
    <row r="2224" spans="2:38" ht="409.6" x14ac:dyDescent="0.25">
      <c r="B2224" s="402">
        <v>38715</v>
      </c>
      <c r="C2224" s="359">
        <v>0.56989999999999996</v>
      </c>
      <c r="D2224" s="359">
        <v>0.92630000000000001</v>
      </c>
      <c r="E2224" s="359">
        <v>0.78910000000000002</v>
      </c>
      <c r="F2224" s="359">
        <v>16.435500000000001</v>
      </c>
      <c r="G2224" s="359">
        <v>4.2373000000000003</v>
      </c>
      <c r="H2224" s="359">
        <v>142.97300000000001</v>
      </c>
      <c r="I2224" s="359">
        <v>0.3957</v>
      </c>
      <c r="J2224" s="359">
        <v>1.9594</v>
      </c>
      <c r="K2224" s="359">
        <v>35.076700000000002</v>
      </c>
      <c r="L2224" s="359">
        <v>4.5754999999999999</v>
      </c>
      <c r="M2224" s="359">
        <v>2.1886999999999999</v>
      </c>
      <c r="N2224" s="359">
        <v>2.0922999999999998</v>
      </c>
      <c r="O2224" s="359">
        <v>5.3559999999999999</v>
      </c>
      <c r="P2224" s="359">
        <v>0.88729999999999998</v>
      </c>
      <c r="Q2224" s="359">
        <v>0.91279999999999994</v>
      </c>
      <c r="R2224" s="359">
        <v>0.38979999999999998</v>
      </c>
      <c r="S2224" s="356">
        <v>0.67520000000000002</v>
      </c>
      <c r="U2224" s="402">
        <v>38715</v>
      </c>
      <c r="V2224" s="359">
        <v>0.56920000000000004</v>
      </c>
      <c r="W2224" s="359">
        <v>0.92510000000000003</v>
      </c>
      <c r="X2224" s="359">
        <v>0.78800000000000003</v>
      </c>
      <c r="Y2224" s="359">
        <v>16.3719</v>
      </c>
      <c r="Z2224" s="359">
        <v>4.2319000000000004</v>
      </c>
      <c r="AA2224" s="359">
        <v>142.369</v>
      </c>
      <c r="AB2224" s="359">
        <v>0.39379999999999998</v>
      </c>
      <c r="AC2224" s="359">
        <v>1.9553</v>
      </c>
      <c r="AD2224" s="359">
        <v>34.509</v>
      </c>
      <c r="AE2224" s="359">
        <v>4.5646000000000004</v>
      </c>
      <c r="AF2224" s="359">
        <v>2.1821000000000002</v>
      </c>
      <c r="AG2224" s="359">
        <v>2.0851999999999999</v>
      </c>
      <c r="AH2224" s="359">
        <v>5.3475999999999999</v>
      </c>
      <c r="AI2224" s="359">
        <v>0.88619999999999999</v>
      </c>
      <c r="AJ2224" s="359">
        <v>0.90859999999999996</v>
      </c>
      <c r="AK2224" s="359">
        <v>0.38929999999999998</v>
      </c>
      <c r="AL2224" s="356">
        <v>0.67459999999999998</v>
      </c>
    </row>
    <row r="2225" spans="2:38" ht="409.6" x14ac:dyDescent="0.25">
      <c r="B2225" s="402">
        <v>38714</v>
      </c>
      <c r="C2225" s="359">
        <v>0.57010000000000005</v>
      </c>
      <c r="D2225" s="359">
        <v>0.92459999999999998</v>
      </c>
      <c r="E2225" s="359">
        <v>0.78849999999999998</v>
      </c>
      <c r="F2225" s="359">
        <v>16.566500000000001</v>
      </c>
      <c r="G2225" s="359">
        <v>4.2624000000000004</v>
      </c>
      <c r="H2225" s="359">
        <v>143.62100000000001</v>
      </c>
      <c r="I2225" s="359">
        <v>0.39850000000000002</v>
      </c>
      <c r="J2225" s="359">
        <v>1.9732000000000001</v>
      </c>
      <c r="K2225" s="359">
        <v>35.1036</v>
      </c>
      <c r="L2225" s="359">
        <v>4.5757000000000003</v>
      </c>
      <c r="M2225" s="359">
        <v>2.1979000000000002</v>
      </c>
      <c r="N2225" s="359">
        <v>2.0876999999999999</v>
      </c>
      <c r="O2225" s="359">
        <v>5.4020000000000001</v>
      </c>
      <c r="P2225" s="359">
        <v>0.88770000000000004</v>
      </c>
      <c r="Q2225" s="359">
        <v>0.91500000000000004</v>
      </c>
      <c r="R2225" s="359">
        <v>0.38990000000000002</v>
      </c>
      <c r="S2225" s="356">
        <v>0.67579999999999996</v>
      </c>
      <c r="U2225" s="402">
        <v>38714</v>
      </c>
      <c r="V2225" s="359">
        <v>0.56899999999999995</v>
      </c>
      <c r="W2225" s="359">
        <v>0.92279999999999995</v>
      </c>
      <c r="X2225" s="359">
        <v>0.78690000000000004</v>
      </c>
      <c r="Y2225" s="359">
        <v>16.4819</v>
      </c>
      <c r="Z2225" s="359">
        <v>4.2539999999999996</v>
      </c>
      <c r="AA2225" s="359">
        <v>142.90299999999999</v>
      </c>
      <c r="AB2225" s="359">
        <v>0.3962</v>
      </c>
      <c r="AC2225" s="359">
        <v>1.9678</v>
      </c>
      <c r="AD2225" s="359">
        <v>34.518799999999999</v>
      </c>
      <c r="AE2225" s="359">
        <v>4.5589000000000004</v>
      </c>
      <c r="AF2225" s="359">
        <v>2.1917</v>
      </c>
      <c r="AG2225" s="359">
        <v>2.08</v>
      </c>
      <c r="AH2225" s="359">
        <v>5.3882000000000003</v>
      </c>
      <c r="AI2225" s="359">
        <v>0.88590000000000002</v>
      </c>
      <c r="AJ2225" s="359">
        <v>0.9103</v>
      </c>
      <c r="AK2225" s="359">
        <v>0.38919999999999999</v>
      </c>
      <c r="AL2225" s="356">
        <v>0.67479999999999996</v>
      </c>
    </row>
    <row r="2226" spans="2:38" ht="409.6" x14ac:dyDescent="0.25">
      <c r="B2226" s="402">
        <v>38713</v>
      </c>
      <c r="C2226" s="359">
        <v>0.56869999999999998</v>
      </c>
      <c r="D2226" s="359">
        <v>0.92549999999999999</v>
      </c>
      <c r="E2226" s="359">
        <v>0.78680000000000005</v>
      </c>
      <c r="F2226" s="359">
        <v>16.526800000000001</v>
      </c>
      <c r="G2226" s="359">
        <v>4.2473000000000001</v>
      </c>
      <c r="H2226" s="359">
        <v>143.92699999999999</v>
      </c>
      <c r="I2226" s="359">
        <v>0.39729999999999999</v>
      </c>
      <c r="J2226" s="359">
        <v>1.9662999999999999</v>
      </c>
      <c r="K2226" s="359">
        <v>35.048099999999998</v>
      </c>
      <c r="L2226" s="359">
        <v>4.5643000000000002</v>
      </c>
      <c r="M2226" s="359">
        <v>2.1808999999999998</v>
      </c>
      <c r="N2226" s="359">
        <v>2.0844</v>
      </c>
      <c r="O2226" s="359">
        <v>5.3848000000000003</v>
      </c>
      <c r="P2226" s="359">
        <v>0.88570000000000004</v>
      </c>
      <c r="Q2226" s="359">
        <v>0.91149999999999998</v>
      </c>
      <c r="R2226" s="359">
        <v>0.38929999999999998</v>
      </c>
      <c r="S2226" s="356">
        <v>0.67469999999999997</v>
      </c>
      <c r="U2226" s="402">
        <v>38713</v>
      </c>
      <c r="V2226" s="359">
        <v>0.56740000000000002</v>
      </c>
      <c r="W2226" s="359">
        <v>0.9234</v>
      </c>
      <c r="X2226" s="359">
        <v>0.78500000000000003</v>
      </c>
      <c r="Y2226" s="359">
        <v>16.440300000000001</v>
      </c>
      <c r="Z2226" s="359">
        <v>4.2389999999999999</v>
      </c>
      <c r="AA2226" s="359">
        <v>141.69300000000001</v>
      </c>
      <c r="AB2226" s="359">
        <v>0.39500000000000002</v>
      </c>
      <c r="AC2226" s="359">
        <v>1.9612000000000001</v>
      </c>
      <c r="AD2226" s="359">
        <v>34.463999999999999</v>
      </c>
      <c r="AE2226" s="359">
        <v>4.5475000000000003</v>
      </c>
      <c r="AF2226" s="359">
        <v>2.1692</v>
      </c>
      <c r="AG2226" s="359">
        <v>2.0767000000000002</v>
      </c>
      <c r="AH2226" s="359">
        <v>5.3739999999999997</v>
      </c>
      <c r="AI2226" s="359">
        <v>0.88370000000000004</v>
      </c>
      <c r="AJ2226" s="359">
        <v>0.90680000000000005</v>
      </c>
      <c r="AK2226" s="359">
        <v>0.38850000000000001</v>
      </c>
      <c r="AL2226" s="356">
        <v>0.67369999999999997</v>
      </c>
    </row>
    <row r="2227" spans="2:38" ht="409.6" x14ac:dyDescent="0.25">
      <c r="B2227" s="402">
        <v>38712</v>
      </c>
      <c r="C2227" s="359">
        <v>0.56859999999999999</v>
      </c>
      <c r="D2227" s="359">
        <v>0.9254</v>
      </c>
      <c r="E2227" s="359">
        <v>0.78669999999999995</v>
      </c>
      <c r="F2227" s="359">
        <v>16.534600000000001</v>
      </c>
      <c r="G2227" s="359">
        <v>4.2427999999999999</v>
      </c>
      <c r="H2227" s="359">
        <v>143.65199999999999</v>
      </c>
      <c r="I2227" s="359">
        <v>0.39739999999999998</v>
      </c>
      <c r="J2227" s="359">
        <v>1.9671000000000001</v>
      </c>
      <c r="K2227" s="359">
        <v>35.041800000000002</v>
      </c>
      <c r="L2227" s="359">
        <v>4.5637999999999996</v>
      </c>
      <c r="M2227" s="359">
        <v>2.1796000000000002</v>
      </c>
      <c r="N2227" s="359">
        <v>2.0840000000000001</v>
      </c>
      <c r="O2227" s="359">
        <v>5.3685</v>
      </c>
      <c r="P2227" s="359">
        <v>0.88549999999999995</v>
      </c>
      <c r="Q2227" s="359">
        <v>0.91569999999999996</v>
      </c>
      <c r="R2227" s="359">
        <v>0.38919999999999999</v>
      </c>
      <c r="S2227" s="356">
        <v>0.67459999999999998</v>
      </c>
      <c r="U2227" s="402">
        <v>38712</v>
      </c>
      <c r="V2227" s="359">
        <v>0.56740000000000002</v>
      </c>
      <c r="W2227" s="359">
        <v>0.9234</v>
      </c>
      <c r="X2227" s="359">
        <v>0.78490000000000004</v>
      </c>
      <c r="Y2227" s="359">
        <v>16.409800000000001</v>
      </c>
      <c r="Z2227" s="359">
        <v>4.2363999999999997</v>
      </c>
      <c r="AA2227" s="359">
        <v>142.29300000000001</v>
      </c>
      <c r="AB2227" s="359">
        <v>0.39429999999999998</v>
      </c>
      <c r="AC2227" s="359">
        <v>1.9571000000000001</v>
      </c>
      <c r="AD2227" s="359">
        <v>34.459400000000002</v>
      </c>
      <c r="AE2227" s="359">
        <v>4.5475000000000003</v>
      </c>
      <c r="AF2227" s="359">
        <v>2.1707000000000001</v>
      </c>
      <c r="AG2227" s="359">
        <v>2.0764</v>
      </c>
      <c r="AH2227" s="359">
        <v>5.3540999999999999</v>
      </c>
      <c r="AI2227" s="359">
        <v>0.88360000000000005</v>
      </c>
      <c r="AJ2227" s="359">
        <v>0.90429999999999999</v>
      </c>
      <c r="AK2227" s="359">
        <v>0.38850000000000001</v>
      </c>
      <c r="AL2227" s="356">
        <v>0.67359999999999998</v>
      </c>
    </row>
    <row r="2228" spans="2:38" ht="409.6" x14ac:dyDescent="0.25">
      <c r="B2228" s="402">
        <v>38711</v>
      </c>
      <c r="C2228" s="359">
        <v>0.56740000000000002</v>
      </c>
      <c r="D2228" s="359">
        <v>0.92230000000000001</v>
      </c>
      <c r="E2228" s="359">
        <v>0.78549999999999998</v>
      </c>
      <c r="F2228" s="359">
        <v>16.485900000000001</v>
      </c>
      <c r="G2228" s="359">
        <v>4.2363</v>
      </c>
      <c r="H2228" s="359">
        <v>142.739</v>
      </c>
      <c r="I2228" s="359">
        <v>0.39600000000000002</v>
      </c>
      <c r="J2228" s="359">
        <v>1.9607000000000001</v>
      </c>
      <c r="K2228" s="359">
        <v>34.978499999999997</v>
      </c>
      <c r="L2228" s="359">
        <v>4.5663999999999998</v>
      </c>
      <c r="M2228" s="359">
        <v>2.1684000000000001</v>
      </c>
      <c r="N2228" s="359">
        <v>2.0802999999999998</v>
      </c>
      <c r="O2228" s="359">
        <v>5.3587999999999996</v>
      </c>
      <c r="P2228" s="359">
        <v>0.88349999999999995</v>
      </c>
      <c r="Q2228" s="359">
        <v>0.91410000000000002</v>
      </c>
      <c r="R2228" s="359">
        <v>0.38769999999999999</v>
      </c>
      <c r="S2228" s="356">
        <v>0.6734</v>
      </c>
      <c r="U2228" s="402">
        <v>38711</v>
      </c>
      <c r="V2228" s="359">
        <v>0.56679999999999997</v>
      </c>
      <c r="W2228" s="359">
        <v>0.92130000000000001</v>
      </c>
      <c r="X2228" s="359">
        <v>0.78459999999999996</v>
      </c>
      <c r="Y2228" s="359">
        <v>16.406199999999998</v>
      </c>
      <c r="Z2228" s="359">
        <v>4.2308000000000003</v>
      </c>
      <c r="AA2228" s="359">
        <v>142.351</v>
      </c>
      <c r="AB2228" s="359">
        <v>0.39400000000000002</v>
      </c>
      <c r="AC2228" s="359">
        <v>1.9552</v>
      </c>
      <c r="AD2228" s="359">
        <v>34.417999999999999</v>
      </c>
      <c r="AE2228" s="359">
        <v>4.5594000000000001</v>
      </c>
      <c r="AF2228" s="359">
        <v>2.1579999999999999</v>
      </c>
      <c r="AG2228" s="359">
        <v>2.0739000000000001</v>
      </c>
      <c r="AH2228" s="359">
        <v>5.3475999999999999</v>
      </c>
      <c r="AI2228" s="359">
        <v>0.88249999999999995</v>
      </c>
      <c r="AJ2228" s="359">
        <v>0.9032</v>
      </c>
      <c r="AK2228" s="359">
        <v>0.38729999999999998</v>
      </c>
      <c r="AL2228" s="356">
        <v>0.67279999999999995</v>
      </c>
    </row>
    <row r="2229" spans="2:38" ht="409.6" x14ac:dyDescent="0.25">
      <c r="B2229" s="402">
        <v>38710</v>
      </c>
      <c r="C2229" s="359">
        <v>0.57069999999999999</v>
      </c>
      <c r="D2229" s="359">
        <v>0.92249999999999999</v>
      </c>
      <c r="E2229" s="359">
        <v>0.7883</v>
      </c>
      <c r="F2229" s="359">
        <v>16.5289</v>
      </c>
      <c r="G2229" s="359">
        <v>4.2455999999999996</v>
      </c>
      <c r="H2229" s="359">
        <v>143.44200000000001</v>
      </c>
      <c r="I2229" s="359">
        <v>0.39710000000000001</v>
      </c>
      <c r="J2229" s="359">
        <v>1.9655</v>
      </c>
      <c r="K2229" s="359">
        <v>35.092700000000001</v>
      </c>
      <c r="L2229" s="359">
        <v>4.5849000000000002</v>
      </c>
      <c r="M2229" s="359">
        <v>2.1758000000000002</v>
      </c>
      <c r="N2229" s="359">
        <v>2.0871</v>
      </c>
      <c r="O2229" s="359">
        <v>5.3826000000000001</v>
      </c>
      <c r="P2229" s="359">
        <v>0.88739999999999997</v>
      </c>
      <c r="Q2229" s="359">
        <v>0.91369999999999996</v>
      </c>
      <c r="R2229" s="359">
        <v>0.38790000000000002</v>
      </c>
      <c r="S2229" s="356">
        <v>0.67559999999999998</v>
      </c>
      <c r="U2229" s="402">
        <v>38710</v>
      </c>
      <c r="V2229" s="359">
        <v>0.57020000000000004</v>
      </c>
      <c r="W2229" s="359">
        <v>0.92169999999999996</v>
      </c>
      <c r="X2229" s="359">
        <v>0.78749999999999998</v>
      </c>
      <c r="Y2229" s="359">
        <v>16.462</v>
      </c>
      <c r="Z2229" s="359">
        <v>4.2409999999999997</v>
      </c>
      <c r="AA2229" s="359">
        <v>142.53200000000001</v>
      </c>
      <c r="AB2229" s="359">
        <v>0.3952</v>
      </c>
      <c r="AC2229" s="359">
        <v>1.962</v>
      </c>
      <c r="AD2229" s="359">
        <v>34.5336</v>
      </c>
      <c r="AE2229" s="359">
        <v>4.5785</v>
      </c>
      <c r="AF2229" s="359">
        <v>2.1663000000000001</v>
      </c>
      <c r="AG2229" s="359">
        <v>2.0809000000000002</v>
      </c>
      <c r="AH2229" s="359">
        <v>5.3745000000000003</v>
      </c>
      <c r="AI2229" s="359">
        <v>0.88649999999999995</v>
      </c>
      <c r="AJ2229" s="359">
        <v>0.91100000000000003</v>
      </c>
      <c r="AK2229" s="359">
        <v>0.3876</v>
      </c>
      <c r="AL2229" s="356">
        <v>0.67510000000000003</v>
      </c>
    </row>
    <row r="2230" spans="2:38" ht="409.6" x14ac:dyDescent="0.25">
      <c r="B2230" s="402">
        <v>38709</v>
      </c>
      <c r="C2230" s="359">
        <v>0.57489999999999997</v>
      </c>
      <c r="D2230" s="359">
        <v>0.92869999999999997</v>
      </c>
      <c r="E2230" s="359">
        <v>0.79920000000000002</v>
      </c>
      <c r="F2230" s="359">
        <v>16.682099999999998</v>
      </c>
      <c r="G2230" s="359">
        <v>4.2918000000000003</v>
      </c>
      <c r="H2230" s="359">
        <v>144.672</v>
      </c>
      <c r="I2230" s="359">
        <v>0.40150000000000002</v>
      </c>
      <c r="J2230" s="359">
        <v>1.9876</v>
      </c>
      <c r="K2230" s="359">
        <v>35.425199999999997</v>
      </c>
      <c r="L2230" s="359">
        <v>4.6302000000000003</v>
      </c>
      <c r="M2230" s="359">
        <v>2.2088999999999999</v>
      </c>
      <c r="N2230" s="359">
        <v>2.1067999999999998</v>
      </c>
      <c r="O2230" s="359">
        <v>5.4284999999999997</v>
      </c>
      <c r="P2230" s="359">
        <v>0.8931</v>
      </c>
      <c r="Q2230" s="359">
        <v>0.92330000000000001</v>
      </c>
      <c r="R2230" s="359">
        <v>0.38929999999999998</v>
      </c>
      <c r="S2230" s="356">
        <v>0.68200000000000005</v>
      </c>
      <c r="U2230" s="402">
        <v>38709</v>
      </c>
      <c r="V2230" s="359">
        <v>0.57440000000000002</v>
      </c>
      <c r="W2230" s="359">
        <v>0.92789999999999995</v>
      </c>
      <c r="X2230" s="359">
        <v>0.7984</v>
      </c>
      <c r="Y2230" s="359">
        <v>16.613099999999999</v>
      </c>
      <c r="Z2230" s="359">
        <v>4.2870999999999997</v>
      </c>
      <c r="AA2230" s="359">
        <v>144.09299999999999</v>
      </c>
      <c r="AB2230" s="359">
        <v>0.39960000000000001</v>
      </c>
      <c r="AC2230" s="359">
        <v>1.984</v>
      </c>
      <c r="AD2230" s="359">
        <v>34.860999999999997</v>
      </c>
      <c r="AE2230" s="359">
        <v>4.6238000000000001</v>
      </c>
      <c r="AF2230" s="359">
        <v>2.2025999999999999</v>
      </c>
      <c r="AG2230" s="359">
        <v>2.1006</v>
      </c>
      <c r="AH2230" s="359">
        <v>5.4214000000000002</v>
      </c>
      <c r="AI2230" s="359">
        <v>0.89229999999999998</v>
      </c>
      <c r="AJ2230" s="359">
        <v>0.91990000000000005</v>
      </c>
      <c r="AK2230" s="359">
        <v>0.38890000000000002</v>
      </c>
      <c r="AL2230" s="356">
        <v>0.68149999999999999</v>
      </c>
    </row>
    <row r="2231" spans="2:38" ht="409.6" x14ac:dyDescent="0.25">
      <c r="B2231" s="402">
        <v>38708</v>
      </c>
      <c r="C2231" s="359">
        <v>0.57450000000000001</v>
      </c>
      <c r="D2231" s="359">
        <v>0.9304</v>
      </c>
      <c r="E2231" s="359">
        <v>0.80389999999999995</v>
      </c>
      <c r="F2231" s="359">
        <v>16.8157</v>
      </c>
      <c r="G2231" s="359">
        <v>4.3262</v>
      </c>
      <c r="H2231" s="359">
        <v>145.83099999999999</v>
      </c>
      <c r="I2231" s="359">
        <v>0.40479999999999999</v>
      </c>
      <c r="J2231" s="359">
        <v>2.0036</v>
      </c>
      <c r="K2231" s="359">
        <v>35.708799999999997</v>
      </c>
      <c r="L2231" s="359">
        <v>4.6096000000000004</v>
      </c>
      <c r="M2231" s="359">
        <v>2.2265999999999999</v>
      </c>
      <c r="N2231" s="359">
        <v>2.1236999999999999</v>
      </c>
      <c r="O2231" s="359">
        <v>5.4720000000000004</v>
      </c>
      <c r="P2231" s="359">
        <v>0.89190000000000003</v>
      </c>
      <c r="Q2231" s="359">
        <v>0.93069999999999997</v>
      </c>
      <c r="R2231" s="359">
        <v>0.39029999999999998</v>
      </c>
      <c r="S2231" s="356">
        <v>0.68740000000000001</v>
      </c>
      <c r="U2231" s="402">
        <v>38708</v>
      </c>
      <c r="V2231" s="359">
        <v>0.57399999999999995</v>
      </c>
      <c r="W2231" s="359">
        <v>0.92969999999999997</v>
      </c>
      <c r="X2231" s="359">
        <v>0.80310000000000004</v>
      </c>
      <c r="Y2231" s="359">
        <v>16.746200000000002</v>
      </c>
      <c r="Z2231" s="359">
        <v>4.3215000000000003</v>
      </c>
      <c r="AA2231" s="359">
        <v>145.24700000000001</v>
      </c>
      <c r="AB2231" s="359">
        <v>0.40279999999999999</v>
      </c>
      <c r="AC2231" s="359">
        <v>1.9999</v>
      </c>
      <c r="AD2231" s="359">
        <v>35.140300000000003</v>
      </c>
      <c r="AE2231" s="359">
        <v>4.6032999999999999</v>
      </c>
      <c r="AF2231" s="359">
        <v>2.2202999999999999</v>
      </c>
      <c r="AG2231" s="359">
        <v>2.1173999999999999</v>
      </c>
      <c r="AH2231" s="359">
        <v>5.4649000000000001</v>
      </c>
      <c r="AI2231" s="359">
        <v>0.8911</v>
      </c>
      <c r="AJ2231" s="359">
        <v>0.92720000000000002</v>
      </c>
      <c r="AK2231" s="359">
        <v>0.39</v>
      </c>
      <c r="AL2231" s="356">
        <v>0.68689999999999996</v>
      </c>
    </row>
    <row r="2232" spans="2:38" ht="409.6" x14ac:dyDescent="0.25">
      <c r="B2232" s="402">
        <v>38707</v>
      </c>
      <c r="C2232" s="359">
        <v>0.57540000000000002</v>
      </c>
      <c r="D2232" s="359">
        <v>0.92859999999999998</v>
      </c>
      <c r="E2232" s="359">
        <v>0.80210000000000004</v>
      </c>
      <c r="F2232" s="359">
        <v>16.6995</v>
      </c>
      <c r="G2232" s="359">
        <v>4.3212000000000002</v>
      </c>
      <c r="H2232" s="359">
        <v>145.916</v>
      </c>
      <c r="I2232" s="359">
        <v>0.40429999999999999</v>
      </c>
      <c r="J2232" s="359">
        <v>2.0015999999999998</v>
      </c>
      <c r="K2232" s="359">
        <v>35.9011</v>
      </c>
      <c r="L2232" s="359">
        <v>4.5997000000000003</v>
      </c>
      <c r="M2232" s="359">
        <v>2.2271999999999998</v>
      </c>
      <c r="N2232" s="359">
        <v>2.12</v>
      </c>
      <c r="O2232" s="359">
        <v>5.4538000000000002</v>
      </c>
      <c r="P2232" s="359">
        <v>0.8921</v>
      </c>
      <c r="Q2232" s="359">
        <v>0.93459999999999999</v>
      </c>
      <c r="R2232" s="359">
        <v>0.39090000000000003</v>
      </c>
      <c r="S2232" s="356">
        <v>0.69110000000000005</v>
      </c>
      <c r="U2232" s="402">
        <v>38707</v>
      </c>
      <c r="V2232" s="359">
        <v>0.57469999999999999</v>
      </c>
      <c r="W2232" s="359">
        <v>0.9274</v>
      </c>
      <c r="X2232" s="359">
        <v>0.80100000000000005</v>
      </c>
      <c r="Y2232" s="359">
        <v>16.6265</v>
      </c>
      <c r="Z2232" s="359">
        <v>4.3156999999999996</v>
      </c>
      <c r="AA2232" s="359">
        <v>145.30699999999999</v>
      </c>
      <c r="AB2232" s="359">
        <v>0.40229999999999999</v>
      </c>
      <c r="AC2232" s="359">
        <v>1.9975000000000001</v>
      </c>
      <c r="AD2232" s="359">
        <v>35.316499999999998</v>
      </c>
      <c r="AE2232" s="359">
        <v>4.5910000000000002</v>
      </c>
      <c r="AF2232" s="359">
        <v>2.2206000000000001</v>
      </c>
      <c r="AG2232" s="359">
        <v>2.1128</v>
      </c>
      <c r="AH2232" s="359">
        <v>5.4458000000000002</v>
      </c>
      <c r="AI2232" s="359">
        <v>0.89100000000000001</v>
      </c>
      <c r="AJ2232" s="359">
        <v>0.93059999999999998</v>
      </c>
      <c r="AK2232" s="359">
        <v>0.39050000000000001</v>
      </c>
      <c r="AL2232" s="356">
        <v>0.6905</v>
      </c>
    </row>
    <row r="2233" spans="2:38" ht="409.6" x14ac:dyDescent="0.25">
      <c r="B2233" s="402">
        <v>38706</v>
      </c>
      <c r="C2233" s="359">
        <v>0.57569999999999999</v>
      </c>
      <c r="D2233" s="359">
        <v>0.92989999999999995</v>
      </c>
      <c r="E2233" s="359">
        <v>0.80169999999999997</v>
      </c>
      <c r="F2233" s="359">
        <v>16.704599999999999</v>
      </c>
      <c r="G2233" s="359">
        <v>4.2942</v>
      </c>
      <c r="H2233" s="359">
        <v>145.631</v>
      </c>
      <c r="I2233" s="359">
        <v>0.40189999999999998</v>
      </c>
      <c r="J2233" s="359">
        <v>1.9895</v>
      </c>
      <c r="K2233" s="359">
        <v>35.722900000000003</v>
      </c>
      <c r="L2233" s="359">
        <v>4.6012000000000004</v>
      </c>
      <c r="M2233" s="359">
        <v>2.2254</v>
      </c>
      <c r="N2233" s="359">
        <v>2.1093000000000002</v>
      </c>
      <c r="O2233" s="359">
        <v>5.4348999999999998</v>
      </c>
      <c r="P2233" s="359">
        <v>0.89219999999999999</v>
      </c>
      <c r="Q2233" s="359">
        <v>0.93610000000000004</v>
      </c>
      <c r="R2233" s="359">
        <v>0.3901</v>
      </c>
      <c r="S2233" s="356">
        <v>0.69130000000000003</v>
      </c>
      <c r="U2233" s="402">
        <v>38706</v>
      </c>
      <c r="V2233" s="359">
        <v>0.57440000000000002</v>
      </c>
      <c r="W2233" s="359">
        <v>0.92769999999999997</v>
      </c>
      <c r="X2233" s="359">
        <v>0.79979999999999996</v>
      </c>
      <c r="Y2233" s="359">
        <v>16.622399999999999</v>
      </c>
      <c r="Z2233" s="359">
        <v>4.2862999999999998</v>
      </c>
      <c r="AA2233" s="359">
        <v>144.93700000000001</v>
      </c>
      <c r="AB2233" s="359">
        <v>0.3997</v>
      </c>
      <c r="AC2233" s="359">
        <v>1.9843</v>
      </c>
      <c r="AD2233" s="359">
        <v>35.310699999999997</v>
      </c>
      <c r="AE2233" s="359">
        <v>4.5842000000000001</v>
      </c>
      <c r="AF2233" s="359">
        <v>2.2172999999999998</v>
      </c>
      <c r="AG2233" s="359">
        <v>2.0973000000000002</v>
      </c>
      <c r="AH2233" s="359">
        <v>5.4238</v>
      </c>
      <c r="AI2233" s="359">
        <v>0.89029999999999998</v>
      </c>
      <c r="AJ2233" s="359">
        <v>0.9284</v>
      </c>
      <c r="AK2233" s="359">
        <v>0.38929999999999998</v>
      </c>
      <c r="AL2233" s="356">
        <v>0.69030000000000002</v>
      </c>
    </row>
    <row r="2234" spans="2:38" ht="409.6" x14ac:dyDescent="0.25">
      <c r="B2234" s="402">
        <v>38705</v>
      </c>
      <c r="C2234" s="359">
        <v>0.5756</v>
      </c>
      <c r="D2234" s="359">
        <v>0.92969999999999997</v>
      </c>
      <c r="E2234" s="359">
        <v>0.80149999999999999</v>
      </c>
      <c r="F2234" s="359">
        <v>16.714200000000002</v>
      </c>
      <c r="G2234" s="359">
        <v>4.2854999999999999</v>
      </c>
      <c r="H2234" s="359">
        <v>145.614</v>
      </c>
      <c r="I2234" s="359">
        <v>0.40150000000000002</v>
      </c>
      <c r="J2234" s="359">
        <v>1.9879</v>
      </c>
      <c r="K2234" s="359">
        <v>37.094200000000001</v>
      </c>
      <c r="L2234" s="359">
        <v>4.6002999999999998</v>
      </c>
      <c r="M2234" s="359">
        <v>2.2326999999999999</v>
      </c>
      <c r="N2234" s="359">
        <v>2.1141999999999999</v>
      </c>
      <c r="O2234" s="359">
        <v>5.4516999999999998</v>
      </c>
      <c r="P2234" s="359">
        <v>0.8921</v>
      </c>
      <c r="Q2234" s="359">
        <v>0.93789999999999996</v>
      </c>
      <c r="R2234" s="359">
        <v>0.39</v>
      </c>
      <c r="S2234" s="356">
        <v>0.69120000000000004</v>
      </c>
      <c r="U2234" s="402">
        <v>38705</v>
      </c>
      <c r="V2234" s="359">
        <v>0.57440000000000002</v>
      </c>
      <c r="W2234" s="359">
        <v>0.92769999999999997</v>
      </c>
      <c r="X2234" s="359">
        <v>0.79969999999999997</v>
      </c>
      <c r="Y2234" s="359">
        <v>16.617899999999999</v>
      </c>
      <c r="Z2234" s="359">
        <v>4.2785000000000002</v>
      </c>
      <c r="AA2234" s="359">
        <v>144.75299999999999</v>
      </c>
      <c r="AB2234" s="359">
        <v>0.39910000000000001</v>
      </c>
      <c r="AC2234" s="359">
        <v>1.982</v>
      </c>
      <c r="AD2234" s="359">
        <v>33.941600000000001</v>
      </c>
      <c r="AE2234" s="359">
        <v>4.5839999999999996</v>
      </c>
      <c r="AF2234" s="359">
        <v>2.2240000000000002</v>
      </c>
      <c r="AG2234" s="359">
        <v>2.0973999999999999</v>
      </c>
      <c r="AH2234" s="359">
        <v>5.4390000000000001</v>
      </c>
      <c r="AI2234" s="359">
        <v>0.89019999999999999</v>
      </c>
      <c r="AJ2234" s="359">
        <v>0.92630000000000001</v>
      </c>
      <c r="AK2234" s="359">
        <v>0.38929999999999998</v>
      </c>
      <c r="AL2234" s="356">
        <v>0.69020000000000004</v>
      </c>
    </row>
    <row r="2235" spans="2:38" ht="409.6" x14ac:dyDescent="0.25">
      <c r="B2235" s="402">
        <v>38704</v>
      </c>
      <c r="C2235" s="359">
        <v>0.57679999999999998</v>
      </c>
      <c r="D2235" s="359">
        <v>0.92689999999999995</v>
      </c>
      <c r="E2235" s="359">
        <v>0.79979999999999996</v>
      </c>
      <c r="F2235" s="359">
        <v>16.712900000000001</v>
      </c>
      <c r="G2235" s="359">
        <v>4.2840999999999996</v>
      </c>
      <c r="H2235" s="359">
        <v>145.6</v>
      </c>
      <c r="I2235" s="359">
        <v>0.40139999999999998</v>
      </c>
      <c r="J2235" s="359">
        <v>1.9873000000000001</v>
      </c>
      <c r="K2235" s="359">
        <v>35.893799999999999</v>
      </c>
      <c r="L2235" s="359">
        <v>4.5909000000000004</v>
      </c>
      <c r="M2235" s="359">
        <v>2.2334999999999998</v>
      </c>
      <c r="N2235" s="359">
        <v>2.1118000000000001</v>
      </c>
      <c r="O2235" s="359">
        <v>5.4493999999999998</v>
      </c>
      <c r="P2235" s="359">
        <v>0.89129999999999998</v>
      </c>
      <c r="Q2235" s="359">
        <v>0.93569999999999998</v>
      </c>
      <c r="R2235" s="359">
        <v>0.39100000000000001</v>
      </c>
      <c r="S2235" s="356">
        <v>0.69089999999999996</v>
      </c>
      <c r="U2235" s="402">
        <v>38704</v>
      </c>
      <c r="V2235" s="359">
        <v>0.57630000000000003</v>
      </c>
      <c r="W2235" s="359">
        <v>0.92610000000000003</v>
      </c>
      <c r="X2235" s="359">
        <v>0.79890000000000005</v>
      </c>
      <c r="Y2235" s="359">
        <v>16.645600000000002</v>
      </c>
      <c r="Z2235" s="359">
        <v>4.2797000000000001</v>
      </c>
      <c r="AA2235" s="359">
        <v>144.88</v>
      </c>
      <c r="AB2235" s="359">
        <v>0.39929999999999999</v>
      </c>
      <c r="AC2235" s="359">
        <v>1.9833000000000001</v>
      </c>
      <c r="AD2235" s="359">
        <v>35.3155</v>
      </c>
      <c r="AE2235" s="359">
        <v>4.5846999999999998</v>
      </c>
      <c r="AF2235" s="359">
        <v>2.2246999999999999</v>
      </c>
      <c r="AG2235" s="359">
        <v>2.1015000000000001</v>
      </c>
      <c r="AH2235" s="359">
        <v>5.4396000000000004</v>
      </c>
      <c r="AI2235" s="359">
        <v>0.89049999999999996</v>
      </c>
      <c r="AJ2235" s="359">
        <v>0.92869999999999997</v>
      </c>
      <c r="AK2235" s="359">
        <v>0.39069999999999999</v>
      </c>
      <c r="AL2235" s="356">
        <v>0.69040000000000001</v>
      </c>
    </row>
    <row r="2236" spans="2:38" ht="409.6" x14ac:dyDescent="0.25">
      <c r="B2236" s="402">
        <v>38703</v>
      </c>
      <c r="C2236" s="359">
        <v>0.5847</v>
      </c>
      <c r="D2236" s="359">
        <v>0.93240000000000001</v>
      </c>
      <c r="E2236" s="359">
        <v>0.8095</v>
      </c>
      <c r="F2236" s="359">
        <v>16.9788</v>
      </c>
      <c r="G2236" s="359">
        <v>4.3579999999999997</v>
      </c>
      <c r="H2236" s="359">
        <v>148.13300000000001</v>
      </c>
      <c r="I2236" s="359">
        <v>0.40799999999999997</v>
      </c>
      <c r="J2236" s="359">
        <v>2.0198</v>
      </c>
      <c r="K2236" s="359">
        <v>36.428899999999999</v>
      </c>
      <c r="L2236" s="359">
        <v>4.6550000000000002</v>
      </c>
      <c r="M2236" s="359">
        <v>2.2656999999999998</v>
      </c>
      <c r="N2236" s="359">
        <v>2.1433</v>
      </c>
      <c r="O2236" s="359">
        <v>5.5393999999999997</v>
      </c>
      <c r="P2236" s="359">
        <v>0.90049999999999997</v>
      </c>
      <c r="Q2236" s="359">
        <v>0.94969999999999999</v>
      </c>
      <c r="R2236" s="359">
        <v>0.39600000000000002</v>
      </c>
      <c r="S2236" s="356">
        <v>0.70120000000000005</v>
      </c>
      <c r="U2236" s="402">
        <v>38703</v>
      </c>
      <c r="V2236" s="359">
        <v>0.58420000000000005</v>
      </c>
      <c r="W2236" s="359">
        <v>0.93159999999999998</v>
      </c>
      <c r="X2236" s="359">
        <v>0.80859999999999999</v>
      </c>
      <c r="Y2236" s="359">
        <v>16.9087</v>
      </c>
      <c r="Z2236" s="359">
        <v>4.3532999999999999</v>
      </c>
      <c r="AA2236" s="359">
        <v>147.54499999999999</v>
      </c>
      <c r="AB2236" s="359">
        <v>0.40600000000000003</v>
      </c>
      <c r="AC2236" s="359">
        <v>2.016</v>
      </c>
      <c r="AD2236" s="359">
        <v>35.842300000000002</v>
      </c>
      <c r="AE2236" s="359">
        <v>4.6487999999999996</v>
      </c>
      <c r="AF2236" s="359">
        <v>2.2595000000000001</v>
      </c>
      <c r="AG2236" s="359">
        <v>2.1328</v>
      </c>
      <c r="AH2236" s="359">
        <v>5.5323000000000002</v>
      </c>
      <c r="AI2236" s="359">
        <v>0.89959999999999996</v>
      </c>
      <c r="AJ2236" s="359">
        <v>0.9425</v>
      </c>
      <c r="AK2236" s="359">
        <v>0.3957</v>
      </c>
      <c r="AL2236" s="356">
        <v>0.70069999999999999</v>
      </c>
    </row>
    <row r="2237" spans="2:38" ht="409.6" x14ac:dyDescent="0.25">
      <c r="B2237" s="402">
        <v>38702</v>
      </c>
      <c r="C2237" s="359">
        <v>0.59</v>
      </c>
      <c r="D2237" s="359">
        <v>0.93759999999999999</v>
      </c>
      <c r="E2237" s="359">
        <v>0.81289999999999996</v>
      </c>
      <c r="F2237" s="359">
        <v>17.126300000000001</v>
      </c>
      <c r="G2237" s="359">
        <v>4.4013999999999998</v>
      </c>
      <c r="H2237" s="359">
        <v>149.47900000000001</v>
      </c>
      <c r="I2237" s="359">
        <v>0.41220000000000001</v>
      </c>
      <c r="J2237" s="359">
        <v>2.0402</v>
      </c>
      <c r="K2237" s="359">
        <v>36.774900000000002</v>
      </c>
      <c r="L2237" s="359">
        <v>4.6877000000000004</v>
      </c>
      <c r="M2237" s="359">
        <v>2.2726999999999999</v>
      </c>
      <c r="N2237" s="359">
        <v>2.1566000000000001</v>
      </c>
      <c r="O2237" s="359">
        <v>5.5777000000000001</v>
      </c>
      <c r="P2237" s="359">
        <v>0.9103</v>
      </c>
      <c r="Q2237" s="359">
        <v>0.95609999999999995</v>
      </c>
      <c r="R2237" s="359">
        <v>0.39939999999999998</v>
      </c>
      <c r="S2237" s="356">
        <v>0.70789999999999997</v>
      </c>
      <c r="U2237" s="402">
        <v>38702</v>
      </c>
      <c r="V2237" s="359">
        <v>0.58950000000000002</v>
      </c>
      <c r="W2237" s="359">
        <v>0.93679999999999997</v>
      </c>
      <c r="X2237" s="359">
        <v>0.81210000000000004</v>
      </c>
      <c r="Y2237" s="359">
        <v>17.056000000000001</v>
      </c>
      <c r="Z2237" s="359">
        <v>4.3967000000000001</v>
      </c>
      <c r="AA2237" s="359">
        <v>148.892</v>
      </c>
      <c r="AB2237" s="359">
        <v>0.41020000000000001</v>
      </c>
      <c r="AC2237" s="359">
        <v>2.0364</v>
      </c>
      <c r="AD2237" s="359">
        <v>36.183</v>
      </c>
      <c r="AE2237" s="359">
        <v>4.6814999999999998</v>
      </c>
      <c r="AF2237" s="359">
        <v>2.2665000000000002</v>
      </c>
      <c r="AG2237" s="359">
        <v>2.1492</v>
      </c>
      <c r="AH2237" s="359">
        <v>5.5705999999999998</v>
      </c>
      <c r="AI2237" s="359">
        <v>0.90949999999999998</v>
      </c>
      <c r="AJ2237" s="359">
        <v>0.95140000000000002</v>
      </c>
      <c r="AK2237" s="359">
        <v>0.39910000000000001</v>
      </c>
      <c r="AL2237" s="356">
        <v>0.70740000000000003</v>
      </c>
    </row>
    <row r="2238" spans="2:38" ht="409.6" x14ac:dyDescent="0.25">
      <c r="B2238" s="402">
        <v>38701</v>
      </c>
      <c r="C2238" s="359">
        <v>0.59409999999999996</v>
      </c>
      <c r="D2238" s="359">
        <v>0.9395</v>
      </c>
      <c r="E2238" s="359">
        <v>0.81720000000000004</v>
      </c>
      <c r="F2238" s="359">
        <v>17.1403</v>
      </c>
      <c r="G2238" s="359">
        <v>4.3994999999999997</v>
      </c>
      <c r="H2238" s="359">
        <v>149.227</v>
      </c>
      <c r="I2238" s="359">
        <v>0.41220000000000001</v>
      </c>
      <c r="J2238" s="359">
        <v>2.0396999999999998</v>
      </c>
      <c r="K2238" s="359">
        <v>36.860100000000003</v>
      </c>
      <c r="L2238" s="359">
        <v>4.7259000000000002</v>
      </c>
      <c r="M2238" s="359">
        <v>2.2684000000000002</v>
      </c>
      <c r="N2238" s="359">
        <v>2.1568999999999998</v>
      </c>
      <c r="O2238" s="359">
        <v>5.5724999999999998</v>
      </c>
      <c r="P2238" s="359">
        <v>0.91649999999999998</v>
      </c>
      <c r="Q2238" s="359">
        <v>0.95620000000000005</v>
      </c>
      <c r="R2238" s="359">
        <v>0.40029999999999999</v>
      </c>
      <c r="S2238" s="356">
        <v>0.70950000000000002</v>
      </c>
      <c r="U2238" s="402">
        <v>38701</v>
      </c>
      <c r="V2238" s="359">
        <v>0.59360000000000002</v>
      </c>
      <c r="W2238" s="359">
        <v>0.93869999999999998</v>
      </c>
      <c r="X2238" s="359">
        <v>0.81630000000000003</v>
      </c>
      <c r="Y2238" s="359">
        <v>17.069299999999998</v>
      </c>
      <c r="Z2238" s="359">
        <v>4.3948</v>
      </c>
      <c r="AA2238" s="359">
        <v>148.637</v>
      </c>
      <c r="AB2238" s="359">
        <v>0.41020000000000001</v>
      </c>
      <c r="AC2238" s="359">
        <v>2.0358999999999998</v>
      </c>
      <c r="AD2238" s="359">
        <v>36.2669</v>
      </c>
      <c r="AE2238" s="359">
        <v>4.7195999999999998</v>
      </c>
      <c r="AF2238" s="359">
        <v>2.2622</v>
      </c>
      <c r="AG2238" s="359">
        <v>2.1497999999999999</v>
      </c>
      <c r="AH2238" s="359">
        <v>5.5654000000000003</v>
      </c>
      <c r="AI2238" s="359">
        <v>0.91569999999999996</v>
      </c>
      <c r="AJ2238" s="359">
        <v>0.95189999999999997</v>
      </c>
      <c r="AK2238" s="359">
        <v>0.4</v>
      </c>
      <c r="AL2238" s="356">
        <v>0.70899999999999996</v>
      </c>
    </row>
    <row r="2239" spans="2:38" ht="409.6" x14ac:dyDescent="0.25">
      <c r="B2239" s="402">
        <v>38700</v>
      </c>
      <c r="C2239" s="359">
        <v>0.59609999999999996</v>
      </c>
      <c r="D2239" s="359">
        <v>0.94020000000000004</v>
      </c>
      <c r="E2239" s="359">
        <v>0.81710000000000005</v>
      </c>
      <c r="F2239" s="359">
        <v>17.203399999999998</v>
      </c>
      <c r="G2239" s="359">
        <v>4.4138000000000002</v>
      </c>
      <c r="H2239" s="359">
        <v>149.99700000000001</v>
      </c>
      <c r="I2239" s="359">
        <v>0.41370000000000001</v>
      </c>
      <c r="J2239" s="359">
        <v>2.0464000000000002</v>
      </c>
      <c r="K2239" s="359">
        <v>36.7318</v>
      </c>
      <c r="L2239" s="359">
        <v>4.7344999999999997</v>
      </c>
      <c r="M2239" s="359">
        <v>2.2709000000000001</v>
      </c>
      <c r="N2239" s="359">
        <v>2.1616</v>
      </c>
      <c r="O2239" s="359">
        <v>5.5933999999999999</v>
      </c>
      <c r="P2239" s="359">
        <v>0.91779999999999995</v>
      </c>
      <c r="Q2239" s="359">
        <v>0.95499999999999996</v>
      </c>
      <c r="R2239" s="359">
        <v>0.40150000000000002</v>
      </c>
      <c r="S2239" s="356">
        <v>0.70709999999999995</v>
      </c>
      <c r="U2239" s="402">
        <v>38700</v>
      </c>
      <c r="V2239" s="359">
        <v>0.59540000000000004</v>
      </c>
      <c r="W2239" s="359">
        <v>0.93889999999999996</v>
      </c>
      <c r="X2239" s="359">
        <v>0.81599999999999995</v>
      </c>
      <c r="Y2239" s="359">
        <v>17.129899999999999</v>
      </c>
      <c r="Z2239" s="359">
        <v>4.4082999999999997</v>
      </c>
      <c r="AA2239" s="359">
        <v>149.37200000000001</v>
      </c>
      <c r="AB2239" s="359">
        <v>0.41160000000000002</v>
      </c>
      <c r="AC2239" s="359">
        <v>2.0421999999999998</v>
      </c>
      <c r="AD2239" s="359">
        <v>36.133899999999997</v>
      </c>
      <c r="AE2239" s="359">
        <v>4.7256999999999998</v>
      </c>
      <c r="AF2239" s="359">
        <v>2.2643</v>
      </c>
      <c r="AG2239" s="359">
        <v>2.1539000000000001</v>
      </c>
      <c r="AH2239" s="359">
        <v>5.5852000000000004</v>
      </c>
      <c r="AI2239" s="359">
        <v>0.91669999999999996</v>
      </c>
      <c r="AJ2239" s="359">
        <v>0.95050000000000001</v>
      </c>
      <c r="AK2239" s="359">
        <v>0.40100000000000002</v>
      </c>
      <c r="AL2239" s="356">
        <v>0.70640000000000003</v>
      </c>
    </row>
    <row r="2240" spans="2:38" ht="409.6" x14ac:dyDescent="0.25">
      <c r="B2240" s="402">
        <v>38699</v>
      </c>
      <c r="C2240" s="359">
        <v>0.59609999999999996</v>
      </c>
      <c r="D2240" s="359">
        <v>0.93799999999999994</v>
      </c>
      <c r="E2240" s="359">
        <v>0.81479999999999997</v>
      </c>
      <c r="F2240" s="359">
        <v>17.191299999999998</v>
      </c>
      <c r="G2240" s="359">
        <v>4.4020999999999999</v>
      </c>
      <c r="H2240" s="359">
        <v>150.68199999999999</v>
      </c>
      <c r="I2240" s="359">
        <v>0.4128</v>
      </c>
      <c r="J2240" s="359">
        <v>2.0411999999999999</v>
      </c>
      <c r="K2240" s="359">
        <v>36.561900000000001</v>
      </c>
      <c r="L2240" s="359">
        <v>4.7336</v>
      </c>
      <c r="M2240" s="359">
        <v>2.2705000000000002</v>
      </c>
      <c r="N2240" s="359">
        <v>2.1551999999999998</v>
      </c>
      <c r="O2240" s="359">
        <v>5.5749000000000004</v>
      </c>
      <c r="P2240" s="359">
        <v>0.91720000000000002</v>
      </c>
      <c r="Q2240" s="359">
        <v>0.95369999999999999</v>
      </c>
      <c r="R2240" s="359">
        <v>0.4012</v>
      </c>
      <c r="S2240" s="356">
        <v>0.70379999999999998</v>
      </c>
      <c r="U2240" s="402">
        <v>38699</v>
      </c>
      <c r="V2240" s="359">
        <v>0.59470000000000001</v>
      </c>
      <c r="W2240" s="359">
        <v>0.93579999999999997</v>
      </c>
      <c r="X2240" s="359">
        <v>0.81299999999999994</v>
      </c>
      <c r="Y2240" s="359">
        <v>17.108499999999999</v>
      </c>
      <c r="Z2240" s="359">
        <v>4.3943000000000003</v>
      </c>
      <c r="AA2240" s="359">
        <v>149.98699999999999</v>
      </c>
      <c r="AB2240" s="359">
        <v>0.41049999999999998</v>
      </c>
      <c r="AC2240" s="359">
        <v>2.0358999999999998</v>
      </c>
      <c r="AD2240" s="359">
        <v>35.947699999999998</v>
      </c>
      <c r="AE2240" s="359">
        <v>4.7163000000000004</v>
      </c>
      <c r="AF2240" s="359">
        <v>2.2624</v>
      </c>
      <c r="AG2240" s="359">
        <v>2.1465000000000001</v>
      </c>
      <c r="AH2240" s="359">
        <v>5.5637999999999996</v>
      </c>
      <c r="AI2240" s="359">
        <v>0.91520000000000001</v>
      </c>
      <c r="AJ2240" s="359">
        <v>0.94869999999999999</v>
      </c>
      <c r="AK2240" s="359">
        <v>0.40039999999999998</v>
      </c>
      <c r="AL2240" s="356">
        <v>0.70279999999999998</v>
      </c>
    </row>
    <row r="2241" spans="2:38" ht="409.6" x14ac:dyDescent="0.25">
      <c r="B2241" s="402">
        <v>38698</v>
      </c>
      <c r="C2241" s="359">
        <v>0.59599999999999997</v>
      </c>
      <c r="D2241" s="359">
        <v>0.93789999999999996</v>
      </c>
      <c r="E2241" s="359">
        <v>0.81479999999999997</v>
      </c>
      <c r="F2241" s="359">
        <v>17.376200000000001</v>
      </c>
      <c r="G2241" s="359">
        <v>4.4405000000000001</v>
      </c>
      <c r="H2241" s="359">
        <v>153.155</v>
      </c>
      <c r="I2241" s="359">
        <v>0.41839999999999999</v>
      </c>
      <c r="J2241" s="359">
        <v>2.0670000000000002</v>
      </c>
      <c r="K2241" s="359">
        <v>37.831499999999998</v>
      </c>
      <c r="L2241" s="359">
        <v>4.7328999999999999</v>
      </c>
      <c r="M2241" s="359">
        <v>2.3033999999999999</v>
      </c>
      <c r="N2241" s="359">
        <v>2.1779999999999999</v>
      </c>
      <c r="O2241" s="359">
        <v>5.6185</v>
      </c>
      <c r="P2241" s="359">
        <v>0.91710000000000003</v>
      </c>
      <c r="Q2241" s="359">
        <v>0.96030000000000004</v>
      </c>
      <c r="R2241" s="359">
        <v>0.40110000000000001</v>
      </c>
      <c r="S2241" s="356">
        <v>0.70369999999999999</v>
      </c>
      <c r="U2241" s="402">
        <v>38698</v>
      </c>
      <c r="V2241" s="359">
        <v>0.59470000000000001</v>
      </c>
      <c r="W2241" s="359">
        <v>0.93579999999999997</v>
      </c>
      <c r="X2241" s="359">
        <v>0.81299999999999994</v>
      </c>
      <c r="Y2241" s="359">
        <v>17.283300000000001</v>
      </c>
      <c r="Z2241" s="359">
        <v>4.4336000000000002</v>
      </c>
      <c r="AA2241" s="359">
        <v>151.93600000000001</v>
      </c>
      <c r="AB2241" s="359">
        <v>0.41260000000000002</v>
      </c>
      <c r="AC2241" s="359">
        <v>2.0449999999999999</v>
      </c>
      <c r="AD2241" s="359">
        <v>34.569499999999998</v>
      </c>
      <c r="AE2241" s="359">
        <v>4.7164000000000001</v>
      </c>
      <c r="AF2241" s="359">
        <v>2.2930000000000001</v>
      </c>
      <c r="AG2241" s="359">
        <v>2.161</v>
      </c>
      <c r="AH2241" s="359">
        <v>5.6022999999999996</v>
      </c>
      <c r="AI2241" s="359">
        <v>0.91520000000000001</v>
      </c>
      <c r="AJ2241" s="359">
        <v>0.94840000000000002</v>
      </c>
      <c r="AK2241" s="359">
        <v>0.40039999999999998</v>
      </c>
      <c r="AL2241" s="356">
        <v>0.70279999999999998</v>
      </c>
    </row>
    <row r="2242" spans="2:38" ht="409.6" x14ac:dyDescent="0.25">
      <c r="B2242" s="402">
        <v>38697</v>
      </c>
      <c r="C2242" s="359">
        <v>0.59530000000000005</v>
      </c>
      <c r="D2242" s="359">
        <v>0.93659999999999999</v>
      </c>
      <c r="E2242" s="359">
        <v>0.8145</v>
      </c>
      <c r="F2242" s="359">
        <v>17.338200000000001</v>
      </c>
      <c r="G2242" s="359">
        <v>4.4325999999999999</v>
      </c>
      <c r="H2242" s="359">
        <v>153.041</v>
      </c>
      <c r="I2242" s="359">
        <v>0.42109999999999997</v>
      </c>
      <c r="J2242" s="359">
        <v>2.0773999999999999</v>
      </c>
      <c r="K2242" s="359">
        <v>37.793199999999999</v>
      </c>
      <c r="L2242" s="359">
        <v>4.7240000000000002</v>
      </c>
      <c r="M2242" s="359">
        <v>2.3022999999999998</v>
      </c>
      <c r="N2242" s="359">
        <v>2.1751999999999998</v>
      </c>
      <c r="O2242" s="359">
        <v>5.6081000000000003</v>
      </c>
      <c r="P2242" s="359">
        <v>0.91559999999999997</v>
      </c>
      <c r="Q2242" s="359">
        <v>0.95899999999999996</v>
      </c>
      <c r="R2242" s="359">
        <v>0.4012</v>
      </c>
      <c r="S2242" s="356">
        <v>0.70279999999999998</v>
      </c>
      <c r="U2242" s="402">
        <v>38697</v>
      </c>
      <c r="V2242" s="359">
        <v>0.5948</v>
      </c>
      <c r="W2242" s="359">
        <v>0.93579999999999997</v>
      </c>
      <c r="X2242" s="359">
        <v>0.81359999999999999</v>
      </c>
      <c r="Y2242" s="359">
        <v>17.2576</v>
      </c>
      <c r="Z2242" s="359">
        <v>4.4284999999999997</v>
      </c>
      <c r="AA2242" s="359">
        <v>151.52799999999999</v>
      </c>
      <c r="AB2242" s="359">
        <v>0.40889999999999999</v>
      </c>
      <c r="AC2242" s="359">
        <v>2.0283000000000002</v>
      </c>
      <c r="AD2242" s="359">
        <v>34.556800000000003</v>
      </c>
      <c r="AE2242" s="359">
        <v>4.7171000000000003</v>
      </c>
      <c r="AF2242" s="359">
        <v>2.2925</v>
      </c>
      <c r="AG2242" s="359">
        <v>2.1596000000000002</v>
      </c>
      <c r="AH2242" s="359">
        <v>5.5975999999999999</v>
      </c>
      <c r="AI2242" s="359">
        <v>0.91469999999999996</v>
      </c>
      <c r="AJ2242" s="359">
        <v>0.94779999999999998</v>
      </c>
      <c r="AK2242" s="359">
        <v>0.40089999999999998</v>
      </c>
      <c r="AL2242" s="356">
        <v>0.70230000000000004</v>
      </c>
    </row>
    <row r="2243" spans="2:38" ht="409.6" x14ac:dyDescent="0.25">
      <c r="B2243" s="402">
        <v>38696</v>
      </c>
      <c r="C2243" s="359">
        <v>0.59619999999999995</v>
      </c>
      <c r="D2243" s="359">
        <v>0.93740000000000001</v>
      </c>
      <c r="E2243" s="359">
        <v>0.8125</v>
      </c>
      <c r="F2243" s="359">
        <v>17.289100000000001</v>
      </c>
      <c r="G2243" s="359">
        <v>4.4214000000000002</v>
      </c>
      <c r="H2243" s="359">
        <v>152.13399999999999</v>
      </c>
      <c r="I2243" s="359">
        <v>0.41499999999999998</v>
      </c>
      <c r="J2243" s="359">
        <v>2.0503</v>
      </c>
      <c r="K2243" s="359">
        <v>36.397199999999998</v>
      </c>
      <c r="L2243" s="359">
        <v>4.7287999999999997</v>
      </c>
      <c r="M2243" s="359">
        <v>2.2968999999999999</v>
      </c>
      <c r="N2243" s="359">
        <v>2.1610999999999998</v>
      </c>
      <c r="O2243" s="359">
        <v>5.5945999999999998</v>
      </c>
      <c r="P2243" s="359">
        <v>0.91759999999999997</v>
      </c>
      <c r="Q2243" s="359">
        <v>0.95230000000000004</v>
      </c>
      <c r="R2243" s="359">
        <v>0.4027</v>
      </c>
      <c r="S2243" s="356">
        <v>0.7006</v>
      </c>
      <c r="U2243" s="402">
        <v>38696</v>
      </c>
      <c r="V2243" s="359">
        <v>0.59570000000000001</v>
      </c>
      <c r="W2243" s="359">
        <v>0.93669999999999998</v>
      </c>
      <c r="X2243" s="359">
        <v>0.81159999999999999</v>
      </c>
      <c r="Y2243" s="359">
        <v>17.217500000000001</v>
      </c>
      <c r="Z2243" s="359">
        <v>4.4165999999999999</v>
      </c>
      <c r="AA2243" s="359">
        <v>151.53899999999999</v>
      </c>
      <c r="AB2243" s="359">
        <v>0.41299999999999998</v>
      </c>
      <c r="AC2243" s="359">
        <v>2.0464000000000002</v>
      </c>
      <c r="AD2243" s="359">
        <v>35.810600000000001</v>
      </c>
      <c r="AE2243" s="359">
        <v>4.7225000000000001</v>
      </c>
      <c r="AF2243" s="359">
        <v>2.2905000000000002</v>
      </c>
      <c r="AG2243" s="359">
        <v>2.1539000000000001</v>
      </c>
      <c r="AH2243" s="359">
        <v>5.5872999999999999</v>
      </c>
      <c r="AI2243" s="359">
        <v>0.91669999999999996</v>
      </c>
      <c r="AJ2243" s="359">
        <v>0.94779999999999998</v>
      </c>
      <c r="AK2243" s="359">
        <v>0.40229999999999999</v>
      </c>
      <c r="AL2243" s="356">
        <v>0.70009999999999994</v>
      </c>
    </row>
    <row r="2244" spans="2:38" ht="409.6" x14ac:dyDescent="0.25">
      <c r="B2244" s="402">
        <v>38695</v>
      </c>
      <c r="C2244" s="359">
        <v>0.60399999999999998</v>
      </c>
      <c r="D2244" s="359">
        <v>0.94779999999999998</v>
      </c>
      <c r="E2244" s="359">
        <v>0.82289999999999996</v>
      </c>
      <c r="F2244" s="359">
        <v>17.5595</v>
      </c>
      <c r="G2244" s="359">
        <v>4.4885999999999999</v>
      </c>
      <c r="H2244" s="359">
        <v>154.08500000000001</v>
      </c>
      <c r="I2244" s="359">
        <v>0.42109999999999997</v>
      </c>
      <c r="J2244" s="359">
        <v>2.0815000000000001</v>
      </c>
      <c r="K2244" s="359">
        <v>36.884799999999998</v>
      </c>
      <c r="L2244" s="359">
        <v>4.8056000000000001</v>
      </c>
      <c r="M2244" s="359">
        <v>2.3298999999999999</v>
      </c>
      <c r="N2244" s="359">
        <v>2.1993999999999998</v>
      </c>
      <c r="O2244" s="359">
        <v>5.6763000000000003</v>
      </c>
      <c r="P2244" s="359">
        <v>0.93020000000000003</v>
      </c>
      <c r="Q2244" s="359">
        <v>0.96489999999999998</v>
      </c>
      <c r="R2244" s="359">
        <v>0.40889999999999999</v>
      </c>
      <c r="S2244" s="356">
        <v>0.71</v>
      </c>
      <c r="U2244" s="402">
        <v>38695</v>
      </c>
      <c r="V2244" s="359">
        <v>0.60350000000000004</v>
      </c>
      <c r="W2244" s="359">
        <v>0.94699999999999995</v>
      </c>
      <c r="X2244" s="359">
        <v>0.82199999999999995</v>
      </c>
      <c r="Y2244" s="359">
        <v>17.488099999999999</v>
      </c>
      <c r="Z2244" s="359">
        <v>4.4837999999999996</v>
      </c>
      <c r="AA2244" s="359">
        <v>153.49</v>
      </c>
      <c r="AB2244" s="359">
        <v>0.41909999999999997</v>
      </c>
      <c r="AC2244" s="359">
        <v>2.0775999999999999</v>
      </c>
      <c r="AD2244" s="359">
        <v>36.295200000000001</v>
      </c>
      <c r="AE2244" s="359">
        <v>4.7994000000000003</v>
      </c>
      <c r="AF2244" s="359">
        <v>2.3235000000000001</v>
      </c>
      <c r="AG2244" s="359">
        <v>2.1920999999999999</v>
      </c>
      <c r="AH2244" s="359">
        <v>5.6692</v>
      </c>
      <c r="AI2244" s="359">
        <v>0.92930000000000001</v>
      </c>
      <c r="AJ2244" s="359">
        <v>0.96009999999999995</v>
      </c>
      <c r="AK2244" s="359">
        <v>0.40849999999999997</v>
      </c>
      <c r="AL2244" s="356">
        <v>0.70950000000000002</v>
      </c>
    </row>
    <row r="2245" spans="2:38" ht="409.6" x14ac:dyDescent="0.25">
      <c r="B2245" s="402">
        <v>38694</v>
      </c>
      <c r="C2245" s="359">
        <v>0.60950000000000004</v>
      </c>
      <c r="D2245" s="359">
        <v>0.95479999999999998</v>
      </c>
      <c r="E2245" s="359">
        <v>0.83069999999999999</v>
      </c>
      <c r="F2245" s="359">
        <v>17.794499999999999</v>
      </c>
      <c r="G2245" s="359">
        <v>4.5613000000000001</v>
      </c>
      <c r="H2245" s="359">
        <v>155.57499999999999</v>
      </c>
      <c r="I2245" s="359">
        <v>0.42749999999999999</v>
      </c>
      <c r="J2245" s="359">
        <v>2.1150000000000002</v>
      </c>
      <c r="K2245" s="359">
        <v>37.310499999999998</v>
      </c>
      <c r="L2245" s="359">
        <v>4.8089000000000004</v>
      </c>
      <c r="M2245" s="359">
        <v>2.3538999999999999</v>
      </c>
      <c r="N2245" s="359">
        <v>2.2372999999999998</v>
      </c>
      <c r="O2245" s="359">
        <v>5.7564000000000002</v>
      </c>
      <c r="P2245" s="359">
        <v>0.93920000000000003</v>
      </c>
      <c r="Q2245" s="359">
        <v>0.97589999999999999</v>
      </c>
      <c r="R2245" s="359">
        <v>0.4128</v>
      </c>
      <c r="S2245" s="356">
        <v>0.71819999999999995</v>
      </c>
      <c r="U2245" s="402">
        <v>38694</v>
      </c>
      <c r="V2245" s="359">
        <v>0.6089</v>
      </c>
      <c r="W2245" s="359">
        <v>0.95389999999999997</v>
      </c>
      <c r="X2245" s="359">
        <v>0.82979999999999998</v>
      </c>
      <c r="Y2245" s="359">
        <v>17.722100000000001</v>
      </c>
      <c r="Z2245" s="359">
        <v>4.5564</v>
      </c>
      <c r="AA2245" s="359">
        <v>154.96899999999999</v>
      </c>
      <c r="AB2245" s="359">
        <v>0.42549999999999999</v>
      </c>
      <c r="AC2245" s="359">
        <v>2.1110000000000002</v>
      </c>
      <c r="AD2245" s="359">
        <v>36.709800000000001</v>
      </c>
      <c r="AE2245" s="359">
        <v>4.8026</v>
      </c>
      <c r="AF2245" s="359">
        <v>2.3472</v>
      </c>
      <c r="AG2245" s="359">
        <v>2.2296</v>
      </c>
      <c r="AH2245" s="359">
        <v>5.7489999999999997</v>
      </c>
      <c r="AI2245" s="359">
        <v>0.93830000000000002</v>
      </c>
      <c r="AJ2245" s="359">
        <v>0.97109999999999996</v>
      </c>
      <c r="AK2245" s="359">
        <v>0.41249999999999998</v>
      </c>
      <c r="AL2245" s="356">
        <v>0.7177</v>
      </c>
    </row>
    <row r="2246" spans="2:38" ht="409.6" x14ac:dyDescent="0.25">
      <c r="B2246" s="402">
        <v>38693</v>
      </c>
      <c r="C2246" s="359">
        <v>0.61019999999999996</v>
      </c>
      <c r="D2246" s="359">
        <v>0.95660000000000001</v>
      </c>
      <c r="E2246" s="359">
        <v>0.83040000000000003</v>
      </c>
      <c r="F2246" s="359">
        <v>17.619499999999999</v>
      </c>
      <c r="G2246" s="359">
        <v>4.5236999999999998</v>
      </c>
      <c r="H2246" s="359">
        <v>153.74100000000001</v>
      </c>
      <c r="I2246" s="359">
        <v>0.4239</v>
      </c>
      <c r="J2246" s="359">
        <v>2.0972</v>
      </c>
      <c r="K2246" s="359">
        <v>37.160400000000003</v>
      </c>
      <c r="L2246" s="359">
        <v>4.8257000000000003</v>
      </c>
      <c r="M2246" s="359">
        <v>2.3340999999999998</v>
      </c>
      <c r="N2246" s="359">
        <v>2.2191999999999998</v>
      </c>
      <c r="O2246" s="359">
        <v>5.7081</v>
      </c>
      <c r="P2246" s="359">
        <v>0.94199999999999995</v>
      </c>
      <c r="Q2246" s="359">
        <v>0.97060000000000002</v>
      </c>
      <c r="R2246" s="359">
        <v>0.41260000000000002</v>
      </c>
      <c r="S2246" s="356">
        <v>0.71530000000000005</v>
      </c>
      <c r="U2246" s="402">
        <v>38693</v>
      </c>
      <c r="V2246" s="359">
        <v>0.60950000000000004</v>
      </c>
      <c r="W2246" s="359">
        <v>0.95540000000000003</v>
      </c>
      <c r="X2246" s="359">
        <v>0.82920000000000005</v>
      </c>
      <c r="Y2246" s="359">
        <v>17.545200000000001</v>
      </c>
      <c r="Z2246" s="359">
        <v>4.5180999999999996</v>
      </c>
      <c r="AA2246" s="359">
        <v>153.114</v>
      </c>
      <c r="AB2246" s="359">
        <v>0.42180000000000001</v>
      </c>
      <c r="AC2246" s="359">
        <v>2.093</v>
      </c>
      <c r="AD2246" s="359">
        <v>36.555999999999997</v>
      </c>
      <c r="AE2246" s="359">
        <v>4.8167999999999997</v>
      </c>
      <c r="AF2246" s="359">
        <v>2.3273000000000001</v>
      </c>
      <c r="AG2246" s="359">
        <v>2.2124999999999999</v>
      </c>
      <c r="AH2246" s="359">
        <v>5.7</v>
      </c>
      <c r="AI2246" s="359">
        <v>0.94079999999999997</v>
      </c>
      <c r="AJ2246" s="359">
        <v>0.96630000000000005</v>
      </c>
      <c r="AK2246" s="359">
        <v>0.41220000000000001</v>
      </c>
      <c r="AL2246" s="356">
        <v>0.7147</v>
      </c>
    </row>
    <row r="2247" spans="2:38" ht="409.6" x14ac:dyDescent="0.25">
      <c r="B2247" s="402">
        <v>38692</v>
      </c>
      <c r="C2247" s="359">
        <v>0.60909999999999997</v>
      </c>
      <c r="D2247" s="359">
        <v>0.95389999999999997</v>
      </c>
      <c r="E2247" s="359">
        <v>0.82950000000000002</v>
      </c>
      <c r="F2247" s="359">
        <v>17.495699999999999</v>
      </c>
      <c r="G2247" s="359">
        <v>4.5091000000000001</v>
      </c>
      <c r="H2247" s="359">
        <v>152.59</v>
      </c>
      <c r="I2247" s="359">
        <v>0.42230000000000001</v>
      </c>
      <c r="J2247" s="359">
        <v>2.0903</v>
      </c>
      <c r="K2247" s="359">
        <v>37.064799999999998</v>
      </c>
      <c r="L2247" s="359">
        <v>4.8308</v>
      </c>
      <c r="M2247" s="359">
        <v>2.3285999999999998</v>
      </c>
      <c r="N2247" s="359">
        <v>2.2332999999999998</v>
      </c>
      <c r="O2247" s="359">
        <v>5.7107000000000001</v>
      </c>
      <c r="P2247" s="359">
        <v>0.94</v>
      </c>
      <c r="Q2247" s="359">
        <v>0.96870000000000001</v>
      </c>
      <c r="R2247" s="359">
        <v>0.4118</v>
      </c>
      <c r="S2247" s="356">
        <v>0.71350000000000002</v>
      </c>
      <c r="U2247" s="402">
        <v>38692</v>
      </c>
      <c r="V2247" s="359">
        <v>0.60780000000000001</v>
      </c>
      <c r="W2247" s="359">
        <v>0.9516</v>
      </c>
      <c r="X2247" s="359">
        <v>0.8276</v>
      </c>
      <c r="Y2247" s="359">
        <v>17.427700000000002</v>
      </c>
      <c r="Z2247" s="359">
        <v>4.5015000000000001</v>
      </c>
      <c r="AA2247" s="359">
        <v>151.84200000000001</v>
      </c>
      <c r="AB2247" s="359">
        <v>0.4199</v>
      </c>
      <c r="AC2247" s="359">
        <v>2.0848</v>
      </c>
      <c r="AD2247" s="359">
        <v>36.442799999999998</v>
      </c>
      <c r="AE2247" s="359">
        <v>4.8132999999999999</v>
      </c>
      <c r="AF2247" s="359">
        <v>2.3203999999999998</v>
      </c>
      <c r="AG2247" s="359">
        <v>2.2242000000000002</v>
      </c>
      <c r="AH2247" s="359">
        <v>5.6992000000000003</v>
      </c>
      <c r="AI2247" s="359">
        <v>0.93799999999999994</v>
      </c>
      <c r="AJ2247" s="359">
        <v>0.96379999999999999</v>
      </c>
      <c r="AK2247" s="359">
        <v>0.41099999999999998</v>
      </c>
      <c r="AL2247" s="356">
        <v>0.71250000000000002</v>
      </c>
    </row>
    <row r="2248" spans="2:38" ht="409.6" x14ac:dyDescent="0.25">
      <c r="B2248" s="402">
        <v>38691</v>
      </c>
      <c r="C2248" s="359">
        <v>0.60919999999999996</v>
      </c>
      <c r="D2248" s="359">
        <v>0.95389999999999997</v>
      </c>
      <c r="E2248" s="359">
        <v>0.8296</v>
      </c>
      <c r="F2248" s="359">
        <v>17.663</v>
      </c>
      <c r="G2248" s="359">
        <v>4.5427</v>
      </c>
      <c r="H2248" s="359">
        <v>153.78899999999999</v>
      </c>
      <c r="I2248" s="359">
        <v>0.4254</v>
      </c>
      <c r="J2248" s="359">
        <v>2.1059999999999999</v>
      </c>
      <c r="K2248" s="359">
        <v>37.07</v>
      </c>
      <c r="L2248" s="359">
        <v>4.8308999999999997</v>
      </c>
      <c r="M2248" s="359">
        <v>2.363</v>
      </c>
      <c r="N2248" s="359">
        <v>2.2336</v>
      </c>
      <c r="O2248" s="359">
        <v>5.7472000000000003</v>
      </c>
      <c r="P2248" s="359">
        <v>0.94</v>
      </c>
      <c r="Q2248" s="359">
        <v>0.97150000000000003</v>
      </c>
      <c r="R2248" s="359">
        <v>0.41189999999999999</v>
      </c>
      <c r="S2248" s="356">
        <v>0.71360000000000001</v>
      </c>
      <c r="U2248" s="402">
        <v>38691</v>
      </c>
      <c r="V2248" s="359">
        <v>0.6079</v>
      </c>
      <c r="W2248" s="359">
        <v>0.95169999999999999</v>
      </c>
      <c r="X2248" s="359">
        <v>0.82779999999999998</v>
      </c>
      <c r="Y2248" s="359">
        <v>17.574400000000001</v>
      </c>
      <c r="Z2248" s="359">
        <v>4.5359999999999996</v>
      </c>
      <c r="AA2248" s="359">
        <v>152.91200000000001</v>
      </c>
      <c r="AB2248" s="359">
        <v>0.42299999999999999</v>
      </c>
      <c r="AC2248" s="359">
        <v>2.1006</v>
      </c>
      <c r="AD2248" s="359">
        <v>36.450000000000003</v>
      </c>
      <c r="AE2248" s="359">
        <v>4.8141999999999996</v>
      </c>
      <c r="AF2248" s="359">
        <v>2.3527</v>
      </c>
      <c r="AG2248" s="359">
        <v>2.2246000000000001</v>
      </c>
      <c r="AH2248" s="359">
        <v>5.7354000000000003</v>
      </c>
      <c r="AI2248" s="359">
        <v>0.93810000000000004</v>
      </c>
      <c r="AJ2248" s="359">
        <v>0.96619999999999995</v>
      </c>
      <c r="AK2248" s="359">
        <v>0.41110000000000002</v>
      </c>
      <c r="AL2248" s="356">
        <v>0.71260000000000001</v>
      </c>
    </row>
    <row r="2249" spans="2:38" ht="409.6" x14ac:dyDescent="0.25">
      <c r="B2249" s="402">
        <v>38690</v>
      </c>
      <c r="C2249" s="359">
        <v>0.60370000000000001</v>
      </c>
      <c r="D2249" s="359">
        <v>0.95099999999999996</v>
      </c>
      <c r="E2249" s="359">
        <v>0.82440000000000002</v>
      </c>
      <c r="F2249" s="359">
        <v>17.4924</v>
      </c>
      <c r="G2249" s="359">
        <v>4.5034000000000001</v>
      </c>
      <c r="H2249" s="359">
        <v>152.49700000000001</v>
      </c>
      <c r="I2249" s="359">
        <v>0.42159999999999997</v>
      </c>
      <c r="J2249" s="359">
        <v>2.0871</v>
      </c>
      <c r="K2249" s="359">
        <v>36.7515</v>
      </c>
      <c r="L2249" s="359">
        <v>4.7874999999999996</v>
      </c>
      <c r="M2249" s="359">
        <v>2.3458000000000001</v>
      </c>
      <c r="N2249" s="359">
        <v>2.2143999999999999</v>
      </c>
      <c r="O2249" s="359">
        <v>5.7072000000000003</v>
      </c>
      <c r="P2249" s="359">
        <v>0.93289999999999995</v>
      </c>
      <c r="Q2249" s="359">
        <v>0.96309999999999996</v>
      </c>
      <c r="R2249" s="359">
        <v>0.40889999999999999</v>
      </c>
      <c r="S2249" s="356">
        <v>0.70740000000000003</v>
      </c>
      <c r="U2249" s="402">
        <v>38690</v>
      </c>
      <c r="V2249" s="359">
        <v>0.60319999999999996</v>
      </c>
      <c r="W2249" s="359">
        <v>0.95030000000000003</v>
      </c>
      <c r="X2249" s="359">
        <v>0.82350000000000001</v>
      </c>
      <c r="Y2249" s="359">
        <v>17.421500000000002</v>
      </c>
      <c r="Z2249" s="359">
        <v>4.4985999999999997</v>
      </c>
      <c r="AA2249" s="359">
        <v>151.91200000000001</v>
      </c>
      <c r="AB2249" s="359">
        <v>0.41970000000000002</v>
      </c>
      <c r="AC2249" s="359">
        <v>2.0832000000000002</v>
      </c>
      <c r="AD2249" s="359">
        <v>36.159999999999997</v>
      </c>
      <c r="AE2249" s="359">
        <v>4.7815000000000003</v>
      </c>
      <c r="AF2249" s="359">
        <v>2.3395999999999999</v>
      </c>
      <c r="AG2249" s="359">
        <v>2.2069000000000001</v>
      </c>
      <c r="AH2249" s="359">
        <v>5.7000999999999999</v>
      </c>
      <c r="AI2249" s="359">
        <v>0.93200000000000005</v>
      </c>
      <c r="AJ2249" s="359">
        <v>0.95850000000000002</v>
      </c>
      <c r="AK2249" s="359">
        <v>0.40849999999999997</v>
      </c>
      <c r="AL2249" s="356">
        <v>0.70689999999999997</v>
      </c>
    </row>
    <row r="2250" spans="2:38" ht="409.6" x14ac:dyDescent="0.25">
      <c r="B2250" s="402">
        <v>38689</v>
      </c>
      <c r="C2250" s="359">
        <v>0.59889999999999999</v>
      </c>
      <c r="D2250" s="359">
        <v>0.95230000000000004</v>
      </c>
      <c r="E2250" s="359">
        <v>0.8226</v>
      </c>
      <c r="F2250" s="359">
        <v>17.424399999999999</v>
      </c>
      <c r="G2250" s="359">
        <v>4.4859</v>
      </c>
      <c r="H2250" s="359">
        <v>151.904</v>
      </c>
      <c r="I2250" s="359">
        <v>0.42</v>
      </c>
      <c r="J2250" s="359">
        <v>2.0790000000000002</v>
      </c>
      <c r="K2250" s="359">
        <v>36.608600000000003</v>
      </c>
      <c r="L2250" s="359">
        <v>4.7668999999999997</v>
      </c>
      <c r="M2250" s="359">
        <v>2.3367</v>
      </c>
      <c r="N2250" s="359">
        <v>2.2058</v>
      </c>
      <c r="O2250" s="359">
        <v>5.6849999999999996</v>
      </c>
      <c r="P2250" s="359">
        <v>0.92749999999999999</v>
      </c>
      <c r="Q2250" s="359">
        <v>0.95940000000000003</v>
      </c>
      <c r="R2250" s="359">
        <v>0.40749999999999997</v>
      </c>
      <c r="S2250" s="356">
        <v>0.70469999999999999</v>
      </c>
      <c r="U2250" s="402">
        <v>38689</v>
      </c>
      <c r="V2250" s="359">
        <v>0.59830000000000005</v>
      </c>
      <c r="W2250" s="359">
        <v>0.95150000000000001</v>
      </c>
      <c r="X2250" s="359">
        <v>0.82179999999999997</v>
      </c>
      <c r="Y2250" s="359">
        <v>17.3537</v>
      </c>
      <c r="Z2250" s="359">
        <v>4.4810999999999996</v>
      </c>
      <c r="AA2250" s="359">
        <v>151.321</v>
      </c>
      <c r="AB2250" s="359">
        <v>0.41799999999999998</v>
      </c>
      <c r="AC2250" s="359">
        <v>2.0750999999999999</v>
      </c>
      <c r="AD2250" s="359">
        <v>36.019300000000001</v>
      </c>
      <c r="AE2250" s="359">
        <v>4.7607999999999997</v>
      </c>
      <c r="AF2250" s="359">
        <v>2.3304999999999998</v>
      </c>
      <c r="AG2250" s="359">
        <v>2.1983000000000001</v>
      </c>
      <c r="AH2250" s="359">
        <v>5.6779000000000002</v>
      </c>
      <c r="AI2250" s="359">
        <v>0.92659999999999998</v>
      </c>
      <c r="AJ2250" s="359">
        <v>0.95469999999999999</v>
      </c>
      <c r="AK2250" s="359">
        <v>0.40710000000000002</v>
      </c>
      <c r="AL2250" s="356">
        <v>0.70420000000000005</v>
      </c>
    </row>
    <row r="2251" spans="2:38" ht="409.6" x14ac:dyDescent="0.25">
      <c r="B2251" s="402">
        <v>38688</v>
      </c>
      <c r="C2251" s="359">
        <v>0.59670000000000001</v>
      </c>
      <c r="D2251" s="359">
        <v>0.95150000000000001</v>
      </c>
      <c r="E2251" s="359">
        <v>0.82140000000000002</v>
      </c>
      <c r="F2251" s="359">
        <v>17.3399</v>
      </c>
      <c r="G2251" s="359">
        <v>4.4604999999999997</v>
      </c>
      <c r="H2251" s="359">
        <v>151.61600000000001</v>
      </c>
      <c r="I2251" s="359">
        <v>0.41760000000000003</v>
      </c>
      <c r="J2251" s="359">
        <v>2.0667</v>
      </c>
      <c r="K2251" s="359">
        <v>36.518799999999999</v>
      </c>
      <c r="L2251" s="359">
        <v>4.7458999999999998</v>
      </c>
      <c r="M2251" s="359">
        <v>2.3403</v>
      </c>
      <c r="N2251" s="359">
        <v>2.1917</v>
      </c>
      <c r="O2251" s="359">
        <v>5.6902999999999997</v>
      </c>
      <c r="P2251" s="359">
        <v>0.92400000000000004</v>
      </c>
      <c r="Q2251" s="359">
        <v>0.95609999999999995</v>
      </c>
      <c r="R2251" s="359">
        <v>0.40810000000000002</v>
      </c>
      <c r="S2251" s="356">
        <v>0.70299999999999996</v>
      </c>
      <c r="U2251" s="402">
        <v>38688</v>
      </c>
      <c r="V2251" s="359">
        <v>0.59619999999999995</v>
      </c>
      <c r="W2251" s="359">
        <v>0.95069999999999999</v>
      </c>
      <c r="X2251" s="359">
        <v>0.82050000000000001</v>
      </c>
      <c r="Y2251" s="359">
        <v>17.270499999999998</v>
      </c>
      <c r="Z2251" s="359">
        <v>4.4554999999999998</v>
      </c>
      <c r="AA2251" s="359">
        <v>151.02500000000001</v>
      </c>
      <c r="AB2251" s="359">
        <v>0.41560000000000002</v>
      </c>
      <c r="AC2251" s="359">
        <v>2.0628000000000002</v>
      </c>
      <c r="AD2251" s="359">
        <v>35.930799999999998</v>
      </c>
      <c r="AE2251" s="359">
        <v>4.7397</v>
      </c>
      <c r="AF2251" s="359">
        <v>2.3340999999999998</v>
      </c>
      <c r="AG2251" s="359">
        <v>2.1846999999999999</v>
      </c>
      <c r="AH2251" s="359">
        <v>5.6829999999999998</v>
      </c>
      <c r="AI2251" s="359">
        <v>0.92310000000000003</v>
      </c>
      <c r="AJ2251" s="359">
        <v>0.95209999999999995</v>
      </c>
      <c r="AK2251" s="359">
        <v>0.4078</v>
      </c>
      <c r="AL2251" s="356">
        <v>0.70250000000000001</v>
      </c>
    </row>
    <row r="2252" spans="2:38" ht="409.6" x14ac:dyDescent="0.25">
      <c r="B2252" s="402">
        <v>38687</v>
      </c>
      <c r="C2252" s="359">
        <v>0.59509999999999996</v>
      </c>
      <c r="D2252" s="359">
        <v>0.94979999999999998</v>
      </c>
      <c r="E2252" s="359">
        <v>0.82210000000000005</v>
      </c>
      <c r="F2252" s="359">
        <v>17.307300000000001</v>
      </c>
      <c r="G2252" s="359">
        <v>4.4494999999999996</v>
      </c>
      <c r="H2252" s="359">
        <v>151.155</v>
      </c>
      <c r="I2252" s="359">
        <v>0.41639999999999999</v>
      </c>
      <c r="J2252" s="359">
        <v>2.0615000000000001</v>
      </c>
      <c r="K2252" s="359">
        <v>36.537999999999997</v>
      </c>
      <c r="L2252" s="359">
        <v>4.7125000000000004</v>
      </c>
      <c r="M2252" s="359">
        <v>2.3342999999999998</v>
      </c>
      <c r="N2252" s="359">
        <v>2.1844999999999999</v>
      </c>
      <c r="O2252" s="359">
        <v>5.6840999999999999</v>
      </c>
      <c r="P2252" s="359">
        <v>0.92100000000000004</v>
      </c>
      <c r="Q2252" s="359">
        <v>0.95569999999999999</v>
      </c>
      <c r="R2252" s="359">
        <v>0.4078</v>
      </c>
      <c r="S2252" s="356">
        <v>0.70330000000000004</v>
      </c>
      <c r="U2252" s="402">
        <v>38687</v>
      </c>
      <c r="V2252" s="359">
        <v>0.59460000000000002</v>
      </c>
      <c r="W2252" s="359">
        <v>0.94899999999999995</v>
      </c>
      <c r="X2252" s="359">
        <v>0.82120000000000004</v>
      </c>
      <c r="Y2252" s="359">
        <v>17.236499999999999</v>
      </c>
      <c r="Z2252" s="359">
        <v>4.4446000000000003</v>
      </c>
      <c r="AA2252" s="359">
        <v>150.56299999999999</v>
      </c>
      <c r="AB2252" s="359">
        <v>0.41439999999999999</v>
      </c>
      <c r="AC2252" s="359">
        <v>2.0575999999999999</v>
      </c>
      <c r="AD2252" s="359">
        <v>35.957000000000001</v>
      </c>
      <c r="AE2252" s="359">
        <v>4.7062999999999997</v>
      </c>
      <c r="AF2252" s="359">
        <v>2.3279999999999998</v>
      </c>
      <c r="AG2252" s="359">
        <v>2.1774</v>
      </c>
      <c r="AH2252" s="359">
        <v>5.6767000000000003</v>
      </c>
      <c r="AI2252" s="359">
        <v>0.92010000000000003</v>
      </c>
      <c r="AJ2252" s="359">
        <v>0.95140000000000002</v>
      </c>
      <c r="AK2252" s="359">
        <v>0.40739999999999998</v>
      </c>
      <c r="AL2252" s="356">
        <v>0.70279999999999998</v>
      </c>
    </row>
    <row r="2253" spans="2:38" ht="409.6" x14ac:dyDescent="0.25">
      <c r="B2253" s="402">
        <v>38686</v>
      </c>
      <c r="C2253" s="359">
        <v>0.59519999999999995</v>
      </c>
      <c r="D2253" s="359">
        <v>0.94940000000000002</v>
      </c>
      <c r="E2253" s="359">
        <v>0.8155</v>
      </c>
      <c r="F2253" s="359">
        <v>17.168500000000002</v>
      </c>
      <c r="G2253" s="359">
        <v>4.4081000000000001</v>
      </c>
      <c r="H2253" s="359">
        <v>148.95599999999999</v>
      </c>
      <c r="I2253" s="359">
        <v>0.41220000000000001</v>
      </c>
      <c r="J2253" s="359">
        <v>2.0417999999999998</v>
      </c>
      <c r="K2253" s="359">
        <v>36.232599999999998</v>
      </c>
      <c r="L2253" s="359">
        <v>4.6859999999999999</v>
      </c>
      <c r="M2253" s="359">
        <v>2.3054999999999999</v>
      </c>
      <c r="N2253" s="359">
        <v>2.1597</v>
      </c>
      <c r="O2253" s="359">
        <v>5.6121999999999996</v>
      </c>
      <c r="P2253" s="359">
        <v>0.92049999999999998</v>
      </c>
      <c r="Q2253" s="359">
        <v>0.9476</v>
      </c>
      <c r="R2253" s="359">
        <v>0.4073</v>
      </c>
      <c r="S2253" s="356">
        <v>0.69750000000000001</v>
      </c>
      <c r="U2253" s="402">
        <v>38686</v>
      </c>
      <c r="V2253" s="359">
        <v>0.59440000000000004</v>
      </c>
      <c r="W2253" s="359">
        <v>0.94810000000000005</v>
      </c>
      <c r="X2253" s="359">
        <v>0.81440000000000001</v>
      </c>
      <c r="Y2253" s="359">
        <v>17.095500000000001</v>
      </c>
      <c r="Z2253" s="359">
        <v>4.4024000000000001</v>
      </c>
      <c r="AA2253" s="359">
        <v>148.30799999999999</v>
      </c>
      <c r="AB2253" s="359">
        <v>0.41020000000000001</v>
      </c>
      <c r="AC2253" s="359">
        <v>2.0375999999999999</v>
      </c>
      <c r="AD2253" s="359">
        <v>35.6432</v>
      </c>
      <c r="AE2253" s="359">
        <v>4.6772999999999998</v>
      </c>
      <c r="AF2253" s="359">
        <v>2.2989000000000002</v>
      </c>
      <c r="AG2253" s="359">
        <v>2.1524000000000001</v>
      </c>
      <c r="AH2253" s="359">
        <v>5.6037999999999997</v>
      </c>
      <c r="AI2253" s="359">
        <v>0.91930000000000001</v>
      </c>
      <c r="AJ2253" s="359">
        <v>0.94350000000000001</v>
      </c>
      <c r="AK2253" s="359">
        <v>0.40679999999999999</v>
      </c>
      <c r="AL2253" s="356">
        <v>0.69679999999999997</v>
      </c>
    </row>
    <row r="2254" spans="2:38" ht="409.6" x14ac:dyDescent="0.25">
      <c r="B2254" s="402">
        <v>38685</v>
      </c>
      <c r="C2254" s="359">
        <v>0.59530000000000005</v>
      </c>
      <c r="D2254" s="359">
        <v>0.94840000000000002</v>
      </c>
      <c r="E2254" s="359">
        <v>0.81640000000000001</v>
      </c>
      <c r="F2254" s="359">
        <v>17.2577</v>
      </c>
      <c r="G2254" s="359">
        <v>4.4267000000000003</v>
      </c>
      <c r="H2254" s="359">
        <v>149.29900000000001</v>
      </c>
      <c r="I2254" s="359">
        <v>0.41399999999999998</v>
      </c>
      <c r="J2254" s="359">
        <v>2.0503</v>
      </c>
      <c r="K2254" s="359"/>
      <c r="L2254" s="359">
        <v>4.6889000000000003</v>
      </c>
      <c r="M2254" s="359">
        <v>2.3176999999999999</v>
      </c>
      <c r="N2254" s="359">
        <v>2.1720999999999999</v>
      </c>
      <c r="O2254" s="359">
        <v>5.6180000000000003</v>
      </c>
      <c r="P2254" s="359">
        <v>0.92030000000000001</v>
      </c>
      <c r="Q2254" s="359">
        <v>0.94969999999999999</v>
      </c>
      <c r="R2254" s="359">
        <v>0.40689999999999998</v>
      </c>
      <c r="S2254" s="356">
        <v>0.6976</v>
      </c>
      <c r="U2254" s="402">
        <v>38685</v>
      </c>
      <c r="V2254" s="359">
        <v>0.59389999999999998</v>
      </c>
      <c r="W2254" s="359">
        <v>0.94620000000000004</v>
      </c>
      <c r="X2254" s="359">
        <v>0.81459999999999999</v>
      </c>
      <c r="Y2254" s="359">
        <v>17.174900000000001</v>
      </c>
      <c r="Z2254" s="359">
        <v>4.4184999999999999</v>
      </c>
      <c r="AA2254" s="359">
        <v>148.58799999999999</v>
      </c>
      <c r="AB2254" s="359">
        <v>0.41170000000000001</v>
      </c>
      <c r="AC2254" s="359">
        <v>2.0451000000000001</v>
      </c>
      <c r="AD2254" s="359"/>
      <c r="AE2254" s="359">
        <v>4.6718000000000002</v>
      </c>
      <c r="AF2254" s="359">
        <v>2.3096999999999999</v>
      </c>
      <c r="AG2254" s="359">
        <v>2.1642999999999999</v>
      </c>
      <c r="AH2254" s="359">
        <v>5.6067</v>
      </c>
      <c r="AI2254" s="359">
        <v>0.91830000000000001</v>
      </c>
      <c r="AJ2254" s="359">
        <v>0.94530000000000003</v>
      </c>
      <c r="AK2254" s="359">
        <v>0.40610000000000002</v>
      </c>
      <c r="AL2254" s="356">
        <v>0.6966</v>
      </c>
    </row>
    <row r="2255" spans="2:38" ht="409.6" x14ac:dyDescent="0.25">
      <c r="B2255" s="402">
        <v>38684</v>
      </c>
      <c r="C2255" s="359">
        <v>0.59519999999999995</v>
      </c>
      <c r="D2255" s="359">
        <v>0.94830000000000003</v>
      </c>
      <c r="E2255" s="359">
        <v>0.81630000000000003</v>
      </c>
      <c r="F2255" s="359">
        <v>17.357500000000002</v>
      </c>
      <c r="G2255" s="359">
        <v>4.4394999999999998</v>
      </c>
      <c r="H2255" s="359">
        <v>150.34100000000001</v>
      </c>
      <c r="I2255" s="359">
        <v>0.41489999999999999</v>
      </c>
      <c r="J2255" s="359">
        <v>2.0562999999999998</v>
      </c>
      <c r="K2255" s="359"/>
      <c r="L2255" s="359">
        <v>4.6883999999999997</v>
      </c>
      <c r="M2255" s="359">
        <v>2.335</v>
      </c>
      <c r="N2255" s="359">
        <v>2.1800999999999999</v>
      </c>
      <c r="O2255" s="359">
        <v>5.6477000000000004</v>
      </c>
      <c r="P2255" s="359">
        <v>0.92010000000000003</v>
      </c>
      <c r="Q2255" s="359">
        <v>0.9486</v>
      </c>
      <c r="R2255" s="359">
        <v>0.40689999999999998</v>
      </c>
      <c r="S2255" s="356">
        <v>0.69750000000000001</v>
      </c>
      <c r="U2255" s="402">
        <v>38684</v>
      </c>
      <c r="V2255" s="359">
        <v>0.59389999999999998</v>
      </c>
      <c r="W2255" s="359">
        <v>0.94620000000000004</v>
      </c>
      <c r="X2255" s="359">
        <v>0.8145</v>
      </c>
      <c r="Y2255" s="359">
        <v>17.275400000000001</v>
      </c>
      <c r="Z2255" s="359">
        <v>4.4318</v>
      </c>
      <c r="AA2255" s="359">
        <v>149.51599999999999</v>
      </c>
      <c r="AB2255" s="359">
        <v>0.41270000000000001</v>
      </c>
      <c r="AC2255" s="359">
        <v>2.0499999999999998</v>
      </c>
      <c r="AD2255" s="359"/>
      <c r="AE2255" s="359">
        <v>4.6719999999999997</v>
      </c>
      <c r="AF2255" s="359">
        <v>2.3237000000000001</v>
      </c>
      <c r="AG2255" s="359">
        <v>2.1701999999999999</v>
      </c>
      <c r="AH2255" s="359">
        <v>5.6361999999999997</v>
      </c>
      <c r="AI2255" s="359">
        <v>0.91820000000000002</v>
      </c>
      <c r="AJ2255" s="359">
        <v>0.94340000000000002</v>
      </c>
      <c r="AK2255" s="359">
        <v>0.40610000000000002</v>
      </c>
      <c r="AL2255" s="356">
        <v>0.69650000000000001</v>
      </c>
    </row>
    <row r="2256" spans="2:38" ht="409.6" x14ac:dyDescent="0.25">
      <c r="B2256" s="402">
        <v>38683</v>
      </c>
      <c r="C2256" s="359">
        <v>0.59160000000000001</v>
      </c>
      <c r="D2256" s="359">
        <v>0.94440000000000002</v>
      </c>
      <c r="E2256" s="359">
        <v>0.81530000000000002</v>
      </c>
      <c r="F2256" s="359">
        <v>17.312999999999999</v>
      </c>
      <c r="G2256" s="359">
        <v>4.4283000000000001</v>
      </c>
      <c r="H2256" s="359">
        <v>149.84700000000001</v>
      </c>
      <c r="I2256" s="359">
        <v>0.4138</v>
      </c>
      <c r="J2256" s="359">
        <v>2.0507</v>
      </c>
      <c r="K2256" s="359"/>
      <c r="L2256" s="359">
        <v>4.6626000000000003</v>
      </c>
      <c r="M2256" s="359">
        <v>2.3277999999999999</v>
      </c>
      <c r="N2256" s="359">
        <v>2.1720000000000002</v>
      </c>
      <c r="O2256" s="359">
        <v>5.6333000000000002</v>
      </c>
      <c r="P2256" s="359">
        <v>0.91659999999999997</v>
      </c>
      <c r="Q2256" s="359">
        <v>0.94520000000000004</v>
      </c>
      <c r="R2256" s="359">
        <v>0.40450000000000003</v>
      </c>
      <c r="S2256" s="356">
        <v>0.69569999999999999</v>
      </c>
      <c r="U2256" s="402">
        <v>38683</v>
      </c>
      <c r="V2256" s="359">
        <v>0.59099999999999997</v>
      </c>
      <c r="W2256" s="359">
        <v>0.94350000000000001</v>
      </c>
      <c r="X2256" s="359">
        <v>0.81430000000000002</v>
      </c>
      <c r="Y2256" s="359">
        <v>17.242999999999999</v>
      </c>
      <c r="Z2256" s="359">
        <v>4.4230999999999998</v>
      </c>
      <c r="AA2256" s="359">
        <v>149.27000000000001</v>
      </c>
      <c r="AB2256" s="359">
        <v>0.41170000000000001</v>
      </c>
      <c r="AC2256" s="359">
        <v>2.0461999999999998</v>
      </c>
      <c r="AD2256" s="359"/>
      <c r="AE2256" s="359">
        <v>4.6558999999999999</v>
      </c>
      <c r="AF2256" s="359">
        <v>2.3188</v>
      </c>
      <c r="AG2256" s="359">
        <v>2.1652999999999998</v>
      </c>
      <c r="AH2256" s="359">
        <v>5.6231999999999998</v>
      </c>
      <c r="AI2256" s="359">
        <v>0.91559999999999997</v>
      </c>
      <c r="AJ2256" s="359">
        <v>0.94299999999999995</v>
      </c>
      <c r="AK2256" s="359">
        <v>0.40410000000000001</v>
      </c>
      <c r="AL2256" s="356">
        <v>0.69520000000000004</v>
      </c>
    </row>
    <row r="2257" spans="2:38" ht="409.6" x14ac:dyDescent="0.25">
      <c r="B2257" s="402">
        <v>38682</v>
      </c>
      <c r="C2257" s="359">
        <v>0.59450000000000003</v>
      </c>
      <c r="D2257" s="359">
        <v>0.9476</v>
      </c>
      <c r="E2257" s="359">
        <v>0.81520000000000004</v>
      </c>
      <c r="F2257" s="359">
        <v>17.313600000000001</v>
      </c>
      <c r="G2257" s="359">
        <v>4.4349999999999996</v>
      </c>
      <c r="H2257" s="359">
        <v>149.84399999999999</v>
      </c>
      <c r="I2257" s="359">
        <v>0.41460000000000002</v>
      </c>
      <c r="J2257" s="359">
        <v>2.0535000000000001</v>
      </c>
      <c r="K2257" s="359"/>
      <c r="L2257" s="359">
        <v>4.6794000000000002</v>
      </c>
      <c r="M2257" s="359">
        <v>2.3300999999999998</v>
      </c>
      <c r="N2257" s="359">
        <v>2.1757</v>
      </c>
      <c r="O2257" s="359">
        <v>5.6367000000000003</v>
      </c>
      <c r="P2257" s="359">
        <v>0.91930000000000001</v>
      </c>
      <c r="Q2257" s="359">
        <v>0.94679999999999997</v>
      </c>
      <c r="R2257" s="359">
        <v>0.40660000000000002</v>
      </c>
      <c r="S2257" s="356">
        <v>0.69689999999999996</v>
      </c>
      <c r="U2257" s="402">
        <v>38682</v>
      </c>
      <c r="V2257" s="359">
        <v>0.59389999999999998</v>
      </c>
      <c r="W2257" s="359">
        <v>0.94630000000000003</v>
      </c>
      <c r="X2257" s="359">
        <v>0.81420000000000003</v>
      </c>
      <c r="Y2257" s="359">
        <v>17.248999999999999</v>
      </c>
      <c r="Z2257" s="359">
        <v>4.4297000000000004</v>
      </c>
      <c r="AA2257" s="359">
        <v>149.333</v>
      </c>
      <c r="AB2257" s="359">
        <v>0.41260000000000002</v>
      </c>
      <c r="AC2257" s="359">
        <v>2.0497999999999998</v>
      </c>
      <c r="AD2257" s="359"/>
      <c r="AE2257" s="359">
        <v>4.6733000000000002</v>
      </c>
      <c r="AF2257" s="359">
        <v>2.3243</v>
      </c>
      <c r="AG2257" s="359">
        <v>2.1692</v>
      </c>
      <c r="AH2257" s="359">
        <v>5.6292</v>
      </c>
      <c r="AI2257" s="359">
        <v>0.91839999999999999</v>
      </c>
      <c r="AJ2257" s="359">
        <v>0.94469999999999998</v>
      </c>
      <c r="AK2257" s="359">
        <v>0.40620000000000001</v>
      </c>
      <c r="AL2257" s="356">
        <v>0.69650000000000001</v>
      </c>
    </row>
    <row r="2258" spans="2:38" ht="409.6" x14ac:dyDescent="0.25">
      <c r="B2258" s="402">
        <v>38681</v>
      </c>
      <c r="C2258" s="359">
        <v>0.59030000000000005</v>
      </c>
      <c r="D2258" s="359">
        <v>0.9415</v>
      </c>
      <c r="E2258" s="359">
        <v>0.81540000000000001</v>
      </c>
      <c r="F2258" s="359">
        <v>17.212499999999999</v>
      </c>
      <c r="G2258" s="359">
        <v>4.4040999999999997</v>
      </c>
      <c r="H2258" s="359">
        <v>148.583</v>
      </c>
      <c r="I2258" s="359">
        <v>0.41160000000000002</v>
      </c>
      <c r="J2258" s="359">
        <v>2.0392999999999999</v>
      </c>
      <c r="K2258" s="359"/>
      <c r="L2258" s="359">
        <v>4.6554000000000002</v>
      </c>
      <c r="M2258" s="359">
        <v>2.3109999999999999</v>
      </c>
      <c r="N2258" s="359">
        <v>2.1616</v>
      </c>
      <c r="O2258" s="359">
        <v>5.6059000000000001</v>
      </c>
      <c r="P2258" s="359">
        <v>0.9153</v>
      </c>
      <c r="Q2258" s="359">
        <v>0.94230000000000003</v>
      </c>
      <c r="R2258" s="359">
        <v>0.40379999999999999</v>
      </c>
      <c r="S2258" s="356">
        <v>0.69569999999999999</v>
      </c>
      <c r="U2258" s="402">
        <v>38681</v>
      </c>
      <c r="V2258" s="359">
        <v>0.5897</v>
      </c>
      <c r="W2258" s="359">
        <v>0.94020000000000004</v>
      </c>
      <c r="X2258" s="359">
        <v>0.8145</v>
      </c>
      <c r="Y2258" s="359">
        <v>17.130600000000001</v>
      </c>
      <c r="Z2258" s="359">
        <v>4.3989000000000003</v>
      </c>
      <c r="AA2258" s="359">
        <v>147.91999999999999</v>
      </c>
      <c r="AB2258" s="359">
        <v>0.40949999999999998</v>
      </c>
      <c r="AC2258" s="359">
        <v>2.0350999999999999</v>
      </c>
      <c r="AD2258" s="359"/>
      <c r="AE2258" s="359">
        <v>4.6486999999999998</v>
      </c>
      <c r="AF2258" s="359">
        <v>2.3062999999999998</v>
      </c>
      <c r="AG2258" s="359">
        <v>2.1547999999999998</v>
      </c>
      <c r="AH2258" s="359">
        <v>5.5983999999999998</v>
      </c>
      <c r="AI2258" s="359">
        <v>0.91420000000000001</v>
      </c>
      <c r="AJ2258" s="359">
        <v>0.94020000000000004</v>
      </c>
      <c r="AK2258" s="359">
        <v>0.40339999999999998</v>
      </c>
      <c r="AL2258" s="356">
        <v>0.69520000000000004</v>
      </c>
    </row>
    <row r="2259" spans="2:38" ht="409.6" x14ac:dyDescent="0.25">
      <c r="B2259" s="402">
        <v>38680</v>
      </c>
      <c r="C2259" s="359">
        <v>0.58730000000000004</v>
      </c>
      <c r="D2259" s="359">
        <v>0.94120000000000004</v>
      </c>
      <c r="E2259" s="359">
        <v>0.81359999999999999</v>
      </c>
      <c r="F2259" s="359">
        <v>17.148599999999998</v>
      </c>
      <c r="G2259" s="359">
        <v>4.3827999999999996</v>
      </c>
      <c r="H2259" s="359">
        <v>148.423</v>
      </c>
      <c r="I2259" s="359">
        <v>0.40960000000000002</v>
      </c>
      <c r="J2259" s="359">
        <v>2.0287999999999999</v>
      </c>
      <c r="K2259" s="359"/>
      <c r="L2259" s="359">
        <v>4.6268000000000002</v>
      </c>
      <c r="M2259" s="359">
        <v>2.3081</v>
      </c>
      <c r="N2259" s="359">
        <v>2.1577999999999999</v>
      </c>
      <c r="O2259" s="359">
        <v>5.58</v>
      </c>
      <c r="P2259" s="359">
        <v>0.91049999999999998</v>
      </c>
      <c r="Q2259" s="359">
        <v>0.94359999999999999</v>
      </c>
      <c r="R2259" s="359">
        <v>0.40260000000000001</v>
      </c>
      <c r="S2259" s="356">
        <v>0.69399999999999995</v>
      </c>
      <c r="U2259" s="402">
        <v>38680</v>
      </c>
      <c r="V2259" s="359">
        <v>0.5867</v>
      </c>
      <c r="W2259" s="359">
        <v>0.93979999999999997</v>
      </c>
      <c r="X2259" s="359">
        <v>0.81259999999999999</v>
      </c>
      <c r="Y2259" s="359">
        <v>17.0962</v>
      </c>
      <c r="Z2259" s="359">
        <v>4.3772000000000002</v>
      </c>
      <c r="AA2259" s="359">
        <v>147.785</v>
      </c>
      <c r="AB2259" s="359">
        <v>0.40760000000000002</v>
      </c>
      <c r="AC2259" s="359">
        <v>2.0249000000000001</v>
      </c>
      <c r="AD2259" s="359"/>
      <c r="AE2259" s="359">
        <v>4.617</v>
      </c>
      <c r="AF2259" s="359">
        <v>2.2993000000000001</v>
      </c>
      <c r="AG2259" s="359">
        <v>2.1507999999999998</v>
      </c>
      <c r="AH2259" s="359">
        <v>5.5702999999999996</v>
      </c>
      <c r="AI2259" s="359">
        <v>0.90949999999999998</v>
      </c>
      <c r="AJ2259" s="359">
        <v>0.94069999999999998</v>
      </c>
      <c r="AK2259" s="359">
        <v>0.4022</v>
      </c>
      <c r="AL2259" s="356">
        <v>0.69350000000000001</v>
      </c>
    </row>
    <row r="2260" spans="2:38" ht="409.6" x14ac:dyDescent="0.25">
      <c r="B2260" s="402">
        <v>38679</v>
      </c>
      <c r="C2260" s="359">
        <v>0.58560000000000001</v>
      </c>
      <c r="D2260" s="359">
        <v>0.93820000000000003</v>
      </c>
      <c r="E2260" s="359">
        <v>0.8125</v>
      </c>
      <c r="F2260" s="359">
        <v>17.185300000000002</v>
      </c>
      <c r="G2260" s="359">
        <v>4.3700999999999999</v>
      </c>
      <c r="H2260" s="359">
        <v>148.81899999999999</v>
      </c>
      <c r="I2260" s="359">
        <v>0.40849999999999997</v>
      </c>
      <c r="J2260" s="359">
        <v>2.0232999999999999</v>
      </c>
      <c r="K2260" s="359"/>
      <c r="L2260" s="359">
        <v>4.6128999999999998</v>
      </c>
      <c r="M2260" s="359">
        <v>2.3296999999999999</v>
      </c>
      <c r="N2260" s="359">
        <v>2.1638000000000002</v>
      </c>
      <c r="O2260" s="359">
        <v>5.6017000000000001</v>
      </c>
      <c r="P2260" s="359">
        <v>0.90690000000000004</v>
      </c>
      <c r="Q2260" s="359">
        <v>0.9486</v>
      </c>
      <c r="R2260" s="359">
        <v>0.40179999999999999</v>
      </c>
      <c r="S2260" s="356">
        <v>0.69169999999999998</v>
      </c>
      <c r="U2260" s="402">
        <v>38679</v>
      </c>
      <c r="V2260" s="359">
        <v>0.58509999999999995</v>
      </c>
      <c r="W2260" s="359">
        <v>0.93710000000000004</v>
      </c>
      <c r="X2260" s="359">
        <v>0.81169999999999998</v>
      </c>
      <c r="Y2260" s="359">
        <v>17.120999999999999</v>
      </c>
      <c r="Z2260" s="359">
        <v>4.3650000000000002</v>
      </c>
      <c r="AA2260" s="359">
        <v>148.18700000000001</v>
      </c>
      <c r="AB2260" s="359">
        <v>0.40639999999999998</v>
      </c>
      <c r="AC2260" s="359">
        <v>2.0194999999999999</v>
      </c>
      <c r="AD2260" s="359"/>
      <c r="AE2260" s="359">
        <v>4.6058000000000003</v>
      </c>
      <c r="AF2260" s="359">
        <v>2.3224</v>
      </c>
      <c r="AG2260" s="359">
        <v>2.1572</v>
      </c>
      <c r="AH2260" s="359">
        <v>5.5907999999999998</v>
      </c>
      <c r="AI2260" s="359">
        <v>0.90580000000000005</v>
      </c>
      <c r="AJ2260" s="359">
        <v>0.93930000000000002</v>
      </c>
      <c r="AK2260" s="359">
        <v>0.40139999999999998</v>
      </c>
      <c r="AL2260" s="356">
        <v>0.69120000000000004</v>
      </c>
    </row>
    <row r="2261" spans="2:38" ht="409.6" x14ac:dyDescent="0.25">
      <c r="B2261" s="402">
        <v>38678</v>
      </c>
      <c r="C2261" s="359">
        <v>0.58809999999999996</v>
      </c>
      <c r="D2261" s="359">
        <v>0.93659999999999999</v>
      </c>
      <c r="E2261" s="359">
        <v>0.81610000000000005</v>
      </c>
      <c r="F2261" s="359">
        <v>17.2347</v>
      </c>
      <c r="G2261" s="359">
        <v>4.3883000000000001</v>
      </c>
      <c r="H2261" s="359">
        <v>149.54599999999999</v>
      </c>
      <c r="I2261" s="359">
        <v>0.41020000000000001</v>
      </c>
      <c r="J2261" s="359">
        <v>2.0314000000000001</v>
      </c>
      <c r="K2261" s="359"/>
      <c r="L2261" s="359">
        <v>4.6292</v>
      </c>
      <c r="M2261" s="359">
        <v>2.3433999999999999</v>
      </c>
      <c r="N2261" s="359">
        <v>2.1417000000000002</v>
      </c>
      <c r="O2261" s="359">
        <v>5.6322999999999999</v>
      </c>
      <c r="P2261" s="359">
        <v>0.91</v>
      </c>
      <c r="Q2261" s="359">
        <v>0.94220000000000004</v>
      </c>
      <c r="R2261" s="359">
        <v>0.40139999999999998</v>
      </c>
      <c r="S2261" s="356">
        <v>0.6895</v>
      </c>
      <c r="U2261" s="402">
        <v>38678</v>
      </c>
      <c r="V2261" s="359">
        <v>0.58750000000000002</v>
      </c>
      <c r="W2261" s="359">
        <v>0.93540000000000001</v>
      </c>
      <c r="X2261" s="359">
        <v>0.81520000000000004</v>
      </c>
      <c r="Y2261" s="359">
        <v>17.162299999999998</v>
      </c>
      <c r="Z2261" s="359">
        <v>4.383</v>
      </c>
      <c r="AA2261" s="359">
        <v>148.91999999999999</v>
      </c>
      <c r="AB2261" s="359">
        <v>0.40810000000000002</v>
      </c>
      <c r="AC2261" s="359">
        <v>2.0276999999999998</v>
      </c>
      <c r="AD2261" s="359"/>
      <c r="AE2261" s="359">
        <v>4.6238000000000001</v>
      </c>
      <c r="AF2261" s="359">
        <v>2.3348</v>
      </c>
      <c r="AG2261" s="359">
        <v>2.1349999999999998</v>
      </c>
      <c r="AH2261" s="359">
        <v>5.6223000000000001</v>
      </c>
      <c r="AI2261" s="359">
        <v>0.90910000000000002</v>
      </c>
      <c r="AJ2261" s="359">
        <v>0.9395</v>
      </c>
      <c r="AK2261" s="359">
        <v>0.40100000000000002</v>
      </c>
      <c r="AL2261" s="356">
        <v>0.68899999999999995</v>
      </c>
    </row>
    <row r="2262" spans="2:38" ht="409.6" x14ac:dyDescent="0.25">
      <c r="B2262" s="402">
        <v>38677</v>
      </c>
      <c r="C2262" s="359">
        <v>0.58350000000000002</v>
      </c>
      <c r="D2262" s="359">
        <v>0.93799999999999994</v>
      </c>
      <c r="E2262" s="359">
        <v>0.81689999999999996</v>
      </c>
      <c r="F2262" s="359">
        <v>17.109400000000001</v>
      </c>
      <c r="G2262" s="359">
        <v>4.3525</v>
      </c>
      <c r="H2262" s="359">
        <v>148.10499999999999</v>
      </c>
      <c r="I2262" s="359">
        <v>0.40689999999999998</v>
      </c>
      <c r="J2262" s="359">
        <v>2.0158</v>
      </c>
      <c r="K2262" s="359"/>
      <c r="L2262" s="359">
        <v>4.5978000000000003</v>
      </c>
      <c r="M2262" s="359">
        <v>2.3271999999999999</v>
      </c>
      <c r="N2262" s="359">
        <v>2.1356000000000002</v>
      </c>
      <c r="O2262" s="359">
        <v>5.601</v>
      </c>
      <c r="P2262" s="359">
        <v>0.90329999999999999</v>
      </c>
      <c r="Q2262" s="359">
        <v>0.94199999999999995</v>
      </c>
      <c r="R2262" s="359">
        <v>0.39989999999999998</v>
      </c>
      <c r="S2262" s="356">
        <v>0.68710000000000004</v>
      </c>
      <c r="U2262" s="402">
        <v>38677</v>
      </c>
      <c r="V2262" s="359">
        <v>0.58279999999999998</v>
      </c>
      <c r="W2262" s="359">
        <v>0.93669999999999998</v>
      </c>
      <c r="X2262" s="359">
        <v>0.81530000000000002</v>
      </c>
      <c r="Y2262" s="359">
        <v>17.042000000000002</v>
      </c>
      <c r="Z2262" s="359">
        <v>4.3475999999999999</v>
      </c>
      <c r="AA2262" s="359">
        <v>147.36500000000001</v>
      </c>
      <c r="AB2262" s="359">
        <v>0.40479999999999999</v>
      </c>
      <c r="AC2262" s="359">
        <v>2.0116000000000001</v>
      </c>
      <c r="AD2262" s="359"/>
      <c r="AE2262" s="359">
        <v>4.5910000000000002</v>
      </c>
      <c r="AF2262" s="359">
        <v>2.3168000000000002</v>
      </c>
      <c r="AG2262" s="359">
        <v>2.1291000000000002</v>
      </c>
      <c r="AH2262" s="359">
        <v>5.5934999999999997</v>
      </c>
      <c r="AI2262" s="359">
        <v>0.90229999999999999</v>
      </c>
      <c r="AJ2262" s="359">
        <v>0.93100000000000005</v>
      </c>
      <c r="AK2262" s="359">
        <v>0.39950000000000002</v>
      </c>
      <c r="AL2262" s="356">
        <v>0.68659999999999999</v>
      </c>
    </row>
    <row r="2263" spans="2:38" ht="409.6" x14ac:dyDescent="0.25">
      <c r="B2263" s="402">
        <v>38676</v>
      </c>
      <c r="C2263" s="359">
        <v>0.58409999999999995</v>
      </c>
      <c r="D2263" s="359">
        <v>0.93879999999999997</v>
      </c>
      <c r="E2263" s="359">
        <v>0.81240000000000001</v>
      </c>
      <c r="F2263" s="359">
        <v>17.141100000000002</v>
      </c>
      <c r="G2263" s="359">
        <v>4.3563999999999998</v>
      </c>
      <c r="H2263" s="359">
        <v>148.26400000000001</v>
      </c>
      <c r="I2263" s="359">
        <v>0.40739999999999998</v>
      </c>
      <c r="J2263" s="359">
        <v>2.0179</v>
      </c>
      <c r="K2263" s="359"/>
      <c r="L2263" s="359">
        <v>4.6064999999999996</v>
      </c>
      <c r="M2263" s="359">
        <v>2.3287</v>
      </c>
      <c r="N2263" s="359">
        <v>2.1375000000000002</v>
      </c>
      <c r="O2263" s="359">
        <v>5.6036999999999999</v>
      </c>
      <c r="P2263" s="359">
        <v>0.90400000000000003</v>
      </c>
      <c r="Q2263" s="359">
        <v>0.94140000000000001</v>
      </c>
      <c r="R2263" s="359">
        <v>0.40089999999999998</v>
      </c>
      <c r="S2263" s="356">
        <v>0.68769999999999998</v>
      </c>
      <c r="U2263" s="402">
        <v>38676</v>
      </c>
      <c r="V2263" s="359">
        <v>0.58330000000000004</v>
      </c>
      <c r="W2263" s="359">
        <v>0.93710000000000004</v>
      </c>
      <c r="X2263" s="359">
        <v>0.81120000000000003</v>
      </c>
      <c r="Y2263" s="359">
        <v>17.0672</v>
      </c>
      <c r="Z2263" s="359">
        <v>4.3498999999999999</v>
      </c>
      <c r="AA2263" s="359">
        <v>147.482</v>
      </c>
      <c r="AB2263" s="359">
        <v>0.4052</v>
      </c>
      <c r="AC2263" s="359">
        <v>2.0129999999999999</v>
      </c>
      <c r="AD2263" s="359"/>
      <c r="AE2263" s="359">
        <v>4.5979999999999999</v>
      </c>
      <c r="AF2263" s="359">
        <v>2.3182</v>
      </c>
      <c r="AG2263" s="359">
        <v>2.1301999999999999</v>
      </c>
      <c r="AH2263" s="359">
        <v>5.5941000000000001</v>
      </c>
      <c r="AI2263" s="359">
        <v>0.90249999999999997</v>
      </c>
      <c r="AJ2263" s="359">
        <v>0.93830000000000002</v>
      </c>
      <c r="AK2263" s="359">
        <v>0.40039999999999998</v>
      </c>
      <c r="AL2263" s="356">
        <v>0.68689999999999996</v>
      </c>
    </row>
    <row r="2264" spans="2:38" ht="409.6" x14ac:dyDescent="0.25">
      <c r="B2264" s="402">
        <v>38675</v>
      </c>
      <c r="C2264" s="359">
        <v>0.58409999999999995</v>
      </c>
      <c r="D2264" s="359">
        <v>0.93669999999999998</v>
      </c>
      <c r="E2264" s="359">
        <v>0.81820000000000004</v>
      </c>
      <c r="F2264" s="359">
        <v>17.1465</v>
      </c>
      <c r="G2264" s="359">
        <v>4.3567999999999998</v>
      </c>
      <c r="H2264" s="359">
        <v>148.19999999999999</v>
      </c>
      <c r="I2264" s="359">
        <v>0.40739999999999998</v>
      </c>
      <c r="J2264" s="359">
        <v>2.0177</v>
      </c>
      <c r="K2264" s="359"/>
      <c r="L2264" s="359">
        <v>4.6087999999999996</v>
      </c>
      <c r="M2264" s="359">
        <v>2.3258999999999999</v>
      </c>
      <c r="N2264" s="359">
        <v>2.1362999999999999</v>
      </c>
      <c r="O2264" s="359">
        <v>5.6037999999999997</v>
      </c>
      <c r="P2264" s="359">
        <v>0.90380000000000005</v>
      </c>
      <c r="Q2264" s="359">
        <v>0.94040000000000001</v>
      </c>
      <c r="R2264" s="359">
        <v>0.40010000000000001</v>
      </c>
      <c r="S2264" s="356">
        <v>0.68730000000000002</v>
      </c>
      <c r="U2264" s="402">
        <v>38675</v>
      </c>
      <c r="V2264" s="359">
        <v>0.58350000000000002</v>
      </c>
      <c r="W2264" s="359">
        <v>0.93569999999999998</v>
      </c>
      <c r="X2264" s="359">
        <v>0.81720000000000004</v>
      </c>
      <c r="Y2264" s="359">
        <v>17.0654</v>
      </c>
      <c r="Z2264" s="359">
        <v>4.3517999999999999</v>
      </c>
      <c r="AA2264" s="359">
        <v>147.571</v>
      </c>
      <c r="AB2264" s="359">
        <v>0.40539999999999998</v>
      </c>
      <c r="AC2264" s="359">
        <v>2.0135999999999998</v>
      </c>
      <c r="AD2264" s="359"/>
      <c r="AE2264" s="359">
        <v>4.6020000000000003</v>
      </c>
      <c r="AF2264" s="359">
        <v>2.3210999999999999</v>
      </c>
      <c r="AG2264" s="359">
        <v>2.1297000000000001</v>
      </c>
      <c r="AH2264" s="359">
        <v>5.5961999999999996</v>
      </c>
      <c r="AI2264" s="359">
        <v>0.90290000000000004</v>
      </c>
      <c r="AJ2264" s="359">
        <v>0.93769999999999998</v>
      </c>
      <c r="AK2264" s="359">
        <v>0.3997</v>
      </c>
      <c r="AL2264" s="356">
        <v>0.68679999999999997</v>
      </c>
    </row>
    <row r="2265" spans="2:38" ht="409.6" x14ac:dyDescent="0.25">
      <c r="B2265" s="402">
        <v>38674</v>
      </c>
      <c r="C2265" s="359">
        <v>0.58530000000000004</v>
      </c>
      <c r="D2265" s="359">
        <v>0.93659999999999999</v>
      </c>
      <c r="E2265" s="359">
        <v>0.81640000000000001</v>
      </c>
      <c r="F2265" s="359">
        <v>17.1998</v>
      </c>
      <c r="G2265" s="359">
        <v>4.3648999999999996</v>
      </c>
      <c r="H2265" s="359">
        <v>147.911</v>
      </c>
      <c r="I2265" s="359">
        <v>0.40820000000000001</v>
      </c>
      <c r="J2265" s="359">
        <v>2.0219999999999998</v>
      </c>
      <c r="K2265" s="359"/>
      <c r="L2265" s="359">
        <v>4.6066000000000003</v>
      </c>
      <c r="M2265" s="359">
        <v>2.3235000000000001</v>
      </c>
      <c r="N2265" s="359">
        <v>2.1406999999999998</v>
      </c>
      <c r="O2265" s="359">
        <v>5.6300999999999997</v>
      </c>
      <c r="P2265" s="359">
        <v>0.90610000000000002</v>
      </c>
      <c r="Q2265" s="359">
        <v>0.93159999999999998</v>
      </c>
      <c r="R2265" s="359">
        <v>0.4002</v>
      </c>
      <c r="S2265" s="356">
        <v>0.68799999999999994</v>
      </c>
      <c r="U2265" s="402">
        <v>38674</v>
      </c>
      <c r="V2265" s="359">
        <v>0.58479999999999999</v>
      </c>
      <c r="W2265" s="359">
        <v>0.93559999999999999</v>
      </c>
      <c r="X2265" s="359">
        <v>0.8155</v>
      </c>
      <c r="Y2265" s="359">
        <v>17.139600000000002</v>
      </c>
      <c r="Z2265" s="359">
        <v>4.3598999999999997</v>
      </c>
      <c r="AA2265" s="359">
        <v>147.285</v>
      </c>
      <c r="AB2265" s="359">
        <v>0.40620000000000001</v>
      </c>
      <c r="AC2265" s="359">
        <v>2.0183</v>
      </c>
      <c r="AD2265" s="359"/>
      <c r="AE2265" s="359">
        <v>4.5999999999999996</v>
      </c>
      <c r="AF2265" s="359">
        <v>2.3186</v>
      </c>
      <c r="AG2265" s="359">
        <v>2.1341000000000001</v>
      </c>
      <c r="AH2265" s="359">
        <v>5.6231</v>
      </c>
      <c r="AI2265" s="359">
        <v>0.90510000000000002</v>
      </c>
      <c r="AJ2265" s="359">
        <v>0.92749999999999999</v>
      </c>
      <c r="AK2265" s="359">
        <v>0.39979999999999999</v>
      </c>
      <c r="AL2265" s="356">
        <v>0.6875</v>
      </c>
    </row>
    <row r="2266" spans="2:38" ht="409.6" x14ac:dyDescent="0.25">
      <c r="B2266" s="402">
        <v>38673</v>
      </c>
      <c r="C2266" s="359">
        <v>0.58720000000000006</v>
      </c>
      <c r="D2266" s="359">
        <v>0.93669999999999998</v>
      </c>
      <c r="E2266" s="359">
        <v>0.81810000000000005</v>
      </c>
      <c r="F2266" s="359">
        <v>17.268699999999999</v>
      </c>
      <c r="G2266" s="359">
        <v>4.3795000000000002</v>
      </c>
      <c r="H2266" s="359">
        <v>147.834</v>
      </c>
      <c r="I2266" s="359">
        <v>0.40970000000000001</v>
      </c>
      <c r="J2266" s="359">
        <v>2.0286</v>
      </c>
      <c r="K2266" s="359"/>
      <c r="L2266" s="359">
        <v>4.5876999999999999</v>
      </c>
      <c r="M2266" s="359">
        <v>2.3405999999999998</v>
      </c>
      <c r="N2266" s="359">
        <v>2.1364000000000001</v>
      </c>
      <c r="O2266" s="359">
        <v>5.6501999999999999</v>
      </c>
      <c r="P2266" s="359">
        <v>0.9083</v>
      </c>
      <c r="Q2266" s="359">
        <v>0.93210000000000004</v>
      </c>
      <c r="R2266" s="359">
        <v>0.3992</v>
      </c>
      <c r="S2266" s="356">
        <v>0.68540000000000001</v>
      </c>
      <c r="U2266" s="402">
        <v>38673</v>
      </c>
      <c r="V2266" s="359">
        <v>0.5867</v>
      </c>
      <c r="W2266" s="359">
        <v>0.93559999999999999</v>
      </c>
      <c r="X2266" s="359">
        <v>0.81720000000000004</v>
      </c>
      <c r="Y2266" s="359">
        <v>17.1876</v>
      </c>
      <c r="Z2266" s="359">
        <v>4.3745000000000003</v>
      </c>
      <c r="AA2266" s="359">
        <v>147.21199999999999</v>
      </c>
      <c r="AB2266" s="359">
        <v>0.40770000000000001</v>
      </c>
      <c r="AC2266" s="359">
        <v>2.0246</v>
      </c>
      <c r="AD2266" s="359"/>
      <c r="AE2266" s="359">
        <v>4.5815000000000001</v>
      </c>
      <c r="AF2266" s="359">
        <v>2.3334999999999999</v>
      </c>
      <c r="AG2266" s="359">
        <v>2.1282999999999999</v>
      </c>
      <c r="AH2266" s="359">
        <v>5.6425999999999998</v>
      </c>
      <c r="AI2266" s="359">
        <v>0.90739999999999998</v>
      </c>
      <c r="AJ2266" s="359">
        <v>0.92869999999999997</v>
      </c>
      <c r="AK2266" s="359">
        <v>0.39879999999999999</v>
      </c>
      <c r="AL2266" s="356">
        <v>0.68489999999999995</v>
      </c>
    </row>
    <row r="2267" spans="2:38" ht="409.6" x14ac:dyDescent="0.25">
      <c r="B2267" s="402">
        <v>38672</v>
      </c>
      <c r="C2267" s="359">
        <v>0.58479999999999999</v>
      </c>
      <c r="D2267" s="359">
        <v>0.93520000000000003</v>
      </c>
      <c r="E2267" s="359">
        <v>0.8175</v>
      </c>
      <c r="F2267" s="359">
        <v>17.256399999999999</v>
      </c>
      <c r="G2267" s="359">
        <v>4.3613999999999997</v>
      </c>
      <c r="H2267" s="359">
        <v>146.81200000000001</v>
      </c>
      <c r="I2267" s="359">
        <v>0.40799999999999997</v>
      </c>
      <c r="J2267" s="359">
        <v>2.02</v>
      </c>
      <c r="K2267" s="359"/>
      <c r="L2267" s="359">
        <v>4.5708000000000002</v>
      </c>
      <c r="M2267" s="359">
        <v>2.3342999999999998</v>
      </c>
      <c r="N2267" s="359">
        <v>2.1379999999999999</v>
      </c>
      <c r="O2267" s="359">
        <v>5.6334999999999997</v>
      </c>
      <c r="P2267" s="359">
        <v>0.90259999999999996</v>
      </c>
      <c r="Q2267" s="359">
        <v>0.93179999999999996</v>
      </c>
      <c r="R2267" s="359">
        <v>0.39500000000000002</v>
      </c>
      <c r="S2267" s="356">
        <v>0.68559999999999999</v>
      </c>
      <c r="U2267" s="402">
        <v>38672</v>
      </c>
      <c r="V2267" s="359">
        <v>0.58420000000000005</v>
      </c>
      <c r="W2267" s="359">
        <v>0.93400000000000005</v>
      </c>
      <c r="X2267" s="359">
        <v>0.81659999999999999</v>
      </c>
      <c r="Y2267" s="359">
        <v>17.1753</v>
      </c>
      <c r="Z2267" s="359">
        <v>4.3562000000000003</v>
      </c>
      <c r="AA2267" s="359">
        <v>146.15700000000001</v>
      </c>
      <c r="AB2267" s="359">
        <v>0.40600000000000003</v>
      </c>
      <c r="AC2267" s="359">
        <v>2.0162</v>
      </c>
      <c r="AD2267" s="359"/>
      <c r="AE2267" s="359">
        <v>4.5644999999999998</v>
      </c>
      <c r="AF2267" s="359">
        <v>2.3292000000000002</v>
      </c>
      <c r="AG2267" s="359">
        <v>2.1313</v>
      </c>
      <c r="AH2267" s="359">
        <v>5.6257000000000001</v>
      </c>
      <c r="AI2267" s="359">
        <v>0.90159999999999996</v>
      </c>
      <c r="AJ2267" s="359">
        <v>0.92900000000000005</v>
      </c>
      <c r="AK2267" s="359">
        <v>0.39460000000000001</v>
      </c>
      <c r="AL2267" s="356">
        <v>0.68510000000000004</v>
      </c>
    </row>
    <row r="2268" spans="2:38" ht="409.6" x14ac:dyDescent="0.25">
      <c r="B2268" s="402">
        <v>38671</v>
      </c>
      <c r="C2268" s="359">
        <v>0.58240000000000003</v>
      </c>
      <c r="D2268" s="359">
        <v>0.93579999999999997</v>
      </c>
      <c r="E2268" s="359">
        <v>0.81299999999999994</v>
      </c>
      <c r="F2268" s="359">
        <v>17.074100000000001</v>
      </c>
      <c r="G2268" s="359">
        <v>4.3437000000000001</v>
      </c>
      <c r="H2268" s="359">
        <v>145.96199999999999</v>
      </c>
      <c r="I2268" s="359">
        <v>0.40649999999999997</v>
      </c>
      <c r="J2268" s="359">
        <v>2.0118999999999998</v>
      </c>
      <c r="K2268" s="359"/>
      <c r="L2268" s="359">
        <v>4.5309999999999997</v>
      </c>
      <c r="M2268" s="359">
        <v>2.3330000000000002</v>
      </c>
      <c r="N2268" s="359">
        <v>2.1190000000000002</v>
      </c>
      <c r="O2268" s="359">
        <v>5.5789999999999997</v>
      </c>
      <c r="P2268" s="359">
        <v>0.89670000000000005</v>
      </c>
      <c r="Q2268" s="359">
        <v>0.92949999999999999</v>
      </c>
      <c r="R2268" s="359">
        <v>0.39179999999999998</v>
      </c>
      <c r="S2268" s="356">
        <v>0.68100000000000005</v>
      </c>
      <c r="U2268" s="402">
        <v>38671</v>
      </c>
      <c r="V2268" s="359">
        <v>0.58179999999999998</v>
      </c>
      <c r="W2268" s="359">
        <v>0.9345</v>
      </c>
      <c r="X2268" s="359">
        <v>0.81200000000000006</v>
      </c>
      <c r="Y2268" s="359">
        <v>17.013300000000001</v>
      </c>
      <c r="Z2268" s="359">
        <v>4.3387000000000002</v>
      </c>
      <c r="AA2268" s="359">
        <v>145.34399999999999</v>
      </c>
      <c r="AB2268" s="359">
        <v>0.40450000000000003</v>
      </c>
      <c r="AC2268" s="359">
        <v>2.0081000000000002</v>
      </c>
      <c r="AD2268" s="359"/>
      <c r="AE2268" s="359">
        <v>4.5242000000000004</v>
      </c>
      <c r="AF2268" s="359">
        <v>2.3279000000000001</v>
      </c>
      <c r="AG2268" s="359">
        <v>2.1122999999999998</v>
      </c>
      <c r="AH2268" s="359">
        <v>5.5715000000000003</v>
      </c>
      <c r="AI2268" s="359">
        <v>0.89590000000000003</v>
      </c>
      <c r="AJ2268" s="359">
        <v>0.92749999999999999</v>
      </c>
      <c r="AK2268" s="359">
        <v>0.39150000000000001</v>
      </c>
      <c r="AL2268" s="356">
        <v>0.6804</v>
      </c>
    </row>
    <row r="2269" spans="2:38" ht="409.6" x14ac:dyDescent="0.25">
      <c r="B2269" s="402">
        <v>38670</v>
      </c>
      <c r="C2269" s="359">
        <v>0.58650000000000002</v>
      </c>
      <c r="D2269" s="359">
        <v>0.93859999999999999</v>
      </c>
      <c r="E2269" s="359">
        <v>0.81879999999999997</v>
      </c>
      <c r="F2269" s="359">
        <v>17.1525</v>
      </c>
      <c r="G2269" s="359">
        <v>4.3726000000000003</v>
      </c>
      <c r="H2269" s="359">
        <v>147.59399999999999</v>
      </c>
      <c r="I2269" s="359">
        <v>0.4093</v>
      </c>
      <c r="J2269" s="359">
        <v>2.0228999999999999</v>
      </c>
      <c r="K2269" s="359"/>
      <c r="L2269" s="359">
        <v>4.5441000000000003</v>
      </c>
      <c r="M2269" s="359">
        <v>2.3685999999999998</v>
      </c>
      <c r="N2269" s="359">
        <v>2.1320999999999999</v>
      </c>
      <c r="O2269" s="359">
        <v>5.6074000000000002</v>
      </c>
      <c r="P2269" s="359">
        <v>0.9022</v>
      </c>
      <c r="Q2269" s="359">
        <v>0.94230000000000003</v>
      </c>
      <c r="R2269" s="359">
        <v>0.39450000000000002</v>
      </c>
      <c r="S2269" s="356">
        <v>0.68710000000000004</v>
      </c>
      <c r="U2269" s="402">
        <v>38670</v>
      </c>
      <c r="V2269" s="359">
        <v>0.58579999999999999</v>
      </c>
      <c r="W2269" s="359">
        <v>0.93730000000000002</v>
      </c>
      <c r="X2269" s="359">
        <v>0.81689999999999996</v>
      </c>
      <c r="Y2269" s="359">
        <v>17.085000000000001</v>
      </c>
      <c r="Z2269" s="359">
        <v>4.3685</v>
      </c>
      <c r="AA2269" s="359">
        <v>146.85499999999999</v>
      </c>
      <c r="AB2269" s="359">
        <v>0.40720000000000001</v>
      </c>
      <c r="AC2269" s="359">
        <v>2.0194000000000001</v>
      </c>
      <c r="AD2269" s="359"/>
      <c r="AE2269" s="359">
        <v>4.5366</v>
      </c>
      <c r="AF2269" s="359">
        <v>2.3521999999999998</v>
      </c>
      <c r="AG2269" s="359">
        <v>2.125</v>
      </c>
      <c r="AH2269" s="359">
        <v>5.6006</v>
      </c>
      <c r="AI2269" s="359">
        <v>0.9012</v>
      </c>
      <c r="AJ2269" s="359">
        <v>0.93130000000000002</v>
      </c>
      <c r="AK2269" s="359">
        <v>0.39410000000000001</v>
      </c>
      <c r="AL2269" s="356">
        <v>0.68659999999999999</v>
      </c>
    </row>
    <row r="2270" spans="2:38" ht="409.6" x14ac:dyDescent="0.25">
      <c r="B2270" s="402">
        <v>38669</v>
      </c>
      <c r="C2270" s="359">
        <v>0.58599999999999997</v>
      </c>
      <c r="D2270" s="359">
        <v>0.93940000000000001</v>
      </c>
      <c r="E2270" s="359">
        <v>0.81879999999999997</v>
      </c>
      <c r="F2270" s="359">
        <v>17.137499999999999</v>
      </c>
      <c r="G2270" s="359">
        <v>4.3723999999999998</v>
      </c>
      <c r="H2270" s="359">
        <v>147.36699999999999</v>
      </c>
      <c r="I2270" s="359">
        <v>0.4083</v>
      </c>
      <c r="J2270" s="359">
        <v>2.0251000000000001</v>
      </c>
      <c r="K2270" s="359"/>
      <c r="L2270" s="359">
        <v>4.5423999999999998</v>
      </c>
      <c r="M2270" s="359">
        <v>2.3733</v>
      </c>
      <c r="N2270" s="359">
        <v>2.1341000000000001</v>
      </c>
      <c r="O2270" s="359">
        <v>5.6106999999999996</v>
      </c>
      <c r="P2270" s="359">
        <v>0.90229999999999999</v>
      </c>
      <c r="Q2270" s="359">
        <v>0.94320000000000004</v>
      </c>
      <c r="R2270" s="359">
        <v>0.39479999999999998</v>
      </c>
      <c r="S2270" s="356">
        <v>0.68769999999999998</v>
      </c>
      <c r="U2270" s="402">
        <v>38669</v>
      </c>
      <c r="V2270" s="359">
        <v>0.58450000000000002</v>
      </c>
      <c r="W2270" s="359">
        <v>0.93600000000000005</v>
      </c>
      <c r="X2270" s="359">
        <v>0.8165</v>
      </c>
      <c r="Y2270" s="359">
        <v>17.045200000000001</v>
      </c>
      <c r="Z2270" s="359">
        <v>4.3611000000000004</v>
      </c>
      <c r="AA2270" s="359">
        <v>146.77099999999999</v>
      </c>
      <c r="AB2270" s="359">
        <v>0.40689999999999998</v>
      </c>
      <c r="AC2270" s="359">
        <v>2.0179999999999998</v>
      </c>
      <c r="AD2270" s="359"/>
      <c r="AE2270" s="359">
        <v>4.5270999999999999</v>
      </c>
      <c r="AF2270" s="359">
        <v>2.3622000000000001</v>
      </c>
      <c r="AG2270" s="359">
        <v>2.1238999999999999</v>
      </c>
      <c r="AH2270" s="359">
        <v>5.593</v>
      </c>
      <c r="AI2270" s="359">
        <v>0.89990000000000003</v>
      </c>
      <c r="AJ2270" s="359">
        <v>0.93079999999999996</v>
      </c>
      <c r="AK2270" s="359">
        <v>0.39379999999999998</v>
      </c>
      <c r="AL2270" s="356">
        <v>0.68620000000000003</v>
      </c>
    </row>
    <row r="2271" spans="2:38" ht="409.6" x14ac:dyDescent="0.25">
      <c r="B2271" s="402">
        <v>38668</v>
      </c>
      <c r="C2271" s="359">
        <v>0.58620000000000005</v>
      </c>
      <c r="D2271" s="359">
        <v>0.9385</v>
      </c>
      <c r="E2271" s="359">
        <v>0.81840000000000002</v>
      </c>
      <c r="F2271" s="359">
        <v>17.172999999999998</v>
      </c>
      <c r="G2271" s="359">
        <v>4.3712</v>
      </c>
      <c r="H2271" s="359">
        <v>147.452</v>
      </c>
      <c r="I2271" s="359">
        <v>0.40910000000000002</v>
      </c>
      <c r="J2271" s="359">
        <v>2.0255000000000001</v>
      </c>
      <c r="K2271" s="359"/>
      <c r="L2271" s="359">
        <v>4.5412999999999997</v>
      </c>
      <c r="M2271" s="359">
        <v>2.3664000000000001</v>
      </c>
      <c r="N2271" s="359">
        <v>2.1337000000000002</v>
      </c>
      <c r="O2271" s="359">
        <v>5.6063999999999998</v>
      </c>
      <c r="P2271" s="359">
        <v>0.90169999999999995</v>
      </c>
      <c r="Q2271" s="359">
        <v>0.93730000000000002</v>
      </c>
      <c r="R2271" s="359">
        <v>0.3947</v>
      </c>
      <c r="S2271" s="356">
        <v>0.68759999999999999</v>
      </c>
      <c r="U2271" s="402">
        <v>38668</v>
      </c>
      <c r="V2271" s="359">
        <v>0.58560000000000001</v>
      </c>
      <c r="W2271" s="359">
        <v>0.93720000000000003</v>
      </c>
      <c r="X2271" s="359">
        <v>0.81730000000000003</v>
      </c>
      <c r="Y2271" s="359">
        <v>17.1008</v>
      </c>
      <c r="Z2271" s="359">
        <v>4.3654999999999999</v>
      </c>
      <c r="AA2271" s="359">
        <v>146.791</v>
      </c>
      <c r="AB2271" s="359">
        <v>0.40699999999999997</v>
      </c>
      <c r="AC2271" s="359">
        <v>2.0213000000000001</v>
      </c>
      <c r="AD2271" s="359"/>
      <c r="AE2271" s="359">
        <v>4.5339999999999998</v>
      </c>
      <c r="AF2271" s="359">
        <v>2.3540999999999999</v>
      </c>
      <c r="AG2271" s="359">
        <v>2.1263999999999998</v>
      </c>
      <c r="AH2271" s="359">
        <v>5.5982000000000003</v>
      </c>
      <c r="AI2271" s="359">
        <v>0.90069999999999995</v>
      </c>
      <c r="AJ2271" s="359">
        <v>0.93510000000000004</v>
      </c>
      <c r="AK2271" s="359">
        <v>0.39419999999999999</v>
      </c>
      <c r="AL2271" s="356">
        <v>0.68700000000000006</v>
      </c>
    </row>
    <row r="2272" spans="2:38" ht="409.6" x14ac:dyDescent="0.25">
      <c r="B2272" s="402">
        <v>38667</v>
      </c>
      <c r="C2272" s="359">
        <v>0.58689999999999998</v>
      </c>
      <c r="D2272" s="359">
        <v>0.94030000000000002</v>
      </c>
      <c r="E2272" s="359">
        <v>0.81640000000000001</v>
      </c>
      <c r="F2272" s="359">
        <v>17.224399999999999</v>
      </c>
      <c r="G2272" s="359">
        <v>4.3776000000000002</v>
      </c>
      <c r="H2272" s="359">
        <v>147.715</v>
      </c>
      <c r="I2272" s="359">
        <v>0.40939999999999999</v>
      </c>
      <c r="J2272" s="359">
        <v>2.0272999999999999</v>
      </c>
      <c r="K2272" s="359"/>
      <c r="L2272" s="359">
        <v>4.5296000000000003</v>
      </c>
      <c r="M2272" s="359">
        <v>2.3571</v>
      </c>
      <c r="N2272" s="359">
        <v>2.1240999999999999</v>
      </c>
      <c r="O2272" s="359">
        <v>5.6486000000000001</v>
      </c>
      <c r="P2272" s="359">
        <v>0.90200000000000002</v>
      </c>
      <c r="Q2272" s="359">
        <v>0.93669999999999998</v>
      </c>
      <c r="R2272" s="359">
        <v>0.39400000000000002</v>
      </c>
      <c r="S2272" s="356">
        <v>0.68569999999999998</v>
      </c>
      <c r="U2272" s="402">
        <v>38667</v>
      </c>
      <c r="V2272" s="359">
        <v>0.58640000000000003</v>
      </c>
      <c r="W2272" s="359">
        <v>0.93889999999999996</v>
      </c>
      <c r="X2272" s="359">
        <v>0.81540000000000001</v>
      </c>
      <c r="Y2272" s="359">
        <v>17.154299999999999</v>
      </c>
      <c r="Z2272" s="359">
        <v>4.3727</v>
      </c>
      <c r="AA2272" s="359">
        <v>147.09399999999999</v>
      </c>
      <c r="AB2272" s="359">
        <v>0.4073</v>
      </c>
      <c r="AC2272" s="359">
        <v>2.0236000000000001</v>
      </c>
      <c r="AD2272" s="359"/>
      <c r="AE2272" s="359">
        <v>4.5224000000000002</v>
      </c>
      <c r="AF2272" s="359">
        <v>2.3483999999999998</v>
      </c>
      <c r="AG2272" s="359">
        <v>2.1179999999999999</v>
      </c>
      <c r="AH2272" s="359">
        <v>5.6410999999999998</v>
      </c>
      <c r="AI2272" s="359">
        <v>0.90110000000000001</v>
      </c>
      <c r="AJ2272" s="359">
        <v>0.93400000000000005</v>
      </c>
      <c r="AK2272" s="359">
        <v>0.39360000000000001</v>
      </c>
      <c r="AL2272" s="356">
        <v>0.68520000000000003</v>
      </c>
    </row>
    <row r="2273" spans="2:38" ht="409.6" x14ac:dyDescent="0.25">
      <c r="B2273" s="402">
        <v>38666</v>
      </c>
      <c r="C2273" s="359">
        <v>0.58209999999999995</v>
      </c>
      <c r="D2273" s="359">
        <v>0.92969999999999997</v>
      </c>
      <c r="E2273" s="359">
        <v>0.81269999999999998</v>
      </c>
      <c r="F2273" s="359">
        <v>17.1449</v>
      </c>
      <c r="G2273" s="359">
        <v>4.3437000000000001</v>
      </c>
      <c r="H2273" s="359">
        <v>146.34299999999999</v>
      </c>
      <c r="I2273" s="359">
        <v>0.40699999999999997</v>
      </c>
      <c r="J2273" s="359">
        <v>2.0106999999999999</v>
      </c>
      <c r="K2273" s="359"/>
      <c r="L2273" s="359">
        <v>4.5056000000000003</v>
      </c>
      <c r="M2273" s="359">
        <v>2.3485999999999998</v>
      </c>
      <c r="N2273" s="359">
        <v>2.141</v>
      </c>
      <c r="O2273" s="359">
        <v>5.5948000000000002</v>
      </c>
      <c r="P2273" s="359">
        <v>0.89739999999999998</v>
      </c>
      <c r="Q2273" s="359">
        <v>0.93300000000000005</v>
      </c>
      <c r="R2273" s="359">
        <v>0.39290000000000003</v>
      </c>
      <c r="S2273" s="356">
        <v>0.68500000000000005</v>
      </c>
      <c r="U2273" s="402">
        <v>38666</v>
      </c>
      <c r="V2273" s="359">
        <v>0.58150000000000002</v>
      </c>
      <c r="W2273" s="359">
        <v>0.9284</v>
      </c>
      <c r="X2273" s="359">
        <v>0.81169999999999998</v>
      </c>
      <c r="Y2273" s="359">
        <v>17.0639</v>
      </c>
      <c r="Z2273" s="359">
        <v>4.3384</v>
      </c>
      <c r="AA2273" s="359">
        <v>145.71600000000001</v>
      </c>
      <c r="AB2273" s="359">
        <v>0.40489999999999998</v>
      </c>
      <c r="AC2273" s="359">
        <v>2.0072000000000001</v>
      </c>
      <c r="AD2273" s="359"/>
      <c r="AE2273" s="359">
        <v>4.4996</v>
      </c>
      <c r="AF2273" s="359">
        <v>2.3422999999999998</v>
      </c>
      <c r="AG2273" s="359">
        <v>2.1349</v>
      </c>
      <c r="AH2273" s="359">
        <v>5.5869</v>
      </c>
      <c r="AI2273" s="359">
        <v>0.89639999999999997</v>
      </c>
      <c r="AJ2273" s="359">
        <v>0.93030000000000002</v>
      </c>
      <c r="AK2273" s="359">
        <v>0.39250000000000002</v>
      </c>
      <c r="AL2273" s="356">
        <v>0.6845</v>
      </c>
    </row>
    <row r="2274" spans="2:38" ht="409.6" x14ac:dyDescent="0.25">
      <c r="B2274" s="402">
        <v>38665</v>
      </c>
      <c r="C2274" s="359">
        <v>0.57999999999999996</v>
      </c>
      <c r="D2274" s="359">
        <v>0.92979999999999996</v>
      </c>
      <c r="E2274" s="359">
        <v>0.8105</v>
      </c>
      <c r="F2274" s="359">
        <v>17.0092</v>
      </c>
      <c r="G2274" s="359">
        <v>4.3288000000000002</v>
      </c>
      <c r="H2274" s="359">
        <v>144.54400000000001</v>
      </c>
      <c r="I2274" s="359">
        <v>0.40460000000000002</v>
      </c>
      <c r="J2274" s="359">
        <v>2.0034999999999998</v>
      </c>
      <c r="K2274" s="359"/>
      <c r="L2274" s="359">
        <v>4.5095000000000001</v>
      </c>
      <c r="M2274" s="359">
        <v>2.3268</v>
      </c>
      <c r="N2274" s="359">
        <v>2.1442999999999999</v>
      </c>
      <c r="O2274" s="359">
        <v>5.5351999999999997</v>
      </c>
      <c r="P2274" s="359">
        <v>0.89539999999999997</v>
      </c>
      <c r="Q2274" s="359">
        <v>0.93069999999999997</v>
      </c>
      <c r="R2274" s="359">
        <v>0.39190000000000003</v>
      </c>
      <c r="S2274" s="356">
        <v>0.68310000000000004</v>
      </c>
      <c r="U2274" s="402">
        <v>38665</v>
      </c>
      <c r="V2274" s="359">
        <v>0.57940000000000003</v>
      </c>
      <c r="W2274" s="359">
        <v>0.9284</v>
      </c>
      <c r="X2274" s="359">
        <v>0.8095</v>
      </c>
      <c r="Y2274" s="359">
        <v>16.945399999999999</v>
      </c>
      <c r="Z2274" s="359">
        <v>4.3231999999999999</v>
      </c>
      <c r="AA2274" s="359">
        <v>143.87899999999999</v>
      </c>
      <c r="AB2274" s="359">
        <v>0.40260000000000001</v>
      </c>
      <c r="AC2274" s="359">
        <v>1.9994000000000001</v>
      </c>
      <c r="AD2274" s="359"/>
      <c r="AE2274" s="359">
        <v>4.5023999999999997</v>
      </c>
      <c r="AF2274" s="359">
        <v>2.3178000000000001</v>
      </c>
      <c r="AG2274" s="359">
        <v>2.1368</v>
      </c>
      <c r="AH2274" s="359">
        <v>5.5269000000000004</v>
      </c>
      <c r="AI2274" s="359">
        <v>0.89429999999999998</v>
      </c>
      <c r="AJ2274" s="359">
        <v>0.92789999999999995</v>
      </c>
      <c r="AK2274" s="359">
        <v>0.39150000000000001</v>
      </c>
      <c r="AL2274" s="356">
        <v>0.6825</v>
      </c>
    </row>
    <row r="2275" spans="2:38" ht="409.6" x14ac:dyDescent="0.25">
      <c r="B2275" s="402">
        <v>38664</v>
      </c>
      <c r="C2275" s="359">
        <v>0.57579999999999998</v>
      </c>
      <c r="D2275" s="359">
        <v>0.92720000000000002</v>
      </c>
      <c r="E2275" s="359">
        <v>0.80710000000000004</v>
      </c>
      <c r="F2275" s="359">
        <v>16.8856</v>
      </c>
      <c r="G2275" s="359">
        <v>4.2979000000000003</v>
      </c>
      <c r="H2275" s="359">
        <v>143.95699999999999</v>
      </c>
      <c r="I2275" s="359">
        <v>0.40089999999999998</v>
      </c>
      <c r="J2275" s="359">
        <v>1.9891000000000001</v>
      </c>
      <c r="K2275" s="359"/>
      <c r="L2275" s="359">
        <v>4.4813000000000001</v>
      </c>
      <c r="M2275" s="359">
        <v>2.3188</v>
      </c>
      <c r="N2275" s="359">
        <v>2.1221000000000001</v>
      </c>
      <c r="O2275" s="359">
        <v>5.5365000000000002</v>
      </c>
      <c r="P2275" s="359">
        <v>0.88780000000000003</v>
      </c>
      <c r="Q2275" s="359">
        <v>0.92530000000000001</v>
      </c>
      <c r="R2275" s="359">
        <v>0.38969999999999999</v>
      </c>
      <c r="S2275" s="356">
        <v>0.67989999999999995</v>
      </c>
      <c r="U2275" s="402">
        <v>38664</v>
      </c>
      <c r="V2275" s="359">
        <v>0.57509999999999994</v>
      </c>
      <c r="W2275" s="359">
        <v>0.92610000000000003</v>
      </c>
      <c r="X2275" s="359">
        <v>0.80610000000000004</v>
      </c>
      <c r="Y2275" s="359">
        <v>16.805299999999999</v>
      </c>
      <c r="Z2275" s="359">
        <v>4.2926000000000002</v>
      </c>
      <c r="AA2275" s="359">
        <v>143.25</v>
      </c>
      <c r="AB2275" s="359">
        <v>0.39889999999999998</v>
      </c>
      <c r="AC2275" s="359">
        <v>1.9851000000000001</v>
      </c>
      <c r="AD2275" s="359"/>
      <c r="AE2275" s="359">
        <v>4.4755000000000003</v>
      </c>
      <c r="AF2275" s="359">
        <v>2.31</v>
      </c>
      <c r="AG2275" s="359">
        <v>2.1204000000000001</v>
      </c>
      <c r="AH2275" s="359">
        <v>5.5286999999999997</v>
      </c>
      <c r="AI2275" s="359">
        <v>0.88680000000000003</v>
      </c>
      <c r="AJ2275" s="359">
        <v>0.92259999999999998</v>
      </c>
      <c r="AK2275" s="359">
        <v>0.38929999999999998</v>
      </c>
      <c r="AL2275" s="356">
        <v>0.6794</v>
      </c>
    </row>
    <row r="2276" spans="2:38" ht="409.6" x14ac:dyDescent="0.25">
      <c r="B2276" s="402">
        <v>38663</v>
      </c>
      <c r="C2276" s="359">
        <v>0.57830000000000004</v>
      </c>
      <c r="D2276" s="359">
        <v>0.93340000000000001</v>
      </c>
      <c r="E2276" s="359">
        <v>0.80910000000000004</v>
      </c>
      <c r="F2276" s="359">
        <v>16.9252</v>
      </c>
      <c r="G2276" s="359">
        <v>4.3159999999999998</v>
      </c>
      <c r="H2276" s="359">
        <v>144.69800000000001</v>
      </c>
      <c r="I2276" s="359">
        <v>0.4037</v>
      </c>
      <c r="J2276" s="359">
        <v>1.9979</v>
      </c>
      <c r="K2276" s="359"/>
      <c r="L2276" s="359">
        <v>4.5058999999999996</v>
      </c>
      <c r="M2276" s="359">
        <v>2.3246000000000002</v>
      </c>
      <c r="N2276" s="359">
        <v>2.1316999999999999</v>
      </c>
      <c r="O2276" s="359">
        <v>5.5486000000000004</v>
      </c>
      <c r="P2276" s="359">
        <v>0.89410000000000001</v>
      </c>
      <c r="Q2276" s="359">
        <v>0.93020000000000003</v>
      </c>
      <c r="R2276" s="359">
        <v>0.39069999999999999</v>
      </c>
      <c r="S2276" s="356">
        <v>0.68300000000000005</v>
      </c>
      <c r="U2276" s="402">
        <v>38663</v>
      </c>
      <c r="V2276" s="359">
        <v>0.57769999999999999</v>
      </c>
      <c r="W2276" s="359">
        <v>0.93210000000000004</v>
      </c>
      <c r="X2276" s="359">
        <v>0.80810000000000004</v>
      </c>
      <c r="Y2276" s="359">
        <v>16.847300000000001</v>
      </c>
      <c r="Z2276" s="359">
        <v>4.3118999999999996</v>
      </c>
      <c r="AA2276" s="359">
        <v>143.964</v>
      </c>
      <c r="AB2276" s="359">
        <v>0.40160000000000001</v>
      </c>
      <c r="AC2276" s="359">
        <v>1.9938</v>
      </c>
      <c r="AD2276" s="359"/>
      <c r="AE2276" s="359">
        <v>4.4988000000000001</v>
      </c>
      <c r="AF2276" s="359">
        <v>2.3056000000000001</v>
      </c>
      <c r="AG2276" s="359">
        <v>2.1301000000000001</v>
      </c>
      <c r="AH2276" s="359">
        <v>5.5407999999999999</v>
      </c>
      <c r="AI2276" s="359">
        <v>0.89300000000000002</v>
      </c>
      <c r="AJ2276" s="359">
        <v>0.92749999999999999</v>
      </c>
      <c r="AK2276" s="359">
        <v>0.39029999999999998</v>
      </c>
      <c r="AL2276" s="356">
        <v>0.6825</v>
      </c>
    </row>
    <row r="2277" spans="2:38" ht="409.6" x14ac:dyDescent="0.25">
      <c r="B2277" s="402">
        <v>38662</v>
      </c>
      <c r="C2277" s="359">
        <v>0.57889999999999997</v>
      </c>
      <c r="D2277" s="359">
        <v>0.93289999999999995</v>
      </c>
      <c r="E2277" s="359">
        <v>0.80740000000000001</v>
      </c>
      <c r="F2277" s="359">
        <v>16.970099999999999</v>
      </c>
      <c r="G2277" s="359">
        <v>4.3224</v>
      </c>
      <c r="H2277" s="359">
        <v>144.78</v>
      </c>
      <c r="I2277" s="359">
        <v>0.40339999999999998</v>
      </c>
      <c r="J2277" s="359">
        <v>2</v>
      </c>
      <c r="K2277" s="359"/>
      <c r="L2277" s="359">
        <v>4.5109000000000004</v>
      </c>
      <c r="M2277" s="359">
        <v>2.3212000000000002</v>
      </c>
      <c r="N2277" s="359">
        <v>2.0988000000000002</v>
      </c>
      <c r="O2277" s="359">
        <v>5.5621999999999998</v>
      </c>
      <c r="P2277" s="359">
        <v>0.89410000000000001</v>
      </c>
      <c r="Q2277" s="359">
        <v>0.93120000000000003</v>
      </c>
      <c r="R2277" s="359">
        <v>0.39079999999999998</v>
      </c>
      <c r="S2277" s="356">
        <v>0.68369999999999997</v>
      </c>
      <c r="U2277" s="402">
        <v>38662</v>
      </c>
      <c r="V2277" s="359">
        <v>0.57830000000000004</v>
      </c>
      <c r="W2277" s="359">
        <v>0.93159999999999998</v>
      </c>
      <c r="X2277" s="359">
        <v>0.80649999999999999</v>
      </c>
      <c r="Y2277" s="359">
        <v>16.889399999999998</v>
      </c>
      <c r="Z2277" s="359">
        <v>4.3175999999999997</v>
      </c>
      <c r="AA2277" s="359">
        <v>144.12799999999999</v>
      </c>
      <c r="AB2277" s="359">
        <v>0.4027</v>
      </c>
      <c r="AC2277" s="359">
        <v>1.9959</v>
      </c>
      <c r="AD2277" s="359"/>
      <c r="AE2277" s="359">
        <v>4.5027999999999997</v>
      </c>
      <c r="AF2277" s="359">
        <v>2.3136999999999999</v>
      </c>
      <c r="AG2277" s="359">
        <v>2.0972</v>
      </c>
      <c r="AH2277" s="359">
        <v>5.5513000000000003</v>
      </c>
      <c r="AI2277" s="359">
        <v>0.8931</v>
      </c>
      <c r="AJ2277" s="359">
        <v>0.92849999999999999</v>
      </c>
      <c r="AK2277" s="359">
        <v>0.39040000000000002</v>
      </c>
      <c r="AL2277" s="356">
        <v>0.68320000000000003</v>
      </c>
    </row>
    <row r="2278" spans="2:38" ht="409.6" x14ac:dyDescent="0.25">
      <c r="B2278" s="402">
        <v>38661</v>
      </c>
      <c r="C2278" s="359">
        <v>0.5776</v>
      </c>
      <c r="D2278" s="359">
        <v>0.93200000000000005</v>
      </c>
      <c r="E2278" s="359">
        <v>0.8085</v>
      </c>
      <c r="F2278" s="359">
        <v>16.95</v>
      </c>
      <c r="G2278" s="359">
        <v>4.3116000000000003</v>
      </c>
      <c r="H2278" s="359">
        <v>144.60900000000001</v>
      </c>
      <c r="I2278" s="359">
        <v>0.40310000000000001</v>
      </c>
      <c r="J2278" s="359">
        <v>1.9976</v>
      </c>
      <c r="K2278" s="359"/>
      <c r="L2278" s="359">
        <v>4.5014000000000003</v>
      </c>
      <c r="M2278" s="359">
        <v>2.3210999999999999</v>
      </c>
      <c r="N2278" s="359">
        <v>2.0962999999999998</v>
      </c>
      <c r="O2278" s="359">
        <v>5.5399000000000003</v>
      </c>
      <c r="P2278" s="359">
        <v>0.8921</v>
      </c>
      <c r="Q2278" s="359">
        <v>0.93010000000000004</v>
      </c>
      <c r="R2278" s="359">
        <v>0.38979999999999998</v>
      </c>
      <c r="S2278" s="356">
        <v>0.68289999999999995</v>
      </c>
      <c r="U2278" s="402">
        <v>38661</v>
      </c>
      <c r="V2278" s="359">
        <v>0.57709999999999995</v>
      </c>
      <c r="W2278" s="359">
        <v>0.93089999999999995</v>
      </c>
      <c r="X2278" s="359">
        <v>0.8075</v>
      </c>
      <c r="Y2278" s="359">
        <v>16.869399999999999</v>
      </c>
      <c r="Z2278" s="359">
        <v>4.3064999999999998</v>
      </c>
      <c r="AA2278" s="359">
        <v>143.95699999999999</v>
      </c>
      <c r="AB2278" s="359">
        <v>0.40110000000000001</v>
      </c>
      <c r="AC2278" s="359">
        <v>1.9935</v>
      </c>
      <c r="AD2278" s="359"/>
      <c r="AE2278" s="359">
        <v>4.4939</v>
      </c>
      <c r="AF2278" s="359">
        <v>2.3121999999999998</v>
      </c>
      <c r="AG2278" s="359">
        <v>2.0947</v>
      </c>
      <c r="AH2278" s="359">
        <v>5.5323000000000002</v>
      </c>
      <c r="AI2278" s="359">
        <v>0.89100000000000001</v>
      </c>
      <c r="AJ2278" s="359">
        <v>0.9274</v>
      </c>
      <c r="AK2278" s="359">
        <v>0.38940000000000002</v>
      </c>
      <c r="AL2278" s="356">
        <v>0.68240000000000001</v>
      </c>
    </row>
    <row r="2279" spans="2:38" ht="409.6" x14ac:dyDescent="0.25">
      <c r="B2279" s="402">
        <v>38660</v>
      </c>
      <c r="C2279" s="359">
        <v>0.57689999999999997</v>
      </c>
      <c r="D2279" s="359">
        <v>0.93210000000000004</v>
      </c>
      <c r="E2279" s="359">
        <v>0.81440000000000001</v>
      </c>
      <c r="F2279" s="359">
        <v>16.928799999999999</v>
      </c>
      <c r="G2279" s="359">
        <v>4.3059000000000003</v>
      </c>
      <c r="H2279" s="359">
        <v>143.46799999999999</v>
      </c>
      <c r="I2279" s="359">
        <v>0.40260000000000001</v>
      </c>
      <c r="J2279" s="359">
        <v>1.9927999999999999</v>
      </c>
      <c r="K2279" s="359"/>
      <c r="L2279" s="359">
        <v>4.4966999999999997</v>
      </c>
      <c r="M2279" s="359">
        <v>2.2898000000000001</v>
      </c>
      <c r="N2279" s="359">
        <v>2.0880000000000001</v>
      </c>
      <c r="O2279" s="359">
        <v>5.5484999999999998</v>
      </c>
      <c r="P2279" s="359">
        <v>0.89080000000000004</v>
      </c>
      <c r="Q2279" s="359">
        <v>0.9304</v>
      </c>
      <c r="R2279" s="359">
        <v>0.38919999999999999</v>
      </c>
      <c r="S2279" s="356">
        <v>0.68889999999999996</v>
      </c>
      <c r="U2279" s="402">
        <v>38660</v>
      </c>
      <c r="V2279" s="359">
        <v>0.57630000000000003</v>
      </c>
      <c r="W2279" s="359">
        <v>0.93110000000000004</v>
      </c>
      <c r="X2279" s="359">
        <v>0.8135</v>
      </c>
      <c r="Y2279" s="359">
        <v>16.8477</v>
      </c>
      <c r="Z2279" s="359">
        <v>4.3007999999999997</v>
      </c>
      <c r="AA2279" s="359">
        <v>142.84700000000001</v>
      </c>
      <c r="AB2279" s="359">
        <v>0.40060000000000001</v>
      </c>
      <c r="AC2279" s="359">
        <v>1.9890000000000001</v>
      </c>
      <c r="AD2279" s="359"/>
      <c r="AE2279" s="359">
        <v>4.4912999999999998</v>
      </c>
      <c r="AF2279" s="359">
        <v>2.2812999999999999</v>
      </c>
      <c r="AG2279" s="359">
        <v>2.0815000000000001</v>
      </c>
      <c r="AH2279" s="359">
        <v>5.5408999999999997</v>
      </c>
      <c r="AI2279" s="359">
        <v>0.88980000000000004</v>
      </c>
      <c r="AJ2279" s="359">
        <v>0.92759999999999998</v>
      </c>
      <c r="AK2279" s="359">
        <v>0.38879999999999998</v>
      </c>
      <c r="AL2279" s="356">
        <v>0.68840000000000001</v>
      </c>
    </row>
    <row r="2280" spans="2:38" ht="409.6" x14ac:dyDescent="0.25">
      <c r="B2280" s="402">
        <v>38659</v>
      </c>
      <c r="C2280" s="359">
        <v>0.57469999999999999</v>
      </c>
      <c r="D2280" s="359">
        <v>0.93369999999999997</v>
      </c>
      <c r="E2280" s="359">
        <v>0.81769999999999998</v>
      </c>
      <c r="F2280" s="359">
        <v>16.988499999999998</v>
      </c>
      <c r="G2280" s="359">
        <v>4.29</v>
      </c>
      <c r="H2280" s="359">
        <v>143.77199999999999</v>
      </c>
      <c r="I2280" s="359">
        <v>0.40110000000000001</v>
      </c>
      <c r="J2280" s="359">
        <v>1.9851000000000001</v>
      </c>
      <c r="K2280" s="359"/>
      <c r="L2280" s="359">
        <v>4.4817999999999998</v>
      </c>
      <c r="M2280" s="359">
        <v>2.2778999999999998</v>
      </c>
      <c r="N2280" s="359">
        <v>2.1086999999999998</v>
      </c>
      <c r="O2280" s="359">
        <v>5.5362</v>
      </c>
      <c r="P2280" s="359">
        <v>0.88680000000000003</v>
      </c>
      <c r="Q2280" s="359">
        <v>0.9345</v>
      </c>
      <c r="R2280" s="359">
        <v>0.39040000000000002</v>
      </c>
      <c r="S2280" s="356">
        <v>0.69359999999999999</v>
      </c>
      <c r="U2280" s="402">
        <v>38659</v>
      </c>
      <c r="V2280" s="359">
        <v>0.57410000000000005</v>
      </c>
      <c r="W2280" s="359">
        <v>0.93240000000000001</v>
      </c>
      <c r="X2280" s="359">
        <v>0.81679999999999997</v>
      </c>
      <c r="Y2280" s="359">
        <v>16.907</v>
      </c>
      <c r="Z2280" s="359">
        <v>4.2847999999999997</v>
      </c>
      <c r="AA2280" s="359">
        <v>143.142</v>
      </c>
      <c r="AB2280" s="359">
        <v>0.39910000000000001</v>
      </c>
      <c r="AC2280" s="359">
        <v>1.9812000000000001</v>
      </c>
      <c r="AD2280" s="359"/>
      <c r="AE2280" s="359">
        <v>4.4763000000000002</v>
      </c>
      <c r="AF2280" s="359">
        <v>2.2730999999999999</v>
      </c>
      <c r="AG2280" s="359">
        <v>2.1021000000000001</v>
      </c>
      <c r="AH2280" s="359">
        <v>5.5282</v>
      </c>
      <c r="AI2280" s="359">
        <v>0.88590000000000002</v>
      </c>
      <c r="AJ2280" s="359">
        <v>0.93240000000000001</v>
      </c>
      <c r="AK2280" s="359">
        <v>0.3901</v>
      </c>
      <c r="AL2280" s="356">
        <v>0.69310000000000005</v>
      </c>
    </row>
    <row r="2281" spans="2:38" ht="409.6" x14ac:dyDescent="0.25">
      <c r="B2281" s="402">
        <v>38658</v>
      </c>
      <c r="C2281" s="359">
        <v>0.58079999999999998</v>
      </c>
      <c r="D2281" s="359">
        <v>0.93730000000000002</v>
      </c>
      <c r="E2281" s="359">
        <v>0.82020000000000004</v>
      </c>
      <c r="F2281" s="359">
        <v>17.240300000000001</v>
      </c>
      <c r="G2281" s="359">
        <v>4.3339999999999996</v>
      </c>
      <c r="H2281" s="359">
        <v>145.72499999999999</v>
      </c>
      <c r="I2281" s="359">
        <v>0.4052</v>
      </c>
      <c r="J2281" s="359">
        <v>2.0061</v>
      </c>
      <c r="K2281" s="359"/>
      <c r="L2281" s="359">
        <v>4.5265000000000004</v>
      </c>
      <c r="M2281" s="359">
        <v>2.3094000000000001</v>
      </c>
      <c r="N2281" s="359">
        <v>2.1345000000000001</v>
      </c>
      <c r="O2281" s="359">
        <v>5.5735000000000001</v>
      </c>
      <c r="P2281" s="359">
        <v>0.89859999999999995</v>
      </c>
      <c r="Q2281" s="359">
        <v>0.94850000000000001</v>
      </c>
      <c r="R2281" s="359">
        <v>0.3952</v>
      </c>
      <c r="S2281" s="356">
        <v>0.6976</v>
      </c>
      <c r="U2281" s="402">
        <v>38658</v>
      </c>
      <c r="V2281" s="359">
        <v>0.58020000000000005</v>
      </c>
      <c r="W2281" s="359">
        <v>0.93620000000000003</v>
      </c>
      <c r="X2281" s="359">
        <v>0.81930000000000003</v>
      </c>
      <c r="Y2281" s="359">
        <v>17.167300000000001</v>
      </c>
      <c r="Z2281" s="359">
        <v>4.3297999999999996</v>
      </c>
      <c r="AA2281" s="359">
        <v>145.11199999999999</v>
      </c>
      <c r="AB2281" s="359">
        <v>0.4032</v>
      </c>
      <c r="AC2281" s="359">
        <v>2.0024999999999999</v>
      </c>
      <c r="AD2281" s="359"/>
      <c r="AE2281" s="359">
        <v>4.5193000000000003</v>
      </c>
      <c r="AF2281" s="359">
        <v>2.3050000000000002</v>
      </c>
      <c r="AG2281" s="359">
        <v>2.1246</v>
      </c>
      <c r="AH2281" s="359">
        <v>5.5666000000000002</v>
      </c>
      <c r="AI2281" s="359">
        <v>0.89770000000000005</v>
      </c>
      <c r="AJ2281" s="359">
        <v>0.93730000000000002</v>
      </c>
      <c r="AK2281" s="359">
        <v>0.39479999999999998</v>
      </c>
      <c r="AL2281" s="356">
        <v>0.69720000000000004</v>
      </c>
    </row>
    <row r="2282" spans="2:38" ht="409.6" x14ac:dyDescent="0.25">
      <c r="B2282" s="402">
        <v>38657</v>
      </c>
      <c r="C2282" s="359">
        <v>0.5837</v>
      </c>
      <c r="D2282" s="359">
        <v>0.94069999999999998</v>
      </c>
      <c r="E2282" s="359">
        <v>0.82930000000000004</v>
      </c>
      <c r="F2282" s="359">
        <v>17.3886</v>
      </c>
      <c r="G2282" s="359">
        <v>4.3712</v>
      </c>
      <c r="H2282" s="359">
        <v>147.011</v>
      </c>
      <c r="I2282" s="359">
        <v>0.40860000000000002</v>
      </c>
      <c r="J2282" s="359">
        <v>2.0232000000000001</v>
      </c>
      <c r="K2282" s="359"/>
      <c r="L2282" s="359">
        <v>4.5692000000000004</v>
      </c>
      <c r="M2282" s="359">
        <v>2.3327</v>
      </c>
      <c r="N2282" s="359">
        <v>2.1435</v>
      </c>
      <c r="O2282" s="359">
        <v>5.5892999999999997</v>
      </c>
      <c r="P2282" s="359">
        <v>0.9022</v>
      </c>
      <c r="Q2282" s="359">
        <v>0.95509999999999995</v>
      </c>
      <c r="R2282" s="359">
        <v>0.3972</v>
      </c>
      <c r="S2282" s="356">
        <v>0.70420000000000005</v>
      </c>
      <c r="U2282" s="402">
        <v>38657</v>
      </c>
      <c r="V2282" s="359">
        <v>0.58240000000000003</v>
      </c>
      <c r="W2282" s="359">
        <v>0.93810000000000004</v>
      </c>
      <c r="X2282" s="359">
        <v>0.82740000000000002</v>
      </c>
      <c r="Y2282" s="359">
        <v>17.305199999999999</v>
      </c>
      <c r="Z2282" s="359">
        <v>4.3632</v>
      </c>
      <c r="AA2282" s="359">
        <v>146.28100000000001</v>
      </c>
      <c r="AB2282" s="359">
        <v>0.40649999999999997</v>
      </c>
      <c r="AC2282" s="359">
        <v>2.0182000000000002</v>
      </c>
      <c r="AD2282" s="359"/>
      <c r="AE2282" s="359">
        <v>4.5522</v>
      </c>
      <c r="AF2282" s="359">
        <v>2.3241999999999998</v>
      </c>
      <c r="AG2282" s="359">
        <v>2.1295000000000002</v>
      </c>
      <c r="AH2282" s="359">
        <v>5.5777999999999999</v>
      </c>
      <c r="AI2282" s="359">
        <v>0.9002</v>
      </c>
      <c r="AJ2282" s="359">
        <v>0.9456</v>
      </c>
      <c r="AK2282" s="359">
        <v>0.39639999999999997</v>
      </c>
      <c r="AL2282" s="356">
        <v>0.70320000000000005</v>
      </c>
    </row>
    <row r="2283" spans="2:38" ht="409.6" x14ac:dyDescent="0.25">
      <c r="B2283" s="402">
        <v>38656</v>
      </c>
      <c r="C2283" s="359">
        <v>0.58379999999999999</v>
      </c>
      <c r="D2283" s="359">
        <v>0.93869999999999998</v>
      </c>
      <c r="E2283" s="359">
        <v>0.82869999999999999</v>
      </c>
      <c r="F2283" s="359">
        <v>17.3628</v>
      </c>
      <c r="G2283" s="359">
        <v>4.3550000000000004</v>
      </c>
      <c r="H2283" s="359">
        <v>146.72800000000001</v>
      </c>
      <c r="I2283" s="359">
        <v>0.40739999999999998</v>
      </c>
      <c r="J2283" s="359">
        <v>2.0167000000000002</v>
      </c>
      <c r="K2283" s="359"/>
      <c r="L2283" s="359">
        <v>4.5659000000000001</v>
      </c>
      <c r="M2283" s="359">
        <v>2.3401000000000001</v>
      </c>
      <c r="N2283" s="359">
        <v>2.1131000000000002</v>
      </c>
      <c r="O2283" s="359">
        <v>5.5632999999999999</v>
      </c>
      <c r="P2283" s="359">
        <v>0.90210000000000001</v>
      </c>
      <c r="Q2283" s="359">
        <v>0.95669999999999999</v>
      </c>
      <c r="R2283" s="359">
        <v>0.39679999999999999</v>
      </c>
      <c r="S2283" s="356">
        <v>0.70399999999999996</v>
      </c>
      <c r="U2283" s="402">
        <v>38656</v>
      </c>
      <c r="V2283" s="359">
        <v>0.58320000000000005</v>
      </c>
      <c r="W2283" s="359">
        <v>0.93740000000000001</v>
      </c>
      <c r="X2283" s="359">
        <v>0.8276</v>
      </c>
      <c r="Y2283" s="359">
        <v>17.2941</v>
      </c>
      <c r="Z2283" s="359">
        <v>4.3512000000000004</v>
      </c>
      <c r="AA2283" s="359">
        <v>145.99</v>
      </c>
      <c r="AB2283" s="359">
        <v>0.40529999999999999</v>
      </c>
      <c r="AC2283" s="359">
        <v>2.0125000000000002</v>
      </c>
      <c r="AD2283" s="359"/>
      <c r="AE2283" s="359">
        <v>4.5571000000000002</v>
      </c>
      <c r="AF2283" s="359">
        <v>2.3237999999999999</v>
      </c>
      <c r="AG2283" s="359">
        <v>2.1067999999999998</v>
      </c>
      <c r="AH2283" s="359">
        <v>5.5561999999999996</v>
      </c>
      <c r="AI2283" s="359">
        <v>0.90110000000000001</v>
      </c>
      <c r="AJ2283" s="359">
        <v>0.94550000000000001</v>
      </c>
      <c r="AK2283" s="359">
        <v>0.39639999999999997</v>
      </c>
      <c r="AL2283" s="356">
        <v>0.70350000000000001</v>
      </c>
    </row>
    <row r="2284" spans="2:38" ht="409.6" x14ac:dyDescent="0.25">
      <c r="B2284" s="402">
        <v>38655</v>
      </c>
      <c r="C2284" s="359">
        <v>0.58379999999999999</v>
      </c>
      <c r="D2284" s="359">
        <v>0.93969999999999998</v>
      </c>
      <c r="E2284" s="359">
        <v>0.82930000000000004</v>
      </c>
      <c r="F2284" s="359">
        <v>17.325399999999998</v>
      </c>
      <c r="G2284" s="359">
        <v>4.3563000000000001</v>
      </c>
      <c r="H2284" s="359">
        <v>146.607</v>
      </c>
      <c r="I2284" s="359">
        <v>0.40670000000000001</v>
      </c>
      <c r="J2284" s="359">
        <v>2.0158</v>
      </c>
      <c r="K2284" s="359"/>
      <c r="L2284" s="359">
        <v>4.5667</v>
      </c>
      <c r="M2284" s="359">
        <v>2.3342999999999998</v>
      </c>
      <c r="N2284" s="359">
        <v>2.1137000000000001</v>
      </c>
      <c r="O2284" s="359">
        <v>5.5730000000000004</v>
      </c>
      <c r="P2284" s="359">
        <v>0.9022</v>
      </c>
      <c r="Q2284" s="359">
        <v>0.95699999999999996</v>
      </c>
      <c r="R2284" s="359">
        <v>0.39710000000000001</v>
      </c>
      <c r="S2284" s="356">
        <v>0.70420000000000005</v>
      </c>
      <c r="U2284" s="402">
        <v>38655</v>
      </c>
      <c r="V2284" s="359">
        <v>0.58279999999999998</v>
      </c>
      <c r="W2284" s="359">
        <v>0.93799999999999994</v>
      </c>
      <c r="X2284" s="359">
        <v>0.8276</v>
      </c>
      <c r="Y2284" s="359">
        <v>17.230499999999999</v>
      </c>
      <c r="Z2284" s="359">
        <v>4.3494000000000002</v>
      </c>
      <c r="AA2284" s="359">
        <v>145.83699999999999</v>
      </c>
      <c r="AB2284" s="359">
        <v>0.40570000000000001</v>
      </c>
      <c r="AC2284" s="359">
        <v>2.0104000000000002</v>
      </c>
      <c r="AD2284" s="359"/>
      <c r="AE2284" s="359">
        <v>4.5549999999999997</v>
      </c>
      <c r="AF2284" s="359">
        <v>2.3203999999999998</v>
      </c>
      <c r="AG2284" s="359">
        <v>2.1059000000000001</v>
      </c>
      <c r="AH2284" s="359">
        <v>5.5609000000000002</v>
      </c>
      <c r="AI2284" s="359">
        <v>0.90059999999999996</v>
      </c>
      <c r="AJ2284" s="359">
        <v>0.94510000000000005</v>
      </c>
      <c r="AK2284" s="359">
        <v>0.39650000000000002</v>
      </c>
      <c r="AL2284" s="356">
        <v>0.70320000000000005</v>
      </c>
    </row>
    <row r="2285" spans="2:38" ht="409.6" x14ac:dyDescent="0.25">
      <c r="B2285" s="402">
        <v>38654</v>
      </c>
      <c r="C2285" s="359">
        <v>0.5837</v>
      </c>
      <c r="D2285" s="359">
        <v>0.93930000000000002</v>
      </c>
      <c r="E2285" s="359">
        <v>0.8296</v>
      </c>
      <c r="F2285" s="359">
        <v>17.3491</v>
      </c>
      <c r="G2285" s="359">
        <v>4.3558000000000003</v>
      </c>
      <c r="H2285" s="359">
        <v>146.64099999999999</v>
      </c>
      <c r="I2285" s="359">
        <v>0.4073</v>
      </c>
      <c r="J2285" s="359">
        <v>2.0162</v>
      </c>
      <c r="K2285" s="359"/>
      <c r="L2285" s="359">
        <v>4.5674000000000001</v>
      </c>
      <c r="M2285" s="359">
        <v>2.3372999999999999</v>
      </c>
      <c r="N2285" s="359">
        <v>2.1135999999999999</v>
      </c>
      <c r="O2285" s="359">
        <v>5.5636999999999999</v>
      </c>
      <c r="P2285" s="359">
        <v>0.90210000000000001</v>
      </c>
      <c r="Q2285" s="359">
        <v>0.95279999999999998</v>
      </c>
      <c r="R2285" s="359">
        <v>0.39710000000000001</v>
      </c>
      <c r="S2285" s="356">
        <v>0.70420000000000005</v>
      </c>
      <c r="U2285" s="402">
        <v>38654</v>
      </c>
      <c r="V2285" s="359">
        <v>0.58309999999999995</v>
      </c>
      <c r="W2285" s="359">
        <v>0.93830000000000002</v>
      </c>
      <c r="X2285" s="359">
        <v>0.82850000000000001</v>
      </c>
      <c r="Y2285" s="359">
        <v>17.301600000000001</v>
      </c>
      <c r="Z2285" s="359">
        <v>4.3506</v>
      </c>
      <c r="AA2285" s="359">
        <v>145.97300000000001</v>
      </c>
      <c r="AB2285" s="359">
        <v>0.40529999999999999</v>
      </c>
      <c r="AC2285" s="359">
        <v>2.0123000000000002</v>
      </c>
      <c r="AD2285" s="359"/>
      <c r="AE2285" s="359">
        <v>4.5593000000000004</v>
      </c>
      <c r="AF2285" s="359">
        <v>2.3328000000000002</v>
      </c>
      <c r="AG2285" s="359">
        <v>2.1074000000000002</v>
      </c>
      <c r="AH2285" s="359">
        <v>5.5529999999999999</v>
      </c>
      <c r="AI2285" s="359">
        <v>0.90100000000000002</v>
      </c>
      <c r="AJ2285" s="359">
        <v>0.95</v>
      </c>
      <c r="AK2285" s="359">
        <v>0.3967</v>
      </c>
      <c r="AL2285" s="356">
        <v>0.70369999999999999</v>
      </c>
    </row>
    <row r="2286" spans="2:38" ht="409.6" x14ac:dyDescent="0.25">
      <c r="B2286" s="402">
        <v>38653</v>
      </c>
      <c r="C2286" s="359">
        <v>0.58260000000000001</v>
      </c>
      <c r="D2286" s="359">
        <v>0.93389999999999995</v>
      </c>
      <c r="E2286" s="359">
        <v>0.82899999999999996</v>
      </c>
      <c r="F2286" s="359">
        <v>17.342300000000002</v>
      </c>
      <c r="G2286" s="359">
        <v>4.3475000000000001</v>
      </c>
      <c r="H2286" s="359">
        <v>146.37700000000001</v>
      </c>
      <c r="I2286" s="359">
        <v>0.40660000000000002</v>
      </c>
      <c r="J2286" s="359">
        <v>2.0124</v>
      </c>
      <c r="K2286" s="359"/>
      <c r="L2286" s="359">
        <v>4.5486000000000004</v>
      </c>
      <c r="M2286" s="359">
        <v>2.3174000000000001</v>
      </c>
      <c r="N2286" s="359">
        <v>2.1103000000000001</v>
      </c>
      <c r="O2286" s="359">
        <v>5.5541</v>
      </c>
      <c r="P2286" s="359">
        <v>0.90080000000000005</v>
      </c>
      <c r="Q2286" s="359">
        <v>0.95689999999999997</v>
      </c>
      <c r="R2286" s="359">
        <v>0.39650000000000002</v>
      </c>
      <c r="S2286" s="356">
        <v>0.70709999999999995</v>
      </c>
      <c r="U2286" s="402">
        <v>38653</v>
      </c>
      <c r="V2286" s="359">
        <v>0.58209999999999995</v>
      </c>
      <c r="W2286" s="359">
        <v>0.9325</v>
      </c>
      <c r="X2286" s="359">
        <v>0.82809999999999995</v>
      </c>
      <c r="Y2286" s="359">
        <v>17.259399999999999</v>
      </c>
      <c r="Z2286" s="359">
        <v>4.3434999999999997</v>
      </c>
      <c r="AA2286" s="359">
        <v>145.715</v>
      </c>
      <c r="AB2286" s="359">
        <v>0.40460000000000002</v>
      </c>
      <c r="AC2286" s="359">
        <v>2.0089000000000001</v>
      </c>
      <c r="AD2286" s="359"/>
      <c r="AE2286" s="359">
        <v>4.5423999999999998</v>
      </c>
      <c r="AF2286" s="359">
        <v>2.3123</v>
      </c>
      <c r="AG2286" s="359">
        <v>2.1040999999999999</v>
      </c>
      <c r="AH2286" s="359">
        <v>5.5462999999999996</v>
      </c>
      <c r="AI2286" s="359">
        <v>0.89980000000000004</v>
      </c>
      <c r="AJ2286" s="359">
        <v>0.95350000000000001</v>
      </c>
      <c r="AK2286" s="359">
        <v>0.39610000000000001</v>
      </c>
      <c r="AL2286" s="356">
        <v>0.70660000000000001</v>
      </c>
    </row>
    <row r="2287" spans="2:38" ht="409.6" x14ac:dyDescent="0.25">
      <c r="B2287" s="402">
        <v>38652</v>
      </c>
      <c r="C2287" s="359">
        <v>0.58209999999999995</v>
      </c>
      <c r="D2287" s="359">
        <v>0.93140000000000001</v>
      </c>
      <c r="E2287" s="359">
        <v>0.8226</v>
      </c>
      <c r="F2287" s="359">
        <v>17.360499999999998</v>
      </c>
      <c r="G2287" s="359">
        <v>4.3426</v>
      </c>
      <c r="H2287" s="359">
        <v>146.99799999999999</v>
      </c>
      <c r="I2287" s="359">
        <v>0.40610000000000002</v>
      </c>
      <c r="J2287" s="359">
        <v>2.0108000000000001</v>
      </c>
      <c r="K2287" s="359"/>
      <c r="L2287" s="359">
        <v>4.5465999999999998</v>
      </c>
      <c r="M2287" s="359">
        <v>2.3174999999999999</v>
      </c>
      <c r="N2287" s="359">
        <v>2.1021000000000001</v>
      </c>
      <c r="O2287" s="359">
        <v>5.5392999999999999</v>
      </c>
      <c r="P2287" s="359">
        <v>0.90110000000000001</v>
      </c>
      <c r="Q2287" s="359">
        <v>0.95350000000000001</v>
      </c>
      <c r="R2287" s="359">
        <v>0.39600000000000002</v>
      </c>
      <c r="S2287" s="356">
        <v>0.70240000000000002</v>
      </c>
      <c r="U2287" s="402">
        <v>38652</v>
      </c>
      <c r="V2287" s="359">
        <v>0.58140000000000003</v>
      </c>
      <c r="W2287" s="359">
        <v>0.93</v>
      </c>
      <c r="X2287" s="359">
        <v>0.82150000000000001</v>
      </c>
      <c r="Y2287" s="359">
        <v>17.2895</v>
      </c>
      <c r="Z2287" s="359">
        <v>4.3371000000000004</v>
      </c>
      <c r="AA2287" s="359">
        <v>146.31100000000001</v>
      </c>
      <c r="AB2287" s="359">
        <v>0.40400000000000003</v>
      </c>
      <c r="AC2287" s="359">
        <v>2.0066999999999999</v>
      </c>
      <c r="AD2287" s="359"/>
      <c r="AE2287" s="359">
        <v>4.5392000000000001</v>
      </c>
      <c r="AF2287" s="359">
        <v>2.3119999999999998</v>
      </c>
      <c r="AG2287" s="359">
        <v>2.0949</v>
      </c>
      <c r="AH2287" s="359">
        <v>5.5311000000000003</v>
      </c>
      <c r="AI2287" s="359">
        <v>0.90010000000000001</v>
      </c>
      <c r="AJ2287" s="359">
        <v>0.95130000000000003</v>
      </c>
      <c r="AK2287" s="359">
        <v>0.39550000000000002</v>
      </c>
      <c r="AL2287" s="356">
        <v>0.70179999999999998</v>
      </c>
    </row>
    <row r="2288" spans="2:38" ht="409.6" x14ac:dyDescent="0.25">
      <c r="B2288" s="402">
        <v>38651</v>
      </c>
      <c r="C2288" s="359">
        <v>0.58320000000000005</v>
      </c>
      <c r="D2288" s="359">
        <v>0.93269999999999997</v>
      </c>
      <c r="E2288" s="359">
        <v>0.82940000000000003</v>
      </c>
      <c r="F2288" s="359">
        <v>17.3109</v>
      </c>
      <c r="G2288" s="359">
        <v>4.3506999999999998</v>
      </c>
      <c r="H2288" s="359">
        <v>147.28100000000001</v>
      </c>
      <c r="I2288" s="359">
        <v>0.40689999999999998</v>
      </c>
      <c r="J2288" s="359">
        <v>2.0144000000000002</v>
      </c>
      <c r="K2288" s="359"/>
      <c r="L2288" s="359">
        <v>4.5606</v>
      </c>
      <c r="M2288" s="359">
        <v>2.2896000000000001</v>
      </c>
      <c r="N2288" s="359">
        <v>2.1152000000000002</v>
      </c>
      <c r="O2288" s="359">
        <v>5.5449999999999999</v>
      </c>
      <c r="P2288" s="359">
        <v>0.90110000000000001</v>
      </c>
      <c r="Q2288" s="359">
        <v>0.95430000000000004</v>
      </c>
      <c r="R2288" s="359">
        <v>0.39550000000000002</v>
      </c>
      <c r="S2288" s="356">
        <v>0.70530000000000004</v>
      </c>
      <c r="U2288" s="402">
        <v>38651</v>
      </c>
      <c r="V2288" s="359">
        <v>0.58260000000000001</v>
      </c>
      <c r="W2288" s="359">
        <v>0.93140000000000001</v>
      </c>
      <c r="X2288" s="359">
        <v>0.82850000000000001</v>
      </c>
      <c r="Y2288" s="359">
        <v>17.252800000000001</v>
      </c>
      <c r="Z2288" s="359">
        <v>4.3455000000000004</v>
      </c>
      <c r="AA2288" s="359">
        <v>146.62700000000001</v>
      </c>
      <c r="AB2288" s="359">
        <v>0.40489999999999998</v>
      </c>
      <c r="AC2288" s="359">
        <v>2.0108999999999999</v>
      </c>
      <c r="AD2288" s="359"/>
      <c r="AE2288" s="359">
        <v>4.5533999999999999</v>
      </c>
      <c r="AF2288" s="359">
        <v>2.2852000000000001</v>
      </c>
      <c r="AG2288" s="359">
        <v>2.1086999999999998</v>
      </c>
      <c r="AH2288" s="359">
        <v>5.5358999999999998</v>
      </c>
      <c r="AI2288" s="359">
        <v>0.9002</v>
      </c>
      <c r="AJ2288" s="359">
        <v>0.95220000000000005</v>
      </c>
      <c r="AK2288" s="359">
        <v>0.39510000000000001</v>
      </c>
      <c r="AL2288" s="356">
        <v>0.70479999999999998</v>
      </c>
    </row>
    <row r="2289" spans="2:38" ht="409.6" x14ac:dyDescent="0.25">
      <c r="B2289" s="402">
        <v>38650</v>
      </c>
      <c r="C2289" s="359">
        <v>0.58689999999999998</v>
      </c>
      <c r="D2289" s="359">
        <v>0.93700000000000006</v>
      </c>
      <c r="E2289" s="359">
        <v>0.83479999999999999</v>
      </c>
      <c r="F2289" s="359">
        <v>17.474399999999999</v>
      </c>
      <c r="G2289" s="359">
        <v>4.3794000000000004</v>
      </c>
      <c r="H2289" s="359">
        <v>149.50200000000001</v>
      </c>
      <c r="I2289" s="359">
        <v>0.40960000000000002</v>
      </c>
      <c r="J2289" s="359">
        <v>2.0276000000000001</v>
      </c>
      <c r="K2289" s="359"/>
      <c r="L2289" s="359">
        <v>4.5986000000000002</v>
      </c>
      <c r="M2289" s="359">
        <v>2.2987000000000002</v>
      </c>
      <c r="N2289" s="359">
        <v>2.1202999999999999</v>
      </c>
      <c r="O2289" s="359">
        <v>5.5991999999999997</v>
      </c>
      <c r="P2289" s="359">
        <v>0.9052</v>
      </c>
      <c r="Q2289" s="359">
        <v>0.95909999999999995</v>
      </c>
      <c r="R2289" s="359">
        <v>0.39779999999999999</v>
      </c>
      <c r="S2289" s="356">
        <v>0.70309999999999995</v>
      </c>
      <c r="U2289" s="402">
        <v>38650</v>
      </c>
      <c r="V2289" s="359">
        <v>0.58630000000000004</v>
      </c>
      <c r="W2289" s="359">
        <v>0.93510000000000004</v>
      </c>
      <c r="X2289" s="359">
        <v>0.8337</v>
      </c>
      <c r="Y2289" s="359">
        <v>17.402000000000001</v>
      </c>
      <c r="Z2289" s="359">
        <v>4.3738999999999999</v>
      </c>
      <c r="AA2289" s="359">
        <v>148.31200000000001</v>
      </c>
      <c r="AB2289" s="359">
        <v>0.40749999999999997</v>
      </c>
      <c r="AC2289" s="359">
        <v>2.0238</v>
      </c>
      <c r="AD2289" s="359"/>
      <c r="AE2289" s="359">
        <v>4.593</v>
      </c>
      <c r="AF2289" s="359">
        <v>2.2864</v>
      </c>
      <c r="AG2289" s="359">
        <v>2.1131000000000002</v>
      </c>
      <c r="AH2289" s="359">
        <v>5.5907</v>
      </c>
      <c r="AI2289" s="359">
        <v>0.90429999999999999</v>
      </c>
      <c r="AJ2289" s="359">
        <v>0.95550000000000002</v>
      </c>
      <c r="AK2289" s="359">
        <v>0.39739999999999998</v>
      </c>
      <c r="AL2289" s="356">
        <v>0.7026</v>
      </c>
    </row>
    <row r="2290" spans="2:38" ht="409.6" x14ac:dyDescent="0.25">
      <c r="B2290" s="402">
        <v>38649</v>
      </c>
      <c r="C2290" s="359">
        <v>0.58620000000000005</v>
      </c>
      <c r="D2290" s="359">
        <v>0.93510000000000004</v>
      </c>
      <c r="E2290" s="359">
        <v>0.83160000000000001</v>
      </c>
      <c r="F2290" s="359">
        <v>17.4941</v>
      </c>
      <c r="G2290" s="359">
        <v>4.3741000000000003</v>
      </c>
      <c r="H2290" s="359">
        <v>149.10400000000001</v>
      </c>
      <c r="I2290" s="359">
        <v>0.40920000000000001</v>
      </c>
      <c r="J2290" s="359">
        <v>2.0251999999999999</v>
      </c>
      <c r="K2290" s="359"/>
      <c r="L2290" s="359">
        <v>4.5730000000000004</v>
      </c>
      <c r="M2290" s="359">
        <v>2.2890000000000001</v>
      </c>
      <c r="N2290" s="359">
        <v>2.1025999999999998</v>
      </c>
      <c r="O2290" s="359">
        <v>5.5861999999999998</v>
      </c>
      <c r="P2290" s="359">
        <v>0.90539999999999998</v>
      </c>
      <c r="Q2290" s="359">
        <v>0.95950000000000002</v>
      </c>
      <c r="R2290" s="359">
        <v>0.3962</v>
      </c>
      <c r="S2290" s="356">
        <v>0.69979999999999998</v>
      </c>
      <c r="U2290" s="402">
        <v>38649</v>
      </c>
      <c r="V2290" s="359">
        <v>0.58489999999999998</v>
      </c>
      <c r="W2290" s="359">
        <v>0.93279999999999996</v>
      </c>
      <c r="X2290" s="359">
        <v>0.82969999999999999</v>
      </c>
      <c r="Y2290" s="359">
        <v>17.407699999999998</v>
      </c>
      <c r="Z2290" s="359">
        <v>4.3644999999999996</v>
      </c>
      <c r="AA2290" s="359">
        <v>148.285</v>
      </c>
      <c r="AB2290" s="359">
        <v>0.40660000000000002</v>
      </c>
      <c r="AC2290" s="359">
        <v>2.0190000000000001</v>
      </c>
      <c r="AD2290" s="359"/>
      <c r="AE2290" s="359">
        <v>4.5616000000000003</v>
      </c>
      <c r="AF2290" s="359">
        <v>2.2746</v>
      </c>
      <c r="AG2290" s="359">
        <v>2.0989</v>
      </c>
      <c r="AH2290" s="359">
        <v>5.5728999999999997</v>
      </c>
      <c r="AI2290" s="359">
        <v>0.90359999999999996</v>
      </c>
      <c r="AJ2290" s="359">
        <v>0.94730000000000003</v>
      </c>
      <c r="AK2290" s="359">
        <v>0.39539999999999997</v>
      </c>
      <c r="AL2290" s="356">
        <v>0.6986</v>
      </c>
    </row>
    <row r="2291" spans="2:38" ht="409.6" x14ac:dyDescent="0.25">
      <c r="B2291" s="402">
        <v>38648</v>
      </c>
      <c r="C2291" s="359">
        <v>0.58509999999999995</v>
      </c>
      <c r="D2291" s="359">
        <v>0.93340000000000001</v>
      </c>
      <c r="E2291" s="359">
        <v>0.83069999999999999</v>
      </c>
      <c r="F2291" s="359">
        <v>17.476900000000001</v>
      </c>
      <c r="G2291" s="359">
        <v>4.3635999999999999</v>
      </c>
      <c r="H2291" s="359">
        <v>148.81800000000001</v>
      </c>
      <c r="I2291" s="359">
        <v>0.4083</v>
      </c>
      <c r="J2291" s="359">
        <v>2.0211000000000001</v>
      </c>
      <c r="K2291" s="359"/>
      <c r="L2291" s="359">
        <v>4.5643000000000002</v>
      </c>
      <c r="M2291" s="359">
        <v>2.2867999999999999</v>
      </c>
      <c r="N2291" s="359">
        <v>2.101</v>
      </c>
      <c r="O2291" s="359">
        <v>5.5754999999999999</v>
      </c>
      <c r="P2291" s="359">
        <v>0.90390000000000004</v>
      </c>
      <c r="Q2291" s="359">
        <v>0.9587</v>
      </c>
      <c r="R2291" s="359">
        <v>0.39529999999999998</v>
      </c>
      <c r="S2291" s="356">
        <v>0.69930000000000003</v>
      </c>
      <c r="U2291" s="402">
        <v>38648</v>
      </c>
      <c r="V2291" s="359">
        <v>0.58460000000000001</v>
      </c>
      <c r="W2291" s="359">
        <v>0.93240000000000001</v>
      </c>
      <c r="X2291" s="359">
        <v>0.82950000000000002</v>
      </c>
      <c r="Y2291" s="359">
        <v>17.4085</v>
      </c>
      <c r="Z2291" s="359">
        <v>4.3597000000000001</v>
      </c>
      <c r="AA2291" s="359">
        <v>148.09</v>
      </c>
      <c r="AB2291" s="359">
        <v>0.40629999999999999</v>
      </c>
      <c r="AC2291" s="359">
        <v>2.0175999999999998</v>
      </c>
      <c r="AD2291" s="359"/>
      <c r="AE2291" s="359">
        <v>4.5551000000000004</v>
      </c>
      <c r="AF2291" s="359">
        <v>2.2682000000000002</v>
      </c>
      <c r="AG2291" s="359">
        <v>2.0994999999999999</v>
      </c>
      <c r="AH2291" s="359">
        <v>5.5659999999999998</v>
      </c>
      <c r="AI2291" s="359">
        <v>0.90280000000000005</v>
      </c>
      <c r="AJ2291" s="359">
        <v>0.9476</v>
      </c>
      <c r="AK2291" s="359">
        <v>0.39489999999999997</v>
      </c>
      <c r="AL2291" s="356">
        <v>0.69879999999999998</v>
      </c>
    </row>
    <row r="2292" spans="2:38" ht="409.6" x14ac:dyDescent="0.25">
      <c r="B2292" s="402">
        <v>38647</v>
      </c>
      <c r="C2292" s="359">
        <v>0.58579999999999999</v>
      </c>
      <c r="D2292" s="359">
        <v>0.93579999999999997</v>
      </c>
      <c r="E2292" s="359">
        <v>0.83179999999999998</v>
      </c>
      <c r="F2292" s="359">
        <v>17.489999999999998</v>
      </c>
      <c r="G2292" s="359">
        <v>4.3710000000000004</v>
      </c>
      <c r="H2292" s="359">
        <v>148.934</v>
      </c>
      <c r="I2292" s="359">
        <v>0.40870000000000001</v>
      </c>
      <c r="J2292" s="359">
        <v>2.0234999999999999</v>
      </c>
      <c r="K2292" s="359"/>
      <c r="L2292" s="359">
        <v>4.5678000000000001</v>
      </c>
      <c r="M2292" s="359">
        <v>2.2904</v>
      </c>
      <c r="N2292" s="359">
        <v>2.1027999999999998</v>
      </c>
      <c r="O2292" s="359">
        <v>5.5823</v>
      </c>
      <c r="P2292" s="359">
        <v>0.90469999999999995</v>
      </c>
      <c r="Q2292" s="359">
        <v>0.95430000000000004</v>
      </c>
      <c r="R2292" s="359">
        <v>0.39600000000000002</v>
      </c>
      <c r="S2292" s="356">
        <v>0.69989999999999997</v>
      </c>
      <c r="U2292" s="402">
        <v>38647</v>
      </c>
      <c r="V2292" s="359">
        <v>0.58520000000000005</v>
      </c>
      <c r="W2292" s="359">
        <v>0.93440000000000001</v>
      </c>
      <c r="X2292" s="359">
        <v>0.83079999999999998</v>
      </c>
      <c r="Y2292" s="359">
        <v>17.409800000000001</v>
      </c>
      <c r="Z2292" s="359">
        <v>4.3657000000000004</v>
      </c>
      <c r="AA2292" s="359">
        <v>148.28700000000001</v>
      </c>
      <c r="AB2292" s="359">
        <v>0.40660000000000002</v>
      </c>
      <c r="AC2292" s="359">
        <v>2.0194000000000001</v>
      </c>
      <c r="AD2292" s="359"/>
      <c r="AE2292" s="359">
        <v>4.5606</v>
      </c>
      <c r="AF2292" s="359">
        <v>2.2852000000000001</v>
      </c>
      <c r="AG2292" s="359">
        <v>2.101</v>
      </c>
      <c r="AH2292" s="359">
        <v>5.5742000000000003</v>
      </c>
      <c r="AI2292" s="359">
        <v>0.90369999999999995</v>
      </c>
      <c r="AJ2292" s="359">
        <v>0.95309999999999995</v>
      </c>
      <c r="AK2292" s="359">
        <v>0.39560000000000001</v>
      </c>
      <c r="AL2292" s="356">
        <v>0.69930000000000003</v>
      </c>
    </row>
    <row r="2293" spans="2:38" ht="409.6" x14ac:dyDescent="0.25">
      <c r="B2293" s="402">
        <v>38646</v>
      </c>
      <c r="C2293" s="359">
        <v>0.58360000000000001</v>
      </c>
      <c r="D2293" s="359">
        <v>0.93240000000000001</v>
      </c>
      <c r="E2293" s="359">
        <v>0.82599999999999996</v>
      </c>
      <c r="F2293" s="359">
        <v>17.388000000000002</v>
      </c>
      <c r="G2293" s="359">
        <v>4.3555999999999999</v>
      </c>
      <c r="H2293" s="359">
        <v>148.27600000000001</v>
      </c>
      <c r="I2293" s="359">
        <v>0.40710000000000002</v>
      </c>
      <c r="J2293" s="359">
        <v>2.016</v>
      </c>
      <c r="K2293" s="359"/>
      <c r="L2293" s="359">
        <v>4.5430000000000001</v>
      </c>
      <c r="M2293" s="359">
        <v>2.2765</v>
      </c>
      <c r="N2293" s="359">
        <v>2.1065</v>
      </c>
      <c r="O2293" s="359">
        <v>5.5354000000000001</v>
      </c>
      <c r="P2293" s="359">
        <v>0.90339999999999998</v>
      </c>
      <c r="Q2293" s="359">
        <v>0.95979999999999999</v>
      </c>
      <c r="R2293" s="359">
        <v>0.39529999999999998</v>
      </c>
      <c r="S2293" s="356">
        <v>0.70109999999999995</v>
      </c>
      <c r="U2293" s="402">
        <v>38646</v>
      </c>
      <c r="V2293" s="359">
        <v>0.58299999999999996</v>
      </c>
      <c r="W2293" s="359">
        <v>0.93130000000000002</v>
      </c>
      <c r="X2293" s="359">
        <v>0.82499999999999996</v>
      </c>
      <c r="Y2293" s="359">
        <v>17.305499999999999</v>
      </c>
      <c r="Z2293" s="359">
        <v>4.3503999999999996</v>
      </c>
      <c r="AA2293" s="359">
        <v>147.64400000000001</v>
      </c>
      <c r="AB2293" s="359">
        <v>0.40510000000000002</v>
      </c>
      <c r="AC2293" s="359">
        <v>2.0122</v>
      </c>
      <c r="AD2293" s="359"/>
      <c r="AE2293" s="359">
        <v>4.5362</v>
      </c>
      <c r="AF2293" s="359">
        <v>2.2684000000000002</v>
      </c>
      <c r="AG2293" s="359">
        <v>2.105</v>
      </c>
      <c r="AH2293" s="359">
        <v>5.5278999999999998</v>
      </c>
      <c r="AI2293" s="359">
        <v>0.90239999999999998</v>
      </c>
      <c r="AJ2293" s="359">
        <v>0.95699999999999996</v>
      </c>
      <c r="AK2293" s="359">
        <v>0.39489999999999997</v>
      </c>
      <c r="AL2293" s="356">
        <v>0.7006</v>
      </c>
    </row>
    <row r="2294" spans="2:38" ht="409.6" x14ac:dyDescent="0.25">
      <c r="B2294" s="402">
        <v>38645</v>
      </c>
      <c r="C2294" s="359">
        <v>0.5827</v>
      </c>
      <c r="D2294" s="359">
        <v>0.93120000000000003</v>
      </c>
      <c r="E2294" s="359">
        <v>0.82150000000000001</v>
      </c>
      <c r="F2294" s="359">
        <v>17.3629</v>
      </c>
      <c r="G2294" s="359">
        <v>4.3491</v>
      </c>
      <c r="H2294" s="359">
        <v>147.86000000000001</v>
      </c>
      <c r="I2294" s="359">
        <v>0.40649999999999997</v>
      </c>
      <c r="J2294" s="359">
        <v>2.0129000000000001</v>
      </c>
      <c r="K2294" s="359"/>
      <c r="L2294" s="359">
        <v>4.5444000000000004</v>
      </c>
      <c r="M2294" s="359">
        <v>2.2738</v>
      </c>
      <c r="N2294" s="359">
        <v>2.1061999999999999</v>
      </c>
      <c r="O2294" s="359">
        <v>5.5080999999999998</v>
      </c>
      <c r="P2294" s="359">
        <v>0.90480000000000005</v>
      </c>
      <c r="Q2294" s="359">
        <v>0.95940000000000003</v>
      </c>
      <c r="R2294" s="359">
        <v>0.39579999999999999</v>
      </c>
      <c r="S2294" s="356">
        <v>0.69930000000000003</v>
      </c>
      <c r="U2294" s="402">
        <v>38645</v>
      </c>
      <c r="V2294" s="359">
        <v>0.58220000000000005</v>
      </c>
      <c r="W2294" s="359">
        <v>0.93010000000000004</v>
      </c>
      <c r="X2294" s="359">
        <v>0.82040000000000002</v>
      </c>
      <c r="Y2294" s="359">
        <v>17.294599999999999</v>
      </c>
      <c r="Z2294" s="359">
        <v>4.3441999999999998</v>
      </c>
      <c r="AA2294" s="359">
        <v>147.16</v>
      </c>
      <c r="AB2294" s="359">
        <v>0.40450000000000003</v>
      </c>
      <c r="AC2294" s="359">
        <v>2.0093999999999999</v>
      </c>
      <c r="AD2294" s="359"/>
      <c r="AE2294" s="359">
        <v>4.5377000000000001</v>
      </c>
      <c r="AF2294" s="359">
        <v>2.2675999999999998</v>
      </c>
      <c r="AG2294" s="359">
        <v>2.1046999999999998</v>
      </c>
      <c r="AH2294" s="359">
        <v>5.5007000000000001</v>
      </c>
      <c r="AI2294" s="359">
        <v>0.90400000000000003</v>
      </c>
      <c r="AJ2294" s="359">
        <v>0.95599999999999996</v>
      </c>
      <c r="AK2294" s="359">
        <v>0.39550000000000002</v>
      </c>
      <c r="AL2294" s="356">
        <v>0.69879999999999998</v>
      </c>
    </row>
    <row r="2295" spans="2:38" ht="409.6" x14ac:dyDescent="0.25">
      <c r="B2295" s="402">
        <v>38644</v>
      </c>
      <c r="C2295" s="359">
        <v>0.58240000000000003</v>
      </c>
      <c r="D2295" s="359">
        <v>0.93110000000000004</v>
      </c>
      <c r="E2295" s="359">
        <v>0.82089999999999996</v>
      </c>
      <c r="F2295" s="359">
        <v>17.335899999999999</v>
      </c>
      <c r="G2295" s="359">
        <v>4.3468999999999998</v>
      </c>
      <c r="H2295" s="359">
        <v>147.44900000000001</v>
      </c>
      <c r="I2295" s="359">
        <v>0.40629999999999999</v>
      </c>
      <c r="J2295" s="359">
        <v>2.0118</v>
      </c>
      <c r="K2295" s="359"/>
      <c r="L2295" s="359">
        <v>4.5571000000000002</v>
      </c>
      <c r="M2295" s="359">
        <v>2.2637999999999998</v>
      </c>
      <c r="N2295" s="359">
        <v>2.0973000000000002</v>
      </c>
      <c r="O2295" s="359">
        <v>5.5049000000000001</v>
      </c>
      <c r="P2295" s="359">
        <v>0.90480000000000005</v>
      </c>
      <c r="Q2295" s="359">
        <v>0.9556</v>
      </c>
      <c r="R2295" s="359">
        <v>0.39789999999999998</v>
      </c>
      <c r="S2295" s="356">
        <v>0.69650000000000001</v>
      </c>
      <c r="U2295" s="402">
        <v>38644</v>
      </c>
      <c r="V2295" s="359">
        <v>0.58179999999999998</v>
      </c>
      <c r="W2295" s="359">
        <v>0.93020000000000003</v>
      </c>
      <c r="X2295" s="359">
        <v>0.82</v>
      </c>
      <c r="Y2295" s="359">
        <v>17.267800000000001</v>
      </c>
      <c r="Z2295" s="359">
        <v>4.3418999999999999</v>
      </c>
      <c r="AA2295" s="359">
        <v>146.745</v>
      </c>
      <c r="AB2295" s="359">
        <v>0.40429999999999999</v>
      </c>
      <c r="AC2295" s="359">
        <v>2.008</v>
      </c>
      <c r="AD2295" s="359"/>
      <c r="AE2295" s="359">
        <v>4.5503999999999998</v>
      </c>
      <c r="AF2295" s="359">
        <v>2.2589000000000001</v>
      </c>
      <c r="AG2295" s="359">
        <v>2.0958000000000001</v>
      </c>
      <c r="AH2295" s="359">
        <v>5.4970999999999997</v>
      </c>
      <c r="AI2295" s="359">
        <v>0.90380000000000005</v>
      </c>
      <c r="AJ2295" s="359">
        <v>0.95209999999999995</v>
      </c>
      <c r="AK2295" s="359">
        <v>0.39760000000000001</v>
      </c>
      <c r="AL2295" s="356">
        <v>0.69599999999999995</v>
      </c>
    </row>
    <row r="2296" spans="2:38" ht="409.6" x14ac:dyDescent="0.25">
      <c r="B2296" s="402">
        <v>38643</v>
      </c>
      <c r="C2296" s="359">
        <v>0.57940000000000003</v>
      </c>
      <c r="D2296" s="359">
        <v>0.93049999999999999</v>
      </c>
      <c r="E2296" s="359">
        <v>0.8216</v>
      </c>
      <c r="F2296" s="359">
        <v>17.260000000000002</v>
      </c>
      <c r="G2296" s="359">
        <v>4.3243</v>
      </c>
      <c r="H2296" s="359">
        <v>146.328</v>
      </c>
      <c r="I2296" s="359">
        <v>0.40439999999999998</v>
      </c>
      <c r="J2296" s="359">
        <v>2.0013000000000001</v>
      </c>
      <c r="K2296" s="359"/>
      <c r="L2296" s="359">
        <v>4.5213000000000001</v>
      </c>
      <c r="M2296" s="359">
        <v>2.2612999999999999</v>
      </c>
      <c r="N2296" s="359">
        <v>2.0972</v>
      </c>
      <c r="O2296" s="359">
        <v>5.4840999999999998</v>
      </c>
      <c r="P2296" s="359">
        <v>0.90010000000000001</v>
      </c>
      <c r="Q2296" s="359">
        <v>0.94889999999999997</v>
      </c>
      <c r="R2296" s="359">
        <v>0.3972</v>
      </c>
      <c r="S2296" s="356">
        <v>0.69669999999999999</v>
      </c>
      <c r="U2296" s="402">
        <v>38643</v>
      </c>
      <c r="V2296" s="359">
        <v>0.57869999999999999</v>
      </c>
      <c r="W2296" s="359">
        <v>0.92920000000000003</v>
      </c>
      <c r="X2296" s="359">
        <v>0.8206</v>
      </c>
      <c r="Y2296" s="359">
        <v>17.1983</v>
      </c>
      <c r="Z2296" s="359">
        <v>4.3186999999999998</v>
      </c>
      <c r="AA2296" s="359">
        <v>145.684</v>
      </c>
      <c r="AB2296" s="359">
        <v>0.40229999999999999</v>
      </c>
      <c r="AC2296" s="359">
        <v>1.9975000000000001</v>
      </c>
      <c r="AD2296" s="359"/>
      <c r="AE2296" s="359">
        <v>4.5141</v>
      </c>
      <c r="AF2296" s="359">
        <v>2.2555999999999998</v>
      </c>
      <c r="AG2296" s="359">
        <v>2.0954999999999999</v>
      </c>
      <c r="AH2296" s="359">
        <v>5.4751000000000003</v>
      </c>
      <c r="AI2296" s="359">
        <v>0.89900000000000002</v>
      </c>
      <c r="AJ2296" s="359">
        <v>0.94669999999999999</v>
      </c>
      <c r="AK2296" s="359">
        <v>0.39679999999999999</v>
      </c>
      <c r="AL2296" s="356">
        <v>0.69610000000000005</v>
      </c>
    </row>
    <row r="2297" spans="2:38" ht="409.6" x14ac:dyDescent="0.25">
      <c r="B2297" s="402">
        <v>38642</v>
      </c>
      <c r="C2297" s="359">
        <v>0.57699999999999996</v>
      </c>
      <c r="D2297" s="359">
        <v>0.92530000000000001</v>
      </c>
      <c r="E2297" s="359">
        <v>0.8266</v>
      </c>
      <c r="F2297" s="359">
        <v>17.156400000000001</v>
      </c>
      <c r="G2297" s="359">
        <v>4.3053999999999997</v>
      </c>
      <c r="H2297" s="359">
        <v>146.12899999999999</v>
      </c>
      <c r="I2297" s="359">
        <v>0.40200000000000002</v>
      </c>
      <c r="J2297" s="359">
        <v>1.9935</v>
      </c>
      <c r="K2297" s="359"/>
      <c r="L2297" s="359">
        <v>4.5083000000000002</v>
      </c>
      <c r="M2297" s="359">
        <v>2.2625999999999999</v>
      </c>
      <c r="N2297" s="359">
        <v>2.0912000000000002</v>
      </c>
      <c r="O2297" s="359">
        <v>5.4566999999999997</v>
      </c>
      <c r="P2297" s="359">
        <v>0.89510000000000001</v>
      </c>
      <c r="Q2297" s="359">
        <v>0.96099999999999997</v>
      </c>
      <c r="R2297" s="359">
        <v>0.39400000000000002</v>
      </c>
      <c r="S2297" s="356">
        <v>0.69679999999999997</v>
      </c>
      <c r="U2297" s="402">
        <v>38642</v>
      </c>
      <c r="V2297" s="359">
        <v>0.57640000000000002</v>
      </c>
      <c r="W2297" s="359">
        <v>0.92410000000000003</v>
      </c>
      <c r="X2297" s="359">
        <v>0.82540000000000002</v>
      </c>
      <c r="Y2297" s="359">
        <v>17.0884</v>
      </c>
      <c r="Z2297" s="359">
        <v>4.3014000000000001</v>
      </c>
      <c r="AA2297" s="359">
        <v>145.46799999999999</v>
      </c>
      <c r="AB2297" s="359">
        <v>0.40129999999999999</v>
      </c>
      <c r="AC2297" s="359">
        <v>1.9901</v>
      </c>
      <c r="AD2297" s="359"/>
      <c r="AE2297" s="359">
        <v>4.5007999999999999</v>
      </c>
      <c r="AF2297" s="359">
        <v>2.2587000000000002</v>
      </c>
      <c r="AG2297" s="359">
        <v>2.0897000000000001</v>
      </c>
      <c r="AH2297" s="359">
        <v>5.4485000000000001</v>
      </c>
      <c r="AI2297" s="359">
        <v>0.89400000000000002</v>
      </c>
      <c r="AJ2297" s="359">
        <v>0.94979999999999998</v>
      </c>
      <c r="AK2297" s="359">
        <v>0.39360000000000001</v>
      </c>
      <c r="AL2297" s="356">
        <v>0.69640000000000002</v>
      </c>
    </row>
    <row r="2298" spans="2:38" ht="409.6" x14ac:dyDescent="0.25">
      <c r="B2298" s="402">
        <v>38641</v>
      </c>
      <c r="C2298" s="359">
        <v>0.57720000000000005</v>
      </c>
      <c r="D2298" s="359">
        <v>0.92649999999999999</v>
      </c>
      <c r="E2298" s="359">
        <v>0.82679999999999998</v>
      </c>
      <c r="F2298" s="359">
        <v>17.112400000000001</v>
      </c>
      <c r="G2298" s="359">
        <v>4.3090000000000002</v>
      </c>
      <c r="H2298" s="359">
        <v>145.94499999999999</v>
      </c>
      <c r="I2298" s="359">
        <v>0.40300000000000002</v>
      </c>
      <c r="J2298" s="359">
        <v>1.9937</v>
      </c>
      <c r="K2298" s="359"/>
      <c r="L2298" s="359">
        <v>4.5129999999999999</v>
      </c>
      <c r="M2298" s="359">
        <v>2.2677999999999998</v>
      </c>
      <c r="N2298" s="359">
        <v>2.0977000000000001</v>
      </c>
      <c r="O2298" s="359">
        <v>5.4649999999999999</v>
      </c>
      <c r="P2298" s="359">
        <v>0.89570000000000005</v>
      </c>
      <c r="Q2298" s="359">
        <v>0.96099999999999997</v>
      </c>
      <c r="R2298" s="359">
        <v>0.39369999999999999</v>
      </c>
      <c r="S2298" s="356">
        <v>0.69689999999999996</v>
      </c>
      <c r="U2298" s="402">
        <v>38641</v>
      </c>
      <c r="V2298" s="359">
        <v>0.5766</v>
      </c>
      <c r="W2298" s="359">
        <v>0.9254</v>
      </c>
      <c r="X2298" s="359">
        <v>0.82569999999999999</v>
      </c>
      <c r="Y2298" s="359">
        <v>17.064599999999999</v>
      </c>
      <c r="Z2298" s="359">
        <v>4.3041999999999998</v>
      </c>
      <c r="AA2298" s="359">
        <v>145.56200000000001</v>
      </c>
      <c r="AB2298" s="359">
        <v>0.40100000000000002</v>
      </c>
      <c r="AC2298" s="359">
        <v>1.9902</v>
      </c>
      <c r="AD2298" s="359"/>
      <c r="AE2298" s="359">
        <v>4.5049000000000001</v>
      </c>
      <c r="AF2298" s="359">
        <v>2.2633000000000001</v>
      </c>
      <c r="AG2298" s="359">
        <v>2.0962000000000001</v>
      </c>
      <c r="AH2298" s="359">
        <v>5.4541000000000004</v>
      </c>
      <c r="AI2298" s="359">
        <v>0.89480000000000004</v>
      </c>
      <c r="AJ2298" s="359">
        <v>0.94989999999999997</v>
      </c>
      <c r="AK2298" s="359">
        <v>0.39340000000000003</v>
      </c>
      <c r="AL2298" s="356">
        <v>0.69640000000000002</v>
      </c>
    </row>
    <row r="2299" spans="2:38" ht="409.6" x14ac:dyDescent="0.25">
      <c r="B2299" s="402">
        <v>38640</v>
      </c>
      <c r="C2299" s="359">
        <v>0.57699999999999996</v>
      </c>
      <c r="D2299" s="359">
        <v>0.92710000000000004</v>
      </c>
      <c r="E2299" s="359">
        <v>0.82669999999999999</v>
      </c>
      <c r="F2299" s="359">
        <v>17.138200000000001</v>
      </c>
      <c r="G2299" s="359">
        <v>4.3068999999999997</v>
      </c>
      <c r="H2299" s="359">
        <v>146.09100000000001</v>
      </c>
      <c r="I2299" s="359">
        <v>0.4027</v>
      </c>
      <c r="J2299" s="359">
        <v>1.9934000000000001</v>
      </c>
      <c r="K2299" s="359"/>
      <c r="L2299" s="359">
        <v>4.5110000000000001</v>
      </c>
      <c r="M2299" s="359">
        <v>2.2686999999999999</v>
      </c>
      <c r="N2299" s="359">
        <v>2.0989</v>
      </c>
      <c r="O2299" s="359">
        <v>5.4603000000000002</v>
      </c>
      <c r="P2299" s="359">
        <v>0.89490000000000003</v>
      </c>
      <c r="Q2299" s="359">
        <v>0.95669999999999999</v>
      </c>
      <c r="R2299" s="359">
        <v>0.39400000000000002</v>
      </c>
      <c r="S2299" s="356">
        <v>0.69730000000000003</v>
      </c>
      <c r="U2299" s="402">
        <v>38640</v>
      </c>
      <c r="V2299" s="359">
        <v>0.57640000000000002</v>
      </c>
      <c r="W2299" s="359">
        <v>0.92610000000000003</v>
      </c>
      <c r="X2299" s="359">
        <v>0.82569999999999999</v>
      </c>
      <c r="Y2299" s="359">
        <v>17.0563</v>
      </c>
      <c r="Z2299" s="359">
        <v>4.3018000000000001</v>
      </c>
      <c r="AA2299" s="359">
        <v>145.44999999999999</v>
      </c>
      <c r="AB2299" s="359">
        <v>0.4007</v>
      </c>
      <c r="AC2299" s="359">
        <v>1.9894000000000001</v>
      </c>
      <c r="AD2299" s="359"/>
      <c r="AE2299" s="359">
        <v>4.5029000000000003</v>
      </c>
      <c r="AF2299" s="359">
        <v>2.2606000000000002</v>
      </c>
      <c r="AG2299" s="359">
        <v>2.0973999999999999</v>
      </c>
      <c r="AH2299" s="359">
        <v>5.4528999999999996</v>
      </c>
      <c r="AI2299" s="359">
        <v>0.89390000000000003</v>
      </c>
      <c r="AJ2299" s="359">
        <v>0.95320000000000005</v>
      </c>
      <c r="AK2299" s="359">
        <v>0.39360000000000001</v>
      </c>
      <c r="AL2299" s="356">
        <v>0.69679999999999997</v>
      </c>
    </row>
    <row r="2300" spans="2:38" ht="409.6" x14ac:dyDescent="0.25">
      <c r="B2300" s="402">
        <v>38639</v>
      </c>
      <c r="C2300" s="359">
        <v>0.57589999999999997</v>
      </c>
      <c r="D2300" s="359">
        <v>0.92269999999999996</v>
      </c>
      <c r="E2300" s="359">
        <v>0.81979999999999997</v>
      </c>
      <c r="F2300" s="359">
        <v>17.142900000000001</v>
      </c>
      <c r="G2300" s="359">
        <v>4.2984999999999998</v>
      </c>
      <c r="H2300" s="359">
        <v>145.85900000000001</v>
      </c>
      <c r="I2300" s="359">
        <v>0.40210000000000001</v>
      </c>
      <c r="J2300" s="359">
        <v>1.9895</v>
      </c>
      <c r="K2300" s="359"/>
      <c r="L2300" s="359">
        <v>4.5103</v>
      </c>
      <c r="M2300" s="359">
        <v>2.2601</v>
      </c>
      <c r="N2300" s="359">
        <v>2.0857999999999999</v>
      </c>
      <c r="O2300" s="359">
        <v>5.4273999999999996</v>
      </c>
      <c r="P2300" s="359">
        <v>0.89249999999999996</v>
      </c>
      <c r="Q2300" s="359">
        <v>0.94869999999999999</v>
      </c>
      <c r="R2300" s="359">
        <v>0.39460000000000001</v>
      </c>
      <c r="S2300" s="356">
        <v>0.69289999999999996</v>
      </c>
      <c r="U2300" s="402">
        <v>38639</v>
      </c>
      <c r="V2300" s="359">
        <v>0.57530000000000003</v>
      </c>
      <c r="W2300" s="359">
        <v>0.9214</v>
      </c>
      <c r="X2300" s="359">
        <v>0.81879999999999997</v>
      </c>
      <c r="Y2300" s="359">
        <v>17.073</v>
      </c>
      <c r="Z2300" s="359">
        <v>4.2934999999999999</v>
      </c>
      <c r="AA2300" s="359">
        <v>145.179</v>
      </c>
      <c r="AB2300" s="359">
        <v>0.4</v>
      </c>
      <c r="AC2300" s="359">
        <v>1.9857</v>
      </c>
      <c r="AD2300" s="359"/>
      <c r="AE2300" s="359">
        <v>4.5035999999999996</v>
      </c>
      <c r="AF2300" s="359">
        <v>2.2523</v>
      </c>
      <c r="AG2300" s="359">
        <v>2.0842999999999998</v>
      </c>
      <c r="AH2300" s="359">
        <v>5.4199000000000002</v>
      </c>
      <c r="AI2300" s="359">
        <v>0.89149999999999996</v>
      </c>
      <c r="AJ2300" s="359">
        <v>0.94589999999999996</v>
      </c>
      <c r="AK2300" s="359">
        <v>0.39419999999999999</v>
      </c>
      <c r="AL2300" s="356">
        <v>0.6925</v>
      </c>
    </row>
    <row r="2301" spans="2:38" ht="409.6" x14ac:dyDescent="0.25">
      <c r="B2301" s="402">
        <v>38638</v>
      </c>
      <c r="C2301" s="359">
        <v>0.57999999999999996</v>
      </c>
      <c r="D2301" s="359">
        <v>0.92369999999999997</v>
      </c>
      <c r="E2301" s="359">
        <v>0.81630000000000003</v>
      </c>
      <c r="F2301" s="359">
        <v>17.208100000000002</v>
      </c>
      <c r="G2301" s="359">
        <v>4.3282999999999996</v>
      </c>
      <c r="H2301" s="359">
        <v>145.77500000000001</v>
      </c>
      <c r="I2301" s="359">
        <v>0.40489999999999998</v>
      </c>
      <c r="J2301" s="359">
        <v>2.0036999999999998</v>
      </c>
      <c r="K2301" s="359"/>
      <c r="L2301" s="359">
        <v>4.5290999999999997</v>
      </c>
      <c r="M2301" s="359">
        <v>2.2509000000000001</v>
      </c>
      <c r="N2301" s="359">
        <v>2.1082000000000001</v>
      </c>
      <c r="O2301" s="359">
        <v>5.4306000000000001</v>
      </c>
      <c r="P2301" s="359">
        <v>0.89770000000000005</v>
      </c>
      <c r="Q2301" s="359">
        <v>0.95130000000000003</v>
      </c>
      <c r="R2301" s="359">
        <v>0.39829999999999999</v>
      </c>
      <c r="S2301" s="356">
        <v>0.69740000000000002</v>
      </c>
      <c r="U2301" s="402">
        <v>38638</v>
      </c>
      <c r="V2301" s="359">
        <v>0.57940000000000003</v>
      </c>
      <c r="W2301" s="359">
        <v>0.92249999999999999</v>
      </c>
      <c r="X2301" s="359">
        <v>0.81540000000000001</v>
      </c>
      <c r="Y2301" s="359">
        <v>17.133800000000001</v>
      </c>
      <c r="Z2301" s="359">
        <v>4.3235000000000001</v>
      </c>
      <c r="AA2301" s="359">
        <v>145.10599999999999</v>
      </c>
      <c r="AB2301" s="359">
        <v>0.40289999999999998</v>
      </c>
      <c r="AC2301" s="359">
        <v>1.9998</v>
      </c>
      <c r="AD2301" s="359"/>
      <c r="AE2301" s="359">
        <v>4.5224000000000002</v>
      </c>
      <c r="AF2301" s="359">
        <v>2.2429999999999999</v>
      </c>
      <c r="AG2301" s="359">
        <v>2.1065999999999998</v>
      </c>
      <c r="AH2301" s="359">
        <v>5.4231999999999996</v>
      </c>
      <c r="AI2301" s="359">
        <v>0.89680000000000004</v>
      </c>
      <c r="AJ2301" s="359">
        <v>0.94710000000000005</v>
      </c>
      <c r="AK2301" s="359">
        <v>0.39789999999999998</v>
      </c>
      <c r="AL2301" s="356">
        <v>0.69689999999999996</v>
      </c>
    </row>
    <row r="2302" spans="2:38" ht="409.6" x14ac:dyDescent="0.25">
      <c r="B2302" s="402">
        <v>38637</v>
      </c>
      <c r="C2302" s="359">
        <v>0.57730000000000004</v>
      </c>
      <c r="D2302" s="359">
        <v>0.9204</v>
      </c>
      <c r="E2302" s="359">
        <v>0.81479999999999997</v>
      </c>
      <c r="F2302" s="359">
        <v>17.0548</v>
      </c>
      <c r="G2302" s="359">
        <v>4.3090000000000002</v>
      </c>
      <c r="H2302" s="359">
        <v>144.33099999999999</v>
      </c>
      <c r="I2302" s="359">
        <v>0.40310000000000001</v>
      </c>
      <c r="J2302" s="359">
        <v>1.9944</v>
      </c>
      <c r="K2302" s="359"/>
      <c r="L2302" s="359">
        <v>4.5194999999999999</v>
      </c>
      <c r="M2302" s="359">
        <v>2.2399</v>
      </c>
      <c r="N2302" s="359">
        <v>2.0724</v>
      </c>
      <c r="O2302" s="359">
        <v>5.3883999999999999</v>
      </c>
      <c r="P2302" s="359">
        <v>0.89300000000000002</v>
      </c>
      <c r="Q2302" s="359">
        <v>0.9345</v>
      </c>
      <c r="R2302" s="359">
        <v>0.39650000000000002</v>
      </c>
      <c r="S2302" s="356">
        <v>0.69230000000000003</v>
      </c>
      <c r="U2302" s="402">
        <v>38637</v>
      </c>
      <c r="V2302" s="359">
        <v>0.57669999999999999</v>
      </c>
      <c r="W2302" s="359">
        <v>0.91930000000000001</v>
      </c>
      <c r="X2302" s="359">
        <v>0.81340000000000001</v>
      </c>
      <c r="Y2302" s="359">
        <v>17.0031</v>
      </c>
      <c r="Z2302" s="359">
        <v>4.3040000000000003</v>
      </c>
      <c r="AA2302" s="359">
        <v>143.708</v>
      </c>
      <c r="AB2302" s="359">
        <v>0.40110000000000001</v>
      </c>
      <c r="AC2302" s="359">
        <v>1.9903999999999999</v>
      </c>
      <c r="AD2302" s="359"/>
      <c r="AE2302" s="359">
        <v>4.5134999999999996</v>
      </c>
      <c r="AF2302" s="359">
        <v>2.2313000000000001</v>
      </c>
      <c r="AG2302" s="359">
        <v>2.0709</v>
      </c>
      <c r="AH2302" s="359">
        <v>5.3832000000000004</v>
      </c>
      <c r="AI2302" s="359">
        <v>0.8921</v>
      </c>
      <c r="AJ2302" s="359">
        <v>0.93240000000000001</v>
      </c>
      <c r="AK2302" s="359">
        <v>0.39610000000000001</v>
      </c>
      <c r="AL2302" s="356">
        <v>0.69179999999999997</v>
      </c>
    </row>
    <row r="2303" spans="2:38" ht="409.6" x14ac:dyDescent="0.25">
      <c r="B2303" s="402">
        <v>38636</v>
      </c>
      <c r="C2303" s="359">
        <v>0.57889999999999997</v>
      </c>
      <c r="D2303" s="359">
        <v>0.92059999999999997</v>
      </c>
      <c r="E2303" s="359">
        <v>0.8216</v>
      </c>
      <c r="F2303" s="359">
        <v>17.144500000000001</v>
      </c>
      <c r="G2303" s="359">
        <v>4.3209</v>
      </c>
      <c r="H2303" s="359">
        <v>145.34</v>
      </c>
      <c r="I2303" s="359">
        <v>0.4042</v>
      </c>
      <c r="J2303" s="359">
        <v>1.9997</v>
      </c>
      <c r="K2303" s="359"/>
      <c r="L2303" s="359">
        <v>4.5608000000000004</v>
      </c>
      <c r="M2303" s="359">
        <v>2.2585999999999999</v>
      </c>
      <c r="N2303" s="359">
        <v>2.0851000000000002</v>
      </c>
      <c r="O2303" s="359">
        <v>5.4112</v>
      </c>
      <c r="P2303" s="359">
        <v>0.89649999999999996</v>
      </c>
      <c r="Q2303" s="359">
        <v>0.94489999999999996</v>
      </c>
      <c r="R2303" s="359">
        <v>0.39779999999999999</v>
      </c>
      <c r="S2303" s="356">
        <v>0.69840000000000002</v>
      </c>
      <c r="U2303" s="402">
        <v>38636</v>
      </c>
      <c r="V2303" s="359">
        <v>0.57830000000000004</v>
      </c>
      <c r="W2303" s="359">
        <v>0.91920000000000002</v>
      </c>
      <c r="X2303" s="359">
        <v>0.82050000000000001</v>
      </c>
      <c r="Y2303" s="359">
        <v>17.066099999999999</v>
      </c>
      <c r="Z2303" s="359">
        <v>4.3151999999999999</v>
      </c>
      <c r="AA2303" s="359">
        <v>144.63999999999999</v>
      </c>
      <c r="AB2303" s="359">
        <v>0.4022</v>
      </c>
      <c r="AC2303" s="359">
        <v>1.9957</v>
      </c>
      <c r="AD2303" s="359"/>
      <c r="AE2303" s="359">
        <v>4.5542999999999996</v>
      </c>
      <c r="AF2303" s="359">
        <v>2.2443</v>
      </c>
      <c r="AG2303" s="359">
        <v>2.0834000000000001</v>
      </c>
      <c r="AH2303" s="359">
        <v>5.4032</v>
      </c>
      <c r="AI2303" s="359">
        <v>0.89539999999999997</v>
      </c>
      <c r="AJ2303" s="359">
        <v>0.94059999999999999</v>
      </c>
      <c r="AK2303" s="359">
        <v>0.39739999999999998</v>
      </c>
      <c r="AL2303" s="356">
        <v>0.69779999999999998</v>
      </c>
    </row>
    <row r="2304" spans="2:38" ht="409.6" x14ac:dyDescent="0.25">
      <c r="B2304" s="402">
        <v>38635</v>
      </c>
      <c r="C2304" s="359">
        <v>0.57450000000000001</v>
      </c>
      <c r="D2304" s="359">
        <v>0.92020000000000002</v>
      </c>
      <c r="E2304" s="359">
        <v>0.81730000000000003</v>
      </c>
      <c r="F2304" s="359">
        <v>17.063300000000002</v>
      </c>
      <c r="G2304" s="359">
        <v>4.2874999999999996</v>
      </c>
      <c r="H2304" s="359">
        <v>144.221</v>
      </c>
      <c r="I2304" s="359">
        <v>0.4017</v>
      </c>
      <c r="J2304" s="359">
        <v>1.9849000000000001</v>
      </c>
      <c r="K2304" s="359"/>
      <c r="L2304" s="359">
        <v>4.5442999999999998</v>
      </c>
      <c r="M2304" s="359">
        <v>2.2467999999999999</v>
      </c>
      <c r="N2304" s="359">
        <v>2.0623999999999998</v>
      </c>
      <c r="O2304" s="359">
        <v>5.3624000000000001</v>
      </c>
      <c r="P2304" s="359">
        <v>0.89070000000000005</v>
      </c>
      <c r="Q2304" s="359">
        <v>0.94489999999999996</v>
      </c>
      <c r="R2304" s="359">
        <v>0.39510000000000001</v>
      </c>
      <c r="S2304" s="356">
        <v>0.69579999999999997</v>
      </c>
      <c r="U2304" s="402">
        <v>38635</v>
      </c>
      <c r="V2304" s="359">
        <v>0.57340000000000002</v>
      </c>
      <c r="W2304" s="359">
        <v>0.91820000000000002</v>
      </c>
      <c r="X2304" s="359">
        <v>0.81540000000000001</v>
      </c>
      <c r="Y2304" s="359">
        <v>16.9817</v>
      </c>
      <c r="Z2304" s="359">
        <v>4.2792000000000003</v>
      </c>
      <c r="AA2304" s="359">
        <v>143.446</v>
      </c>
      <c r="AB2304" s="359">
        <v>0.39929999999999999</v>
      </c>
      <c r="AC2304" s="359">
        <v>1.9792000000000001</v>
      </c>
      <c r="AD2304" s="359"/>
      <c r="AE2304" s="359">
        <v>4.5339999999999998</v>
      </c>
      <c r="AF2304" s="359">
        <v>2.2362000000000002</v>
      </c>
      <c r="AG2304" s="359">
        <v>2.0592999999999999</v>
      </c>
      <c r="AH2304" s="359">
        <v>5.3507999999999996</v>
      </c>
      <c r="AI2304" s="359">
        <v>0.88900000000000001</v>
      </c>
      <c r="AJ2304" s="359">
        <v>0.93300000000000005</v>
      </c>
      <c r="AK2304" s="359">
        <v>0.39439999999999997</v>
      </c>
      <c r="AL2304" s="356">
        <v>0.69469999999999998</v>
      </c>
    </row>
    <row r="2305" spans="2:38" ht="409.6" x14ac:dyDescent="0.25">
      <c r="B2305" s="402">
        <v>38634</v>
      </c>
      <c r="C2305" s="359">
        <v>0.5746</v>
      </c>
      <c r="D2305" s="359">
        <v>0.91900000000000004</v>
      </c>
      <c r="E2305" s="359">
        <v>0.81730000000000003</v>
      </c>
      <c r="F2305" s="359">
        <v>17.059999999999999</v>
      </c>
      <c r="G2305" s="359">
        <v>4.2839999999999998</v>
      </c>
      <c r="H2305" s="359">
        <v>144.184</v>
      </c>
      <c r="I2305" s="359">
        <v>0.40079999999999999</v>
      </c>
      <c r="J2305" s="359">
        <v>1.9826999999999999</v>
      </c>
      <c r="K2305" s="359"/>
      <c r="L2305" s="359">
        <v>4.5316999999999998</v>
      </c>
      <c r="M2305" s="359">
        <v>2.246</v>
      </c>
      <c r="N2305" s="359">
        <v>2.0539999999999998</v>
      </c>
      <c r="O2305" s="359">
        <v>5.3662000000000001</v>
      </c>
      <c r="P2305" s="359">
        <v>0.88980000000000004</v>
      </c>
      <c r="Q2305" s="359">
        <v>0.9395</v>
      </c>
      <c r="R2305" s="359">
        <v>0.3952</v>
      </c>
      <c r="S2305" s="356">
        <v>0.69589999999999996</v>
      </c>
      <c r="U2305" s="402">
        <v>38634</v>
      </c>
      <c r="V2305" s="359">
        <v>0.57389999999999997</v>
      </c>
      <c r="W2305" s="359">
        <v>0.91800000000000004</v>
      </c>
      <c r="X2305" s="359">
        <v>0.81610000000000005</v>
      </c>
      <c r="Y2305" s="359">
        <v>16.978200000000001</v>
      </c>
      <c r="Z2305" s="359">
        <v>4.2794999999999996</v>
      </c>
      <c r="AA2305" s="359">
        <v>143.524</v>
      </c>
      <c r="AB2305" s="359">
        <v>0.4</v>
      </c>
      <c r="AC2305" s="359">
        <v>1.9812000000000001</v>
      </c>
      <c r="AD2305" s="359"/>
      <c r="AE2305" s="359">
        <v>4.5270999999999999</v>
      </c>
      <c r="AF2305" s="359">
        <v>2.2387000000000001</v>
      </c>
      <c r="AG2305" s="359">
        <v>2.0525000000000002</v>
      </c>
      <c r="AH2305" s="359">
        <v>5.3540000000000001</v>
      </c>
      <c r="AI2305" s="359">
        <v>0.88890000000000002</v>
      </c>
      <c r="AJ2305" s="359">
        <v>0.93530000000000002</v>
      </c>
      <c r="AK2305" s="359">
        <v>0.39489999999999997</v>
      </c>
      <c r="AL2305" s="356">
        <v>0.69540000000000002</v>
      </c>
    </row>
    <row r="2306" spans="2:38" ht="409.6" x14ac:dyDescent="0.25">
      <c r="B2306" s="402">
        <v>38633</v>
      </c>
      <c r="C2306" s="359">
        <v>0.57410000000000005</v>
      </c>
      <c r="D2306" s="359">
        <v>0.92059999999999997</v>
      </c>
      <c r="E2306" s="359">
        <v>0.81820000000000004</v>
      </c>
      <c r="F2306" s="359">
        <v>17.0624</v>
      </c>
      <c r="G2306" s="359">
        <v>4.2846000000000002</v>
      </c>
      <c r="H2306" s="359">
        <v>144.20400000000001</v>
      </c>
      <c r="I2306" s="359">
        <v>0.4012</v>
      </c>
      <c r="J2306" s="359">
        <v>1.9832000000000001</v>
      </c>
      <c r="K2306" s="359"/>
      <c r="L2306" s="359">
        <v>4.5452000000000004</v>
      </c>
      <c r="M2306" s="359">
        <v>2.2423999999999999</v>
      </c>
      <c r="N2306" s="359">
        <v>2.0543</v>
      </c>
      <c r="O2306" s="359">
        <v>5.367</v>
      </c>
      <c r="P2306" s="359">
        <v>0.88980000000000004</v>
      </c>
      <c r="Q2306" s="359">
        <v>0.93959999999999999</v>
      </c>
      <c r="R2306" s="359">
        <v>0.39539999999999997</v>
      </c>
      <c r="S2306" s="356">
        <v>0.69599999999999995</v>
      </c>
      <c r="U2306" s="402">
        <v>38633</v>
      </c>
      <c r="V2306" s="359">
        <v>0.57350000000000001</v>
      </c>
      <c r="W2306" s="359">
        <v>0.91930000000000001</v>
      </c>
      <c r="X2306" s="359">
        <v>0.81720000000000004</v>
      </c>
      <c r="Y2306" s="359">
        <v>16.980599999999999</v>
      </c>
      <c r="Z2306" s="359">
        <v>4.2801</v>
      </c>
      <c r="AA2306" s="359">
        <v>143.54400000000001</v>
      </c>
      <c r="AB2306" s="359">
        <v>0.3992</v>
      </c>
      <c r="AC2306" s="359">
        <v>1.9792000000000001</v>
      </c>
      <c r="AD2306" s="359"/>
      <c r="AE2306" s="359">
        <v>4.5397999999999996</v>
      </c>
      <c r="AF2306" s="359">
        <v>2.2347999999999999</v>
      </c>
      <c r="AG2306" s="359">
        <v>2.0528</v>
      </c>
      <c r="AH2306" s="359">
        <v>5.3548</v>
      </c>
      <c r="AI2306" s="359">
        <v>0.88880000000000003</v>
      </c>
      <c r="AJ2306" s="359">
        <v>0.93540000000000001</v>
      </c>
      <c r="AK2306" s="359">
        <v>0.39489999999999997</v>
      </c>
      <c r="AL2306" s="356">
        <v>0.69550000000000001</v>
      </c>
    </row>
    <row r="2307" spans="2:38" ht="409.6" x14ac:dyDescent="0.25">
      <c r="B2307" s="402">
        <v>38632</v>
      </c>
      <c r="C2307" s="359">
        <v>0.57289999999999996</v>
      </c>
      <c r="D2307" s="359">
        <v>0.92</v>
      </c>
      <c r="E2307" s="359">
        <v>0.82479999999999998</v>
      </c>
      <c r="F2307" s="359">
        <v>17.060199999999998</v>
      </c>
      <c r="G2307" s="359">
        <v>4.2740999999999998</v>
      </c>
      <c r="H2307" s="359">
        <v>144.07499999999999</v>
      </c>
      <c r="I2307" s="359">
        <v>0.3997</v>
      </c>
      <c r="J2307" s="359">
        <v>1.9787999999999999</v>
      </c>
      <c r="K2307" s="359"/>
      <c r="L2307" s="359">
        <v>4.5228000000000002</v>
      </c>
      <c r="M2307" s="359">
        <v>2.2505999999999999</v>
      </c>
      <c r="N2307" s="359">
        <v>2.0592999999999999</v>
      </c>
      <c r="O2307" s="359">
        <v>5.3422000000000001</v>
      </c>
      <c r="P2307" s="359">
        <v>0.88660000000000005</v>
      </c>
      <c r="Q2307" s="359">
        <v>0.94850000000000001</v>
      </c>
      <c r="R2307" s="359">
        <v>0.39229999999999998</v>
      </c>
      <c r="S2307" s="356">
        <v>0.69769999999999999</v>
      </c>
      <c r="U2307" s="402">
        <v>38632</v>
      </c>
      <c r="V2307" s="359">
        <v>0.57220000000000004</v>
      </c>
      <c r="W2307" s="359">
        <v>0.91879999999999995</v>
      </c>
      <c r="X2307" s="359">
        <v>0.82379999999999998</v>
      </c>
      <c r="Y2307" s="359">
        <v>16.9909</v>
      </c>
      <c r="Z2307" s="359">
        <v>4.2689000000000004</v>
      </c>
      <c r="AA2307" s="359">
        <v>143.52199999999999</v>
      </c>
      <c r="AB2307" s="359">
        <v>0.3977</v>
      </c>
      <c r="AC2307" s="359">
        <v>1.9750000000000001</v>
      </c>
      <c r="AD2307" s="359"/>
      <c r="AE2307" s="359">
        <v>4.5156999999999998</v>
      </c>
      <c r="AF2307" s="359">
        <v>2.2454999999999998</v>
      </c>
      <c r="AG2307" s="359">
        <v>2.0577000000000001</v>
      </c>
      <c r="AH2307" s="359">
        <v>5.335</v>
      </c>
      <c r="AI2307" s="359">
        <v>0.88570000000000004</v>
      </c>
      <c r="AJ2307" s="359">
        <v>0.94569999999999999</v>
      </c>
      <c r="AK2307" s="359">
        <v>0.39190000000000003</v>
      </c>
      <c r="AL2307" s="356">
        <v>0.69720000000000004</v>
      </c>
    </row>
    <row r="2308" spans="2:38" ht="409.6" x14ac:dyDescent="0.25">
      <c r="B2308" s="402">
        <v>38631</v>
      </c>
      <c r="C2308" s="359">
        <v>0.58020000000000005</v>
      </c>
      <c r="D2308" s="359">
        <v>0.91739999999999999</v>
      </c>
      <c r="E2308" s="359">
        <v>0.82079999999999997</v>
      </c>
      <c r="F2308" s="359">
        <v>17.214700000000001</v>
      </c>
      <c r="G2308" s="359">
        <v>4.3296000000000001</v>
      </c>
      <c r="H2308" s="359">
        <v>145.04599999999999</v>
      </c>
      <c r="I2308" s="359">
        <v>0.40489999999999998</v>
      </c>
      <c r="J2308" s="359">
        <v>2.0038</v>
      </c>
      <c r="K2308" s="359"/>
      <c r="L2308" s="359">
        <v>4.5740999999999996</v>
      </c>
      <c r="M2308" s="359">
        <v>2.2764000000000002</v>
      </c>
      <c r="N2308" s="359">
        <v>2.0569000000000002</v>
      </c>
      <c r="O2308" s="359">
        <v>5.4004000000000003</v>
      </c>
      <c r="P2308" s="359">
        <v>0.89859999999999995</v>
      </c>
      <c r="Q2308" s="359">
        <v>0.94040000000000001</v>
      </c>
      <c r="R2308" s="359">
        <v>0.39400000000000002</v>
      </c>
      <c r="S2308" s="356">
        <v>0.69399999999999995</v>
      </c>
      <c r="U2308" s="402">
        <v>38631</v>
      </c>
      <c r="V2308" s="359">
        <v>0.5796</v>
      </c>
      <c r="W2308" s="359">
        <v>0.91610000000000003</v>
      </c>
      <c r="X2308" s="359">
        <v>0.81989999999999996</v>
      </c>
      <c r="Y2308" s="359">
        <v>17.148900000000001</v>
      </c>
      <c r="Z2308" s="359">
        <v>4.3243999999999998</v>
      </c>
      <c r="AA2308" s="359">
        <v>144.42099999999999</v>
      </c>
      <c r="AB2308" s="359">
        <v>0.40289999999999998</v>
      </c>
      <c r="AC2308" s="359">
        <v>2</v>
      </c>
      <c r="AD2308" s="359"/>
      <c r="AE2308" s="359">
        <v>4.5673000000000004</v>
      </c>
      <c r="AF2308" s="359">
        <v>2.2675999999999998</v>
      </c>
      <c r="AG2308" s="359">
        <v>2.0554000000000001</v>
      </c>
      <c r="AH2308" s="359">
        <v>5.3907999999999996</v>
      </c>
      <c r="AI2308" s="359">
        <v>0.89770000000000005</v>
      </c>
      <c r="AJ2308" s="359">
        <v>0.93620000000000003</v>
      </c>
      <c r="AK2308" s="359">
        <v>0.39360000000000001</v>
      </c>
      <c r="AL2308" s="356">
        <v>0.69350000000000001</v>
      </c>
    </row>
    <row r="2309" spans="2:38" ht="409.6" x14ac:dyDescent="0.25">
      <c r="B2309" s="402">
        <v>38630</v>
      </c>
      <c r="C2309" s="359">
        <v>0.58440000000000003</v>
      </c>
      <c r="D2309" s="359">
        <v>0.9123</v>
      </c>
      <c r="E2309" s="359">
        <v>0.81659999999999999</v>
      </c>
      <c r="F2309" s="359">
        <v>17.322399999999998</v>
      </c>
      <c r="G2309" s="359">
        <v>4.3613</v>
      </c>
      <c r="H2309" s="359">
        <v>146.446</v>
      </c>
      <c r="I2309" s="359">
        <v>0.40770000000000001</v>
      </c>
      <c r="J2309" s="359">
        <v>2.0183</v>
      </c>
      <c r="K2309" s="359"/>
      <c r="L2309" s="359">
        <v>4.6163999999999996</v>
      </c>
      <c r="M2309" s="359">
        <v>2.3039000000000001</v>
      </c>
      <c r="N2309" s="359">
        <v>2.0718999999999999</v>
      </c>
      <c r="O2309" s="359">
        <v>5.4404000000000003</v>
      </c>
      <c r="P2309" s="359">
        <v>0.90659999999999996</v>
      </c>
      <c r="Q2309" s="359">
        <v>0.9425</v>
      </c>
      <c r="R2309" s="359">
        <v>0.39579999999999999</v>
      </c>
      <c r="S2309" s="356">
        <v>0.6966</v>
      </c>
      <c r="U2309" s="402">
        <v>38630</v>
      </c>
      <c r="V2309" s="359">
        <v>0.5837</v>
      </c>
      <c r="W2309" s="359">
        <v>0.91100000000000003</v>
      </c>
      <c r="X2309" s="359">
        <v>0.81559999999999999</v>
      </c>
      <c r="Y2309" s="359">
        <v>17.252099999999999</v>
      </c>
      <c r="Z2309" s="359">
        <v>4.3560999999999996</v>
      </c>
      <c r="AA2309" s="359">
        <v>145.81200000000001</v>
      </c>
      <c r="AB2309" s="359">
        <v>0.40570000000000001</v>
      </c>
      <c r="AC2309" s="359">
        <v>2.0144000000000002</v>
      </c>
      <c r="AD2309" s="359"/>
      <c r="AE2309" s="359">
        <v>4.6101000000000001</v>
      </c>
      <c r="AF2309" s="359">
        <v>2.2953000000000001</v>
      </c>
      <c r="AG2309" s="359">
        <v>2.0703999999999998</v>
      </c>
      <c r="AH2309" s="359">
        <v>5.4335000000000004</v>
      </c>
      <c r="AI2309" s="359">
        <v>0.90569999999999995</v>
      </c>
      <c r="AJ2309" s="359">
        <v>0.94040000000000001</v>
      </c>
      <c r="AK2309" s="359">
        <v>0.39539999999999997</v>
      </c>
      <c r="AL2309" s="356">
        <v>0.69610000000000005</v>
      </c>
    </row>
    <row r="2310" spans="2:38" ht="409.6" x14ac:dyDescent="0.25">
      <c r="B2310" s="402">
        <v>38629</v>
      </c>
      <c r="C2310" s="359">
        <v>0.58120000000000005</v>
      </c>
      <c r="D2310" s="359">
        <v>0.90759999999999996</v>
      </c>
      <c r="E2310" s="359">
        <v>0.80679999999999996</v>
      </c>
      <c r="F2310" s="359">
        <v>17.253399999999999</v>
      </c>
      <c r="G2310" s="359">
        <v>4.3377999999999997</v>
      </c>
      <c r="H2310" s="359">
        <v>146.06</v>
      </c>
      <c r="I2310" s="359">
        <v>0.40539999999999998</v>
      </c>
      <c r="J2310" s="359">
        <v>2.0076999999999998</v>
      </c>
      <c r="K2310" s="359"/>
      <c r="L2310" s="359">
        <v>4.5781000000000001</v>
      </c>
      <c r="M2310" s="359">
        <v>2.2835999999999999</v>
      </c>
      <c r="N2310" s="359">
        <v>2.0585</v>
      </c>
      <c r="O2310" s="359">
        <v>5.4082999999999997</v>
      </c>
      <c r="P2310" s="359">
        <v>0.90180000000000005</v>
      </c>
      <c r="Q2310" s="359">
        <v>0.93069999999999997</v>
      </c>
      <c r="R2310" s="359">
        <v>0.39460000000000001</v>
      </c>
      <c r="S2310" s="356">
        <v>0.6925</v>
      </c>
      <c r="U2310" s="402">
        <v>38629</v>
      </c>
      <c r="V2310" s="359">
        <v>0.5806</v>
      </c>
      <c r="W2310" s="359">
        <v>0.90629999999999999</v>
      </c>
      <c r="X2310" s="359">
        <v>0.80579999999999996</v>
      </c>
      <c r="Y2310" s="359">
        <v>17.180700000000002</v>
      </c>
      <c r="Z2310" s="359">
        <v>4.3329000000000004</v>
      </c>
      <c r="AA2310" s="359">
        <v>145.512</v>
      </c>
      <c r="AB2310" s="359">
        <v>0.40339999999999998</v>
      </c>
      <c r="AC2310" s="359">
        <v>2.0038999999999998</v>
      </c>
      <c r="AD2310" s="359"/>
      <c r="AE2310" s="359">
        <v>4.5727000000000002</v>
      </c>
      <c r="AF2310" s="359">
        <v>2.2768999999999999</v>
      </c>
      <c r="AG2310" s="359">
        <v>2.0569999999999999</v>
      </c>
      <c r="AH2310" s="359">
        <v>5.4013999999999998</v>
      </c>
      <c r="AI2310" s="359">
        <v>0.90080000000000005</v>
      </c>
      <c r="AJ2310" s="359">
        <v>0.92659999999999998</v>
      </c>
      <c r="AK2310" s="359">
        <v>0.39419999999999999</v>
      </c>
      <c r="AL2310" s="356">
        <v>0.69199999999999995</v>
      </c>
    </row>
    <row r="2311" spans="2:38" ht="409.6" x14ac:dyDescent="0.25">
      <c r="B2311" s="402">
        <v>38628</v>
      </c>
      <c r="C2311" s="359">
        <v>0.5766</v>
      </c>
      <c r="D2311" s="359">
        <v>0.90920000000000001</v>
      </c>
      <c r="E2311" s="359">
        <v>0.80640000000000001</v>
      </c>
      <c r="F2311" s="359">
        <v>17.108799999999999</v>
      </c>
      <c r="G2311" s="359">
        <v>4.3032000000000004</v>
      </c>
      <c r="H2311" s="359">
        <v>144.39099999999999</v>
      </c>
      <c r="I2311" s="359">
        <v>0.40210000000000001</v>
      </c>
      <c r="J2311" s="359">
        <v>1.992</v>
      </c>
      <c r="K2311" s="359"/>
      <c r="L2311" s="359">
        <v>4.5439999999999996</v>
      </c>
      <c r="M2311" s="359">
        <v>2.2644000000000002</v>
      </c>
      <c r="N2311" s="359">
        <v>2.0640000000000001</v>
      </c>
      <c r="O2311" s="359">
        <v>5.3722000000000003</v>
      </c>
      <c r="P2311" s="359">
        <v>0.89700000000000002</v>
      </c>
      <c r="Q2311" s="359">
        <v>0.93540000000000001</v>
      </c>
      <c r="R2311" s="359">
        <v>0.3931</v>
      </c>
      <c r="S2311" s="356">
        <v>0.69340000000000002</v>
      </c>
      <c r="U2311" s="402">
        <v>38628</v>
      </c>
      <c r="V2311" s="359">
        <v>0.57599999999999996</v>
      </c>
      <c r="W2311" s="359">
        <v>0.90790000000000004</v>
      </c>
      <c r="X2311" s="359">
        <v>0.80500000000000005</v>
      </c>
      <c r="Y2311" s="359">
        <v>17.041</v>
      </c>
      <c r="Z2311" s="359">
        <v>4.2984</v>
      </c>
      <c r="AA2311" s="359">
        <v>143.66300000000001</v>
      </c>
      <c r="AB2311" s="359">
        <v>0.40010000000000001</v>
      </c>
      <c r="AC2311" s="359">
        <v>1.988</v>
      </c>
      <c r="AD2311" s="359"/>
      <c r="AE2311" s="359">
        <v>4.5372000000000003</v>
      </c>
      <c r="AF2311" s="359">
        <v>2.2597</v>
      </c>
      <c r="AG2311" s="359">
        <v>2.0625</v>
      </c>
      <c r="AH2311" s="359">
        <v>5.3648999999999996</v>
      </c>
      <c r="AI2311" s="359">
        <v>0.89610000000000001</v>
      </c>
      <c r="AJ2311" s="359">
        <v>0.93130000000000002</v>
      </c>
      <c r="AK2311" s="359">
        <v>0.39279999999999998</v>
      </c>
      <c r="AL2311" s="356">
        <v>0.69289999999999996</v>
      </c>
    </row>
    <row r="2312" spans="2:38" ht="409.6" x14ac:dyDescent="0.25">
      <c r="B2312" s="402">
        <v>38627</v>
      </c>
      <c r="C2312" s="359">
        <v>0.57509999999999994</v>
      </c>
      <c r="D2312" s="359">
        <v>0.90880000000000005</v>
      </c>
      <c r="E2312" s="359">
        <v>0.80489999999999995</v>
      </c>
      <c r="F2312" s="359">
        <v>17.0489</v>
      </c>
      <c r="G2312" s="359">
        <v>4.2892000000000001</v>
      </c>
      <c r="H2312" s="359">
        <v>143.90100000000001</v>
      </c>
      <c r="I2312" s="359">
        <v>0.40110000000000001</v>
      </c>
      <c r="J2312" s="359">
        <v>1.9864999999999999</v>
      </c>
      <c r="K2312" s="359"/>
      <c r="L2312" s="359">
        <v>4.5285000000000002</v>
      </c>
      <c r="M2312" s="359">
        <v>2.2528999999999999</v>
      </c>
      <c r="N2312" s="359">
        <v>2.0457999999999998</v>
      </c>
      <c r="O2312" s="359">
        <v>5.3624000000000001</v>
      </c>
      <c r="P2312" s="359">
        <v>0.89490000000000003</v>
      </c>
      <c r="Q2312" s="359">
        <v>0.93279999999999996</v>
      </c>
      <c r="R2312" s="359">
        <v>0.39200000000000002</v>
      </c>
      <c r="S2312" s="356">
        <v>0.6915</v>
      </c>
      <c r="U2312" s="402">
        <v>38627</v>
      </c>
      <c r="V2312" s="359">
        <v>0.57450000000000001</v>
      </c>
      <c r="W2312" s="359">
        <v>0.90749999999999997</v>
      </c>
      <c r="X2312" s="359">
        <v>0.80379999999999996</v>
      </c>
      <c r="Y2312" s="359">
        <v>16.981300000000001</v>
      </c>
      <c r="Z2312" s="359">
        <v>4.2843</v>
      </c>
      <c r="AA2312" s="359">
        <v>143.18899999999999</v>
      </c>
      <c r="AB2312" s="359">
        <v>0.39910000000000001</v>
      </c>
      <c r="AC2312" s="359">
        <v>1.9824999999999999</v>
      </c>
      <c r="AD2312" s="359"/>
      <c r="AE2312" s="359">
        <v>4.5204000000000004</v>
      </c>
      <c r="AF2312" s="359">
        <v>2.2454999999999998</v>
      </c>
      <c r="AG2312" s="359">
        <v>2.0442999999999998</v>
      </c>
      <c r="AH2312" s="359">
        <v>5.3517000000000001</v>
      </c>
      <c r="AI2312" s="359">
        <v>0.89390000000000003</v>
      </c>
      <c r="AJ2312" s="359">
        <v>0.92869999999999997</v>
      </c>
      <c r="AK2312" s="359">
        <v>0.3916</v>
      </c>
      <c r="AL2312" s="356">
        <v>0.69099999999999995</v>
      </c>
    </row>
    <row r="2313" spans="2:38" ht="409.6" x14ac:dyDescent="0.25">
      <c r="B2313" s="402">
        <v>38626</v>
      </c>
      <c r="C2313" s="359">
        <v>0.57569999999999999</v>
      </c>
      <c r="D2313" s="359">
        <v>0.90769999999999995</v>
      </c>
      <c r="E2313" s="359">
        <v>0.80459999999999998</v>
      </c>
      <c r="F2313" s="359">
        <v>17.079499999999999</v>
      </c>
      <c r="G2313" s="359">
        <v>4.2968000000000002</v>
      </c>
      <c r="H2313" s="359">
        <v>144.119</v>
      </c>
      <c r="I2313" s="359">
        <v>0.40160000000000001</v>
      </c>
      <c r="J2313" s="359">
        <v>1.9892000000000001</v>
      </c>
      <c r="K2313" s="359"/>
      <c r="L2313" s="359">
        <v>4.5347</v>
      </c>
      <c r="M2313" s="359">
        <v>2.2585999999999999</v>
      </c>
      <c r="N2313" s="359">
        <v>2.0472000000000001</v>
      </c>
      <c r="O2313" s="359">
        <v>5.3659999999999997</v>
      </c>
      <c r="P2313" s="359">
        <v>0.89580000000000004</v>
      </c>
      <c r="Q2313" s="359">
        <v>0.9335</v>
      </c>
      <c r="R2313" s="359">
        <v>0.39229999999999998</v>
      </c>
      <c r="S2313" s="356">
        <v>0.69199999999999995</v>
      </c>
      <c r="U2313" s="402">
        <v>38626</v>
      </c>
      <c r="V2313" s="359">
        <v>0.57520000000000004</v>
      </c>
      <c r="W2313" s="359">
        <v>0.90639999999999998</v>
      </c>
      <c r="X2313" s="359">
        <v>0.80369999999999997</v>
      </c>
      <c r="Y2313" s="359">
        <v>17.011800000000001</v>
      </c>
      <c r="Z2313" s="359">
        <v>4.2923999999999998</v>
      </c>
      <c r="AA2313" s="359">
        <v>143.399</v>
      </c>
      <c r="AB2313" s="359">
        <v>0.39960000000000001</v>
      </c>
      <c r="AC2313" s="359">
        <v>1.9852000000000001</v>
      </c>
      <c r="AD2313" s="359"/>
      <c r="AE2313" s="359">
        <v>4.5278999999999998</v>
      </c>
      <c r="AF2313" s="359">
        <v>2.2532999999999999</v>
      </c>
      <c r="AG2313" s="359">
        <v>2.0457000000000001</v>
      </c>
      <c r="AH2313" s="359">
        <v>5.3590999999999998</v>
      </c>
      <c r="AI2313" s="359">
        <v>0.89490000000000003</v>
      </c>
      <c r="AJ2313" s="359">
        <v>0.92930000000000001</v>
      </c>
      <c r="AK2313" s="359">
        <v>0.39200000000000002</v>
      </c>
      <c r="AL2313" s="356">
        <v>0.6915</v>
      </c>
    </row>
    <row r="2314" spans="2:38" ht="409.6" x14ac:dyDescent="0.25">
      <c r="B2314" s="402">
        <v>38625</v>
      </c>
      <c r="C2314" s="359">
        <v>0.57410000000000005</v>
      </c>
      <c r="D2314" s="359">
        <v>0.90969999999999995</v>
      </c>
      <c r="E2314" s="359">
        <v>0.80979999999999996</v>
      </c>
      <c r="F2314" s="359">
        <v>17.012599999999999</v>
      </c>
      <c r="G2314" s="359">
        <v>4.2843999999999998</v>
      </c>
      <c r="H2314" s="359">
        <v>143.113</v>
      </c>
      <c r="I2314" s="359">
        <v>0.40050000000000002</v>
      </c>
      <c r="J2314" s="359">
        <v>1.9833000000000001</v>
      </c>
      <c r="K2314" s="359"/>
      <c r="L2314" s="359">
        <v>4.5102000000000002</v>
      </c>
      <c r="M2314" s="359">
        <v>2.2423999999999999</v>
      </c>
      <c r="N2314" s="359">
        <v>2.0455000000000001</v>
      </c>
      <c r="O2314" s="359">
        <v>5.3540999999999999</v>
      </c>
      <c r="P2314" s="359">
        <v>0.89390000000000003</v>
      </c>
      <c r="Q2314" s="359">
        <v>0.9355</v>
      </c>
      <c r="R2314" s="359">
        <v>0.39229999999999998</v>
      </c>
      <c r="S2314" s="356">
        <v>0.69140000000000001</v>
      </c>
      <c r="U2314" s="402">
        <v>38625</v>
      </c>
      <c r="V2314" s="359">
        <v>0.57330000000000003</v>
      </c>
      <c r="W2314" s="359">
        <v>0.90849999999999997</v>
      </c>
      <c r="X2314" s="359">
        <v>0.80869999999999997</v>
      </c>
      <c r="Y2314" s="359">
        <v>16.9315</v>
      </c>
      <c r="Z2314" s="359">
        <v>4.2786</v>
      </c>
      <c r="AA2314" s="359">
        <v>142.43</v>
      </c>
      <c r="AB2314" s="359">
        <v>0.39829999999999999</v>
      </c>
      <c r="AC2314" s="359">
        <v>1.9787999999999999</v>
      </c>
      <c r="AD2314" s="359"/>
      <c r="AE2314" s="359">
        <v>4.5026000000000002</v>
      </c>
      <c r="AF2314" s="359">
        <v>2.2368999999999999</v>
      </c>
      <c r="AG2314" s="359">
        <v>2.0436000000000001</v>
      </c>
      <c r="AH2314" s="359">
        <v>5.3456999999999999</v>
      </c>
      <c r="AI2314" s="359">
        <v>0.89280000000000004</v>
      </c>
      <c r="AJ2314" s="359">
        <v>0.93120000000000003</v>
      </c>
      <c r="AK2314" s="359">
        <v>0.39190000000000003</v>
      </c>
      <c r="AL2314" s="356">
        <v>0.69079999999999997</v>
      </c>
    </row>
    <row r="2315" spans="2:38" ht="409.6" x14ac:dyDescent="0.25">
      <c r="B2315" s="402">
        <v>38624</v>
      </c>
      <c r="C2315" s="359">
        <v>0.5706</v>
      </c>
      <c r="D2315" s="359">
        <v>0.90539999999999998</v>
      </c>
      <c r="E2315" s="359">
        <v>0.80579999999999996</v>
      </c>
      <c r="F2315" s="359">
        <v>16.8706</v>
      </c>
      <c r="G2315" s="359">
        <v>4.2587999999999999</v>
      </c>
      <c r="H2315" s="359">
        <v>142.30500000000001</v>
      </c>
      <c r="I2315" s="359">
        <v>0.39800000000000002</v>
      </c>
      <c r="J2315" s="359">
        <v>1.9713000000000001</v>
      </c>
      <c r="K2315" s="359"/>
      <c r="L2315" s="359">
        <v>4.4661</v>
      </c>
      <c r="M2315" s="359">
        <v>2.2284999999999999</v>
      </c>
      <c r="N2315" s="359">
        <v>2.0192999999999999</v>
      </c>
      <c r="O2315" s="359">
        <v>5.3558000000000003</v>
      </c>
      <c r="P2315" s="359">
        <v>0.88819999999999999</v>
      </c>
      <c r="Q2315" s="359">
        <v>0.92720000000000002</v>
      </c>
      <c r="R2315" s="359">
        <v>0.3886</v>
      </c>
      <c r="S2315" s="356">
        <v>0.68679999999999997</v>
      </c>
      <c r="U2315" s="402">
        <v>38624</v>
      </c>
      <c r="V2315" s="359">
        <v>0.56999999999999995</v>
      </c>
      <c r="W2315" s="359">
        <v>0.90410000000000001</v>
      </c>
      <c r="X2315" s="359">
        <v>0.80479999999999996</v>
      </c>
      <c r="Y2315" s="359">
        <v>16.7896</v>
      </c>
      <c r="Z2315" s="359">
        <v>4.2538</v>
      </c>
      <c r="AA2315" s="359">
        <v>141.68700000000001</v>
      </c>
      <c r="AB2315" s="359">
        <v>0.39610000000000001</v>
      </c>
      <c r="AC2315" s="359">
        <v>1.9675</v>
      </c>
      <c r="AD2315" s="359"/>
      <c r="AE2315" s="359">
        <v>4.4607000000000001</v>
      </c>
      <c r="AF2315" s="359">
        <v>2.2231999999999998</v>
      </c>
      <c r="AG2315" s="359">
        <v>2.0179</v>
      </c>
      <c r="AH2315" s="359">
        <v>5.3484999999999996</v>
      </c>
      <c r="AI2315" s="359">
        <v>0.88719999999999999</v>
      </c>
      <c r="AJ2315" s="359">
        <v>0.92510000000000003</v>
      </c>
      <c r="AK2315" s="359">
        <v>0.38819999999999999</v>
      </c>
      <c r="AL2315" s="356">
        <v>0.68630000000000002</v>
      </c>
    </row>
    <row r="2316" spans="2:38" ht="409.6" x14ac:dyDescent="0.25">
      <c r="B2316" s="402">
        <v>38623</v>
      </c>
      <c r="C2316" s="359">
        <v>0.56669999999999998</v>
      </c>
      <c r="D2316" s="359">
        <v>0.90069999999999995</v>
      </c>
      <c r="E2316" s="359">
        <v>0.80179999999999996</v>
      </c>
      <c r="F2316" s="359">
        <v>16.656700000000001</v>
      </c>
      <c r="G2316" s="359">
        <v>4.2290999999999999</v>
      </c>
      <c r="H2316" s="359">
        <v>140.32599999999999</v>
      </c>
      <c r="I2316" s="359">
        <v>0.3952</v>
      </c>
      <c r="J2316" s="359">
        <v>1.9574</v>
      </c>
      <c r="K2316" s="359"/>
      <c r="L2316" s="359">
        <v>4.4359000000000002</v>
      </c>
      <c r="M2316" s="359">
        <v>2.2098</v>
      </c>
      <c r="N2316" s="359">
        <v>2.0072000000000001</v>
      </c>
      <c r="O2316" s="359">
        <v>5.3250000000000002</v>
      </c>
      <c r="P2316" s="359">
        <v>0.88229999999999997</v>
      </c>
      <c r="Q2316" s="359">
        <v>0.92090000000000005</v>
      </c>
      <c r="R2316" s="359">
        <v>0.38529999999999998</v>
      </c>
      <c r="S2316" s="356">
        <v>0.68069999999999997</v>
      </c>
      <c r="U2316" s="402">
        <v>38623</v>
      </c>
      <c r="V2316" s="359">
        <v>0.56599999999999995</v>
      </c>
      <c r="W2316" s="359">
        <v>0.89939999999999998</v>
      </c>
      <c r="X2316" s="359">
        <v>0.80079999999999996</v>
      </c>
      <c r="Y2316" s="359">
        <v>16.589099999999998</v>
      </c>
      <c r="Z2316" s="359">
        <v>4.2237</v>
      </c>
      <c r="AA2316" s="359">
        <v>139.65700000000001</v>
      </c>
      <c r="AB2316" s="359">
        <v>0.39319999999999999</v>
      </c>
      <c r="AC2316" s="359">
        <v>1.9535</v>
      </c>
      <c r="AD2316" s="359"/>
      <c r="AE2316" s="359">
        <v>4.4290000000000003</v>
      </c>
      <c r="AF2316" s="359">
        <v>2.2048000000000001</v>
      </c>
      <c r="AG2316" s="359">
        <v>2.0057</v>
      </c>
      <c r="AH2316" s="359">
        <v>5.3167</v>
      </c>
      <c r="AI2316" s="359">
        <v>0.88139999999999996</v>
      </c>
      <c r="AJ2316" s="359">
        <v>0.91690000000000005</v>
      </c>
      <c r="AK2316" s="359">
        <v>0.38490000000000002</v>
      </c>
      <c r="AL2316" s="356">
        <v>0.68020000000000003</v>
      </c>
    </row>
    <row r="2317" spans="2:38" ht="409.6" x14ac:dyDescent="0.25">
      <c r="B2317" s="402">
        <v>38622</v>
      </c>
      <c r="C2317" s="359">
        <v>0.56869999999999998</v>
      </c>
      <c r="D2317" s="359">
        <v>0.9073</v>
      </c>
      <c r="E2317" s="359">
        <v>0.80489999999999995</v>
      </c>
      <c r="F2317" s="359">
        <v>16.8062</v>
      </c>
      <c r="G2317" s="359">
        <v>4.2443999999999997</v>
      </c>
      <c r="H2317" s="359">
        <v>141.15799999999999</v>
      </c>
      <c r="I2317" s="359">
        <v>0.3967</v>
      </c>
      <c r="J2317" s="359">
        <v>1.9646999999999999</v>
      </c>
      <c r="K2317" s="359"/>
      <c r="L2317" s="359">
        <v>4.4463999999999997</v>
      </c>
      <c r="M2317" s="359">
        <v>2.2351000000000001</v>
      </c>
      <c r="N2317" s="359">
        <v>2.0106000000000002</v>
      </c>
      <c r="O2317" s="359">
        <v>5.3438999999999997</v>
      </c>
      <c r="P2317" s="359">
        <v>0.8851</v>
      </c>
      <c r="Q2317" s="359">
        <v>0.9264</v>
      </c>
      <c r="R2317" s="359">
        <v>0.38590000000000002</v>
      </c>
      <c r="S2317" s="356">
        <v>0.6865</v>
      </c>
      <c r="U2317" s="402">
        <v>38622</v>
      </c>
      <c r="V2317" s="359">
        <v>0.56810000000000005</v>
      </c>
      <c r="W2317" s="359">
        <v>0.90600000000000003</v>
      </c>
      <c r="X2317" s="359">
        <v>0.80389999999999995</v>
      </c>
      <c r="Y2317" s="359">
        <v>16.7254</v>
      </c>
      <c r="Z2317" s="359">
        <v>4.2392000000000003</v>
      </c>
      <c r="AA2317" s="359">
        <v>140.541</v>
      </c>
      <c r="AB2317" s="359">
        <v>0.3947</v>
      </c>
      <c r="AC2317" s="359">
        <v>1.9609000000000001</v>
      </c>
      <c r="AD2317" s="359"/>
      <c r="AE2317" s="359">
        <v>4.4387999999999996</v>
      </c>
      <c r="AF2317" s="359">
        <v>2.2273999999999998</v>
      </c>
      <c r="AG2317" s="359">
        <v>2.0091000000000001</v>
      </c>
      <c r="AH2317" s="359">
        <v>5.3358999999999996</v>
      </c>
      <c r="AI2317" s="359">
        <v>0.88419999999999999</v>
      </c>
      <c r="AJ2317" s="359">
        <v>0.92369999999999997</v>
      </c>
      <c r="AK2317" s="359">
        <v>0.3856</v>
      </c>
      <c r="AL2317" s="356">
        <v>0.68600000000000005</v>
      </c>
    </row>
    <row r="2318" spans="2:38" ht="409.6" x14ac:dyDescent="0.25">
      <c r="B2318" s="402">
        <v>38621</v>
      </c>
      <c r="C2318" s="359">
        <v>0.57179999999999997</v>
      </c>
      <c r="D2318" s="359">
        <v>0.91</v>
      </c>
      <c r="E2318" s="359">
        <v>0.80720000000000003</v>
      </c>
      <c r="F2318" s="359">
        <v>16.907399999999999</v>
      </c>
      <c r="G2318" s="359">
        <v>4.2682000000000002</v>
      </c>
      <c r="H2318" s="359">
        <v>142.05799999999999</v>
      </c>
      <c r="I2318" s="359">
        <v>0.39829999999999999</v>
      </c>
      <c r="J2318" s="359">
        <v>1.9744999999999999</v>
      </c>
      <c r="K2318" s="359"/>
      <c r="L2318" s="359">
        <v>4.4633000000000003</v>
      </c>
      <c r="M2318" s="359">
        <v>2.2199</v>
      </c>
      <c r="N2318" s="359">
        <v>2.0297000000000001</v>
      </c>
      <c r="O2318" s="359">
        <v>5.3666999999999998</v>
      </c>
      <c r="P2318" s="359">
        <v>0.89</v>
      </c>
      <c r="Q2318" s="359">
        <v>0.92889999999999995</v>
      </c>
      <c r="R2318" s="359">
        <v>0.3886</v>
      </c>
      <c r="S2318" s="356">
        <v>0.68830000000000002</v>
      </c>
      <c r="U2318" s="402">
        <v>38621</v>
      </c>
      <c r="V2318" s="359">
        <v>0.57110000000000005</v>
      </c>
      <c r="W2318" s="359">
        <v>0.90859999999999996</v>
      </c>
      <c r="X2318" s="359">
        <v>0.80610000000000004</v>
      </c>
      <c r="Y2318" s="359">
        <v>16.837599999999998</v>
      </c>
      <c r="Z2318" s="359">
        <v>4.2630999999999997</v>
      </c>
      <c r="AA2318" s="359">
        <v>141.65899999999999</v>
      </c>
      <c r="AB2318" s="359">
        <v>0.3972</v>
      </c>
      <c r="AC2318" s="359">
        <v>1.9717</v>
      </c>
      <c r="AD2318" s="359"/>
      <c r="AE2318" s="359">
        <v>4.4542000000000002</v>
      </c>
      <c r="AF2318" s="359">
        <v>2.2122999999999999</v>
      </c>
      <c r="AG2318" s="359">
        <v>2.028</v>
      </c>
      <c r="AH2318" s="359">
        <v>5.359</v>
      </c>
      <c r="AI2318" s="359">
        <v>0.88890000000000002</v>
      </c>
      <c r="AJ2318" s="359">
        <v>0.92600000000000005</v>
      </c>
      <c r="AK2318" s="359">
        <v>0.38819999999999999</v>
      </c>
      <c r="AL2318" s="356">
        <v>0.68769999999999998</v>
      </c>
    </row>
    <row r="2319" spans="2:38" ht="409.6" x14ac:dyDescent="0.25">
      <c r="B2319" s="402">
        <v>38620</v>
      </c>
      <c r="C2319" s="359">
        <v>0.57230000000000003</v>
      </c>
      <c r="D2319" s="359">
        <v>0.91049999999999998</v>
      </c>
      <c r="E2319" s="359">
        <v>0.80710000000000004</v>
      </c>
      <c r="F2319" s="359">
        <v>16.9344</v>
      </c>
      <c r="G2319" s="359">
        <v>4.2731000000000003</v>
      </c>
      <c r="H2319" s="359">
        <v>142.285</v>
      </c>
      <c r="I2319" s="359">
        <v>0.3992</v>
      </c>
      <c r="J2319" s="359">
        <v>1.9776</v>
      </c>
      <c r="K2319" s="359"/>
      <c r="L2319" s="359">
        <v>4.4675000000000002</v>
      </c>
      <c r="M2319" s="359">
        <v>2.2153</v>
      </c>
      <c r="N2319" s="359">
        <v>2.0287000000000002</v>
      </c>
      <c r="O2319" s="359">
        <v>5.3667999999999996</v>
      </c>
      <c r="P2319" s="359">
        <v>0.89080000000000004</v>
      </c>
      <c r="Q2319" s="359">
        <v>0.93030000000000002</v>
      </c>
      <c r="R2319" s="359">
        <v>0.38829999999999998</v>
      </c>
      <c r="S2319" s="356">
        <v>0.68940000000000001</v>
      </c>
      <c r="U2319" s="402">
        <v>38620</v>
      </c>
      <c r="V2319" s="359">
        <v>0.57169999999999999</v>
      </c>
      <c r="W2319" s="359">
        <v>0.90939999999999999</v>
      </c>
      <c r="X2319" s="359">
        <v>0.80600000000000005</v>
      </c>
      <c r="Y2319" s="359">
        <v>16.867000000000001</v>
      </c>
      <c r="Z2319" s="359">
        <v>4.2697000000000003</v>
      </c>
      <c r="AA2319" s="359">
        <v>141.90700000000001</v>
      </c>
      <c r="AB2319" s="359">
        <v>0.39839999999999998</v>
      </c>
      <c r="AC2319" s="359">
        <v>1.9751000000000001</v>
      </c>
      <c r="AD2319" s="359"/>
      <c r="AE2319" s="359">
        <v>4.4595000000000002</v>
      </c>
      <c r="AF2319" s="359">
        <v>2.2080000000000002</v>
      </c>
      <c r="AG2319" s="359">
        <v>2.0272000000000001</v>
      </c>
      <c r="AH2319" s="359">
        <v>5.3593999999999999</v>
      </c>
      <c r="AI2319" s="359">
        <v>0.88990000000000002</v>
      </c>
      <c r="AJ2319" s="359">
        <v>0.92759999999999998</v>
      </c>
      <c r="AK2319" s="359">
        <v>0.38800000000000001</v>
      </c>
      <c r="AL2319" s="356">
        <v>0.68889999999999996</v>
      </c>
    </row>
    <row r="2320" spans="2:38" ht="409.6" x14ac:dyDescent="0.25">
      <c r="B2320" s="402">
        <v>38619</v>
      </c>
      <c r="C2320" s="359">
        <v>0.57169999999999999</v>
      </c>
      <c r="D2320" s="359">
        <v>0.90959999999999996</v>
      </c>
      <c r="E2320" s="359">
        <v>0.80679999999999996</v>
      </c>
      <c r="F2320" s="359">
        <v>16.904</v>
      </c>
      <c r="G2320" s="359">
        <v>4.2656999999999998</v>
      </c>
      <c r="H2320" s="359">
        <v>142.11600000000001</v>
      </c>
      <c r="I2320" s="359">
        <v>0.39829999999999999</v>
      </c>
      <c r="J2320" s="359">
        <v>1.9739</v>
      </c>
      <c r="K2320" s="359"/>
      <c r="L2320" s="359">
        <v>4.4621000000000004</v>
      </c>
      <c r="M2320" s="359">
        <v>2.2161</v>
      </c>
      <c r="N2320" s="359">
        <v>2.0263</v>
      </c>
      <c r="O2320" s="359">
        <v>5.3624999999999998</v>
      </c>
      <c r="P2320" s="359">
        <v>0.88980000000000004</v>
      </c>
      <c r="Q2320" s="359">
        <v>0.92920000000000003</v>
      </c>
      <c r="R2320" s="359">
        <v>0.38740000000000002</v>
      </c>
      <c r="S2320" s="356">
        <v>0.68859999999999999</v>
      </c>
      <c r="U2320" s="402">
        <v>38619</v>
      </c>
      <c r="V2320" s="359">
        <v>0.57110000000000005</v>
      </c>
      <c r="W2320" s="359">
        <v>0.9083</v>
      </c>
      <c r="X2320" s="359">
        <v>0.80579999999999996</v>
      </c>
      <c r="Y2320" s="359">
        <v>16.822900000000001</v>
      </c>
      <c r="Z2320" s="359">
        <v>4.2605000000000004</v>
      </c>
      <c r="AA2320" s="359">
        <v>141.57900000000001</v>
      </c>
      <c r="AB2320" s="359">
        <v>0.3972</v>
      </c>
      <c r="AC2320" s="359">
        <v>1.9714</v>
      </c>
      <c r="AD2320" s="359"/>
      <c r="AE2320" s="359">
        <v>4.4554999999999998</v>
      </c>
      <c r="AF2320" s="359">
        <v>2.2086999999999999</v>
      </c>
      <c r="AG2320" s="359">
        <v>2.0247999999999999</v>
      </c>
      <c r="AH2320" s="359">
        <v>5.3552</v>
      </c>
      <c r="AI2320" s="359">
        <v>0.88890000000000002</v>
      </c>
      <c r="AJ2320" s="359">
        <v>0.92649999999999999</v>
      </c>
      <c r="AK2320" s="359">
        <v>0.38700000000000001</v>
      </c>
      <c r="AL2320" s="356">
        <v>0.68810000000000004</v>
      </c>
    </row>
    <row r="2321" spans="2:38" ht="409.6" x14ac:dyDescent="0.25">
      <c r="B2321" s="402">
        <v>38618</v>
      </c>
      <c r="C2321" s="359">
        <v>0.57050000000000001</v>
      </c>
      <c r="D2321" s="359">
        <v>0.90949999999999998</v>
      </c>
      <c r="E2321" s="359">
        <v>0.81169999999999998</v>
      </c>
      <c r="F2321" s="359">
        <v>16.851700000000001</v>
      </c>
      <c r="G2321" s="359">
        <v>4.2579000000000002</v>
      </c>
      <c r="H2321" s="359">
        <v>141.98099999999999</v>
      </c>
      <c r="I2321" s="359">
        <v>0.39750000000000002</v>
      </c>
      <c r="J2321" s="359">
        <v>1.9702</v>
      </c>
      <c r="K2321" s="359"/>
      <c r="L2321" s="359">
        <v>4.4451000000000001</v>
      </c>
      <c r="M2321" s="359">
        <v>2.2385000000000002</v>
      </c>
      <c r="N2321" s="359">
        <v>2.0398999999999998</v>
      </c>
      <c r="O2321" s="359">
        <v>5.3403</v>
      </c>
      <c r="P2321" s="359">
        <v>0.88719999999999999</v>
      </c>
      <c r="Q2321" s="359">
        <v>0.93130000000000002</v>
      </c>
      <c r="R2321" s="359">
        <v>0.38719999999999999</v>
      </c>
      <c r="S2321" s="356">
        <v>0.69320000000000004</v>
      </c>
      <c r="U2321" s="402">
        <v>38618</v>
      </c>
      <c r="V2321" s="359">
        <v>0.56999999999999995</v>
      </c>
      <c r="W2321" s="359">
        <v>0.90820000000000001</v>
      </c>
      <c r="X2321" s="359">
        <v>0.81069999999999998</v>
      </c>
      <c r="Y2321" s="359">
        <v>16.770299999999999</v>
      </c>
      <c r="Z2321" s="359">
        <v>4.2530999999999999</v>
      </c>
      <c r="AA2321" s="359">
        <v>141.33199999999999</v>
      </c>
      <c r="AB2321" s="359">
        <v>0.39650000000000002</v>
      </c>
      <c r="AC2321" s="359">
        <v>1.968</v>
      </c>
      <c r="AD2321" s="359"/>
      <c r="AE2321" s="359">
        <v>4.4397000000000002</v>
      </c>
      <c r="AF2321" s="359">
        <v>2.2336999999999998</v>
      </c>
      <c r="AG2321" s="359">
        <v>2.0384000000000002</v>
      </c>
      <c r="AH2321" s="359">
        <v>5.3331999999999997</v>
      </c>
      <c r="AI2321" s="359">
        <v>0.88619999999999999</v>
      </c>
      <c r="AJ2321" s="359">
        <v>0.92789999999999995</v>
      </c>
      <c r="AK2321" s="359">
        <v>0.38690000000000002</v>
      </c>
      <c r="AL2321" s="356">
        <v>0.69269999999999998</v>
      </c>
    </row>
    <row r="2322" spans="2:38" ht="409.6" x14ac:dyDescent="0.25">
      <c r="B2322" s="402">
        <v>38617</v>
      </c>
      <c r="C2322" s="359">
        <v>0.57269999999999999</v>
      </c>
      <c r="D2322" s="359">
        <v>0.90749999999999997</v>
      </c>
      <c r="E2322" s="359">
        <v>0.81820000000000004</v>
      </c>
      <c r="F2322" s="359">
        <v>16.9236</v>
      </c>
      <c r="G2322" s="359">
        <v>4.2728999999999999</v>
      </c>
      <c r="H2322" s="359">
        <v>141.51499999999999</v>
      </c>
      <c r="I2322" s="359">
        <v>0.39889999999999998</v>
      </c>
      <c r="J2322" s="359">
        <v>1.9775</v>
      </c>
      <c r="K2322" s="359"/>
      <c r="L2322" s="359">
        <v>4.4596999999999998</v>
      </c>
      <c r="M2322" s="359">
        <v>2.2357999999999998</v>
      </c>
      <c r="N2322" s="359">
        <v>2.0133000000000001</v>
      </c>
      <c r="O2322" s="359">
        <v>5.3491</v>
      </c>
      <c r="P2322" s="359">
        <v>0.88890000000000002</v>
      </c>
      <c r="Q2322" s="359">
        <v>0.94799999999999995</v>
      </c>
      <c r="R2322" s="359">
        <v>0.38650000000000001</v>
      </c>
      <c r="S2322" s="356">
        <v>0.69920000000000004</v>
      </c>
      <c r="U2322" s="402">
        <v>38617</v>
      </c>
      <c r="V2322" s="359">
        <v>0.57210000000000005</v>
      </c>
      <c r="W2322" s="359">
        <v>0.90620000000000001</v>
      </c>
      <c r="X2322" s="359">
        <v>0.81720000000000004</v>
      </c>
      <c r="Y2322" s="359">
        <v>16.840499999999999</v>
      </c>
      <c r="Z2322" s="359">
        <v>4.2674000000000003</v>
      </c>
      <c r="AA2322" s="359">
        <v>140.88</v>
      </c>
      <c r="AB2322" s="359">
        <v>0.39779999999999999</v>
      </c>
      <c r="AC2322" s="359">
        <v>1.9751000000000001</v>
      </c>
      <c r="AD2322" s="359"/>
      <c r="AE2322" s="359">
        <v>4.4531000000000001</v>
      </c>
      <c r="AF2322" s="359">
        <v>2.2265999999999999</v>
      </c>
      <c r="AG2322" s="359">
        <v>2.0116999999999998</v>
      </c>
      <c r="AH2322" s="359">
        <v>5.3417000000000003</v>
      </c>
      <c r="AI2322" s="359">
        <v>0.88790000000000002</v>
      </c>
      <c r="AJ2322" s="359">
        <v>0.94379999999999997</v>
      </c>
      <c r="AK2322" s="359">
        <v>0.3861</v>
      </c>
      <c r="AL2322" s="356">
        <v>0.6986</v>
      </c>
    </row>
    <row r="2323" spans="2:38" ht="409.6" x14ac:dyDescent="0.25">
      <c r="B2323" s="402">
        <v>38616</v>
      </c>
      <c r="C2323" s="359">
        <v>0.57650000000000001</v>
      </c>
      <c r="D2323" s="359">
        <v>0.91220000000000001</v>
      </c>
      <c r="E2323" s="359">
        <v>0.81799999999999995</v>
      </c>
      <c r="F2323" s="359">
        <v>16.934000000000001</v>
      </c>
      <c r="G2323" s="359">
        <v>4.3005000000000004</v>
      </c>
      <c r="H2323" s="359">
        <v>142.13499999999999</v>
      </c>
      <c r="I2323" s="359">
        <v>0.40160000000000001</v>
      </c>
      <c r="J2323" s="359">
        <v>1.9904999999999999</v>
      </c>
      <c r="K2323" s="359"/>
      <c r="L2323" s="359">
        <v>4.4889999999999999</v>
      </c>
      <c r="M2323" s="359">
        <v>2.2408999999999999</v>
      </c>
      <c r="N2323" s="359">
        <v>1.9973000000000001</v>
      </c>
      <c r="O2323" s="359">
        <v>5.3851000000000004</v>
      </c>
      <c r="P2323" s="359">
        <v>0.89529999999999998</v>
      </c>
      <c r="Q2323" s="359">
        <v>0.94020000000000004</v>
      </c>
      <c r="R2323" s="359">
        <v>0.38850000000000001</v>
      </c>
      <c r="S2323" s="356">
        <v>0.69899999999999995</v>
      </c>
      <c r="U2323" s="402">
        <v>38616</v>
      </c>
      <c r="V2323" s="359">
        <v>0.57579999999999998</v>
      </c>
      <c r="W2323" s="359">
        <v>0.91080000000000005</v>
      </c>
      <c r="X2323" s="359">
        <v>0.81669999999999998</v>
      </c>
      <c r="Y2323" s="359">
        <v>16.852599999999999</v>
      </c>
      <c r="Z2323" s="359">
        <v>4.2946999999999997</v>
      </c>
      <c r="AA2323" s="359">
        <v>141.47900000000001</v>
      </c>
      <c r="AB2323" s="359">
        <v>0.40050000000000002</v>
      </c>
      <c r="AC2323" s="359">
        <v>1.9881</v>
      </c>
      <c r="AD2323" s="359"/>
      <c r="AE2323" s="359">
        <v>4.4813999999999998</v>
      </c>
      <c r="AF2323" s="359">
        <v>2.2319</v>
      </c>
      <c r="AG2323" s="359">
        <v>1.9954000000000001</v>
      </c>
      <c r="AH2323" s="359">
        <v>5.3765999999999998</v>
      </c>
      <c r="AI2323" s="359">
        <v>0.89429999999999998</v>
      </c>
      <c r="AJ2323" s="359">
        <v>0.93720000000000003</v>
      </c>
      <c r="AK2323" s="359">
        <v>0.38800000000000001</v>
      </c>
      <c r="AL2323" s="356">
        <v>0.69840000000000002</v>
      </c>
    </row>
    <row r="2324" spans="2:38" ht="409.6" x14ac:dyDescent="0.25">
      <c r="B2324" s="402">
        <v>38615</v>
      </c>
      <c r="C2324" s="359">
        <v>0.57699999999999996</v>
      </c>
      <c r="D2324" s="359">
        <v>0.9143</v>
      </c>
      <c r="E2324" s="359">
        <v>0.81950000000000001</v>
      </c>
      <c r="F2324" s="359">
        <v>16.960699999999999</v>
      </c>
      <c r="G2324" s="359">
        <v>4.3037999999999998</v>
      </c>
      <c r="H2324" s="359">
        <v>142.19800000000001</v>
      </c>
      <c r="I2324" s="359">
        <v>0.40189999999999998</v>
      </c>
      <c r="J2324" s="359">
        <v>1.9922</v>
      </c>
      <c r="K2324" s="359"/>
      <c r="L2324" s="359">
        <v>4.4852999999999996</v>
      </c>
      <c r="M2324" s="359">
        <v>2.2422</v>
      </c>
      <c r="N2324" s="359">
        <v>2.0112000000000001</v>
      </c>
      <c r="O2324" s="359">
        <v>5.3815999999999997</v>
      </c>
      <c r="P2324" s="359">
        <v>0.8952</v>
      </c>
      <c r="Q2324" s="359">
        <v>0.94489999999999996</v>
      </c>
      <c r="R2324" s="359">
        <v>0.38850000000000001</v>
      </c>
      <c r="S2324" s="356">
        <v>0.70099999999999996</v>
      </c>
      <c r="U2324" s="402">
        <v>38615</v>
      </c>
      <c r="V2324" s="359">
        <v>0.57640000000000002</v>
      </c>
      <c r="W2324" s="359">
        <v>0.91310000000000002</v>
      </c>
      <c r="X2324" s="359">
        <v>0.81850000000000001</v>
      </c>
      <c r="Y2324" s="359">
        <v>16.879200000000001</v>
      </c>
      <c r="Z2324" s="359">
        <v>4.2986000000000004</v>
      </c>
      <c r="AA2324" s="359">
        <v>141.571</v>
      </c>
      <c r="AB2324" s="359">
        <v>0.40089999999999998</v>
      </c>
      <c r="AC2324" s="359">
        <v>1.99</v>
      </c>
      <c r="AD2324" s="359"/>
      <c r="AE2324" s="359">
        <v>4.4786000000000001</v>
      </c>
      <c r="AF2324" s="359">
        <v>2.2338</v>
      </c>
      <c r="AG2324" s="359">
        <v>2.0097</v>
      </c>
      <c r="AH2324" s="359">
        <v>5.3742999999999999</v>
      </c>
      <c r="AI2324" s="359">
        <v>0.89429999999999998</v>
      </c>
      <c r="AJ2324" s="359">
        <v>0.9415</v>
      </c>
      <c r="AK2324" s="359">
        <v>0.38819999999999999</v>
      </c>
      <c r="AL2324" s="356">
        <v>0.70050000000000001</v>
      </c>
    </row>
    <row r="2325" spans="2:38" ht="409.6" x14ac:dyDescent="0.25">
      <c r="B2325" s="402">
        <v>38614</v>
      </c>
      <c r="C2325" s="359">
        <v>0.57679999999999998</v>
      </c>
      <c r="D2325" s="359">
        <v>0.91949999999999998</v>
      </c>
      <c r="E2325" s="359">
        <v>0.83230000000000004</v>
      </c>
      <c r="F2325" s="359">
        <v>16.875599999999999</v>
      </c>
      <c r="G2325" s="359">
        <v>4.3064999999999998</v>
      </c>
      <c r="H2325" s="359">
        <v>142.22399999999999</v>
      </c>
      <c r="I2325" s="359">
        <v>0.4022</v>
      </c>
      <c r="J2325" s="359">
        <v>1.9926999999999999</v>
      </c>
      <c r="K2325" s="359"/>
      <c r="L2325" s="359">
        <v>4.4991000000000003</v>
      </c>
      <c r="M2325" s="359">
        <v>2.2440000000000002</v>
      </c>
      <c r="N2325" s="359">
        <v>2.0230999999999999</v>
      </c>
      <c r="O2325" s="359">
        <v>5.4055</v>
      </c>
      <c r="P2325" s="359">
        <v>0.89610000000000001</v>
      </c>
      <c r="Q2325" s="359">
        <v>0.95250000000000001</v>
      </c>
      <c r="R2325" s="359">
        <v>0.39029999999999998</v>
      </c>
      <c r="S2325" s="356">
        <v>0.70550000000000002</v>
      </c>
      <c r="U2325" s="402">
        <v>38614</v>
      </c>
      <c r="V2325" s="359">
        <v>0.5756</v>
      </c>
      <c r="W2325" s="359">
        <v>0.91710000000000003</v>
      </c>
      <c r="X2325" s="359">
        <v>0.83050000000000002</v>
      </c>
      <c r="Y2325" s="359">
        <v>16.7727</v>
      </c>
      <c r="Z2325" s="359">
        <v>4.2995999999999999</v>
      </c>
      <c r="AA2325" s="359">
        <v>141.40700000000001</v>
      </c>
      <c r="AB2325" s="359">
        <v>0.40010000000000001</v>
      </c>
      <c r="AC2325" s="359">
        <v>1.9877</v>
      </c>
      <c r="AD2325" s="359"/>
      <c r="AE2325" s="359">
        <v>4.4824999999999999</v>
      </c>
      <c r="AF2325" s="359">
        <v>2.2336</v>
      </c>
      <c r="AG2325" s="359">
        <v>2.0202</v>
      </c>
      <c r="AH2325" s="359">
        <v>5.3940999999999999</v>
      </c>
      <c r="AI2325" s="359">
        <v>0.89419999999999999</v>
      </c>
      <c r="AJ2325" s="359">
        <v>0.94059999999999999</v>
      </c>
      <c r="AK2325" s="359">
        <v>0.3896</v>
      </c>
      <c r="AL2325" s="356">
        <v>0.7046</v>
      </c>
    </row>
    <row r="2326" spans="2:38" ht="409.6" x14ac:dyDescent="0.25">
      <c r="B2326" s="402">
        <v>38613</v>
      </c>
      <c r="C2326" s="359">
        <v>0.57630000000000003</v>
      </c>
      <c r="D2326" s="359">
        <v>0.91930000000000001</v>
      </c>
      <c r="E2326" s="359">
        <v>0.83109999999999995</v>
      </c>
      <c r="F2326" s="359">
        <v>16.797599999999999</v>
      </c>
      <c r="G2326" s="359">
        <v>4.3000999999999996</v>
      </c>
      <c r="H2326" s="359">
        <v>142.55699999999999</v>
      </c>
      <c r="I2326" s="359">
        <v>0.40160000000000001</v>
      </c>
      <c r="J2326" s="359">
        <v>1.9907999999999999</v>
      </c>
      <c r="K2326" s="359"/>
      <c r="L2326" s="359">
        <v>4.4924999999999997</v>
      </c>
      <c r="M2326" s="359">
        <v>2.2425999999999999</v>
      </c>
      <c r="N2326" s="359">
        <v>1.998</v>
      </c>
      <c r="O2326" s="359">
        <v>5.4020999999999999</v>
      </c>
      <c r="P2326" s="359">
        <v>0.89529999999999998</v>
      </c>
      <c r="Q2326" s="359">
        <v>0.95189999999999997</v>
      </c>
      <c r="R2326" s="359">
        <v>0.38990000000000002</v>
      </c>
      <c r="S2326" s="356">
        <v>0.70509999999999995</v>
      </c>
      <c r="U2326" s="402">
        <v>38613</v>
      </c>
      <c r="V2326" s="359">
        <v>0.57530000000000003</v>
      </c>
      <c r="W2326" s="359">
        <v>0.91759999999999997</v>
      </c>
      <c r="X2326" s="359">
        <v>0.82940000000000003</v>
      </c>
      <c r="Y2326" s="359">
        <v>16.717400000000001</v>
      </c>
      <c r="Z2326" s="359">
        <v>4.2931999999999997</v>
      </c>
      <c r="AA2326" s="359">
        <v>140.947</v>
      </c>
      <c r="AB2326" s="359">
        <v>0.40060000000000001</v>
      </c>
      <c r="AC2326" s="359">
        <v>1.9854000000000001</v>
      </c>
      <c r="AD2326" s="359"/>
      <c r="AE2326" s="359">
        <v>4.4789000000000003</v>
      </c>
      <c r="AF2326" s="359">
        <v>2.2322000000000002</v>
      </c>
      <c r="AG2326" s="359">
        <v>1.9952000000000001</v>
      </c>
      <c r="AH2326" s="359">
        <v>5.3837999999999999</v>
      </c>
      <c r="AI2326" s="359">
        <v>0.89380000000000004</v>
      </c>
      <c r="AJ2326" s="359">
        <v>0.94</v>
      </c>
      <c r="AK2326" s="359">
        <v>0.38929999999999998</v>
      </c>
      <c r="AL2326" s="356">
        <v>0.70409999999999995</v>
      </c>
    </row>
    <row r="2327" spans="2:38" ht="409.6" x14ac:dyDescent="0.25">
      <c r="B2327" s="402">
        <v>38612</v>
      </c>
      <c r="C2327" s="359">
        <v>0.57579999999999998</v>
      </c>
      <c r="D2327" s="359">
        <v>0.91779999999999995</v>
      </c>
      <c r="E2327" s="359">
        <v>0.83020000000000005</v>
      </c>
      <c r="F2327" s="359">
        <v>16.770499999999998</v>
      </c>
      <c r="G2327" s="359">
        <v>4.2938999999999998</v>
      </c>
      <c r="H2327" s="359">
        <v>141.91</v>
      </c>
      <c r="I2327" s="359">
        <v>0.40150000000000002</v>
      </c>
      <c r="J2327" s="359">
        <v>1.9888999999999999</v>
      </c>
      <c r="K2327" s="359"/>
      <c r="L2327" s="359">
        <v>4.4885999999999999</v>
      </c>
      <c r="M2327" s="359">
        <v>2.2387999999999999</v>
      </c>
      <c r="N2327" s="359">
        <v>1.9955000000000001</v>
      </c>
      <c r="O2327" s="359">
        <v>5.3849</v>
      </c>
      <c r="P2327" s="359">
        <v>0.89419999999999999</v>
      </c>
      <c r="Q2327" s="359">
        <v>0.94710000000000005</v>
      </c>
      <c r="R2327" s="359">
        <v>0.38950000000000001</v>
      </c>
      <c r="S2327" s="356">
        <v>0.70420000000000005</v>
      </c>
      <c r="U2327" s="402">
        <v>38612</v>
      </c>
      <c r="V2327" s="359">
        <v>0.57509999999999994</v>
      </c>
      <c r="W2327" s="359">
        <v>0.91649999999999998</v>
      </c>
      <c r="X2327" s="359">
        <v>0.82920000000000005</v>
      </c>
      <c r="Y2327" s="359">
        <v>16.692499999999999</v>
      </c>
      <c r="Z2327" s="359">
        <v>4.2891000000000004</v>
      </c>
      <c r="AA2327" s="359">
        <v>141.261</v>
      </c>
      <c r="AB2327" s="359">
        <v>0.39939999999999998</v>
      </c>
      <c r="AC2327" s="359">
        <v>1.9849000000000001</v>
      </c>
      <c r="AD2327" s="359"/>
      <c r="AE2327" s="359">
        <v>4.4819000000000004</v>
      </c>
      <c r="AF2327" s="359">
        <v>2.2332999999999998</v>
      </c>
      <c r="AG2327" s="359">
        <v>1.9941</v>
      </c>
      <c r="AH2327" s="359">
        <v>5.3775000000000004</v>
      </c>
      <c r="AI2327" s="359">
        <v>0.8931</v>
      </c>
      <c r="AJ2327" s="359">
        <v>0.94299999999999995</v>
      </c>
      <c r="AK2327" s="359">
        <v>0.38919999999999999</v>
      </c>
      <c r="AL2327" s="356">
        <v>0.70369999999999999</v>
      </c>
    </row>
    <row r="2328" spans="2:38" ht="409.6" x14ac:dyDescent="0.25">
      <c r="B2328" s="402">
        <v>38611</v>
      </c>
      <c r="C2328" s="359">
        <v>0.57730000000000004</v>
      </c>
      <c r="D2328" s="359">
        <v>0.92110000000000003</v>
      </c>
      <c r="E2328" s="359">
        <v>0.83620000000000005</v>
      </c>
      <c r="F2328" s="359">
        <v>16.868099999999998</v>
      </c>
      <c r="G2328" s="359">
        <v>4.3045999999999998</v>
      </c>
      <c r="H2328" s="359">
        <v>141.755</v>
      </c>
      <c r="I2328" s="359">
        <v>0.4027</v>
      </c>
      <c r="J2328" s="359">
        <v>1.9943</v>
      </c>
      <c r="K2328" s="359"/>
      <c r="L2328" s="359">
        <v>4.4969999999999999</v>
      </c>
      <c r="M2328" s="359">
        <v>2.2456999999999998</v>
      </c>
      <c r="N2328" s="359">
        <v>1.9995000000000001</v>
      </c>
      <c r="O2328" s="359">
        <v>5.3928000000000003</v>
      </c>
      <c r="P2328" s="359">
        <v>0.89429999999999998</v>
      </c>
      <c r="Q2328" s="359">
        <v>0.9476</v>
      </c>
      <c r="R2328" s="359">
        <v>0.39100000000000001</v>
      </c>
      <c r="S2328" s="356">
        <v>0.7056</v>
      </c>
      <c r="U2328" s="402">
        <v>38611</v>
      </c>
      <c r="V2328" s="359">
        <v>0.57669999999999999</v>
      </c>
      <c r="W2328" s="359">
        <v>0.91979999999999995</v>
      </c>
      <c r="X2328" s="359">
        <v>0.83509999999999995</v>
      </c>
      <c r="Y2328" s="359">
        <v>16.8032</v>
      </c>
      <c r="Z2328" s="359">
        <v>4.2999000000000001</v>
      </c>
      <c r="AA2328" s="359">
        <v>141.11199999999999</v>
      </c>
      <c r="AB2328" s="359">
        <v>0.4007</v>
      </c>
      <c r="AC2328" s="359">
        <v>1.9904999999999999</v>
      </c>
      <c r="AD2328" s="359"/>
      <c r="AE2328" s="359">
        <v>4.4896000000000003</v>
      </c>
      <c r="AF2328" s="359">
        <v>2.2372999999999998</v>
      </c>
      <c r="AG2328" s="359">
        <v>1.998</v>
      </c>
      <c r="AH2328" s="359">
        <v>5.3838999999999997</v>
      </c>
      <c r="AI2328" s="359">
        <v>0.89329999999999998</v>
      </c>
      <c r="AJ2328" s="359">
        <v>0.94340000000000002</v>
      </c>
      <c r="AK2328" s="359">
        <v>0.3906</v>
      </c>
      <c r="AL2328" s="356">
        <v>0.70509999999999995</v>
      </c>
    </row>
    <row r="2329" spans="2:38" ht="409.6" x14ac:dyDescent="0.25">
      <c r="B2329" s="402">
        <v>38610</v>
      </c>
      <c r="C2329" s="359">
        <v>0.57699999999999996</v>
      </c>
      <c r="D2329" s="359">
        <v>0.91869999999999996</v>
      </c>
      <c r="E2329" s="359">
        <v>0.83689999999999998</v>
      </c>
      <c r="F2329" s="359">
        <v>16.927499999999998</v>
      </c>
      <c r="G2329" s="359">
        <v>4.3026999999999997</v>
      </c>
      <c r="H2329" s="359">
        <v>141.84200000000001</v>
      </c>
      <c r="I2329" s="359">
        <v>0.40239999999999998</v>
      </c>
      <c r="J2329" s="359">
        <v>1.9931000000000001</v>
      </c>
      <c r="K2329" s="359"/>
      <c r="L2329" s="359">
        <v>4.5002000000000004</v>
      </c>
      <c r="M2329" s="359">
        <v>2.2551000000000001</v>
      </c>
      <c r="N2329" s="359">
        <v>2.0173999999999999</v>
      </c>
      <c r="O2329" s="359">
        <v>5.3857999999999997</v>
      </c>
      <c r="P2329" s="359">
        <v>0.89170000000000005</v>
      </c>
      <c r="Q2329" s="359">
        <v>0.95289999999999997</v>
      </c>
      <c r="R2329" s="359">
        <v>0.38850000000000001</v>
      </c>
      <c r="S2329" s="356">
        <v>0.70850000000000002</v>
      </c>
      <c r="U2329" s="402">
        <v>38610</v>
      </c>
      <c r="V2329" s="359">
        <v>0.57640000000000002</v>
      </c>
      <c r="W2329" s="359">
        <v>0.91769999999999996</v>
      </c>
      <c r="X2329" s="359">
        <v>0.83589999999999998</v>
      </c>
      <c r="Y2329" s="359">
        <v>16.8476</v>
      </c>
      <c r="Z2329" s="359">
        <v>4.2976000000000001</v>
      </c>
      <c r="AA2329" s="359">
        <v>141.16800000000001</v>
      </c>
      <c r="AB2329" s="359">
        <v>0.40039999999999998</v>
      </c>
      <c r="AC2329" s="359">
        <v>1.9893000000000001</v>
      </c>
      <c r="AD2329" s="359"/>
      <c r="AE2329" s="359">
        <v>4.4935</v>
      </c>
      <c r="AF2329" s="359">
        <v>2.2503000000000002</v>
      </c>
      <c r="AG2329" s="359">
        <v>2.016</v>
      </c>
      <c r="AH2329" s="359">
        <v>5.3783000000000003</v>
      </c>
      <c r="AI2329" s="359">
        <v>0.89070000000000005</v>
      </c>
      <c r="AJ2329" s="359">
        <v>0.94869999999999999</v>
      </c>
      <c r="AK2329" s="359">
        <v>0.38819999999999999</v>
      </c>
      <c r="AL2329" s="356">
        <v>0.70799999999999996</v>
      </c>
    </row>
    <row r="2330" spans="2:38" ht="409.6" x14ac:dyDescent="0.25">
      <c r="B2330" s="402">
        <v>38609</v>
      </c>
      <c r="C2330" s="359">
        <v>0.57279999999999998</v>
      </c>
      <c r="D2330" s="359">
        <v>0.91459999999999997</v>
      </c>
      <c r="E2330" s="359">
        <v>0.83040000000000003</v>
      </c>
      <c r="F2330" s="359">
        <v>16.8142</v>
      </c>
      <c r="G2330" s="359">
        <v>4.2712000000000003</v>
      </c>
      <c r="H2330" s="359">
        <v>141.023</v>
      </c>
      <c r="I2330" s="359">
        <v>0.39960000000000001</v>
      </c>
      <c r="J2330" s="359">
        <v>1.9794</v>
      </c>
      <c r="K2330" s="359"/>
      <c r="L2330" s="359">
        <v>4.4790000000000001</v>
      </c>
      <c r="M2330" s="359">
        <v>2.2507000000000001</v>
      </c>
      <c r="N2330" s="359">
        <v>2.0024000000000002</v>
      </c>
      <c r="O2330" s="359">
        <v>5.3437000000000001</v>
      </c>
      <c r="P2330" s="359">
        <v>0.88649999999999995</v>
      </c>
      <c r="Q2330" s="359">
        <v>0.9456</v>
      </c>
      <c r="R2330" s="359">
        <v>0.3856</v>
      </c>
      <c r="S2330" s="356">
        <v>0.70279999999999998</v>
      </c>
      <c r="U2330" s="402">
        <v>38609</v>
      </c>
      <c r="V2330" s="359">
        <v>0.57220000000000004</v>
      </c>
      <c r="W2330" s="359">
        <v>0.9133</v>
      </c>
      <c r="X2330" s="359">
        <v>0.82940000000000003</v>
      </c>
      <c r="Y2330" s="359">
        <v>16.731999999999999</v>
      </c>
      <c r="Z2330" s="359">
        <v>4.2660999999999998</v>
      </c>
      <c r="AA2330" s="359">
        <v>140.39599999999999</v>
      </c>
      <c r="AB2330" s="359">
        <v>0.39760000000000001</v>
      </c>
      <c r="AC2330" s="359">
        <v>1.9756</v>
      </c>
      <c r="AD2330" s="359"/>
      <c r="AE2330" s="359">
        <v>4.4722999999999997</v>
      </c>
      <c r="AF2330" s="359">
        <v>2.2433999999999998</v>
      </c>
      <c r="AG2330" s="359">
        <v>2.0009000000000001</v>
      </c>
      <c r="AH2330" s="359">
        <v>5.3364000000000003</v>
      </c>
      <c r="AI2330" s="359">
        <v>0.88549999999999995</v>
      </c>
      <c r="AJ2330" s="359">
        <v>0.94210000000000005</v>
      </c>
      <c r="AK2330" s="359">
        <v>0.38519999999999999</v>
      </c>
      <c r="AL2330" s="356">
        <v>0.70230000000000004</v>
      </c>
    </row>
    <row r="2331" spans="2:38" ht="409.6" x14ac:dyDescent="0.25">
      <c r="B2331" s="402">
        <v>38608</v>
      </c>
      <c r="C2331" s="359">
        <v>0.57299999999999995</v>
      </c>
      <c r="D2331" s="359">
        <v>0.91469999999999996</v>
      </c>
      <c r="E2331" s="359">
        <v>0.8347</v>
      </c>
      <c r="F2331" s="359">
        <v>16.771999999999998</v>
      </c>
      <c r="G2331" s="359">
        <v>4.2721999999999998</v>
      </c>
      <c r="H2331" s="359">
        <v>140.47300000000001</v>
      </c>
      <c r="I2331" s="359">
        <v>0.3997</v>
      </c>
      <c r="J2331" s="359">
        <v>1.9790000000000001</v>
      </c>
      <c r="K2331" s="359"/>
      <c r="L2331" s="359">
        <v>4.4794999999999998</v>
      </c>
      <c r="M2331" s="359">
        <v>2.2597</v>
      </c>
      <c r="N2331" s="359">
        <v>2.0026999999999999</v>
      </c>
      <c r="O2331" s="359">
        <v>5.3231999999999999</v>
      </c>
      <c r="P2331" s="359">
        <v>0.88560000000000005</v>
      </c>
      <c r="Q2331" s="359">
        <v>0.94299999999999995</v>
      </c>
      <c r="R2331" s="359">
        <v>0.38690000000000002</v>
      </c>
      <c r="S2331" s="356">
        <v>0.70369999999999999</v>
      </c>
      <c r="U2331" s="402">
        <v>38608</v>
      </c>
      <c r="V2331" s="359">
        <v>0.57230000000000003</v>
      </c>
      <c r="W2331" s="359">
        <v>0.9133</v>
      </c>
      <c r="X2331" s="359">
        <v>0.83360000000000001</v>
      </c>
      <c r="Y2331" s="359">
        <v>16.686699999999998</v>
      </c>
      <c r="Z2331" s="359">
        <v>4.2663000000000002</v>
      </c>
      <c r="AA2331" s="359">
        <v>139.82</v>
      </c>
      <c r="AB2331" s="359">
        <v>0.39760000000000001</v>
      </c>
      <c r="AC2331" s="359">
        <v>1.9751000000000001</v>
      </c>
      <c r="AD2331" s="359"/>
      <c r="AE2331" s="359">
        <v>4.4707999999999997</v>
      </c>
      <c r="AF2331" s="359">
        <v>2.2507000000000001</v>
      </c>
      <c r="AG2331" s="359">
        <v>2.0009000000000001</v>
      </c>
      <c r="AH2331" s="359">
        <v>5.3139000000000003</v>
      </c>
      <c r="AI2331" s="359">
        <v>0.88449999999999995</v>
      </c>
      <c r="AJ2331" s="359">
        <v>0.94</v>
      </c>
      <c r="AK2331" s="359">
        <v>0.38640000000000002</v>
      </c>
      <c r="AL2331" s="356">
        <v>0.70309999999999995</v>
      </c>
    </row>
    <row r="2332" spans="2:38" ht="409.6" x14ac:dyDescent="0.25">
      <c r="B2332" s="402">
        <v>38607</v>
      </c>
      <c r="C2332" s="359">
        <v>0.57130000000000003</v>
      </c>
      <c r="D2332" s="359">
        <v>0.91449999999999998</v>
      </c>
      <c r="E2332" s="359">
        <v>0.8357</v>
      </c>
      <c r="F2332" s="359">
        <v>16.7166</v>
      </c>
      <c r="G2332" s="359">
        <v>4.2590000000000003</v>
      </c>
      <c r="H2332" s="359">
        <v>140.00299999999999</v>
      </c>
      <c r="I2332" s="359">
        <v>0.39850000000000002</v>
      </c>
      <c r="J2332" s="359">
        <v>1.9736</v>
      </c>
      <c r="K2332" s="359"/>
      <c r="L2332" s="359">
        <v>4.4513999999999996</v>
      </c>
      <c r="M2332" s="359">
        <v>2.2461000000000002</v>
      </c>
      <c r="N2332" s="359">
        <v>2.0125000000000002</v>
      </c>
      <c r="O2332" s="359">
        <v>5.3220000000000001</v>
      </c>
      <c r="P2332" s="359">
        <v>0.88170000000000004</v>
      </c>
      <c r="Q2332" s="359">
        <v>0.95099999999999996</v>
      </c>
      <c r="R2332" s="359">
        <v>0.38540000000000002</v>
      </c>
      <c r="S2332" s="356">
        <v>0.70920000000000005</v>
      </c>
      <c r="U2332" s="402">
        <v>38607</v>
      </c>
      <c r="V2332" s="359">
        <v>0.57069999999999999</v>
      </c>
      <c r="W2332" s="359">
        <v>0.9133</v>
      </c>
      <c r="X2332" s="359">
        <v>0.83450000000000002</v>
      </c>
      <c r="Y2332" s="359">
        <v>16.648099999999999</v>
      </c>
      <c r="Z2332" s="359">
        <v>4.2542999999999997</v>
      </c>
      <c r="AA2332" s="359">
        <v>139.26</v>
      </c>
      <c r="AB2332" s="359">
        <v>0.39639999999999997</v>
      </c>
      <c r="AC2332" s="359">
        <v>1.9695</v>
      </c>
      <c r="AD2332" s="359"/>
      <c r="AE2332" s="359">
        <v>4.4447999999999999</v>
      </c>
      <c r="AF2332" s="359">
        <v>2.242</v>
      </c>
      <c r="AG2332" s="359">
        <v>2.0110999999999999</v>
      </c>
      <c r="AH2332" s="359">
        <v>5.3148</v>
      </c>
      <c r="AI2332" s="359">
        <v>0.88080000000000003</v>
      </c>
      <c r="AJ2332" s="359">
        <v>0.93969999999999998</v>
      </c>
      <c r="AK2332" s="359">
        <v>0.3851</v>
      </c>
      <c r="AL2332" s="356">
        <v>0.7087</v>
      </c>
    </row>
    <row r="2333" spans="2:38" ht="409.6" x14ac:dyDescent="0.25">
      <c r="B2333" s="402">
        <v>38606</v>
      </c>
      <c r="C2333" s="359">
        <v>0.57089999999999996</v>
      </c>
      <c r="D2333" s="359">
        <v>0.9143</v>
      </c>
      <c r="E2333" s="359">
        <v>0.83330000000000004</v>
      </c>
      <c r="F2333" s="359">
        <v>16.676500000000001</v>
      </c>
      <c r="G2333" s="359">
        <v>4.2549999999999999</v>
      </c>
      <c r="H2333" s="359">
        <v>139.72200000000001</v>
      </c>
      <c r="I2333" s="359">
        <v>0.39760000000000001</v>
      </c>
      <c r="J2333" s="359">
        <v>1.9702</v>
      </c>
      <c r="K2333" s="359"/>
      <c r="L2333" s="359">
        <v>4.4401000000000002</v>
      </c>
      <c r="M2333" s="359">
        <v>2.2410000000000001</v>
      </c>
      <c r="N2333" s="359">
        <v>1.9903999999999999</v>
      </c>
      <c r="O2333" s="359">
        <v>5.3185000000000002</v>
      </c>
      <c r="P2333" s="359">
        <v>0.88070000000000004</v>
      </c>
      <c r="Q2333" s="359">
        <v>0.9496</v>
      </c>
      <c r="R2333" s="359">
        <v>0.38519999999999999</v>
      </c>
      <c r="S2333" s="356">
        <v>0.70809999999999995</v>
      </c>
      <c r="U2333" s="402">
        <v>38606</v>
      </c>
      <c r="V2333" s="359">
        <v>0.57010000000000005</v>
      </c>
      <c r="W2333" s="359">
        <v>0.91290000000000004</v>
      </c>
      <c r="X2333" s="359">
        <v>0.83179999999999998</v>
      </c>
      <c r="Y2333" s="359">
        <v>16.5869</v>
      </c>
      <c r="Z2333" s="359">
        <v>4.2488000000000001</v>
      </c>
      <c r="AA2333" s="359">
        <v>139.28200000000001</v>
      </c>
      <c r="AB2333" s="359">
        <v>0.3967</v>
      </c>
      <c r="AC2333" s="359">
        <v>1.9679</v>
      </c>
      <c r="AD2333" s="359"/>
      <c r="AE2333" s="359">
        <v>4.4302000000000001</v>
      </c>
      <c r="AF2333" s="359">
        <v>2.2326999999999999</v>
      </c>
      <c r="AG2333" s="359">
        <v>1.9881</v>
      </c>
      <c r="AH2333" s="359">
        <v>5.3018999999999998</v>
      </c>
      <c r="AI2333" s="359">
        <v>0.87939999999999996</v>
      </c>
      <c r="AJ2333" s="359">
        <v>0.93789999999999996</v>
      </c>
      <c r="AK2333" s="359">
        <v>0.38469999999999999</v>
      </c>
      <c r="AL2333" s="356">
        <v>0.70730000000000004</v>
      </c>
    </row>
    <row r="2334" spans="2:38" ht="409.6" x14ac:dyDescent="0.25">
      <c r="B2334" s="402">
        <v>38605</v>
      </c>
      <c r="C2334" s="359">
        <v>0.56989999999999996</v>
      </c>
      <c r="D2334" s="359">
        <v>0.91379999999999995</v>
      </c>
      <c r="E2334" s="359">
        <v>0.83289999999999997</v>
      </c>
      <c r="F2334" s="359">
        <v>16.674600000000002</v>
      </c>
      <c r="G2334" s="359">
        <v>4.2483000000000004</v>
      </c>
      <c r="H2334" s="359">
        <v>139.52199999999999</v>
      </c>
      <c r="I2334" s="359">
        <v>0.39750000000000002</v>
      </c>
      <c r="J2334" s="359">
        <v>1.9684999999999999</v>
      </c>
      <c r="K2334" s="359"/>
      <c r="L2334" s="359">
        <v>4.4401000000000002</v>
      </c>
      <c r="M2334" s="359">
        <v>2.2418</v>
      </c>
      <c r="N2334" s="359">
        <v>1.9881</v>
      </c>
      <c r="O2334" s="359">
        <v>5.3083999999999998</v>
      </c>
      <c r="P2334" s="359">
        <v>0.87970000000000004</v>
      </c>
      <c r="Q2334" s="359">
        <v>0.94569999999999999</v>
      </c>
      <c r="R2334" s="359">
        <v>0.3846</v>
      </c>
      <c r="S2334" s="356">
        <v>0.70730000000000004</v>
      </c>
      <c r="U2334" s="402">
        <v>38605</v>
      </c>
      <c r="V2334" s="359">
        <v>0.56920000000000004</v>
      </c>
      <c r="W2334" s="359">
        <v>0.91239999999999999</v>
      </c>
      <c r="X2334" s="359">
        <v>0.83179999999999998</v>
      </c>
      <c r="Y2334" s="359">
        <v>16.6159</v>
      </c>
      <c r="Z2334" s="359">
        <v>4.2426000000000004</v>
      </c>
      <c r="AA2334" s="359">
        <v>138.874</v>
      </c>
      <c r="AB2334" s="359">
        <v>0.39539999999999997</v>
      </c>
      <c r="AC2334" s="359">
        <v>1.9642999999999999</v>
      </c>
      <c r="AD2334" s="359"/>
      <c r="AE2334" s="359">
        <v>4.4330999999999996</v>
      </c>
      <c r="AF2334" s="359">
        <v>2.2366999999999999</v>
      </c>
      <c r="AG2334" s="359">
        <v>1.9864999999999999</v>
      </c>
      <c r="AH2334" s="359">
        <v>5.3003</v>
      </c>
      <c r="AI2334" s="359">
        <v>0.87860000000000005</v>
      </c>
      <c r="AJ2334" s="359">
        <v>0.94269999999999998</v>
      </c>
      <c r="AK2334" s="359">
        <v>0.38419999999999999</v>
      </c>
      <c r="AL2334" s="356">
        <v>0.70669999999999999</v>
      </c>
    </row>
    <row r="2335" spans="2:38" ht="409.6" x14ac:dyDescent="0.25">
      <c r="B2335" s="402">
        <v>38604</v>
      </c>
      <c r="C2335" s="359">
        <v>0.56869999999999998</v>
      </c>
      <c r="D2335" s="359">
        <v>0.91279999999999994</v>
      </c>
      <c r="E2335" s="359">
        <v>0.83350000000000002</v>
      </c>
      <c r="F2335" s="359">
        <v>16.6523</v>
      </c>
      <c r="G2335" s="359">
        <v>4.2404999999999999</v>
      </c>
      <c r="H2335" s="359">
        <v>139.41900000000001</v>
      </c>
      <c r="I2335" s="359">
        <v>0.39660000000000001</v>
      </c>
      <c r="J2335" s="359">
        <v>1.9644999999999999</v>
      </c>
      <c r="K2335" s="359"/>
      <c r="L2335" s="359">
        <v>4.4307999999999996</v>
      </c>
      <c r="M2335" s="359">
        <v>2.2473000000000001</v>
      </c>
      <c r="N2335" s="359">
        <v>1.982</v>
      </c>
      <c r="O2335" s="359">
        <v>5.3059000000000003</v>
      </c>
      <c r="P2335" s="359">
        <v>0.87739999999999996</v>
      </c>
      <c r="Q2335" s="359">
        <v>0.94169999999999998</v>
      </c>
      <c r="R2335" s="359">
        <v>0.3841</v>
      </c>
      <c r="S2335" s="356">
        <v>0.70509999999999995</v>
      </c>
      <c r="U2335" s="402">
        <v>38604</v>
      </c>
      <c r="V2335" s="359">
        <v>0.56810000000000005</v>
      </c>
      <c r="W2335" s="359">
        <v>0.91149999999999998</v>
      </c>
      <c r="X2335" s="359">
        <v>0.83240000000000003</v>
      </c>
      <c r="Y2335" s="359">
        <v>16.5701</v>
      </c>
      <c r="Z2335" s="359">
        <v>4.2354000000000003</v>
      </c>
      <c r="AA2335" s="359">
        <v>138.792</v>
      </c>
      <c r="AB2335" s="359">
        <v>0.39460000000000001</v>
      </c>
      <c r="AC2335" s="359">
        <v>1.9608000000000001</v>
      </c>
      <c r="AD2335" s="359"/>
      <c r="AE2335" s="359">
        <v>4.4253</v>
      </c>
      <c r="AF2335" s="359">
        <v>2.2387000000000001</v>
      </c>
      <c r="AG2335" s="359">
        <v>1.9805999999999999</v>
      </c>
      <c r="AH2335" s="359">
        <v>5.2981999999999996</v>
      </c>
      <c r="AI2335" s="359">
        <v>0.87649999999999995</v>
      </c>
      <c r="AJ2335" s="359">
        <v>0.93889999999999996</v>
      </c>
      <c r="AK2335" s="359">
        <v>0.38369999999999999</v>
      </c>
      <c r="AL2335" s="356">
        <v>0.7046</v>
      </c>
    </row>
    <row r="2336" spans="2:38" ht="409.6" x14ac:dyDescent="0.25">
      <c r="B2336" s="402">
        <v>38603</v>
      </c>
      <c r="C2336" s="359">
        <v>0.56689999999999996</v>
      </c>
      <c r="D2336" s="359">
        <v>0.9194</v>
      </c>
      <c r="E2336" s="359">
        <v>0.83699999999999997</v>
      </c>
      <c r="F2336" s="359">
        <v>16.6111</v>
      </c>
      <c r="G2336" s="359">
        <v>4.2275</v>
      </c>
      <c r="H2336" s="359">
        <v>138.602</v>
      </c>
      <c r="I2336" s="359">
        <v>0.39550000000000002</v>
      </c>
      <c r="J2336" s="359">
        <v>1.9581999999999999</v>
      </c>
      <c r="K2336" s="359"/>
      <c r="L2336" s="359">
        <v>4.4267000000000003</v>
      </c>
      <c r="M2336" s="359">
        <v>2.2427000000000001</v>
      </c>
      <c r="N2336" s="359">
        <v>1.9859</v>
      </c>
      <c r="O2336" s="359">
        <v>5.2765000000000004</v>
      </c>
      <c r="P2336" s="359">
        <v>0.875</v>
      </c>
      <c r="Q2336" s="359">
        <v>0.94069999999999998</v>
      </c>
      <c r="R2336" s="359">
        <v>0.38340000000000002</v>
      </c>
      <c r="S2336" s="356">
        <v>0.70409999999999995</v>
      </c>
      <c r="U2336" s="402">
        <v>38603</v>
      </c>
      <c r="V2336" s="359">
        <v>0.56620000000000004</v>
      </c>
      <c r="W2336" s="359">
        <v>0.91800000000000004</v>
      </c>
      <c r="X2336" s="359">
        <v>0.83579999999999999</v>
      </c>
      <c r="Y2336" s="359">
        <v>16.547699999999999</v>
      </c>
      <c r="Z2336" s="359">
        <v>4.2220000000000004</v>
      </c>
      <c r="AA2336" s="359">
        <v>137.94200000000001</v>
      </c>
      <c r="AB2336" s="359">
        <v>0.39340000000000003</v>
      </c>
      <c r="AC2336" s="359">
        <v>1.9540999999999999</v>
      </c>
      <c r="AD2336" s="359"/>
      <c r="AE2336" s="359">
        <v>4.4199000000000002</v>
      </c>
      <c r="AF2336" s="359">
        <v>2.2359</v>
      </c>
      <c r="AG2336" s="359">
        <v>1.9842</v>
      </c>
      <c r="AH2336" s="359">
        <v>5.2683999999999997</v>
      </c>
      <c r="AI2336" s="359">
        <v>0.87390000000000001</v>
      </c>
      <c r="AJ2336" s="359">
        <v>0.93779999999999997</v>
      </c>
      <c r="AK2336" s="359">
        <v>0.38300000000000001</v>
      </c>
      <c r="AL2336" s="356">
        <v>0.70350000000000001</v>
      </c>
    </row>
    <row r="2337" spans="2:38" ht="409.6" x14ac:dyDescent="0.25">
      <c r="B2337" s="402">
        <v>38602</v>
      </c>
      <c r="C2337" s="359">
        <v>0.56830000000000003</v>
      </c>
      <c r="D2337" s="359">
        <v>0.92300000000000004</v>
      </c>
      <c r="E2337" s="359">
        <v>0.84289999999999998</v>
      </c>
      <c r="F2337" s="359">
        <v>16.581199999999999</v>
      </c>
      <c r="G2337" s="359">
        <v>4.2377000000000002</v>
      </c>
      <c r="H2337" s="359">
        <v>138.83500000000001</v>
      </c>
      <c r="I2337" s="359">
        <v>0.39650000000000002</v>
      </c>
      <c r="J2337" s="359">
        <v>1.9632000000000001</v>
      </c>
      <c r="K2337" s="359"/>
      <c r="L2337" s="359">
        <v>4.4504000000000001</v>
      </c>
      <c r="M2337" s="359">
        <v>2.2368999999999999</v>
      </c>
      <c r="N2337" s="359">
        <v>1.9853000000000001</v>
      </c>
      <c r="O2337" s="359">
        <v>5.2923999999999998</v>
      </c>
      <c r="P2337" s="359">
        <v>0.87739999999999996</v>
      </c>
      <c r="Q2337" s="359">
        <v>0.94589999999999996</v>
      </c>
      <c r="R2337" s="359">
        <v>0.38469999999999999</v>
      </c>
      <c r="S2337" s="356">
        <v>0.70879999999999999</v>
      </c>
      <c r="U2337" s="402">
        <v>38602</v>
      </c>
      <c r="V2337" s="359">
        <v>0.56789999999999996</v>
      </c>
      <c r="W2337" s="359">
        <v>0.92210000000000003</v>
      </c>
      <c r="X2337" s="359">
        <v>0.84199999999999997</v>
      </c>
      <c r="Y2337" s="359">
        <v>16.5322</v>
      </c>
      <c r="Z2337" s="359">
        <v>4.2335000000000003</v>
      </c>
      <c r="AA2337" s="359">
        <v>138.22499999999999</v>
      </c>
      <c r="AB2337" s="359">
        <v>0.39439999999999997</v>
      </c>
      <c r="AC2337" s="359">
        <v>1.9597</v>
      </c>
      <c r="AD2337" s="359"/>
      <c r="AE2337" s="359">
        <v>4.4443999999999999</v>
      </c>
      <c r="AF2337" s="359">
        <v>2.2271000000000001</v>
      </c>
      <c r="AG2337" s="359">
        <v>1.9842</v>
      </c>
      <c r="AH2337" s="359">
        <v>5.2836999999999996</v>
      </c>
      <c r="AI2337" s="359">
        <v>0.87660000000000005</v>
      </c>
      <c r="AJ2337" s="359">
        <v>0.94179999999999997</v>
      </c>
      <c r="AK2337" s="359">
        <v>0.38440000000000002</v>
      </c>
      <c r="AL2337" s="356">
        <v>0.70840000000000003</v>
      </c>
    </row>
    <row r="2338" spans="2:38" ht="409.6" x14ac:dyDescent="0.25">
      <c r="B2338" s="402">
        <v>38601</v>
      </c>
      <c r="C2338" s="359">
        <v>0.56620000000000004</v>
      </c>
      <c r="D2338" s="359">
        <v>0.92479999999999996</v>
      </c>
      <c r="E2338" s="359">
        <v>0.84440000000000004</v>
      </c>
      <c r="F2338" s="359">
        <v>16.489000000000001</v>
      </c>
      <c r="G2338" s="359">
        <v>4.2228000000000003</v>
      </c>
      <c r="H2338" s="359">
        <v>138.351</v>
      </c>
      <c r="I2338" s="359">
        <v>0.39489999999999997</v>
      </c>
      <c r="J2338" s="359">
        <v>1.9561999999999999</v>
      </c>
      <c r="K2338" s="359"/>
      <c r="L2338" s="359">
        <v>4.4306999999999999</v>
      </c>
      <c r="M2338" s="359">
        <v>2.2360000000000002</v>
      </c>
      <c r="N2338" s="359">
        <v>1.9921</v>
      </c>
      <c r="O2338" s="359">
        <v>5.2708000000000004</v>
      </c>
      <c r="P2338" s="359">
        <v>0.87429999999999997</v>
      </c>
      <c r="Q2338" s="359">
        <v>0.94799999999999995</v>
      </c>
      <c r="R2338" s="359">
        <v>0.38490000000000002</v>
      </c>
      <c r="S2338" s="356">
        <v>0.70960000000000001</v>
      </c>
      <c r="U2338" s="402">
        <v>38601</v>
      </c>
      <c r="V2338" s="359">
        <v>0.56569999999999998</v>
      </c>
      <c r="W2338" s="359">
        <v>0.92349999999999999</v>
      </c>
      <c r="X2338" s="359">
        <v>0.84319999999999995</v>
      </c>
      <c r="Y2338" s="359">
        <v>16.423500000000001</v>
      </c>
      <c r="Z2338" s="359">
        <v>4.2176999999999998</v>
      </c>
      <c r="AA2338" s="359">
        <v>137.80600000000001</v>
      </c>
      <c r="AB2338" s="359">
        <v>0.39290000000000003</v>
      </c>
      <c r="AC2338" s="359">
        <v>1.9523999999999999</v>
      </c>
      <c r="AD2338" s="359"/>
      <c r="AE2338" s="359">
        <v>4.4245999999999999</v>
      </c>
      <c r="AF2338" s="359">
        <v>2.2290999999999999</v>
      </c>
      <c r="AG2338" s="359">
        <v>1.9906999999999999</v>
      </c>
      <c r="AH2338" s="359">
        <v>5.2629000000000001</v>
      </c>
      <c r="AI2338" s="359">
        <v>0.87329999999999997</v>
      </c>
      <c r="AJ2338" s="359">
        <v>0.94379999999999997</v>
      </c>
      <c r="AK2338" s="359">
        <v>0.38450000000000001</v>
      </c>
      <c r="AL2338" s="356">
        <v>0.70909999999999995</v>
      </c>
    </row>
    <row r="2339" spans="2:38" ht="409.6" x14ac:dyDescent="0.25">
      <c r="B2339" s="402">
        <v>38600</v>
      </c>
      <c r="C2339" s="359">
        <v>0.56369999999999998</v>
      </c>
      <c r="D2339" s="359">
        <v>0.92349999999999999</v>
      </c>
      <c r="E2339" s="359">
        <v>0.84009999999999996</v>
      </c>
      <c r="F2339" s="359">
        <v>16.410799999999998</v>
      </c>
      <c r="G2339" s="359">
        <v>4.2035999999999998</v>
      </c>
      <c r="H2339" s="359">
        <v>137.60599999999999</v>
      </c>
      <c r="I2339" s="359">
        <v>0.39340000000000003</v>
      </c>
      <c r="J2339" s="359">
        <v>1.9478</v>
      </c>
      <c r="K2339" s="359"/>
      <c r="L2339" s="359">
        <v>4.3944000000000001</v>
      </c>
      <c r="M2339" s="359">
        <v>2.2317</v>
      </c>
      <c r="N2339" s="359">
        <v>1.9751000000000001</v>
      </c>
      <c r="O2339" s="359">
        <v>5.2290000000000001</v>
      </c>
      <c r="P2339" s="359">
        <v>0.86880000000000002</v>
      </c>
      <c r="Q2339" s="359">
        <v>0.94610000000000005</v>
      </c>
      <c r="R2339" s="359">
        <v>0.38350000000000001</v>
      </c>
      <c r="S2339" s="356">
        <v>0.70650000000000002</v>
      </c>
      <c r="U2339" s="402">
        <v>38600</v>
      </c>
      <c r="V2339" s="359">
        <v>0.56320000000000003</v>
      </c>
      <c r="W2339" s="359">
        <v>0.92220000000000002</v>
      </c>
      <c r="X2339" s="359">
        <v>0.83889999999999998</v>
      </c>
      <c r="Y2339" s="359">
        <v>16.342700000000001</v>
      </c>
      <c r="Z2339" s="359">
        <v>4.1989000000000001</v>
      </c>
      <c r="AA2339" s="359">
        <v>136.94399999999999</v>
      </c>
      <c r="AB2339" s="359">
        <v>0.39119999999999999</v>
      </c>
      <c r="AC2339" s="359">
        <v>1.9443999999999999</v>
      </c>
      <c r="AD2339" s="359"/>
      <c r="AE2339" s="359">
        <v>4.3860000000000001</v>
      </c>
      <c r="AF2339" s="359">
        <v>2.2271000000000001</v>
      </c>
      <c r="AG2339" s="359">
        <v>1.9737</v>
      </c>
      <c r="AH2339" s="359">
        <v>5.2217000000000002</v>
      </c>
      <c r="AI2339" s="359">
        <v>0.8679</v>
      </c>
      <c r="AJ2339" s="359">
        <v>0.94189999999999996</v>
      </c>
      <c r="AK2339" s="359">
        <v>0.3831</v>
      </c>
      <c r="AL2339" s="356">
        <v>0.70599999999999996</v>
      </c>
    </row>
    <row r="2340" spans="2:38" ht="409.6" x14ac:dyDescent="0.25">
      <c r="B2340" s="402">
        <v>38599</v>
      </c>
      <c r="C2340" s="359">
        <v>0.56420000000000003</v>
      </c>
      <c r="D2340" s="359">
        <v>0.92390000000000005</v>
      </c>
      <c r="E2340" s="359">
        <v>0.84130000000000005</v>
      </c>
      <c r="F2340" s="359">
        <v>16.440200000000001</v>
      </c>
      <c r="G2340" s="359">
        <v>4.2049000000000003</v>
      </c>
      <c r="H2340" s="359">
        <v>137.62100000000001</v>
      </c>
      <c r="I2340" s="359">
        <v>0.39350000000000002</v>
      </c>
      <c r="J2340" s="359">
        <v>1.9486000000000001</v>
      </c>
      <c r="K2340" s="359"/>
      <c r="L2340" s="359">
        <v>4.4020000000000001</v>
      </c>
      <c r="M2340" s="359">
        <v>2.2360000000000002</v>
      </c>
      <c r="N2340" s="359">
        <v>1.976</v>
      </c>
      <c r="O2340" s="359">
        <v>5.2289000000000003</v>
      </c>
      <c r="P2340" s="359">
        <v>0.86990000000000001</v>
      </c>
      <c r="Q2340" s="359">
        <v>0.94640000000000002</v>
      </c>
      <c r="R2340" s="359">
        <v>0.38350000000000001</v>
      </c>
      <c r="S2340" s="356">
        <v>0.70679999999999998</v>
      </c>
      <c r="U2340" s="402">
        <v>38599</v>
      </c>
      <c r="V2340" s="359">
        <v>0.5635</v>
      </c>
      <c r="W2340" s="359">
        <v>0.92279999999999995</v>
      </c>
      <c r="X2340" s="359">
        <v>0.84</v>
      </c>
      <c r="Y2340" s="359">
        <v>16.361899999999999</v>
      </c>
      <c r="Z2340" s="359">
        <v>4.2008000000000001</v>
      </c>
      <c r="AA2340" s="359">
        <v>137.22200000000001</v>
      </c>
      <c r="AB2340" s="359">
        <v>0.39140000000000003</v>
      </c>
      <c r="AC2340" s="359">
        <v>1.9449000000000001</v>
      </c>
      <c r="AD2340" s="359"/>
      <c r="AE2340" s="359">
        <v>4.3933</v>
      </c>
      <c r="AF2340" s="359">
        <v>2.2269999999999999</v>
      </c>
      <c r="AG2340" s="359">
        <v>1.9742999999999999</v>
      </c>
      <c r="AH2340" s="359">
        <v>5.2230999999999996</v>
      </c>
      <c r="AI2340" s="359">
        <v>0.86890000000000001</v>
      </c>
      <c r="AJ2340" s="359">
        <v>0.94210000000000005</v>
      </c>
      <c r="AK2340" s="359">
        <v>0.3831</v>
      </c>
      <c r="AL2340" s="356">
        <v>0.70620000000000005</v>
      </c>
    </row>
    <row r="2341" spans="2:38" ht="409.6" x14ac:dyDescent="0.25">
      <c r="B2341" s="402">
        <v>38598</v>
      </c>
      <c r="C2341" s="359">
        <v>0.56440000000000001</v>
      </c>
      <c r="D2341" s="359">
        <v>0.92469999999999997</v>
      </c>
      <c r="E2341" s="359">
        <v>0.84079999999999999</v>
      </c>
      <c r="F2341" s="359">
        <v>16.4544</v>
      </c>
      <c r="G2341" s="359">
        <v>4.2111000000000001</v>
      </c>
      <c r="H2341" s="359">
        <v>137.74600000000001</v>
      </c>
      <c r="I2341" s="359">
        <v>0.39369999999999999</v>
      </c>
      <c r="J2341" s="359">
        <v>1.9497</v>
      </c>
      <c r="K2341" s="359"/>
      <c r="L2341" s="359">
        <v>4.3994999999999997</v>
      </c>
      <c r="M2341" s="359">
        <v>2.2374999999999998</v>
      </c>
      <c r="N2341" s="359">
        <v>1.9789000000000001</v>
      </c>
      <c r="O2341" s="359">
        <v>5.2336</v>
      </c>
      <c r="P2341" s="359">
        <v>0.87119999999999997</v>
      </c>
      <c r="Q2341" s="359">
        <v>0.94779999999999998</v>
      </c>
      <c r="R2341" s="359">
        <v>0.38390000000000002</v>
      </c>
      <c r="S2341" s="356">
        <v>0.70779999999999998</v>
      </c>
      <c r="U2341" s="402">
        <v>38598</v>
      </c>
      <c r="V2341" s="359">
        <v>0.56379999999999997</v>
      </c>
      <c r="W2341" s="359">
        <v>0.9234</v>
      </c>
      <c r="X2341" s="359">
        <v>0.83989999999999998</v>
      </c>
      <c r="Y2341" s="359">
        <v>16.3721</v>
      </c>
      <c r="Z2341" s="359">
        <v>4.2076000000000002</v>
      </c>
      <c r="AA2341" s="359">
        <v>137.07499999999999</v>
      </c>
      <c r="AB2341" s="359">
        <v>0.39169999999999999</v>
      </c>
      <c r="AC2341" s="359">
        <v>1.9459</v>
      </c>
      <c r="AD2341" s="359"/>
      <c r="AE2341" s="359">
        <v>4.3929</v>
      </c>
      <c r="AF2341" s="359">
        <v>2.2288000000000001</v>
      </c>
      <c r="AG2341" s="359">
        <v>1.9775</v>
      </c>
      <c r="AH2341" s="359">
        <v>5.2263000000000002</v>
      </c>
      <c r="AI2341" s="359">
        <v>0.87029999999999996</v>
      </c>
      <c r="AJ2341" s="359">
        <v>0.94359999999999999</v>
      </c>
      <c r="AK2341" s="359">
        <v>0.38350000000000001</v>
      </c>
      <c r="AL2341" s="356">
        <v>0.70730000000000004</v>
      </c>
    </row>
    <row r="2342" spans="2:38" ht="409.6" x14ac:dyDescent="0.25">
      <c r="B2342" s="402">
        <v>38597</v>
      </c>
      <c r="C2342" s="359">
        <v>0.56499999999999995</v>
      </c>
      <c r="D2342" s="359">
        <v>0.92659999999999998</v>
      </c>
      <c r="E2342" s="359">
        <v>0.83509999999999995</v>
      </c>
      <c r="F2342" s="359">
        <v>16.6068</v>
      </c>
      <c r="G2342" s="359">
        <v>4.2135999999999996</v>
      </c>
      <c r="H2342" s="359">
        <v>138.065</v>
      </c>
      <c r="I2342" s="359">
        <v>0.39400000000000002</v>
      </c>
      <c r="J2342" s="359">
        <v>1.9516</v>
      </c>
      <c r="K2342" s="359"/>
      <c r="L2342" s="359">
        <v>4.4260999999999999</v>
      </c>
      <c r="M2342" s="359">
        <v>2.2589000000000001</v>
      </c>
      <c r="N2342" s="359">
        <v>1.9724999999999999</v>
      </c>
      <c r="O2342" s="359">
        <v>5.2634999999999996</v>
      </c>
      <c r="P2342" s="359">
        <v>0.87180000000000002</v>
      </c>
      <c r="Q2342" s="359">
        <v>0.95179999999999998</v>
      </c>
      <c r="R2342" s="359">
        <v>0.38490000000000002</v>
      </c>
      <c r="S2342" s="356">
        <v>0.70550000000000002</v>
      </c>
      <c r="U2342" s="402">
        <v>38597</v>
      </c>
      <c r="V2342" s="359">
        <v>0.56440000000000001</v>
      </c>
      <c r="W2342" s="359">
        <v>0.92530000000000001</v>
      </c>
      <c r="X2342" s="359">
        <v>0.83409999999999995</v>
      </c>
      <c r="Y2342" s="359">
        <v>16.559000000000001</v>
      </c>
      <c r="Z2342" s="359">
        <v>4.2084999999999999</v>
      </c>
      <c r="AA2342" s="359">
        <v>137.43899999999999</v>
      </c>
      <c r="AB2342" s="359">
        <v>0.39200000000000002</v>
      </c>
      <c r="AC2342" s="359">
        <v>1.9479</v>
      </c>
      <c r="AD2342" s="359"/>
      <c r="AE2342" s="359">
        <v>4.4195000000000002</v>
      </c>
      <c r="AF2342" s="359">
        <v>2.2484999999999999</v>
      </c>
      <c r="AG2342" s="359">
        <v>1.9711000000000001</v>
      </c>
      <c r="AH2342" s="359">
        <v>5.2561999999999998</v>
      </c>
      <c r="AI2342" s="359">
        <v>0.87090000000000001</v>
      </c>
      <c r="AJ2342" s="359">
        <v>0.9405</v>
      </c>
      <c r="AK2342" s="359">
        <v>0.3846</v>
      </c>
      <c r="AL2342" s="356">
        <v>0.70499999999999996</v>
      </c>
    </row>
    <row r="2343" spans="2:38" ht="409.6" x14ac:dyDescent="0.25">
      <c r="B2343" s="402">
        <v>38596</v>
      </c>
      <c r="C2343" s="359">
        <v>0.56399999999999995</v>
      </c>
      <c r="D2343" s="359">
        <v>0.92249999999999999</v>
      </c>
      <c r="E2343" s="359">
        <v>0.82609999999999995</v>
      </c>
      <c r="F2343" s="359">
        <v>16.589500000000001</v>
      </c>
      <c r="G2343" s="359">
        <v>4.2073999999999998</v>
      </c>
      <c r="H2343" s="359">
        <v>137.965</v>
      </c>
      <c r="I2343" s="359">
        <v>0.39340000000000003</v>
      </c>
      <c r="J2343" s="359">
        <v>1.9484999999999999</v>
      </c>
      <c r="K2343" s="359"/>
      <c r="L2343" s="359">
        <v>4.4438000000000004</v>
      </c>
      <c r="M2343" s="359">
        <v>2.2648999999999999</v>
      </c>
      <c r="N2343" s="359">
        <v>1.9753000000000001</v>
      </c>
      <c r="O2343" s="359">
        <v>5.2586000000000004</v>
      </c>
      <c r="P2343" s="359">
        <v>0.87280000000000002</v>
      </c>
      <c r="Q2343" s="359">
        <v>0.93799999999999994</v>
      </c>
      <c r="R2343" s="359">
        <v>0.38600000000000001</v>
      </c>
      <c r="S2343" s="356">
        <v>0.69579999999999997</v>
      </c>
      <c r="U2343" s="402">
        <v>38596</v>
      </c>
      <c r="V2343" s="359">
        <v>0.56340000000000001</v>
      </c>
      <c r="W2343" s="359">
        <v>0.92130000000000001</v>
      </c>
      <c r="X2343" s="359">
        <v>0.82530000000000003</v>
      </c>
      <c r="Y2343" s="359">
        <v>16.5428</v>
      </c>
      <c r="Z2343" s="359">
        <v>4.2022000000000004</v>
      </c>
      <c r="AA2343" s="359">
        <v>137.29599999999999</v>
      </c>
      <c r="AB2343" s="359">
        <v>0.39140000000000003</v>
      </c>
      <c r="AC2343" s="359">
        <v>1.9446000000000001</v>
      </c>
      <c r="AD2343" s="359"/>
      <c r="AE2343" s="359">
        <v>4.4371</v>
      </c>
      <c r="AF2343" s="359">
        <v>2.2599999999999998</v>
      </c>
      <c r="AG2343" s="359">
        <v>1.9738</v>
      </c>
      <c r="AH2343" s="359">
        <v>5.2512999999999996</v>
      </c>
      <c r="AI2343" s="359">
        <v>0.87180000000000002</v>
      </c>
      <c r="AJ2343" s="359">
        <v>0.93379999999999996</v>
      </c>
      <c r="AK2343" s="359">
        <v>0.3856</v>
      </c>
      <c r="AL2343" s="356">
        <v>0.69530000000000003</v>
      </c>
    </row>
    <row r="2344" spans="2:38" ht="409.6" x14ac:dyDescent="0.25">
      <c r="B2344" s="402">
        <v>38595</v>
      </c>
      <c r="C2344" s="359">
        <v>0.56430000000000002</v>
      </c>
      <c r="D2344" s="359">
        <v>0.92230000000000001</v>
      </c>
      <c r="E2344" s="359">
        <v>0.82189999999999996</v>
      </c>
      <c r="F2344" s="359">
        <v>16.772099999999998</v>
      </c>
      <c r="G2344" s="359">
        <v>4.2092000000000001</v>
      </c>
      <c r="H2344" s="359">
        <v>138.423</v>
      </c>
      <c r="I2344" s="359">
        <v>0.39360000000000001</v>
      </c>
      <c r="J2344" s="359">
        <v>1.9495</v>
      </c>
      <c r="K2344" s="359"/>
      <c r="L2344" s="359">
        <v>4.4664000000000001</v>
      </c>
      <c r="M2344" s="359">
        <v>2.2883</v>
      </c>
      <c r="N2344" s="359">
        <v>1.9829000000000001</v>
      </c>
      <c r="O2344" s="359">
        <v>5.2789999999999999</v>
      </c>
      <c r="P2344" s="359">
        <v>0.87529999999999997</v>
      </c>
      <c r="Q2344" s="359">
        <v>0.94140000000000001</v>
      </c>
      <c r="R2344" s="359">
        <v>0.3861</v>
      </c>
      <c r="S2344" s="356">
        <v>0.68969999999999998</v>
      </c>
      <c r="U2344" s="402">
        <v>38595</v>
      </c>
      <c r="V2344" s="359">
        <v>0.56379999999999997</v>
      </c>
      <c r="W2344" s="359">
        <v>0.92100000000000004</v>
      </c>
      <c r="X2344" s="359">
        <v>0.82099999999999995</v>
      </c>
      <c r="Y2344" s="359">
        <v>16.707599999999999</v>
      </c>
      <c r="Z2344" s="359">
        <v>4.2043999999999997</v>
      </c>
      <c r="AA2344" s="359">
        <v>137.97800000000001</v>
      </c>
      <c r="AB2344" s="359">
        <v>0.39150000000000001</v>
      </c>
      <c r="AC2344" s="359">
        <v>1.9457</v>
      </c>
      <c r="AD2344" s="359"/>
      <c r="AE2344" s="359">
        <v>4.4596999999999998</v>
      </c>
      <c r="AF2344" s="359">
        <v>2.2831000000000001</v>
      </c>
      <c r="AG2344" s="359">
        <v>1.9815</v>
      </c>
      <c r="AH2344" s="359">
        <v>5.2717999999999998</v>
      </c>
      <c r="AI2344" s="359">
        <v>0.87439999999999996</v>
      </c>
      <c r="AJ2344" s="359">
        <v>0.9304</v>
      </c>
      <c r="AK2344" s="359">
        <v>0.38579999999999998</v>
      </c>
      <c r="AL2344" s="356">
        <v>0.68920000000000003</v>
      </c>
    </row>
    <row r="2345" spans="2:38" ht="409.6" x14ac:dyDescent="0.25">
      <c r="B2345" s="402">
        <v>38594</v>
      </c>
      <c r="C2345" s="359">
        <v>0.56710000000000005</v>
      </c>
      <c r="D2345" s="359">
        <v>0.92159999999999997</v>
      </c>
      <c r="E2345" s="359">
        <v>0.83120000000000005</v>
      </c>
      <c r="F2345" s="359">
        <v>16.791399999999999</v>
      </c>
      <c r="G2345" s="359">
        <v>4.2298</v>
      </c>
      <c r="H2345" s="359">
        <v>139.52600000000001</v>
      </c>
      <c r="I2345" s="359">
        <v>0.39560000000000001</v>
      </c>
      <c r="J2345" s="359">
        <v>1.9589000000000001</v>
      </c>
      <c r="K2345" s="359"/>
      <c r="L2345" s="359">
        <v>4.4882</v>
      </c>
      <c r="M2345" s="359">
        <v>2.3041999999999998</v>
      </c>
      <c r="N2345" s="359">
        <v>1.9888999999999999</v>
      </c>
      <c r="O2345" s="359">
        <v>5.2939999999999996</v>
      </c>
      <c r="P2345" s="359">
        <v>0.87919999999999998</v>
      </c>
      <c r="Q2345" s="359">
        <v>0.94740000000000002</v>
      </c>
      <c r="R2345" s="359">
        <v>0.38619999999999999</v>
      </c>
      <c r="S2345" s="356">
        <v>0.69340000000000002</v>
      </c>
      <c r="U2345" s="402">
        <v>38594</v>
      </c>
      <c r="V2345" s="359">
        <v>0.56640000000000001</v>
      </c>
      <c r="W2345" s="359">
        <v>0.92020000000000002</v>
      </c>
      <c r="X2345" s="359">
        <v>0.83009999999999995</v>
      </c>
      <c r="Y2345" s="359">
        <v>16.7209</v>
      </c>
      <c r="Z2345" s="359">
        <v>4.2239000000000004</v>
      </c>
      <c r="AA2345" s="359">
        <v>138.83500000000001</v>
      </c>
      <c r="AB2345" s="359">
        <v>0.39350000000000002</v>
      </c>
      <c r="AC2345" s="359">
        <v>1.9545999999999999</v>
      </c>
      <c r="AD2345" s="359"/>
      <c r="AE2345" s="359">
        <v>4.4809000000000001</v>
      </c>
      <c r="AF2345" s="359">
        <v>2.2989000000000002</v>
      </c>
      <c r="AG2345" s="359">
        <v>1.9869000000000001</v>
      </c>
      <c r="AH2345" s="359">
        <v>5.2854000000000001</v>
      </c>
      <c r="AI2345" s="359">
        <v>0.878</v>
      </c>
      <c r="AJ2345" s="359">
        <v>0.93640000000000001</v>
      </c>
      <c r="AK2345" s="359">
        <v>0.38569999999999999</v>
      </c>
      <c r="AL2345" s="356">
        <v>0.69269999999999998</v>
      </c>
    </row>
    <row r="2346" spans="2:38" ht="409.6" x14ac:dyDescent="0.25">
      <c r="B2346" s="402">
        <v>38593</v>
      </c>
      <c r="C2346" s="359">
        <v>0.5665</v>
      </c>
      <c r="D2346" s="359">
        <v>0.92049999999999998</v>
      </c>
      <c r="E2346" s="359">
        <v>0.83420000000000005</v>
      </c>
      <c r="F2346" s="359">
        <v>16.792000000000002</v>
      </c>
      <c r="G2346" s="359">
        <v>4.2233999999999998</v>
      </c>
      <c r="H2346" s="359">
        <v>139.29499999999999</v>
      </c>
      <c r="I2346" s="359">
        <v>0.39500000000000002</v>
      </c>
      <c r="J2346" s="359">
        <v>1.9557</v>
      </c>
      <c r="K2346" s="359"/>
      <c r="L2346" s="359">
        <v>4.5008999999999997</v>
      </c>
      <c r="M2346" s="359">
        <v>2.2974999999999999</v>
      </c>
      <c r="N2346" s="359">
        <v>1.9946999999999999</v>
      </c>
      <c r="O2346" s="359">
        <v>5.2885999999999997</v>
      </c>
      <c r="P2346" s="359">
        <v>0.87460000000000004</v>
      </c>
      <c r="Q2346" s="359">
        <v>0.9466</v>
      </c>
      <c r="R2346" s="359">
        <v>0.38619999999999999</v>
      </c>
      <c r="S2346" s="356">
        <v>0.69579999999999997</v>
      </c>
      <c r="U2346" s="402">
        <v>38593</v>
      </c>
      <c r="V2346" s="359">
        <v>0.56559999999999999</v>
      </c>
      <c r="W2346" s="359">
        <v>0.91859999999999997</v>
      </c>
      <c r="X2346" s="359">
        <v>0.83260000000000001</v>
      </c>
      <c r="Y2346" s="359">
        <v>16.712499999999999</v>
      </c>
      <c r="Z2346" s="359">
        <v>4.2156000000000002</v>
      </c>
      <c r="AA2346" s="359">
        <v>138.541</v>
      </c>
      <c r="AB2346" s="359">
        <v>0.39269999999999999</v>
      </c>
      <c r="AC2346" s="359">
        <v>1.9504999999999999</v>
      </c>
      <c r="AD2346" s="359"/>
      <c r="AE2346" s="359">
        <v>4.4892000000000003</v>
      </c>
      <c r="AF2346" s="359">
        <v>2.2917000000000001</v>
      </c>
      <c r="AG2346" s="359">
        <v>1.9919</v>
      </c>
      <c r="AH2346" s="359">
        <v>5.2759</v>
      </c>
      <c r="AI2346" s="359">
        <v>0.87290000000000001</v>
      </c>
      <c r="AJ2346" s="359">
        <v>0.94210000000000005</v>
      </c>
      <c r="AK2346" s="359">
        <v>0.38550000000000001</v>
      </c>
      <c r="AL2346" s="356">
        <v>0.69479999999999997</v>
      </c>
    </row>
    <row r="2347" spans="2:38" ht="409.6" x14ac:dyDescent="0.25">
      <c r="B2347" s="402">
        <v>38592</v>
      </c>
      <c r="C2347" s="359">
        <v>0.56630000000000003</v>
      </c>
      <c r="D2347" s="359">
        <v>0.92020000000000002</v>
      </c>
      <c r="E2347" s="359">
        <v>0.83479999999999999</v>
      </c>
      <c r="F2347" s="359">
        <v>16.7866</v>
      </c>
      <c r="G2347" s="359">
        <v>4.2237999999999998</v>
      </c>
      <c r="H2347" s="359">
        <v>139.18299999999999</v>
      </c>
      <c r="I2347" s="359">
        <v>0.39479999999999998</v>
      </c>
      <c r="J2347" s="359">
        <v>1.9545999999999999</v>
      </c>
      <c r="K2347" s="359"/>
      <c r="L2347" s="359">
        <v>4.5019999999999998</v>
      </c>
      <c r="M2347" s="359">
        <v>2.3025000000000002</v>
      </c>
      <c r="N2347" s="359">
        <v>1.9984</v>
      </c>
      <c r="O2347" s="359">
        <v>5.2866</v>
      </c>
      <c r="P2347" s="359">
        <v>0.87539999999999996</v>
      </c>
      <c r="Q2347" s="359">
        <v>0.94620000000000004</v>
      </c>
      <c r="R2347" s="359">
        <v>0.38640000000000002</v>
      </c>
      <c r="S2347" s="356">
        <v>0.69550000000000001</v>
      </c>
      <c r="U2347" s="402">
        <v>38592</v>
      </c>
      <c r="V2347" s="359">
        <v>0.5655</v>
      </c>
      <c r="W2347" s="359">
        <v>0.91869999999999996</v>
      </c>
      <c r="X2347" s="359">
        <v>0.8327</v>
      </c>
      <c r="Y2347" s="359">
        <v>16.7117</v>
      </c>
      <c r="Z2347" s="359">
        <v>4.2172000000000001</v>
      </c>
      <c r="AA2347" s="359">
        <v>138.46799999999999</v>
      </c>
      <c r="AB2347" s="359">
        <v>0.39250000000000002</v>
      </c>
      <c r="AC2347" s="359">
        <v>1.9502999999999999</v>
      </c>
      <c r="AD2347" s="359"/>
      <c r="AE2347" s="359">
        <v>4.4919000000000002</v>
      </c>
      <c r="AF2347" s="359">
        <v>2.2927</v>
      </c>
      <c r="AG2347" s="359">
        <v>1.9962</v>
      </c>
      <c r="AH2347" s="359">
        <v>5.2766999999999999</v>
      </c>
      <c r="AI2347" s="359">
        <v>0.87409999999999999</v>
      </c>
      <c r="AJ2347" s="359">
        <v>0.94199999999999995</v>
      </c>
      <c r="AK2347" s="359">
        <v>0.38579999999999998</v>
      </c>
      <c r="AL2347" s="356">
        <v>0.69469999999999998</v>
      </c>
    </row>
    <row r="2348" spans="2:38" ht="409.6" x14ac:dyDescent="0.25">
      <c r="B2348" s="402">
        <v>38591</v>
      </c>
      <c r="C2348" s="359">
        <v>0.56630000000000003</v>
      </c>
      <c r="D2348" s="359">
        <v>0.92020000000000002</v>
      </c>
      <c r="E2348" s="359">
        <v>0.83379999999999999</v>
      </c>
      <c r="F2348" s="359">
        <v>16.801200000000001</v>
      </c>
      <c r="G2348" s="359">
        <v>4.2239000000000004</v>
      </c>
      <c r="H2348" s="359">
        <v>139.40600000000001</v>
      </c>
      <c r="I2348" s="359">
        <v>0.39500000000000002</v>
      </c>
      <c r="J2348" s="359">
        <v>1.9561999999999999</v>
      </c>
      <c r="K2348" s="359"/>
      <c r="L2348" s="359">
        <v>4.4995000000000003</v>
      </c>
      <c r="M2348" s="359">
        <v>2.3012999999999999</v>
      </c>
      <c r="N2348" s="359">
        <v>1.9984</v>
      </c>
      <c r="O2348" s="359">
        <v>5.2866</v>
      </c>
      <c r="P2348" s="359">
        <v>0.87519999999999998</v>
      </c>
      <c r="Q2348" s="359">
        <v>0.94620000000000004</v>
      </c>
      <c r="R2348" s="359">
        <v>0.3861</v>
      </c>
      <c r="S2348" s="356">
        <v>0.69550000000000001</v>
      </c>
      <c r="U2348" s="402">
        <v>38591</v>
      </c>
      <c r="V2348" s="359">
        <v>0.56569999999999998</v>
      </c>
      <c r="W2348" s="359">
        <v>0.91890000000000005</v>
      </c>
      <c r="X2348" s="359">
        <v>0.8327</v>
      </c>
      <c r="Y2348" s="359">
        <v>16.724399999999999</v>
      </c>
      <c r="Z2348" s="359">
        <v>4.2187999999999999</v>
      </c>
      <c r="AA2348" s="359">
        <v>138.773</v>
      </c>
      <c r="AB2348" s="359">
        <v>0.39290000000000003</v>
      </c>
      <c r="AC2348" s="359">
        <v>1.9521999999999999</v>
      </c>
      <c r="AD2348" s="359"/>
      <c r="AE2348" s="359">
        <v>4.4923999999999999</v>
      </c>
      <c r="AF2348" s="359">
        <v>2.2955000000000001</v>
      </c>
      <c r="AG2348" s="359">
        <v>1.9967999999999999</v>
      </c>
      <c r="AH2348" s="359">
        <v>5.2785000000000002</v>
      </c>
      <c r="AI2348" s="359">
        <v>0.87419999999999998</v>
      </c>
      <c r="AJ2348" s="359">
        <v>0.94230000000000003</v>
      </c>
      <c r="AK2348" s="359">
        <v>0.38569999999999999</v>
      </c>
      <c r="AL2348" s="356">
        <v>0.69489999999999996</v>
      </c>
    </row>
    <row r="2349" spans="2:38" ht="409.6" x14ac:dyDescent="0.25">
      <c r="B2349" s="402">
        <v>38590</v>
      </c>
      <c r="C2349" s="359">
        <v>0.56779999999999997</v>
      </c>
      <c r="D2349" s="359">
        <v>0.91990000000000005</v>
      </c>
      <c r="E2349" s="359">
        <v>0.83309999999999995</v>
      </c>
      <c r="F2349" s="359">
        <v>16.865300000000001</v>
      </c>
      <c r="G2349" s="359">
        <v>4.2352999999999996</v>
      </c>
      <c r="H2349" s="359">
        <v>139.709</v>
      </c>
      <c r="I2349" s="359">
        <v>0.39589999999999997</v>
      </c>
      <c r="J2349" s="359">
        <v>1.9616</v>
      </c>
      <c r="K2349" s="359"/>
      <c r="L2349" s="359">
        <v>4.5039999999999996</v>
      </c>
      <c r="M2349" s="359">
        <v>2.3003</v>
      </c>
      <c r="N2349" s="359">
        <v>2.0065</v>
      </c>
      <c r="O2349" s="359">
        <v>5.2991999999999999</v>
      </c>
      <c r="P2349" s="359">
        <v>0.87780000000000002</v>
      </c>
      <c r="Q2349" s="359">
        <v>0.95669999999999999</v>
      </c>
      <c r="R2349" s="359">
        <v>0.38740000000000002</v>
      </c>
      <c r="S2349" s="356">
        <v>0.69830000000000003</v>
      </c>
      <c r="U2349" s="402">
        <v>38590</v>
      </c>
      <c r="V2349" s="359">
        <v>0.56720000000000004</v>
      </c>
      <c r="W2349" s="359">
        <v>0.91859999999999997</v>
      </c>
      <c r="X2349" s="359">
        <v>0.83209999999999995</v>
      </c>
      <c r="Y2349" s="359">
        <v>16.800899999999999</v>
      </c>
      <c r="Z2349" s="359">
        <v>4.2301000000000002</v>
      </c>
      <c r="AA2349" s="359">
        <v>139.16900000000001</v>
      </c>
      <c r="AB2349" s="359">
        <v>0.39389999999999997</v>
      </c>
      <c r="AC2349" s="359">
        <v>1.9579</v>
      </c>
      <c r="AD2349" s="359"/>
      <c r="AE2349" s="359">
        <v>4.4968000000000004</v>
      </c>
      <c r="AF2349" s="359">
        <v>2.2913999999999999</v>
      </c>
      <c r="AG2349" s="359">
        <v>2.0051000000000001</v>
      </c>
      <c r="AH2349" s="359">
        <v>5.2919</v>
      </c>
      <c r="AI2349" s="359">
        <v>0.87680000000000002</v>
      </c>
      <c r="AJ2349" s="359">
        <v>0.95250000000000001</v>
      </c>
      <c r="AK2349" s="359">
        <v>0.38700000000000001</v>
      </c>
      <c r="AL2349" s="356">
        <v>0.69779999999999998</v>
      </c>
    </row>
    <row r="2350" spans="2:38" ht="409.6" x14ac:dyDescent="0.25">
      <c r="B2350" s="402">
        <v>38589</v>
      </c>
      <c r="C2350" s="359">
        <v>0.56889999999999996</v>
      </c>
      <c r="D2350" s="359">
        <v>0.92369999999999997</v>
      </c>
      <c r="E2350" s="359">
        <v>0.83179999999999998</v>
      </c>
      <c r="F2350" s="359">
        <v>16.899100000000001</v>
      </c>
      <c r="G2350" s="359">
        <v>4.2431999999999999</v>
      </c>
      <c r="H2350" s="359">
        <v>140.05699999999999</v>
      </c>
      <c r="I2350" s="359">
        <v>0.39679999999999999</v>
      </c>
      <c r="J2350" s="359">
        <v>1.9652000000000001</v>
      </c>
      <c r="K2350" s="359"/>
      <c r="L2350" s="359">
        <v>4.5178000000000003</v>
      </c>
      <c r="M2350" s="359">
        <v>2.2949999999999999</v>
      </c>
      <c r="N2350" s="359">
        <v>1.9910000000000001</v>
      </c>
      <c r="O2350" s="359">
        <v>5.3083999999999998</v>
      </c>
      <c r="P2350" s="359">
        <v>0.88300000000000001</v>
      </c>
      <c r="Q2350" s="359">
        <v>0.9546</v>
      </c>
      <c r="R2350" s="359">
        <v>0.38769999999999999</v>
      </c>
      <c r="S2350" s="356">
        <v>0.69799999999999995</v>
      </c>
      <c r="U2350" s="402">
        <v>38589</v>
      </c>
      <c r="V2350" s="359">
        <v>0.56820000000000004</v>
      </c>
      <c r="W2350" s="359">
        <v>0.92249999999999999</v>
      </c>
      <c r="X2350" s="359">
        <v>0.8306</v>
      </c>
      <c r="Y2350" s="359">
        <v>16.822500000000002</v>
      </c>
      <c r="Z2350" s="359">
        <v>4.2374000000000001</v>
      </c>
      <c r="AA2350" s="359">
        <v>139.357</v>
      </c>
      <c r="AB2350" s="359">
        <v>0.3947</v>
      </c>
      <c r="AC2350" s="359">
        <v>1.9611000000000001</v>
      </c>
      <c r="AD2350" s="359"/>
      <c r="AE2350" s="359">
        <v>4.5103999999999997</v>
      </c>
      <c r="AF2350" s="359">
        <v>2.2844000000000002</v>
      </c>
      <c r="AG2350" s="359">
        <v>1.9893000000000001</v>
      </c>
      <c r="AH2350" s="359">
        <v>5.3005000000000004</v>
      </c>
      <c r="AI2350" s="359">
        <v>0.88200000000000001</v>
      </c>
      <c r="AJ2350" s="359">
        <v>0.95240000000000002</v>
      </c>
      <c r="AK2350" s="359">
        <v>0.38729999999999998</v>
      </c>
      <c r="AL2350" s="356">
        <v>0.69750000000000001</v>
      </c>
    </row>
    <row r="2351" spans="2:38" ht="409.6" x14ac:dyDescent="0.25">
      <c r="B2351" s="402">
        <v>38588</v>
      </c>
      <c r="C2351" s="359">
        <v>0.57110000000000005</v>
      </c>
      <c r="D2351" s="359">
        <v>0.92479999999999996</v>
      </c>
      <c r="E2351" s="359">
        <v>0.83640000000000003</v>
      </c>
      <c r="F2351" s="359">
        <v>16.941400000000002</v>
      </c>
      <c r="G2351" s="359">
        <v>4.2598000000000003</v>
      </c>
      <c r="H2351" s="359">
        <v>140.47499999999999</v>
      </c>
      <c r="I2351" s="359">
        <v>0.39829999999999999</v>
      </c>
      <c r="J2351" s="359">
        <v>1.9728000000000001</v>
      </c>
      <c r="K2351" s="359"/>
      <c r="L2351" s="359">
        <v>4.5617000000000001</v>
      </c>
      <c r="M2351" s="359">
        <v>2.2930000000000001</v>
      </c>
      <c r="N2351" s="359">
        <v>2.0101</v>
      </c>
      <c r="O2351" s="359">
        <v>5.3402000000000003</v>
      </c>
      <c r="P2351" s="359">
        <v>0.88780000000000003</v>
      </c>
      <c r="Q2351" s="359">
        <v>0.95669999999999999</v>
      </c>
      <c r="R2351" s="359">
        <v>0.38779999999999998</v>
      </c>
      <c r="S2351" s="356">
        <v>0.69850000000000001</v>
      </c>
      <c r="U2351" s="402">
        <v>38588</v>
      </c>
      <c r="V2351" s="359">
        <v>0.57040000000000002</v>
      </c>
      <c r="W2351" s="359">
        <v>0.92349999999999999</v>
      </c>
      <c r="X2351" s="359">
        <v>0.83540000000000003</v>
      </c>
      <c r="Y2351" s="359">
        <v>16.859500000000001</v>
      </c>
      <c r="Z2351" s="359">
        <v>4.2546999999999997</v>
      </c>
      <c r="AA2351" s="359">
        <v>139.851</v>
      </c>
      <c r="AB2351" s="359">
        <v>0.39629999999999999</v>
      </c>
      <c r="AC2351" s="359">
        <v>1.9691000000000001</v>
      </c>
      <c r="AD2351" s="359"/>
      <c r="AE2351" s="359">
        <v>4.5556000000000001</v>
      </c>
      <c r="AF2351" s="359">
        <v>2.2871999999999999</v>
      </c>
      <c r="AG2351" s="359">
        <v>2.0087000000000002</v>
      </c>
      <c r="AH2351" s="359">
        <v>5.3331</v>
      </c>
      <c r="AI2351" s="359">
        <v>0.88680000000000003</v>
      </c>
      <c r="AJ2351" s="359">
        <v>0.9526</v>
      </c>
      <c r="AK2351" s="359">
        <v>0.38740000000000002</v>
      </c>
      <c r="AL2351" s="356">
        <v>0.69799999999999995</v>
      </c>
    </row>
    <row r="2352" spans="2:38" ht="409.6" x14ac:dyDescent="0.25">
      <c r="B2352" s="402">
        <v>38587</v>
      </c>
      <c r="C2352" s="359">
        <v>0.56950000000000001</v>
      </c>
      <c r="D2352" s="359">
        <v>0.92320000000000002</v>
      </c>
      <c r="E2352" s="359">
        <v>0.83760000000000001</v>
      </c>
      <c r="F2352" s="359">
        <v>16.841200000000001</v>
      </c>
      <c r="G2352" s="359">
        <v>4.2477</v>
      </c>
      <c r="H2352" s="359">
        <v>139.69999999999999</v>
      </c>
      <c r="I2352" s="359">
        <v>0.3972</v>
      </c>
      <c r="J2352" s="359">
        <v>1.9676</v>
      </c>
      <c r="K2352" s="359"/>
      <c r="L2352" s="359">
        <v>4.5462999999999996</v>
      </c>
      <c r="M2352" s="359">
        <v>2.2932000000000001</v>
      </c>
      <c r="N2352" s="359">
        <v>2.0005999999999999</v>
      </c>
      <c r="O2352" s="359">
        <v>5.3324999999999996</v>
      </c>
      <c r="P2352" s="359">
        <v>0.88470000000000004</v>
      </c>
      <c r="Q2352" s="359">
        <v>0.95009999999999994</v>
      </c>
      <c r="R2352" s="359">
        <v>0.38679999999999998</v>
      </c>
      <c r="S2352" s="356">
        <v>0.6966</v>
      </c>
      <c r="U2352" s="402">
        <v>38587</v>
      </c>
      <c r="V2352" s="359">
        <v>0.56899999999999995</v>
      </c>
      <c r="W2352" s="359">
        <v>0.92179999999999995</v>
      </c>
      <c r="X2352" s="359">
        <v>0.83650000000000002</v>
      </c>
      <c r="Y2352" s="359">
        <v>16.779399999999999</v>
      </c>
      <c r="Z2352" s="359">
        <v>4.242</v>
      </c>
      <c r="AA2352" s="359">
        <v>139.12</v>
      </c>
      <c r="AB2352" s="359">
        <v>0.39510000000000001</v>
      </c>
      <c r="AC2352" s="359">
        <v>1.9637</v>
      </c>
      <c r="AD2352" s="359"/>
      <c r="AE2352" s="359">
        <v>4.5388999999999999</v>
      </c>
      <c r="AF2352" s="359">
        <v>2.2833999999999999</v>
      </c>
      <c r="AG2352" s="359">
        <v>1.9987999999999999</v>
      </c>
      <c r="AH2352" s="359">
        <v>5.3243999999999998</v>
      </c>
      <c r="AI2352" s="359">
        <v>0.88360000000000005</v>
      </c>
      <c r="AJ2352" s="359">
        <v>0.94579999999999997</v>
      </c>
      <c r="AK2352" s="359">
        <v>0.38640000000000002</v>
      </c>
      <c r="AL2352" s="356">
        <v>0.69589999999999996</v>
      </c>
    </row>
    <row r="2353" spans="2:38" ht="409.6" x14ac:dyDescent="0.25">
      <c r="B2353" s="402">
        <v>38586</v>
      </c>
      <c r="C2353" s="359">
        <v>0.57130000000000003</v>
      </c>
      <c r="D2353" s="359">
        <v>0.92449999999999999</v>
      </c>
      <c r="E2353" s="359">
        <v>0.8417</v>
      </c>
      <c r="F2353" s="359">
        <v>16.8767</v>
      </c>
      <c r="G2353" s="359">
        <v>4.2579000000000002</v>
      </c>
      <c r="H2353" s="359">
        <v>139.43899999999999</v>
      </c>
      <c r="I2353" s="359">
        <v>0.39850000000000002</v>
      </c>
      <c r="J2353" s="359">
        <v>1.9735</v>
      </c>
      <c r="K2353" s="359"/>
      <c r="L2353" s="359">
        <v>4.5669000000000004</v>
      </c>
      <c r="M2353" s="359">
        <v>2.31</v>
      </c>
      <c r="N2353" s="359">
        <v>2.0173000000000001</v>
      </c>
      <c r="O2353" s="359">
        <v>5.3548</v>
      </c>
      <c r="P2353" s="359">
        <v>0.88519999999999999</v>
      </c>
      <c r="Q2353" s="359">
        <v>0.96160000000000001</v>
      </c>
      <c r="R2353" s="359">
        <v>0.3871</v>
      </c>
      <c r="S2353" s="356">
        <v>0.69479999999999997</v>
      </c>
      <c r="U2353" s="402">
        <v>38586</v>
      </c>
      <c r="V2353" s="359">
        <v>0.57040000000000002</v>
      </c>
      <c r="W2353" s="359">
        <v>0.92249999999999999</v>
      </c>
      <c r="X2353" s="359">
        <v>0.83979999999999999</v>
      </c>
      <c r="Y2353" s="359">
        <v>16.761500000000002</v>
      </c>
      <c r="Z2353" s="359">
        <v>4.2511000000000001</v>
      </c>
      <c r="AA2353" s="359">
        <v>138.66300000000001</v>
      </c>
      <c r="AB2353" s="359">
        <v>0.3962</v>
      </c>
      <c r="AC2353" s="359">
        <v>1.9686999999999999</v>
      </c>
      <c r="AD2353" s="359"/>
      <c r="AE2353" s="359">
        <v>4.5560999999999998</v>
      </c>
      <c r="AF2353" s="359">
        <v>2.3016999999999999</v>
      </c>
      <c r="AG2353" s="359">
        <v>2.0144000000000002</v>
      </c>
      <c r="AH2353" s="359">
        <v>5.3429000000000002</v>
      </c>
      <c r="AI2353" s="359">
        <v>0.88370000000000004</v>
      </c>
      <c r="AJ2353" s="359">
        <v>0.95679999999999998</v>
      </c>
      <c r="AK2353" s="359">
        <v>0.38640000000000002</v>
      </c>
      <c r="AL2353" s="356">
        <v>0.69379999999999997</v>
      </c>
    </row>
    <row r="2354" spans="2:38" ht="409.6" x14ac:dyDescent="0.25">
      <c r="B2354" s="402">
        <v>38585</v>
      </c>
      <c r="C2354" s="359">
        <v>0.57189999999999996</v>
      </c>
      <c r="D2354" s="359">
        <v>0.92490000000000006</v>
      </c>
      <c r="E2354" s="359">
        <v>0.84179999999999999</v>
      </c>
      <c r="F2354" s="359">
        <v>16.876999999999999</v>
      </c>
      <c r="G2354" s="359">
        <v>4.2636000000000003</v>
      </c>
      <c r="H2354" s="359">
        <v>139.703</v>
      </c>
      <c r="I2354" s="359">
        <v>0.39889999999999998</v>
      </c>
      <c r="J2354" s="359">
        <v>1.9759</v>
      </c>
      <c r="K2354" s="359"/>
      <c r="L2354" s="359">
        <v>4.5730000000000004</v>
      </c>
      <c r="M2354" s="359">
        <v>2.3159999999999998</v>
      </c>
      <c r="N2354" s="359">
        <v>2.0329999999999999</v>
      </c>
      <c r="O2354" s="359">
        <v>5.3581000000000003</v>
      </c>
      <c r="P2354" s="359">
        <v>0.88580000000000003</v>
      </c>
      <c r="Q2354" s="359">
        <v>0.9617</v>
      </c>
      <c r="R2354" s="359">
        <v>0.38719999999999999</v>
      </c>
      <c r="S2354" s="356">
        <v>0.69489999999999996</v>
      </c>
      <c r="U2354" s="402">
        <v>38585</v>
      </c>
      <c r="V2354" s="359">
        <v>0.57099999999999995</v>
      </c>
      <c r="W2354" s="359">
        <v>0.92310000000000003</v>
      </c>
      <c r="X2354" s="359">
        <v>0.84019999999999995</v>
      </c>
      <c r="Y2354" s="359">
        <v>16.799700000000001</v>
      </c>
      <c r="Z2354" s="359">
        <v>4.2564000000000002</v>
      </c>
      <c r="AA2354" s="359">
        <v>138.86199999999999</v>
      </c>
      <c r="AB2354" s="359">
        <v>0.39660000000000001</v>
      </c>
      <c r="AC2354" s="359">
        <v>1.9704999999999999</v>
      </c>
      <c r="AD2354" s="359"/>
      <c r="AE2354" s="359">
        <v>4.5603999999999996</v>
      </c>
      <c r="AF2354" s="359">
        <v>2.3020999999999998</v>
      </c>
      <c r="AG2354" s="359">
        <v>2.0304000000000002</v>
      </c>
      <c r="AH2354" s="359">
        <v>5.3476999999999997</v>
      </c>
      <c r="AI2354" s="359">
        <v>0.88429999999999997</v>
      </c>
      <c r="AJ2354" s="359">
        <v>0.95699999999999996</v>
      </c>
      <c r="AK2354" s="359">
        <v>0.3866</v>
      </c>
      <c r="AL2354" s="356">
        <v>0.69399999999999995</v>
      </c>
    </row>
    <row r="2355" spans="2:38" ht="409.6" x14ac:dyDescent="0.25">
      <c r="B2355" s="402">
        <v>38584</v>
      </c>
      <c r="C2355" s="359">
        <v>0.57110000000000005</v>
      </c>
      <c r="D2355" s="359">
        <v>0.92479999999999996</v>
      </c>
      <c r="E2355" s="359">
        <v>0.8417</v>
      </c>
      <c r="F2355" s="359">
        <v>16.8581</v>
      </c>
      <c r="G2355" s="359">
        <v>4.2572000000000001</v>
      </c>
      <c r="H2355" s="359">
        <v>139.36099999999999</v>
      </c>
      <c r="I2355" s="359">
        <v>0.3982</v>
      </c>
      <c r="J2355" s="359">
        <v>1.9729000000000001</v>
      </c>
      <c r="K2355" s="359"/>
      <c r="L2355" s="359">
        <v>4.5659999999999998</v>
      </c>
      <c r="M2355" s="359">
        <v>2.3121999999999998</v>
      </c>
      <c r="N2355" s="359">
        <v>2.032</v>
      </c>
      <c r="O2355" s="359">
        <v>5.3548999999999998</v>
      </c>
      <c r="P2355" s="359">
        <v>0.88539999999999996</v>
      </c>
      <c r="Q2355" s="359">
        <v>0.96130000000000004</v>
      </c>
      <c r="R2355" s="359">
        <v>0.38669999999999999</v>
      </c>
      <c r="S2355" s="356">
        <v>0.6946</v>
      </c>
      <c r="U2355" s="402">
        <v>38584</v>
      </c>
      <c r="V2355" s="359">
        <v>0.57050000000000001</v>
      </c>
      <c r="W2355" s="359">
        <v>0.92359999999999998</v>
      </c>
      <c r="X2355" s="359">
        <v>0.84079999999999999</v>
      </c>
      <c r="Y2355" s="359">
        <v>16.787700000000001</v>
      </c>
      <c r="Z2355" s="359">
        <v>4.2533000000000003</v>
      </c>
      <c r="AA2355" s="359">
        <v>138.74100000000001</v>
      </c>
      <c r="AB2355" s="359">
        <v>0.3962</v>
      </c>
      <c r="AC2355" s="359">
        <v>1.9690000000000001</v>
      </c>
      <c r="AD2355" s="359"/>
      <c r="AE2355" s="359">
        <v>4.5575999999999999</v>
      </c>
      <c r="AF2355" s="359">
        <v>2.3031999999999999</v>
      </c>
      <c r="AG2355" s="359">
        <v>2.0305</v>
      </c>
      <c r="AH2355" s="359">
        <v>5.3475999999999999</v>
      </c>
      <c r="AI2355" s="359">
        <v>0.88439999999999996</v>
      </c>
      <c r="AJ2355" s="359">
        <v>0.95709999999999995</v>
      </c>
      <c r="AK2355" s="359">
        <v>0.38629999999999998</v>
      </c>
      <c r="AL2355" s="356">
        <v>0.69399999999999995</v>
      </c>
    </row>
    <row r="2356" spans="2:38" ht="409.6" x14ac:dyDescent="0.25">
      <c r="B2356" s="402">
        <v>38583</v>
      </c>
      <c r="C2356" s="359">
        <v>0.57179999999999997</v>
      </c>
      <c r="D2356" s="359">
        <v>0.92510000000000003</v>
      </c>
      <c r="E2356" s="359">
        <v>0.8488</v>
      </c>
      <c r="F2356" s="359">
        <v>16.835100000000001</v>
      </c>
      <c r="G2356" s="359">
        <v>4.2652000000000001</v>
      </c>
      <c r="H2356" s="359">
        <v>139.54400000000001</v>
      </c>
      <c r="I2356" s="359">
        <v>0.39889999999999998</v>
      </c>
      <c r="J2356" s="359">
        <v>1.9751000000000001</v>
      </c>
      <c r="K2356" s="359"/>
      <c r="L2356" s="359">
        <v>4.5521000000000003</v>
      </c>
      <c r="M2356" s="359">
        <v>2.2946</v>
      </c>
      <c r="N2356" s="359">
        <v>2.0377000000000001</v>
      </c>
      <c r="O2356" s="359">
        <v>5.3327999999999998</v>
      </c>
      <c r="P2356" s="359">
        <v>0.88519999999999999</v>
      </c>
      <c r="Q2356" s="359">
        <v>0.95630000000000004</v>
      </c>
      <c r="R2356" s="359">
        <v>0.38800000000000001</v>
      </c>
      <c r="S2356" s="356">
        <v>0.69650000000000001</v>
      </c>
      <c r="U2356" s="402">
        <v>38583</v>
      </c>
      <c r="V2356" s="359">
        <v>0.57120000000000004</v>
      </c>
      <c r="W2356" s="359">
        <v>0.92379999999999995</v>
      </c>
      <c r="X2356" s="359">
        <v>0.8478</v>
      </c>
      <c r="Y2356" s="359">
        <v>16.757300000000001</v>
      </c>
      <c r="Z2356" s="359">
        <v>4.2598000000000003</v>
      </c>
      <c r="AA2356" s="359">
        <v>138.91399999999999</v>
      </c>
      <c r="AB2356" s="359">
        <v>0.39679999999999999</v>
      </c>
      <c r="AC2356" s="359">
        <v>1.9716</v>
      </c>
      <c r="AD2356" s="359"/>
      <c r="AE2356" s="359">
        <v>4.5450999999999997</v>
      </c>
      <c r="AF2356" s="359">
        <v>2.2902</v>
      </c>
      <c r="AG2356" s="359">
        <v>2.0360999999999998</v>
      </c>
      <c r="AH2356" s="359">
        <v>5.3247999999999998</v>
      </c>
      <c r="AI2356" s="359">
        <v>0.88419999999999999</v>
      </c>
      <c r="AJ2356" s="359">
        <v>0.95350000000000001</v>
      </c>
      <c r="AK2356" s="359">
        <v>0.3876</v>
      </c>
      <c r="AL2356" s="356">
        <v>0.69599999999999995</v>
      </c>
    </row>
    <row r="2357" spans="2:38" ht="409.6" x14ac:dyDescent="0.25">
      <c r="B2357" s="402">
        <v>38582</v>
      </c>
      <c r="C2357" s="359">
        <v>0.57120000000000004</v>
      </c>
      <c r="D2357" s="359">
        <v>0.92120000000000002</v>
      </c>
      <c r="E2357" s="359">
        <v>0.85019999999999996</v>
      </c>
      <c r="F2357" s="359">
        <v>16.825600000000001</v>
      </c>
      <c r="G2357" s="359">
        <v>4.2621000000000002</v>
      </c>
      <c r="H2357" s="359">
        <v>139.489</v>
      </c>
      <c r="I2357" s="359">
        <v>0.39839999999999998</v>
      </c>
      <c r="J2357" s="359">
        <v>1.9729000000000001</v>
      </c>
      <c r="K2357" s="359"/>
      <c r="L2357" s="359">
        <v>4.5353000000000003</v>
      </c>
      <c r="M2357" s="359">
        <v>2.2964000000000002</v>
      </c>
      <c r="N2357" s="359">
        <v>2.0497000000000001</v>
      </c>
      <c r="O2357" s="359">
        <v>5.3352000000000004</v>
      </c>
      <c r="P2357" s="359">
        <v>0.8851</v>
      </c>
      <c r="Q2357" s="359">
        <v>0.96050000000000002</v>
      </c>
      <c r="R2357" s="359">
        <v>0.38800000000000001</v>
      </c>
      <c r="S2357" s="356">
        <v>0.7006</v>
      </c>
      <c r="U2357" s="402">
        <v>38582</v>
      </c>
      <c r="V2357" s="359">
        <v>0.57050000000000001</v>
      </c>
      <c r="W2357" s="359">
        <v>0.92010000000000003</v>
      </c>
      <c r="X2357" s="359">
        <v>0.84909999999999997</v>
      </c>
      <c r="Y2357" s="359">
        <v>16.741199999999999</v>
      </c>
      <c r="Z2357" s="359">
        <v>4.2563000000000004</v>
      </c>
      <c r="AA2357" s="359">
        <v>138.845</v>
      </c>
      <c r="AB2357" s="359">
        <v>0.39629999999999999</v>
      </c>
      <c r="AC2357" s="359">
        <v>1.9691000000000001</v>
      </c>
      <c r="AD2357" s="359"/>
      <c r="AE2357" s="359">
        <v>4.5278999999999998</v>
      </c>
      <c r="AF2357" s="359">
        <v>2.2873000000000001</v>
      </c>
      <c r="AG2357" s="359">
        <v>2.0478999999999998</v>
      </c>
      <c r="AH2357" s="359">
        <v>5.3246000000000002</v>
      </c>
      <c r="AI2357" s="359">
        <v>0.88400000000000001</v>
      </c>
      <c r="AJ2357" s="359">
        <v>0.95760000000000001</v>
      </c>
      <c r="AK2357" s="359">
        <v>0.3876</v>
      </c>
      <c r="AL2357" s="356">
        <v>0.7</v>
      </c>
    </row>
    <row r="2358" spans="2:38" ht="409.6" x14ac:dyDescent="0.25">
      <c r="B2358" s="402">
        <v>38581</v>
      </c>
      <c r="C2358" s="359">
        <v>0.57010000000000005</v>
      </c>
      <c r="D2358" s="359">
        <v>0.91579999999999995</v>
      </c>
      <c r="E2358" s="359">
        <v>0.84450000000000003</v>
      </c>
      <c r="F2358" s="359">
        <v>16.758199999999999</v>
      </c>
      <c r="G2358" s="359">
        <v>4.2538</v>
      </c>
      <c r="H2358" s="359">
        <v>139.21799999999999</v>
      </c>
      <c r="I2358" s="359">
        <v>0.39760000000000001</v>
      </c>
      <c r="J2358" s="359">
        <v>1.9694</v>
      </c>
      <c r="K2358" s="359"/>
      <c r="L2358" s="359">
        <v>4.5354999999999999</v>
      </c>
      <c r="M2358" s="359">
        <v>2.2885</v>
      </c>
      <c r="N2358" s="359">
        <v>2.0590999999999999</v>
      </c>
      <c r="O2358" s="359">
        <v>5.3162000000000003</v>
      </c>
      <c r="P2358" s="359">
        <v>0.88380000000000003</v>
      </c>
      <c r="Q2358" s="359">
        <v>0.95179999999999998</v>
      </c>
      <c r="R2358" s="359">
        <v>0.38919999999999999</v>
      </c>
      <c r="S2358" s="356">
        <v>0.70450000000000002</v>
      </c>
      <c r="U2358" s="402">
        <v>38581</v>
      </c>
      <c r="V2358" s="359">
        <v>0.56950000000000001</v>
      </c>
      <c r="W2358" s="359">
        <v>0.91449999999999998</v>
      </c>
      <c r="X2358" s="359">
        <v>0.84350000000000003</v>
      </c>
      <c r="Y2358" s="359">
        <v>16.692799999999998</v>
      </c>
      <c r="Z2358" s="359">
        <v>4.2485999999999997</v>
      </c>
      <c r="AA2358" s="359">
        <v>138.59100000000001</v>
      </c>
      <c r="AB2358" s="359">
        <v>0.39550000000000002</v>
      </c>
      <c r="AC2358" s="359">
        <v>1.9656</v>
      </c>
      <c r="AD2358" s="359"/>
      <c r="AE2358" s="359">
        <v>4.5269000000000004</v>
      </c>
      <c r="AF2358" s="359">
        <v>2.2810000000000001</v>
      </c>
      <c r="AG2358" s="359">
        <v>2.0577000000000001</v>
      </c>
      <c r="AH2358" s="359">
        <v>5.3082000000000003</v>
      </c>
      <c r="AI2358" s="359">
        <v>0.88290000000000002</v>
      </c>
      <c r="AJ2358" s="359">
        <v>0.9476</v>
      </c>
      <c r="AK2358" s="359">
        <v>0.38890000000000002</v>
      </c>
      <c r="AL2358" s="356">
        <v>0.70399999999999996</v>
      </c>
    </row>
    <row r="2359" spans="2:38" ht="409.6" x14ac:dyDescent="0.25">
      <c r="B2359" s="402">
        <v>38580</v>
      </c>
      <c r="C2359" s="359">
        <v>0.5706</v>
      </c>
      <c r="D2359" s="359">
        <v>0.91830000000000001</v>
      </c>
      <c r="E2359" s="359">
        <v>0.84619999999999995</v>
      </c>
      <c r="F2359" s="359">
        <v>16.750699999999998</v>
      </c>
      <c r="G2359" s="359">
        <v>4.2580999999999998</v>
      </c>
      <c r="H2359" s="359">
        <v>139.499</v>
      </c>
      <c r="I2359" s="359">
        <v>0.39789999999999998</v>
      </c>
      <c r="J2359" s="359">
        <v>1.9708000000000001</v>
      </c>
      <c r="K2359" s="359"/>
      <c r="L2359" s="359">
        <v>4.5419999999999998</v>
      </c>
      <c r="M2359" s="359">
        <v>2.3136999999999999</v>
      </c>
      <c r="N2359" s="359">
        <v>2.0529000000000002</v>
      </c>
      <c r="O2359" s="359">
        <v>5.3052999999999999</v>
      </c>
      <c r="P2359" s="359">
        <v>0.88529999999999998</v>
      </c>
      <c r="Q2359" s="359">
        <v>0.95169999999999999</v>
      </c>
      <c r="R2359" s="359">
        <v>0.38950000000000001</v>
      </c>
      <c r="S2359" s="356">
        <v>0.70550000000000002</v>
      </c>
      <c r="U2359" s="402">
        <v>38580</v>
      </c>
      <c r="V2359" s="359">
        <v>0.56999999999999995</v>
      </c>
      <c r="W2359" s="359">
        <v>0.91710000000000003</v>
      </c>
      <c r="X2359" s="359">
        <v>0.84530000000000005</v>
      </c>
      <c r="Y2359" s="359">
        <v>16.702200000000001</v>
      </c>
      <c r="Z2359" s="359">
        <v>4.2530999999999999</v>
      </c>
      <c r="AA2359" s="359">
        <v>138.95599999999999</v>
      </c>
      <c r="AB2359" s="359">
        <v>0.39589999999999997</v>
      </c>
      <c r="AC2359" s="359">
        <v>1.9672000000000001</v>
      </c>
      <c r="AD2359" s="359"/>
      <c r="AE2359" s="359">
        <v>4.5362999999999998</v>
      </c>
      <c r="AF2359" s="359">
        <v>2.3085</v>
      </c>
      <c r="AG2359" s="359">
        <v>2.0514999999999999</v>
      </c>
      <c r="AH2359" s="359">
        <v>5.2981999999999996</v>
      </c>
      <c r="AI2359" s="359">
        <v>0.88439999999999996</v>
      </c>
      <c r="AJ2359" s="359">
        <v>0.94750000000000001</v>
      </c>
      <c r="AK2359" s="359">
        <v>0.3891</v>
      </c>
      <c r="AL2359" s="356">
        <v>0.70499999999999996</v>
      </c>
    </row>
    <row r="2360" spans="2:38" ht="409.6" x14ac:dyDescent="0.25">
      <c r="B2360" s="402">
        <v>38579</v>
      </c>
      <c r="C2360" s="359">
        <v>0.56910000000000005</v>
      </c>
      <c r="D2360" s="359">
        <v>0.91739999999999999</v>
      </c>
      <c r="E2360" s="359">
        <v>0.84830000000000005</v>
      </c>
      <c r="F2360" s="359">
        <v>16.783200000000001</v>
      </c>
      <c r="G2360" s="359">
        <v>4.2469999999999999</v>
      </c>
      <c r="H2360" s="359">
        <v>139.053</v>
      </c>
      <c r="I2360" s="359">
        <v>0.39700000000000002</v>
      </c>
      <c r="J2360" s="359">
        <v>1.9659</v>
      </c>
      <c r="K2360" s="359"/>
      <c r="L2360" s="359">
        <v>4.5019999999999998</v>
      </c>
      <c r="M2360" s="359">
        <v>2.3027000000000002</v>
      </c>
      <c r="N2360" s="359">
        <v>2.0432000000000001</v>
      </c>
      <c r="O2360" s="359">
        <v>5.2952000000000004</v>
      </c>
      <c r="P2360" s="359">
        <v>0.88360000000000005</v>
      </c>
      <c r="Q2360" s="359">
        <v>0.96189999999999998</v>
      </c>
      <c r="R2360" s="359">
        <v>0.39029999999999998</v>
      </c>
      <c r="S2360" s="356">
        <v>0.70830000000000004</v>
      </c>
      <c r="U2360" s="402">
        <v>38579</v>
      </c>
      <c r="V2360" s="359">
        <v>0.56799999999999995</v>
      </c>
      <c r="W2360" s="359">
        <v>0.91490000000000005</v>
      </c>
      <c r="X2360" s="359">
        <v>0.84609999999999996</v>
      </c>
      <c r="Y2360" s="359">
        <v>16.677700000000002</v>
      </c>
      <c r="Z2360" s="359">
        <v>4.2380000000000004</v>
      </c>
      <c r="AA2360" s="359">
        <v>138.25200000000001</v>
      </c>
      <c r="AB2360" s="359">
        <v>0.39439999999999997</v>
      </c>
      <c r="AC2360" s="359">
        <v>1.9605999999999999</v>
      </c>
      <c r="AD2360" s="359"/>
      <c r="AE2360" s="359">
        <v>4.4890999999999996</v>
      </c>
      <c r="AF2360" s="359">
        <v>2.2957000000000001</v>
      </c>
      <c r="AG2360" s="359">
        <v>2.0396999999999998</v>
      </c>
      <c r="AH2360" s="359">
        <v>5.2808999999999999</v>
      </c>
      <c r="AI2360" s="359">
        <v>0.88180000000000003</v>
      </c>
      <c r="AJ2360" s="359">
        <v>0.9496</v>
      </c>
      <c r="AK2360" s="359">
        <v>0.3896</v>
      </c>
      <c r="AL2360" s="356">
        <v>0.70709999999999995</v>
      </c>
    </row>
    <row r="2361" spans="2:38" ht="409.6" x14ac:dyDescent="0.25">
      <c r="B2361" s="402">
        <v>38578</v>
      </c>
      <c r="C2361" s="359">
        <v>0.56920000000000004</v>
      </c>
      <c r="D2361" s="359">
        <v>0.91759999999999997</v>
      </c>
      <c r="E2361" s="359">
        <v>0.84760000000000002</v>
      </c>
      <c r="F2361" s="359">
        <v>16.756900000000002</v>
      </c>
      <c r="G2361" s="359">
        <v>4.2489999999999997</v>
      </c>
      <c r="H2361" s="359">
        <v>139.09399999999999</v>
      </c>
      <c r="I2361" s="359">
        <v>0.39700000000000002</v>
      </c>
      <c r="J2361" s="359">
        <v>1.9662999999999999</v>
      </c>
      <c r="K2361" s="359"/>
      <c r="L2361" s="359">
        <v>4.5022000000000002</v>
      </c>
      <c r="M2361" s="359">
        <v>2.3085</v>
      </c>
      <c r="N2361" s="359">
        <v>1.9752000000000001</v>
      </c>
      <c r="O2361" s="359">
        <v>5.3025000000000002</v>
      </c>
      <c r="P2361" s="359">
        <v>0.88360000000000005</v>
      </c>
      <c r="Q2361" s="359">
        <v>0.95720000000000005</v>
      </c>
      <c r="R2361" s="359">
        <v>0.39019999999999999</v>
      </c>
      <c r="S2361" s="356">
        <v>0.70799999999999996</v>
      </c>
      <c r="U2361" s="402">
        <v>38578</v>
      </c>
      <c r="V2361" s="359">
        <v>0.56810000000000005</v>
      </c>
      <c r="W2361" s="359">
        <v>0.91569999999999996</v>
      </c>
      <c r="X2361" s="359">
        <v>0.84589999999999999</v>
      </c>
      <c r="Y2361" s="359">
        <v>16.675999999999998</v>
      </c>
      <c r="Z2361" s="359">
        <v>4.2408999999999999</v>
      </c>
      <c r="AA2361" s="359">
        <v>138.24</v>
      </c>
      <c r="AB2361" s="359">
        <v>0.39460000000000001</v>
      </c>
      <c r="AC2361" s="359">
        <v>1.9607000000000001</v>
      </c>
      <c r="AD2361" s="359"/>
      <c r="AE2361" s="359">
        <v>4.4908999999999999</v>
      </c>
      <c r="AF2361" s="359">
        <v>2.2982</v>
      </c>
      <c r="AG2361" s="359">
        <v>1.9723999999999999</v>
      </c>
      <c r="AH2361" s="359">
        <v>5.2831000000000001</v>
      </c>
      <c r="AI2361" s="359">
        <v>0.88200000000000001</v>
      </c>
      <c r="AJ2361" s="359">
        <v>0.95230000000000004</v>
      </c>
      <c r="AK2361" s="359">
        <v>0.38950000000000001</v>
      </c>
      <c r="AL2361" s="356">
        <v>0.70699999999999996</v>
      </c>
    </row>
    <row r="2362" spans="2:38" ht="409.6" x14ac:dyDescent="0.25">
      <c r="B2362" s="402">
        <v>38577</v>
      </c>
      <c r="C2362" s="359">
        <v>0.56969999999999998</v>
      </c>
      <c r="D2362" s="359">
        <v>0.91690000000000005</v>
      </c>
      <c r="E2362" s="359">
        <v>0.84809999999999997</v>
      </c>
      <c r="F2362" s="359">
        <v>16.7681</v>
      </c>
      <c r="G2362" s="359">
        <v>4.2514000000000003</v>
      </c>
      <c r="H2362" s="359">
        <v>139.13499999999999</v>
      </c>
      <c r="I2362" s="359">
        <v>0.39729999999999999</v>
      </c>
      <c r="J2362" s="359">
        <v>1.9678</v>
      </c>
      <c r="K2362" s="359"/>
      <c r="L2362" s="359">
        <v>4.5053000000000001</v>
      </c>
      <c r="M2362" s="359">
        <v>2.3020999999999998</v>
      </c>
      <c r="N2362" s="359">
        <v>1.9765999999999999</v>
      </c>
      <c r="O2362" s="359">
        <v>5.2987000000000002</v>
      </c>
      <c r="P2362" s="359">
        <v>0.88419999999999999</v>
      </c>
      <c r="Q2362" s="359">
        <v>0.95789999999999997</v>
      </c>
      <c r="R2362" s="359">
        <v>0.3906</v>
      </c>
      <c r="S2362" s="356">
        <v>0.70850000000000002</v>
      </c>
      <c r="U2362" s="402">
        <v>38577</v>
      </c>
      <c r="V2362" s="359">
        <v>0.56910000000000005</v>
      </c>
      <c r="W2362" s="359">
        <v>0.91549999999999998</v>
      </c>
      <c r="X2362" s="359">
        <v>0.84699999999999998</v>
      </c>
      <c r="Y2362" s="359">
        <v>16.660900000000002</v>
      </c>
      <c r="Z2362" s="359">
        <v>4.2458999999999998</v>
      </c>
      <c r="AA2362" s="359">
        <v>138.49600000000001</v>
      </c>
      <c r="AB2362" s="359">
        <v>0.3952</v>
      </c>
      <c r="AC2362" s="359">
        <v>1.964</v>
      </c>
      <c r="AD2362" s="359"/>
      <c r="AE2362" s="359">
        <v>4.4984000000000002</v>
      </c>
      <c r="AF2362" s="359">
        <v>2.2968999999999999</v>
      </c>
      <c r="AG2362" s="359">
        <v>1.9750000000000001</v>
      </c>
      <c r="AH2362" s="359">
        <v>5.2899000000000003</v>
      </c>
      <c r="AI2362" s="359">
        <v>0.88319999999999999</v>
      </c>
      <c r="AJ2362" s="359">
        <v>0.9536</v>
      </c>
      <c r="AK2362" s="359">
        <v>0.3901</v>
      </c>
      <c r="AL2362" s="356">
        <v>0.70789999999999997</v>
      </c>
    </row>
    <row r="2363" spans="2:38" ht="409.6" x14ac:dyDescent="0.25">
      <c r="B2363" s="402">
        <v>38576</v>
      </c>
      <c r="C2363" s="359">
        <v>0.56640000000000001</v>
      </c>
      <c r="D2363" s="359">
        <v>0.91149999999999998</v>
      </c>
      <c r="E2363" s="359">
        <v>0.84799999999999998</v>
      </c>
      <c r="F2363" s="359">
        <v>16.696000000000002</v>
      </c>
      <c r="G2363" s="359">
        <v>4.2263999999999999</v>
      </c>
      <c r="H2363" s="359">
        <v>138.15799999999999</v>
      </c>
      <c r="I2363" s="359">
        <v>0.39500000000000002</v>
      </c>
      <c r="J2363" s="359">
        <v>1.9565999999999999</v>
      </c>
      <c r="K2363" s="359"/>
      <c r="L2363" s="359">
        <v>4.4744999999999999</v>
      </c>
      <c r="M2363" s="359">
        <v>2.2823000000000002</v>
      </c>
      <c r="N2363" s="359">
        <v>1.9694</v>
      </c>
      <c r="O2363" s="359">
        <v>5.2698</v>
      </c>
      <c r="P2363" s="359">
        <v>0.87949999999999995</v>
      </c>
      <c r="Q2363" s="359">
        <v>0.94120000000000004</v>
      </c>
      <c r="R2363" s="359">
        <v>0.38979999999999998</v>
      </c>
      <c r="S2363" s="356">
        <v>0.70589999999999997</v>
      </c>
      <c r="U2363" s="402">
        <v>38576</v>
      </c>
      <c r="V2363" s="359">
        <v>0.56569999999999998</v>
      </c>
      <c r="W2363" s="359">
        <v>0.9103</v>
      </c>
      <c r="X2363" s="359">
        <v>0.84640000000000004</v>
      </c>
      <c r="Y2363" s="359">
        <v>16.635899999999999</v>
      </c>
      <c r="Z2363" s="359">
        <v>4.2218</v>
      </c>
      <c r="AA2363" s="359">
        <v>137.541</v>
      </c>
      <c r="AB2363" s="359">
        <v>0.39290000000000003</v>
      </c>
      <c r="AC2363" s="359">
        <v>1.9525999999999999</v>
      </c>
      <c r="AD2363" s="359"/>
      <c r="AE2363" s="359">
        <v>4.4653</v>
      </c>
      <c r="AF2363" s="359">
        <v>2.2759</v>
      </c>
      <c r="AG2363" s="359">
        <v>1.9676</v>
      </c>
      <c r="AH2363" s="359">
        <v>5.2626999999999997</v>
      </c>
      <c r="AI2363" s="359">
        <v>0.87849999999999995</v>
      </c>
      <c r="AJ2363" s="359">
        <v>0.93679999999999997</v>
      </c>
      <c r="AK2363" s="359">
        <v>0.38940000000000002</v>
      </c>
      <c r="AL2363" s="356">
        <v>0.70530000000000004</v>
      </c>
    </row>
    <row r="2364" spans="2:38" ht="409.6" x14ac:dyDescent="0.25">
      <c r="B2364" s="402">
        <v>38575</v>
      </c>
      <c r="C2364" s="359">
        <v>0.56299999999999994</v>
      </c>
      <c r="D2364" s="359">
        <v>0.90990000000000004</v>
      </c>
      <c r="E2364" s="359">
        <v>0.84309999999999996</v>
      </c>
      <c r="F2364" s="359">
        <v>16.530200000000001</v>
      </c>
      <c r="G2364" s="359">
        <v>4.2023000000000001</v>
      </c>
      <c r="H2364" s="359">
        <v>137.167</v>
      </c>
      <c r="I2364" s="359">
        <v>0.39269999999999999</v>
      </c>
      <c r="J2364" s="359">
        <v>1.9450000000000001</v>
      </c>
      <c r="K2364" s="359"/>
      <c r="L2364" s="359">
        <v>4.4531000000000001</v>
      </c>
      <c r="M2364" s="359">
        <v>2.2662</v>
      </c>
      <c r="N2364" s="359">
        <v>1.9429000000000001</v>
      </c>
      <c r="O2364" s="359">
        <v>5.2625999999999999</v>
      </c>
      <c r="P2364" s="359">
        <v>0.876</v>
      </c>
      <c r="Q2364" s="359">
        <v>0.92169999999999996</v>
      </c>
      <c r="R2364" s="359">
        <v>0.38829999999999998</v>
      </c>
      <c r="S2364" s="356">
        <v>0.69640000000000002</v>
      </c>
      <c r="U2364" s="402">
        <v>38575</v>
      </c>
      <c r="V2364" s="359">
        <v>0.56240000000000001</v>
      </c>
      <c r="W2364" s="359">
        <v>0.90859999999999996</v>
      </c>
      <c r="X2364" s="359">
        <v>0.84179999999999999</v>
      </c>
      <c r="Y2364" s="359">
        <v>16.474699999999999</v>
      </c>
      <c r="Z2364" s="359">
        <v>4.1966999999999999</v>
      </c>
      <c r="AA2364" s="359">
        <v>136.66999999999999</v>
      </c>
      <c r="AB2364" s="359">
        <v>0.39069999999999999</v>
      </c>
      <c r="AC2364" s="359">
        <v>1.9413</v>
      </c>
      <c r="AD2364" s="359"/>
      <c r="AE2364" s="359">
        <v>4.4473000000000003</v>
      </c>
      <c r="AF2364" s="359">
        <v>2.2605</v>
      </c>
      <c r="AG2364" s="359">
        <v>1.9413</v>
      </c>
      <c r="AH2364" s="359">
        <v>5.2541000000000002</v>
      </c>
      <c r="AI2364" s="359">
        <v>0.87490000000000001</v>
      </c>
      <c r="AJ2364" s="359">
        <v>0.91749999999999998</v>
      </c>
      <c r="AK2364" s="359">
        <v>0.38800000000000001</v>
      </c>
      <c r="AL2364" s="356">
        <v>0.69579999999999997</v>
      </c>
    </row>
    <row r="2365" spans="2:38" ht="409.6" x14ac:dyDescent="0.25">
      <c r="B2365" s="402">
        <v>38574</v>
      </c>
      <c r="C2365" s="359">
        <v>0.55959999999999999</v>
      </c>
      <c r="D2365" s="359">
        <v>0.90949999999999998</v>
      </c>
      <c r="E2365" s="359">
        <v>0.84019999999999995</v>
      </c>
      <c r="F2365" s="359">
        <v>16.541599999999999</v>
      </c>
      <c r="G2365" s="359">
        <v>4.1755000000000004</v>
      </c>
      <c r="H2365" s="359">
        <v>136.75299999999999</v>
      </c>
      <c r="I2365" s="359">
        <v>0.39029999999999998</v>
      </c>
      <c r="J2365" s="359">
        <v>1.9328000000000001</v>
      </c>
      <c r="K2365" s="359"/>
      <c r="L2365" s="359">
        <v>4.4333999999999998</v>
      </c>
      <c r="M2365" s="359">
        <v>2.2637</v>
      </c>
      <c r="N2365" s="359">
        <v>1.897</v>
      </c>
      <c r="O2365" s="359">
        <v>5.2317</v>
      </c>
      <c r="P2365" s="359">
        <v>0.87190000000000001</v>
      </c>
      <c r="Q2365" s="359">
        <v>0.9204</v>
      </c>
      <c r="R2365" s="359">
        <v>0.38729999999999998</v>
      </c>
      <c r="S2365" s="356">
        <v>0.69199999999999995</v>
      </c>
      <c r="U2365" s="402">
        <v>38574</v>
      </c>
      <c r="V2365" s="359">
        <v>0.55900000000000005</v>
      </c>
      <c r="W2365" s="359">
        <v>0.90839999999999999</v>
      </c>
      <c r="X2365" s="359">
        <v>0.83899999999999997</v>
      </c>
      <c r="Y2365" s="359">
        <v>16.4861</v>
      </c>
      <c r="Z2365" s="359">
        <v>4.1707000000000001</v>
      </c>
      <c r="AA2365" s="359">
        <v>136.136</v>
      </c>
      <c r="AB2365" s="359">
        <v>0.38829999999999998</v>
      </c>
      <c r="AC2365" s="359">
        <v>1.9294</v>
      </c>
      <c r="AD2365" s="359"/>
      <c r="AE2365" s="359">
        <v>4.4267000000000003</v>
      </c>
      <c r="AF2365" s="359">
        <v>2.2591999999999999</v>
      </c>
      <c r="AG2365" s="359">
        <v>1.8956999999999999</v>
      </c>
      <c r="AH2365" s="359">
        <v>5.2244999999999999</v>
      </c>
      <c r="AI2365" s="359">
        <v>0.87090000000000001</v>
      </c>
      <c r="AJ2365" s="359">
        <v>0.9163</v>
      </c>
      <c r="AK2365" s="359">
        <v>0.38690000000000002</v>
      </c>
      <c r="AL2365" s="356">
        <v>0.6915</v>
      </c>
    </row>
    <row r="2366" spans="2:38" ht="409.6" x14ac:dyDescent="0.25">
      <c r="B2366" s="402">
        <v>38573</v>
      </c>
      <c r="C2366" s="359">
        <v>0.56110000000000004</v>
      </c>
      <c r="D2366" s="359">
        <v>0.90700000000000003</v>
      </c>
      <c r="E2366" s="359">
        <v>0.84250000000000003</v>
      </c>
      <c r="F2366" s="359">
        <v>16.541899999999998</v>
      </c>
      <c r="G2366" s="359">
        <v>4.1874000000000002</v>
      </c>
      <c r="H2366" s="359">
        <v>137.02000000000001</v>
      </c>
      <c r="I2366" s="359">
        <v>0.39140000000000003</v>
      </c>
      <c r="J2366" s="359">
        <v>1.9384999999999999</v>
      </c>
      <c r="K2366" s="359"/>
      <c r="L2366" s="359">
        <v>4.4424000000000001</v>
      </c>
      <c r="M2366" s="359">
        <v>2.2667000000000002</v>
      </c>
      <c r="N2366" s="359">
        <v>1.9191</v>
      </c>
      <c r="O2366" s="359">
        <v>5.2435</v>
      </c>
      <c r="P2366" s="359">
        <v>0.87419999999999998</v>
      </c>
      <c r="Q2366" s="359">
        <v>0.91890000000000005</v>
      </c>
      <c r="R2366" s="359">
        <v>0.38829999999999998</v>
      </c>
      <c r="S2366" s="356">
        <v>0.69299999999999995</v>
      </c>
      <c r="U2366" s="402">
        <v>38573</v>
      </c>
      <c r="V2366" s="359">
        <v>0.5605</v>
      </c>
      <c r="W2366" s="359">
        <v>0.90580000000000005</v>
      </c>
      <c r="X2366" s="359">
        <v>0.84150000000000003</v>
      </c>
      <c r="Y2366" s="359">
        <v>16.4863</v>
      </c>
      <c r="Z2366" s="359">
        <v>4.1822999999999997</v>
      </c>
      <c r="AA2366" s="359">
        <v>136.40199999999999</v>
      </c>
      <c r="AB2366" s="359">
        <v>0.38940000000000002</v>
      </c>
      <c r="AC2366" s="359">
        <v>1.9348000000000001</v>
      </c>
      <c r="AD2366" s="359"/>
      <c r="AE2366" s="359">
        <v>4.4356999999999998</v>
      </c>
      <c r="AF2366" s="359">
        <v>2.2593000000000001</v>
      </c>
      <c r="AG2366" s="359">
        <v>1.9177</v>
      </c>
      <c r="AH2366" s="359">
        <v>5.2363</v>
      </c>
      <c r="AI2366" s="359">
        <v>0.87319999999999998</v>
      </c>
      <c r="AJ2366" s="359">
        <v>0.91479999999999995</v>
      </c>
      <c r="AK2366" s="359">
        <v>0.38800000000000001</v>
      </c>
      <c r="AL2366" s="356">
        <v>0.6925</v>
      </c>
    </row>
    <row r="2367" spans="2:38" ht="409.6" x14ac:dyDescent="0.25">
      <c r="B2367" s="402">
        <v>38572</v>
      </c>
      <c r="C2367" s="359">
        <v>0.55920000000000003</v>
      </c>
      <c r="D2367" s="359">
        <v>0.89949999999999997</v>
      </c>
      <c r="E2367" s="359">
        <v>0.84050000000000002</v>
      </c>
      <c r="F2367" s="359">
        <v>16.636700000000001</v>
      </c>
      <c r="G2367" s="359">
        <v>4.1722999999999999</v>
      </c>
      <c r="H2367" s="359">
        <v>136.72200000000001</v>
      </c>
      <c r="I2367" s="359">
        <v>0.39019999999999999</v>
      </c>
      <c r="J2367" s="359">
        <v>1.9314</v>
      </c>
      <c r="K2367" s="359"/>
      <c r="L2367" s="359">
        <v>4.4226000000000001</v>
      </c>
      <c r="M2367" s="359">
        <v>2.2747000000000002</v>
      </c>
      <c r="N2367" s="359">
        <v>1.913</v>
      </c>
      <c r="O2367" s="359">
        <v>5.2262000000000004</v>
      </c>
      <c r="P2367" s="359">
        <v>0.87239999999999995</v>
      </c>
      <c r="Q2367" s="359">
        <v>0.91569999999999996</v>
      </c>
      <c r="R2367" s="359">
        <v>0.38850000000000001</v>
      </c>
      <c r="S2367" s="356">
        <v>0.6905</v>
      </c>
      <c r="U2367" s="402">
        <v>38572</v>
      </c>
      <c r="V2367" s="359">
        <v>0.55810000000000004</v>
      </c>
      <c r="W2367" s="359">
        <v>0.89700000000000002</v>
      </c>
      <c r="X2367" s="359">
        <v>0.83850000000000002</v>
      </c>
      <c r="Y2367" s="359">
        <v>16.552700000000002</v>
      </c>
      <c r="Z2367" s="359">
        <v>4.1631999999999998</v>
      </c>
      <c r="AA2367" s="359">
        <v>135.83600000000001</v>
      </c>
      <c r="AB2367" s="359">
        <v>0.38750000000000001</v>
      </c>
      <c r="AC2367" s="359">
        <v>1.9259999999999999</v>
      </c>
      <c r="AD2367" s="359"/>
      <c r="AE2367" s="359">
        <v>4.4066000000000001</v>
      </c>
      <c r="AF2367" s="359">
        <v>2.2682000000000002</v>
      </c>
      <c r="AG2367" s="359">
        <v>1.9096</v>
      </c>
      <c r="AH2367" s="359">
        <v>5.2126000000000001</v>
      </c>
      <c r="AI2367" s="359">
        <v>0.87060000000000004</v>
      </c>
      <c r="AJ2367" s="359">
        <v>0.90369999999999995</v>
      </c>
      <c r="AK2367" s="359">
        <v>0.38779999999999998</v>
      </c>
      <c r="AL2367" s="356">
        <v>0.68940000000000001</v>
      </c>
    </row>
    <row r="2368" spans="2:38" ht="409.6" x14ac:dyDescent="0.25">
      <c r="B2368" s="402">
        <v>38571</v>
      </c>
      <c r="C2368" s="359">
        <v>0.55959999999999999</v>
      </c>
      <c r="D2368" s="359">
        <v>0.90029999999999999</v>
      </c>
      <c r="E2368" s="359">
        <v>0.84089999999999998</v>
      </c>
      <c r="F2368" s="359">
        <v>16.633700000000001</v>
      </c>
      <c r="G2368" s="359">
        <v>4.1769999999999996</v>
      </c>
      <c r="H2368" s="359">
        <v>136.59299999999999</v>
      </c>
      <c r="I2368" s="359">
        <v>0.39029999999999998</v>
      </c>
      <c r="J2368" s="359">
        <v>1.9327000000000001</v>
      </c>
      <c r="K2368" s="359"/>
      <c r="L2368" s="359">
        <v>4.4236000000000004</v>
      </c>
      <c r="M2368" s="359">
        <v>2.2829000000000002</v>
      </c>
      <c r="N2368" s="359">
        <v>1.9351</v>
      </c>
      <c r="O2368" s="359">
        <v>5.2293000000000003</v>
      </c>
      <c r="P2368" s="359">
        <v>0.87290000000000001</v>
      </c>
      <c r="Q2368" s="359">
        <v>0.91159999999999997</v>
      </c>
      <c r="R2368" s="359">
        <v>0.3886</v>
      </c>
      <c r="S2368" s="356">
        <v>0.69140000000000001</v>
      </c>
      <c r="U2368" s="402">
        <v>38571</v>
      </c>
      <c r="V2368" s="359">
        <v>0.55910000000000004</v>
      </c>
      <c r="W2368" s="359">
        <v>0.89910000000000001</v>
      </c>
      <c r="X2368" s="359">
        <v>0.83979999999999999</v>
      </c>
      <c r="Y2368" s="359">
        <v>16.552600000000002</v>
      </c>
      <c r="Z2368" s="359">
        <v>4.1718999999999999</v>
      </c>
      <c r="AA2368" s="359">
        <v>135.976</v>
      </c>
      <c r="AB2368" s="359">
        <v>0.38829999999999998</v>
      </c>
      <c r="AC2368" s="359">
        <v>1.9289000000000001</v>
      </c>
      <c r="AD2368" s="359"/>
      <c r="AE2368" s="359">
        <v>4.4154999999999998</v>
      </c>
      <c r="AF2368" s="359">
        <v>2.2755999999999998</v>
      </c>
      <c r="AG2368" s="359">
        <v>1.9337</v>
      </c>
      <c r="AH2368" s="359">
        <v>5.2214</v>
      </c>
      <c r="AI2368" s="359">
        <v>0.872</v>
      </c>
      <c r="AJ2368" s="359">
        <v>0.90820000000000001</v>
      </c>
      <c r="AK2368" s="359">
        <v>0.38819999999999999</v>
      </c>
      <c r="AL2368" s="356">
        <v>0.69089999999999996</v>
      </c>
    </row>
    <row r="2369" spans="2:38" ht="409.6" x14ac:dyDescent="0.25">
      <c r="B2369" s="402">
        <v>38570</v>
      </c>
      <c r="C2369" s="359">
        <v>0.5595</v>
      </c>
      <c r="D2369" s="359">
        <v>0.89980000000000004</v>
      </c>
      <c r="E2369" s="359">
        <v>0.84030000000000005</v>
      </c>
      <c r="F2369" s="359">
        <v>16.640499999999999</v>
      </c>
      <c r="G2369" s="359">
        <v>4.1746999999999996</v>
      </c>
      <c r="H2369" s="359">
        <v>136.72499999999999</v>
      </c>
      <c r="I2369" s="359">
        <v>0.3901</v>
      </c>
      <c r="J2369" s="359">
        <v>1.9317</v>
      </c>
      <c r="K2369" s="359"/>
      <c r="L2369" s="359">
        <v>4.4196</v>
      </c>
      <c r="M2369" s="359">
        <v>2.2778</v>
      </c>
      <c r="N2369" s="359">
        <v>1.9339999999999999</v>
      </c>
      <c r="O2369" s="359">
        <v>5.2295999999999996</v>
      </c>
      <c r="P2369" s="359">
        <v>0.87270000000000003</v>
      </c>
      <c r="Q2369" s="359">
        <v>0.91110000000000002</v>
      </c>
      <c r="R2369" s="359">
        <v>0.38840000000000002</v>
      </c>
      <c r="S2369" s="356">
        <v>0.69099999999999995</v>
      </c>
      <c r="U2369" s="402">
        <v>38570</v>
      </c>
      <c r="V2369" s="359">
        <v>0.55879999999999996</v>
      </c>
      <c r="W2369" s="359">
        <v>0.8982</v>
      </c>
      <c r="X2369" s="359">
        <v>0.83919999999999995</v>
      </c>
      <c r="Y2369" s="359">
        <v>16.552600000000002</v>
      </c>
      <c r="Z2369" s="359">
        <v>4.1689999999999996</v>
      </c>
      <c r="AA2369" s="359">
        <v>136.04599999999999</v>
      </c>
      <c r="AB2369" s="359">
        <v>0.38790000000000002</v>
      </c>
      <c r="AC2369" s="359">
        <v>1.927</v>
      </c>
      <c r="AD2369" s="359"/>
      <c r="AE2369" s="359">
        <v>4.4111000000000002</v>
      </c>
      <c r="AF2369" s="359">
        <v>2.2713999999999999</v>
      </c>
      <c r="AG2369" s="359">
        <v>1.9318</v>
      </c>
      <c r="AH2369" s="359">
        <v>5.2188999999999997</v>
      </c>
      <c r="AI2369" s="359">
        <v>0.87139999999999995</v>
      </c>
      <c r="AJ2369" s="359">
        <v>0.9073</v>
      </c>
      <c r="AK2369" s="359">
        <v>0.38779999999999998</v>
      </c>
      <c r="AL2369" s="356">
        <v>0.69020000000000004</v>
      </c>
    </row>
    <row r="2370" spans="2:38" ht="409.6" x14ac:dyDescent="0.25">
      <c r="B2370" s="402">
        <v>38569</v>
      </c>
      <c r="C2370" s="359">
        <v>0.55830000000000002</v>
      </c>
      <c r="D2370" s="359">
        <v>0.89500000000000002</v>
      </c>
      <c r="E2370" s="359">
        <v>0.83899999999999997</v>
      </c>
      <c r="F2370" s="359">
        <v>16.710799999999999</v>
      </c>
      <c r="G2370" s="359">
        <v>4.1662999999999997</v>
      </c>
      <c r="H2370" s="359">
        <v>136.56800000000001</v>
      </c>
      <c r="I2370" s="359">
        <v>0.38940000000000002</v>
      </c>
      <c r="J2370" s="359">
        <v>1.9289000000000001</v>
      </c>
      <c r="K2370" s="359"/>
      <c r="L2370" s="359">
        <v>4.3966000000000003</v>
      </c>
      <c r="M2370" s="359">
        <v>2.2759</v>
      </c>
      <c r="N2370" s="359">
        <v>1.9342999999999999</v>
      </c>
      <c r="O2370" s="359">
        <v>5.2161999999999997</v>
      </c>
      <c r="P2370" s="359">
        <v>0.86980000000000002</v>
      </c>
      <c r="Q2370" s="359">
        <v>0.9093</v>
      </c>
      <c r="R2370" s="359">
        <v>0.38829999999999998</v>
      </c>
      <c r="S2370" s="356">
        <v>0.69110000000000005</v>
      </c>
      <c r="U2370" s="402">
        <v>38569</v>
      </c>
      <c r="V2370" s="359">
        <v>0.55769999999999997</v>
      </c>
      <c r="W2370" s="359">
        <v>0.89370000000000005</v>
      </c>
      <c r="X2370" s="359">
        <v>0.83789999999999998</v>
      </c>
      <c r="Y2370" s="359">
        <v>16.634399999999999</v>
      </c>
      <c r="Z2370" s="359">
        <v>4.1612</v>
      </c>
      <c r="AA2370" s="359">
        <v>135.96100000000001</v>
      </c>
      <c r="AB2370" s="359">
        <v>0.38740000000000002</v>
      </c>
      <c r="AC2370" s="359">
        <v>1.925</v>
      </c>
      <c r="AD2370" s="359"/>
      <c r="AE2370" s="359">
        <v>4.3902999999999999</v>
      </c>
      <c r="AF2370" s="359">
        <v>2.2675999999999998</v>
      </c>
      <c r="AG2370" s="359">
        <v>1.9326000000000001</v>
      </c>
      <c r="AH2370" s="359">
        <v>5.2080000000000002</v>
      </c>
      <c r="AI2370" s="359">
        <v>0.86880000000000002</v>
      </c>
      <c r="AJ2370" s="359">
        <v>0.90559999999999996</v>
      </c>
      <c r="AK2370" s="359">
        <v>0.38779999999999998</v>
      </c>
      <c r="AL2370" s="356">
        <v>0.6905</v>
      </c>
    </row>
    <row r="2371" spans="2:38" ht="409.6" x14ac:dyDescent="0.25">
      <c r="B2371" s="402">
        <v>38568</v>
      </c>
      <c r="C2371" s="359">
        <v>0.56089999999999995</v>
      </c>
      <c r="D2371" s="359">
        <v>0.8962</v>
      </c>
      <c r="E2371" s="359">
        <v>0.84150000000000003</v>
      </c>
      <c r="F2371" s="359">
        <v>16.782299999999999</v>
      </c>
      <c r="G2371" s="359">
        <v>4.1851000000000003</v>
      </c>
      <c r="H2371" s="359">
        <v>137.29599999999999</v>
      </c>
      <c r="I2371" s="359">
        <v>0.3911</v>
      </c>
      <c r="J2371" s="359">
        <v>1.9373</v>
      </c>
      <c r="K2371" s="359"/>
      <c r="L2371" s="359">
        <v>4.4047999999999998</v>
      </c>
      <c r="M2371" s="359">
        <v>2.2911999999999999</v>
      </c>
      <c r="N2371" s="359">
        <v>1.9360999999999999</v>
      </c>
      <c r="O2371" s="359">
        <v>5.2644000000000002</v>
      </c>
      <c r="P2371" s="359">
        <v>0.87250000000000005</v>
      </c>
      <c r="Q2371" s="359">
        <v>0.9093</v>
      </c>
      <c r="R2371" s="359">
        <v>0.3891</v>
      </c>
      <c r="S2371" s="356">
        <v>0.69179999999999997</v>
      </c>
      <c r="U2371" s="402">
        <v>38568</v>
      </c>
      <c r="V2371" s="359">
        <v>0.56010000000000004</v>
      </c>
      <c r="W2371" s="359">
        <v>0.89459999999999995</v>
      </c>
      <c r="X2371" s="359">
        <v>0.84030000000000005</v>
      </c>
      <c r="Y2371" s="359">
        <v>16.697299999999998</v>
      </c>
      <c r="Z2371" s="359">
        <v>4.1783000000000001</v>
      </c>
      <c r="AA2371" s="359">
        <v>136.61799999999999</v>
      </c>
      <c r="AB2371" s="359">
        <v>0.38900000000000001</v>
      </c>
      <c r="AC2371" s="359">
        <v>1.9330000000000001</v>
      </c>
      <c r="AD2371" s="359"/>
      <c r="AE2371" s="359">
        <v>4.3952</v>
      </c>
      <c r="AF2371" s="359">
        <v>2.2824</v>
      </c>
      <c r="AG2371" s="359">
        <v>1.9339999999999999</v>
      </c>
      <c r="AH2371" s="359">
        <v>5.2550999999999997</v>
      </c>
      <c r="AI2371" s="359">
        <v>0.87129999999999996</v>
      </c>
      <c r="AJ2371" s="359">
        <v>0.90559999999999996</v>
      </c>
      <c r="AK2371" s="359">
        <v>0.3886</v>
      </c>
      <c r="AL2371" s="356">
        <v>0.69099999999999995</v>
      </c>
    </row>
    <row r="2372" spans="2:38" ht="409.6" x14ac:dyDescent="0.25">
      <c r="B2372" s="402">
        <v>38567</v>
      </c>
      <c r="C2372" s="359">
        <v>0.56399999999999995</v>
      </c>
      <c r="D2372" s="359">
        <v>0.89880000000000004</v>
      </c>
      <c r="E2372" s="359">
        <v>0.83679999999999999</v>
      </c>
      <c r="F2372" s="359">
        <v>16.9453</v>
      </c>
      <c r="G2372" s="359">
        <v>4.2085999999999997</v>
      </c>
      <c r="H2372" s="359">
        <v>138.05500000000001</v>
      </c>
      <c r="I2372" s="359">
        <v>0.39340000000000003</v>
      </c>
      <c r="J2372" s="359">
        <v>1.9483999999999999</v>
      </c>
      <c r="K2372" s="359"/>
      <c r="L2372" s="359">
        <v>4.4302000000000001</v>
      </c>
      <c r="M2372" s="359">
        <v>2.2988</v>
      </c>
      <c r="N2372" s="359">
        <v>1.9323999999999999</v>
      </c>
      <c r="O2372" s="359">
        <v>5.2881999999999998</v>
      </c>
      <c r="P2372" s="359">
        <v>0.87839999999999996</v>
      </c>
      <c r="Q2372" s="359">
        <v>0.91090000000000004</v>
      </c>
      <c r="R2372" s="359">
        <v>0.3886</v>
      </c>
      <c r="S2372" s="356">
        <v>0.68779999999999997</v>
      </c>
      <c r="U2372" s="402">
        <v>38567</v>
      </c>
      <c r="V2372" s="359">
        <v>0.5635</v>
      </c>
      <c r="W2372" s="359">
        <v>0.89759999999999995</v>
      </c>
      <c r="X2372" s="359">
        <v>0.83579999999999999</v>
      </c>
      <c r="Y2372" s="359">
        <v>16.8643</v>
      </c>
      <c r="Z2372" s="359">
        <v>4.2039</v>
      </c>
      <c r="AA2372" s="359">
        <v>137.43899999999999</v>
      </c>
      <c r="AB2372" s="359">
        <v>0.39140000000000003</v>
      </c>
      <c r="AC2372" s="359">
        <v>1.9448000000000001</v>
      </c>
      <c r="AD2372" s="359"/>
      <c r="AE2372" s="359">
        <v>4.4234999999999998</v>
      </c>
      <c r="AF2372" s="359">
        <v>2.2902999999999998</v>
      </c>
      <c r="AG2372" s="359">
        <v>1.931</v>
      </c>
      <c r="AH2372" s="359">
        <v>5.2774000000000001</v>
      </c>
      <c r="AI2372" s="359">
        <v>0.87749999999999995</v>
      </c>
      <c r="AJ2372" s="359">
        <v>0.90890000000000004</v>
      </c>
      <c r="AK2372" s="359">
        <v>0.38819999999999999</v>
      </c>
      <c r="AL2372" s="356">
        <v>0.68730000000000002</v>
      </c>
    </row>
    <row r="2373" spans="2:38" ht="409.6" x14ac:dyDescent="0.25">
      <c r="B2373" s="402">
        <v>38566</v>
      </c>
      <c r="C2373" s="359">
        <v>0.56169999999999998</v>
      </c>
      <c r="D2373" s="359">
        <v>0.89849999999999997</v>
      </c>
      <c r="E2373" s="359">
        <v>0.82950000000000002</v>
      </c>
      <c r="F2373" s="359">
        <v>16.9316</v>
      </c>
      <c r="G2373" s="359">
        <v>4.1912000000000003</v>
      </c>
      <c r="H2373" s="359">
        <v>137.71700000000001</v>
      </c>
      <c r="I2373" s="359">
        <v>0.39179999999999998</v>
      </c>
      <c r="J2373" s="359">
        <v>1.9402999999999999</v>
      </c>
      <c r="K2373" s="359"/>
      <c r="L2373" s="359">
        <v>4.4093999999999998</v>
      </c>
      <c r="M2373" s="359">
        <v>2.2854999999999999</v>
      </c>
      <c r="N2373" s="359">
        <v>1.9478</v>
      </c>
      <c r="O2373" s="359">
        <v>5.2808999999999999</v>
      </c>
      <c r="P2373" s="359">
        <v>0.87519999999999998</v>
      </c>
      <c r="Q2373" s="359">
        <v>0.90549999999999997</v>
      </c>
      <c r="R2373" s="359">
        <v>0.3871</v>
      </c>
      <c r="S2373" s="356">
        <v>0.68440000000000001</v>
      </c>
      <c r="U2373" s="402">
        <v>38566</v>
      </c>
      <c r="V2373" s="359">
        <v>0.56110000000000004</v>
      </c>
      <c r="W2373" s="359">
        <v>0.89729999999999999</v>
      </c>
      <c r="X2373" s="359">
        <v>0.82850000000000001</v>
      </c>
      <c r="Y2373" s="359">
        <v>16.850899999999999</v>
      </c>
      <c r="Z2373" s="359">
        <v>4.1860999999999997</v>
      </c>
      <c r="AA2373" s="359">
        <v>137.20599999999999</v>
      </c>
      <c r="AB2373" s="359">
        <v>0.38979999999999998</v>
      </c>
      <c r="AC2373" s="359">
        <v>1.9369000000000001</v>
      </c>
      <c r="AD2373" s="359"/>
      <c r="AE2373" s="359">
        <v>4.4028</v>
      </c>
      <c r="AF2373" s="359">
        <v>2.2763</v>
      </c>
      <c r="AG2373" s="359">
        <v>1.9462999999999999</v>
      </c>
      <c r="AH2373" s="359">
        <v>5.2732999999999999</v>
      </c>
      <c r="AI2373" s="359">
        <v>0.87419999999999998</v>
      </c>
      <c r="AJ2373" s="359">
        <v>0.90139999999999998</v>
      </c>
      <c r="AK2373" s="359">
        <v>0.38669999999999999</v>
      </c>
      <c r="AL2373" s="356">
        <v>0.68389999999999995</v>
      </c>
    </row>
    <row r="2374" spans="2:38" ht="409.6" x14ac:dyDescent="0.25">
      <c r="B2374" s="402">
        <v>38565</v>
      </c>
      <c r="C2374" s="359">
        <v>0.5625</v>
      </c>
      <c r="D2374" s="359">
        <v>0.90100000000000002</v>
      </c>
      <c r="E2374" s="359">
        <v>0.83479999999999999</v>
      </c>
      <c r="F2374" s="359">
        <v>16.9968</v>
      </c>
      <c r="G2374" s="359">
        <v>4.1959999999999997</v>
      </c>
      <c r="H2374" s="359">
        <v>138.02600000000001</v>
      </c>
      <c r="I2374" s="359">
        <v>0.38850000000000001</v>
      </c>
      <c r="J2374" s="359">
        <v>1.9404999999999999</v>
      </c>
      <c r="K2374" s="359"/>
      <c r="L2374" s="359">
        <v>4.4287999999999998</v>
      </c>
      <c r="M2374" s="359">
        <v>2.2871000000000001</v>
      </c>
      <c r="N2374" s="359">
        <v>1.9883999999999999</v>
      </c>
      <c r="O2374" s="359">
        <v>5.2926000000000002</v>
      </c>
      <c r="P2374" s="359">
        <v>0.87849999999999995</v>
      </c>
      <c r="Q2374" s="359">
        <v>0.91110000000000002</v>
      </c>
      <c r="R2374" s="359">
        <v>0.3881</v>
      </c>
      <c r="S2374" s="356">
        <v>0.68179999999999996</v>
      </c>
      <c r="U2374" s="402">
        <v>38565</v>
      </c>
      <c r="V2374" s="359">
        <v>0.56159999999999999</v>
      </c>
      <c r="W2374" s="359">
        <v>0.89939999999999998</v>
      </c>
      <c r="X2374" s="359">
        <v>0.83330000000000004</v>
      </c>
      <c r="Y2374" s="359">
        <v>16.920100000000001</v>
      </c>
      <c r="Z2374" s="359">
        <v>4.1891999999999996</v>
      </c>
      <c r="AA2374" s="359">
        <v>137.17400000000001</v>
      </c>
      <c r="AB2374" s="359">
        <v>0.3876</v>
      </c>
      <c r="AC2374" s="359">
        <v>1.9380999999999999</v>
      </c>
      <c r="AD2374" s="359"/>
      <c r="AE2374" s="359">
        <v>4.4162999999999997</v>
      </c>
      <c r="AF2374" s="359">
        <v>2.2822</v>
      </c>
      <c r="AG2374" s="359">
        <v>1.9861</v>
      </c>
      <c r="AH2374" s="359">
        <v>5.2809999999999997</v>
      </c>
      <c r="AI2374" s="359">
        <v>0.87709999999999999</v>
      </c>
      <c r="AJ2374" s="359">
        <v>0.89980000000000004</v>
      </c>
      <c r="AK2374" s="359">
        <v>0.38750000000000001</v>
      </c>
      <c r="AL2374" s="356">
        <v>0.68100000000000005</v>
      </c>
    </row>
    <row r="2375" spans="2:38" ht="409.6" x14ac:dyDescent="0.25">
      <c r="B2375" s="402">
        <v>38564</v>
      </c>
      <c r="C2375" s="359">
        <v>0.5615</v>
      </c>
      <c r="D2375" s="359">
        <v>0.89990000000000003</v>
      </c>
      <c r="E2375" s="359">
        <v>0.83330000000000004</v>
      </c>
      <c r="F2375" s="359">
        <v>16.974799999999998</v>
      </c>
      <c r="G2375" s="359">
        <v>4.1896000000000004</v>
      </c>
      <c r="H2375" s="359">
        <v>137.90899999999999</v>
      </c>
      <c r="I2375" s="359">
        <v>0.38940000000000002</v>
      </c>
      <c r="J2375" s="359">
        <v>1.9406000000000001</v>
      </c>
      <c r="K2375" s="359"/>
      <c r="L2375" s="359">
        <v>4.4240000000000004</v>
      </c>
      <c r="M2375" s="359">
        <v>2.2896999999999998</v>
      </c>
      <c r="N2375" s="359">
        <v>1.9858</v>
      </c>
      <c r="O2375" s="359">
        <v>5.2949000000000002</v>
      </c>
      <c r="P2375" s="359">
        <v>0.87819999999999998</v>
      </c>
      <c r="Q2375" s="359">
        <v>0.90990000000000004</v>
      </c>
      <c r="R2375" s="359">
        <v>0.38740000000000002</v>
      </c>
      <c r="S2375" s="356">
        <v>0.68089999999999995</v>
      </c>
      <c r="U2375" s="402">
        <v>38564</v>
      </c>
      <c r="V2375" s="359">
        <v>0.56079999999999997</v>
      </c>
      <c r="W2375" s="359">
        <v>0.89849999999999997</v>
      </c>
      <c r="X2375" s="359">
        <v>0.83199999999999996</v>
      </c>
      <c r="Y2375" s="359">
        <v>16.902999999999999</v>
      </c>
      <c r="Z2375" s="359">
        <v>4.1832000000000003</v>
      </c>
      <c r="AA2375" s="359">
        <v>137.13499999999999</v>
      </c>
      <c r="AB2375" s="359">
        <v>0.3886</v>
      </c>
      <c r="AC2375" s="359">
        <v>1.9361999999999999</v>
      </c>
      <c r="AD2375" s="359"/>
      <c r="AE2375" s="359">
        <v>4.4093</v>
      </c>
      <c r="AF2375" s="359">
        <v>2.2804000000000002</v>
      </c>
      <c r="AG2375" s="359">
        <v>1.9837</v>
      </c>
      <c r="AH2375" s="359">
        <v>5.2797999999999998</v>
      </c>
      <c r="AI2375" s="359">
        <v>0.87690000000000001</v>
      </c>
      <c r="AJ2375" s="359">
        <v>0.89870000000000005</v>
      </c>
      <c r="AK2375" s="359">
        <v>0.38690000000000002</v>
      </c>
      <c r="AL2375" s="356">
        <v>0.68020000000000003</v>
      </c>
    </row>
    <row r="2376" spans="2:38" ht="409.6" x14ac:dyDescent="0.25">
      <c r="B2376" s="402">
        <v>38563</v>
      </c>
      <c r="C2376" s="359">
        <v>0.5615</v>
      </c>
      <c r="D2376" s="359">
        <v>0.89939999999999998</v>
      </c>
      <c r="E2376" s="359">
        <v>0.83330000000000004</v>
      </c>
      <c r="F2376" s="359">
        <v>16.972300000000001</v>
      </c>
      <c r="G2376" s="359">
        <v>4.1885000000000003</v>
      </c>
      <c r="H2376" s="359">
        <v>137.75200000000001</v>
      </c>
      <c r="I2376" s="359">
        <v>0.38919999999999999</v>
      </c>
      <c r="J2376" s="359">
        <v>1.9387000000000001</v>
      </c>
      <c r="K2376" s="359"/>
      <c r="L2376" s="359">
        <v>4.4189999999999996</v>
      </c>
      <c r="M2376" s="359">
        <v>2.2858999999999998</v>
      </c>
      <c r="N2376" s="359">
        <v>1.9849000000000001</v>
      </c>
      <c r="O2376" s="359">
        <v>5.2896000000000001</v>
      </c>
      <c r="P2376" s="359">
        <v>0.87719999999999998</v>
      </c>
      <c r="Q2376" s="359">
        <v>0.90959999999999996</v>
      </c>
      <c r="R2376" s="359">
        <v>0.38729999999999998</v>
      </c>
      <c r="S2376" s="356">
        <v>0.68069999999999997</v>
      </c>
      <c r="U2376" s="402">
        <v>38563</v>
      </c>
      <c r="V2376" s="359">
        <v>0.56089999999999995</v>
      </c>
      <c r="W2376" s="359">
        <v>0.8982</v>
      </c>
      <c r="X2376" s="359">
        <v>0.83240000000000003</v>
      </c>
      <c r="Y2376" s="359">
        <v>16.897200000000002</v>
      </c>
      <c r="Z2376" s="359">
        <v>4.1851000000000003</v>
      </c>
      <c r="AA2376" s="359">
        <v>137.14099999999999</v>
      </c>
      <c r="AB2376" s="359">
        <v>0.3886</v>
      </c>
      <c r="AC2376" s="359">
        <v>1.9361999999999999</v>
      </c>
      <c r="AD2376" s="359"/>
      <c r="AE2376" s="359">
        <v>4.4127999999999998</v>
      </c>
      <c r="AF2376" s="359">
        <v>2.2791999999999999</v>
      </c>
      <c r="AG2376" s="359">
        <v>1.9835</v>
      </c>
      <c r="AH2376" s="359">
        <v>5.2796000000000003</v>
      </c>
      <c r="AI2376" s="359">
        <v>0.87629999999999997</v>
      </c>
      <c r="AJ2376" s="359">
        <v>0.89870000000000005</v>
      </c>
      <c r="AK2376" s="359">
        <v>0.38690000000000002</v>
      </c>
      <c r="AL2376" s="356">
        <v>0.68020000000000003</v>
      </c>
    </row>
    <row r="2377" spans="2:38" ht="409.6" x14ac:dyDescent="0.25">
      <c r="B2377" s="402">
        <v>38562</v>
      </c>
      <c r="C2377" s="359">
        <v>0.56330000000000002</v>
      </c>
      <c r="D2377" s="359">
        <v>0.90010000000000001</v>
      </c>
      <c r="E2377" s="359">
        <v>0.84250000000000003</v>
      </c>
      <c r="F2377" s="359">
        <v>17.0152</v>
      </c>
      <c r="G2377" s="359">
        <v>4.2035</v>
      </c>
      <c r="H2377" s="359">
        <v>138.26499999999999</v>
      </c>
      <c r="I2377" s="359">
        <v>0.39300000000000002</v>
      </c>
      <c r="J2377" s="359">
        <v>1.9461999999999999</v>
      </c>
      <c r="K2377" s="359"/>
      <c r="L2377" s="359">
        <v>4.4659000000000004</v>
      </c>
      <c r="M2377" s="359">
        <v>2.2959000000000001</v>
      </c>
      <c r="N2377" s="359">
        <v>1.9938</v>
      </c>
      <c r="O2377" s="359">
        <v>5.3042999999999996</v>
      </c>
      <c r="P2377" s="359">
        <v>0.87880000000000003</v>
      </c>
      <c r="Q2377" s="359">
        <v>0.91479999999999995</v>
      </c>
      <c r="R2377" s="359">
        <v>0.38929999999999998</v>
      </c>
      <c r="S2377" s="356">
        <v>0.68369999999999997</v>
      </c>
      <c r="U2377" s="402">
        <v>38562</v>
      </c>
      <c r="V2377" s="359">
        <v>0.56279999999999997</v>
      </c>
      <c r="W2377" s="359">
        <v>0.89890000000000003</v>
      </c>
      <c r="X2377" s="359">
        <v>0.84140000000000004</v>
      </c>
      <c r="Y2377" s="359">
        <v>16.942699999999999</v>
      </c>
      <c r="Z2377" s="359">
        <v>4.1986999999999997</v>
      </c>
      <c r="AA2377" s="359">
        <v>137.672</v>
      </c>
      <c r="AB2377" s="359">
        <v>0.39100000000000001</v>
      </c>
      <c r="AC2377" s="359">
        <v>1.9422999999999999</v>
      </c>
      <c r="AD2377" s="359"/>
      <c r="AE2377" s="359">
        <v>4.4592000000000001</v>
      </c>
      <c r="AF2377" s="359">
        <v>2.2873999999999999</v>
      </c>
      <c r="AG2377" s="359">
        <v>1.9923</v>
      </c>
      <c r="AH2377" s="359">
        <v>5.2965999999999998</v>
      </c>
      <c r="AI2377" s="359">
        <v>0.87790000000000001</v>
      </c>
      <c r="AJ2377" s="359">
        <v>0.90390000000000004</v>
      </c>
      <c r="AK2377" s="359">
        <v>0.38900000000000001</v>
      </c>
      <c r="AL2377" s="356">
        <v>0.68320000000000003</v>
      </c>
    </row>
    <row r="2378" spans="2:38" ht="409.6" x14ac:dyDescent="0.25">
      <c r="B2378" s="402">
        <v>38561</v>
      </c>
      <c r="C2378" s="359">
        <v>0.56399999999999995</v>
      </c>
      <c r="D2378" s="359">
        <v>0.90080000000000005</v>
      </c>
      <c r="E2378" s="359">
        <v>0.84230000000000005</v>
      </c>
      <c r="F2378" s="359">
        <v>17.064699999999998</v>
      </c>
      <c r="G2378" s="359">
        <v>4.2088999999999999</v>
      </c>
      <c r="H2378" s="359">
        <v>138.488</v>
      </c>
      <c r="I2378" s="359">
        <v>0.39279999999999998</v>
      </c>
      <c r="J2378" s="359">
        <v>1.9475</v>
      </c>
      <c r="K2378" s="359"/>
      <c r="L2378" s="359">
        <v>4.4782999999999999</v>
      </c>
      <c r="M2378" s="359">
        <v>2.3086000000000002</v>
      </c>
      <c r="N2378" s="359">
        <v>1.9856</v>
      </c>
      <c r="O2378" s="359">
        <v>5.3432000000000004</v>
      </c>
      <c r="P2378" s="359">
        <v>0.88149999999999995</v>
      </c>
      <c r="Q2378" s="359">
        <v>0.91990000000000005</v>
      </c>
      <c r="R2378" s="359">
        <v>0.39019999999999999</v>
      </c>
      <c r="S2378" s="356">
        <v>0.68089999999999995</v>
      </c>
      <c r="U2378" s="402">
        <v>38561</v>
      </c>
      <c r="V2378" s="359">
        <v>0.56330000000000002</v>
      </c>
      <c r="W2378" s="359">
        <v>0.89949999999999997</v>
      </c>
      <c r="X2378" s="359">
        <v>0.84109999999999996</v>
      </c>
      <c r="Y2378" s="359">
        <v>16.985700000000001</v>
      </c>
      <c r="Z2378" s="359">
        <v>4.2031999999999998</v>
      </c>
      <c r="AA2378" s="359">
        <v>137.83600000000001</v>
      </c>
      <c r="AB2378" s="359">
        <v>0.39190000000000003</v>
      </c>
      <c r="AC2378" s="359">
        <v>1.9446000000000001</v>
      </c>
      <c r="AD2378" s="359"/>
      <c r="AE2378" s="359">
        <v>4.4710000000000001</v>
      </c>
      <c r="AF2378" s="359">
        <v>2.3003</v>
      </c>
      <c r="AG2378" s="359">
        <v>1.9839</v>
      </c>
      <c r="AH2378" s="359">
        <v>5.3316999999999997</v>
      </c>
      <c r="AI2378" s="359">
        <v>0.88039999999999996</v>
      </c>
      <c r="AJ2378" s="359">
        <v>0.90890000000000004</v>
      </c>
      <c r="AK2378" s="359">
        <v>0.38969999999999999</v>
      </c>
      <c r="AL2378" s="356">
        <v>0.68030000000000002</v>
      </c>
    </row>
    <row r="2379" spans="2:38" ht="409.6" x14ac:dyDescent="0.25">
      <c r="B2379" s="402">
        <v>38560</v>
      </c>
      <c r="C2379" s="359">
        <v>0.5675</v>
      </c>
      <c r="D2379" s="359">
        <v>0.89970000000000006</v>
      </c>
      <c r="E2379" s="359">
        <v>0.83860000000000001</v>
      </c>
      <c r="F2379" s="359">
        <v>17.1904</v>
      </c>
      <c r="G2379" s="359">
        <v>4.2355999999999998</v>
      </c>
      <c r="H2379" s="359">
        <v>139.56200000000001</v>
      </c>
      <c r="I2379" s="359">
        <v>0.39589999999999997</v>
      </c>
      <c r="J2379" s="359">
        <v>1.9598</v>
      </c>
      <c r="K2379" s="359"/>
      <c r="L2379" s="359">
        <v>4.4946999999999999</v>
      </c>
      <c r="M2379" s="359">
        <v>2.3376999999999999</v>
      </c>
      <c r="N2379" s="359">
        <v>2.0053999999999998</v>
      </c>
      <c r="O2379" s="359">
        <v>5.3696000000000002</v>
      </c>
      <c r="P2379" s="359">
        <v>0.88619999999999999</v>
      </c>
      <c r="Q2379" s="359">
        <v>0.92330000000000001</v>
      </c>
      <c r="R2379" s="359">
        <v>0.39219999999999999</v>
      </c>
      <c r="S2379" s="356">
        <v>0.68189999999999995</v>
      </c>
      <c r="U2379" s="402">
        <v>38560</v>
      </c>
      <c r="V2379" s="359">
        <v>0.56699999999999995</v>
      </c>
      <c r="W2379" s="359">
        <v>0.89849999999999997</v>
      </c>
      <c r="X2379" s="359">
        <v>0.83760000000000001</v>
      </c>
      <c r="Y2379" s="359">
        <v>17.1233</v>
      </c>
      <c r="Z2379" s="359">
        <v>4.2304000000000004</v>
      </c>
      <c r="AA2379" s="359">
        <v>138.91499999999999</v>
      </c>
      <c r="AB2379" s="359">
        <v>0.39389999999999997</v>
      </c>
      <c r="AC2379" s="359">
        <v>1.9577</v>
      </c>
      <c r="AD2379" s="359"/>
      <c r="AE2379" s="359">
        <v>4.4880000000000004</v>
      </c>
      <c r="AF2379" s="359">
        <v>2.3327</v>
      </c>
      <c r="AG2379" s="359">
        <v>2.0038999999999998</v>
      </c>
      <c r="AH2379" s="359">
        <v>5.3623000000000003</v>
      </c>
      <c r="AI2379" s="359">
        <v>0.88529999999999998</v>
      </c>
      <c r="AJ2379" s="359">
        <v>0.91239999999999999</v>
      </c>
      <c r="AK2379" s="359">
        <v>0.39190000000000003</v>
      </c>
      <c r="AL2379" s="356">
        <v>0.68140000000000001</v>
      </c>
    </row>
    <row r="2380" spans="2:38" ht="409.6" x14ac:dyDescent="0.25">
      <c r="B2380" s="402">
        <v>38559</v>
      </c>
      <c r="C2380" s="359">
        <v>0.56810000000000005</v>
      </c>
      <c r="D2380" s="359">
        <v>0.89829999999999999</v>
      </c>
      <c r="E2380" s="359">
        <v>0.83589999999999998</v>
      </c>
      <c r="F2380" s="359">
        <v>17.206600000000002</v>
      </c>
      <c r="G2380" s="359">
        <v>4.2389999999999999</v>
      </c>
      <c r="H2380" s="359">
        <v>139.70099999999999</v>
      </c>
      <c r="I2380" s="359">
        <v>0.39579999999999999</v>
      </c>
      <c r="J2380" s="359">
        <v>1.9619</v>
      </c>
      <c r="K2380" s="359"/>
      <c r="L2380" s="359">
        <v>4.4931999999999999</v>
      </c>
      <c r="M2380" s="359">
        <v>2.3357000000000001</v>
      </c>
      <c r="N2380" s="359">
        <v>2.0253000000000001</v>
      </c>
      <c r="O2380" s="359">
        <v>5.3520000000000003</v>
      </c>
      <c r="P2380" s="359">
        <v>0.88759999999999994</v>
      </c>
      <c r="Q2380" s="359">
        <v>0.92410000000000003</v>
      </c>
      <c r="R2380" s="359">
        <v>0.39240000000000003</v>
      </c>
      <c r="S2380" s="356">
        <v>0.6855</v>
      </c>
      <c r="U2380" s="402">
        <v>38559</v>
      </c>
      <c r="V2380" s="359">
        <v>0.56730000000000003</v>
      </c>
      <c r="W2380" s="359">
        <v>0.89680000000000004</v>
      </c>
      <c r="X2380" s="359">
        <v>0.83440000000000003</v>
      </c>
      <c r="Y2380" s="359">
        <v>17.133500000000002</v>
      </c>
      <c r="Z2380" s="359">
        <v>4.2324999999999999</v>
      </c>
      <c r="AA2380" s="359">
        <v>138.95699999999999</v>
      </c>
      <c r="AB2380" s="359">
        <v>0.39450000000000002</v>
      </c>
      <c r="AC2380" s="359">
        <v>1.9583999999999999</v>
      </c>
      <c r="AD2380" s="359"/>
      <c r="AE2380" s="359">
        <v>4.4850000000000003</v>
      </c>
      <c r="AF2380" s="359">
        <v>2.3256999999999999</v>
      </c>
      <c r="AG2380" s="359">
        <v>2.0232000000000001</v>
      </c>
      <c r="AH2380" s="359">
        <v>5.3418999999999999</v>
      </c>
      <c r="AI2380" s="359">
        <v>0.88639999999999997</v>
      </c>
      <c r="AJ2380" s="359">
        <v>0.91290000000000004</v>
      </c>
      <c r="AK2380" s="359">
        <v>0.39190000000000003</v>
      </c>
      <c r="AL2380" s="356">
        <v>0.68479999999999996</v>
      </c>
    </row>
    <row r="2381" spans="2:38" ht="409.6" x14ac:dyDescent="0.25">
      <c r="B2381" s="402">
        <v>38558</v>
      </c>
      <c r="C2381" s="359">
        <v>0.56940000000000002</v>
      </c>
      <c r="D2381" s="359">
        <v>0.90110000000000001</v>
      </c>
      <c r="E2381" s="359">
        <v>0.83730000000000004</v>
      </c>
      <c r="F2381" s="359">
        <v>17.213699999999999</v>
      </c>
      <c r="G2381" s="359">
        <v>4.2488000000000001</v>
      </c>
      <c r="H2381" s="359">
        <v>140.45699999999999</v>
      </c>
      <c r="I2381" s="359">
        <v>0.39650000000000002</v>
      </c>
      <c r="J2381" s="359">
        <v>1.9669000000000001</v>
      </c>
      <c r="K2381" s="359"/>
      <c r="L2381" s="359">
        <v>4.5327000000000002</v>
      </c>
      <c r="M2381" s="359">
        <v>2.3485999999999998</v>
      </c>
      <c r="N2381" s="359">
        <v>2.0211999999999999</v>
      </c>
      <c r="O2381" s="359">
        <v>5.3781999999999996</v>
      </c>
      <c r="P2381" s="359">
        <v>0.89059999999999995</v>
      </c>
      <c r="Q2381" s="359">
        <v>0.92700000000000005</v>
      </c>
      <c r="R2381" s="359">
        <v>0.39529999999999998</v>
      </c>
      <c r="S2381" s="356">
        <v>0.68689999999999996</v>
      </c>
      <c r="U2381" s="402">
        <v>38558</v>
      </c>
      <c r="V2381" s="359">
        <v>0.56850000000000001</v>
      </c>
      <c r="W2381" s="359">
        <v>0.89870000000000005</v>
      </c>
      <c r="X2381" s="359">
        <v>0.83550000000000002</v>
      </c>
      <c r="Y2381" s="359">
        <v>17.120100000000001</v>
      </c>
      <c r="Z2381" s="359">
        <v>4.2419000000000002</v>
      </c>
      <c r="AA2381" s="359">
        <v>138.881</v>
      </c>
      <c r="AB2381" s="359">
        <v>0.39560000000000001</v>
      </c>
      <c r="AC2381" s="359">
        <v>1.9639</v>
      </c>
      <c r="AD2381" s="359"/>
      <c r="AE2381" s="359">
        <v>4.5227000000000004</v>
      </c>
      <c r="AF2381" s="359">
        <v>2.3410000000000002</v>
      </c>
      <c r="AG2381" s="359">
        <v>2.0183</v>
      </c>
      <c r="AH2381" s="359">
        <v>5.367</v>
      </c>
      <c r="AI2381" s="359">
        <v>0.88890000000000002</v>
      </c>
      <c r="AJ2381" s="359">
        <v>0.9153</v>
      </c>
      <c r="AK2381" s="359">
        <v>0.39460000000000001</v>
      </c>
      <c r="AL2381" s="356">
        <v>0.68589999999999995</v>
      </c>
    </row>
    <row r="2382" spans="2:38" ht="409.6" x14ac:dyDescent="0.25">
      <c r="B2382" s="402">
        <v>38557</v>
      </c>
      <c r="C2382" s="359">
        <v>0.56920000000000004</v>
      </c>
      <c r="D2382" s="359">
        <v>0.89829999999999999</v>
      </c>
      <c r="E2382" s="359">
        <v>0.8377</v>
      </c>
      <c r="F2382" s="359">
        <v>17.213699999999999</v>
      </c>
      <c r="G2382" s="359">
        <v>4.2487000000000004</v>
      </c>
      <c r="H2382" s="359">
        <v>140.45699999999999</v>
      </c>
      <c r="I2382" s="359">
        <v>0.4017</v>
      </c>
      <c r="J2382" s="359">
        <v>1.9671000000000001</v>
      </c>
      <c r="K2382" s="359"/>
      <c r="L2382" s="359">
        <v>4.5301</v>
      </c>
      <c r="M2382" s="359">
        <v>2.3441000000000001</v>
      </c>
      <c r="N2382" s="359">
        <v>2.0062000000000002</v>
      </c>
      <c r="O2382" s="359">
        <v>5.3784000000000001</v>
      </c>
      <c r="P2382" s="359">
        <v>0.89039999999999997</v>
      </c>
      <c r="Q2382" s="359">
        <v>0.92700000000000005</v>
      </c>
      <c r="R2382" s="359">
        <v>0.39450000000000002</v>
      </c>
      <c r="S2382" s="356">
        <v>0.68689999999999996</v>
      </c>
      <c r="U2382" s="402">
        <v>38557</v>
      </c>
      <c r="V2382" s="359">
        <v>0.56810000000000005</v>
      </c>
      <c r="W2382" s="359">
        <v>0.89580000000000004</v>
      </c>
      <c r="X2382" s="359">
        <v>0.83589999999999998</v>
      </c>
      <c r="Y2382" s="359">
        <v>17.120100000000001</v>
      </c>
      <c r="Z2382" s="359">
        <v>4.2408000000000001</v>
      </c>
      <c r="AA2382" s="359">
        <v>138.881</v>
      </c>
      <c r="AB2382" s="359">
        <v>0.38979999999999998</v>
      </c>
      <c r="AC2382" s="359">
        <v>1.9641</v>
      </c>
      <c r="AD2382" s="359"/>
      <c r="AE2382" s="359">
        <v>4.5201000000000002</v>
      </c>
      <c r="AF2382" s="359">
        <v>2.3304</v>
      </c>
      <c r="AG2382" s="359">
        <v>2.0032999999999999</v>
      </c>
      <c r="AH2382" s="359">
        <v>5.3602999999999996</v>
      </c>
      <c r="AI2382" s="359">
        <v>0.88880000000000003</v>
      </c>
      <c r="AJ2382" s="359">
        <v>0.9153</v>
      </c>
      <c r="AK2382" s="359">
        <v>0.39389999999999997</v>
      </c>
      <c r="AL2382" s="356">
        <v>0.68589999999999995</v>
      </c>
    </row>
    <row r="2383" spans="2:38" ht="409.6" x14ac:dyDescent="0.25">
      <c r="B2383" s="402">
        <v>38556</v>
      </c>
      <c r="C2383" s="359">
        <v>0.56859999999999999</v>
      </c>
      <c r="D2383" s="359">
        <v>0.89800000000000002</v>
      </c>
      <c r="E2383" s="359">
        <v>0.83589999999999998</v>
      </c>
      <c r="F2383" s="359">
        <v>17.210599999999999</v>
      </c>
      <c r="G2383" s="359">
        <v>4.2434000000000003</v>
      </c>
      <c r="H2383" s="359">
        <v>139.96</v>
      </c>
      <c r="I2383" s="359">
        <v>0.3962</v>
      </c>
      <c r="J2383" s="359">
        <v>1.9631000000000001</v>
      </c>
      <c r="K2383" s="359"/>
      <c r="L2383" s="359">
        <v>4.5285000000000002</v>
      </c>
      <c r="M2383" s="359">
        <v>2.3452999999999999</v>
      </c>
      <c r="N2383" s="359">
        <v>2.0028000000000001</v>
      </c>
      <c r="O2383" s="359">
        <v>5.3692000000000002</v>
      </c>
      <c r="P2383" s="359">
        <v>0.88939999999999997</v>
      </c>
      <c r="Q2383" s="359">
        <v>0.9254</v>
      </c>
      <c r="R2383" s="359">
        <v>0.39460000000000001</v>
      </c>
      <c r="S2383" s="356">
        <v>0.68569999999999998</v>
      </c>
      <c r="U2383" s="402">
        <v>38556</v>
      </c>
      <c r="V2383" s="359">
        <v>0.56779999999999997</v>
      </c>
      <c r="W2383" s="359">
        <v>0.89649999999999996</v>
      </c>
      <c r="X2383" s="359">
        <v>0.8347</v>
      </c>
      <c r="Y2383" s="359">
        <v>17.134499999999999</v>
      </c>
      <c r="Z2383" s="359">
        <v>4.2373000000000003</v>
      </c>
      <c r="AA2383" s="359">
        <v>139.31200000000001</v>
      </c>
      <c r="AB2383" s="359">
        <v>0.39500000000000002</v>
      </c>
      <c r="AC2383" s="359">
        <v>1.9604999999999999</v>
      </c>
      <c r="AD2383" s="359"/>
      <c r="AE2383" s="359">
        <v>4.5210999999999997</v>
      </c>
      <c r="AF2383" s="359">
        <v>2.3397000000000001</v>
      </c>
      <c r="AG2383" s="359">
        <v>2.0007999999999999</v>
      </c>
      <c r="AH2383" s="359">
        <v>5.3615000000000004</v>
      </c>
      <c r="AI2383" s="359">
        <v>0.88819999999999999</v>
      </c>
      <c r="AJ2383" s="359">
        <v>0.91420000000000001</v>
      </c>
      <c r="AK2383" s="359">
        <v>0.39419999999999999</v>
      </c>
      <c r="AL2383" s="356">
        <v>0.68510000000000004</v>
      </c>
    </row>
    <row r="2384" spans="2:38" ht="409.6" x14ac:dyDescent="0.25">
      <c r="B2384" s="402">
        <v>38555</v>
      </c>
      <c r="C2384" s="359">
        <v>0.56269999999999998</v>
      </c>
      <c r="D2384" s="359">
        <v>0.89510000000000001</v>
      </c>
      <c r="E2384" s="359">
        <v>0.83460000000000001</v>
      </c>
      <c r="F2384" s="359">
        <v>17.044599999999999</v>
      </c>
      <c r="G2384" s="359">
        <v>4.2008000000000001</v>
      </c>
      <c r="H2384" s="359">
        <v>138.452</v>
      </c>
      <c r="I2384" s="359">
        <v>0.39240000000000003</v>
      </c>
      <c r="J2384" s="359">
        <v>1.9431</v>
      </c>
      <c r="K2384" s="359"/>
      <c r="L2384" s="359">
        <v>4.4905999999999997</v>
      </c>
      <c r="M2384" s="359">
        <v>2.3216000000000001</v>
      </c>
      <c r="N2384" s="359">
        <v>2.0009999999999999</v>
      </c>
      <c r="O2384" s="359">
        <v>5.3244999999999996</v>
      </c>
      <c r="P2384" s="359">
        <v>0.88009999999999999</v>
      </c>
      <c r="Q2384" s="359">
        <v>0.91120000000000001</v>
      </c>
      <c r="R2384" s="359">
        <v>0.39069999999999999</v>
      </c>
      <c r="S2384" s="356">
        <v>0.68510000000000004</v>
      </c>
      <c r="U2384" s="402">
        <v>38555</v>
      </c>
      <c r="V2384" s="359">
        <v>0.56200000000000006</v>
      </c>
      <c r="W2384" s="359">
        <v>0.89380000000000004</v>
      </c>
      <c r="X2384" s="359">
        <v>0.83340000000000003</v>
      </c>
      <c r="Y2384" s="359">
        <v>16.981100000000001</v>
      </c>
      <c r="Z2384" s="359">
        <v>4.1951999999999998</v>
      </c>
      <c r="AA2384" s="359">
        <v>137.81700000000001</v>
      </c>
      <c r="AB2384" s="359">
        <v>0.39040000000000002</v>
      </c>
      <c r="AC2384" s="359">
        <v>1.9408000000000001</v>
      </c>
      <c r="AD2384" s="359"/>
      <c r="AE2384" s="359">
        <v>4.4821999999999997</v>
      </c>
      <c r="AF2384" s="359">
        <v>2.3163</v>
      </c>
      <c r="AG2384" s="359">
        <v>1.9992000000000001</v>
      </c>
      <c r="AH2384" s="359">
        <v>5.3152999999999997</v>
      </c>
      <c r="AI2384" s="359">
        <v>0.879</v>
      </c>
      <c r="AJ2384" s="359">
        <v>0.90700000000000003</v>
      </c>
      <c r="AK2384" s="359">
        <v>0.39029999999999998</v>
      </c>
      <c r="AL2384" s="356">
        <v>0.6845</v>
      </c>
    </row>
    <row r="2385" spans="2:38" ht="409.6" x14ac:dyDescent="0.25">
      <c r="B2385" s="402">
        <v>38554</v>
      </c>
      <c r="C2385" s="359">
        <v>0.5575</v>
      </c>
      <c r="D2385" s="359">
        <v>0.89659999999999995</v>
      </c>
      <c r="E2385" s="359">
        <v>0.82750000000000001</v>
      </c>
      <c r="F2385" s="359">
        <v>16.872900000000001</v>
      </c>
      <c r="G2385" s="359">
        <v>4.1615000000000002</v>
      </c>
      <c r="H2385" s="359">
        <v>137.316</v>
      </c>
      <c r="I2385" s="359">
        <v>0.38800000000000001</v>
      </c>
      <c r="J2385" s="359">
        <v>1.9258</v>
      </c>
      <c r="K2385" s="359"/>
      <c r="L2385" s="359">
        <v>4.4572000000000003</v>
      </c>
      <c r="M2385" s="359">
        <v>2.3111999999999999</v>
      </c>
      <c r="N2385" s="359">
        <v>1.9958</v>
      </c>
      <c r="O2385" s="359">
        <v>5.2847</v>
      </c>
      <c r="P2385" s="359">
        <v>0.87109999999999999</v>
      </c>
      <c r="Q2385" s="359">
        <v>0.91</v>
      </c>
      <c r="R2385" s="359">
        <v>0.3891</v>
      </c>
      <c r="S2385" s="356">
        <v>0.67730000000000001</v>
      </c>
      <c r="U2385" s="402">
        <v>38554</v>
      </c>
      <c r="V2385" s="359">
        <v>0.55689999999999995</v>
      </c>
      <c r="W2385" s="359">
        <v>0.89529999999999998</v>
      </c>
      <c r="X2385" s="359">
        <v>0.8266</v>
      </c>
      <c r="Y2385" s="359">
        <v>16.825399999999998</v>
      </c>
      <c r="Z2385" s="359">
        <v>4.1563999999999997</v>
      </c>
      <c r="AA2385" s="359">
        <v>136.87200000000001</v>
      </c>
      <c r="AB2385" s="359">
        <v>0.38740000000000002</v>
      </c>
      <c r="AC2385" s="359">
        <v>1.9222999999999999</v>
      </c>
      <c r="AD2385" s="359"/>
      <c r="AE2385" s="359">
        <v>4.4504000000000001</v>
      </c>
      <c r="AF2385" s="359">
        <v>2.3047</v>
      </c>
      <c r="AG2385" s="359">
        <v>1.9943</v>
      </c>
      <c r="AH2385" s="359">
        <v>5.2769000000000004</v>
      </c>
      <c r="AI2385" s="359">
        <v>0.87009999999999998</v>
      </c>
      <c r="AJ2385" s="359">
        <v>0.89910000000000001</v>
      </c>
      <c r="AK2385" s="359">
        <v>0.38869999999999999</v>
      </c>
      <c r="AL2385" s="356">
        <v>0.67679999999999996</v>
      </c>
    </row>
    <row r="2386" spans="2:38" ht="409.6" x14ac:dyDescent="0.25">
      <c r="B2386" s="402">
        <v>38553</v>
      </c>
      <c r="C2386" s="359">
        <v>0.56069999999999998</v>
      </c>
      <c r="D2386" s="359">
        <v>0.89859999999999995</v>
      </c>
      <c r="E2386" s="359">
        <v>0.82320000000000004</v>
      </c>
      <c r="F2386" s="359">
        <v>16.9574</v>
      </c>
      <c r="G2386" s="359">
        <v>4.1848999999999998</v>
      </c>
      <c r="H2386" s="359">
        <v>138.328</v>
      </c>
      <c r="I2386" s="359">
        <v>0.3906</v>
      </c>
      <c r="J2386" s="359">
        <v>1.9369000000000001</v>
      </c>
      <c r="K2386" s="359"/>
      <c r="L2386" s="359">
        <v>4.4996</v>
      </c>
      <c r="M2386" s="359">
        <v>2.3153000000000001</v>
      </c>
      <c r="N2386" s="359">
        <v>1.9890000000000001</v>
      </c>
      <c r="O2386" s="359">
        <v>5.2876000000000003</v>
      </c>
      <c r="P2386" s="359">
        <v>0.87680000000000002</v>
      </c>
      <c r="Q2386" s="359">
        <v>0.90180000000000005</v>
      </c>
      <c r="R2386" s="359">
        <v>0.38800000000000001</v>
      </c>
      <c r="S2386" s="356">
        <v>0.67500000000000004</v>
      </c>
      <c r="U2386" s="402">
        <v>38553</v>
      </c>
      <c r="V2386" s="359">
        <v>0.56010000000000004</v>
      </c>
      <c r="W2386" s="359">
        <v>0.89749999999999996</v>
      </c>
      <c r="X2386" s="359">
        <v>0.82189999999999996</v>
      </c>
      <c r="Y2386" s="359">
        <v>16.8782</v>
      </c>
      <c r="Z2386" s="359">
        <v>4.18</v>
      </c>
      <c r="AA2386" s="359">
        <v>137.715</v>
      </c>
      <c r="AB2386" s="359">
        <v>0.38979999999999998</v>
      </c>
      <c r="AC2386" s="359">
        <v>1.9341999999999999</v>
      </c>
      <c r="AD2386" s="359"/>
      <c r="AE2386" s="359">
        <v>4.4913999999999996</v>
      </c>
      <c r="AF2386" s="359">
        <v>2.3071999999999999</v>
      </c>
      <c r="AG2386" s="359">
        <v>1.9875</v>
      </c>
      <c r="AH2386" s="359">
        <v>5.2773000000000003</v>
      </c>
      <c r="AI2386" s="359">
        <v>0.87580000000000002</v>
      </c>
      <c r="AJ2386" s="359">
        <v>0.89770000000000005</v>
      </c>
      <c r="AK2386" s="359">
        <v>0.3876</v>
      </c>
      <c r="AL2386" s="356">
        <v>0.67449999999999999</v>
      </c>
    </row>
    <row r="2387" spans="2:38" ht="409.6" x14ac:dyDescent="0.25">
      <c r="B2387" s="402">
        <v>38552</v>
      </c>
      <c r="C2387" s="359">
        <v>0.56230000000000002</v>
      </c>
      <c r="D2387" s="359">
        <v>0.89980000000000004</v>
      </c>
      <c r="E2387" s="359">
        <v>0.82499999999999996</v>
      </c>
      <c r="F2387" s="359">
        <v>16.975200000000001</v>
      </c>
      <c r="G2387" s="359">
        <v>4.1962999999999999</v>
      </c>
      <c r="H2387" s="359">
        <v>138.79300000000001</v>
      </c>
      <c r="I2387" s="359">
        <v>0.39150000000000001</v>
      </c>
      <c r="J2387" s="359">
        <v>1.9412</v>
      </c>
      <c r="K2387" s="359"/>
      <c r="L2387" s="359">
        <v>4.5171999999999999</v>
      </c>
      <c r="M2387" s="359">
        <v>2.3096000000000001</v>
      </c>
      <c r="N2387" s="359">
        <v>2.0131000000000001</v>
      </c>
      <c r="O2387" s="359">
        <v>5.3037000000000001</v>
      </c>
      <c r="P2387" s="359">
        <v>0.87719999999999998</v>
      </c>
      <c r="Q2387" s="359">
        <v>0.90390000000000004</v>
      </c>
      <c r="R2387" s="359">
        <v>0.38790000000000002</v>
      </c>
      <c r="S2387" s="356">
        <v>0.67759999999999998</v>
      </c>
      <c r="U2387" s="402">
        <v>38552</v>
      </c>
      <c r="V2387" s="359">
        <v>0.56159999999999999</v>
      </c>
      <c r="W2387" s="359">
        <v>0.89839999999999998</v>
      </c>
      <c r="X2387" s="359">
        <v>0.82350000000000001</v>
      </c>
      <c r="Y2387" s="359">
        <v>16.903300000000002</v>
      </c>
      <c r="Z2387" s="359">
        <v>4.1905999999999999</v>
      </c>
      <c r="AA2387" s="359">
        <v>138.16300000000001</v>
      </c>
      <c r="AB2387" s="359">
        <v>0.39079999999999998</v>
      </c>
      <c r="AC2387" s="359">
        <v>1.9391</v>
      </c>
      <c r="AD2387" s="359"/>
      <c r="AE2387" s="359">
        <v>4.5103999999999997</v>
      </c>
      <c r="AF2387" s="359">
        <v>2.3026</v>
      </c>
      <c r="AG2387" s="359">
        <v>2.0112999999999999</v>
      </c>
      <c r="AH2387" s="359">
        <v>5.2956000000000003</v>
      </c>
      <c r="AI2387" s="359">
        <v>0.87609999999999999</v>
      </c>
      <c r="AJ2387" s="359">
        <v>0.90100000000000002</v>
      </c>
      <c r="AK2387" s="359">
        <v>0.38750000000000001</v>
      </c>
      <c r="AL2387" s="356">
        <v>0.67700000000000005</v>
      </c>
    </row>
    <row r="2388" spans="2:38" ht="409.6" x14ac:dyDescent="0.25">
      <c r="B2388" s="402">
        <v>38551</v>
      </c>
      <c r="C2388" s="359">
        <v>0.56000000000000005</v>
      </c>
      <c r="D2388" s="359">
        <v>0.90039999999999998</v>
      </c>
      <c r="E2388" s="359">
        <v>0.8226</v>
      </c>
      <c r="F2388" s="359">
        <v>16.966999999999999</v>
      </c>
      <c r="G2388" s="359">
        <v>4.1771000000000003</v>
      </c>
      <c r="H2388" s="359">
        <v>138.18299999999999</v>
      </c>
      <c r="I2388" s="359">
        <v>0.38990000000000002</v>
      </c>
      <c r="J2388" s="359">
        <v>1.9331</v>
      </c>
      <c r="K2388" s="359"/>
      <c r="L2388" s="359">
        <v>4.4562999999999997</v>
      </c>
      <c r="M2388" s="359">
        <v>2.3136999999999999</v>
      </c>
      <c r="N2388" s="359">
        <v>1.9895</v>
      </c>
      <c r="O2388" s="359">
        <v>5.2530999999999999</v>
      </c>
      <c r="P2388" s="359">
        <v>0.87339999999999995</v>
      </c>
      <c r="Q2388" s="359">
        <v>0.90290000000000004</v>
      </c>
      <c r="R2388" s="359">
        <v>0.38469999999999999</v>
      </c>
      <c r="S2388" s="356">
        <v>0.67379999999999995</v>
      </c>
      <c r="U2388" s="402">
        <v>38551</v>
      </c>
      <c r="V2388" s="359">
        <v>0.55940000000000001</v>
      </c>
      <c r="W2388" s="359">
        <v>0.89859999999999995</v>
      </c>
      <c r="X2388" s="359">
        <v>0.82140000000000002</v>
      </c>
      <c r="Y2388" s="359">
        <v>16.900500000000001</v>
      </c>
      <c r="Z2388" s="359">
        <v>4.1733000000000002</v>
      </c>
      <c r="AA2388" s="359">
        <v>137.542</v>
      </c>
      <c r="AB2388" s="359">
        <v>0.3891</v>
      </c>
      <c r="AC2388" s="359">
        <v>1.9315</v>
      </c>
      <c r="AD2388" s="359"/>
      <c r="AE2388" s="359">
        <v>4.4493</v>
      </c>
      <c r="AF2388" s="359">
        <v>2.3071999999999999</v>
      </c>
      <c r="AG2388" s="359">
        <v>1.9881</v>
      </c>
      <c r="AH2388" s="359">
        <v>5.2458999999999998</v>
      </c>
      <c r="AI2388" s="359">
        <v>0.87239999999999995</v>
      </c>
      <c r="AJ2388" s="359">
        <v>0.8921</v>
      </c>
      <c r="AK2388" s="359">
        <v>0.38429999999999997</v>
      </c>
      <c r="AL2388" s="356">
        <v>0.67330000000000001</v>
      </c>
    </row>
    <row r="2389" spans="2:38" ht="409.6" x14ac:dyDescent="0.25">
      <c r="B2389" s="402">
        <v>38550</v>
      </c>
      <c r="C2389" s="359">
        <v>0.55969999999999998</v>
      </c>
      <c r="D2389" s="359">
        <v>0.89939999999999998</v>
      </c>
      <c r="E2389" s="359">
        <v>0.82299999999999995</v>
      </c>
      <c r="F2389" s="359">
        <v>16.974</v>
      </c>
      <c r="G2389" s="359">
        <v>4.1791</v>
      </c>
      <c r="H2389" s="359">
        <v>138.68199999999999</v>
      </c>
      <c r="I2389" s="359">
        <v>0.39539999999999997</v>
      </c>
      <c r="J2389" s="359">
        <v>1.9564999999999999</v>
      </c>
      <c r="K2389" s="359"/>
      <c r="L2389" s="359">
        <v>4.4504000000000001</v>
      </c>
      <c r="M2389" s="359">
        <v>2.3167</v>
      </c>
      <c r="N2389" s="359">
        <v>2.0124</v>
      </c>
      <c r="O2389" s="359">
        <v>5.2512999999999996</v>
      </c>
      <c r="P2389" s="359">
        <v>0.873</v>
      </c>
      <c r="Q2389" s="359">
        <v>0.9032</v>
      </c>
      <c r="R2389" s="359">
        <v>0.38469999999999999</v>
      </c>
      <c r="S2389" s="356">
        <v>0.67400000000000004</v>
      </c>
      <c r="U2389" s="402">
        <v>38550</v>
      </c>
      <c r="V2389" s="359">
        <v>0.55879999999999996</v>
      </c>
      <c r="W2389" s="359">
        <v>0.89759999999999995</v>
      </c>
      <c r="X2389" s="359">
        <v>0.82130000000000003</v>
      </c>
      <c r="Y2389" s="359">
        <v>16.881499999999999</v>
      </c>
      <c r="Z2389" s="359">
        <v>4.1708999999999996</v>
      </c>
      <c r="AA2389" s="359">
        <v>137.13</v>
      </c>
      <c r="AB2389" s="359">
        <v>0.38369999999999999</v>
      </c>
      <c r="AC2389" s="359">
        <v>1.9088000000000001</v>
      </c>
      <c r="AD2389" s="359"/>
      <c r="AE2389" s="359">
        <v>4.4417</v>
      </c>
      <c r="AF2389" s="359">
        <v>2.3077000000000001</v>
      </c>
      <c r="AG2389" s="359">
        <v>2.0032999999999999</v>
      </c>
      <c r="AH2389" s="359">
        <v>5.2401</v>
      </c>
      <c r="AI2389" s="359">
        <v>0.87129999999999996</v>
      </c>
      <c r="AJ2389" s="359">
        <v>0.89170000000000005</v>
      </c>
      <c r="AK2389" s="359">
        <v>0.38400000000000001</v>
      </c>
      <c r="AL2389" s="356">
        <v>0.67300000000000004</v>
      </c>
    </row>
    <row r="2390" spans="2:38" ht="409.6" x14ac:dyDescent="0.25">
      <c r="B2390" s="402">
        <v>38549</v>
      </c>
      <c r="C2390" s="359">
        <v>0.55959999999999999</v>
      </c>
      <c r="D2390" s="359">
        <v>0.89849999999999997</v>
      </c>
      <c r="E2390" s="359">
        <v>0.82269999999999999</v>
      </c>
      <c r="F2390" s="359">
        <v>16.953499999999998</v>
      </c>
      <c r="G2390" s="359">
        <v>4.1753</v>
      </c>
      <c r="H2390" s="359">
        <v>138.19</v>
      </c>
      <c r="I2390" s="359">
        <v>0.3896</v>
      </c>
      <c r="J2390" s="359">
        <v>1.9320999999999999</v>
      </c>
      <c r="K2390" s="359"/>
      <c r="L2390" s="359">
        <v>4.4538000000000002</v>
      </c>
      <c r="M2390" s="359">
        <v>2.3132000000000001</v>
      </c>
      <c r="N2390" s="359">
        <v>2.0118</v>
      </c>
      <c r="O2390" s="359">
        <v>5.2496999999999998</v>
      </c>
      <c r="P2390" s="359">
        <v>0.87260000000000004</v>
      </c>
      <c r="Q2390" s="359">
        <v>0.90290000000000004</v>
      </c>
      <c r="R2390" s="359">
        <v>0.3846</v>
      </c>
      <c r="S2390" s="356">
        <v>0.67379999999999995</v>
      </c>
      <c r="U2390" s="402">
        <v>38549</v>
      </c>
      <c r="V2390" s="359">
        <v>0.55900000000000005</v>
      </c>
      <c r="W2390" s="359">
        <v>0.8972</v>
      </c>
      <c r="X2390" s="359">
        <v>0.82169999999999999</v>
      </c>
      <c r="Y2390" s="359">
        <v>16.873999999999999</v>
      </c>
      <c r="Z2390" s="359">
        <v>4.1696999999999997</v>
      </c>
      <c r="AA2390" s="359">
        <v>137.53</v>
      </c>
      <c r="AB2390" s="359">
        <v>0.38890000000000002</v>
      </c>
      <c r="AC2390" s="359">
        <v>1.9297</v>
      </c>
      <c r="AD2390" s="359"/>
      <c r="AE2390" s="359">
        <v>4.4466000000000001</v>
      </c>
      <c r="AF2390" s="359">
        <v>2.3050000000000002</v>
      </c>
      <c r="AG2390" s="359">
        <v>2.0038999999999998</v>
      </c>
      <c r="AH2390" s="359">
        <v>5.2416999999999998</v>
      </c>
      <c r="AI2390" s="359">
        <v>0.87160000000000004</v>
      </c>
      <c r="AJ2390" s="359">
        <v>0.89200000000000002</v>
      </c>
      <c r="AK2390" s="359">
        <v>0.38419999999999999</v>
      </c>
      <c r="AL2390" s="356">
        <v>0.67320000000000002</v>
      </c>
    </row>
    <row r="2391" spans="2:38" ht="409.6" x14ac:dyDescent="0.25">
      <c r="B2391" s="402">
        <v>38548</v>
      </c>
      <c r="C2391" s="359">
        <v>0.55910000000000004</v>
      </c>
      <c r="D2391" s="359">
        <v>0.89910000000000001</v>
      </c>
      <c r="E2391" s="359">
        <v>0.81920000000000004</v>
      </c>
      <c r="F2391" s="359">
        <v>16.965800000000002</v>
      </c>
      <c r="G2391" s="359">
        <v>4.1721000000000004</v>
      </c>
      <c r="H2391" s="359">
        <v>138.33199999999999</v>
      </c>
      <c r="I2391" s="359">
        <v>0.38890000000000002</v>
      </c>
      <c r="J2391" s="359">
        <v>1.9294</v>
      </c>
      <c r="K2391" s="359"/>
      <c r="L2391" s="359">
        <v>4.4436999999999998</v>
      </c>
      <c r="M2391" s="359">
        <v>2.3302999999999998</v>
      </c>
      <c r="N2391" s="359">
        <v>2.0169999999999999</v>
      </c>
      <c r="O2391" s="359">
        <v>5.2544000000000004</v>
      </c>
      <c r="P2391" s="359">
        <v>0.87170000000000003</v>
      </c>
      <c r="Q2391" s="359">
        <v>0.90390000000000004</v>
      </c>
      <c r="R2391" s="359">
        <v>0.38469999999999999</v>
      </c>
      <c r="S2391" s="356">
        <v>0.67549999999999999</v>
      </c>
      <c r="U2391" s="402">
        <v>38548</v>
      </c>
      <c r="V2391" s="359">
        <v>0.55840000000000001</v>
      </c>
      <c r="W2391" s="359">
        <v>0.89770000000000005</v>
      </c>
      <c r="X2391" s="359">
        <v>0.81799999999999995</v>
      </c>
      <c r="Y2391" s="359">
        <v>16.882899999999999</v>
      </c>
      <c r="Z2391" s="359">
        <v>4.1662999999999997</v>
      </c>
      <c r="AA2391" s="359">
        <v>137.68799999999999</v>
      </c>
      <c r="AB2391" s="359">
        <v>0.38819999999999999</v>
      </c>
      <c r="AC2391" s="359">
        <v>1.9273</v>
      </c>
      <c r="AD2391" s="359"/>
      <c r="AE2391" s="359">
        <v>4.4340000000000002</v>
      </c>
      <c r="AF2391" s="359">
        <v>2.3235999999999999</v>
      </c>
      <c r="AG2391" s="359">
        <v>2.0089999999999999</v>
      </c>
      <c r="AH2391" s="359">
        <v>5.2460000000000004</v>
      </c>
      <c r="AI2391" s="359">
        <v>0.87070000000000003</v>
      </c>
      <c r="AJ2391" s="359">
        <v>0.89290000000000003</v>
      </c>
      <c r="AK2391" s="359">
        <v>0.38429999999999997</v>
      </c>
      <c r="AL2391" s="356">
        <v>0.67490000000000006</v>
      </c>
    </row>
    <row r="2392" spans="2:38" ht="409.6" x14ac:dyDescent="0.25">
      <c r="B2392" s="402">
        <v>38547</v>
      </c>
      <c r="C2392" s="359">
        <v>0.55740000000000001</v>
      </c>
      <c r="D2392" s="359">
        <v>0.89900000000000002</v>
      </c>
      <c r="E2392" s="359">
        <v>0.81369999999999998</v>
      </c>
      <c r="F2392" s="359">
        <v>16.9436</v>
      </c>
      <c r="G2392" s="359">
        <v>4.1578999999999997</v>
      </c>
      <c r="H2392" s="359">
        <v>137.785</v>
      </c>
      <c r="I2392" s="359">
        <v>0.38800000000000001</v>
      </c>
      <c r="J2392" s="359">
        <v>1.9241999999999999</v>
      </c>
      <c r="K2392" s="359"/>
      <c r="L2392" s="359">
        <v>4.4073000000000002</v>
      </c>
      <c r="M2392" s="359">
        <v>2.3195999999999999</v>
      </c>
      <c r="N2392" s="359">
        <v>2.0114999999999998</v>
      </c>
      <c r="O2392" s="359">
        <v>5.2154999999999996</v>
      </c>
      <c r="P2392" s="359">
        <v>0.86919999999999997</v>
      </c>
      <c r="Q2392" s="359">
        <v>0.90480000000000005</v>
      </c>
      <c r="R2392" s="359">
        <v>0.38200000000000001</v>
      </c>
      <c r="S2392" s="356">
        <v>0.67369999999999997</v>
      </c>
      <c r="U2392" s="402">
        <v>38547</v>
      </c>
      <c r="V2392" s="359">
        <v>0.55679999999999996</v>
      </c>
      <c r="W2392" s="359">
        <v>0.89770000000000005</v>
      </c>
      <c r="X2392" s="359">
        <v>0.81269999999999998</v>
      </c>
      <c r="Y2392" s="359">
        <v>16.867000000000001</v>
      </c>
      <c r="Z2392" s="359">
        <v>4.1544999999999996</v>
      </c>
      <c r="AA2392" s="359">
        <v>137.14400000000001</v>
      </c>
      <c r="AB2392" s="359">
        <v>0.38740000000000002</v>
      </c>
      <c r="AC2392" s="359">
        <v>1.9222999999999999</v>
      </c>
      <c r="AD2392" s="359"/>
      <c r="AE2392" s="359">
        <v>4.4017999999999997</v>
      </c>
      <c r="AF2392" s="359">
        <v>2.3144999999999998</v>
      </c>
      <c r="AG2392" s="359">
        <v>2.0038</v>
      </c>
      <c r="AH2392" s="359">
        <v>5.2080000000000002</v>
      </c>
      <c r="AI2392" s="359">
        <v>0.86829999999999996</v>
      </c>
      <c r="AJ2392" s="359">
        <v>0.89400000000000002</v>
      </c>
      <c r="AK2392" s="359">
        <v>0.38169999999999998</v>
      </c>
      <c r="AL2392" s="356">
        <v>0.67320000000000002</v>
      </c>
    </row>
    <row r="2393" spans="2:38" ht="409.6" x14ac:dyDescent="0.25">
      <c r="B2393" s="402">
        <v>38546</v>
      </c>
      <c r="C2393" s="359">
        <v>0.56079999999999997</v>
      </c>
      <c r="D2393" s="359">
        <v>0.90700000000000003</v>
      </c>
      <c r="E2393" s="359">
        <v>0.82569999999999999</v>
      </c>
      <c r="F2393" s="359">
        <v>16.937999999999999</v>
      </c>
      <c r="G2393" s="359">
        <v>4.1825000000000001</v>
      </c>
      <c r="H2393" s="359">
        <v>138.42599999999999</v>
      </c>
      <c r="I2393" s="359">
        <v>0.39050000000000001</v>
      </c>
      <c r="J2393" s="359">
        <v>1.9372</v>
      </c>
      <c r="K2393" s="359"/>
      <c r="L2393" s="359">
        <v>4.4343000000000004</v>
      </c>
      <c r="M2393" s="359">
        <v>2.3096999999999999</v>
      </c>
      <c r="N2393" s="359">
        <v>2.0497000000000001</v>
      </c>
      <c r="O2393" s="359">
        <v>5.2830000000000004</v>
      </c>
      <c r="P2393" s="359">
        <v>0.87250000000000005</v>
      </c>
      <c r="Q2393" s="359">
        <v>0.91920000000000002</v>
      </c>
      <c r="R2393" s="359">
        <v>0.3861</v>
      </c>
      <c r="S2393" s="356">
        <v>0.6865</v>
      </c>
      <c r="U2393" s="402">
        <v>38546</v>
      </c>
      <c r="V2393" s="359">
        <v>0.56020000000000003</v>
      </c>
      <c r="W2393" s="359">
        <v>0.90559999999999996</v>
      </c>
      <c r="X2393" s="359">
        <v>0.8246</v>
      </c>
      <c r="Y2393" s="359">
        <v>16.8889</v>
      </c>
      <c r="Z2393" s="359">
        <v>4.1772999999999998</v>
      </c>
      <c r="AA2393" s="359">
        <v>137.928</v>
      </c>
      <c r="AB2393" s="359">
        <v>0.38990000000000002</v>
      </c>
      <c r="AC2393" s="359">
        <v>1.9346000000000001</v>
      </c>
      <c r="AD2393" s="359"/>
      <c r="AE2393" s="359">
        <v>4.4261999999999997</v>
      </c>
      <c r="AF2393" s="359">
        <v>2.3022</v>
      </c>
      <c r="AG2393" s="359">
        <v>2.0415999999999999</v>
      </c>
      <c r="AH2393" s="359">
        <v>5.2763</v>
      </c>
      <c r="AI2393" s="359">
        <v>0.87139999999999995</v>
      </c>
      <c r="AJ2393" s="359">
        <v>0.90810000000000002</v>
      </c>
      <c r="AK2393" s="359">
        <v>0.38569999999999999</v>
      </c>
      <c r="AL2393" s="356">
        <v>0.68589999999999995</v>
      </c>
    </row>
    <row r="2394" spans="2:38" ht="409.6" x14ac:dyDescent="0.25">
      <c r="B2394" s="402">
        <v>38545</v>
      </c>
      <c r="C2394" s="359">
        <v>0.56320000000000003</v>
      </c>
      <c r="D2394" s="359">
        <v>0.90920000000000001</v>
      </c>
      <c r="E2394" s="359">
        <v>0.82669999999999999</v>
      </c>
      <c r="F2394" s="359">
        <v>17.101800000000001</v>
      </c>
      <c r="G2394" s="359">
        <v>4.2003000000000004</v>
      </c>
      <c r="H2394" s="359">
        <v>139.07599999999999</v>
      </c>
      <c r="I2394" s="359">
        <v>0.39200000000000002</v>
      </c>
      <c r="J2394" s="359">
        <v>1.9451000000000001</v>
      </c>
      <c r="K2394" s="359"/>
      <c r="L2394" s="359">
        <v>4.4516999999999998</v>
      </c>
      <c r="M2394" s="359">
        <v>2.3138999999999998</v>
      </c>
      <c r="N2394" s="359">
        <v>2.0287000000000002</v>
      </c>
      <c r="O2394" s="359">
        <v>5.3368000000000002</v>
      </c>
      <c r="P2394" s="359">
        <v>0.87519999999999998</v>
      </c>
      <c r="Q2394" s="359">
        <v>0.91320000000000001</v>
      </c>
      <c r="R2394" s="359">
        <v>0.38679999999999998</v>
      </c>
      <c r="S2394" s="356">
        <v>0.67949999999999999</v>
      </c>
      <c r="U2394" s="402">
        <v>38545</v>
      </c>
      <c r="V2394" s="359">
        <v>0.5625</v>
      </c>
      <c r="W2394" s="359">
        <v>0.90810000000000002</v>
      </c>
      <c r="X2394" s="359">
        <v>0.82569999999999999</v>
      </c>
      <c r="Y2394" s="359">
        <v>17.019300000000001</v>
      </c>
      <c r="Z2394" s="359">
        <v>4.1947000000000001</v>
      </c>
      <c r="AA2394" s="359">
        <v>138.577</v>
      </c>
      <c r="AB2394" s="359">
        <v>0.39129999999999998</v>
      </c>
      <c r="AC2394" s="359">
        <v>1.9417</v>
      </c>
      <c r="AD2394" s="359"/>
      <c r="AE2394" s="359">
        <v>4.4447999999999999</v>
      </c>
      <c r="AF2394" s="359">
        <v>2.3088000000000002</v>
      </c>
      <c r="AG2394" s="359">
        <v>2.0207999999999999</v>
      </c>
      <c r="AH2394" s="359">
        <v>5.3288000000000002</v>
      </c>
      <c r="AI2394" s="359">
        <v>0.87409999999999999</v>
      </c>
      <c r="AJ2394" s="359">
        <v>0.90900000000000003</v>
      </c>
      <c r="AK2394" s="359">
        <v>0.38640000000000002</v>
      </c>
      <c r="AL2394" s="356">
        <v>0.67889999999999995</v>
      </c>
    </row>
    <row r="2395" spans="2:38" ht="409.6" x14ac:dyDescent="0.25">
      <c r="B2395" s="402">
        <v>38544</v>
      </c>
      <c r="C2395" s="359">
        <v>0.56330000000000002</v>
      </c>
      <c r="D2395" s="359">
        <v>0.90869999999999995</v>
      </c>
      <c r="E2395" s="359">
        <v>0.8226</v>
      </c>
      <c r="F2395" s="359">
        <v>17.0259</v>
      </c>
      <c r="G2395" s="359">
        <v>4.2008000000000001</v>
      </c>
      <c r="H2395" s="359">
        <v>139.58000000000001</v>
      </c>
      <c r="I2395" s="359">
        <v>0.39229999999999998</v>
      </c>
      <c r="J2395" s="359">
        <v>1.9452</v>
      </c>
      <c r="K2395" s="359"/>
      <c r="L2395" s="359">
        <v>4.4391999999999996</v>
      </c>
      <c r="M2395" s="359">
        <v>2.2953000000000001</v>
      </c>
      <c r="N2395" s="359">
        <v>2.0139999999999998</v>
      </c>
      <c r="O2395" s="359">
        <v>5.3212000000000002</v>
      </c>
      <c r="P2395" s="359">
        <v>0.87649999999999995</v>
      </c>
      <c r="Q2395" s="359">
        <v>0.90900000000000003</v>
      </c>
      <c r="R2395" s="359">
        <v>0.38800000000000001</v>
      </c>
      <c r="S2395" s="356">
        <v>0.67459999999999998</v>
      </c>
      <c r="U2395" s="402">
        <v>38544</v>
      </c>
      <c r="V2395" s="359">
        <v>0.56279999999999997</v>
      </c>
      <c r="W2395" s="359">
        <v>0.90739999999999998</v>
      </c>
      <c r="X2395" s="359">
        <v>0.82150000000000001</v>
      </c>
      <c r="Y2395" s="359">
        <v>16.959299999999999</v>
      </c>
      <c r="Z2395" s="359">
        <v>4.1970000000000001</v>
      </c>
      <c r="AA2395" s="359">
        <v>138.93700000000001</v>
      </c>
      <c r="AB2395" s="359">
        <v>0.3916</v>
      </c>
      <c r="AC2395" s="359">
        <v>1.9436</v>
      </c>
      <c r="AD2395" s="359"/>
      <c r="AE2395" s="359">
        <v>4.4314</v>
      </c>
      <c r="AF2395" s="359">
        <v>2.2911000000000001</v>
      </c>
      <c r="AG2395" s="359">
        <v>2.0064000000000002</v>
      </c>
      <c r="AH2395" s="359">
        <v>5.3128000000000002</v>
      </c>
      <c r="AI2395" s="359">
        <v>0.87549999999999994</v>
      </c>
      <c r="AJ2395" s="359">
        <v>0.90490000000000004</v>
      </c>
      <c r="AK2395" s="359">
        <v>0.3876</v>
      </c>
      <c r="AL2395" s="356">
        <v>0.67410000000000003</v>
      </c>
    </row>
    <row r="2396" spans="2:38" ht="409.6" x14ac:dyDescent="0.25">
      <c r="B2396" s="402">
        <v>38543</v>
      </c>
      <c r="C2396" s="359">
        <v>0.56320000000000003</v>
      </c>
      <c r="D2396" s="359">
        <v>0.9083</v>
      </c>
      <c r="E2396" s="359">
        <v>0.82199999999999995</v>
      </c>
      <c r="F2396" s="359">
        <v>17.008099999999999</v>
      </c>
      <c r="G2396" s="359">
        <v>4.1989999999999998</v>
      </c>
      <c r="H2396" s="359">
        <v>139.328</v>
      </c>
      <c r="I2396" s="359">
        <v>0.39179999999999998</v>
      </c>
      <c r="J2396" s="359">
        <v>1.9423999999999999</v>
      </c>
      <c r="K2396" s="359"/>
      <c r="L2396" s="359">
        <v>4.4371999999999998</v>
      </c>
      <c r="M2396" s="359">
        <v>2.2966000000000002</v>
      </c>
      <c r="N2396" s="359">
        <v>2.0118</v>
      </c>
      <c r="O2396" s="359">
        <v>5.3221999999999996</v>
      </c>
      <c r="P2396" s="359">
        <v>0.87519999999999998</v>
      </c>
      <c r="Q2396" s="359">
        <v>0.90790000000000004</v>
      </c>
      <c r="R2396" s="359">
        <v>0.38779999999999998</v>
      </c>
      <c r="S2396" s="356">
        <v>0.67379999999999995</v>
      </c>
      <c r="U2396" s="402">
        <v>38543</v>
      </c>
      <c r="V2396" s="359">
        <v>0.56259999999999999</v>
      </c>
      <c r="W2396" s="359">
        <v>0.90720000000000001</v>
      </c>
      <c r="X2396" s="359">
        <v>0.82079999999999997</v>
      </c>
      <c r="Y2396" s="359">
        <v>16.925599999999999</v>
      </c>
      <c r="Z2396" s="359">
        <v>4.1932</v>
      </c>
      <c r="AA2396" s="359">
        <v>138.69900000000001</v>
      </c>
      <c r="AB2396" s="359">
        <v>0.39090000000000003</v>
      </c>
      <c r="AC2396" s="359">
        <v>1.9406000000000001</v>
      </c>
      <c r="AD2396" s="359"/>
      <c r="AE2396" s="359">
        <v>4.4284999999999997</v>
      </c>
      <c r="AF2396" s="359">
        <v>2.2888999999999999</v>
      </c>
      <c r="AG2396" s="359">
        <v>2.0038</v>
      </c>
      <c r="AH2396" s="359">
        <v>5.3106999999999998</v>
      </c>
      <c r="AI2396" s="359">
        <v>0.87419999999999998</v>
      </c>
      <c r="AJ2396" s="359">
        <v>0.90380000000000005</v>
      </c>
      <c r="AK2396" s="359">
        <v>0.38740000000000002</v>
      </c>
      <c r="AL2396" s="356">
        <v>0.67320000000000002</v>
      </c>
    </row>
    <row r="2397" spans="2:38" ht="409.6" x14ac:dyDescent="0.25">
      <c r="B2397" s="402">
        <v>38542</v>
      </c>
      <c r="C2397" s="359">
        <v>0.56279999999999997</v>
      </c>
      <c r="D2397" s="359">
        <v>0.90790000000000004</v>
      </c>
      <c r="E2397" s="359">
        <v>0.82089999999999996</v>
      </c>
      <c r="F2397" s="359">
        <v>17.001999999999999</v>
      </c>
      <c r="G2397" s="359">
        <v>4.1952999999999996</v>
      </c>
      <c r="H2397" s="359">
        <v>139.22399999999999</v>
      </c>
      <c r="I2397" s="359">
        <v>0.39129999999999998</v>
      </c>
      <c r="J2397" s="359">
        <v>1.9400999999999999</v>
      </c>
      <c r="K2397" s="359"/>
      <c r="L2397" s="359">
        <v>4.4335000000000004</v>
      </c>
      <c r="M2397" s="359">
        <v>2.2976000000000001</v>
      </c>
      <c r="N2397" s="359">
        <v>2.0093999999999999</v>
      </c>
      <c r="O2397" s="359">
        <v>5.3159000000000001</v>
      </c>
      <c r="P2397" s="359">
        <v>0.875</v>
      </c>
      <c r="Q2397" s="359">
        <v>0.90690000000000004</v>
      </c>
      <c r="R2397" s="359">
        <v>0.38769999999999999</v>
      </c>
      <c r="S2397" s="356">
        <v>0.67300000000000004</v>
      </c>
      <c r="U2397" s="402">
        <v>38542</v>
      </c>
      <c r="V2397" s="359">
        <v>0.56210000000000004</v>
      </c>
      <c r="W2397" s="359">
        <v>0.90639999999999998</v>
      </c>
      <c r="X2397" s="359">
        <v>0.81969999999999998</v>
      </c>
      <c r="Y2397" s="359">
        <v>16.928999999999998</v>
      </c>
      <c r="Z2397" s="359">
        <v>4.1909000000000001</v>
      </c>
      <c r="AA2397" s="359">
        <v>138.57499999999999</v>
      </c>
      <c r="AB2397" s="359">
        <v>0.39050000000000001</v>
      </c>
      <c r="AC2397" s="359">
        <v>1.9382999999999999</v>
      </c>
      <c r="AD2397" s="359"/>
      <c r="AE2397" s="359">
        <v>4.4260999999999999</v>
      </c>
      <c r="AF2397" s="359">
        <v>2.2888000000000002</v>
      </c>
      <c r="AG2397" s="359">
        <v>2.0015000000000001</v>
      </c>
      <c r="AH2397" s="359">
        <v>5.3044000000000002</v>
      </c>
      <c r="AI2397" s="359">
        <v>0.87390000000000001</v>
      </c>
      <c r="AJ2397" s="359">
        <v>0.90269999999999995</v>
      </c>
      <c r="AK2397" s="359">
        <v>0.38719999999999999</v>
      </c>
      <c r="AL2397" s="356">
        <v>0.6724</v>
      </c>
    </row>
    <row r="2398" spans="2:38" ht="409.6" x14ac:dyDescent="0.25">
      <c r="B2398" s="402">
        <v>38541</v>
      </c>
      <c r="C2398" s="359">
        <v>0.56330000000000002</v>
      </c>
      <c r="D2398" s="359">
        <v>0.90900000000000003</v>
      </c>
      <c r="E2398" s="359">
        <v>0.82679999999999998</v>
      </c>
      <c r="F2398" s="359">
        <v>17.0914</v>
      </c>
      <c r="G2398" s="359">
        <v>4.1996000000000002</v>
      </c>
      <c r="H2398" s="359">
        <v>139.77000000000001</v>
      </c>
      <c r="I2398" s="359">
        <v>0.39200000000000002</v>
      </c>
      <c r="J2398" s="359">
        <v>1.9443999999999999</v>
      </c>
      <c r="K2398" s="359"/>
      <c r="L2398" s="359">
        <v>4.4547999999999996</v>
      </c>
      <c r="M2398" s="359">
        <v>2.3073000000000001</v>
      </c>
      <c r="N2398" s="359">
        <v>2.0083000000000002</v>
      </c>
      <c r="O2398" s="359">
        <v>5.3140000000000001</v>
      </c>
      <c r="P2398" s="359">
        <v>0.87380000000000002</v>
      </c>
      <c r="Q2398" s="359">
        <v>0.91720000000000002</v>
      </c>
      <c r="R2398" s="359">
        <v>0.38579999999999998</v>
      </c>
      <c r="S2398" s="356">
        <v>0.67259999999999998</v>
      </c>
      <c r="U2398" s="402">
        <v>38541</v>
      </c>
      <c r="V2398" s="359">
        <v>0.56269999999999998</v>
      </c>
      <c r="W2398" s="359">
        <v>0.90780000000000005</v>
      </c>
      <c r="X2398" s="359">
        <v>0.82569999999999999</v>
      </c>
      <c r="Y2398" s="359">
        <v>17.011399999999998</v>
      </c>
      <c r="Z2398" s="359">
        <v>4.1947999999999999</v>
      </c>
      <c r="AA2398" s="359">
        <v>139.16200000000001</v>
      </c>
      <c r="AB2398" s="359">
        <v>0.39150000000000001</v>
      </c>
      <c r="AC2398" s="359">
        <v>1.9426000000000001</v>
      </c>
      <c r="AD2398" s="359"/>
      <c r="AE2398" s="359">
        <v>4.4492000000000003</v>
      </c>
      <c r="AF2398" s="359">
        <v>2.2991999999999999</v>
      </c>
      <c r="AG2398" s="359">
        <v>2.0007000000000001</v>
      </c>
      <c r="AH2398" s="359">
        <v>5.3063000000000002</v>
      </c>
      <c r="AI2398" s="359">
        <v>0.87290000000000001</v>
      </c>
      <c r="AJ2398" s="359">
        <v>0.90639999999999998</v>
      </c>
      <c r="AK2398" s="359">
        <v>0.38540000000000002</v>
      </c>
      <c r="AL2398" s="356">
        <v>0.67220000000000002</v>
      </c>
    </row>
    <row r="2399" spans="2:38" ht="409.6" x14ac:dyDescent="0.25">
      <c r="B2399" s="402">
        <v>38540</v>
      </c>
      <c r="C2399" s="359">
        <v>0.56520000000000004</v>
      </c>
      <c r="D2399" s="359">
        <v>0.91020000000000001</v>
      </c>
      <c r="E2399" s="359">
        <v>0.83409999999999995</v>
      </c>
      <c r="F2399" s="359">
        <v>17.066199999999998</v>
      </c>
      <c r="G2399" s="359">
        <v>4.2131999999999996</v>
      </c>
      <c r="H2399" s="359">
        <v>140.06399999999999</v>
      </c>
      <c r="I2399" s="359">
        <v>0.39360000000000001</v>
      </c>
      <c r="J2399" s="359">
        <v>1.9517</v>
      </c>
      <c r="K2399" s="359"/>
      <c r="L2399" s="359">
        <v>4.4779999999999998</v>
      </c>
      <c r="M2399" s="359">
        <v>2.3123</v>
      </c>
      <c r="N2399" s="359">
        <v>2.0127000000000002</v>
      </c>
      <c r="O2399" s="359">
        <v>5.3083</v>
      </c>
      <c r="P2399" s="359">
        <v>0.87839999999999996</v>
      </c>
      <c r="Q2399" s="359">
        <v>0.91069999999999995</v>
      </c>
      <c r="R2399" s="359">
        <v>0.38400000000000001</v>
      </c>
      <c r="S2399" s="356">
        <v>0.67410000000000003</v>
      </c>
      <c r="U2399" s="402">
        <v>38540</v>
      </c>
      <c r="V2399" s="359">
        <v>0.56459999999999999</v>
      </c>
      <c r="W2399" s="359">
        <v>0.90890000000000004</v>
      </c>
      <c r="X2399" s="359">
        <v>0.83320000000000005</v>
      </c>
      <c r="Y2399" s="359">
        <v>16.9862</v>
      </c>
      <c r="Z2399" s="359">
        <v>4.2080000000000002</v>
      </c>
      <c r="AA2399" s="359">
        <v>139.45500000000001</v>
      </c>
      <c r="AB2399" s="359">
        <v>0.39300000000000002</v>
      </c>
      <c r="AC2399" s="359">
        <v>1.9497</v>
      </c>
      <c r="AD2399" s="359"/>
      <c r="AE2399" s="359">
        <v>4.4725999999999999</v>
      </c>
      <c r="AF2399" s="359">
        <v>2.3045</v>
      </c>
      <c r="AG2399" s="359">
        <v>2.0049999999999999</v>
      </c>
      <c r="AH2399" s="359">
        <v>5.2992999999999997</v>
      </c>
      <c r="AI2399" s="359">
        <v>0.87739999999999996</v>
      </c>
      <c r="AJ2399" s="359">
        <v>0.90800000000000003</v>
      </c>
      <c r="AK2399" s="359">
        <v>0.38369999999999999</v>
      </c>
      <c r="AL2399" s="356">
        <v>0.67359999999999998</v>
      </c>
    </row>
    <row r="2400" spans="2:38" ht="409.6" x14ac:dyDescent="0.25">
      <c r="B2400" s="402">
        <v>38539</v>
      </c>
      <c r="C2400" s="359">
        <v>0.56820000000000004</v>
      </c>
      <c r="D2400" s="359">
        <v>0.91239999999999999</v>
      </c>
      <c r="E2400" s="359">
        <v>0.84209999999999996</v>
      </c>
      <c r="F2400" s="359">
        <v>17.1051</v>
      </c>
      <c r="G2400" s="359">
        <v>4.2347999999999999</v>
      </c>
      <c r="H2400" s="359">
        <v>140.58600000000001</v>
      </c>
      <c r="I2400" s="359">
        <v>0.39560000000000001</v>
      </c>
      <c r="J2400" s="359">
        <v>1.9616</v>
      </c>
      <c r="K2400" s="359"/>
      <c r="L2400" s="359">
        <v>4.4965999999999999</v>
      </c>
      <c r="M2400" s="359">
        <v>2.2936999999999999</v>
      </c>
      <c r="N2400" s="359">
        <v>2.0213000000000001</v>
      </c>
      <c r="O2400" s="359">
        <v>5.3564999999999996</v>
      </c>
      <c r="P2400" s="359">
        <v>0.88270000000000004</v>
      </c>
      <c r="Q2400" s="359">
        <v>0.91700000000000004</v>
      </c>
      <c r="R2400" s="359">
        <v>0.38529999999999998</v>
      </c>
      <c r="S2400" s="356">
        <v>0.67700000000000005</v>
      </c>
      <c r="U2400" s="402">
        <v>38539</v>
      </c>
      <c r="V2400" s="359">
        <v>0.56759999999999999</v>
      </c>
      <c r="W2400" s="359">
        <v>0.91100000000000003</v>
      </c>
      <c r="X2400" s="359">
        <v>0.84099999999999997</v>
      </c>
      <c r="Y2400" s="359">
        <v>17.0275</v>
      </c>
      <c r="Z2400" s="359">
        <v>4.2294999999999998</v>
      </c>
      <c r="AA2400" s="359">
        <v>139.95099999999999</v>
      </c>
      <c r="AB2400" s="359">
        <v>0.39489999999999997</v>
      </c>
      <c r="AC2400" s="359">
        <v>1.9598</v>
      </c>
      <c r="AD2400" s="359"/>
      <c r="AE2400" s="359">
        <v>4.4893000000000001</v>
      </c>
      <c r="AF2400" s="359">
        <v>2.2884000000000002</v>
      </c>
      <c r="AG2400" s="359">
        <v>2.0133999999999999</v>
      </c>
      <c r="AH2400" s="359">
        <v>5.3484999999999996</v>
      </c>
      <c r="AI2400" s="359">
        <v>0.88160000000000005</v>
      </c>
      <c r="AJ2400" s="359">
        <v>0.90610000000000002</v>
      </c>
      <c r="AK2400" s="359">
        <v>0.38490000000000002</v>
      </c>
      <c r="AL2400" s="356">
        <v>0.6764</v>
      </c>
    </row>
    <row r="2401" spans="2:38" ht="409.6" x14ac:dyDescent="0.25">
      <c r="B2401" s="402">
        <v>38538</v>
      </c>
      <c r="C2401" s="359">
        <v>0.57089999999999996</v>
      </c>
      <c r="D2401" s="359">
        <v>0.90669999999999995</v>
      </c>
      <c r="E2401" s="359">
        <v>0.84350000000000003</v>
      </c>
      <c r="F2401" s="359">
        <v>17.153099999999998</v>
      </c>
      <c r="G2401" s="359">
        <v>4.2553000000000001</v>
      </c>
      <c r="H2401" s="359">
        <v>141.18</v>
      </c>
      <c r="I2401" s="359">
        <v>0.39750000000000002</v>
      </c>
      <c r="J2401" s="359">
        <v>1.9717</v>
      </c>
      <c r="K2401" s="359"/>
      <c r="L2401" s="359">
        <v>4.5016999999999996</v>
      </c>
      <c r="M2401" s="359">
        <v>2.2945000000000002</v>
      </c>
      <c r="N2401" s="359">
        <v>2.0291000000000001</v>
      </c>
      <c r="O2401" s="359">
        <v>5.4089</v>
      </c>
      <c r="P2401" s="359">
        <v>0.8861</v>
      </c>
      <c r="Q2401" s="359">
        <v>0.91879999999999995</v>
      </c>
      <c r="R2401" s="359">
        <v>0.38650000000000001</v>
      </c>
      <c r="S2401" s="356">
        <v>0.67959999999999998</v>
      </c>
      <c r="U2401" s="402">
        <v>38538</v>
      </c>
      <c r="V2401" s="359">
        <v>0.57040000000000002</v>
      </c>
      <c r="W2401" s="359">
        <v>0.90569999999999995</v>
      </c>
      <c r="X2401" s="359">
        <v>0.84240000000000004</v>
      </c>
      <c r="Y2401" s="359">
        <v>17.072600000000001</v>
      </c>
      <c r="Z2401" s="359">
        <v>4.2500999999999998</v>
      </c>
      <c r="AA2401" s="359">
        <v>140.56700000000001</v>
      </c>
      <c r="AB2401" s="359">
        <v>0.39679999999999999</v>
      </c>
      <c r="AC2401" s="359">
        <v>1.9692000000000001</v>
      </c>
      <c r="AD2401" s="359"/>
      <c r="AE2401" s="359">
        <v>4.4964000000000004</v>
      </c>
      <c r="AF2401" s="359">
        <v>2.2892999999999999</v>
      </c>
      <c r="AG2401" s="359">
        <v>2.0213999999999999</v>
      </c>
      <c r="AH2401" s="359">
        <v>5.4028999999999998</v>
      </c>
      <c r="AI2401" s="359">
        <v>0.88500000000000001</v>
      </c>
      <c r="AJ2401" s="359">
        <v>0.90800000000000003</v>
      </c>
      <c r="AK2401" s="359">
        <v>0.3861</v>
      </c>
      <c r="AL2401" s="356">
        <v>0.67910000000000004</v>
      </c>
    </row>
    <row r="2402" spans="2:38" ht="409.6" x14ac:dyDescent="0.25">
      <c r="B2402" s="402">
        <v>38537</v>
      </c>
      <c r="C2402" s="359">
        <v>0.57210000000000005</v>
      </c>
      <c r="D2402" s="359">
        <v>0.90859999999999996</v>
      </c>
      <c r="E2402" s="359">
        <v>0.85070000000000001</v>
      </c>
      <c r="F2402" s="359">
        <v>17.2011</v>
      </c>
      <c r="G2402" s="359">
        <v>4.2649999999999997</v>
      </c>
      <c r="H2402" s="359">
        <v>141.649</v>
      </c>
      <c r="I2402" s="359">
        <v>0.39850000000000002</v>
      </c>
      <c r="J2402" s="359">
        <v>1.9757</v>
      </c>
      <c r="K2402" s="359"/>
      <c r="L2402" s="359">
        <v>4.508</v>
      </c>
      <c r="M2402" s="359">
        <v>2.3016000000000001</v>
      </c>
      <c r="N2402" s="359">
        <v>2.0402999999999998</v>
      </c>
      <c r="O2402" s="359">
        <v>5.4211999999999998</v>
      </c>
      <c r="P2402" s="359">
        <v>0.88649999999999995</v>
      </c>
      <c r="Q2402" s="359">
        <v>0.91810000000000003</v>
      </c>
      <c r="R2402" s="359">
        <v>0.3866</v>
      </c>
      <c r="S2402" s="356">
        <v>0.68340000000000001</v>
      </c>
      <c r="U2402" s="402">
        <v>38537</v>
      </c>
      <c r="V2402" s="359">
        <v>0.57150000000000001</v>
      </c>
      <c r="W2402" s="359">
        <v>0.90710000000000002</v>
      </c>
      <c r="X2402" s="359">
        <v>0.84950000000000003</v>
      </c>
      <c r="Y2402" s="359">
        <v>17.133900000000001</v>
      </c>
      <c r="Z2402" s="359">
        <v>4.2602000000000002</v>
      </c>
      <c r="AA2402" s="359">
        <v>140.999</v>
      </c>
      <c r="AB2402" s="359">
        <v>0.39760000000000001</v>
      </c>
      <c r="AC2402" s="359">
        <v>1.9734</v>
      </c>
      <c r="AD2402" s="359"/>
      <c r="AE2402" s="359">
        <v>4.4997999999999996</v>
      </c>
      <c r="AF2402" s="359">
        <v>2.2951000000000001</v>
      </c>
      <c r="AG2402" s="359">
        <v>2.0326</v>
      </c>
      <c r="AH2402" s="359">
        <v>5.4146000000000001</v>
      </c>
      <c r="AI2402" s="359">
        <v>0.88560000000000005</v>
      </c>
      <c r="AJ2402" s="359">
        <v>0.90720000000000001</v>
      </c>
      <c r="AK2402" s="359">
        <v>0.38619999999999999</v>
      </c>
      <c r="AL2402" s="356">
        <v>0.68289999999999995</v>
      </c>
    </row>
    <row r="2403" spans="2:38" ht="409.6" x14ac:dyDescent="0.25">
      <c r="B2403" s="402">
        <v>38536</v>
      </c>
      <c r="C2403" s="359">
        <v>0.57069999999999999</v>
      </c>
      <c r="D2403" s="359">
        <v>0.90949999999999998</v>
      </c>
      <c r="E2403" s="359">
        <v>0.84719999999999995</v>
      </c>
      <c r="F2403" s="359">
        <v>17.138000000000002</v>
      </c>
      <c r="G2403" s="359">
        <v>4.2525000000000004</v>
      </c>
      <c r="H2403" s="359">
        <v>141.05099999999999</v>
      </c>
      <c r="I2403" s="359">
        <v>0.39789999999999998</v>
      </c>
      <c r="J2403" s="359">
        <v>1.9717</v>
      </c>
      <c r="K2403" s="359"/>
      <c r="L2403" s="359">
        <v>4.4927000000000001</v>
      </c>
      <c r="M2403" s="359">
        <v>2.2886000000000002</v>
      </c>
      <c r="N2403" s="359">
        <v>2.0362</v>
      </c>
      <c r="O2403" s="359">
        <v>5.4074999999999998</v>
      </c>
      <c r="P2403" s="359">
        <v>0.88460000000000005</v>
      </c>
      <c r="Q2403" s="359">
        <v>0.9163</v>
      </c>
      <c r="R2403" s="359">
        <v>0.38579999999999998</v>
      </c>
      <c r="S2403" s="356">
        <v>0.68200000000000005</v>
      </c>
      <c r="U2403" s="402">
        <v>38536</v>
      </c>
      <c r="V2403" s="359">
        <v>0.56999999999999995</v>
      </c>
      <c r="W2403" s="359">
        <v>0.90800000000000003</v>
      </c>
      <c r="X2403" s="359">
        <v>0.84599999999999997</v>
      </c>
      <c r="Y2403" s="359">
        <v>17.086300000000001</v>
      </c>
      <c r="Z2403" s="359">
        <v>4.2461000000000002</v>
      </c>
      <c r="AA2403" s="359">
        <v>140.566</v>
      </c>
      <c r="AB2403" s="359">
        <v>0.39710000000000001</v>
      </c>
      <c r="AC2403" s="359">
        <v>1.9688000000000001</v>
      </c>
      <c r="AD2403" s="359"/>
      <c r="AE2403" s="359">
        <v>4.4847000000000001</v>
      </c>
      <c r="AF2403" s="359">
        <v>2.2833999999999999</v>
      </c>
      <c r="AG2403" s="359">
        <v>2.028</v>
      </c>
      <c r="AH2403" s="359">
        <v>5.3986000000000001</v>
      </c>
      <c r="AI2403" s="359">
        <v>0.88329999999999997</v>
      </c>
      <c r="AJ2403" s="359">
        <v>0.90510000000000002</v>
      </c>
      <c r="AK2403" s="359">
        <v>0.38529999999999998</v>
      </c>
      <c r="AL2403" s="356">
        <v>0.68130000000000002</v>
      </c>
    </row>
    <row r="2404" spans="2:38" ht="409.6" x14ac:dyDescent="0.25">
      <c r="B2404" s="402">
        <v>38535</v>
      </c>
      <c r="C2404" s="359">
        <v>0.57089999999999996</v>
      </c>
      <c r="D2404" s="359">
        <v>0.9093</v>
      </c>
      <c r="E2404" s="359">
        <v>0.84689999999999999</v>
      </c>
      <c r="F2404" s="359">
        <v>17.161999999999999</v>
      </c>
      <c r="G2404" s="359">
        <v>4.2558999999999996</v>
      </c>
      <c r="H2404" s="359">
        <v>141.227</v>
      </c>
      <c r="I2404" s="359">
        <v>0.39800000000000002</v>
      </c>
      <c r="J2404" s="359">
        <v>1.9719</v>
      </c>
      <c r="K2404" s="359"/>
      <c r="L2404" s="359">
        <v>4.4942000000000002</v>
      </c>
      <c r="M2404" s="359">
        <v>2.2961999999999998</v>
      </c>
      <c r="N2404" s="359">
        <v>2.0364</v>
      </c>
      <c r="O2404" s="359">
        <v>5.4130000000000003</v>
      </c>
      <c r="P2404" s="359">
        <v>0.8851</v>
      </c>
      <c r="Q2404" s="359">
        <v>0.9163</v>
      </c>
      <c r="R2404" s="359">
        <v>0.38579999999999998</v>
      </c>
      <c r="S2404" s="356">
        <v>0.68210000000000004</v>
      </c>
      <c r="U2404" s="402">
        <v>38535</v>
      </c>
      <c r="V2404" s="359">
        <v>0.57020000000000004</v>
      </c>
      <c r="W2404" s="359">
        <v>0.90800000000000003</v>
      </c>
      <c r="X2404" s="359">
        <v>0.84589999999999999</v>
      </c>
      <c r="Y2404" s="359">
        <v>17.079799999999999</v>
      </c>
      <c r="Z2404" s="359">
        <v>4.2507000000000001</v>
      </c>
      <c r="AA2404" s="359">
        <v>140.655</v>
      </c>
      <c r="AB2404" s="359">
        <v>0.3972</v>
      </c>
      <c r="AC2404" s="359">
        <v>1.9694</v>
      </c>
      <c r="AD2404" s="359"/>
      <c r="AE2404" s="359">
        <v>4.4870999999999999</v>
      </c>
      <c r="AF2404" s="359">
        <v>2.2894000000000001</v>
      </c>
      <c r="AG2404" s="359">
        <v>2.0286</v>
      </c>
      <c r="AH2404" s="359">
        <v>5.4016000000000002</v>
      </c>
      <c r="AI2404" s="359">
        <v>0.8841</v>
      </c>
      <c r="AJ2404" s="359">
        <v>0.90539999999999998</v>
      </c>
      <c r="AK2404" s="359">
        <v>0.38540000000000002</v>
      </c>
      <c r="AL2404" s="356">
        <v>0.68149999999999999</v>
      </c>
    </row>
    <row r="2405" spans="2:38" ht="409.6" x14ac:dyDescent="0.25">
      <c r="B2405" s="402">
        <v>38534</v>
      </c>
      <c r="C2405" s="359">
        <v>0.57520000000000004</v>
      </c>
      <c r="D2405" s="359">
        <v>0.91469999999999996</v>
      </c>
      <c r="E2405" s="359">
        <v>0.85299999999999998</v>
      </c>
      <c r="F2405" s="359">
        <v>17.348199999999999</v>
      </c>
      <c r="G2405" s="359">
        <v>4.2870999999999997</v>
      </c>
      <c r="H2405" s="359">
        <v>142.32499999999999</v>
      </c>
      <c r="I2405" s="359">
        <v>0.40039999999999998</v>
      </c>
      <c r="J2405" s="359">
        <v>1.9862</v>
      </c>
      <c r="K2405" s="359"/>
      <c r="L2405" s="359">
        <v>4.55</v>
      </c>
      <c r="M2405" s="359">
        <v>2.3279999999999998</v>
      </c>
      <c r="N2405" s="359">
        <v>2.0783</v>
      </c>
      <c r="O2405" s="359">
        <v>5.4394999999999998</v>
      </c>
      <c r="P2405" s="359">
        <v>0.89229999999999998</v>
      </c>
      <c r="Q2405" s="359">
        <v>0.93379999999999996</v>
      </c>
      <c r="R2405" s="359">
        <v>0.3886</v>
      </c>
      <c r="S2405" s="356">
        <v>0.69610000000000005</v>
      </c>
      <c r="U2405" s="402">
        <v>38534</v>
      </c>
      <c r="V2405" s="359">
        <v>0.57469999999999999</v>
      </c>
      <c r="W2405" s="359">
        <v>0.91349999999999998</v>
      </c>
      <c r="X2405" s="359">
        <v>0.85209999999999997</v>
      </c>
      <c r="Y2405" s="359">
        <v>17.289100000000001</v>
      </c>
      <c r="Z2405" s="359">
        <v>4.2823000000000002</v>
      </c>
      <c r="AA2405" s="359">
        <v>141.68700000000001</v>
      </c>
      <c r="AB2405" s="359">
        <v>0.39979999999999999</v>
      </c>
      <c r="AC2405" s="359">
        <v>1.9844999999999999</v>
      </c>
      <c r="AD2405" s="359"/>
      <c r="AE2405" s="359">
        <v>4.5438999999999998</v>
      </c>
      <c r="AF2405" s="359">
        <v>2.3193000000000001</v>
      </c>
      <c r="AG2405" s="359">
        <v>2.0705</v>
      </c>
      <c r="AH2405" s="359">
        <v>5.4321000000000002</v>
      </c>
      <c r="AI2405" s="359">
        <v>0.89129999999999998</v>
      </c>
      <c r="AJ2405" s="359">
        <v>0.92269999999999996</v>
      </c>
      <c r="AK2405" s="359">
        <v>0.38819999999999999</v>
      </c>
      <c r="AL2405" s="356">
        <v>0.6956</v>
      </c>
    </row>
    <row r="2406" spans="2:38" ht="409.6" x14ac:dyDescent="0.25">
      <c r="B2406" s="402">
        <v>38533</v>
      </c>
      <c r="C2406" s="359">
        <v>0.58020000000000005</v>
      </c>
      <c r="D2406" s="359">
        <v>0.91910000000000003</v>
      </c>
      <c r="E2406" s="359">
        <v>0.86</v>
      </c>
      <c r="F2406" s="359">
        <v>17.466000000000001</v>
      </c>
      <c r="G2406" s="359">
        <v>4.3217999999999996</v>
      </c>
      <c r="H2406" s="359">
        <v>143.815</v>
      </c>
      <c r="I2406" s="359">
        <v>0.40400000000000003</v>
      </c>
      <c r="J2406" s="359">
        <v>2.0034999999999998</v>
      </c>
      <c r="K2406" s="359"/>
      <c r="L2406" s="359">
        <v>4.5891000000000002</v>
      </c>
      <c r="M2406" s="359">
        <v>2.3439000000000001</v>
      </c>
      <c r="N2406" s="359">
        <v>2.0903</v>
      </c>
      <c r="O2406" s="359">
        <v>5.4850000000000003</v>
      </c>
      <c r="P2406" s="359">
        <v>0.89790000000000003</v>
      </c>
      <c r="Q2406" s="359">
        <v>0.94279999999999997</v>
      </c>
      <c r="R2406" s="359">
        <v>0.38790000000000002</v>
      </c>
      <c r="S2406" s="356">
        <v>0.69989999999999997</v>
      </c>
      <c r="U2406" s="402">
        <v>38533</v>
      </c>
      <c r="V2406" s="359">
        <v>0.5796</v>
      </c>
      <c r="W2406" s="359">
        <v>0.91769999999999996</v>
      </c>
      <c r="X2406" s="359">
        <v>0.8589</v>
      </c>
      <c r="Y2406" s="359">
        <v>17.424499999999998</v>
      </c>
      <c r="Z2406" s="359">
        <v>4.3170999999999999</v>
      </c>
      <c r="AA2406" s="359">
        <v>143.16800000000001</v>
      </c>
      <c r="AB2406" s="359">
        <v>0.40339999999999998</v>
      </c>
      <c r="AC2406" s="359">
        <v>2.0011000000000001</v>
      </c>
      <c r="AD2406" s="359"/>
      <c r="AE2406" s="359">
        <v>4.5814000000000004</v>
      </c>
      <c r="AF2406" s="359">
        <v>2.3376999999999999</v>
      </c>
      <c r="AG2406" s="359">
        <v>2.0855999999999999</v>
      </c>
      <c r="AH2406" s="359">
        <v>5.4733000000000001</v>
      </c>
      <c r="AI2406" s="359">
        <v>0.89690000000000003</v>
      </c>
      <c r="AJ2406" s="359">
        <v>0.9385</v>
      </c>
      <c r="AK2406" s="359">
        <v>0.38750000000000001</v>
      </c>
      <c r="AL2406" s="356">
        <v>0.69930000000000003</v>
      </c>
    </row>
    <row r="2407" spans="2:38" ht="409.6" x14ac:dyDescent="0.25">
      <c r="B2407" s="402">
        <v>38532</v>
      </c>
      <c r="C2407" s="359">
        <v>0.58089999999999997</v>
      </c>
      <c r="D2407" s="359">
        <v>0.91910000000000003</v>
      </c>
      <c r="E2407" s="359">
        <v>0.86270000000000002</v>
      </c>
      <c r="F2407" s="359">
        <v>17.473099999999999</v>
      </c>
      <c r="G2407" s="359">
        <v>4.3284000000000002</v>
      </c>
      <c r="H2407" s="359">
        <v>144.16499999999999</v>
      </c>
      <c r="I2407" s="359">
        <v>0.4042</v>
      </c>
      <c r="J2407" s="359">
        <v>2.0065</v>
      </c>
      <c r="K2407" s="359"/>
      <c r="L2407" s="359">
        <v>4.6174999999999997</v>
      </c>
      <c r="M2407" s="359">
        <v>2.3612000000000002</v>
      </c>
      <c r="N2407" s="359">
        <v>2.0931999999999999</v>
      </c>
      <c r="O2407" s="359">
        <v>5.4678000000000004</v>
      </c>
      <c r="P2407" s="359">
        <v>0.89770000000000005</v>
      </c>
      <c r="Q2407" s="359">
        <v>0.94730000000000003</v>
      </c>
      <c r="R2407" s="359">
        <v>0.38590000000000002</v>
      </c>
      <c r="S2407" s="356">
        <v>0.70040000000000002</v>
      </c>
      <c r="U2407" s="402">
        <v>38532</v>
      </c>
      <c r="V2407" s="359">
        <v>0.58040000000000003</v>
      </c>
      <c r="W2407" s="359">
        <v>0.91779999999999995</v>
      </c>
      <c r="X2407" s="359">
        <v>0.86170000000000002</v>
      </c>
      <c r="Y2407" s="359">
        <v>17.425699999999999</v>
      </c>
      <c r="Z2407" s="359">
        <v>4.3235999999999999</v>
      </c>
      <c r="AA2407" s="359">
        <v>143.65700000000001</v>
      </c>
      <c r="AB2407" s="359">
        <v>0.40360000000000001</v>
      </c>
      <c r="AC2407" s="359">
        <v>2.0028999999999999</v>
      </c>
      <c r="AD2407" s="359"/>
      <c r="AE2407" s="359">
        <v>4.6106999999999996</v>
      </c>
      <c r="AF2407" s="359">
        <v>2.3561000000000001</v>
      </c>
      <c r="AG2407" s="359">
        <v>2.0878999999999999</v>
      </c>
      <c r="AH2407" s="359">
        <v>5.4603000000000002</v>
      </c>
      <c r="AI2407" s="359">
        <v>0.89670000000000005</v>
      </c>
      <c r="AJ2407" s="359">
        <v>0.93610000000000004</v>
      </c>
      <c r="AK2407" s="359">
        <v>0.38550000000000001</v>
      </c>
      <c r="AL2407" s="356">
        <v>0.69989999999999997</v>
      </c>
    </row>
    <row r="2408" spans="2:38" ht="409.6" x14ac:dyDescent="0.25">
      <c r="B2408" s="402">
        <v>38531</v>
      </c>
      <c r="C2408" s="359">
        <v>0.58260000000000001</v>
      </c>
      <c r="D2408" s="359">
        <v>0.92079999999999995</v>
      </c>
      <c r="E2408" s="359">
        <v>0.872</v>
      </c>
      <c r="F2408" s="359">
        <v>17.534600000000001</v>
      </c>
      <c r="G2408" s="359">
        <v>4.3398000000000003</v>
      </c>
      <c r="H2408" s="359">
        <v>144.82900000000001</v>
      </c>
      <c r="I2408" s="359">
        <v>0.40560000000000002</v>
      </c>
      <c r="J2408" s="359">
        <v>2.0114999999999998</v>
      </c>
      <c r="K2408" s="359"/>
      <c r="L2408" s="359">
        <v>4.6322000000000001</v>
      </c>
      <c r="M2408" s="359">
        <v>2.3696999999999999</v>
      </c>
      <c r="N2408" s="359">
        <v>2.1040000000000001</v>
      </c>
      <c r="O2408" s="359">
        <v>5.4798</v>
      </c>
      <c r="P2408" s="359">
        <v>0.89870000000000005</v>
      </c>
      <c r="Q2408" s="359">
        <v>0.96199999999999997</v>
      </c>
      <c r="R2408" s="359">
        <v>0.38729999999999998</v>
      </c>
      <c r="S2408" s="356">
        <v>0.70820000000000005</v>
      </c>
      <c r="U2408" s="402">
        <v>38531</v>
      </c>
      <c r="V2408" s="359">
        <v>0.58189999999999997</v>
      </c>
      <c r="W2408" s="359">
        <v>0.91969999999999996</v>
      </c>
      <c r="X2408" s="359">
        <v>0.87119999999999997</v>
      </c>
      <c r="Y2408" s="359">
        <v>17.481999999999999</v>
      </c>
      <c r="Z2408" s="359">
        <v>4.3352000000000004</v>
      </c>
      <c r="AA2408" s="359">
        <v>144.214</v>
      </c>
      <c r="AB2408" s="359">
        <v>0.40500000000000003</v>
      </c>
      <c r="AC2408" s="359">
        <v>2.0093999999999999</v>
      </c>
      <c r="AD2408" s="359"/>
      <c r="AE2408" s="359">
        <v>4.6262999999999996</v>
      </c>
      <c r="AF2408" s="359">
        <v>2.3612000000000002</v>
      </c>
      <c r="AG2408" s="359">
        <v>2.0956999999999999</v>
      </c>
      <c r="AH2408" s="359">
        <v>5.4725000000000001</v>
      </c>
      <c r="AI2408" s="359">
        <v>0.89780000000000004</v>
      </c>
      <c r="AJ2408" s="359">
        <v>0.95079999999999998</v>
      </c>
      <c r="AK2408" s="359">
        <v>0.38700000000000001</v>
      </c>
      <c r="AL2408" s="356">
        <v>0.70779999999999998</v>
      </c>
    </row>
    <row r="2409" spans="2:38" ht="409.6" x14ac:dyDescent="0.25">
      <c r="B2409" s="402">
        <v>38530</v>
      </c>
      <c r="C2409" s="359">
        <v>0.58409999999999995</v>
      </c>
      <c r="D2409" s="359">
        <v>0.91690000000000005</v>
      </c>
      <c r="E2409" s="359">
        <v>0.87170000000000003</v>
      </c>
      <c r="F2409" s="359">
        <v>17.503799999999998</v>
      </c>
      <c r="G2409" s="359">
        <v>4.3475000000000001</v>
      </c>
      <c r="H2409" s="359">
        <v>144.30799999999999</v>
      </c>
      <c r="I2409" s="359">
        <v>0.40679999999999999</v>
      </c>
      <c r="J2409" s="359">
        <v>2.0164</v>
      </c>
      <c r="K2409" s="359"/>
      <c r="L2409" s="359">
        <v>4.6459000000000001</v>
      </c>
      <c r="M2409" s="359">
        <v>2.3498000000000001</v>
      </c>
      <c r="N2409" s="359">
        <v>2.1099000000000001</v>
      </c>
      <c r="O2409" s="359">
        <v>5.4869000000000003</v>
      </c>
      <c r="P2409" s="359">
        <v>0.9002</v>
      </c>
      <c r="Q2409" s="359">
        <v>0.96199999999999997</v>
      </c>
      <c r="R2409" s="359">
        <v>0.38700000000000001</v>
      </c>
      <c r="S2409" s="356">
        <v>0.70579999999999998</v>
      </c>
      <c r="U2409" s="402">
        <v>38530</v>
      </c>
      <c r="V2409" s="359">
        <v>0.58350000000000002</v>
      </c>
      <c r="W2409" s="359">
        <v>0.91569999999999996</v>
      </c>
      <c r="X2409" s="359">
        <v>0.87039999999999995</v>
      </c>
      <c r="Y2409" s="359">
        <v>17.418399999999998</v>
      </c>
      <c r="Z2409" s="359">
        <v>4.3417000000000003</v>
      </c>
      <c r="AA2409" s="359">
        <v>143.833</v>
      </c>
      <c r="AB2409" s="359">
        <v>0.40579999999999999</v>
      </c>
      <c r="AC2409" s="359">
        <v>2.0133000000000001</v>
      </c>
      <c r="AD2409" s="359"/>
      <c r="AE2409" s="359">
        <v>4.6384999999999996</v>
      </c>
      <c r="AF2409" s="359">
        <v>2.3422999999999998</v>
      </c>
      <c r="AG2409" s="359">
        <v>2.1038000000000001</v>
      </c>
      <c r="AH2409" s="359">
        <v>5.4786999999999999</v>
      </c>
      <c r="AI2409" s="359">
        <v>0.89910000000000001</v>
      </c>
      <c r="AJ2409" s="359">
        <v>0.9506</v>
      </c>
      <c r="AK2409" s="359">
        <v>0.3866</v>
      </c>
      <c r="AL2409" s="356">
        <v>0.70520000000000005</v>
      </c>
    </row>
    <row r="2410" spans="2:38" ht="409.6" x14ac:dyDescent="0.25">
      <c r="B2410" s="402">
        <v>38529</v>
      </c>
      <c r="C2410" s="359">
        <v>0.58289999999999997</v>
      </c>
      <c r="D2410" s="359">
        <v>0.91569999999999996</v>
      </c>
      <c r="E2410" s="359">
        <v>0.86870000000000003</v>
      </c>
      <c r="F2410" s="359">
        <v>17.497699999999998</v>
      </c>
      <c r="G2410" s="359">
        <v>4.3419999999999996</v>
      </c>
      <c r="H2410" s="359">
        <v>144.35599999999999</v>
      </c>
      <c r="I2410" s="359">
        <v>0.40600000000000003</v>
      </c>
      <c r="J2410" s="359">
        <v>2.0137999999999998</v>
      </c>
      <c r="K2410" s="359"/>
      <c r="L2410" s="359">
        <v>4.6432000000000002</v>
      </c>
      <c r="M2410" s="359">
        <v>2.3445</v>
      </c>
      <c r="N2410" s="359">
        <v>2.1072000000000002</v>
      </c>
      <c r="O2410" s="359">
        <v>5.4805999999999999</v>
      </c>
      <c r="P2410" s="359">
        <v>0.89900000000000002</v>
      </c>
      <c r="Q2410" s="359">
        <v>0.96079999999999999</v>
      </c>
      <c r="R2410" s="359">
        <v>0.38650000000000001</v>
      </c>
      <c r="S2410" s="356">
        <v>0.70489999999999997</v>
      </c>
      <c r="U2410" s="402">
        <v>38529</v>
      </c>
      <c r="V2410" s="359">
        <v>0.58230000000000004</v>
      </c>
      <c r="W2410" s="359">
        <v>0.91469999999999996</v>
      </c>
      <c r="X2410" s="359">
        <v>0.86780000000000002</v>
      </c>
      <c r="Y2410" s="359">
        <v>17.414899999999999</v>
      </c>
      <c r="Z2410" s="359">
        <v>4.3368000000000002</v>
      </c>
      <c r="AA2410" s="359">
        <v>143.726</v>
      </c>
      <c r="AB2410" s="359">
        <v>0.4052</v>
      </c>
      <c r="AC2410" s="359">
        <v>2.0110000000000001</v>
      </c>
      <c r="AD2410" s="359"/>
      <c r="AE2410" s="359">
        <v>4.6364000000000001</v>
      </c>
      <c r="AF2410" s="359">
        <v>2.3371</v>
      </c>
      <c r="AG2410" s="359">
        <v>2.1013999999999999</v>
      </c>
      <c r="AH2410" s="359">
        <v>5.4745999999999997</v>
      </c>
      <c r="AI2410" s="359">
        <v>0.89810000000000001</v>
      </c>
      <c r="AJ2410" s="359">
        <v>0.94950000000000001</v>
      </c>
      <c r="AK2410" s="359">
        <v>0.3861</v>
      </c>
      <c r="AL2410" s="356">
        <v>0.70440000000000003</v>
      </c>
    </row>
    <row r="2411" spans="2:38" ht="409.6" x14ac:dyDescent="0.25">
      <c r="B2411" s="402">
        <v>38528</v>
      </c>
      <c r="C2411" s="359">
        <v>0.58309999999999995</v>
      </c>
      <c r="D2411" s="359">
        <v>0.91739999999999999</v>
      </c>
      <c r="E2411" s="359">
        <v>0.86990000000000001</v>
      </c>
      <c r="F2411" s="359">
        <v>17.465699999999998</v>
      </c>
      <c r="G2411" s="359">
        <v>4.3437999999999999</v>
      </c>
      <c r="H2411" s="359">
        <v>144.33799999999999</v>
      </c>
      <c r="I2411" s="359">
        <v>0.40610000000000002</v>
      </c>
      <c r="J2411" s="359">
        <v>2.0144000000000002</v>
      </c>
      <c r="K2411" s="359"/>
      <c r="L2411" s="359">
        <v>4.6401000000000003</v>
      </c>
      <c r="M2411" s="359">
        <v>2.3475999999999999</v>
      </c>
      <c r="N2411" s="359">
        <v>2.1095999999999999</v>
      </c>
      <c r="O2411" s="359">
        <v>5.4756999999999998</v>
      </c>
      <c r="P2411" s="359">
        <v>0.89890000000000003</v>
      </c>
      <c r="Q2411" s="359">
        <v>0.9617</v>
      </c>
      <c r="R2411" s="359">
        <v>0.38690000000000002</v>
      </c>
      <c r="S2411" s="356">
        <v>0.7056</v>
      </c>
      <c r="U2411" s="402">
        <v>38528</v>
      </c>
      <c r="V2411" s="359">
        <v>0.58240000000000003</v>
      </c>
      <c r="W2411" s="359">
        <v>0.91610000000000003</v>
      </c>
      <c r="X2411" s="359">
        <v>0.86880000000000002</v>
      </c>
      <c r="Y2411" s="359">
        <v>17.4161</v>
      </c>
      <c r="Z2411" s="359">
        <v>4.3384999999999998</v>
      </c>
      <c r="AA2411" s="359">
        <v>143.67599999999999</v>
      </c>
      <c r="AB2411" s="359">
        <v>0.40539999999999998</v>
      </c>
      <c r="AC2411" s="359">
        <v>2.0114000000000001</v>
      </c>
      <c r="AD2411" s="359"/>
      <c r="AE2411" s="359">
        <v>4.6327999999999996</v>
      </c>
      <c r="AF2411" s="359">
        <v>2.3405999999999998</v>
      </c>
      <c r="AG2411" s="359">
        <v>2.1040999999999999</v>
      </c>
      <c r="AH2411" s="359">
        <v>5.4668999999999999</v>
      </c>
      <c r="AI2411" s="359">
        <v>0.89780000000000004</v>
      </c>
      <c r="AJ2411" s="359">
        <v>0.95040000000000002</v>
      </c>
      <c r="AK2411" s="359">
        <v>0.38650000000000001</v>
      </c>
      <c r="AL2411" s="356">
        <v>0.70499999999999996</v>
      </c>
    </row>
    <row r="2412" spans="2:38" ht="409.6" x14ac:dyDescent="0.25">
      <c r="B2412" s="402">
        <v>38527</v>
      </c>
      <c r="C2412" s="359">
        <v>0.58720000000000006</v>
      </c>
      <c r="D2412" s="359">
        <v>0.91569999999999996</v>
      </c>
      <c r="E2412" s="359">
        <v>0.87129999999999996</v>
      </c>
      <c r="F2412" s="359">
        <v>17.537500000000001</v>
      </c>
      <c r="G2412" s="359">
        <v>4.3747999999999996</v>
      </c>
      <c r="H2412" s="359">
        <v>145.25200000000001</v>
      </c>
      <c r="I2412" s="359">
        <v>0.40889999999999999</v>
      </c>
      <c r="J2412" s="359">
        <v>2.0287000000000002</v>
      </c>
      <c r="K2412" s="359"/>
      <c r="L2412" s="359">
        <v>4.6694000000000004</v>
      </c>
      <c r="M2412" s="359">
        <v>2.3586</v>
      </c>
      <c r="N2412" s="359">
        <v>2.1177000000000001</v>
      </c>
      <c r="O2412" s="359">
        <v>5.5178000000000003</v>
      </c>
      <c r="P2412" s="359">
        <v>0.90449999999999997</v>
      </c>
      <c r="Q2412" s="359">
        <v>0.96309999999999996</v>
      </c>
      <c r="R2412" s="359">
        <v>0.38950000000000001</v>
      </c>
      <c r="S2412" s="356">
        <v>0.70709999999999995</v>
      </c>
      <c r="U2412" s="402">
        <v>38527</v>
      </c>
      <c r="V2412" s="359">
        <v>0.5867</v>
      </c>
      <c r="W2412" s="359">
        <v>0.91439999999999999</v>
      </c>
      <c r="X2412" s="359">
        <v>0.87019999999999997</v>
      </c>
      <c r="Y2412" s="359">
        <v>17.489799999999999</v>
      </c>
      <c r="Z2412" s="359">
        <v>4.3695000000000004</v>
      </c>
      <c r="AA2412" s="359">
        <v>144.60599999999999</v>
      </c>
      <c r="AB2412" s="359">
        <v>0.4083</v>
      </c>
      <c r="AC2412" s="359">
        <v>2.0255999999999998</v>
      </c>
      <c r="AD2412" s="359"/>
      <c r="AE2412" s="359">
        <v>4.6626000000000003</v>
      </c>
      <c r="AF2412" s="359">
        <v>2.3515999999999999</v>
      </c>
      <c r="AG2412" s="359">
        <v>2.1133000000000002</v>
      </c>
      <c r="AH2412" s="359">
        <v>5.5098000000000003</v>
      </c>
      <c r="AI2412" s="359">
        <v>0.90349999999999997</v>
      </c>
      <c r="AJ2412" s="359">
        <v>0.95179999999999998</v>
      </c>
      <c r="AK2412" s="359">
        <v>0.3891</v>
      </c>
      <c r="AL2412" s="356">
        <v>0.70660000000000001</v>
      </c>
    </row>
    <row r="2413" spans="2:38" ht="409.6" x14ac:dyDescent="0.25">
      <c r="B2413" s="402">
        <v>38526</v>
      </c>
      <c r="C2413" s="359">
        <v>0.59119999999999995</v>
      </c>
      <c r="D2413" s="359">
        <v>0.92090000000000005</v>
      </c>
      <c r="E2413" s="359">
        <v>0.8851</v>
      </c>
      <c r="F2413" s="359">
        <v>17.641200000000001</v>
      </c>
      <c r="G2413" s="359">
        <v>4.4051999999999998</v>
      </c>
      <c r="H2413" s="359">
        <v>146.70500000000001</v>
      </c>
      <c r="I2413" s="359">
        <v>0.41170000000000001</v>
      </c>
      <c r="J2413" s="359">
        <v>2.0413999999999999</v>
      </c>
      <c r="K2413" s="359"/>
      <c r="L2413" s="359">
        <v>4.6611000000000002</v>
      </c>
      <c r="M2413" s="359">
        <v>2.3845000000000001</v>
      </c>
      <c r="N2413" s="359">
        <v>2.1385000000000001</v>
      </c>
      <c r="O2413" s="359">
        <v>5.5183</v>
      </c>
      <c r="P2413" s="359">
        <v>0.91180000000000005</v>
      </c>
      <c r="Q2413" s="359">
        <v>0.97529999999999994</v>
      </c>
      <c r="R2413" s="359">
        <v>0.39340000000000003</v>
      </c>
      <c r="S2413" s="356">
        <v>0.71689999999999998</v>
      </c>
      <c r="U2413" s="402">
        <v>38526</v>
      </c>
      <c r="V2413" s="359">
        <v>0.5907</v>
      </c>
      <c r="W2413" s="359">
        <v>0.91959999999999997</v>
      </c>
      <c r="X2413" s="359">
        <v>0.8841</v>
      </c>
      <c r="Y2413" s="359">
        <v>17.575900000000001</v>
      </c>
      <c r="Z2413" s="359">
        <v>4.4000000000000004</v>
      </c>
      <c r="AA2413" s="359">
        <v>146.066</v>
      </c>
      <c r="AB2413" s="359">
        <v>0.41110000000000002</v>
      </c>
      <c r="AC2413" s="359">
        <v>2.0394999999999999</v>
      </c>
      <c r="AD2413" s="359"/>
      <c r="AE2413" s="359">
        <v>4.6555999999999997</v>
      </c>
      <c r="AF2413" s="359">
        <v>2.3765999999999998</v>
      </c>
      <c r="AG2413" s="359">
        <v>2.1337000000000002</v>
      </c>
      <c r="AH2413" s="359">
        <v>5.5107999999999997</v>
      </c>
      <c r="AI2413" s="359">
        <v>0.91090000000000004</v>
      </c>
      <c r="AJ2413" s="359">
        <v>0.96389999999999998</v>
      </c>
      <c r="AK2413" s="359">
        <v>0.3931</v>
      </c>
      <c r="AL2413" s="356">
        <v>0.71640000000000004</v>
      </c>
    </row>
    <row r="2414" spans="2:38" ht="409.6" x14ac:dyDescent="0.25">
      <c r="B2414" s="402">
        <v>38525</v>
      </c>
      <c r="C2414" s="359">
        <v>0.5897</v>
      </c>
      <c r="D2414" s="359">
        <v>0.91959999999999997</v>
      </c>
      <c r="E2414" s="359">
        <v>0.88449999999999995</v>
      </c>
      <c r="F2414" s="359">
        <v>17.676100000000002</v>
      </c>
      <c r="G2414" s="359">
        <v>4.3917000000000002</v>
      </c>
      <c r="H2414" s="359">
        <v>146.452</v>
      </c>
      <c r="I2414" s="359">
        <v>0.41049999999999998</v>
      </c>
      <c r="J2414" s="359">
        <v>2.0365000000000002</v>
      </c>
      <c r="K2414" s="359"/>
      <c r="L2414" s="359">
        <v>4.6342999999999996</v>
      </c>
      <c r="M2414" s="359">
        <v>2.3986999999999998</v>
      </c>
      <c r="N2414" s="359">
        <v>2.1352000000000002</v>
      </c>
      <c r="O2414" s="359">
        <v>5.4499000000000004</v>
      </c>
      <c r="P2414" s="359">
        <v>0.90900000000000003</v>
      </c>
      <c r="Q2414" s="359">
        <v>0.98209999999999997</v>
      </c>
      <c r="R2414" s="359">
        <v>0.3926</v>
      </c>
      <c r="S2414" s="356">
        <v>0.71789999999999998</v>
      </c>
      <c r="U2414" s="402">
        <v>38525</v>
      </c>
      <c r="V2414" s="359">
        <v>0.58899999999999997</v>
      </c>
      <c r="W2414" s="359">
        <v>0.91859999999999997</v>
      </c>
      <c r="X2414" s="359">
        <v>0.88349999999999995</v>
      </c>
      <c r="Y2414" s="359">
        <v>17.628</v>
      </c>
      <c r="Z2414" s="359">
        <v>4.3864999999999998</v>
      </c>
      <c r="AA2414" s="359">
        <v>145.81200000000001</v>
      </c>
      <c r="AB2414" s="359">
        <v>0.40989999999999999</v>
      </c>
      <c r="AC2414" s="359">
        <v>2.0333999999999999</v>
      </c>
      <c r="AD2414" s="359"/>
      <c r="AE2414" s="359">
        <v>4.6289999999999996</v>
      </c>
      <c r="AF2414" s="359">
        <v>2.39</v>
      </c>
      <c r="AG2414" s="359">
        <v>2.1282000000000001</v>
      </c>
      <c r="AH2414" s="359">
        <v>5.4417999999999997</v>
      </c>
      <c r="AI2414" s="359">
        <v>0.90810000000000002</v>
      </c>
      <c r="AJ2414" s="359">
        <v>0.97060000000000002</v>
      </c>
      <c r="AK2414" s="359">
        <v>0.39219999999999999</v>
      </c>
      <c r="AL2414" s="356">
        <v>0.71740000000000004</v>
      </c>
    </row>
    <row r="2415" spans="2:38" ht="409.6" x14ac:dyDescent="0.25">
      <c r="B2415" s="402">
        <v>38524</v>
      </c>
      <c r="C2415" s="359">
        <v>0.58930000000000005</v>
      </c>
      <c r="D2415" s="359">
        <v>0.92269999999999996</v>
      </c>
      <c r="E2415" s="359">
        <v>0.88439999999999996</v>
      </c>
      <c r="F2415" s="359">
        <v>17.677800000000001</v>
      </c>
      <c r="G2415" s="359">
        <v>4.3880999999999997</v>
      </c>
      <c r="H2415" s="359">
        <v>146.178</v>
      </c>
      <c r="I2415" s="359">
        <v>0.4103</v>
      </c>
      <c r="J2415" s="359">
        <v>2.0354000000000001</v>
      </c>
      <c r="K2415" s="359"/>
      <c r="L2415" s="359">
        <v>4.6390000000000002</v>
      </c>
      <c r="M2415" s="359">
        <v>2.3915000000000002</v>
      </c>
      <c r="N2415" s="359">
        <v>2.1335000000000002</v>
      </c>
      <c r="O2415" s="359">
        <v>5.4473000000000003</v>
      </c>
      <c r="P2415" s="359">
        <v>0.91</v>
      </c>
      <c r="Q2415" s="359">
        <v>0.98019999999999996</v>
      </c>
      <c r="R2415" s="359">
        <v>0.39250000000000002</v>
      </c>
      <c r="S2415" s="356">
        <v>0.71550000000000002</v>
      </c>
      <c r="U2415" s="402">
        <v>38524</v>
      </c>
      <c r="V2415" s="359">
        <v>0.5887</v>
      </c>
      <c r="W2415" s="359">
        <v>0.9214</v>
      </c>
      <c r="X2415" s="359">
        <v>0.88339999999999996</v>
      </c>
      <c r="Y2415" s="359">
        <v>17.628699999999998</v>
      </c>
      <c r="Z2415" s="359">
        <v>4.383</v>
      </c>
      <c r="AA2415" s="359">
        <v>145.495</v>
      </c>
      <c r="AB2415" s="359">
        <v>0.40960000000000002</v>
      </c>
      <c r="AC2415" s="359">
        <v>2.0318000000000001</v>
      </c>
      <c r="AD2415" s="359"/>
      <c r="AE2415" s="359">
        <v>4.6319999999999997</v>
      </c>
      <c r="AF2415" s="359">
        <v>2.3826000000000001</v>
      </c>
      <c r="AG2415" s="359">
        <v>2.1248</v>
      </c>
      <c r="AH2415" s="359">
        <v>5.4389000000000003</v>
      </c>
      <c r="AI2415" s="359">
        <v>0.90900000000000003</v>
      </c>
      <c r="AJ2415" s="359">
        <v>0.96870000000000001</v>
      </c>
      <c r="AK2415" s="359">
        <v>0.3921</v>
      </c>
      <c r="AL2415" s="356">
        <v>0.71489999999999998</v>
      </c>
    </row>
    <row r="2416" spans="2:38" ht="409.6" x14ac:dyDescent="0.25">
      <c r="B2416" s="402">
        <v>38523</v>
      </c>
      <c r="C2416" s="359">
        <v>0.58220000000000005</v>
      </c>
      <c r="D2416" s="359">
        <v>0.92230000000000001</v>
      </c>
      <c r="E2416" s="359">
        <v>0.88170000000000004</v>
      </c>
      <c r="F2416" s="359">
        <v>17.5746</v>
      </c>
      <c r="G2416" s="359">
        <v>4.3400999999999996</v>
      </c>
      <c r="H2416" s="359">
        <v>145.62799999999999</v>
      </c>
      <c r="I2416" s="359">
        <v>0.40799999999999997</v>
      </c>
      <c r="J2416" s="359">
        <v>2.0182000000000002</v>
      </c>
      <c r="K2416" s="359"/>
      <c r="L2416" s="359">
        <v>4.6223000000000001</v>
      </c>
      <c r="M2416" s="359">
        <v>2.3780999999999999</v>
      </c>
      <c r="N2416" s="359">
        <v>2.1082999999999998</v>
      </c>
      <c r="O2416" s="359">
        <v>5.4024999999999999</v>
      </c>
      <c r="P2416" s="359">
        <v>0.90429999999999999</v>
      </c>
      <c r="Q2416" s="359">
        <v>0.97789999999999999</v>
      </c>
      <c r="R2416" s="359">
        <v>0.39129999999999998</v>
      </c>
      <c r="S2416" s="356">
        <v>0.71589999999999998</v>
      </c>
      <c r="U2416" s="402">
        <v>38523</v>
      </c>
      <c r="V2416" s="359">
        <v>0.58160000000000001</v>
      </c>
      <c r="W2416" s="359">
        <v>0.9204</v>
      </c>
      <c r="X2416" s="359">
        <v>0.88060000000000005</v>
      </c>
      <c r="Y2416" s="359">
        <v>17.505099999999999</v>
      </c>
      <c r="Z2416" s="359">
        <v>4.335</v>
      </c>
      <c r="AA2416" s="359">
        <v>144.95400000000001</v>
      </c>
      <c r="AB2416" s="359">
        <v>0.40720000000000001</v>
      </c>
      <c r="AC2416" s="359">
        <v>2.0165999999999999</v>
      </c>
      <c r="AD2416" s="359"/>
      <c r="AE2416" s="359">
        <v>4.6154999999999999</v>
      </c>
      <c r="AF2416" s="359">
        <v>2.3693</v>
      </c>
      <c r="AG2416" s="359">
        <v>2.1021000000000001</v>
      </c>
      <c r="AH2416" s="359">
        <v>5.3952</v>
      </c>
      <c r="AI2416" s="359">
        <v>0.90329999999999999</v>
      </c>
      <c r="AJ2416" s="359">
        <v>0.96650000000000003</v>
      </c>
      <c r="AK2416" s="359">
        <v>0.39090000000000003</v>
      </c>
      <c r="AL2416" s="356">
        <v>0.71540000000000004</v>
      </c>
    </row>
    <row r="2417" spans="2:38" ht="409.6" x14ac:dyDescent="0.25">
      <c r="B2417" s="402">
        <v>38522</v>
      </c>
      <c r="C2417" s="359">
        <v>0.58399999999999996</v>
      </c>
      <c r="D2417" s="359">
        <v>0.92330000000000001</v>
      </c>
      <c r="E2417" s="359">
        <v>0.88239999999999996</v>
      </c>
      <c r="F2417" s="359">
        <v>17.5349</v>
      </c>
      <c r="G2417" s="359">
        <v>4.3540999999999999</v>
      </c>
      <c r="H2417" s="359">
        <v>145.10499999999999</v>
      </c>
      <c r="I2417" s="359">
        <v>0.40749999999999997</v>
      </c>
      <c r="J2417" s="359">
        <v>2.0188000000000001</v>
      </c>
      <c r="K2417" s="359"/>
      <c r="L2417" s="359">
        <v>4.6151999999999997</v>
      </c>
      <c r="M2417" s="359">
        <v>2.3803000000000001</v>
      </c>
      <c r="N2417" s="359">
        <v>2.1150000000000002</v>
      </c>
      <c r="O2417" s="359">
        <v>5.3960999999999997</v>
      </c>
      <c r="P2417" s="359">
        <v>0.90369999999999995</v>
      </c>
      <c r="Q2417" s="359">
        <v>0.98109999999999997</v>
      </c>
      <c r="R2417" s="359">
        <v>0.39200000000000002</v>
      </c>
      <c r="S2417" s="356">
        <v>0.71819999999999995</v>
      </c>
      <c r="U2417" s="402">
        <v>38522</v>
      </c>
      <c r="V2417" s="359">
        <v>0.58350000000000002</v>
      </c>
      <c r="W2417" s="359">
        <v>0.92230000000000001</v>
      </c>
      <c r="X2417" s="359">
        <v>0.88119999999999998</v>
      </c>
      <c r="Y2417" s="359">
        <v>17.486799999999999</v>
      </c>
      <c r="Z2417" s="359">
        <v>4.3489000000000004</v>
      </c>
      <c r="AA2417" s="359">
        <v>144.64500000000001</v>
      </c>
      <c r="AB2417" s="359">
        <v>0.40670000000000001</v>
      </c>
      <c r="AC2417" s="359">
        <v>2.0160999999999998</v>
      </c>
      <c r="AD2417" s="359"/>
      <c r="AE2417" s="359">
        <v>4.6069000000000004</v>
      </c>
      <c r="AF2417" s="359">
        <v>2.3727999999999998</v>
      </c>
      <c r="AG2417" s="359">
        <v>2.1088</v>
      </c>
      <c r="AH2417" s="359">
        <v>5.3887999999999998</v>
      </c>
      <c r="AI2417" s="359">
        <v>0.90280000000000005</v>
      </c>
      <c r="AJ2417" s="359">
        <v>0.96960000000000002</v>
      </c>
      <c r="AK2417" s="359">
        <v>0.39169999999999999</v>
      </c>
      <c r="AL2417" s="356">
        <v>0.7177</v>
      </c>
    </row>
    <row r="2418" spans="2:38" ht="409.6" x14ac:dyDescent="0.25">
      <c r="B2418" s="402">
        <v>38521</v>
      </c>
      <c r="C2418" s="359">
        <v>0.58409999999999995</v>
      </c>
      <c r="D2418" s="359">
        <v>0.92300000000000004</v>
      </c>
      <c r="E2418" s="359">
        <v>0.88190000000000002</v>
      </c>
      <c r="F2418" s="359">
        <v>17.510200000000001</v>
      </c>
      <c r="G2418" s="359">
        <v>4.3493000000000004</v>
      </c>
      <c r="H2418" s="359">
        <v>145.059</v>
      </c>
      <c r="I2418" s="359">
        <v>0.40689999999999998</v>
      </c>
      <c r="J2418" s="359">
        <v>2.0171000000000001</v>
      </c>
      <c r="K2418" s="359"/>
      <c r="L2418" s="359">
        <v>4.6132999999999997</v>
      </c>
      <c r="M2418" s="359">
        <v>2.3805999999999998</v>
      </c>
      <c r="N2418" s="359">
        <v>2.1131000000000002</v>
      </c>
      <c r="O2418" s="359">
        <v>5.3884999999999996</v>
      </c>
      <c r="P2418" s="359">
        <v>0.90200000000000002</v>
      </c>
      <c r="Q2418" s="359">
        <v>0.97970000000000002</v>
      </c>
      <c r="R2418" s="359">
        <v>0.39200000000000002</v>
      </c>
      <c r="S2418" s="356">
        <v>0.71719999999999995</v>
      </c>
      <c r="U2418" s="402">
        <v>38521</v>
      </c>
      <c r="V2418" s="359">
        <v>0.58360000000000001</v>
      </c>
      <c r="W2418" s="359">
        <v>0.92179999999999995</v>
      </c>
      <c r="X2418" s="359">
        <v>0.88070000000000004</v>
      </c>
      <c r="Y2418" s="359">
        <v>17.462199999999999</v>
      </c>
      <c r="Z2418" s="359">
        <v>4.3444000000000003</v>
      </c>
      <c r="AA2418" s="359">
        <v>144.38399999999999</v>
      </c>
      <c r="AB2418" s="359">
        <v>0.40620000000000001</v>
      </c>
      <c r="AC2418" s="359">
        <v>2.0152999999999999</v>
      </c>
      <c r="AD2418" s="359"/>
      <c r="AE2418" s="359">
        <v>4.6064999999999996</v>
      </c>
      <c r="AF2418" s="359">
        <v>2.3761999999999999</v>
      </c>
      <c r="AG2418" s="359">
        <v>2.1086</v>
      </c>
      <c r="AH2418" s="359">
        <v>5.3804999999999996</v>
      </c>
      <c r="AI2418" s="359">
        <v>0.90100000000000002</v>
      </c>
      <c r="AJ2418" s="359">
        <v>0.96819999999999995</v>
      </c>
      <c r="AK2418" s="359">
        <v>0.3916</v>
      </c>
      <c r="AL2418" s="356">
        <v>0.7167</v>
      </c>
    </row>
    <row r="2419" spans="2:38" ht="409.6" x14ac:dyDescent="0.25">
      <c r="B2419" s="402">
        <v>38520</v>
      </c>
      <c r="C2419" s="359">
        <v>0.59140000000000004</v>
      </c>
      <c r="D2419" s="359">
        <v>0.92559999999999998</v>
      </c>
      <c r="E2419" s="359">
        <v>0.8841</v>
      </c>
      <c r="F2419" s="359">
        <v>17.711500000000001</v>
      </c>
      <c r="G2419" s="359">
        <v>4.4012000000000002</v>
      </c>
      <c r="H2419" s="359">
        <v>146.76300000000001</v>
      </c>
      <c r="I2419" s="359">
        <v>0.4118</v>
      </c>
      <c r="J2419" s="359">
        <v>2.0425</v>
      </c>
      <c r="K2419" s="359"/>
      <c r="L2419" s="359">
        <v>4.6562999999999999</v>
      </c>
      <c r="M2419" s="359">
        <v>2.3938000000000001</v>
      </c>
      <c r="N2419" s="359">
        <v>2.1383000000000001</v>
      </c>
      <c r="O2419" s="359">
        <v>5.4833999999999996</v>
      </c>
      <c r="P2419" s="359">
        <v>0.91049999999999998</v>
      </c>
      <c r="Q2419" s="359">
        <v>0.97840000000000005</v>
      </c>
      <c r="R2419" s="359">
        <v>0.39250000000000002</v>
      </c>
      <c r="S2419" s="356">
        <v>0.71550000000000002</v>
      </c>
      <c r="U2419" s="402">
        <v>38520</v>
      </c>
      <c r="V2419" s="359">
        <v>0.59089999999999998</v>
      </c>
      <c r="W2419" s="359">
        <v>0.92479999999999996</v>
      </c>
      <c r="X2419" s="359">
        <v>0.88319999999999999</v>
      </c>
      <c r="Y2419" s="359">
        <v>17.663399999999999</v>
      </c>
      <c r="Z2419" s="359">
        <v>4.3974000000000002</v>
      </c>
      <c r="AA2419" s="359">
        <v>146.28200000000001</v>
      </c>
      <c r="AB2419" s="359">
        <v>0.41120000000000001</v>
      </c>
      <c r="AC2419" s="359">
        <v>2.0405000000000002</v>
      </c>
      <c r="AD2419" s="359"/>
      <c r="AE2419" s="359">
        <v>4.6494999999999997</v>
      </c>
      <c r="AF2419" s="359">
        <v>2.3856000000000002</v>
      </c>
      <c r="AG2419" s="359">
        <v>2.1335999999999999</v>
      </c>
      <c r="AH2419" s="359">
        <v>5.4772999999999996</v>
      </c>
      <c r="AI2419" s="359">
        <v>0.90959999999999996</v>
      </c>
      <c r="AJ2419" s="359">
        <v>0.97419999999999995</v>
      </c>
      <c r="AK2419" s="359">
        <v>0.39219999999999999</v>
      </c>
      <c r="AL2419" s="356">
        <v>0.71499999999999997</v>
      </c>
    </row>
    <row r="2420" spans="2:38" ht="409.6" x14ac:dyDescent="0.25">
      <c r="B2420" s="402">
        <v>38519</v>
      </c>
      <c r="C2420" s="359">
        <v>0.58860000000000001</v>
      </c>
      <c r="D2420" s="359">
        <v>0.9264</v>
      </c>
      <c r="E2420" s="359">
        <v>0.88239999999999996</v>
      </c>
      <c r="F2420" s="359">
        <v>17.699100000000001</v>
      </c>
      <c r="G2420" s="359">
        <v>4.3818000000000001</v>
      </c>
      <c r="H2420" s="359">
        <v>146.78700000000001</v>
      </c>
      <c r="I2420" s="359">
        <v>0.40989999999999999</v>
      </c>
      <c r="J2420" s="359">
        <v>2.0325000000000002</v>
      </c>
      <c r="K2420" s="359"/>
      <c r="L2420" s="359">
        <v>4.6418999999999997</v>
      </c>
      <c r="M2420" s="359">
        <v>2.3761000000000001</v>
      </c>
      <c r="N2420" s="359">
        <v>2.1320999999999999</v>
      </c>
      <c r="O2420" s="359">
        <v>5.4631999999999996</v>
      </c>
      <c r="P2420" s="359">
        <v>0.90649999999999997</v>
      </c>
      <c r="Q2420" s="359">
        <v>0.98450000000000004</v>
      </c>
      <c r="R2420" s="359">
        <v>0.39140000000000003</v>
      </c>
      <c r="S2420" s="356">
        <v>0.71289999999999998</v>
      </c>
      <c r="U2420" s="402">
        <v>38519</v>
      </c>
      <c r="V2420" s="359">
        <v>0.58799999999999997</v>
      </c>
      <c r="W2420" s="359">
        <v>0.92500000000000004</v>
      </c>
      <c r="X2420" s="359">
        <v>0.88129999999999997</v>
      </c>
      <c r="Y2420" s="359">
        <v>17.641500000000001</v>
      </c>
      <c r="Z2420" s="359">
        <v>4.3762999999999996</v>
      </c>
      <c r="AA2420" s="359">
        <v>146.101</v>
      </c>
      <c r="AB2420" s="359">
        <v>0.4093</v>
      </c>
      <c r="AC2420" s="359">
        <v>2.0305</v>
      </c>
      <c r="AD2420" s="359"/>
      <c r="AE2420" s="359">
        <v>4.6352000000000002</v>
      </c>
      <c r="AF2420" s="359">
        <v>2.3692000000000002</v>
      </c>
      <c r="AG2420" s="359">
        <v>2.1236999999999999</v>
      </c>
      <c r="AH2420" s="359">
        <v>5.4537000000000004</v>
      </c>
      <c r="AI2420" s="359">
        <v>0.90539999999999998</v>
      </c>
      <c r="AJ2420" s="359">
        <v>0.97299999999999998</v>
      </c>
      <c r="AK2420" s="359">
        <v>0.39100000000000001</v>
      </c>
      <c r="AL2420" s="356">
        <v>0.71230000000000004</v>
      </c>
    </row>
    <row r="2421" spans="2:38" ht="409.6" x14ac:dyDescent="0.25">
      <c r="B2421" s="402">
        <v>38518</v>
      </c>
      <c r="C2421" s="359">
        <v>0.58799999999999997</v>
      </c>
      <c r="D2421" s="359">
        <v>0.92700000000000005</v>
      </c>
      <c r="E2421" s="359">
        <v>0.88649999999999995</v>
      </c>
      <c r="F2421" s="359">
        <v>17.671900000000001</v>
      </c>
      <c r="G2421" s="359">
        <v>4.3762999999999996</v>
      </c>
      <c r="H2421" s="359">
        <v>146.666</v>
      </c>
      <c r="I2421" s="359">
        <v>0.4093</v>
      </c>
      <c r="J2421" s="359">
        <v>2.0299999999999998</v>
      </c>
      <c r="K2421" s="359"/>
      <c r="L2421" s="359">
        <v>4.6233000000000004</v>
      </c>
      <c r="M2421" s="359">
        <v>2.3740999999999999</v>
      </c>
      <c r="N2421" s="359">
        <v>2.1269999999999998</v>
      </c>
      <c r="O2421" s="359">
        <v>5.4615999999999998</v>
      </c>
      <c r="P2421" s="359">
        <v>0.90369999999999995</v>
      </c>
      <c r="Q2421" s="359">
        <v>0.97889999999999999</v>
      </c>
      <c r="R2421" s="359">
        <v>0.39169999999999999</v>
      </c>
      <c r="S2421" s="356">
        <v>0.70730000000000004</v>
      </c>
      <c r="U2421" s="402">
        <v>38518</v>
      </c>
      <c r="V2421" s="359">
        <v>0.58720000000000006</v>
      </c>
      <c r="W2421" s="359">
        <v>0.92579999999999996</v>
      </c>
      <c r="X2421" s="359">
        <v>0.88539999999999996</v>
      </c>
      <c r="Y2421" s="359">
        <v>17.599399999999999</v>
      </c>
      <c r="Z2421" s="359">
        <v>4.3703000000000003</v>
      </c>
      <c r="AA2421" s="359">
        <v>146.00299999999999</v>
      </c>
      <c r="AB2421" s="359">
        <v>0.40860000000000002</v>
      </c>
      <c r="AC2421" s="359">
        <v>2.0278</v>
      </c>
      <c r="AD2421" s="359"/>
      <c r="AE2421" s="359">
        <v>4.6166</v>
      </c>
      <c r="AF2421" s="359">
        <v>2.3653</v>
      </c>
      <c r="AG2421" s="359">
        <v>2.1221000000000001</v>
      </c>
      <c r="AH2421" s="359">
        <v>5.4526000000000003</v>
      </c>
      <c r="AI2421" s="359">
        <v>0.90249999999999997</v>
      </c>
      <c r="AJ2421" s="359">
        <v>0.97450000000000003</v>
      </c>
      <c r="AK2421" s="359">
        <v>0.39119999999999999</v>
      </c>
      <c r="AL2421" s="356">
        <v>0.70669999999999999</v>
      </c>
    </row>
    <row r="2422" spans="2:38" ht="409.6" x14ac:dyDescent="0.25">
      <c r="B2422" s="402">
        <v>38517</v>
      </c>
      <c r="C2422" s="359">
        <v>0.58260000000000001</v>
      </c>
      <c r="D2422" s="359">
        <v>0.92689999999999995</v>
      </c>
      <c r="E2422" s="359">
        <v>0.88629999999999998</v>
      </c>
      <c r="F2422" s="359">
        <v>17.5183</v>
      </c>
      <c r="G2422" s="359">
        <v>4.3367000000000004</v>
      </c>
      <c r="H2422" s="359">
        <v>145.947</v>
      </c>
      <c r="I2422" s="359">
        <v>0.40550000000000003</v>
      </c>
      <c r="J2422" s="359">
        <v>2.0114999999999998</v>
      </c>
      <c r="K2422" s="359"/>
      <c r="L2422" s="359">
        <v>4.5876000000000001</v>
      </c>
      <c r="M2422" s="359">
        <v>2.3656000000000001</v>
      </c>
      <c r="N2422" s="359">
        <v>2.1092</v>
      </c>
      <c r="O2422" s="359">
        <v>5.4093</v>
      </c>
      <c r="P2422" s="359">
        <v>0.89670000000000005</v>
      </c>
      <c r="Q2422" s="359">
        <v>0.97919999999999996</v>
      </c>
      <c r="R2422" s="359">
        <v>0.3906</v>
      </c>
      <c r="S2422" s="356">
        <v>0.70550000000000002</v>
      </c>
      <c r="U2422" s="402">
        <v>38517</v>
      </c>
      <c r="V2422" s="359">
        <v>0.58209999999999995</v>
      </c>
      <c r="W2422" s="359">
        <v>0.92579999999999996</v>
      </c>
      <c r="X2422" s="359">
        <v>0.88529999999999998</v>
      </c>
      <c r="Y2422" s="359">
        <v>17.452000000000002</v>
      </c>
      <c r="Z2422" s="359">
        <v>4.3318000000000003</v>
      </c>
      <c r="AA2422" s="359">
        <v>145.27699999999999</v>
      </c>
      <c r="AB2422" s="359">
        <v>0.40489999999999998</v>
      </c>
      <c r="AC2422" s="359">
        <v>2.0097999999999998</v>
      </c>
      <c r="AD2422" s="359"/>
      <c r="AE2422" s="359">
        <v>4.5807000000000002</v>
      </c>
      <c r="AF2422" s="359">
        <v>2.3571</v>
      </c>
      <c r="AG2422" s="359">
        <v>2.1012</v>
      </c>
      <c r="AH2422" s="359">
        <v>5.4017999999999997</v>
      </c>
      <c r="AI2422" s="359">
        <v>0.89580000000000004</v>
      </c>
      <c r="AJ2422" s="359">
        <v>0.96799999999999997</v>
      </c>
      <c r="AK2422" s="359">
        <v>0.39019999999999999</v>
      </c>
      <c r="AL2422" s="356">
        <v>0.70499999999999996</v>
      </c>
    </row>
    <row r="2423" spans="2:38" ht="409.6" x14ac:dyDescent="0.25">
      <c r="B2423" s="402">
        <v>38516</v>
      </c>
      <c r="C2423" s="359">
        <v>0.58340000000000003</v>
      </c>
      <c r="D2423" s="359">
        <v>0.92720000000000002</v>
      </c>
      <c r="E2423" s="359">
        <v>0.88380000000000003</v>
      </c>
      <c r="F2423" s="359">
        <v>17.518699999999999</v>
      </c>
      <c r="G2423" s="359">
        <v>4.3422000000000001</v>
      </c>
      <c r="H2423" s="359">
        <v>145.893</v>
      </c>
      <c r="I2423" s="359">
        <v>0.40620000000000001</v>
      </c>
      <c r="J2423" s="359">
        <v>2.0139999999999998</v>
      </c>
      <c r="K2423" s="359"/>
      <c r="L2423" s="359">
        <v>4.5808</v>
      </c>
      <c r="M2423" s="359">
        <v>2.3450000000000002</v>
      </c>
      <c r="N2423" s="359">
        <v>2.1082999999999998</v>
      </c>
      <c r="O2423" s="359">
        <v>5.3883999999999999</v>
      </c>
      <c r="P2423" s="359">
        <v>0.89680000000000004</v>
      </c>
      <c r="Q2423" s="359">
        <v>0.97199999999999998</v>
      </c>
      <c r="R2423" s="359">
        <v>0.38979999999999998</v>
      </c>
      <c r="S2423" s="356">
        <v>0.70640000000000003</v>
      </c>
      <c r="U2423" s="402">
        <v>38516</v>
      </c>
      <c r="V2423" s="359">
        <v>0.58279999999999998</v>
      </c>
      <c r="W2423" s="359">
        <v>0.9254</v>
      </c>
      <c r="X2423" s="359">
        <v>0.88260000000000005</v>
      </c>
      <c r="Y2423" s="359">
        <v>17.4498</v>
      </c>
      <c r="Z2423" s="359">
        <v>4.3375000000000004</v>
      </c>
      <c r="AA2423" s="359">
        <v>145.22499999999999</v>
      </c>
      <c r="AB2423" s="359">
        <v>0.40539999999999998</v>
      </c>
      <c r="AC2423" s="359">
        <v>2.0124</v>
      </c>
      <c r="AD2423" s="359"/>
      <c r="AE2423" s="359">
        <v>4.5717999999999996</v>
      </c>
      <c r="AF2423" s="359">
        <v>2.3380000000000001</v>
      </c>
      <c r="AG2423" s="359">
        <v>2.1038999999999999</v>
      </c>
      <c r="AH2423" s="359">
        <v>5.3795000000000002</v>
      </c>
      <c r="AI2423" s="359">
        <v>0.89590000000000003</v>
      </c>
      <c r="AJ2423" s="359">
        <v>0.9607</v>
      </c>
      <c r="AK2423" s="359">
        <v>0.38950000000000001</v>
      </c>
      <c r="AL2423" s="356">
        <v>0.70589999999999997</v>
      </c>
    </row>
    <row r="2424" spans="2:38" ht="409.6" x14ac:dyDescent="0.25">
      <c r="B2424" s="402">
        <v>38515</v>
      </c>
      <c r="C2424" s="359">
        <v>0.5827</v>
      </c>
      <c r="D2424" s="359">
        <v>0.92759999999999998</v>
      </c>
      <c r="E2424" s="359">
        <v>0.88470000000000004</v>
      </c>
      <c r="F2424" s="359">
        <v>17.492599999999999</v>
      </c>
      <c r="G2424" s="359">
        <v>4.3388</v>
      </c>
      <c r="H2424" s="359">
        <v>145.774</v>
      </c>
      <c r="I2424" s="359">
        <v>0.40529999999999999</v>
      </c>
      <c r="J2424" s="359">
        <v>2.0137999999999998</v>
      </c>
      <c r="K2424" s="359"/>
      <c r="L2424" s="359">
        <v>4.5712000000000002</v>
      </c>
      <c r="M2424" s="359">
        <v>2.3449</v>
      </c>
      <c r="N2424" s="359">
        <v>2.1076999999999999</v>
      </c>
      <c r="O2424" s="359">
        <v>5.3838999999999997</v>
      </c>
      <c r="P2424" s="359">
        <v>0.89600000000000002</v>
      </c>
      <c r="Q2424" s="359">
        <v>0.97170000000000001</v>
      </c>
      <c r="R2424" s="359">
        <v>0.3896</v>
      </c>
      <c r="S2424" s="356">
        <v>0.70620000000000005</v>
      </c>
      <c r="U2424" s="402">
        <v>38515</v>
      </c>
      <c r="V2424" s="359">
        <v>0.58209999999999995</v>
      </c>
      <c r="W2424" s="359">
        <v>0.92659999999999998</v>
      </c>
      <c r="X2424" s="359">
        <v>0.88370000000000004</v>
      </c>
      <c r="Y2424" s="359">
        <v>17.4237</v>
      </c>
      <c r="Z2424" s="359">
        <v>4.3335999999999997</v>
      </c>
      <c r="AA2424" s="359">
        <v>145.38800000000001</v>
      </c>
      <c r="AB2424" s="359">
        <v>0.40450000000000003</v>
      </c>
      <c r="AC2424" s="359">
        <v>2.0103</v>
      </c>
      <c r="AD2424" s="359"/>
      <c r="AE2424" s="359">
        <v>4.5594999999999999</v>
      </c>
      <c r="AF2424" s="359">
        <v>2.3374999999999999</v>
      </c>
      <c r="AG2424" s="359">
        <v>2.1032999999999999</v>
      </c>
      <c r="AH2424" s="359">
        <v>5.3715999999999999</v>
      </c>
      <c r="AI2424" s="359">
        <v>0.89500000000000002</v>
      </c>
      <c r="AJ2424" s="359">
        <v>0.96050000000000002</v>
      </c>
      <c r="AK2424" s="359">
        <v>0.38929999999999998</v>
      </c>
      <c r="AL2424" s="356">
        <v>0.70569999999999999</v>
      </c>
    </row>
    <row r="2425" spans="2:38" ht="409.6" x14ac:dyDescent="0.25">
      <c r="B2425" s="402">
        <v>38514</v>
      </c>
      <c r="C2425" s="359">
        <v>0.58260000000000001</v>
      </c>
      <c r="D2425" s="359">
        <v>0.92710000000000004</v>
      </c>
      <c r="E2425" s="359">
        <v>0.88239999999999996</v>
      </c>
      <c r="F2425" s="359">
        <v>17.486899999999999</v>
      </c>
      <c r="G2425" s="359">
        <v>4.3357999999999999</v>
      </c>
      <c r="H2425" s="359">
        <v>145.71799999999999</v>
      </c>
      <c r="I2425" s="359">
        <v>0.40570000000000001</v>
      </c>
      <c r="J2425" s="359">
        <v>2.0125000000000002</v>
      </c>
      <c r="K2425" s="359"/>
      <c r="L2425" s="359">
        <v>4.5763999999999996</v>
      </c>
      <c r="M2425" s="359">
        <v>2.3450000000000002</v>
      </c>
      <c r="N2425" s="359">
        <v>2.105</v>
      </c>
      <c r="O2425" s="359">
        <v>5.3760000000000003</v>
      </c>
      <c r="P2425" s="359">
        <v>0.89570000000000005</v>
      </c>
      <c r="Q2425" s="359">
        <v>0.97150000000000003</v>
      </c>
      <c r="R2425" s="359">
        <v>0.3896</v>
      </c>
      <c r="S2425" s="356">
        <v>0.70599999999999996</v>
      </c>
      <c r="U2425" s="402">
        <v>38514</v>
      </c>
      <c r="V2425" s="359">
        <v>0.58189999999999997</v>
      </c>
      <c r="W2425" s="359">
        <v>0.92579999999999996</v>
      </c>
      <c r="X2425" s="359">
        <v>0.88149999999999995</v>
      </c>
      <c r="Y2425" s="359">
        <v>17.426500000000001</v>
      </c>
      <c r="Z2425" s="359">
        <v>4.3315000000000001</v>
      </c>
      <c r="AA2425" s="359">
        <v>145.04499999999999</v>
      </c>
      <c r="AB2425" s="359">
        <v>0.40500000000000003</v>
      </c>
      <c r="AC2425" s="359">
        <v>2.0087000000000002</v>
      </c>
      <c r="AD2425" s="359"/>
      <c r="AE2425" s="359">
        <v>4.5693999999999999</v>
      </c>
      <c r="AF2425" s="359">
        <v>2.3357000000000001</v>
      </c>
      <c r="AG2425" s="359">
        <v>2.1011000000000002</v>
      </c>
      <c r="AH2425" s="359">
        <v>5.3658999999999999</v>
      </c>
      <c r="AI2425" s="359">
        <v>0.89459999999999995</v>
      </c>
      <c r="AJ2425" s="359">
        <v>0.96009999999999995</v>
      </c>
      <c r="AK2425" s="359">
        <v>0.38919999999999999</v>
      </c>
      <c r="AL2425" s="356">
        <v>0.70550000000000002</v>
      </c>
    </row>
    <row r="2426" spans="2:38" ht="409.6" x14ac:dyDescent="0.25">
      <c r="B2426" s="402">
        <v>38513</v>
      </c>
      <c r="C2426" s="359">
        <v>0.58279999999999998</v>
      </c>
      <c r="D2426" s="359">
        <v>0.92810000000000004</v>
      </c>
      <c r="E2426" s="359">
        <v>0.8952</v>
      </c>
      <c r="F2426" s="359">
        <v>17.537299999999998</v>
      </c>
      <c r="G2426" s="359">
        <v>4.3376000000000001</v>
      </c>
      <c r="H2426" s="359">
        <v>145.91200000000001</v>
      </c>
      <c r="I2426" s="359">
        <v>0.40570000000000001</v>
      </c>
      <c r="J2426" s="359">
        <v>2.0118</v>
      </c>
      <c r="K2426" s="359"/>
      <c r="L2426" s="359">
        <v>4.6066000000000003</v>
      </c>
      <c r="M2426" s="359">
        <v>2.3551000000000002</v>
      </c>
      <c r="N2426" s="359">
        <v>2.1053000000000002</v>
      </c>
      <c r="O2426" s="359">
        <v>5.3623000000000003</v>
      </c>
      <c r="P2426" s="359">
        <v>0.89370000000000005</v>
      </c>
      <c r="Q2426" s="359">
        <v>0.97299999999999998</v>
      </c>
      <c r="R2426" s="359">
        <v>0.3911</v>
      </c>
      <c r="S2426" s="356">
        <v>0.71179999999999999</v>
      </c>
      <c r="U2426" s="402">
        <v>38513</v>
      </c>
      <c r="V2426" s="359">
        <v>0.58220000000000005</v>
      </c>
      <c r="W2426" s="359">
        <v>0.92689999999999995</v>
      </c>
      <c r="X2426" s="359">
        <v>0.89370000000000005</v>
      </c>
      <c r="Y2426" s="359">
        <v>17.4894</v>
      </c>
      <c r="Z2426" s="359">
        <v>4.3338000000000001</v>
      </c>
      <c r="AA2426" s="359">
        <v>145.27600000000001</v>
      </c>
      <c r="AB2426" s="359">
        <v>0.40500000000000003</v>
      </c>
      <c r="AC2426" s="359">
        <v>2.0097999999999998</v>
      </c>
      <c r="AD2426" s="359"/>
      <c r="AE2426" s="359">
        <v>4.5972999999999997</v>
      </c>
      <c r="AF2426" s="359">
        <v>2.3479000000000001</v>
      </c>
      <c r="AG2426" s="359">
        <v>2.1004</v>
      </c>
      <c r="AH2426" s="359">
        <v>5.3521999999999998</v>
      </c>
      <c r="AI2426" s="359">
        <v>0.89270000000000005</v>
      </c>
      <c r="AJ2426" s="359">
        <v>0.9617</v>
      </c>
      <c r="AK2426" s="359">
        <v>0.39079999999999998</v>
      </c>
      <c r="AL2426" s="356">
        <v>0.71130000000000004</v>
      </c>
    </row>
    <row r="2427" spans="2:38" ht="409.6" x14ac:dyDescent="0.25">
      <c r="B2427" s="402">
        <v>38512</v>
      </c>
      <c r="C2427" s="359">
        <v>0.58199999999999996</v>
      </c>
      <c r="D2427" s="359">
        <v>0.93079999999999996</v>
      </c>
      <c r="E2427" s="359">
        <v>0.89039999999999997</v>
      </c>
      <c r="F2427" s="359">
        <v>17.513500000000001</v>
      </c>
      <c r="G2427" s="359">
        <v>4.3341000000000003</v>
      </c>
      <c r="H2427" s="359">
        <v>145.726</v>
      </c>
      <c r="I2427" s="359">
        <v>0.4052</v>
      </c>
      <c r="J2427" s="359">
        <v>2.0093999999999999</v>
      </c>
      <c r="K2427" s="359"/>
      <c r="L2427" s="359">
        <v>4.6079999999999997</v>
      </c>
      <c r="M2427" s="359">
        <v>2.3544999999999998</v>
      </c>
      <c r="N2427" s="359">
        <v>2.1040000000000001</v>
      </c>
      <c r="O2427" s="359">
        <v>5.351</v>
      </c>
      <c r="P2427" s="359">
        <v>0.89339999999999997</v>
      </c>
      <c r="Q2427" s="359">
        <v>0.97170000000000001</v>
      </c>
      <c r="R2427" s="359">
        <v>0.3901</v>
      </c>
      <c r="S2427" s="356">
        <v>0.71140000000000003</v>
      </c>
      <c r="U2427" s="402">
        <v>38512</v>
      </c>
      <c r="V2427" s="359">
        <v>0.58140000000000003</v>
      </c>
      <c r="W2427" s="359">
        <v>0.92949999999999999</v>
      </c>
      <c r="X2427" s="359">
        <v>0.88939999999999997</v>
      </c>
      <c r="Y2427" s="359">
        <v>17.4651</v>
      </c>
      <c r="Z2427" s="359">
        <v>4.3288000000000002</v>
      </c>
      <c r="AA2427" s="359">
        <v>145.08699999999999</v>
      </c>
      <c r="AB2427" s="359">
        <v>0.40460000000000002</v>
      </c>
      <c r="AC2427" s="359">
        <v>2.0070000000000001</v>
      </c>
      <c r="AD2427" s="359"/>
      <c r="AE2427" s="359">
        <v>4.6016000000000004</v>
      </c>
      <c r="AF2427" s="359">
        <v>2.3490000000000002</v>
      </c>
      <c r="AG2427" s="359">
        <v>2.0990000000000002</v>
      </c>
      <c r="AH2427" s="359">
        <v>5.3428000000000004</v>
      </c>
      <c r="AI2427" s="359">
        <v>0.89239999999999997</v>
      </c>
      <c r="AJ2427" s="359">
        <v>0.96040000000000003</v>
      </c>
      <c r="AK2427" s="359">
        <v>0.38969999999999999</v>
      </c>
      <c r="AL2427" s="356">
        <v>0.71089999999999998</v>
      </c>
    </row>
    <row r="2428" spans="2:38" ht="409.6" x14ac:dyDescent="0.25">
      <c r="B2428" s="402">
        <v>38511</v>
      </c>
      <c r="C2428" s="359">
        <v>0.58179999999999998</v>
      </c>
      <c r="D2428" s="359">
        <v>0.92979999999999996</v>
      </c>
      <c r="E2428" s="359">
        <v>0.8901</v>
      </c>
      <c r="F2428" s="359">
        <v>17.519400000000001</v>
      </c>
      <c r="G2428" s="359">
        <v>4.3300999999999998</v>
      </c>
      <c r="H2428" s="359">
        <v>145.57300000000001</v>
      </c>
      <c r="I2428" s="359">
        <v>0.40500000000000003</v>
      </c>
      <c r="J2428" s="359">
        <v>2.0089999999999999</v>
      </c>
      <c r="K2428" s="359"/>
      <c r="L2428" s="359">
        <v>4.5774999999999997</v>
      </c>
      <c r="M2428" s="359">
        <v>2.3631000000000002</v>
      </c>
      <c r="N2428" s="359">
        <v>2.1067</v>
      </c>
      <c r="O2428" s="359">
        <v>5.3177000000000003</v>
      </c>
      <c r="P2428" s="359">
        <v>0.89029999999999998</v>
      </c>
      <c r="Q2428" s="359">
        <v>0.98470000000000002</v>
      </c>
      <c r="R2428" s="359">
        <v>0.38950000000000001</v>
      </c>
      <c r="S2428" s="356">
        <v>0.71460000000000001</v>
      </c>
      <c r="U2428" s="402">
        <v>38511</v>
      </c>
      <c r="V2428" s="359">
        <v>0.58109999999999995</v>
      </c>
      <c r="W2428" s="359">
        <v>0.92849999999999999</v>
      </c>
      <c r="X2428" s="359">
        <v>0.88890000000000002</v>
      </c>
      <c r="Y2428" s="359">
        <v>17.468699999999998</v>
      </c>
      <c r="Z2428" s="359">
        <v>4.3243</v>
      </c>
      <c r="AA2428" s="359">
        <v>144.91300000000001</v>
      </c>
      <c r="AB2428" s="359">
        <v>0.40429999999999999</v>
      </c>
      <c r="AC2428" s="359">
        <v>2.0062000000000002</v>
      </c>
      <c r="AD2428" s="359"/>
      <c r="AE2428" s="359">
        <v>4.57</v>
      </c>
      <c r="AF2428" s="359">
        <v>2.3580000000000001</v>
      </c>
      <c r="AG2428" s="359">
        <v>2.1019000000000001</v>
      </c>
      <c r="AH2428" s="359">
        <v>5.3094000000000001</v>
      </c>
      <c r="AI2428" s="359">
        <v>0.88919999999999999</v>
      </c>
      <c r="AJ2428" s="359">
        <v>0.97319999999999995</v>
      </c>
      <c r="AK2428" s="359">
        <v>0.3891</v>
      </c>
      <c r="AL2428" s="356">
        <v>0.71399999999999997</v>
      </c>
    </row>
    <row r="2429" spans="2:38" ht="409.6" x14ac:dyDescent="0.25">
      <c r="B2429" s="402">
        <v>38510</v>
      </c>
      <c r="C2429" s="359">
        <v>0.57830000000000004</v>
      </c>
      <c r="D2429" s="359">
        <v>0.92730000000000001</v>
      </c>
      <c r="E2429" s="359">
        <v>0.88290000000000002</v>
      </c>
      <c r="F2429" s="359">
        <v>17.456600000000002</v>
      </c>
      <c r="G2429" s="359">
        <v>4.3029000000000002</v>
      </c>
      <c r="H2429" s="359">
        <v>144.42099999999999</v>
      </c>
      <c r="I2429" s="359">
        <v>0.40239999999999998</v>
      </c>
      <c r="J2429" s="359">
        <v>1.9963</v>
      </c>
      <c r="K2429" s="359"/>
      <c r="L2429" s="359">
        <v>4.5519999999999996</v>
      </c>
      <c r="M2429" s="359">
        <v>2.3618999999999999</v>
      </c>
      <c r="N2429" s="359">
        <v>2.0935999999999999</v>
      </c>
      <c r="O2429" s="359">
        <v>5.2904</v>
      </c>
      <c r="P2429" s="359">
        <v>0.88590000000000002</v>
      </c>
      <c r="Q2429" s="359">
        <v>0.97099999999999997</v>
      </c>
      <c r="R2429" s="359">
        <v>0.38890000000000002</v>
      </c>
      <c r="S2429" s="356">
        <v>0.70930000000000004</v>
      </c>
      <c r="U2429" s="402">
        <v>38510</v>
      </c>
      <c r="V2429" s="359">
        <v>0.57779999999999998</v>
      </c>
      <c r="W2429" s="359">
        <v>0.92610000000000003</v>
      </c>
      <c r="X2429" s="359">
        <v>0.88200000000000001</v>
      </c>
      <c r="Y2429" s="359">
        <v>17.408799999999999</v>
      </c>
      <c r="Z2429" s="359">
        <v>4.2992999999999997</v>
      </c>
      <c r="AA2429" s="359">
        <v>143.75200000000001</v>
      </c>
      <c r="AB2429" s="359">
        <v>0.40179999999999999</v>
      </c>
      <c r="AC2429" s="359">
        <v>1.9939</v>
      </c>
      <c r="AD2429" s="359"/>
      <c r="AE2429" s="359">
        <v>4.5452000000000004</v>
      </c>
      <c r="AF2429" s="359">
        <v>2.3569</v>
      </c>
      <c r="AG2429" s="359">
        <v>2.0889000000000002</v>
      </c>
      <c r="AH2429" s="359">
        <v>5.2827000000000002</v>
      </c>
      <c r="AI2429" s="359">
        <v>0.88490000000000002</v>
      </c>
      <c r="AJ2429" s="359">
        <v>0.96679999999999999</v>
      </c>
      <c r="AK2429" s="359">
        <v>0.38850000000000001</v>
      </c>
      <c r="AL2429" s="356">
        <v>0.70879999999999999</v>
      </c>
    </row>
    <row r="2430" spans="2:38" ht="409.6" x14ac:dyDescent="0.25">
      <c r="B2430" s="402">
        <v>38509</v>
      </c>
      <c r="C2430" s="359">
        <v>0.57220000000000004</v>
      </c>
      <c r="D2430" s="359">
        <v>0.92620000000000002</v>
      </c>
      <c r="E2430" s="359">
        <v>0.87260000000000004</v>
      </c>
      <c r="F2430" s="359">
        <v>17.296099999999999</v>
      </c>
      <c r="G2430" s="359">
        <v>4.2587000000000002</v>
      </c>
      <c r="H2430" s="359">
        <v>143.25899999999999</v>
      </c>
      <c r="I2430" s="359">
        <v>0.39860000000000001</v>
      </c>
      <c r="J2430" s="359">
        <v>1.9762</v>
      </c>
      <c r="K2430" s="359"/>
      <c r="L2430" s="359">
        <v>4.5254000000000003</v>
      </c>
      <c r="M2430" s="359">
        <v>2.3527</v>
      </c>
      <c r="N2430" s="359">
        <v>2.0709</v>
      </c>
      <c r="O2430" s="359">
        <v>5.2351000000000001</v>
      </c>
      <c r="P2430" s="359">
        <v>0.87729999999999997</v>
      </c>
      <c r="Q2430" s="359">
        <v>0.95960000000000001</v>
      </c>
      <c r="R2430" s="359">
        <v>0.38590000000000002</v>
      </c>
      <c r="S2430" s="356">
        <v>0.69969999999999999</v>
      </c>
      <c r="U2430" s="402">
        <v>38509</v>
      </c>
      <c r="V2430" s="359">
        <v>0.5716</v>
      </c>
      <c r="W2430" s="359">
        <v>0.92479999999999996</v>
      </c>
      <c r="X2430" s="359">
        <v>0.87150000000000005</v>
      </c>
      <c r="Y2430" s="359">
        <v>17.2273</v>
      </c>
      <c r="Z2430" s="359">
        <v>4.2538</v>
      </c>
      <c r="AA2430" s="359">
        <v>142.59399999999999</v>
      </c>
      <c r="AB2430" s="359">
        <v>0.39779999999999999</v>
      </c>
      <c r="AC2430" s="359">
        <v>1.9744999999999999</v>
      </c>
      <c r="AD2430" s="359"/>
      <c r="AE2430" s="359">
        <v>4.5185000000000004</v>
      </c>
      <c r="AF2430" s="359">
        <v>2.3454000000000002</v>
      </c>
      <c r="AG2430" s="359">
        <v>2.0653000000000001</v>
      </c>
      <c r="AH2430" s="359">
        <v>5.2278000000000002</v>
      </c>
      <c r="AI2430" s="359">
        <v>0.87629999999999997</v>
      </c>
      <c r="AJ2430" s="359">
        <v>0.94840000000000002</v>
      </c>
      <c r="AK2430" s="359">
        <v>0.3856</v>
      </c>
      <c r="AL2430" s="356">
        <v>0.69920000000000004</v>
      </c>
    </row>
    <row r="2431" spans="2:38" ht="409.6" x14ac:dyDescent="0.25">
      <c r="B2431" s="402">
        <v>38508</v>
      </c>
      <c r="C2431" s="359">
        <v>0.57350000000000001</v>
      </c>
      <c r="D2431" s="359">
        <v>0.92630000000000001</v>
      </c>
      <c r="E2431" s="359">
        <v>0.87119999999999997</v>
      </c>
      <c r="F2431" s="359">
        <v>17.311</v>
      </c>
      <c r="G2431" s="359">
        <v>4.2596999999999996</v>
      </c>
      <c r="H2431" s="359">
        <v>143.506</v>
      </c>
      <c r="I2431" s="359">
        <v>0.39879999999999999</v>
      </c>
      <c r="J2431" s="359">
        <v>1.9772000000000001</v>
      </c>
      <c r="K2431" s="359"/>
      <c r="L2431" s="359">
        <v>4.5339</v>
      </c>
      <c r="M2431" s="359">
        <v>2.3586</v>
      </c>
      <c r="N2431" s="359">
        <v>2.0724999999999998</v>
      </c>
      <c r="O2431" s="359">
        <v>5.2439</v>
      </c>
      <c r="P2431" s="359">
        <v>0.87929999999999997</v>
      </c>
      <c r="Q2431" s="359">
        <v>0.96030000000000004</v>
      </c>
      <c r="R2431" s="359">
        <v>0.38579999999999998</v>
      </c>
      <c r="S2431" s="356">
        <v>0.70020000000000004</v>
      </c>
      <c r="U2431" s="402">
        <v>38508</v>
      </c>
      <c r="V2431" s="359">
        <v>0.57250000000000001</v>
      </c>
      <c r="W2431" s="359">
        <v>0.92459999999999998</v>
      </c>
      <c r="X2431" s="359">
        <v>0.86939999999999995</v>
      </c>
      <c r="Y2431" s="359">
        <v>17.2164</v>
      </c>
      <c r="Z2431" s="359">
        <v>4.2515000000000001</v>
      </c>
      <c r="AA2431" s="359">
        <v>143.02099999999999</v>
      </c>
      <c r="AB2431" s="359">
        <v>0.39779999999999999</v>
      </c>
      <c r="AC2431" s="359">
        <v>1.9742</v>
      </c>
      <c r="AD2431" s="359"/>
      <c r="AE2431" s="359">
        <v>4.524</v>
      </c>
      <c r="AF2431" s="359">
        <v>2.3494999999999999</v>
      </c>
      <c r="AG2431" s="359">
        <v>2.0653999999999999</v>
      </c>
      <c r="AH2431" s="359">
        <v>5.2328999999999999</v>
      </c>
      <c r="AI2431" s="359">
        <v>0.87770000000000004</v>
      </c>
      <c r="AJ2431" s="359">
        <v>0.94850000000000001</v>
      </c>
      <c r="AK2431" s="359">
        <v>0.38519999999999999</v>
      </c>
      <c r="AL2431" s="356">
        <v>0.69920000000000004</v>
      </c>
    </row>
    <row r="2432" spans="2:38" ht="409.6" x14ac:dyDescent="0.25">
      <c r="B2432" s="402">
        <v>38507</v>
      </c>
      <c r="C2432" s="359">
        <v>0.57230000000000003</v>
      </c>
      <c r="D2432" s="359">
        <v>0.92530000000000001</v>
      </c>
      <c r="E2432" s="359">
        <v>0.87270000000000003</v>
      </c>
      <c r="F2432" s="359">
        <v>17.267499999999998</v>
      </c>
      <c r="G2432" s="359">
        <v>4.2580999999999998</v>
      </c>
      <c r="H2432" s="359">
        <v>143.18700000000001</v>
      </c>
      <c r="I2432" s="359">
        <v>0.39839999999999998</v>
      </c>
      <c r="J2432" s="359">
        <v>1.9751000000000001</v>
      </c>
      <c r="K2432" s="359"/>
      <c r="L2432" s="359">
        <v>4.5228000000000002</v>
      </c>
      <c r="M2432" s="359">
        <v>2.3515000000000001</v>
      </c>
      <c r="N2432" s="359">
        <v>2.0701999999999998</v>
      </c>
      <c r="O2432" s="359">
        <v>5.2348999999999997</v>
      </c>
      <c r="P2432" s="359">
        <v>0.87690000000000001</v>
      </c>
      <c r="Q2432" s="359">
        <v>0.95930000000000004</v>
      </c>
      <c r="R2432" s="359">
        <v>0.38579999999999998</v>
      </c>
      <c r="S2432" s="356">
        <v>0.69940000000000002</v>
      </c>
      <c r="U2432" s="402">
        <v>38507</v>
      </c>
      <c r="V2432" s="359">
        <v>0.5716</v>
      </c>
      <c r="W2432" s="359">
        <v>0.92359999999999998</v>
      </c>
      <c r="X2432" s="359">
        <v>0.87170000000000003</v>
      </c>
      <c r="Y2432" s="359">
        <v>17.2178</v>
      </c>
      <c r="Z2432" s="359">
        <v>4.2523</v>
      </c>
      <c r="AA2432" s="359">
        <v>142.54</v>
      </c>
      <c r="AB2432" s="359">
        <v>0.39760000000000001</v>
      </c>
      <c r="AC2432" s="359">
        <v>1.9731000000000001</v>
      </c>
      <c r="AD2432" s="359"/>
      <c r="AE2432" s="359">
        <v>4.516</v>
      </c>
      <c r="AF2432" s="359">
        <v>2.3460000000000001</v>
      </c>
      <c r="AG2432" s="359">
        <v>2.0642999999999998</v>
      </c>
      <c r="AH2432" s="359">
        <v>5.2268999999999997</v>
      </c>
      <c r="AI2432" s="359">
        <v>0.87580000000000002</v>
      </c>
      <c r="AJ2432" s="359">
        <v>0.94799999999999995</v>
      </c>
      <c r="AK2432" s="359">
        <v>0.38540000000000002</v>
      </c>
      <c r="AL2432" s="356">
        <v>0.69879999999999998</v>
      </c>
    </row>
    <row r="2433" spans="2:38" ht="409.6" x14ac:dyDescent="0.25">
      <c r="B2433" s="402">
        <v>38506</v>
      </c>
      <c r="C2433" s="359">
        <v>0.57120000000000004</v>
      </c>
      <c r="D2433" s="359">
        <v>0.92930000000000001</v>
      </c>
      <c r="E2433" s="359">
        <v>0.87549999999999994</v>
      </c>
      <c r="F2433" s="359">
        <v>17.289200000000001</v>
      </c>
      <c r="G2433" s="359">
        <v>4.2508999999999997</v>
      </c>
      <c r="H2433" s="359">
        <v>143.57</v>
      </c>
      <c r="I2433" s="359">
        <v>0.39760000000000001</v>
      </c>
      <c r="J2433" s="359">
        <v>1.9721</v>
      </c>
      <c r="K2433" s="359"/>
      <c r="L2433" s="359">
        <v>4.5229999999999997</v>
      </c>
      <c r="M2433" s="359">
        <v>2.3572000000000002</v>
      </c>
      <c r="N2433" s="359">
        <v>2.0676000000000001</v>
      </c>
      <c r="O2433" s="359">
        <v>5.2172999999999998</v>
      </c>
      <c r="P2433" s="359">
        <v>0.87729999999999997</v>
      </c>
      <c r="Q2433" s="359">
        <v>0.95</v>
      </c>
      <c r="R2433" s="359">
        <v>0.38619999999999999</v>
      </c>
      <c r="S2433" s="356">
        <v>0.70109999999999995</v>
      </c>
      <c r="U2433" s="402">
        <v>38506</v>
      </c>
      <c r="V2433" s="359">
        <v>0.57050000000000001</v>
      </c>
      <c r="W2433" s="359">
        <v>0.92779999999999996</v>
      </c>
      <c r="X2433" s="359">
        <v>0.87409999999999999</v>
      </c>
      <c r="Y2433" s="359">
        <v>17.238600000000002</v>
      </c>
      <c r="Z2433" s="359">
        <v>4.2450000000000001</v>
      </c>
      <c r="AA2433" s="359">
        <v>143.07</v>
      </c>
      <c r="AB2433" s="359">
        <v>0.39700000000000002</v>
      </c>
      <c r="AC2433" s="359">
        <v>1.9699</v>
      </c>
      <c r="AD2433" s="359"/>
      <c r="AE2433" s="359">
        <v>4.5151000000000003</v>
      </c>
      <c r="AF2433" s="359">
        <v>2.3515999999999999</v>
      </c>
      <c r="AG2433" s="359">
        <v>2.0619000000000001</v>
      </c>
      <c r="AH2433" s="359">
        <v>5.2091000000000003</v>
      </c>
      <c r="AI2433" s="359">
        <v>0.87619999999999998</v>
      </c>
      <c r="AJ2433" s="359">
        <v>0.93869999999999998</v>
      </c>
      <c r="AK2433" s="359">
        <v>0.38569999999999999</v>
      </c>
      <c r="AL2433" s="356">
        <v>0.70050000000000001</v>
      </c>
    </row>
    <row r="2434" spans="2:38" ht="409.6" x14ac:dyDescent="0.25">
      <c r="B2434" s="402">
        <v>38505</v>
      </c>
      <c r="C2434" s="359">
        <v>0.57089999999999996</v>
      </c>
      <c r="D2434" s="359">
        <v>0.93130000000000002</v>
      </c>
      <c r="E2434" s="359">
        <v>0.86970000000000003</v>
      </c>
      <c r="F2434" s="359">
        <v>17.366199999999999</v>
      </c>
      <c r="G2434" s="359">
        <v>4.2484999999999999</v>
      </c>
      <c r="H2434" s="359">
        <v>144.92099999999999</v>
      </c>
      <c r="I2434" s="359">
        <v>0.39750000000000002</v>
      </c>
      <c r="J2434" s="359">
        <v>1.9711000000000001</v>
      </c>
      <c r="K2434" s="359"/>
      <c r="L2434" s="359">
        <v>4.5087999999999999</v>
      </c>
      <c r="M2434" s="359">
        <v>2.3704000000000001</v>
      </c>
      <c r="N2434" s="359">
        <v>2.0659000000000001</v>
      </c>
      <c r="O2434" s="359">
        <v>5.2263999999999999</v>
      </c>
      <c r="P2434" s="359">
        <v>0.87470000000000003</v>
      </c>
      <c r="Q2434" s="359">
        <v>0.95020000000000004</v>
      </c>
      <c r="R2434" s="359">
        <v>0.3851</v>
      </c>
      <c r="S2434" s="356">
        <v>0.6966</v>
      </c>
      <c r="U2434" s="402">
        <v>38505</v>
      </c>
      <c r="V2434" s="359">
        <v>0.57040000000000002</v>
      </c>
      <c r="W2434" s="359">
        <v>0.92989999999999995</v>
      </c>
      <c r="X2434" s="359">
        <v>0.86870000000000003</v>
      </c>
      <c r="Y2434" s="359">
        <v>17.318000000000001</v>
      </c>
      <c r="Z2434" s="359">
        <v>4.2431000000000001</v>
      </c>
      <c r="AA2434" s="359">
        <v>144.46</v>
      </c>
      <c r="AB2434" s="359">
        <v>0.39679999999999999</v>
      </c>
      <c r="AC2434" s="359">
        <v>1.9694</v>
      </c>
      <c r="AD2434" s="359"/>
      <c r="AE2434" s="359">
        <v>4.5018000000000002</v>
      </c>
      <c r="AF2434" s="359">
        <v>2.3651</v>
      </c>
      <c r="AG2434" s="359">
        <v>2.0607000000000002</v>
      </c>
      <c r="AH2434" s="359">
        <v>5.2186000000000003</v>
      </c>
      <c r="AI2434" s="359">
        <v>0.87380000000000002</v>
      </c>
      <c r="AJ2434" s="359">
        <v>0.93899999999999995</v>
      </c>
      <c r="AK2434" s="359">
        <v>0.38479999999999998</v>
      </c>
      <c r="AL2434" s="356">
        <v>0.69610000000000005</v>
      </c>
    </row>
    <row r="2435" spans="2:38" ht="409.6" x14ac:dyDescent="0.25">
      <c r="B2435" s="402">
        <v>38504</v>
      </c>
      <c r="C2435" s="359">
        <v>0.57230000000000003</v>
      </c>
      <c r="D2435" s="359">
        <v>0.93259999999999998</v>
      </c>
      <c r="E2435" s="359">
        <v>0.8841</v>
      </c>
      <c r="F2435" s="359">
        <v>17.388100000000001</v>
      </c>
      <c r="G2435" s="359">
        <v>4.2584</v>
      </c>
      <c r="H2435" s="359">
        <v>145.93899999999999</v>
      </c>
      <c r="I2435" s="359">
        <v>0.39839999999999998</v>
      </c>
      <c r="J2435" s="359">
        <v>1.9759</v>
      </c>
      <c r="K2435" s="359"/>
      <c r="L2435" s="359">
        <v>4.548</v>
      </c>
      <c r="M2435" s="359">
        <v>2.3889999999999998</v>
      </c>
      <c r="N2435" s="359">
        <v>2.0739000000000001</v>
      </c>
      <c r="O2435" s="359">
        <v>5.2416999999999998</v>
      </c>
      <c r="P2435" s="359">
        <v>0.87919999999999998</v>
      </c>
      <c r="Q2435" s="359">
        <v>0.96609999999999996</v>
      </c>
      <c r="R2435" s="359">
        <v>0.3876</v>
      </c>
      <c r="S2435" s="356">
        <v>0.70420000000000005</v>
      </c>
      <c r="U2435" s="402">
        <v>38504</v>
      </c>
      <c r="V2435" s="359">
        <v>0.5716</v>
      </c>
      <c r="W2435" s="359">
        <v>0.93100000000000005</v>
      </c>
      <c r="X2435" s="359">
        <v>0.88290000000000002</v>
      </c>
      <c r="Y2435" s="359">
        <v>17.334199999999999</v>
      </c>
      <c r="Z2435" s="359">
        <v>4.2539999999999996</v>
      </c>
      <c r="AA2435" s="359">
        <v>145.41300000000001</v>
      </c>
      <c r="AB2435" s="359">
        <v>0.3977</v>
      </c>
      <c r="AC2435" s="359">
        <v>1.9738</v>
      </c>
      <c r="AD2435" s="359"/>
      <c r="AE2435" s="359">
        <v>4.5401999999999996</v>
      </c>
      <c r="AF2435" s="359">
        <v>2.3832</v>
      </c>
      <c r="AG2435" s="359">
        <v>2.0687000000000002</v>
      </c>
      <c r="AH2435" s="359">
        <v>5.2324000000000002</v>
      </c>
      <c r="AI2435" s="359">
        <v>0.878</v>
      </c>
      <c r="AJ2435" s="359">
        <v>0.9546</v>
      </c>
      <c r="AK2435" s="359">
        <v>0.3871</v>
      </c>
      <c r="AL2435" s="356">
        <v>0.70350000000000001</v>
      </c>
    </row>
    <row r="2436" spans="2:38" ht="409.6" x14ac:dyDescent="0.25">
      <c r="B2436" s="402">
        <v>38503</v>
      </c>
      <c r="C2436" s="359">
        <v>0.57089999999999996</v>
      </c>
      <c r="D2436" s="359">
        <v>0.93630000000000002</v>
      </c>
      <c r="E2436" s="359">
        <v>0.89439999999999997</v>
      </c>
      <c r="F2436" s="359">
        <v>17.412299999999998</v>
      </c>
      <c r="G2436" s="359">
        <v>4.2491000000000003</v>
      </c>
      <c r="H2436" s="359">
        <v>145.32300000000001</v>
      </c>
      <c r="I2436" s="359">
        <v>0.39750000000000002</v>
      </c>
      <c r="J2436" s="359">
        <v>1.9721</v>
      </c>
      <c r="K2436" s="359"/>
      <c r="L2436" s="359">
        <v>4.5528000000000004</v>
      </c>
      <c r="M2436" s="359">
        <v>2.3706</v>
      </c>
      <c r="N2436" s="359">
        <v>2.0676000000000001</v>
      </c>
      <c r="O2436" s="359">
        <v>5.2397999999999998</v>
      </c>
      <c r="P2436" s="359">
        <v>0.88200000000000001</v>
      </c>
      <c r="Q2436" s="359">
        <v>0.97660000000000002</v>
      </c>
      <c r="R2436" s="359">
        <v>0.39050000000000001</v>
      </c>
      <c r="S2436" s="356">
        <v>0.71179999999999999</v>
      </c>
      <c r="U2436" s="402">
        <v>38503</v>
      </c>
      <c r="V2436" s="359">
        <v>0.57020000000000004</v>
      </c>
      <c r="W2436" s="359">
        <v>0.93500000000000005</v>
      </c>
      <c r="X2436" s="359">
        <v>0.89339999999999997</v>
      </c>
      <c r="Y2436" s="359">
        <v>17.3643</v>
      </c>
      <c r="Z2436" s="359">
        <v>4.2439</v>
      </c>
      <c r="AA2436" s="359">
        <v>144.84200000000001</v>
      </c>
      <c r="AB2436" s="359">
        <v>0.39689999999999998</v>
      </c>
      <c r="AC2436" s="359">
        <v>1.9686999999999999</v>
      </c>
      <c r="AD2436" s="359"/>
      <c r="AE2436" s="359">
        <v>4.5460000000000003</v>
      </c>
      <c r="AF2436" s="359">
        <v>2.3626</v>
      </c>
      <c r="AG2436" s="359">
        <v>2.0623999999999998</v>
      </c>
      <c r="AH2436" s="359">
        <v>5.2323000000000004</v>
      </c>
      <c r="AI2436" s="359">
        <v>0.88100000000000001</v>
      </c>
      <c r="AJ2436" s="359">
        <v>0.96519999999999995</v>
      </c>
      <c r="AK2436" s="359">
        <v>0.3901</v>
      </c>
      <c r="AL2436" s="356">
        <v>0.71130000000000004</v>
      </c>
    </row>
    <row r="2437" spans="2:38" ht="409.6" x14ac:dyDescent="0.25">
      <c r="B2437" s="402">
        <v>38502</v>
      </c>
      <c r="C2437" s="359">
        <v>0.56850000000000001</v>
      </c>
      <c r="D2437" s="359">
        <v>0.93759999999999999</v>
      </c>
      <c r="E2437" s="359">
        <v>0.89559999999999995</v>
      </c>
      <c r="F2437" s="359">
        <v>17.3277</v>
      </c>
      <c r="G2437" s="359">
        <v>4.2366000000000001</v>
      </c>
      <c r="H2437" s="359">
        <v>144.602</v>
      </c>
      <c r="I2437" s="359">
        <v>0.3957</v>
      </c>
      <c r="J2437" s="359">
        <v>1.962</v>
      </c>
      <c r="K2437" s="359"/>
      <c r="L2437" s="359">
        <v>4.5427999999999997</v>
      </c>
      <c r="M2437" s="359">
        <v>2.3614000000000002</v>
      </c>
      <c r="N2437" s="359">
        <v>2.0539000000000001</v>
      </c>
      <c r="O2437" s="359">
        <v>5.2336</v>
      </c>
      <c r="P2437" s="359">
        <v>0.88049999999999995</v>
      </c>
      <c r="Q2437" s="359">
        <v>0.98240000000000005</v>
      </c>
      <c r="R2437" s="359">
        <v>0.39169999999999999</v>
      </c>
      <c r="S2437" s="356">
        <v>0.7137</v>
      </c>
      <c r="U2437" s="402">
        <v>38502</v>
      </c>
      <c r="V2437" s="359">
        <v>0.56789999999999996</v>
      </c>
      <c r="W2437" s="359">
        <v>0.9365</v>
      </c>
      <c r="X2437" s="359">
        <v>0.89470000000000005</v>
      </c>
      <c r="Y2437" s="359">
        <v>17.258500000000002</v>
      </c>
      <c r="Z2437" s="359">
        <v>4.2321</v>
      </c>
      <c r="AA2437" s="359">
        <v>143.93</v>
      </c>
      <c r="AB2437" s="359">
        <v>0.39500000000000002</v>
      </c>
      <c r="AC2437" s="359">
        <v>1.9603999999999999</v>
      </c>
      <c r="AD2437" s="359"/>
      <c r="AE2437" s="359">
        <v>4.5358000000000001</v>
      </c>
      <c r="AF2437" s="359">
        <v>2.3570000000000002</v>
      </c>
      <c r="AG2437" s="359">
        <v>2.0489999999999999</v>
      </c>
      <c r="AH2437" s="359">
        <v>5.2267000000000001</v>
      </c>
      <c r="AI2437" s="359">
        <v>0.87960000000000005</v>
      </c>
      <c r="AJ2437" s="359">
        <v>0.97099999999999997</v>
      </c>
      <c r="AK2437" s="359">
        <v>0.39129999999999998</v>
      </c>
      <c r="AL2437" s="356">
        <v>0.71319999999999995</v>
      </c>
    </row>
    <row r="2438" spans="2:38" ht="409.6" x14ac:dyDescent="0.25">
      <c r="B2438" s="402">
        <v>38501</v>
      </c>
      <c r="C2438" s="359">
        <v>0.56869999999999998</v>
      </c>
      <c r="D2438" s="359">
        <v>0.93769999999999998</v>
      </c>
      <c r="E2438" s="359">
        <v>0.8972</v>
      </c>
      <c r="F2438" s="359">
        <v>17.361799999999999</v>
      </c>
      <c r="G2438" s="359">
        <v>4.2319000000000004</v>
      </c>
      <c r="H2438" s="359">
        <v>144.46899999999999</v>
      </c>
      <c r="I2438" s="359">
        <v>0.39589999999999997</v>
      </c>
      <c r="J2438" s="359">
        <v>1.9639</v>
      </c>
      <c r="K2438" s="359"/>
      <c r="L2438" s="359">
        <v>4.5435999999999996</v>
      </c>
      <c r="M2438" s="359">
        <v>2.3622000000000001</v>
      </c>
      <c r="N2438" s="359">
        <v>2.0586000000000002</v>
      </c>
      <c r="O2438" s="359">
        <v>5.2313000000000001</v>
      </c>
      <c r="P2438" s="359">
        <v>0.88049999999999995</v>
      </c>
      <c r="Q2438" s="359">
        <v>0.98460000000000003</v>
      </c>
      <c r="R2438" s="359">
        <v>0.39219999999999999</v>
      </c>
      <c r="S2438" s="356">
        <v>0.71530000000000005</v>
      </c>
      <c r="U2438" s="402">
        <v>38501</v>
      </c>
      <c r="V2438" s="359">
        <v>0.56820000000000004</v>
      </c>
      <c r="W2438" s="359">
        <v>0.9365</v>
      </c>
      <c r="X2438" s="359">
        <v>0.8962</v>
      </c>
      <c r="Y2438" s="359">
        <v>17.3139</v>
      </c>
      <c r="Z2438" s="359">
        <v>4.2267999999999999</v>
      </c>
      <c r="AA2438" s="359">
        <v>144.011</v>
      </c>
      <c r="AB2438" s="359">
        <v>0.39510000000000001</v>
      </c>
      <c r="AC2438" s="359">
        <v>1.9621999999999999</v>
      </c>
      <c r="AD2438" s="359"/>
      <c r="AE2438" s="359">
        <v>4.5354000000000001</v>
      </c>
      <c r="AF2438" s="359">
        <v>2.3549000000000002</v>
      </c>
      <c r="AG2438" s="359">
        <v>2.0537000000000001</v>
      </c>
      <c r="AH2438" s="359">
        <v>5.2240000000000002</v>
      </c>
      <c r="AI2438" s="359">
        <v>0.87939999999999996</v>
      </c>
      <c r="AJ2438" s="359">
        <v>0.97319999999999995</v>
      </c>
      <c r="AK2438" s="359">
        <v>0.39179999999999998</v>
      </c>
      <c r="AL2438" s="356">
        <v>0.71479999999999999</v>
      </c>
    </row>
    <row r="2439" spans="2:38" ht="409.6" x14ac:dyDescent="0.25">
      <c r="B2439" s="402">
        <v>38500</v>
      </c>
      <c r="C2439" s="359">
        <v>0.56889999999999996</v>
      </c>
      <c r="D2439" s="359">
        <v>0.93779999999999997</v>
      </c>
      <c r="E2439" s="359">
        <v>0.89749999999999996</v>
      </c>
      <c r="F2439" s="359">
        <v>17.3645</v>
      </c>
      <c r="G2439" s="359">
        <v>4.2339000000000002</v>
      </c>
      <c r="H2439" s="359">
        <v>144.71700000000001</v>
      </c>
      <c r="I2439" s="359">
        <v>0.3962</v>
      </c>
      <c r="J2439" s="359">
        <v>1.9651000000000001</v>
      </c>
      <c r="K2439" s="359"/>
      <c r="L2439" s="359">
        <v>4.5361000000000002</v>
      </c>
      <c r="M2439" s="359">
        <v>2.36</v>
      </c>
      <c r="N2439" s="359">
        <v>2.0598999999999998</v>
      </c>
      <c r="O2439" s="359">
        <v>5.2312000000000003</v>
      </c>
      <c r="P2439" s="359">
        <v>0.88070000000000004</v>
      </c>
      <c r="Q2439" s="359">
        <v>0.9849</v>
      </c>
      <c r="R2439" s="359">
        <v>0.39229999999999998</v>
      </c>
      <c r="S2439" s="356">
        <v>0.71550000000000002</v>
      </c>
      <c r="U2439" s="402">
        <v>38500</v>
      </c>
      <c r="V2439" s="359">
        <v>0.56820000000000004</v>
      </c>
      <c r="W2439" s="359">
        <v>0.93640000000000001</v>
      </c>
      <c r="X2439" s="359">
        <v>0.89629999999999999</v>
      </c>
      <c r="Y2439" s="359">
        <v>17.3063</v>
      </c>
      <c r="Z2439" s="359">
        <v>4.2298</v>
      </c>
      <c r="AA2439" s="359">
        <v>144.066</v>
      </c>
      <c r="AB2439" s="359">
        <v>0.39550000000000002</v>
      </c>
      <c r="AC2439" s="359">
        <v>1.9621</v>
      </c>
      <c r="AD2439" s="359"/>
      <c r="AE2439" s="359">
        <v>4.5289000000000001</v>
      </c>
      <c r="AF2439" s="359">
        <v>2.3523000000000001</v>
      </c>
      <c r="AG2439" s="359">
        <v>2.0545</v>
      </c>
      <c r="AH2439" s="359">
        <v>5.2248000000000001</v>
      </c>
      <c r="AI2439" s="359">
        <v>0.87960000000000005</v>
      </c>
      <c r="AJ2439" s="359">
        <v>0.97340000000000004</v>
      </c>
      <c r="AK2439" s="359">
        <v>0.39179999999999998</v>
      </c>
      <c r="AL2439" s="356">
        <v>0.71489999999999998</v>
      </c>
    </row>
    <row r="2440" spans="2:38" ht="409.6" x14ac:dyDescent="0.25">
      <c r="B2440" s="402">
        <v>38499</v>
      </c>
      <c r="C2440" s="359">
        <v>0.56710000000000005</v>
      </c>
      <c r="D2440" s="359">
        <v>0.9355</v>
      </c>
      <c r="E2440" s="359">
        <v>0.89910000000000001</v>
      </c>
      <c r="F2440" s="359">
        <v>17.377800000000001</v>
      </c>
      <c r="G2440" s="359">
        <v>4.2224000000000004</v>
      </c>
      <c r="H2440" s="359">
        <v>144.16999999999999</v>
      </c>
      <c r="I2440" s="359">
        <v>0.39479999999999998</v>
      </c>
      <c r="J2440" s="359">
        <v>1.9583999999999999</v>
      </c>
      <c r="K2440" s="359"/>
      <c r="L2440" s="359">
        <v>4.5331999999999999</v>
      </c>
      <c r="M2440" s="359">
        <v>2.3763000000000001</v>
      </c>
      <c r="N2440" s="359">
        <v>2.0546000000000002</v>
      </c>
      <c r="O2440" s="359">
        <v>5.2215999999999996</v>
      </c>
      <c r="P2440" s="359">
        <v>0.87739999999999996</v>
      </c>
      <c r="Q2440" s="359">
        <v>0.98760000000000003</v>
      </c>
      <c r="R2440" s="359">
        <v>0.38979999999999998</v>
      </c>
      <c r="S2440" s="356">
        <v>0.70950000000000002</v>
      </c>
      <c r="U2440" s="402">
        <v>38499</v>
      </c>
      <c r="V2440" s="359">
        <v>0.5665</v>
      </c>
      <c r="W2440" s="359">
        <v>0.93430000000000002</v>
      </c>
      <c r="X2440" s="359">
        <v>0.8982</v>
      </c>
      <c r="Y2440" s="359">
        <v>17.330100000000002</v>
      </c>
      <c r="Z2440" s="359">
        <v>4.2176</v>
      </c>
      <c r="AA2440" s="359">
        <v>143.608</v>
      </c>
      <c r="AB2440" s="359">
        <v>0.39419999999999999</v>
      </c>
      <c r="AC2440" s="359">
        <v>1.9561999999999999</v>
      </c>
      <c r="AD2440" s="359"/>
      <c r="AE2440" s="359">
        <v>4.5265000000000004</v>
      </c>
      <c r="AF2440" s="359">
        <v>2.3702999999999999</v>
      </c>
      <c r="AG2440" s="359">
        <v>2.0470000000000002</v>
      </c>
      <c r="AH2440" s="359">
        <v>5.2144000000000004</v>
      </c>
      <c r="AI2440" s="359">
        <v>0.87649999999999995</v>
      </c>
      <c r="AJ2440" s="359">
        <v>0.97629999999999995</v>
      </c>
      <c r="AK2440" s="359">
        <v>0.38950000000000001</v>
      </c>
      <c r="AL2440" s="356">
        <v>0.70899999999999996</v>
      </c>
    </row>
    <row r="2441" spans="2:38" ht="409.6" x14ac:dyDescent="0.25">
      <c r="B2441" s="402">
        <v>38498</v>
      </c>
      <c r="C2441" s="359">
        <v>0.56659999999999999</v>
      </c>
      <c r="D2441" s="359">
        <v>0.93640000000000001</v>
      </c>
      <c r="E2441" s="359">
        <v>0.90269999999999995</v>
      </c>
      <c r="F2441" s="359">
        <v>17.318100000000001</v>
      </c>
      <c r="G2441" s="359">
        <v>4.2186000000000003</v>
      </c>
      <c r="H2441" s="359">
        <v>144.57</v>
      </c>
      <c r="I2441" s="359">
        <v>0.39450000000000002</v>
      </c>
      <c r="J2441" s="359">
        <v>1.9560999999999999</v>
      </c>
      <c r="K2441" s="359"/>
      <c r="L2441" s="359">
        <v>4.5467000000000004</v>
      </c>
      <c r="M2441" s="359">
        <v>2.3698999999999999</v>
      </c>
      <c r="N2441" s="359">
        <v>2.0516999999999999</v>
      </c>
      <c r="O2441" s="359">
        <v>5.2100999999999997</v>
      </c>
      <c r="P2441" s="359">
        <v>0.87580000000000002</v>
      </c>
      <c r="Q2441" s="359">
        <v>0.99819999999999998</v>
      </c>
      <c r="R2441" s="359">
        <v>0.38979999999999998</v>
      </c>
      <c r="S2441" s="356">
        <v>0.71399999999999997</v>
      </c>
      <c r="U2441" s="402">
        <v>38498</v>
      </c>
      <c r="V2441" s="359">
        <v>0.56589999999999996</v>
      </c>
      <c r="W2441" s="359">
        <v>0.93520000000000003</v>
      </c>
      <c r="X2441" s="359">
        <v>0.90159999999999996</v>
      </c>
      <c r="Y2441" s="359">
        <v>17.268799999999999</v>
      </c>
      <c r="Z2441" s="359">
        <v>4.2134999999999998</v>
      </c>
      <c r="AA2441" s="359">
        <v>143.92099999999999</v>
      </c>
      <c r="AB2441" s="359">
        <v>0.39369999999999999</v>
      </c>
      <c r="AC2441" s="359">
        <v>1.9540999999999999</v>
      </c>
      <c r="AD2441" s="359"/>
      <c r="AE2441" s="359">
        <v>4.5396000000000001</v>
      </c>
      <c r="AF2441" s="359">
        <v>2.3637000000000001</v>
      </c>
      <c r="AG2441" s="359">
        <v>2.0476999999999999</v>
      </c>
      <c r="AH2441" s="359">
        <v>5.1988000000000003</v>
      </c>
      <c r="AI2441" s="359">
        <v>0.87490000000000001</v>
      </c>
      <c r="AJ2441" s="359">
        <v>0.98670000000000002</v>
      </c>
      <c r="AK2441" s="359">
        <v>0.38940000000000002</v>
      </c>
      <c r="AL2441" s="356">
        <v>0.71350000000000002</v>
      </c>
    </row>
    <row r="2442" spans="2:38" ht="409.6" x14ac:dyDescent="0.25">
      <c r="B2442" s="402">
        <v>38497</v>
      </c>
      <c r="C2442" s="359">
        <v>0.56779999999999997</v>
      </c>
      <c r="D2442" s="359">
        <v>0.93610000000000004</v>
      </c>
      <c r="E2442" s="359">
        <v>0.90039999999999998</v>
      </c>
      <c r="F2442" s="359">
        <v>17.312999999999999</v>
      </c>
      <c r="G2442" s="359">
        <v>4.2293000000000003</v>
      </c>
      <c r="H2442" s="359">
        <v>144.708</v>
      </c>
      <c r="I2442" s="359">
        <v>0.39539999999999997</v>
      </c>
      <c r="J2442" s="359">
        <v>1.9610000000000001</v>
      </c>
      <c r="K2442" s="359"/>
      <c r="L2442" s="359">
        <v>4.5945</v>
      </c>
      <c r="M2442" s="359">
        <v>2.3689</v>
      </c>
      <c r="N2442" s="359">
        <v>2.0583</v>
      </c>
      <c r="O2442" s="359">
        <v>5.2103999999999999</v>
      </c>
      <c r="P2442" s="359">
        <v>0.87829999999999997</v>
      </c>
      <c r="Q2442" s="359">
        <v>0.99319999999999997</v>
      </c>
      <c r="R2442" s="359">
        <v>0.39100000000000001</v>
      </c>
      <c r="S2442" s="356">
        <v>0.71450000000000002</v>
      </c>
      <c r="U2442" s="402">
        <v>38497</v>
      </c>
      <c r="V2442" s="359">
        <v>0.56720000000000004</v>
      </c>
      <c r="W2442" s="359">
        <v>0.93479999999999996</v>
      </c>
      <c r="X2442" s="359">
        <v>0.89910000000000001</v>
      </c>
      <c r="Y2442" s="359">
        <v>17.265000000000001</v>
      </c>
      <c r="Z2442" s="359">
        <v>4.2241999999999997</v>
      </c>
      <c r="AA2442" s="359">
        <v>144.06899999999999</v>
      </c>
      <c r="AB2442" s="359">
        <v>0.39479999999999998</v>
      </c>
      <c r="AC2442" s="359">
        <v>1.9587000000000001</v>
      </c>
      <c r="AD2442" s="359"/>
      <c r="AE2442" s="359">
        <v>4.5876999999999999</v>
      </c>
      <c r="AF2442" s="359">
        <v>2.3647</v>
      </c>
      <c r="AG2442" s="359">
        <v>2.0501999999999998</v>
      </c>
      <c r="AH2442" s="359">
        <v>5.2027000000000001</v>
      </c>
      <c r="AI2442" s="359">
        <v>0.87739999999999996</v>
      </c>
      <c r="AJ2442" s="359">
        <v>0.9889</v>
      </c>
      <c r="AK2442" s="359">
        <v>0.3906</v>
      </c>
      <c r="AL2442" s="356">
        <v>0.71399999999999997</v>
      </c>
    </row>
    <row r="2443" spans="2:38" ht="409.6" x14ac:dyDescent="0.25">
      <c r="B2443" s="402">
        <v>38496</v>
      </c>
      <c r="C2443" s="359">
        <v>0.56489999999999996</v>
      </c>
      <c r="D2443" s="359">
        <v>0.93589999999999995</v>
      </c>
      <c r="E2443" s="359">
        <v>0.89459999999999995</v>
      </c>
      <c r="F2443" s="359">
        <v>17.152999999999999</v>
      </c>
      <c r="G2443" s="359">
        <v>4.2087000000000003</v>
      </c>
      <c r="H2443" s="359">
        <v>143.047</v>
      </c>
      <c r="I2443" s="359">
        <v>0.39340000000000003</v>
      </c>
      <c r="J2443" s="359">
        <v>1.9509000000000001</v>
      </c>
      <c r="K2443" s="359"/>
      <c r="L2443" s="359">
        <v>4.58</v>
      </c>
      <c r="M2443" s="359">
        <v>2.3645999999999998</v>
      </c>
      <c r="N2443" s="359">
        <v>2.0457000000000001</v>
      </c>
      <c r="O2443" s="359">
        <v>5.1844999999999999</v>
      </c>
      <c r="P2443" s="359">
        <v>0.87470000000000003</v>
      </c>
      <c r="Q2443" s="359">
        <v>0.99160000000000004</v>
      </c>
      <c r="R2443" s="359">
        <v>0.38850000000000001</v>
      </c>
      <c r="S2443" s="356">
        <v>0.71079999999999999</v>
      </c>
      <c r="U2443" s="402">
        <v>38496</v>
      </c>
      <c r="V2443" s="359">
        <v>0.56440000000000001</v>
      </c>
      <c r="W2443" s="359">
        <v>0.93500000000000005</v>
      </c>
      <c r="X2443" s="359">
        <v>0.89359999999999995</v>
      </c>
      <c r="Y2443" s="359">
        <v>17.107099999999999</v>
      </c>
      <c r="Z2443" s="359">
        <v>4.2041000000000004</v>
      </c>
      <c r="AA2443" s="359">
        <v>142.464</v>
      </c>
      <c r="AB2443" s="359">
        <v>0.39279999999999998</v>
      </c>
      <c r="AC2443" s="359">
        <v>1.9488000000000001</v>
      </c>
      <c r="AD2443" s="359"/>
      <c r="AE2443" s="359">
        <v>4.5747</v>
      </c>
      <c r="AF2443" s="359">
        <v>2.3603999999999998</v>
      </c>
      <c r="AG2443" s="359">
        <v>2.0415000000000001</v>
      </c>
      <c r="AH2443" s="359">
        <v>5.1773999999999996</v>
      </c>
      <c r="AI2443" s="359">
        <v>0.87390000000000001</v>
      </c>
      <c r="AJ2443" s="359">
        <v>0.98040000000000005</v>
      </c>
      <c r="AK2443" s="359">
        <v>0.38819999999999999</v>
      </c>
      <c r="AL2443" s="356">
        <v>0.71040000000000003</v>
      </c>
    </row>
    <row r="2444" spans="2:38" ht="409.6" x14ac:dyDescent="0.25">
      <c r="B2444" s="402">
        <v>38495</v>
      </c>
      <c r="C2444" s="359">
        <v>0.56510000000000005</v>
      </c>
      <c r="D2444" s="359">
        <v>0.9395</v>
      </c>
      <c r="E2444" s="359">
        <v>0.89790000000000003</v>
      </c>
      <c r="F2444" s="359">
        <v>17.148299999999999</v>
      </c>
      <c r="G2444" s="359">
        <v>4.2087000000000003</v>
      </c>
      <c r="H2444" s="359">
        <v>142.83600000000001</v>
      </c>
      <c r="I2444" s="359">
        <v>0.39360000000000001</v>
      </c>
      <c r="J2444" s="359">
        <v>1.9512</v>
      </c>
      <c r="K2444" s="359"/>
      <c r="L2444" s="359">
        <v>4.5906000000000002</v>
      </c>
      <c r="M2444" s="359">
        <v>2.3660000000000001</v>
      </c>
      <c r="N2444" s="359">
        <v>2.0442999999999998</v>
      </c>
      <c r="O2444" s="359">
        <v>5.1879</v>
      </c>
      <c r="P2444" s="359">
        <v>0.87570000000000003</v>
      </c>
      <c r="Q2444" s="359">
        <v>0.98540000000000005</v>
      </c>
      <c r="R2444" s="359">
        <v>0.38829999999999998</v>
      </c>
      <c r="S2444" s="356">
        <v>0.70889999999999997</v>
      </c>
      <c r="U2444" s="402">
        <v>38495</v>
      </c>
      <c r="V2444" s="359">
        <v>0.56440000000000001</v>
      </c>
      <c r="W2444" s="359">
        <v>0.93810000000000004</v>
      </c>
      <c r="X2444" s="359">
        <v>0.89659999999999995</v>
      </c>
      <c r="Y2444" s="359">
        <v>17.077100000000002</v>
      </c>
      <c r="Z2444" s="359">
        <v>4.2042999999999999</v>
      </c>
      <c r="AA2444" s="359">
        <v>142.149</v>
      </c>
      <c r="AB2444" s="359">
        <v>0.39279999999999998</v>
      </c>
      <c r="AC2444" s="359">
        <v>1.9494</v>
      </c>
      <c r="AD2444" s="359"/>
      <c r="AE2444" s="359">
        <v>4.5831</v>
      </c>
      <c r="AF2444" s="359">
        <v>2.3595999999999999</v>
      </c>
      <c r="AG2444" s="359">
        <v>2.0388999999999999</v>
      </c>
      <c r="AH2444" s="359">
        <v>5.18</v>
      </c>
      <c r="AI2444" s="359">
        <v>0.87460000000000004</v>
      </c>
      <c r="AJ2444" s="359">
        <v>0.97389999999999999</v>
      </c>
      <c r="AK2444" s="359">
        <v>0.38790000000000002</v>
      </c>
      <c r="AL2444" s="356">
        <v>0.70830000000000004</v>
      </c>
    </row>
    <row r="2445" spans="2:38" ht="409.6" x14ac:dyDescent="0.25">
      <c r="B2445" s="402">
        <v>38494</v>
      </c>
      <c r="C2445" s="359">
        <v>0.56479999999999997</v>
      </c>
      <c r="D2445" s="359">
        <v>0.93940000000000001</v>
      </c>
      <c r="E2445" s="359">
        <v>0.89549999999999996</v>
      </c>
      <c r="F2445" s="359">
        <v>17.160799999999998</v>
      </c>
      <c r="G2445" s="359">
        <v>4.2046000000000001</v>
      </c>
      <c r="H2445" s="359">
        <v>142.46199999999999</v>
      </c>
      <c r="I2445" s="359">
        <v>0.39329999999999998</v>
      </c>
      <c r="J2445" s="359">
        <v>1.9496</v>
      </c>
      <c r="K2445" s="359"/>
      <c r="L2445" s="359">
        <v>4.5888</v>
      </c>
      <c r="M2445" s="359">
        <v>2.3601999999999999</v>
      </c>
      <c r="N2445" s="359">
        <v>2.044</v>
      </c>
      <c r="O2445" s="359">
        <v>5.1780999999999997</v>
      </c>
      <c r="P2445" s="359">
        <v>0.87450000000000006</v>
      </c>
      <c r="Q2445" s="359">
        <v>0.98519999999999996</v>
      </c>
      <c r="R2445" s="359">
        <v>0.38819999999999999</v>
      </c>
      <c r="S2445" s="356">
        <v>0.70879999999999999</v>
      </c>
      <c r="U2445" s="402">
        <v>38494</v>
      </c>
      <c r="V2445" s="359">
        <v>0.56420000000000003</v>
      </c>
      <c r="W2445" s="359">
        <v>0.9375</v>
      </c>
      <c r="X2445" s="359">
        <v>0.89429999999999998</v>
      </c>
      <c r="Y2445" s="359">
        <v>17.0778</v>
      </c>
      <c r="Z2445" s="359">
        <v>4.1994999999999996</v>
      </c>
      <c r="AA2445" s="359">
        <v>142.00700000000001</v>
      </c>
      <c r="AB2445" s="359">
        <v>0.3926</v>
      </c>
      <c r="AC2445" s="359">
        <v>1.9472</v>
      </c>
      <c r="AD2445" s="359"/>
      <c r="AE2445" s="359">
        <v>4.5820999999999996</v>
      </c>
      <c r="AF2445" s="359">
        <v>2.3557000000000001</v>
      </c>
      <c r="AG2445" s="359">
        <v>2.0388999999999999</v>
      </c>
      <c r="AH2445" s="359">
        <v>5.1708999999999996</v>
      </c>
      <c r="AI2445" s="359">
        <v>0.87350000000000005</v>
      </c>
      <c r="AJ2445" s="359">
        <v>0.97389999999999999</v>
      </c>
      <c r="AK2445" s="359">
        <v>0.38790000000000002</v>
      </c>
      <c r="AL2445" s="356">
        <v>0.70830000000000004</v>
      </c>
    </row>
    <row r="2446" spans="2:38" ht="409.6" x14ac:dyDescent="0.25">
      <c r="B2446" s="402">
        <v>38493</v>
      </c>
      <c r="C2446" s="359">
        <v>0.56420000000000003</v>
      </c>
      <c r="D2446" s="359">
        <v>0.93779999999999997</v>
      </c>
      <c r="E2446" s="359">
        <v>0.89739999999999998</v>
      </c>
      <c r="F2446" s="359">
        <v>17.109200000000001</v>
      </c>
      <c r="G2446" s="359">
        <v>4.2035999999999998</v>
      </c>
      <c r="H2446" s="359">
        <v>142.51</v>
      </c>
      <c r="I2446" s="359">
        <v>0.39300000000000002</v>
      </c>
      <c r="J2446" s="359">
        <v>1.9489000000000001</v>
      </c>
      <c r="K2446" s="359"/>
      <c r="L2446" s="359">
        <v>4.5869999999999997</v>
      </c>
      <c r="M2446" s="359">
        <v>2.3609</v>
      </c>
      <c r="N2446" s="359">
        <v>2.0411999999999999</v>
      </c>
      <c r="O2446" s="359">
        <v>5.1795999999999998</v>
      </c>
      <c r="P2446" s="359">
        <v>0.87460000000000004</v>
      </c>
      <c r="Q2446" s="359">
        <v>0.97870000000000001</v>
      </c>
      <c r="R2446" s="359">
        <v>0.38800000000000001</v>
      </c>
      <c r="S2446" s="356">
        <v>0.7087</v>
      </c>
      <c r="U2446" s="402">
        <v>38493</v>
      </c>
      <c r="V2446" s="359">
        <v>0.56359999999999999</v>
      </c>
      <c r="W2446" s="359">
        <v>0.93640000000000001</v>
      </c>
      <c r="X2446" s="359">
        <v>0.8962</v>
      </c>
      <c r="Y2446" s="359">
        <v>17.0593</v>
      </c>
      <c r="Z2446" s="359">
        <v>4.1978999999999997</v>
      </c>
      <c r="AA2446" s="359">
        <v>141.90100000000001</v>
      </c>
      <c r="AB2446" s="359">
        <v>0.39229999999999998</v>
      </c>
      <c r="AC2446" s="359">
        <v>1.9462999999999999</v>
      </c>
      <c r="AD2446" s="359"/>
      <c r="AE2446" s="359">
        <v>4.5803000000000003</v>
      </c>
      <c r="AF2446" s="359">
        <v>2.3553999999999999</v>
      </c>
      <c r="AG2446" s="359">
        <v>2.0356999999999998</v>
      </c>
      <c r="AH2446" s="359">
        <v>5.1719999999999997</v>
      </c>
      <c r="AI2446" s="359">
        <v>0.87360000000000004</v>
      </c>
      <c r="AJ2446" s="359">
        <v>0.97430000000000005</v>
      </c>
      <c r="AK2446" s="359">
        <v>0.3876</v>
      </c>
      <c r="AL2446" s="356">
        <v>0.70809999999999995</v>
      </c>
    </row>
    <row r="2447" spans="2:38" ht="409.6" x14ac:dyDescent="0.25">
      <c r="B2447" s="402">
        <v>38492</v>
      </c>
      <c r="C2447" s="359">
        <v>0.56340000000000001</v>
      </c>
      <c r="D2447" s="359">
        <v>0.93969999999999998</v>
      </c>
      <c r="E2447" s="359">
        <v>0.89680000000000004</v>
      </c>
      <c r="F2447" s="359">
        <v>17.055900000000001</v>
      </c>
      <c r="G2447" s="359">
        <v>4.1951999999999998</v>
      </c>
      <c r="H2447" s="359">
        <v>141.81299999999999</v>
      </c>
      <c r="I2447" s="359">
        <v>0.39229999999999998</v>
      </c>
      <c r="J2447" s="359">
        <v>1.9450000000000001</v>
      </c>
      <c r="K2447" s="359"/>
      <c r="L2447" s="359">
        <v>4.5690999999999997</v>
      </c>
      <c r="M2447" s="359">
        <v>2.3435000000000001</v>
      </c>
      <c r="N2447" s="359">
        <v>2.0387</v>
      </c>
      <c r="O2447" s="359">
        <v>5.1847000000000003</v>
      </c>
      <c r="P2447" s="359">
        <v>0.87009999999999998</v>
      </c>
      <c r="Q2447" s="359">
        <v>0.97650000000000003</v>
      </c>
      <c r="R2447" s="359">
        <v>0.38819999999999999</v>
      </c>
      <c r="S2447" s="356">
        <v>0.7117</v>
      </c>
      <c r="U2447" s="402">
        <v>38492</v>
      </c>
      <c r="V2447" s="359">
        <v>0.56279999999999997</v>
      </c>
      <c r="W2447" s="359">
        <v>0.93840000000000001</v>
      </c>
      <c r="X2447" s="359">
        <v>0.89580000000000004</v>
      </c>
      <c r="Y2447" s="359">
        <v>17.007899999999999</v>
      </c>
      <c r="Z2447" s="359">
        <v>4.1910999999999996</v>
      </c>
      <c r="AA2447" s="359">
        <v>141.17599999999999</v>
      </c>
      <c r="AB2447" s="359">
        <v>0.39150000000000001</v>
      </c>
      <c r="AC2447" s="359">
        <v>1.9433</v>
      </c>
      <c r="AD2447" s="359"/>
      <c r="AE2447" s="359">
        <v>4.5617000000000001</v>
      </c>
      <c r="AF2447" s="359">
        <v>2.3382000000000001</v>
      </c>
      <c r="AG2447" s="359">
        <v>2.0339</v>
      </c>
      <c r="AH2447" s="359">
        <v>5.1760999999999999</v>
      </c>
      <c r="AI2447" s="359">
        <v>0.86909999999999998</v>
      </c>
      <c r="AJ2447" s="359">
        <v>0.96509999999999996</v>
      </c>
      <c r="AK2447" s="359">
        <v>0.38779999999999998</v>
      </c>
      <c r="AL2447" s="356">
        <v>0.71120000000000005</v>
      </c>
    </row>
    <row r="2448" spans="2:38" ht="409.6" x14ac:dyDescent="0.25">
      <c r="B2448" s="402">
        <v>38491</v>
      </c>
      <c r="C2448" s="359">
        <v>0.56369999999999998</v>
      </c>
      <c r="D2448" s="359">
        <v>0.93879999999999997</v>
      </c>
      <c r="E2448" s="359">
        <v>0.90110000000000001</v>
      </c>
      <c r="F2448" s="359">
        <v>17.051600000000001</v>
      </c>
      <c r="G2448" s="359">
        <v>4.1980000000000004</v>
      </c>
      <c r="H2448" s="359">
        <v>141.60400000000001</v>
      </c>
      <c r="I2448" s="359">
        <v>0.39250000000000002</v>
      </c>
      <c r="J2448" s="359">
        <v>1.9463999999999999</v>
      </c>
      <c r="K2448" s="359"/>
      <c r="L2448" s="359">
        <v>4.5755999999999997</v>
      </c>
      <c r="M2448" s="359">
        <v>2.3513999999999999</v>
      </c>
      <c r="N2448" s="359">
        <v>2.0464000000000002</v>
      </c>
      <c r="O2448" s="359">
        <v>5.1779000000000002</v>
      </c>
      <c r="P2448" s="359">
        <v>0.87060000000000004</v>
      </c>
      <c r="Q2448" s="359">
        <v>0.98599999999999999</v>
      </c>
      <c r="R2448" s="359">
        <v>0.38829999999999998</v>
      </c>
      <c r="S2448" s="356">
        <v>0.7147</v>
      </c>
      <c r="U2448" s="402">
        <v>38491</v>
      </c>
      <c r="V2448" s="359">
        <v>0.56310000000000004</v>
      </c>
      <c r="W2448" s="359">
        <v>0.9375</v>
      </c>
      <c r="X2448" s="359">
        <v>0.89970000000000006</v>
      </c>
      <c r="Y2448" s="359">
        <v>16.990300000000001</v>
      </c>
      <c r="Z2448" s="359">
        <v>4.1932</v>
      </c>
      <c r="AA2448" s="359">
        <v>141.13399999999999</v>
      </c>
      <c r="AB2448" s="359">
        <v>0.39190000000000003</v>
      </c>
      <c r="AC2448" s="359">
        <v>1.9447000000000001</v>
      </c>
      <c r="AD2448" s="359"/>
      <c r="AE2448" s="359">
        <v>4.5689000000000002</v>
      </c>
      <c r="AF2448" s="359">
        <v>2.3462000000000001</v>
      </c>
      <c r="AG2448" s="359">
        <v>2.0417000000000001</v>
      </c>
      <c r="AH2448" s="359">
        <v>5.1707000000000001</v>
      </c>
      <c r="AI2448" s="359">
        <v>0.86970000000000003</v>
      </c>
      <c r="AJ2448" s="359">
        <v>0.97460000000000002</v>
      </c>
      <c r="AK2448" s="359">
        <v>0.38790000000000002</v>
      </c>
      <c r="AL2448" s="356">
        <v>0.71419999999999995</v>
      </c>
    </row>
    <row r="2449" spans="2:38" ht="409.6" x14ac:dyDescent="0.25">
      <c r="B2449" s="402">
        <v>38490</v>
      </c>
      <c r="C2449" s="359">
        <v>0.56200000000000006</v>
      </c>
      <c r="D2449" s="359">
        <v>0.93730000000000002</v>
      </c>
      <c r="E2449" s="359">
        <v>0.89649999999999996</v>
      </c>
      <c r="F2449" s="359">
        <v>17.0489</v>
      </c>
      <c r="G2449" s="359">
        <v>4.1844000000000001</v>
      </c>
      <c r="H2449" s="359">
        <v>142.36199999999999</v>
      </c>
      <c r="I2449" s="359">
        <v>0.39129999999999998</v>
      </c>
      <c r="J2449" s="359">
        <v>1.9406000000000001</v>
      </c>
      <c r="K2449" s="359"/>
      <c r="L2449" s="359">
        <v>4.5518000000000001</v>
      </c>
      <c r="M2449" s="359">
        <v>2.363</v>
      </c>
      <c r="N2449" s="359">
        <v>2.0348999999999999</v>
      </c>
      <c r="O2449" s="359">
        <v>5.1750999999999996</v>
      </c>
      <c r="P2449" s="359">
        <v>0.86819999999999997</v>
      </c>
      <c r="Q2449" s="359">
        <v>0.98299999999999998</v>
      </c>
      <c r="R2449" s="359">
        <v>0.38619999999999999</v>
      </c>
      <c r="S2449" s="356">
        <v>0.70789999999999997</v>
      </c>
      <c r="U2449" s="402">
        <v>38490</v>
      </c>
      <c r="V2449" s="359">
        <v>0.5615</v>
      </c>
      <c r="W2449" s="359">
        <v>0.93600000000000005</v>
      </c>
      <c r="X2449" s="359">
        <v>0.89529999999999998</v>
      </c>
      <c r="Y2449" s="359">
        <v>17.0014</v>
      </c>
      <c r="Z2449" s="359">
        <v>4.1792999999999996</v>
      </c>
      <c r="AA2449" s="359">
        <v>141.72300000000001</v>
      </c>
      <c r="AB2449" s="359">
        <v>0.39069999999999999</v>
      </c>
      <c r="AC2449" s="359">
        <v>1.9383999999999999</v>
      </c>
      <c r="AD2449" s="359"/>
      <c r="AE2449" s="359">
        <v>4.5460000000000003</v>
      </c>
      <c r="AF2449" s="359">
        <v>2.3578000000000001</v>
      </c>
      <c r="AG2449" s="359">
        <v>2.0266000000000002</v>
      </c>
      <c r="AH2449" s="359">
        <v>5.1677999999999997</v>
      </c>
      <c r="AI2449" s="359">
        <v>0.86739999999999995</v>
      </c>
      <c r="AJ2449" s="359">
        <v>0.97170000000000001</v>
      </c>
      <c r="AK2449" s="359">
        <v>0.38590000000000002</v>
      </c>
      <c r="AL2449" s="356">
        <v>0.70750000000000002</v>
      </c>
    </row>
    <row r="2450" spans="2:38" ht="409.6" x14ac:dyDescent="0.25">
      <c r="B2450" s="402">
        <v>38489</v>
      </c>
      <c r="C2450" s="359">
        <v>0.55940000000000001</v>
      </c>
      <c r="D2450" s="359">
        <v>0.93530000000000002</v>
      </c>
      <c r="E2450" s="359">
        <v>0.89759999999999995</v>
      </c>
      <c r="F2450" s="359">
        <v>16.881900000000002</v>
      </c>
      <c r="G2450" s="359">
        <v>4.1638999999999999</v>
      </c>
      <c r="H2450" s="359">
        <v>141.41800000000001</v>
      </c>
      <c r="I2450" s="359">
        <v>0.38950000000000001</v>
      </c>
      <c r="J2450" s="359">
        <v>1.9314</v>
      </c>
      <c r="K2450" s="359"/>
      <c r="L2450" s="359">
        <v>4.5346000000000002</v>
      </c>
      <c r="M2450" s="359">
        <v>2.3527</v>
      </c>
      <c r="N2450" s="359">
        <v>2.0226000000000002</v>
      </c>
      <c r="O2450" s="359">
        <v>5.1614000000000004</v>
      </c>
      <c r="P2450" s="359">
        <v>0.86399999999999999</v>
      </c>
      <c r="Q2450" s="359">
        <v>0.97640000000000005</v>
      </c>
      <c r="R2450" s="359">
        <v>0.3846</v>
      </c>
      <c r="S2450" s="356">
        <v>0.70679999999999998</v>
      </c>
      <c r="U2450" s="402">
        <v>38489</v>
      </c>
      <c r="V2450" s="359">
        <v>0.55879999999999996</v>
      </c>
      <c r="W2450" s="359">
        <v>0.93389999999999995</v>
      </c>
      <c r="X2450" s="359">
        <v>0.89649999999999996</v>
      </c>
      <c r="Y2450" s="359">
        <v>16.835100000000001</v>
      </c>
      <c r="Z2450" s="359">
        <v>4.1585999999999999</v>
      </c>
      <c r="AA2450" s="359">
        <v>140.83600000000001</v>
      </c>
      <c r="AB2450" s="359">
        <v>0.38890000000000002</v>
      </c>
      <c r="AC2450" s="359">
        <v>1.9293</v>
      </c>
      <c r="AD2450" s="359"/>
      <c r="AE2450" s="359">
        <v>4.5275999999999996</v>
      </c>
      <c r="AF2450" s="359">
        <v>2.3481000000000001</v>
      </c>
      <c r="AG2450" s="359">
        <v>2.0158</v>
      </c>
      <c r="AH2450" s="359">
        <v>5.1535000000000002</v>
      </c>
      <c r="AI2450" s="359">
        <v>0.86299999999999999</v>
      </c>
      <c r="AJ2450" s="359">
        <v>0.96509999999999996</v>
      </c>
      <c r="AK2450" s="359">
        <v>0.38429999999999997</v>
      </c>
      <c r="AL2450" s="356">
        <v>0.70620000000000005</v>
      </c>
    </row>
    <row r="2451" spans="2:38" ht="409.6" x14ac:dyDescent="0.25">
      <c r="B2451" s="402">
        <v>38488</v>
      </c>
      <c r="C2451" s="359">
        <v>0.56489999999999996</v>
      </c>
      <c r="D2451" s="359">
        <v>0.93530000000000002</v>
      </c>
      <c r="E2451" s="359">
        <v>0.90180000000000005</v>
      </c>
      <c r="F2451" s="359">
        <v>16.9862</v>
      </c>
      <c r="G2451" s="359">
        <v>4.1984000000000004</v>
      </c>
      <c r="H2451" s="359">
        <v>142.00299999999999</v>
      </c>
      <c r="I2451" s="359">
        <v>0.39319999999999999</v>
      </c>
      <c r="J2451" s="359">
        <v>1.9508000000000001</v>
      </c>
      <c r="K2451" s="359"/>
      <c r="L2451" s="359">
        <v>4.5728999999999997</v>
      </c>
      <c r="M2451" s="359">
        <v>2.3649</v>
      </c>
      <c r="N2451" s="359">
        <v>2.0449000000000002</v>
      </c>
      <c r="O2451" s="359">
        <v>5.1962999999999999</v>
      </c>
      <c r="P2451" s="359">
        <v>0.87209999999999999</v>
      </c>
      <c r="Q2451" s="359">
        <v>0.98429999999999995</v>
      </c>
      <c r="R2451" s="359">
        <v>0.3851</v>
      </c>
      <c r="S2451" s="356">
        <v>0.71250000000000002</v>
      </c>
      <c r="U2451" s="402">
        <v>38488</v>
      </c>
      <c r="V2451" s="359">
        <v>0.56440000000000001</v>
      </c>
      <c r="W2451" s="359">
        <v>0.93430000000000002</v>
      </c>
      <c r="X2451" s="359">
        <v>0.90039999999999998</v>
      </c>
      <c r="Y2451" s="359">
        <v>16.917400000000001</v>
      </c>
      <c r="Z2451" s="359">
        <v>4.1936</v>
      </c>
      <c r="AA2451" s="359">
        <v>141.334</v>
      </c>
      <c r="AB2451" s="359">
        <v>0.3926</v>
      </c>
      <c r="AC2451" s="359">
        <v>1.9475</v>
      </c>
      <c r="AD2451" s="359"/>
      <c r="AE2451" s="359">
        <v>4.5644999999999998</v>
      </c>
      <c r="AF2451" s="359">
        <v>2.3576000000000001</v>
      </c>
      <c r="AG2451" s="359">
        <v>2.0364</v>
      </c>
      <c r="AH2451" s="359">
        <v>5.1890999999999998</v>
      </c>
      <c r="AI2451" s="359">
        <v>0.87119999999999997</v>
      </c>
      <c r="AJ2451" s="359">
        <v>0.97299999999999998</v>
      </c>
      <c r="AK2451" s="359">
        <v>0.38469999999999999</v>
      </c>
      <c r="AL2451" s="356">
        <v>0.71199999999999997</v>
      </c>
    </row>
    <row r="2452" spans="2:38" ht="409.6" x14ac:dyDescent="0.25">
      <c r="B2452" s="402">
        <v>38487</v>
      </c>
      <c r="C2452" s="359">
        <v>0.5655</v>
      </c>
      <c r="D2452" s="359">
        <v>0.93620000000000003</v>
      </c>
      <c r="E2452" s="359">
        <v>0.90200000000000002</v>
      </c>
      <c r="F2452" s="359">
        <v>17.0031</v>
      </c>
      <c r="G2452" s="359">
        <v>4.2049000000000003</v>
      </c>
      <c r="H2452" s="359">
        <v>142.24600000000001</v>
      </c>
      <c r="I2452" s="359">
        <v>0.39340000000000003</v>
      </c>
      <c r="J2452" s="359">
        <v>1.9516</v>
      </c>
      <c r="K2452" s="359"/>
      <c r="L2452" s="359">
        <v>4.5833000000000004</v>
      </c>
      <c r="M2452" s="359">
        <v>2.3656000000000001</v>
      </c>
      <c r="N2452" s="359">
        <v>2.0457000000000001</v>
      </c>
      <c r="O2452" s="359">
        <v>5.1984000000000004</v>
      </c>
      <c r="P2452" s="359">
        <v>0.87450000000000006</v>
      </c>
      <c r="Q2452" s="359">
        <v>0.98470000000000002</v>
      </c>
      <c r="R2452" s="359">
        <v>0.38519999999999999</v>
      </c>
      <c r="S2452" s="356">
        <v>0.71279999999999999</v>
      </c>
      <c r="U2452" s="402">
        <v>38487</v>
      </c>
      <c r="V2452" s="359">
        <v>0.56459999999999999</v>
      </c>
      <c r="W2452" s="359">
        <v>0.9345</v>
      </c>
      <c r="X2452" s="359">
        <v>0.90039999999999998</v>
      </c>
      <c r="Y2452" s="359">
        <v>16.9437</v>
      </c>
      <c r="Z2452" s="359">
        <v>4.1971999999999996</v>
      </c>
      <c r="AA2452" s="359">
        <v>141.691</v>
      </c>
      <c r="AB2452" s="359">
        <v>0.39250000000000002</v>
      </c>
      <c r="AC2452" s="359">
        <v>1.9469000000000001</v>
      </c>
      <c r="AD2452" s="359"/>
      <c r="AE2452" s="359">
        <v>4.5719000000000003</v>
      </c>
      <c r="AF2452" s="359">
        <v>2.3515999999999999</v>
      </c>
      <c r="AG2452" s="359">
        <v>2.0358000000000001</v>
      </c>
      <c r="AH2452" s="359">
        <v>5.1803999999999997</v>
      </c>
      <c r="AI2452" s="359">
        <v>0.87290000000000001</v>
      </c>
      <c r="AJ2452" s="359">
        <v>0.97270000000000001</v>
      </c>
      <c r="AK2452" s="359">
        <v>0.38450000000000001</v>
      </c>
      <c r="AL2452" s="356">
        <v>0.71179999999999999</v>
      </c>
    </row>
    <row r="2453" spans="2:38" ht="409.6" x14ac:dyDescent="0.25">
      <c r="B2453" s="402">
        <v>38486</v>
      </c>
      <c r="C2453" s="359">
        <v>0.56430000000000002</v>
      </c>
      <c r="D2453" s="359">
        <v>0.93669999999999998</v>
      </c>
      <c r="E2453" s="359">
        <v>0.90129999999999999</v>
      </c>
      <c r="F2453" s="359">
        <v>16.991700000000002</v>
      </c>
      <c r="G2453" s="359">
        <v>4.1992000000000003</v>
      </c>
      <c r="H2453" s="359">
        <v>142.13399999999999</v>
      </c>
      <c r="I2453" s="359">
        <v>0.39290000000000003</v>
      </c>
      <c r="J2453" s="359">
        <v>1.9483999999999999</v>
      </c>
      <c r="K2453" s="359"/>
      <c r="L2453" s="359">
        <v>4.5726000000000004</v>
      </c>
      <c r="M2453" s="359">
        <v>2.3599000000000001</v>
      </c>
      <c r="N2453" s="359">
        <v>2.0453999999999999</v>
      </c>
      <c r="O2453" s="359">
        <v>5.1955999999999998</v>
      </c>
      <c r="P2453" s="359">
        <v>0.872</v>
      </c>
      <c r="Q2453" s="359">
        <v>0.9839</v>
      </c>
      <c r="R2453" s="359">
        <v>0.38479999999999998</v>
      </c>
      <c r="S2453" s="356">
        <v>0.71220000000000006</v>
      </c>
      <c r="U2453" s="402">
        <v>38486</v>
      </c>
      <c r="V2453" s="359">
        <v>0.56369999999999998</v>
      </c>
      <c r="W2453" s="359">
        <v>0.93540000000000001</v>
      </c>
      <c r="X2453" s="359">
        <v>0.90029999999999999</v>
      </c>
      <c r="Y2453" s="359">
        <v>16.9437</v>
      </c>
      <c r="Z2453" s="359">
        <v>4.1954000000000002</v>
      </c>
      <c r="AA2453" s="359">
        <v>141.46799999999999</v>
      </c>
      <c r="AB2453" s="359">
        <v>0.39229999999999998</v>
      </c>
      <c r="AC2453" s="359">
        <v>1.9463999999999999</v>
      </c>
      <c r="AD2453" s="359"/>
      <c r="AE2453" s="359">
        <v>4.5666000000000002</v>
      </c>
      <c r="AF2453" s="359">
        <v>2.3552</v>
      </c>
      <c r="AG2453" s="359">
        <v>2.0407000000000002</v>
      </c>
      <c r="AH2453" s="359">
        <v>5.1894</v>
      </c>
      <c r="AI2453" s="359">
        <v>0.87109999999999999</v>
      </c>
      <c r="AJ2453" s="359">
        <v>0.97250000000000003</v>
      </c>
      <c r="AK2453" s="359">
        <v>0.38450000000000001</v>
      </c>
      <c r="AL2453" s="356">
        <v>0.7117</v>
      </c>
    </row>
    <row r="2454" spans="2:38" ht="409.6" x14ac:dyDescent="0.25">
      <c r="B2454" s="402">
        <v>38485</v>
      </c>
      <c r="C2454" s="359">
        <v>0.56630000000000003</v>
      </c>
      <c r="D2454" s="359">
        <v>0.93979999999999997</v>
      </c>
      <c r="E2454" s="359">
        <v>0.90069999999999995</v>
      </c>
      <c r="F2454" s="359">
        <v>16.980699999999999</v>
      </c>
      <c r="G2454" s="359">
        <v>4.2145999999999999</v>
      </c>
      <c r="H2454" s="359">
        <v>142.03700000000001</v>
      </c>
      <c r="I2454" s="359">
        <v>0.39419999999999999</v>
      </c>
      <c r="J2454" s="359">
        <v>1.9555</v>
      </c>
      <c r="K2454" s="359"/>
      <c r="L2454" s="359">
        <v>4.5877999999999997</v>
      </c>
      <c r="M2454" s="359">
        <v>2.3609</v>
      </c>
      <c r="N2454" s="359">
        <v>2.0466000000000002</v>
      </c>
      <c r="O2454" s="359">
        <v>5.2256999999999998</v>
      </c>
      <c r="P2454" s="359">
        <v>0.87409999999999999</v>
      </c>
      <c r="Q2454" s="359">
        <v>0.98709999999999998</v>
      </c>
      <c r="R2454" s="359">
        <v>0.3856</v>
      </c>
      <c r="S2454" s="356">
        <v>0.71940000000000004</v>
      </c>
      <c r="U2454" s="402">
        <v>38485</v>
      </c>
      <c r="V2454" s="359">
        <v>0.5655</v>
      </c>
      <c r="W2454" s="359">
        <v>0.93830000000000002</v>
      </c>
      <c r="X2454" s="359">
        <v>0.89890000000000003</v>
      </c>
      <c r="Y2454" s="359">
        <v>16.927499999999998</v>
      </c>
      <c r="Z2454" s="359">
        <v>4.2084999999999999</v>
      </c>
      <c r="AA2454" s="359">
        <v>141.35400000000001</v>
      </c>
      <c r="AB2454" s="359">
        <v>0.39350000000000002</v>
      </c>
      <c r="AC2454" s="359">
        <v>1.9524999999999999</v>
      </c>
      <c r="AD2454" s="359"/>
      <c r="AE2454" s="359">
        <v>4.5796000000000001</v>
      </c>
      <c r="AF2454" s="359">
        <v>2.3549000000000002</v>
      </c>
      <c r="AG2454" s="359">
        <v>2.0409000000000002</v>
      </c>
      <c r="AH2454" s="359">
        <v>5.2169999999999996</v>
      </c>
      <c r="AI2454" s="359">
        <v>0.87290000000000001</v>
      </c>
      <c r="AJ2454" s="359">
        <v>0.97529999999999994</v>
      </c>
      <c r="AK2454" s="359">
        <v>0.3851</v>
      </c>
      <c r="AL2454" s="356">
        <v>0.71870000000000001</v>
      </c>
    </row>
    <row r="2455" spans="2:38" ht="409.6" x14ac:dyDescent="0.25">
      <c r="B2455" s="402">
        <v>38484</v>
      </c>
      <c r="C2455" s="359">
        <v>0.57010000000000005</v>
      </c>
      <c r="D2455" s="359">
        <v>0.9425</v>
      </c>
      <c r="E2455" s="359">
        <v>0.91100000000000003</v>
      </c>
      <c r="F2455" s="359">
        <v>17.067499999999999</v>
      </c>
      <c r="G2455" s="359">
        <v>4.2436999999999996</v>
      </c>
      <c r="H2455" s="359">
        <v>142.60300000000001</v>
      </c>
      <c r="I2455" s="359">
        <v>0.39700000000000002</v>
      </c>
      <c r="J2455" s="359">
        <v>1.9690000000000001</v>
      </c>
      <c r="K2455" s="359"/>
      <c r="L2455" s="359">
        <v>4.6097000000000001</v>
      </c>
      <c r="M2455" s="359">
        <v>2.3681999999999999</v>
      </c>
      <c r="N2455" s="359">
        <v>2.0699999999999998</v>
      </c>
      <c r="O2455" s="359">
        <v>5.2645</v>
      </c>
      <c r="P2455" s="359">
        <v>0.88039999999999996</v>
      </c>
      <c r="Q2455" s="359">
        <v>1.0086999999999999</v>
      </c>
      <c r="R2455" s="359">
        <v>0.39</v>
      </c>
      <c r="S2455" s="356">
        <v>0.72989999999999999</v>
      </c>
      <c r="U2455" s="402">
        <v>38484</v>
      </c>
      <c r="V2455" s="359">
        <v>0.56950000000000001</v>
      </c>
      <c r="W2455" s="359">
        <v>0.9415</v>
      </c>
      <c r="X2455" s="359">
        <v>0.90990000000000004</v>
      </c>
      <c r="Y2455" s="359">
        <v>17.018599999999999</v>
      </c>
      <c r="Z2455" s="359">
        <v>4.2388000000000003</v>
      </c>
      <c r="AA2455" s="359">
        <v>141.97399999999999</v>
      </c>
      <c r="AB2455" s="359">
        <v>0.39639999999999997</v>
      </c>
      <c r="AC2455" s="359">
        <v>1.9671000000000001</v>
      </c>
      <c r="AD2455" s="359"/>
      <c r="AE2455" s="359">
        <v>4.6026999999999996</v>
      </c>
      <c r="AF2455" s="359">
        <v>2.3628</v>
      </c>
      <c r="AG2455" s="359">
        <v>2.0623</v>
      </c>
      <c r="AH2455" s="359">
        <v>5.2568000000000001</v>
      </c>
      <c r="AI2455" s="359">
        <v>0.87929999999999997</v>
      </c>
      <c r="AJ2455" s="359">
        <v>0.99709999999999999</v>
      </c>
      <c r="AK2455" s="359">
        <v>0.38969999999999999</v>
      </c>
      <c r="AL2455" s="356">
        <v>0.72940000000000005</v>
      </c>
    </row>
    <row r="2456" spans="2:38" ht="409.6" x14ac:dyDescent="0.25">
      <c r="B2456" s="402">
        <v>38483</v>
      </c>
      <c r="C2456" s="359">
        <v>0.56899999999999995</v>
      </c>
      <c r="D2456" s="359">
        <v>0.94369999999999998</v>
      </c>
      <c r="E2456" s="359">
        <v>0.90610000000000002</v>
      </c>
      <c r="F2456" s="359">
        <v>17.1068</v>
      </c>
      <c r="G2456" s="359">
        <v>4.2347000000000001</v>
      </c>
      <c r="H2456" s="359">
        <v>143.13300000000001</v>
      </c>
      <c r="I2456" s="359">
        <v>0.39629999999999999</v>
      </c>
      <c r="J2456" s="359">
        <v>1.9642999999999999</v>
      </c>
      <c r="K2456" s="359"/>
      <c r="L2456" s="359">
        <v>4.6086</v>
      </c>
      <c r="M2456" s="359">
        <v>2.3797000000000001</v>
      </c>
      <c r="N2456" s="359">
        <v>2.0605000000000002</v>
      </c>
      <c r="O2456" s="359">
        <v>5.2398999999999996</v>
      </c>
      <c r="P2456" s="359">
        <v>0.88</v>
      </c>
      <c r="Q2456" s="359">
        <v>1.0098</v>
      </c>
      <c r="R2456" s="359">
        <v>0.3891</v>
      </c>
      <c r="S2456" s="356">
        <v>0.73219999999999996</v>
      </c>
      <c r="U2456" s="402">
        <v>38483</v>
      </c>
      <c r="V2456" s="359">
        <v>0.56830000000000003</v>
      </c>
      <c r="W2456" s="359">
        <v>0.94230000000000003</v>
      </c>
      <c r="X2456" s="359">
        <v>0.90480000000000005</v>
      </c>
      <c r="Y2456" s="359">
        <v>17.055099999999999</v>
      </c>
      <c r="Z2456" s="359">
        <v>4.2286999999999999</v>
      </c>
      <c r="AA2456" s="359">
        <v>142.45699999999999</v>
      </c>
      <c r="AB2456" s="359">
        <v>0.39560000000000001</v>
      </c>
      <c r="AC2456" s="359">
        <v>1.9622999999999999</v>
      </c>
      <c r="AD2456" s="359"/>
      <c r="AE2456" s="359">
        <v>4.5998999999999999</v>
      </c>
      <c r="AF2456" s="359">
        <v>2.3746999999999998</v>
      </c>
      <c r="AG2456" s="359">
        <v>2.0518000000000001</v>
      </c>
      <c r="AH2456" s="359">
        <v>5.2336</v>
      </c>
      <c r="AI2456" s="359">
        <v>0.87890000000000001</v>
      </c>
      <c r="AJ2456" s="359">
        <v>0.99790000000000001</v>
      </c>
      <c r="AK2456" s="359">
        <v>0.38869999999999999</v>
      </c>
      <c r="AL2456" s="356">
        <v>0.73160000000000003</v>
      </c>
    </row>
    <row r="2457" spans="2:38" ht="409.6" x14ac:dyDescent="0.25">
      <c r="B2457" s="402">
        <v>38482</v>
      </c>
      <c r="C2457" s="359">
        <v>0.56840000000000002</v>
      </c>
      <c r="D2457" s="359">
        <v>0.94579999999999997</v>
      </c>
      <c r="E2457" s="359">
        <v>0.90439999999999998</v>
      </c>
      <c r="F2457" s="359">
        <v>17.0062</v>
      </c>
      <c r="G2457" s="359">
        <v>4.2304000000000004</v>
      </c>
      <c r="H2457" s="359">
        <v>142.553</v>
      </c>
      <c r="I2457" s="359">
        <v>0.3957</v>
      </c>
      <c r="J2457" s="359">
        <v>1.9621</v>
      </c>
      <c r="K2457" s="359"/>
      <c r="L2457" s="359">
        <v>4.6131000000000002</v>
      </c>
      <c r="M2457" s="359">
        <v>2.3633999999999999</v>
      </c>
      <c r="N2457" s="359">
        <v>2.0512999999999999</v>
      </c>
      <c r="O2457" s="359">
        <v>5.2183999999999999</v>
      </c>
      <c r="P2457" s="359">
        <v>0.88009999999999999</v>
      </c>
      <c r="Q2457" s="359">
        <v>0.99629999999999996</v>
      </c>
      <c r="R2457" s="359">
        <v>0.3876</v>
      </c>
      <c r="S2457" s="356">
        <v>0.72989999999999999</v>
      </c>
      <c r="U2457" s="402">
        <v>38482</v>
      </c>
      <c r="V2457" s="359">
        <v>0.56759999999999999</v>
      </c>
      <c r="W2457" s="359">
        <v>0.94420000000000004</v>
      </c>
      <c r="X2457" s="359">
        <v>0.90310000000000001</v>
      </c>
      <c r="Y2457" s="359">
        <v>16.952500000000001</v>
      </c>
      <c r="Z2457" s="359">
        <v>4.2239000000000004</v>
      </c>
      <c r="AA2457" s="359">
        <v>141.91999999999999</v>
      </c>
      <c r="AB2457" s="359">
        <v>0.39489999999999997</v>
      </c>
      <c r="AC2457" s="359">
        <v>1.9597</v>
      </c>
      <c r="AD2457" s="359"/>
      <c r="AE2457" s="359">
        <v>4.6051000000000002</v>
      </c>
      <c r="AF2457" s="359">
        <v>2.3574000000000002</v>
      </c>
      <c r="AG2457" s="359">
        <v>2.0457000000000001</v>
      </c>
      <c r="AH2457" s="359">
        <v>5.2088000000000001</v>
      </c>
      <c r="AI2457" s="359">
        <v>0.87890000000000001</v>
      </c>
      <c r="AJ2457" s="359">
        <v>0.98429999999999995</v>
      </c>
      <c r="AK2457" s="359">
        <v>0.38719999999999999</v>
      </c>
      <c r="AL2457" s="356">
        <v>0.72909999999999997</v>
      </c>
    </row>
    <row r="2458" spans="2:38" ht="409.6" x14ac:dyDescent="0.25">
      <c r="B2458" s="402">
        <v>38481</v>
      </c>
      <c r="C2458" s="359">
        <v>0.57169999999999999</v>
      </c>
      <c r="D2458" s="359">
        <v>0.94550000000000001</v>
      </c>
      <c r="E2458" s="359">
        <v>0.91</v>
      </c>
      <c r="F2458" s="359">
        <v>17.113499999999998</v>
      </c>
      <c r="G2458" s="359">
        <v>4.2556000000000003</v>
      </c>
      <c r="H2458" s="359">
        <v>142.90100000000001</v>
      </c>
      <c r="I2458" s="359">
        <v>0.39850000000000002</v>
      </c>
      <c r="J2458" s="359">
        <v>1.9750000000000001</v>
      </c>
      <c r="K2458" s="359"/>
      <c r="L2458" s="359">
        <v>4.6462000000000003</v>
      </c>
      <c r="M2458" s="359">
        <v>2.3563999999999998</v>
      </c>
      <c r="N2458" s="359">
        <v>2.0699000000000001</v>
      </c>
      <c r="O2458" s="359">
        <v>5.2457000000000003</v>
      </c>
      <c r="P2458" s="359">
        <v>0.88460000000000005</v>
      </c>
      <c r="Q2458" s="359">
        <v>0.996</v>
      </c>
      <c r="R2458" s="359">
        <v>0.38750000000000001</v>
      </c>
      <c r="S2458" s="356">
        <v>0.73260000000000003</v>
      </c>
      <c r="U2458" s="402">
        <v>38481</v>
      </c>
      <c r="V2458" s="359">
        <v>0.57110000000000005</v>
      </c>
      <c r="W2458" s="359">
        <v>0.94450000000000001</v>
      </c>
      <c r="X2458" s="359">
        <v>0.90880000000000005</v>
      </c>
      <c r="Y2458" s="359">
        <v>17.043299999999999</v>
      </c>
      <c r="Z2458" s="359">
        <v>4.2508999999999997</v>
      </c>
      <c r="AA2458" s="359">
        <v>142.43700000000001</v>
      </c>
      <c r="AB2458" s="359">
        <v>0.3977</v>
      </c>
      <c r="AC2458" s="359">
        <v>1.9734</v>
      </c>
      <c r="AD2458" s="359"/>
      <c r="AE2458" s="359">
        <v>4.6394000000000002</v>
      </c>
      <c r="AF2458" s="359">
        <v>2.3437999999999999</v>
      </c>
      <c r="AG2458" s="359">
        <v>2.0642999999999998</v>
      </c>
      <c r="AH2458" s="359">
        <v>5.2385000000000002</v>
      </c>
      <c r="AI2458" s="359">
        <v>0.88360000000000005</v>
      </c>
      <c r="AJ2458" s="359">
        <v>0.98429999999999995</v>
      </c>
      <c r="AK2458" s="359">
        <v>0.38719999999999999</v>
      </c>
      <c r="AL2458" s="356">
        <v>0.73209999999999997</v>
      </c>
    </row>
    <row r="2459" spans="2:38" ht="409.6" x14ac:dyDescent="0.25">
      <c r="B2459" s="402">
        <v>38480</v>
      </c>
      <c r="C2459" s="359">
        <v>0.57120000000000004</v>
      </c>
      <c r="D2459" s="359">
        <v>0.94540000000000002</v>
      </c>
      <c r="E2459" s="359">
        <v>0.91020000000000001</v>
      </c>
      <c r="F2459" s="359">
        <v>17.093900000000001</v>
      </c>
      <c r="G2459" s="359">
        <v>4.2552000000000003</v>
      </c>
      <c r="H2459" s="359">
        <v>143.47</v>
      </c>
      <c r="I2459" s="359">
        <v>0.39850000000000002</v>
      </c>
      <c r="J2459" s="359">
        <v>1.9753000000000001</v>
      </c>
      <c r="K2459" s="359"/>
      <c r="L2459" s="359">
        <v>4.6448999999999998</v>
      </c>
      <c r="M2459" s="359">
        <v>2.3527999999999998</v>
      </c>
      <c r="N2459" s="359">
        <v>2.0701999999999998</v>
      </c>
      <c r="O2459" s="359">
        <v>5.2484000000000002</v>
      </c>
      <c r="P2459" s="359">
        <v>0.88360000000000005</v>
      </c>
      <c r="Q2459" s="359">
        <v>0.99609999999999999</v>
      </c>
      <c r="R2459" s="359">
        <v>0.38750000000000001</v>
      </c>
      <c r="S2459" s="356">
        <v>0.73270000000000002</v>
      </c>
      <c r="U2459" s="402">
        <v>38480</v>
      </c>
      <c r="V2459" s="359">
        <v>0.57020000000000004</v>
      </c>
      <c r="W2459" s="359">
        <v>0.94350000000000001</v>
      </c>
      <c r="X2459" s="359">
        <v>0.9083</v>
      </c>
      <c r="Y2459" s="359">
        <v>16.997399999999999</v>
      </c>
      <c r="Z2459" s="359">
        <v>4.2472000000000003</v>
      </c>
      <c r="AA2459" s="359">
        <v>141.81100000000001</v>
      </c>
      <c r="AB2459" s="359">
        <v>0.39750000000000002</v>
      </c>
      <c r="AC2459" s="359">
        <v>1.9723999999999999</v>
      </c>
      <c r="AD2459" s="359"/>
      <c r="AE2459" s="359">
        <v>4.6311999999999998</v>
      </c>
      <c r="AF2459" s="359">
        <v>2.3439000000000001</v>
      </c>
      <c r="AG2459" s="359">
        <v>2.0632000000000001</v>
      </c>
      <c r="AH2459" s="359">
        <v>5.2369000000000003</v>
      </c>
      <c r="AI2459" s="359">
        <v>0.8821</v>
      </c>
      <c r="AJ2459" s="359">
        <v>0.98380000000000001</v>
      </c>
      <c r="AK2459" s="359">
        <v>0.38679999999999998</v>
      </c>
      <c r="AL2459" s="356">
        <v>0.73170000000000002</v>
      </c>
    </row>
    <row r="2460" spans="2:38" ht="409.6" x14ac:dyDescent="0.25">
      <c r="B2460" s="402">
        <v>38479</v>
      </c>
      <c r="C2460" s="359">
        <v>0.57179999999999997</v>
      </c>
      <c r="D2460" s="359">
        <v>0.94530000000000003</v>
      </c>
      <c r="E2460" s="359">
        <v>0.91069999999999995</v>
      </c>
      <c r="F2460" s="359">
        <v>17.099499999999999</v>
      </c>
      <c r="G2460" s="359">
        <v>4.2561</v>
      </c>
      <c r="H2460" s="359">
        <v>142.946</v>
      </c>
      <c r="I2460" s="359">
        <v>0.39879999999999999</v>
      </c>
      <c r="J2460" s="359">
        <v>1.9763999999999999</v>
      </c>
      <c r="K2460" s="359"/>
      <c r="L2460" s="359">
        <v>4.6477000000000004</v>
      </c>
      <c r="M2460" s="359">
        <v>2.3576000000000001</v>
      </c>
      <c r="N2460" s="359">
        <v>2.0714000000000001</v>
      </c>
      <c r="O2460" s="359">
        <v>5.2466999999999997</v>
      </c>
      <c r="P2460" s="359">
        <v>0.88419999999999999</v>
      </c>
      <c r="Q2460" s="359">
        <v>0.99670000000000003</v>
      </c>
      <c r="R2460" s="359">
        <v>0.38790000000000002</v>
      </c>
      <c r="S2460" s="356">
        <v>0.73309999999999997</v>
      </c>
      <c r="U2460" s="402">
        <v>38479</v>
      </c>
      <c r="V2460" s="359">
        <v>0.57120000000000004</v>
      </c>
      <c r="W2460" s="359">
        <v>0.94399999999999995</v>
      </c>
      <c r="X2460" s="359">
        <v>0.9093</v>
      </c>
      <c r="Y2460" s="359">
        <v>17.048200000000001</v>
      </c>
      <c r="Z2460" s="359">
        <v>4.2506000000000004</v>
      </c>
      <c r="AA2460" s="359">
        <v>142.376</v>
      </c>
      <c r="AB2460" s="359">
        <v>0.39789999999999998</v>
      </c>
      <c r="AC2460" s="359">
        <v>1.9744999999999999</v>
      </c>
      <c r="AD2460" s="359"/>
      <c r="AE2460" s="359">
        <v>4.6379999999999999</v>
      </c>
      <c r="AF2460" s="359">
        <v>2.3519000000000001</v>
      </c>
      <c r="AG2460" s="359">
        <v>2.0653999999999999</v>
      </c>
      <c r="AH2460" s="359">
        <v>5.2377000000000002</v>
      </c>
      <c r="AI2460" s="359">
        <v>0.88300000000000001</v>
      </c>
      <c r="AJ2460" s="359">
        <v>0.98480000000000001</v>
      </c>
      <c r="AK2460" s="359">
        <v>0.38740000000000002</v>
      </c>
      <c r="AL2460" s="356">
        <v>0.73250000000000004</v>
      </c>
    </row>
    <row r="2461" spans="2:38" ht="409.6" x14ac:dyDescent="0.25">
      <c r="B2461" s="402">
        <v>38478</v>
      </c>
      <c r="C2461" s="359">
        <v>0.5675</v>
      </c>
      <c r="D2461" s="359">
        <v>0.94230000000000003</v>
      </c>
      <c r="E2461" s="359">
        <v>0.91579999999999995</v>
      </c>
      <c r="F2461" s="359">
        <v>17.039899999999999</v>
      </c>
      <c r="G2461" s="359">
        <v>4.2259000000000002</v>
      </c>
      <c r="H2461" s="359">
        <v>142.27600000000001</v>
      </c>
      <c r="I2461" s="359">
        <v>0.39529999999999998</v>
      </c>
      <c r="J2461" s="359">
        <v>1.96</v>
      </c>
      <c r="K2461" s="359"/>
      <c r="L2461" s="359">
        <v>4.6043000000000003</v>
      </c>
      <c r="M2461" s="359">
        <v>2.3624999999999998</v>
      </c>
      <c r="N2461" s="359">
        <v>2.0621999999999998</v>
      </c>
      <c r="O2461" s="359">
        <v>5.2039</v>
      </c>
      <c r="P2461" s="359">
        <v>0.87790000000000001</v>
      </c>
      <c r="Q2461" s="359">
        <v>0.98670000000000002</v>
      </c>
      <c r="R2461" s="359">
        <v>0.38590000000000002</v>
      </c>
      <c r="S2461" s="356">
        <v>0.73519999999999996</v>
      </c>
      <c r="U2461" s="402">
        <v>38478</v>
      </c>
      <c r="V2461" s="359">
        <v>0.56699999999999995</v>
      </c>
      <c r="W2461" s="359">
        <v>0.94099999999999995</v>
      </c>
      <c r="X2461" s="359">
        <v>0.91490000000000005</v>
      </c>
      <c r="Y2461" s="359">
        <v>16.991599999999998</v>
      </c>
      <c r="Z2461" s="359">
        <v>4.2207999999999997</v>
      </c>
      <c r="AA2461" s="359">
        <v>141.80500000000001</v>
      </c>
      <c r="AB2461" s="359">
        <v>0.39460000000000001</v>
      </c>
      <c r="AC2461" s="359">
        <v>1.958</v>
      </c>
      <c r="AD2461" s="359"/>
      <c r="AE2461" s="359">
        <v>4.5975000000000001</v>
      </c>
      <c r="AF2461" s="359">
        <v>2.3573</v>
      </c>
      <c r="AG2461" s="359">
        <v>2.0568</v>
      </c>
      <c r="AH2461" s="359">
        <v>5.1966999999999999</v>
      </c>
      <c r="AI2461" s="359">
        <v>0.87690000000000001</v>
      </c>
      <c r="AJ2461" s="359">
        <v>0.98460000000000003</v>
      </c>
      <c r="AK2461" s="359">
        <v>0.38550000000000001</v>
      </c>
      <c r="AL2461" s="356">
        <v>0.73470000000000002</v>
      </c>
    </row>
    <row r="2462" spans="2:38" ht="409.6" x14ac:dyDescent="0.25">
      <c r="B2462" s="402">
        <v>38477</v>
      </c>
      <c r="C2462" s="359">
        <v>0.56689999999999996</v>
      </c>
      <c r="D2462" s="359">
        <v>0.94040000000000001</v>
      </c>
      <c r="E2462" s="359">
        <v>0.91459999999999997</v>
      </c>
      <c r="F2462" s="359">
        <v>17.1266</v>
      </c>
      <c r="G2462" s="359">
        <v>4.2206000000000001</v>
      </c>
      <c r="H2462" s="359">
        <v>142.214</v>
      </c>
      <c r="I2462" s="359">
        <v>0.39479999999999998</v>
      </c>
      <c r="J2462" s="359">
        <v>1.9577</v>
      </c>
      <c r="K2462" s="359"/>
      <c r="L2462" s="359">
        <v>4.5974000000000004</v>
      </c>
      <c r="M2462" s="359">
        <v>2.3765999999999998</v>
      </c>
      <c r="N2462" s="359">
        <v>2.0571000000000002</v>
      </c>
      <c r="O2462" s="359">
        <v>5.2042999999999999</v>
      </c>
      <c r="P2462" s="359">
        <v>0.87480000000000002</v>
      </c>
      <c r="Q2462" s="359">
        <v>0.99360000000000004</v>
      </c>
      <c r="R2462" s="359">
        <v>0.38590000000000002</v>
      </c>
      <c r="S2462" s="356">
        <v>0.73380000000000001</v>
      </c>
      <c r="U2462" s="402">
        <v>38477</v>
      </c>
      <c r="V2462" s="359">
        <v>0.56640000000000001</v>
      </c>
      <c r="W2462" s="359">
        <v>0.93899999999999995</v>
      </c>
      <c r="X2462" s="359">
        <v>0.91339999999999999</v>
      </c>
      <c r="Y2462" s="359">
        <v>17.0764</v>
      </c>
      <c r="Z2462" s="359">
        <v>4.2150999999999996</v>
      </c>
      <c r="AA2462" s="359">
        <v>141.55199999999999</v>
      </c>
      <c r="AB2462" s="359">
        <v>0.39419999999999999</v>
      </c>
      <c r="AC2462" s="359">
        <v>1.9556</v>
      </c>
      <c r="AD2462" s="359"/>
      <c r="AE2462" s="359">
        <v>4.5906000000000002</v>
      </c>
      <c r="AF2462" s="359">
        <v>2.3711000000000002</v>
      </c>
      <c r="AG2462" s="359">
        <v>2.0491999999999999</v>
      </c>
      <c r="AH2462" s="359">
        <v>5.1957000000000004</v>
      </c>
      <c r="AI2462" s="359">
        <v>0.87380000000000002</v>
      </c>
      <c r="AJ2462" s="359">
        <v>0.98180000000000001</v>
      </c>
      <c r="AK2462" s="359">
        <v>0.38550000000000001</v>
      </c>
      <c r="AL2462" s="356">
        <v>0.73319999999999996</v>
      </c>
    </row>
    <row r="2463" spans="2:38" ht="409.6" x14ac:dyDescent="0.25">
      <c r="B2463" s="402">
        <v>38476</v>
      </c>
      <c r="C2463" s="359">
        <v>0.56440000000000001</v>
      </c>
      <c r="D2463" s="359">
        <v>0.93940000000000001</v>
      </c>
      <c r="E2463" s="359">
        <v>0.91090000000000004</v>
      </c>
      <c r="F2463" s="359">
        <v>17.1325</v>
      </c>
      <c r="G2463" s="359">
        <v>4.2023999999999999</v>
      </c>
      <c r="H2463" s="359">
        <v>142.108</v>
      </c>
      <c r="I2463" s="359">
        <v>0.39329999999999998</v>
      </c>
      <c r="J2463" s="359">
        <v>1.9501999999999999</v>
      </c>
      <c r="K2463" s="359"/>
      <c r="L2463" s="359">
        <v>4.5907999999999998</v>
      </c>
      <c r="M2463" s="359">
        <v>2.39</v>
      </c>
      <c r="N2463" s="359">
        <v>2.0463</v>
      </c>
      <c r="O2463" s="359">
        <v>5.1928000000000001</v>
      </c>
      <c r="P2463" s="359">
        <v>0.87070000000000003</v>
      </c>
      <c r="Q2463" s="359">
        <v>1.0007999999999999</v>
      </c>
      <c r="R2463" s="359">
        <v>0.38419999999999999</v>
      </c>
      <c r="S2463" s="356">
        <v>0.72729999999999995</v>
      </c>
      <c r="U2463" s="402">
        <v>38476</v>
      </c>
      <c r="V2463" s="359">
        <v>0.56379999999999997</v>
      </c>
      <c r="W2463" s="359">
        <v>0.93810000000000004</v>
      </c>
      <c r="X2463" s="359">
        <v>0.90990000000000004</v>
      </c>
      <c r="Y2463" s="359">
        <v>17.071999999999999</v>
      </c>
      <c r="Z2463" s="359">
        <v>4.1977000000000002</v>
      </c>
      <c r="AA2463" s="359">
        <v>141.64699999999999</v>
      </c>
      <c r="AB2463" s="359">
        <v>0.39279999999999998</v>
      </c>
      <c r="AC2463" s="359">
        <v>1.9481999999999999</v>
      </c>
      <c r="AD2463" s="359"/>
      <c r="AE2463" s="359">
        <v>4.5846</v>
      </c>
      <c r="AF2463" s="359">
        <v>2.3847999999999998</v>
      </c>
      <c r="AG2463" s="359">
        <v>2.0409999999999999</v>
      </c>
      <c r="AH2463" s="359">
        <v>5.1856</v>
      </c>
      <c r="AI2463" s="359">
        <v>0.86980000000000002</v>
      </c>
      <c r="AJ2463" s="359">
        <v>0.98919999999999997</v>
      </c>
      <c r="AK2463" s="359">
        <v>0.38379999999999997</v>
      </c>
      <c r="AL2463" s="356">
        <v>0.7268</v>
      </c>
    </row>
    <row r="2464" spans="2:38" ht="409.6" x14ac:dyDescent="0.25">
      <c r="B2464" s="402">
        <v>38475</v>
      </c>
      <c r="C2464" s="359">
        <v>0.56689999999999996</v>
      </c>
      <c r="D2464" s="359">
        <v>0.93520000000000003</v>
      </c>
      <c r="E2464" s="359">
        <v>0.9153</v>
      </c>
      <c r="F2464" s="359">
        <v>17.197800000000001</v>
      </c>
      <c r="G2464" s="359">
        <v>4.2217000000000002</v>
      </c>
      <c r="H2464" s="359">
        <v>143.07400000000001</v>
      </c>
      <c r="I2464" s="359">
        <v>0.39479999999999998</v>
      </c>
      <c r="J2464" s="359">
        <v>1.9579</v>
      </c>
      <c r="K2464" s="359"/>
      <c r="L2464" s="359">
        <v>4.6117999999999997</v>
      </c>
      <c r="M2464" s="359">
        <v>2.4203999999999999</v>
      </c>
      <c r="N2464" s="359">
        <v>2.0529000000000002</v>
      </c>
      <c r="O2464" s="359">
        <v>5.2243000000000004</v>
      </c>
      <c r="P2464" s="359">
        <v>0.87309999999999999</v>
      </c>
      <c r="Q2464" s="359">
        <v>1.0133000000000001</v>
      </c>
      <c r="R2464" s="359">
        <v>0.38490000000000002</v>
      </c>
      <c r="S2464" s="356">
        <v>0.72899999999999998</v>
      </c>
      <c r="U2464" s="402">
        <v>38475</v>
      </c>
      <c r="V2464" s="359">
        <v>0.56640000000000001</v>
      </c>
      <c r="W2464" s="359">
        <v>0.93400000000000005</v>
      </c>
      <c r="X2464" s="359">
        <v>0.9143</v>
      </c>
      <c r="Y2464" s="359">
        <v>17.1496</v>
      </c>
      <c r="Z2464" s="359">
        <v>4.2165999999999997</v>
      </c>
      <c r="AA2464" s="359">
        <v>142.56</v>
      </c>
      <c r="AB2464" s="359">
        <v>0.39419999999999999</v>
      </c>
      <c r="AC2464" s="359">
        <v>1.9557</v>
      </c>
      <c r="AD2464" s="359"/>
      <c r="AE2464" s="359">
        <v>4.6050000000000004</v>
      </c>
      <c r="AF2464" s="359">
        <v>2.4150999999999998</v>
      </c>
      <c r="AG2464" s="359">
        <v>2.0446</v>
      </c>
      <c r="AH2464" s="359">
        <v>5.2135999999999996</v>
      </c>
      <c r="AI2464" s="359">
        <v>0.87219999999999998</v>
      </c>
      <c r="AJ2464" s="359">
        <v>1.0017</v>
      </c>
      <c r="AK2464" s="359">
        <v>0.3846</v>
      </c>
      <c r="AL2464" s="356">
        <v>0.72850000000000004</v>
      </c>
    </row>
    <row r="2465" spans="2:38" ht="409.6" x14ac:dyDescent="0.25">
      <c r="B2465" s="402">
        <v>38474</v>
      </c>
      <c r="C2465" s="359">
        <v>0.57010000000000005</v>
      </c>
      <c r="D2465" s="359">
        <v>0.93940000000000001</v>
      </c>
      <c r="E2465" s="359">
        <v>0.92269999999999996</v>
      </c>
      <c r="F2465" s="359">
        <v>17.4406</v>
      </c>
      <c r="G2465" s="359">
        <v>4.2445000000000004</v>
      </c>
      <c r="H2465" s="359">
        <v>144.11199999999999</v>
      </c>
      <c r="I2465" s="359">
        <v>0.39679999999999999</v>
      </c>
      <c r="J2465" s="359">
        <v>1.968</v>
      </c>
      <c r="K2465" s="359"/>
      <c r="L2465" s="359">
        <v>4.6342999999999996</v>
      </c>
      <c r="M2465" s="359">
        <v>2.4422999999999999</v>
      </c>
      <c r="N2465" s="359">
        <v>2.0630999999999999</v>
      </c>
      <c r="O2465" s="359">
        <v>5.2396000000000003</v>
      </c>
      <c r="P2465" s="359">
        <v>0.877</v>
      </c>
      <c r="Q2465" s="359">
        <v>1.0234000000000001</v>
      </c>
      <c r="R2465" s="359">
        <v>0.38429999999999997</v>
      </c>
      <c r="S2465" s="356">
        <v>0.73280000000000001</v>
      </c>
      <c r="U2465" s="402">
        <v>38474</v>
      </c>
      <c r="V2465" s="359">
        <v>0.56940000000000002</v>
      </c>
      <c r="W2465" s="359">
        <v>0.93740000000000001</v>
      </c>
      <c r="X2465" s="359">
        <v>0.9214</v>
      </c>
      <c r="Y2465" s="359">
        <v>17.367799999999999</v>
      </c>
      <c r="Z2465" s="359">
        <v>4.2390999999999996</v>
      </c>
      <c r="AA2465" s="359">
        <v>143.62799999999999</v>
      </c>
      <c r="AB2465" s="359">
        <v>0.39600000000000002</v>
      </c>
      <c r="AC2465" s="359">
        <v>1.9661999999999999</v>
      </c>
      <c r="AD2465" s="359"/>
      <c r="AE2465" s="359">
        <v>4.6268000000000002</v>
      </c>
      <c r="AF2465" s="359">
        <v>2.4352999999999998</v>
      </c>
      <c r="AG2465" s="359">
        <v>2.0556999999999999</v>
      </c>
      <c r="AH2465" s="359">
        <v>5.2316000000000003</v>
      </c>
      <c r="AI2465" s="359">
        <v>0.876</v>
      </c>
      <c r="AJ2465" s="359">
        <v>1.0115000000000001</v>
      </c>
      <c r="AK2465" s="359">
        <v>0.38390000000000002</v>
      </c>
      <c r="AL2465" s="356">
        <v>0.73219999999999996</v>
      </c>
    </row>
    <row r="2466" spans="2:38" ht="409.6" x14ac:dyDescent="0.25">
      <c r="B2466" s="402">
        <v>38473</v>
      </c>
      <c r="C2466" s="359">
        <v>0.56930000000000003</v>
      </c>
      <c r="D2466" s="359">
        <v>0.93910000000000005</v>
      </c>
      <c r="E2466" s="359">
        <v>0.92330000000000001</v>
      </c>
      <c r="F2466" s="359">
        <v>17.438400000000001</v>
      </c>
      <c r="G2466" s="359">
        <v>4.2393999999999998</v>
      </c>
      <c r="H2466" s="359">
        <v>144.03899999999999</v>
      </c>
      <c r="I2466" s="359">
        <v>0.39650000000000002</v>
      </c>
      <c r="J2466" s="359">
        <v>1.9664999999999999</v>
      </c>
      <c r="K2466" s="359"/>
      <c r="L2466" s="359">
        <v>4.6298000000000004</v>
      </c>
      <c r="M2466" s="359">
        <v>2.4428000000000001</v>
      </c>
      <c r="N2466" s="359">
        <v>2.0630999999999999</v>
      </c>
      <c r="O2466" s="359">
        <v>5.2309000000000001</v>
      </c>
      <c r="P2466" s="359">
        <v>0.87609999999999999</v>
      </c>
      <c r="Q2466" s="359">
        <v>1.0234000000000001</v>
      </c>
      <c r="R2466" s="359">
        <v>0.38400000000000001</v>
      </c>
      <c r="S2466" s="356">
        <v>0.73280000000000001</v>
      </c>
      <c r="U2466" s="402">
        <v>38473</v>
      </c>
      <c r="V2466" s="359">
        <v>0.56859999999999999</v>
      </c>
      <c r="W2466" s="359">
        <v>0.93779999999999997</v>
      </c>
      <c r="X2466" s="359">
        <v>0.92200000000000004</v>
      </c>
      <c r="Y2466" s="359">
        <v>17.350899999999999</v>
      </c>
      <c r="Z2466" s="359">
        <v>4.2336999999999998</v>
      </c>
      <c r="AA2466" s="359">
        <v>143.37200000000001</v>
      </c>
      <c r="AB2466" s="359">
        <v>0.3957</v>
      </c>
      <c r="AC2466" s="359">
        <v>1.9637</v>
      </c>
      <c r="AD2466" s="359"/>
      <c r="AE2466" s="359">
        <v>4.6238000000000001</v>
      </c>
      <c r="AF2466" s="359">
        <v>2.4348999999999998</v>
      </c>
      <c r="AG2466" s="359">
        <v>2.0556999999999999</v>
      </c>
      <c r="AH2466" s="359">
        <v>5.2222999999999997</v>
      </c>
      <c r="AI2466" s="359">
        <v>0.875</v>
      </c>
      <c r="AJ2466" s="359">
        <v>1.0115000000000001</v>
      </c>
      <c r="AK2466" s="359">
        <v>0.3836</v>
      </c>
      <c r="AL2466" s="356">
        <v>0.73219999999999996</v>
      </c>
    </row>
    <row r="2467" spans="2:38" ht="409.6" x14ac:dyDescent="0.25">
      <c r="B2467" s="402">
        <v>38472</v>
      </c>
      <c r="C2467" s="359">
        <v>0.56830000000000003</v>
      </c>
      <c r="D2467" s="359">
        <v>0.93659999999999999</v>
      </c>
      <c r="E2467" s="359">
        <v>0.92030000000000001</v>
      </c>
      <c r="F2467" s="359">
        <v>17.379899999999999</v>
      </c>
      <c r="G2467" s="359">
        <v>4.2317</v>
      </c>
      <c r="H2467" s="359">
        <v>143.77600000000001</v>
      </c>
      <c r="I2467" s="359">
        <v>0.39579999999999999</v>
      </c>
      <c r="J2467" s="359">
        <v>1.9634</v>
      </c>
      <c r="K2467" s="359"/>
      <c r="L2467" s="359">
        <v>4.6188000000000002</v>
      </c>
      <c r="M2467" s="359">
        <v>2.4371999999999998</v>
      </c>
      <c r="N2467" s="359">
        <v>2.0629</v>
      </c>
      <c r="O2467" s="359">
        <v>5.2244000000000002</v>
      </c>
      <c r="P2467" s="359">
        <v>0.87409999999999999</v>
      </c>
      <c r="Q2467" s="359">
        <v>1.0210999999999999</v>
      </c>
      <c r="R2467" s="359">
        <v>0.38340000000000002</v>
      </c>
      <c r="S2467" s="356">
        <v>0.73119999999999996</v>
      </c>
      <c r="U2467" s="402">
        <v>38472</v>
      </c>
      <c r="V2467" s="359">
        <v>0.56769999999999998</v>
      </c>
      <c r="W2467" s="359">
        <v>0.93520000000000003</v>
      </c>
      <c r="X2467" s="359">
        <v>0.91920000000000002</v>
      </c>
      <c r="Y2467" s="359">
        <v>17.3291</v>
      </c>
      <c r="Z2467" s="359">
        <v>4.2262000000000004</v>
      </c>
      <c r="AA2467" s="359">
        <v>143.29300000000001</v>
      </c>
      <c r="AB2467" s="359">
        <v>0.3952</v>
      </c>
      <c r="AC2467" s="359">
        <v>1.9611000000000001</v>
      </c>
      <c r="AD2467" s="359"/>
      <c r="AE2467" s="359">
        <v>4.6113</v>
      </c>
      <c r="AF2467" s="359">
        <v>2.4302000000000001</v>
      </c>
      <c r="AG2467" s="359">
        <v>2.0560999999999998</v>
      </c>
      <c r="AH2467" s="359">
        <v>5.2157</v>
      </c>
      <c r="AI2467" s="359">
        <v>0.87309999999999999</v>
      </c>
      <c r="AJ2467" s="359">
        <v>1.0093000000000001</v>
      </c>
      <c r="AK2467" s="359">
        <v>0.38300000000000001</v>
      </c>
      <c r="AL2467" s="356">
        <v>0.73060000000000003</v>
      </c>
    </row>
    <row r="2468" spans="2:38" ht="409.6" x14ac:dyDescent="0.25">
      <c r="B2468" s="402">
        <v>38471</v>
      </c>
      <c r="C2468" s="359">
        <v>0.56530000000000002</v>
      </c>
      <c r="D2468" s="359">
        <v>0.93600000000000005</v>
      </c>
      <c r="E2468" s="359">
        <v>0.91249999999999998</v>
      </c>
      <c r="F2468" s="359">
        <v>17.319400000000002</v>
      </c>
      <c r="G2468" s="359">
        <v>4.2099000000000002</v>
      </c>
      <c r="H2468" s="359">
        <v>142.94499999999999</v>
      </c>
      <c r="I2468" s="359">
        <v>0.39350000000000002</v>
      </c>
      <c r="J2468" s="359">
        <v>1.9520999999999999</v>
      </c>
      <c r="K2468" s="359"/>
      <c r="L2468" s="359">
        <v>4.6006999999999998</v>
      </c>
      <c r="M2468" s="359">
        <v>2.4297</v>
      </c>
      <c r="N2468" s="359">
        <v>2.0468000000000002</v>
      </c>
      <c r="O2468" s="359">
        <v>5.1817000000000002</v>
      </c>
      <c r="P2468" s="359">
        <v>0.86970000000000003</v>
      </c>
      <c r="Q2468" s="359">
        <v>1.0259</v>
      </c>
      <c r="R2468" s="359">
        <v>0.38229999999999997</v>
      </c>
      <c r="S2468" s="356">
        <v>0.72889999999999999</v>
      </c>
      <c r="U2468" s="402">
        <v>38471</v>
      </c>
      <c r="V2468" s="359">
        <v>0.56469999999999998</v>
      </c>
      <c r="W2468" s="359">
        <v>0.93500000000000005</v>
      </c>
      <c r="X2468" s="359">
        <v>0.91139999999999999</v>
      </c>
      <c r="Y2468" s="359">
        <v>17.2697</v>
      </c>
      <c r="Z2468" s="359">
        <v>4.2046000000000001</v>
      </c>
      <c r="AA2468" s="359">
        <v>142.28899999999999</v>
      </c>
      <c r="AB2468" s="359">
        <v>0.39290000000000003</v>
      </c>
      <c r="AC2468" s="359">
        <v>1.9498</v>
      </c>
      <c r="AD2468" s="359"/>
      <c r="AE2468" s="359">
        <v>4.5941000000000001</v>
      </c>
      <c r="AF2468" s="359">
        <v>2.4249999999999998</v>
      </c>
      <c r="AG2468" s="359">
        <v>2.0383</v>
      </c>
      <c r="AH2468" s="359">
        <v>5.1734999999999998</v>
      </c>
      <c r="AI2468" s="359">
        <v>0.86870000000000003</v>
      </c>
      <c r="AJ2468" s="359">
        <v>1.0142</v>
      </c>
      <c r="AK2468" s="359">
        <v>0.38190000000000002</v>
      </c>
      <c r="AL2468" s="356">
        <v>0.72829999999999995</v>
      </c>
    </row>
    <row r="2469" spans="2:38" ht="409.6" x14ac:dyDescent="0.25">
      <c r="B2469" s="402">
        <v>38470</v>
      </c>
      <c r="C2469" s="359">
        <v>0.55740000000000001</v>
      </c>
      <c r="D2469" s="359">
        <v>0.92910000000000004</v>
      </c>
      <c r="E2469" s="359">
        <v>0.90090000000000003</v>
      </c>
      <c r="F2469" s="359">
        <v>16.878900000000002</v>
      </c>
      <c r="G2469" s="359">
        <v>4.1521999999999997</v>
      </c>
      <c r="H2469" s="359">
        <v>139.50700000000001</v>
      </c>
      <c r="I2469" s="359">
        <v>0.38829999999999998</v>
      </c>
      <c r="J2469" s="359">
        <v>1.9252</v>
      </c>
      <c r="K2469" s="359"/>
      <c r="L2469" s="359">
        <v>4.5358000000000001</v>
      </c>
      <c r="M2469" s="359">
        <v>2.3683999999999998</v>
      </c>
      <c r="N2469" s="359">
        <v>2.0103</v>
      </c>
      <c r="O2469" s="359">
        <v>5.0979000000000001</v>
      </c>
      <c r="P2469" s="359">
        <v>0.85940000000000005</v>
      </c>
      <c r="Q2469" s="359">
        <v>0.9919</v>
      </c>
      <c r="R2469" s="359">
        <v>0.37830000000000003</v>
      </c>
      <c r="S2469" s="356">
        <v>0.72089999999999999</v>
      </c>
      <c r="U2469" s="402">
        <v>38470</v>
      </c>
      <c r="V2469" s="359">
        <v>0.55689999999999995</v>
      </c>
      <c r="W2469" s="359">
        <v>0.92779999999999996</v>
      </c>
      <c r="X2469" s="359">
        <v>0.89980000000000004</v>
      </c>
      <c r="Y2469" s="359">
        <v>16.831199999999999</v>
      </c>
      <c r="Z2469" s="359">
        <v>4.1471</v>
      </c>
      <c r="AA2469" s="359">
        <v>139.05000000000001</v>
      </c>
      <c r="AB2469" s="359">
        <v>0.3876</v>
      </c>
      <c r="AC2469" s="359">
        <v>1.9233</v>
      </c>
      <c r="AD2469" s="359"/>
      <c r="AE2469" s="359">
        <v>4.5292000000000003</v>
      </c>
      <c r="AF2469" s="359">
        <v>2.3639999999999999</v>
      </c>
      <c r="AG2469" s="359">
        <v>2.0062000000000002</v>
      </c>
      <c r="AH2469" s="359">
        <v>5.0907999999999998</v>
      </c>
      <c r="AI2469" s="359">
        <v>0.85850000000000004</v>
      </c>
      <c r="AJ2469" s="359">
        <v>0.98980000000000001</v>
      </c>
      <c r="AK2469" s="359">
        <v>0.37790000000000001</v>
      </c>
      <c r="AL2469" s="356">
        <v>0.72040000000000004</v>
      </c>
    </row>
    <row r="2470" spans="2:38" ht="409.6" x14ac:dyDescent="0.25">
      <c r="B2470" s="402">
        <v>38469</v>
      </c>
      <c r="C2470" s="359">
        <v>0.5575</v>
      </c>
      <c r="D2470" s="359">
        <v>0.93010000000000004</v>
      </c>
      <c r="E2470" s="359">
        <v>0.90149999999999997</v>
      </c>
      <c r="F2470" s="359">
        <v>16.8874</v>
      </c>
      <c r="G2470" s="359">
        <v>4.1542000000000003</v>
      </c>
      <c r="H2470" s="359">
        <v>139.06899999999999</v>
      </c>
      <c r="I2470" s="359">
        <v>0.38829999999999998</v>
      </c>
      <c r="J2470" s="359">
        <v>1.9240999999999999</v>
      </c>
      <c r="K2470" s="359"/>
      <c r="L2470" s="359">
        <v>4.5365000000000002</v>
      </c>
      <c r="M2470" s="359">
        <v>2.3429000000000002</v>
      </c>
      <c r="N2470" s="359">
        <v>2.0213000000000001</v>
      </c>
      <c r="O2470" s="359">
        <v>5.1006999999999998</v>
      </c>
      <c r="P2470" s="359">
        <v>0.85950000000000004</v>
      </c>
      <c r="Q2470" s="359">
        <v>0.98799999999999999</v>
      </c>
      <c r="R2470" s="359">
        <v>0.37969999999999998</v>
      </c>
      <c r="S2470" s="356">
        <v>0.72360000000000002</v>
      </c>
      <c r="U2470" s="402">
        <v>38469</v>
      </c>
      <c r="V2470" s="359">
        <v>0.55700000000000005</v>
      </c>
      <c r="W2470" s="359">
        <v>0.92879999999999996</v>
      </c>
      <c r="X2470" s="359">
        <v>0.9002</v>
      </c>
      <c r="Y2470" s="359">
        <v>16.839600000000001</v>
      </c>
      <c r="Z2470" s="359">
        <v>4.1493000000000002</v>
      </c>
      <c r="AA2470" s="359">
        <v>138.43</v>
      </c>
      <c r="AB2470" s="359">
        <v>0.38769999999999999</v>
      </c>
      <c r="AC2470" s="359">
        <v>1.9220999999999999</v>
      </c>
      <c r="AD2470" s="359"/>
      <c r="AE2470" s="359">
        <v>4.5293999999999999</v>
      </c>
      <c r="AF2470" s="359">
        <v>2.3388</v>
      </c>
      <c r="AG2470" s="359">
        <v>2.0137999999999998</v>
      </c>
      <c r="AH2470" s="359">
        <v>5.0923999999999996</v>
      </c>
      <c r="AI2470" s="359">
        <v>0.85860000000000003</v>
      </c>
      <c r="AJ2470" s="359">
        <v>0.98370000000000002</v>
      </c>
      <c r="AK2470" s="359">
        <v>0.37940000000000002</v>
      </c>
      <c r="AL2470" s="356">
        <v>0.72309999999999997</v>
      </c>
    </row>
    <row r="2471" spans="2:38" ht="409.6" x14ac:dyDescent="0.25">
      <c r="B2471" s="402">
        <v>38468</v>
      </c>
      <c r="C2471" s="359">
        <v>0.56059999999999999</v>
      </c>
      <c r="D2471" s="359">
        <v>0.93479999999999996</v>
      </c>
      <c r="E2471" s="359">
        <v>0.90210000000000001</v>
      </c>
      <c r="F2471" s="359">
        <v>16.983699999999999</v>
      </c>
      <c r="G2471" s="359">
        <v>4.1769999999999996</v>
      </c>
      <c r="H2471" s="359">
        <v>140</v>
      </c>
      <c r="I2471" s="359">
        <v>0.39029999999999998</v>
      </c>
      <c r="J2471" s="359">
        <v>1.9358</v>
      </c>
      <c r="K2471" s="359"/>
      <c r="L2471" s="359">
        <v>4.5663999999999998</v>
      </c>
      <c r="M2471" s="359">
        <v>2.3502000000000001</v>
      </c>
      <c r="N2471" s="359">
        <v>2.028</v>
      </c>
      <c r="O2471" s="359">
        <v>5.1285999999999996</v>
      </c>
      <c r="P2471" s="359">
        <v>0.86539999999999995</v>
      </c>
      <c r="Q2471" s="359">
        <v>0.99529999999999996</v>
      </c>
      <c r="R2471" s="359">
        <v>0.38129999999999997</v>
      </c>
      <c r="S2471" s="356">
        <v>0.72860000000000003</v>
      </c>
      <c r="U2471" s="402">
        <v>38468</v>
      </c>
      <c r="V2471" s="359">
        <v>0.56010000000000004</v>
      </c>
      <c r="W2471" s="359">
        <v>0.9335</v>
      </c>
      <c r="X2471" s="359">
        <v>0.90080000000000005</v>
      </c>
      <c r="Y2471" s="359">
        <v>16.934899999999999</v>
      </c>
      <c r="Z2471" s="359">
        <v>4.1718000000000002</v>
      </c>
      <c r="AA2471" s="359">
        <v>139.43299999999999</v>
      </c>
      <c r="AB2471" s="359">
        <v>0.38969999999999999</v>
      </c>
      <c r="AC2471" s="359">
        <v>1.9340999999999999</v>
      </c>
      <c r="AD2471" s="359"/>
      <c r="AE2471" s="359">
        <v>4.5608000000000004</v>
      </c>
      <c r="AF2471" s="359">
        <v>2.3452999999999999</v>
      </c>
      <c r="AG2471" s="359">
        <v>2.0232000000000001</v>
      </c>
      <c r="AH2471" s="359">
        <v>5.1207000000000003</v>
      </c>
      <c r="AI2471" s="359">
        <v>0.86439999999999995</v>
      </c>
      <c r="AJ2471" s="359">
        <v>0.99239999999999995</v>
      </c>
      <c r="AK2471" s="359">
        <v>0.38090000000000002</v>
      </c>
      <c r="AL2471" s="356">
        <v>0.72809999999999997</v>
      </c>
    </row>
    <row r="2472" spans="2:38" ht="409.6" x14ac:dyDescent="0.25">
      <c r="B2472" s="402">
        <v>38467</v>
      </c>
      <c r="C2472" s="359">
        <v>0.56089999999999995</v>
      </c>
      <c r="D2472" s="359">
        <v>0.93730000000000002</v>
      </c>
      <c r="E2472" s="359">
        <v>0.90310000000000001</v>
      </c>
      <c r="F2472" s="359">
        <v>17.024999999999999</v>
      </c>
      <c r="G2472" s="359">
        <v>4.1788999999999996</v>
      </c>
      <c r="H2472" s="359">
        <v>140.27500000000001</v>
      </c>
      <c r="I2472" s="359">
        <v>0.39050000000000001</v>
      </c>
      <c r="J2472" s="359">
        <v>1.9359</v>
      </c>
      <c r="K2472" s="359"/>
      <c r="L2472" s="359">
        <v>4.5781000000000001</v>
      </c>
      <c r="M2472" s="359">
        <v>2.3527999999999998</v>
      </c>
      <c r="N2472" s="359">
        <v>2.0209000000000001</v>
      </c>
      <c r="O2472" s="359">
        <v>5.1429</v>
      </c>
      <c r="P2472" s="359">
        <v>0.86539999999999995</v>
      </c>
      <c r="Q2472" s="359">
        <v>0.99390000000000001</v>
      </c>
      <c r="R2472" s="359">
        <v>0.3826</v>
      </c>
      <c r="S2472" s="356">
        <v>0.73270000000000002</v>
      </c>
      <c r="U2472" s="402">
        <v>38467</v>
      </c>
      <c r="V2472" s="359">
        <v>0.56030000000000002</v>
      </c>
      <c r="W2472" s="359">
        <v>0.93610000000000004</v>
      </c>
      <c r="X2472" s="359">
        <v>0.90190000000000003</v>
      </c>
      <c r="Y2472" s="359">
        <v>16.954799999999999</v>
      </c>
      <c r="Z2472" s="359">
        <v>4.1752000000000002</v>
      </c>
      <c r="AA2472" s="359">
        <v>139.81399999999999</v>
      </c>
      <c r="AB2472" s="359">
        <v>0.38979999999999998</v>
      </c>
      <c r="AC2472" s="359">
        <v>1.9343999999999999</v>
      </c>
      <c r="AD2472" s="359"/>
      <c r="AE2472" s="359">
        <v>4.5712999999999999</v>
      </c>
      <c r="AF2472" s="359">
        <v>2.3477000000000001</v>
      </c>
      <c r="AG2472" s="359">
        <v>2.0165999999999999</v>
      </c>
      <c r="AH2472" s="359">
        <v>5.1356999999999999</v>
      </c>
      <c r="AI2472" s="359">
        <v>0.86439999999999995</v>
      </c>
      <c r="AJ2472" s="359">
        <v>0.99099999999999999</v>
      </c>
      <c r="AK2472" s="359">
        <v>0.38219999999999998</v>
      </c>
      <c r="AL2472" s="356">
        <v>0.73219999999999996</v>
      </c>
    </row>
    <row r="2473" spans="2:38" ht="409.6" x14ac:dyDescent="0.25">
      <c r="B2473" s="402">
        <v>38466</v>
      </c>
      <c r="C2473" s="359">
        <v>0.5595</v>
      </c>
      <c r="D2473" s="359">
        <v>0.93630000000000002</v>
      </c>
      <c r="E2473" s="359">
        <v>0.90339999999999998</v>
      </c>
      <c r="F2473" s="359">
        <v>16.978000000000002</v>
      </c>
      <c r="G2473" s="359">
        <v>4.1718999999999999</v>
      </c>
      <c r="H2473" s="359">
        <v>140.114</v>
      </c>
      <c r="I2473" s="359">
        <v>0.39</v>
      </c>
      <c r="J2473" s="359">
        <v>1.9323999999999999</v>
      </c>
      <c r="K2473" s="359"/>
      <c r="L2473" s="359">
        <v>4.5712999999999999</v>
      </c>
      <c r="M2473" s="359">
        <v>2.3469000000000002</v>
      </c>
      <c r="N2473" s="359">
        <v>2.0173000000000001</v>
      </c>
      <c r="O2473" s="359">
        <v>5.1246</v>
      </c>
      <c r="P2473" s="359">
        <v>0.86339999999999995</v>
      </c>
      <c r="Q2473" s="359">
        <v>0.99209999999999998</v>
      </c>
      <c r="R2473" s="359">
        <v>0.38179999999999997</v>
      </c>
      <c r="S2473" s="356">
        <v>0.73140000000000005</v>
      </c>
      <c r="U2473" s="402">
        <v>38466</v>
      </c>
      <c r="V2473" s="359">
        <v>0.55900000000000005</v>
      </c>
      <c r="W2473" s="359">
        <v>0.93530000000000002</v>
      </c>
      <c r="X2473" s="359">
        <v>0.90239999999999998</v>
      </c>
      <c r="Y2473" s="359">
        <v>16.8933</v>
      </c>
      <c r="Z2473" s="359">
        <v>4.1669</v>
      </c>
      <c r="AA2473" s="359">
        <v>139.47</v>
      </c>
      <c r="AB2473" s="359">
        <v>0.38919999999999999</v>
      </c>
      <c r="AC2473" s="359">
        <v>1.9298999999999999</v>
      </c>
      <c r="AD2473" s="359"/>
      <c r="AE2473" s="359">
        <v>4.5629999999999997</v>
      </c>
      <c r="AF2473" s="359">
        <v>2.3397000000000001</v>
      </c>
      <c r="AG2473" s="359">
        <v>2.0129999999999999</v>
      </c>
      <c r="AH2473" s="359">
        <v>5.1166999999999998</v>
      </c>
      <c r="AI2473" s="359">
        <v>0.86250000000000004</v>
      </c>
      <c r="AJ2473" s="359">
        <v>0.98929999999999996</v>
      </c>
      <c r="AK2473" s="359">
        <v>0.38150000000000001</v>
      </c>
      <c r="AL2473" s="356">
        <v>0.73089999999999999</v>
      </c>
    </row>
    <row r="2474" spans="2:38" ht="409.6" x14ac:dyDescent="0.25">
      <c r="B2474" s="402">
        <v>38465</v>
      </c>
      <c r="C2474" s="359">
        <v>0.56040000000000001</v>
      </c>
      <c r="D2474" s="359">
        <v>0.93600000000000005</v>
      </c>
      <c r="E2474" s="359">
        <v>0.90410000000000001</v>
      </c>
      <c r="F2474" s="359">
        <v>17.002600000000001</v>
      </c>
      <c r="G2474" s="359">
        <v>4.1763000000000003</v>
      </c>
      <c r="H2474" s="359">
        <v>140.20400000000001</v>
      </c>
      <c r="I2474" s="359">
        <v>0.3901</v>
      </c>
      <c r="J2474" s="359">
        <v>1.9342999999999999</v>
      </c>
      <c r="K2474" s="359"/>
      <c r="L2474" s="359">
        <v>4.5747999999999998</v>
      </c>
      <c r="M2474" s="359">
        <v>2.3429000000000002</v>
      </c>
      <c r="N2474" s="359">
        <v>2.0183</v>
      </c>
      <c r="O2474" s="359">
        <v>5.1383999999999999</v>
      </c>
      <c r="P2474" s="359">
        <v>0.86480000000000001</v>
      </c>
      <c r="Q2474" s="359">
        <v>0.99299999999999999</v>
      </c>
      <c r="R2474" s="359">
        <v>0.38250000000000001</v>
      </c>
      <c r="S2474" s="356">
        <v>0.73199999999999998</v>
      </c>
      <c r="U2474" s="402">
        <v>38465</v>
      </c>
      <c r="V2474" s="359">
        <v>0.56000000000000005</v>
      </c>
      <c r="W2474" s="359">
        <v>0.93500000000000005</v>
      </c>
      <c r="X2474" s="359">
        <v>0.9032</v>
      </c>
      <c r="Y2474" s="359">
        <v>16.956299999999999</v>
      </c>
      <c r="Z2474" s="359">
        <v>4.1717000000000004</v>
      </c>
      <c r="AA2474" s="359">
        <v>139.648</v>
      </c>
      <c r="AB2474" s="359">
        <v>0.38950000000000001</v>
      </c>
      <c r="AC2474" s="359">
        <v>1.9323999999999999</v>
      </c>
      <c r="AD2474" s="359"/>
      <c r="AE2474" s="359">
        <v>4.5679999999999996</v>
      </c>
      <c r="AF2474" s="359">
        <v>2.3378999999999999</v>
      </c>
      <c r="AG2474" s="359">
        <v>2.0137</v>
      </c>
      <c r="AH2474" s="359">
        <v>5.1313000000000004</v>
      </c>
      <c r="AI2474" s="359">
        <v>0.86399999999999999</v>
      </c>
      <c r="AJ2474" s="359">
        <v>0.99019999999999997</v>
      </c>
      <c r="AK2474" s="359">
        <v>0.38219999999999998</v>
      </c>
      <c r="AL2474" s="356">
        <v>0.73160000000000003</v>
      </c>
    </row>
    <row r="2475" spans="2:38" ht="409.6" x14ac:dyDescent="0.25">
      <c r="B2475" s="402">
        <v>38464</v>
      </c>
      <c r="C2475" s="359">
        <v>0.55779999999999996</v>
      </c>
      <c r="D2475" s="359">
        <v>0.93840000000000001</v>
      </c>
      <c r="E2475" s="359">
        <v>0.90249999999999997</v>
      </c>
      <c r="F2475" s="359">
        <v>16.874700000000001</v>
      </c>
      <c r="G2475" s="359">
        <v>4.1562999999999999</v>
      </c>
      <c r="H2475" s="359">
        <v>139.04900000000001</v>
      </c>
      <c r="I2475" s="359">
        <v>0.38840000000000002</v>
      </c>
      <c r="J2475" s="359">
        <v>1.9259999999999999</v>
      </c>
      <c r="K2475" s="359"/>
      <c r="L2475" s="359">
        <v>4.5498000000000003</v>
      </c>
      <c r="M2475" s="359">
        <v>2.3441000000000001</v>
      </c>
      <c r="N2475" s="359">
        <v>2.0167000000000002</v>
      </c>
      <c r="O2475" s="359">
        <v>5.1238999999999999</v>
      </c>
      <c r="P2475" s="359">
        <v>0.86129999999999995</v>
      </c>
      <c r="Q2475" s="359">
        <v>0.99560000000000004</v>
      </c>
      <c r="R2475" s="359">
        <v>0.38140000000000002</v>
      </c>
      <c r="S2475" s="356">
        <v>0.72809999999999997</v>
      </c>
      <c r="U2475" s="402">
        <v>38464</v>
      </c>
      <c r="V2475" s="359">
        <v>0.55720000000000003</v>
      </c>
      <c r="W2475" s="359">
        <v>0.93700000000000006</v>
      </c>
      <c r="X2475" s="359">
        <v>0.9012</v>
      </c>
      <c r="Y2475" s="359">
        <v>16.8249</v>
      </c>
      <c r="Z2475" s="359">
        <v>4.1508000000000003</v>
      </c>
      <c r="AA2475" s="359">
        <v>138.55199999999999</v>
      </c>
      <c r="AB2475" s="359">
        <v>0.38779999999999998</v>
      </c>
      <c r="AC2475" s="359">
        <v>1.9238</v>
      </c>
      <c r="AD2475" s="359"/>
      <c r="AE2475" s="359">
        <v>4.5423999999999998</v>
      </c>
      <c r="AF2475" s="359">
        <v>2.3384999999999998</v>
      </c>
      <c r="AG2475" s="359">
        <v>2.0114999999999998</v>
      </c>
      <c r="AH2475" s="359">
        <v>5.1161000000000003</v>
      </c>
      <c r="AI2475" s="359">
        <v>0.86029999999999995</v>
      </c>
      <c r="AJ2475" s="359">
        <v>0.99119999999999997</v>
      </c>
      <c r="AK2475" s="359">
        <v>0.38100000000000001</v>
      </c>
      <c r="AL2475" s="356">
        <v>0.72750000000000004</v>
      </c>
    </row>
    <row r="2476" spans="2:38" ht="409.6" x14ac:dyDescent="0.25">
      <c r="B2476" s="402">
        <v>38463</v>
      </c>
      <c r="C2476" s="359">
        <v>0.55630000000000002</v>
      </c>
      <c r="D2476" s="359">
        <v>0.93879999999999997</v>
      </c>
      <c r="E2476" s="359">
        <v>0.90300000000000002</v>
      </c>
      <c r="F2476" s="359">
        <v>16.8201</v>
      </c>
      <c r="G2476" s="359">
        <v>4.1449999999999996</v>
      </c>
      <c r="H2476" s="359">
        <v>137.94</v>
      </c>
      <c r="I2476" s="359">
        <v>0.38700000000000001</v>
      </c>
      <c r="J2476" s="359">
        <v>1.9197</v>
      </c>
      <c r="K2476" s="359"/>
      <c r="L2476" s="359">
        <v>4.5460000000000003</v>
      </c>
      <c r="M2476" s="359">
        <v>2.3207</v>
      </c>
      <c r="N2476" s="359">
        <v>2.0270000000000001</v>
      </c>
      <c r="O2476" s="359">
        <v>5.1108000000000002</v>
      </c>
      <c r="P2476" s="359">
        <v>0.85750000000000004</v>
      </c>
      <c r="Q2476" s="359">
        <v>0.99450000000000005</v>
      </c>
      <c r="R2476" s="359">
        <v>0.37940000000000002</v>
      </c>
      <c r="S2476" s="356">
        <v>0.72829999999999995</v>
      </c>
      <c r="U2476" s="402">
        <v>38463</v>
      </c>
      <c r="V2476" s="359">
        <v>0.55569999999999997</v>
      </c>
      <c r="W2476" s="359">
        <v>0.93740000000000001</v>
      </c>
      <c r="X2476" s="359">
        <v>0.90180000000000005</v>
      </c>
      <c r="Y2476" s="359">
        <v>16.7698</v>
      </c>
      <c r="Z2476" s="359">
        <v>4.1398000000000001</v>
      </c>
      <c r="AA2476" s="359">
        <v>137.375</v>
      </c>
      <c r="AB2476" s="359">
        <v>0.38640000000000002</v>
      </c>
      <c r="AC2476" s="359">
        <v>1.9176</v>
      </c>
      <c r="AD2476" s="359"/>
      <c r="AE2476" s="359">
        <v>4.5387000000000004</v>
      </c>
      <c r="AF2476" s="359">
        <v>2.3138999999999998</v>
      </c>
      <c r="AG2476" s="359">
        <v>2.0185</v>
      </c>
      <c r="AH2476" s="359">
        <v>5.1029</v>
      </c>
      <c r="AI2476" s="359">
        <v>0.85650000000000004</v>
      </c>
      <c r="AJ2476" s="359">
        <v>0.98280000000000001</v>
      </c>
      <c r="AK2476" s="359">
        <v>0.379</v>
      </c>
      <c r="AL2476" s="356">
        <v>0.72770000000000001</v>
      </c>
    </row>
    <row r="2477" spans="2:38" ht="409.6" x14ac:dyDescent="0.25">
      <c r="B2477" s="402">
        <v>38462</v>
      </c>
      <c r="C2477" s="359">
        <v>0.55410000000000004</v>
      </c>
      <c r="D2477" s="359">
        <v>0.93899999999999995</v>
      </c>
      <c r="E2477" s="359">
        <v>0.89690000000000003</v>
      </c>
      <c r="F2477" s="359">
        <v>16.850300000000001</v>
      </c>
      <c r="G2477" s="359">
        <v>4.1304999999999996</v>
      </c>
      <c r="H2477" s="359">
        <v>138.58500000000001</v>
      </c>
      <c r="I2477" s="359">
        <v>0.38579999999999998</v>
      </c>
      <c r="J2477" s="359">
        <v>1.9132</v>
      </c>
      <c r="K2477" s="359"/>
      <c r="L2477" s="359">
        <v>4.5456000000000003</v>
      </c>
      <c r="M2477" s="359">
        <v>2.3226</v>
      </c>
      <c r="N2477" s="359">
        <v>2.0139999999999998</v>
      </c>
      <c r="O2477" s="359">
        <v>5.0918999999999999</v>
      </c>
      <c r="P2477" s="359">
        <v>0.85460000000000003</v>
      </c>
      <c r="Q2477" s="359">
        <v>0.98950000000000005</v>
      </c>
      <c r="R2477" s="359">
        <v>0.37740000000000001</v>
      </c>
      <c r="S2477" s="356">
        <v>0.72440000000000004</v>
      </c>
      <c r="U2477" s="402">
        <v>38462</v>
      </c>
      <c r="V2477" s="359">
        <v>0.55349999999999999</v>
      </c>
      <c r="W2477" s="359">
        <v>0.93769999999999998</v>
      </c>
      <c r="X2477" s="359">
        <v>0.89559999999999995</v>
      </c>
      <c r="Y2477" s="359">
        <v>16.8001</v>
      </c>
      <c r="Z2477" s="359">
        <v>4.1249000000000002</v>
      </c>
      <c r="AA2477" s="359">
        <v>137.92699999999999</v>
      </c>
      <c r="AB2477" s="359">
        <v>0.3851</v>
      </c>
      <c r="AC2477" s="359">
        <v>1.9113</v>
      </c>
      <c r="AD2477" s="359"/>
      <c r="AE2477" s="359">
        <v>4.5381999999999998</v>
      </c>
      <c r="AF2477" s="359">
        <v>2.3170000000000002</v>
      </c>
      <c r="AG2477" s="359">
        <v>2.0078</v>
      </c>
      <c r="AH2477" s="359">
        <v>5.0839999999999996</v>
      </c>
      <c r="AI2477" s="359">
        <v>0.85360000000000003</v>
      </c>
      <c r="AJ2477" s="359">
        <v>0.98509999999999998</v>
      </c>
      <c r="AK2477" s="359">
        <v>0.37709999999999999</v>
      </c>
      <c r="AL2477" s="356">
        <v>0.7238</v>
      </c>
    </row>
    <row r="2478" spans="2:38" ht="409.6" x14ac:dyDescent="0.25">
      <c r="B2478" s="402">
        <v>38461</v>
      </c>
      <c r="C2478" s="359">
        <v>0.55130000000000001</v>
      </c>
      <c r="D2478" s="359">
        <v>0.93489999999999995</v>
      </c>
      <c r="E2478" s="359">
        <v>0.89459999999999995</v>
      </c>
      <c r="F2478" s="359">
        <v>16.700900000000001</v>
      </c>
      <c r="G2478" s="359">
        <v>4.1093000000000002</v>
      </c>
      <c r="H2478" s="359">
        <v>137.23400000000001</v>
      </c>
      <c r="I2478" s="359">
        <v>0.38379999999999997</v>
      </c>
      <c r="J2478" s="359">
        <v>1.9033</v>
      </c>
      <c r="K2478" s="359"/>
      <c r="L2478" s="359">
        <v>4.5320999999999998</v>
      </c>
      <c r="M2478" s="359">
        <v>2.3096999999999999</v>
      </c>
      <c r="N2478" s="359">
        <v>1.9966999999999999</v>
      </c>
      <c r="O2478" s="359">
        <v>5.0735999999999999</v>
      </c>
      <c r="P2478" s="359">
        <v>0.85260000000000002</v>
      </c>
      <c r="Q2478" s="359">
        <v>0.98560000000000003</v>
      </c>
      <c r="R2478" s="359">
        <v>0.377</v>
      </c>
      <c r="S2478" s="356">
        <v>0.71730000000000005</v>
      </c>
      <c r="U2478" s="402">
        <v>38461</v>
      </c>
      <c r="V2478" s="359">
        <v>0.55069999999999997</v>
      </c>
      <c r="W2478" s="359">
        <v>0.93369999999999997</v>
      </c>
      <c r="X2478" s="359">
        <v>0.89359999999999995</v>
      </c>
      <c r="Y2478" s="359">
        <v>16.653400000000001</v>
      </c>
      <c r="Z2478" s="359">
        <v>4.1044</v>
      </c>
      <c r="AA2478" s="359">
        <v>136.751</v>
      </c>
      <c r="AB2478" s="359">
        <v>0.38319999999999999</v>
      </c>
      <c r="AC2478" s="359">
        <v>1.9015</v>
      </c>
      <c r="AD2478" s="359"/>
      <c r="AE2478" s="359">
        <v>4.5254000000000003</v>
      </c>
      <c r="AF2478" s="359">
        <v>2.3045</v>
      </c>
      <c r="AG2478" s="359">
        <v>1.9908999999999999</v>
      </c>
      <c r="AH2478" s="359">
        <v>5.0664999999999996</v>
      </c>
      <c r="AI2478" s="359">
        <v>0.85170000000000001</v>
      </c>
      <c r="AJ2478" s="359">
        <v>0.98129999999999995</v>
      </c>
      <c r="AK2478" s="359">
        <v>0.37659999999999999</v>
      </c>
      <c r="AL2478" s="356">
        <v>0.71679999999999999</v>
      </c>
    </row>
    <row r="2479" spans="2:38" ht="409.6" x14ac:dyDescent="0.25">
      <c r="B2479" s="402">
        <v>38460</v>
      </c>
      <c r="C2479" s="359">
        <v>0.55489999999999995</v>
      </c>
      <c r="D2479" s="359">
        <v>0.93269999999999997</v>
      </c>
      <c r="E2479" s="359">
        <v>0.89290000000000003</v>
      </c>
      <c r="F2479" s="359">
        <v>16.7439</v>
      </c>
      <c r="G2479" s="359">
        <v>4.1360999999999999</v>
      </c>
      <c r="H2479" s="359">
        <v>137.46299999999999</v>
      </c>
      <c r="I2479" s="359">
        <v>0.38819999999999999</v>
      </c>
      <c r="J2479" s="359">
        <v>1.9158999999999999</v>
      </c>
      <c r="K2479" s="359"/>
      <c r="L2479" s="359">
        <v>4.5683999999999996</v>
      </c>
      <c r="M2479" s="359">
        <v>2.3001</v>
      </c>
      <c r="N2479" s="359">
        <v>2.0093999999999999</v>
      </c>
      <c r="O2479" s="359">
        <v>5.0917000000000003</v>
      </c>
      <c r="P2479" s="359">
        <v>0.86070000000000002</v>
      </c>
      <c r="Q2479" s="359">
        <v>0.98080000000000001</v>
      </c>
      <c r="R2479" s="359">
        <v>0.37869999999999998</v>
      </c>
      <c r="S2479" s="356">
        <v>0.71640000000000004</v>
      </c>
      <c r="U2479" s="402">
        <v>38460</v>
      </c>
      <c r="V2479" s="359">
        <v>0.5544</v>
      </c>
      <c r="W2479" s="359">
        <v>0.93149999999999999</v>
      </c>
      <c r="X2479" s="359">
        <v>0.89180000000000004</v>
      </c>
      <c r="Y2479" s="359">
        <v>16.675000000000001</v>
      </c>
      <c r="Z2479" s="359">
        <v>4.1325000000000003</v>
      </c>
      <c r="AA2479" s="359">
        <v>137.00899999999999</v>
      </c>
      <c r="AB2479" s="359">
        <v>0.38740000000000002</v>
      </c>
      <c r="AC2479" s="359">
        <v>1.9144000000000001</v>
      </c>
      <c r="AD2479" s="359"/>
      <c r="AE2479" s="359">
        <v>4.5606</v>
      </c>
      <c r="AF2479" s="359">
        <v>2.2944</v>
      </c>
      <c r="AG2479" s="359">
        <v>2.0044</v>
      </c>
      <c r="AH2479" s="359">
        <v>5.0834000000000001</v>
      </c>
      <c r="AI2479" s="359">
        <v>0.85980000000000001</v>
      </c>
      <c r="AJ2479" s="359">
        <v>0.97650000000000003</v>
      </c>
      <c r="AK2479" s="359">
        <v>0.37840000000000001</v>
      </c>
      <c r="AL2479" s="356">
        <v>0.71589999999999998</v>
      </c>
    </row>
    <row r="2480" spans="2:38" ht="409.6" x14ac:dyDescent="0.25">
      <c r="B2480" s="402">
        <v>38459</v>
      </c>
      <c r="C2480" s="359">
        <v>0.55679999999999996</v>
      </c>
      <c r="D2480" s="359">
        <v>0.93159999999999998</v>
      </c>
      <c r="E2480" s="359">
        <v>0.89219999999999999</v>
      </c>
      <c r="F2480" s="359">
        <v>16.735499999999998</v>
      </c>
      <c r="G2480" s="359">
        <v>4.1325000000000003</v>
      </c>
      <c r="H2480" s="359">
        <v>137.405</v>
      </c>
      <c r="I2480" s="359">
        <v>0.38769999999999999</v>
      </c>
      <c r="J2480" s="359">
        <v>1.9140999999999999</v>
      </c>
      <c r="K2480" s="359"/>
      <c r="L2480" s="359">
        <v>4.5591999999999997</v>
      </c>
      <c r="M2480" s="359">
        <v>2.2963</v>
      </c>
      <c r="N2480" s="359">
        <v>2.0068000000000001</v>
      </c>
      <c r="O2480" s="359">
        <v>5.0850999999999997</v>
      </c>
      <c r="P2480" s="359">
        <v>0.85880000000000001</v>
      </c>
      <c r="Q2480" s="359">
        <v>0.97950000000000004</v>
      </c>
      <c r="R2480" s="359">
        <v>0.378</v>
      </c>
      <c r="S2480" s="356">
        <v>0.71550000000000002</v>
      </c>
      <c r="U2480" s="402">
        <v>38459</v>
      </c>
      <c r="V2480" s="359">
        <v>0.55600000000000005</v>
      </c>
      <c r="W2480" s="359">
        <v>0.93020000000000003</v>
      </c>
      <c r="X2480" s="359">
        <v>0.89080000000000004</v>
      </c>
      <c r="Y2480" s="359">
        <v>16.661999999999999</v>
      </c>
      <c r="Z2480" s="359">
        <v>4.1266999999999996</v>
      </c>
      <c r="AA2480" s="359">
        <v>136.73400000000001</v>
      </c>
      <c r="AB2480" s="359">
        <v>0.38679999999999998</v>
      </c>
      <c r="AC2480" s="359">
        <v>1.9114</v>
      </c>
      <c r="AD2480" s="359"/>
      <c r="AE2480" s="359">
        <v>4.5496999999999996</v>
      </c>
      <c r="AF2480" s="359">
        <v>2.2886000000000002</v>
      </c>
      <c r="AG2480" s="359">
        <v>2.0011999999999999</v>
      </c>
      <c r="AH2480" s="359">
        <v>5.0758999999999999</v>
      </c>
      <c r="AI2480" s="359">
        <v>0.85770000000000002</v>
      </c>
      <c r="AJ2480" s="359">
        <v>0.97499999999999998</v>
      </c>
      <c r="AK2480" s="359">
        <v>0.3775</v>
      </c>
      <c r="AL2480" s="356">
        <v>0.71479999999999999</v>
      </c>
    </row>
    <row r="2481" spans="2:38" ht="409.6" x14ac:dyDescent="0.25">
      <c r="B2481" s="402">
        <v>38458</v>
      </c>
      <c r="C2481" s="359">
        <v>0.55369999999999997</v>
      </c>
      <c r="D2481" s="359">
        <v>0.93110000000000004</v>
      </c>
      <c r="E2481" s="359">
        <v>0.89200000000000002</v>
      </c>
      <c r="F2481" s="359">
        <v>16.718</v>
      </c>
      <c r="G2481" s="359">
        <v>4.1284000000000001</v>
      </c>
      <c r="H2481" s="359">
        <v>137.18700000000001</v>
      </c>
      <c r="I2481" s="359">
        <v>0.38540000000000002</v>
      </c>
      <c r="J2481" s="359">
        <v>1.9116</v>
      </c>
      <c r="K2481" s="359"/>
      <c r="L2481" s="359">
        <v>4.5613000000000001</v>
      </c>
      <c r="M2481" s="359">
        <v>2.2970000000000002</v>
      </c>
      <c r="N2481" s="359">
        <v>2.0064000000000002</v>
      </c>
      <c r="O2481" s="359">
        <v>5.0800999999999998</v>
      </c>
      <c r="P2481" s="359">
        <v>0.85870000000000002</v>
      </c>
      <c r="Q2481" s="359">
        <v>0.97919999999999996</v>
      </c>
      <c r="R2481" s="359">
        <v>0.378</v>
      </c>
      <c r="S2481" s="356">
        <v>0.71530000000000005</v>
      </c>
      <c r="U2481" s="402">
        <v>38458</v>
      </c>
      <c r="V2481" s="359">
        <v>0.55320000000000003</v>
      </c>
      <c r="W2481" s="359">
        <v>0.92979999999999996</v>
      </c>
      <c r="X2481" s="359">
        <v>0.89090000000000003</v>
      </c>
      <c r="Y2481" s="359">
        <v>16.6706</v>
      </c>
      <c r="Z2481" s="359">
        <v>4.1233000000000004</v>
      </c>
      <c r="AA2481" s="359">
        <v>136.73400000000001</v>
      </c>
      <c r="AB2481" s="359">
        <v>0.38479999999999998</v>
      </c>
      <c r="AC2481" s="359">
        <v>1.9097</v>
      </c>
      <c r="AD2481" s="359"/>
      <c r="AE2481" s="359">
        <v>4.5545</v>
      </c>
      <c r="AF2481" s="359">
        <v>2.2917999999999998</v>
      </c>
      <c r="AG2481" s="359">
        <v>1.9995000000000001</v>
      </c>
      <c r="AH2481" s="359">
        <v>5.0728999999999997</v>
      </c>
      <c r="AI2481" s="359">
        <v>0.85780000000000001</v>
      </c>
      <c r="AJ2481" s="359">
        <v>0.97499999999999998</v>
      </c>
      <c r="AK2481" s="359">
        <v>0.37769999999999998</v>
      </c>
      <c r="AL2481" s="356">
        <v>0.71479999999999999</v>
      </c>
    </row>
    <row r="2482" spans="2:38" ht="409.6" x14ac:dyDescent="0.25">
      <c r="B2482" s="402">
        <v>38457</v>
      </c>
      <c r="C2482" s="359">
        <v>0.56340000000000001</v>
      </c>
      <c r="D2482" s="359">
        <v>0.9375</v>
      </c>
      <c r="E2482" s="359">
        <v>0.8972</v>
      </c>
      <c r="F2482" s="359">
        <v>16.939599999999999</v>
      </c>
      <c r="G2482" s="359">
        <v>4.1984000000000004</v>
      </c>
      <c r="H2482" s="359">
        <v>139.42500000000001</v>
      </c>
      <c r="I2482" s="359">
        <v>0.39219999999999999</v>
      </c>
      <c r="J2482" s="359">
        <v>1.9449000000000001</v>
      </c>
      <c r="K2482" s="359"/>
      <c r="L2482" s="359">
        <v>4.6432000000000002</v>
      </c>
      <c r="M2482" s="359">
        <v>2.3258999999999999</v>
      </c>
      <c r="N2482" s="359">
        <v>2.0448</v>
      </c>
      <c r="O2482" s="359">
        <v>5.1744000000000003</v>
      </c>
      <c r="P2482" s="359">
        <v>0.87609999999999999</v>
      </c>
      <c r="Q2482" s="359">
        <v>0.98850000000000005</v>
      </c>
      <c r="R2482" s="359">
        <v>0.38379999999999997</v>
      </c>
      <c r="S2482" s="356">
        <v>0.72199999999999998</v>
      </c>
      <c r="U2482" s="402">
        <v>38457</v>
      </c>
      <c r="V2482" s="359">
        <v>0.56279999999999997</v>
      </c>
      <c r="W2482" s="359">
        <v>0.93630000000000002</v>
      </c>
      <c r="X2482" s="359">
        <v>0.89580000000000004</v>
      </c>
      <c r="Y2482" s="359">
        <v>16.8918</v>
      </c>
      <c r="Z2482" s="359">
        <v>4.1939000000000002</v>
      </c>
      <c r="AA2482" s="359">
        <v>138.91800000000001</v>
      </c>
      <c r="AB2482" s="359">
        <v>0.3916</v>
      </c>
      <c r="AC2482" s="359">
        <v>1.9431</v>
      </c>
      <c r="AD2482" s="359"/>
      <c r="AE2482" s="359">
        <v>4.6359000000000004</v>
      </c>
      <c r="AF2482" s="359">
        <v>2.3206000000000002</v>
      </c>
      <c r="AG2482" s="359">
        <v>2.0369999999999999</v>
      </c>
      <c r="AH2482" s="359">
        <v>5.1670999999999996</v>
      </c>
      <c r="AI2482" s="359">
        <v>0.87529999999999997</v>
      </c>
      <c r="AJ2482" s="359">
        <v>0.98419999999999996</v>
      </c>
      <c r="AK2482" s="359">
        <v>0.38340000000000002</v>
      </c>
      <c r="AL2482" s="356">
        <v>0.72150000000000003</v>
      </c>
    </row>
    <row r="2483" spans="2:38" ht="409.6" x14ac:dyDescent="0.25">
      <c r="B2483" s="402">
        <v>38456</v>
      </c>
      <c r="C2483" s="359">
        <v>0.56110000000000004</v>
      </c>
      <c r="D2483" s="359">
        <v>0.93159999999999998</v>
      </c>
      <c r="E2483" s="359">
        <v>0.89729999999999999</v>
      </c>
      <c r="F2483" s="359">
        <v>16.7986</v>
      </c>
      <c r="G2483" s="359">
        <v>4.1814</v>
      </c>
      <c r="H2483" s="359">
        <v>138.36699999999999</v>
      </c>
      <c r="I2483" s="359">
        <v>0.39079999999999998</v>
      </c>
      <c r="J2483" s="359">
        <v>1.9374</v>
      </c>
      <c r="K2483" s="359"/>
      <c r="L2483" s="359">
        <v>4.6147</v>
      </c>
      <c r="M2483" s="359">
        <v>2.298</v>
      </c>
      <c r="N2483" s="359">
        <v>2.0284</v>
      </c>
      <c r="O2483" s="359">
        <v>5.1382000000000003</v>
      </c>
      <c r="P2483" s="359">
        <v>0.86970000000000003</v>
      </c>
      <c r="Q2483" s="359">
        <v>0.97350000000000003</v>
      </c>
      <c r="R2483" s="359">
        <v>0.3826</v>
      </c>
      <c r="S2483" s="356">
        <v>0.72440000000000004</v>
      </c>
      <c r="U2483" s="402">
        <v>38456</v>
      </c>
      <c r="V2483" s="359">
        <v>0.56059999999999999</v>
      </c>
      <c r="W2483" s="359">
        <v>0.93030000000000002</v>
      </c>
      <c r="X2483" s="359">
        <v>0.8962</v>
      </c>
      <c r="Y2483" s="359">
        <v>16.749500000000001</v>
      </c>
      <c r="Z2483" s="359">
        <v>4.1769999999999996</v>
      </c>
      <c r="AA2483" s="359">
        <v>137.71700000000001</v>
      </c>
      <c r="AB2483" s="359">
        <v>0.39019999999999999</v>
      </c>
      <c r="AC2483" s="359">
        <v>1.9357</v>
      </c>
      <c r="AD2483" s="359"/>
      <c r="AE2483" s="359">
        <v>4.6078999999999999</v>
      </c>
      <c r="AF2483" s="359">
        <v>2.2921</v>
      </c>
      <c r="AG2483" s="359">
        <v>2.0230999999999999</v>
      </c>
      <c r="AH2483" s="359">
        <v>5.13</v>
      </c>
      <c r="AI2483" s="359">
        <v>0.86870000000000003</v>
      </c>
      <c r="AJ2483" s="359">
        <v>0.96919999999999995</v>
      </c>
      <c r="AK2483" s="359">
        <v>0.38219999999999998</v>
      </c>
      <c r="AL2483" s="356">
        <v>0.7238</v>
      </c>
    </row>
    <row r="2484" spans="2:38" ht="409.6" x14ac:dyDescent="0.25">
      <c r="B2484" s="402">
        <v>38455</v>
      </c>
      <c r="C2484" s="359">
        <v>0.5585</v>
      </c>
      <c r="D2484" s="359">
        <v>0.93010000000000004</v>
      </c>
      <c r="E2484" s="359">
        <v>0.89359999999999995</v>
      </c>
      <c r="F2484" s="359">
        <v>16.757400000000001</v>
      </c>
      <c r="G2484" s="359">
        <v>4.1614000000000004</v>
      </c>
      <c r="H2484" s="359">
        <v>137.75899999999999</v>
      </c>
      <c r="I2484" s="359">
        <v>0.38890000000000002</v>
      </c>
      <c r="J2484" s="359">
        <v>1.9281999999999999</v>
      </c>
      <c r="K2484" s="359"/>
      <c r="L2484" s="359">
        <v>4.5730000000000004</v>
      </c>
      <c r="M2484" s="359">
        <v>2.2858000000000001</v>
      </c>
      <c r="N2484" s="359">
        <v>2.0255000000000001</v>
      </c>
      <c r="O2484" s="359">
        <v>5.1097000000000001</v>
      </c>
      <c r="P2484" s="359">
        <v>0.86529999999999996</v>
      </c>
      <c r="Q2484" s="359">
        <v>0.97819999999999996</v>
      </c>
      <c r="R2484" s="359">
        <v>0.38150000000000001</v>
      </c>
      <c r="S2484" s="356">
        <v>0.72140000000000004</v>
      </c>
      <c r="U2484" s="402">
        <v>38455</v>
      </c>
      <c r="V2484" s="359">
        <v>0.55789999999999995</v>
      </c>
      <c r="W2484" s="359">
        <v>0.92879999999999996</v>
      </c>
      <c r="X2484" s="359">
        <v>0.89249999999999996</v>
      </c>
      <c r="Y2484" s="359">
        <v>16.7088</v>
      </c>
      <c r="Z2484" s="359">
        <v>4.1565000000000003</v>
      </c>
      <c r="AA2484" s="359">
        <v>137.11500000000001</v>
      </c>
      <c r="AB2484" s="359">
        <v>0.38829999999999998</v>
      </c>
      <c r="AC2484" s="359">
        <v>1.9260999999999999</v>
      </c>
      <c r="AD2484" s="359"/>
      <c r="AE2484" s="359">
        <v>4.5663</v>
      </c>
      <c r="AF2484" s="359">
        <v>2.2812000000000001</v>
      </c>
      <c r="AG2484" s="359">
        <v>2.0196000000000001</v>
      </c>
      <c r="AH2484" s="359">
        <v>5.1017999999999999</v>
      </c>
      <c r="AI2484" s="359">
        <v>0.86419999999999997</v>
      </c>
      <c r="AJ2484" s="359">
        <v>0.97389999999999999</v>
      </c>
      <c r="AK2484" s="359">
        <v>0.38100000000000001</v>
      </c>
      <c r="AL2484" s="356">
        <v>0.72089999999999999</v>
      </c>
    </row>
    <row r="2485" spans="2:38" ht="409.6" x14ac:dyDescent="0.25">
      <c r="B2485" s="402">
        <v>38454</v>
      </c>
      <c r="C2485" s="359">
        <v>0.55600000000000005</v>
      </c>
      <c r="D2485" s="359">
        <v>0.93079999999999996</v>
      </c>
      <c r="E2485" s="359">
        <v>0.88990000000000002</v>
      </c>
      <c r="F2485" s="359">
        <v>16.660699999999999</v>
      </c>
      <c r="G2485" s="359">
        <v>4.1425999999999998</v>
      </c>
      <c r="H2485" s="359">
        <v>137.059</v>
      </c>
      <c r="I2485" s="359">
        <v>0.3871</v>
      </c>
      <c r="J2485" s="359">
        <v>1.9200999999999999</v>
      </c>
      <c r="K2485" s="359"/>
      <c r="L2485" s="359">
        <v>4.5564999999999998</v>
      </c>
      <c r="M2485" s="359">
        <v>2.2776999999999998</v>
      </c>
      <c r="N2485" s="359">
        <v>2.0253000000000001</v>
      </c>
      <c r="O2485" s="359">
        <v>5.0923999999999996</v>
      </c>
      <c r="P2485" s="359">
        <v>0.86099999999999999</v>
      </c>
      <c r="Q2485" s="359">
        <v>0.97319999999999995</v>
      </c>
      <c r="R2485" s="359">
        <v>0.38150000000000001</v>
      </c>
      <c r="S2485" s="356">
        <v>0.72140000000000004</v>
      </c>
      <c r="U2485" s="402">
        <v>38454</v>
      </c>
      <c r="V2485" s="359">
        <v>0.5554</v>
      </c>
      <c r="W2485" s="359">
        <v>0.92949999999999999</v>
      </c>
      <c r="X2485" s="359">
        <v>0.88849999999999996</v>
      </c>
      <c r="Y2485" s="359">
        <v>16.610800000000001</v>
      </c>
      <c r="Z2485" s="359">
        <v>4.1369999999999996</v>
      </c>
      <c r="AA2485" s="359">
        <v>136.584</v>
      </c>
      <c r="AB2485" s="359">
        <v>0.38640000000000002</v>
      </c>
      <c r="AC2485" s="359">
        <v>1.9173</v>
      </c>
      <c r="AD2485" s="359"/>
      <c r="AE2485" s="359">
        <v>4.5507</v>
      </c>
      <c r="AF2485" s="359">
        <v>2.2722000000000002</v>
      </c>
      <c r="AG2485" s="359">
        <v>2.0167000000000002</v>
      </c>
      <c r="AH2485" s="359">
        <v>5.0857000000000001</v>
      </c>
      <c r="AI2485" s="359">
        <v>0.86</v>
      </c>
      <c r="AJ2485" s="359">
        <v>0.96879999999999999</v>
      </c>
      <c r="AK2485" s="359">
        <v>0.38109999999999999</v>
      </c>
      <c r="AL2485" s="356">
        <v>0.7208</v>
      </c>
    </row>
    <row r="2486" spans="2:38" ht="409.6" x14ac:dyDescent="0.25">
      <c r="B2486" s="402">
        <v>38453</v>
      </c>
      <c r="C2486" s="359">
        <v>0.55459999999999998</v>
      </c>
      <c r="D2486" s="359">
        <v>0.92920000000000003</v>
      </c>
      <c r="E2486" s="359">
        <v>0.88139999999999996</v>
      </c>
      <c r="F2486" s="359">
        <v>16.629799999999999</v>
      </c>
      <c r="G2486" s="359">
        <v>4.1307</v>
      </c>
      <c r="H2486" s="359">
        <v>136.79400000000001</v>
      </c>
      <c r="I2486" s="359">
        <v>0.38590000000000002</v>
      </c>
      <c r="J2486" s="359">
        <v>1.9144000000000001</v>
      </c>
      <c r="K2486" s="359"/>
      <c r="L2486" s="359">
        <v>4.5467000000000004</v>
      </c>
      <c r="M2486" s="359">
        <v>2.2803</v>
      </c>
      <c r="N2486" s="359">
        <v>2.0236999999999998</v>
      </c>
      <c r="O2486" s="359">
        <v>5.0835999999999997</v>
      </c>
      <c r="P2486" s="359">
        <v>0.8589</v>
      </c>
      <c r="Q2486" s="359">
        <v>0.97409999999999997</v>
      </c>
      <c r="R2486" s="359">
        <v>0.38009999999999999</v>
      </c>
      <c r="S2486" s="356">
        <v>0.71679999999999999</v>
      </c>
      <c r="U2486" s="402">
        <v>38453</v>
      </c>
      <c r="V2486" s="359">
        <v>0.55400000000000005</v>
      </c>
      <c r="W2486" s="359">
        <v>0.92789999999999995</v>
      </c>
      <c r="X2486" s="359">
        <v>0.88009999999999999</v>
      </c>
      <c r="Y2486" s="359">
        <v>16.558499999999999</v>
      </c>
      <c r="Z2486" s="359">
        <v>4.1266999999999996</v>
      </c>
      <c r="AA2486" s="359">
        <v>136.322</v>
      </c>
      <c r="AB2486" s="359">
        <v>0.38519999999999999</v>
      </c>
      <c r="AC2486" s="359">
        <v>1.9119999999999999</v>
      </c>
      <c r="AD2486" s="359"/>
      <c r="AE2486" s="359">
        <v>4.5392999999999999</v>
      </c>
      <c r="AF2486" s="359">
        <v>2.2728000000000002</v>
      </c>
      <c r="AG2486" s="359">
        <v>2.0156999999999998</v>
      </c>
      <c r="AH2486" s="359">
        <v>5.0772000000000004</v>
      </c>
      <c r="AI2486" s="359">
        <v>0.8579</v>
      </c>
      <c r="AJ2486" s="359">
        <v>0.96260000000000001</v>
      </c>
      <c r="AK2486" s="359">
        <v>0.37980000000000003</v>
      </c>
      <c r="AL2486" s="356">
        <v>0.71619999999999995</v>
      </c>
    </row>
    <row r="2487" spans="2:38" ht="409.6" x14ac:dyDescent="0.25">
      <c r="B2487" s="402">
        <v>38452</v>
      </c>
      <c r="C2487" s="359">
        <v>0.55420000000000003</v>
      </c>
      <c r="D2487" s="359">
        <v>0.92849999999999999</v>
      </c>
      <c r="E2487" s="359">
        <v>0.88170000000000004</v>
      </c>
      <c r="F2487" s="359">
        <v>16.629799999999999</v>
      </c>
      <c r="G2487" s="359">
        <v>4.13</v>
      </c>
      <c r="H2487" s="359">
        <v>136.916</v>
      </c>
      <c r="I2487" s="359">
        <v>0.38590000000000002</v>
      </c>
      <c r="J2487" s="359">
        <v>1.9144000000000001</v>
      </c>
      <c r="K2487" s="359"/>
      <c r="L2487" s="359">
        <v>4.5388000000000002</v>
      </c>
      <c r="M2487" s="359">
        <v>2.2787999999999999</v>
      </c>
      <c r="N2487" s="359">
        <v>2.0236999999999998</v>
      </c>
      <c r="O2487" s="359">
        <v>5.0873999999999997</v>
      </c>
      <c r="P2487" s="359">
        <v>0.85829999999999995</v>
      </c>
      <c r="Q2487" s="359">
        <v>0.97409999999999997</v>
      </c>
      <c r="R2487" s="359">
        <v>0.38009999999999999</v>
      </c>
      <c r="S2487" s="356">
        <v>0.71679999999999999</v>
      </c>
      <c r="U2487" s="402">
        <v>38452</v>
      </c>
      <c r="V2487" s="359">
        <v>0.55359999999999998</v>
      </c>
      <c r="W2487" s="359">
        <v>0.9274</v>
      </c>
      <c r="X2487" s="359">
        <v>0.88049999999999995</v>
      </c>
      <c r="Y2487" s="359">
        <v>16.558499999999999</v>
      </c>
      <c r="Z2487" s="359">
        <v>4.1243999999999996</v>
      </c>
      <c r="AA2487" s="359">
        <v>136.26400000000001</v>
      </c>
      <c r="AB2487" s="359">
        <v>0.38519999999999999</v>
      </c>
      <c r="AC2487" s="359">
        <v>1.9119999999999999</v>
      </c>
      <c r="AD2487" s="359"/>
      <c r="AE2487" s="359">
        <v>4.53</v>
      </c>
      <c r="AF2487" s="359">
        <v>2.2713999999999999</v>
      </c>
      <c r="AG2487" s="359">
        <v>2.0156999999999998</v>
      </c>
      <c r="AH2487" s="359">
        <v>5.0789</v>
      </c>
      <c r="AI2487" s="359">
        <v>0.85719999999999996</v>
      </c>
      <c r="AJ2487" s="359">
        <v>0.96260000000000001</v>
      </c>
      <c r="AK2487" s="359">
        <v>0.37969999999999998</v>
      </c>
      <c r="AL2487" s="356">
        <v>0.71619999999999995</v>
      </c>
    </row>
    <row r="2488" spans="2:38" ht="409.6" x14ac:dyDescent="0.25">
      <c r="B2488" s="402">
        <v>38451</v>
      </c>
      <c r="C2488" s="359">
        <v>0.55479999999999996</v>
      </c>
      <c r="D2488" s="359">
        <v>0.92910000000000004</v>
      </c>
      <c r="E2488" s="359">
        <v>0.88090000000000002</v>
      </c>
      <c r="F2488" s="359">
        <v>16.6389</v>
      </c>
      <c r="G2488" s="359">
        <v>4.1326999999999998</v>
      </c>
      <c r="H2488" s="359">
        <v>136.93600000000001</v>
      </c>
      <c r="I2488" s="359">
        <v>0.3861</v>
      </c>
      <c r="J2488" s="359">
        <v>1.9153</v>
      </c>
      <c r="K2488" s="359"/>
      <c r="L2488" s="359">
        <v>4.5452000000000004</v>
      </c>
      <c r="M2488" s="359">
        <v>2.2818000000000001</v>
      </c>
      <c r="N2488" s="359">
        <v>2.0247000000000002</v>
      </c>
      <c r="O2488" s="359">
        <v>5.0875000000000004</v>
      </c>
      <c r="P2488" s="359">
        <v>0.85950000000000004</v>
      </c>
      <c r="Q2488" s="359">
        <v>0.96989999999999998</v>
      </c>
      <c r="R2488" s="359">
        <v>0.38040000000000002</v>
      </c>
      <c r="S2488" s="356">
        <v>0.71709999999999996</v>
      </c>
      <c r="U2488" s="402">
        <v>38451</v>
      </c>
      <c r="V2488" s="359">
        <v>0.55420000000000003</v>
      </c>
      <c r="W2488" s="359">
        <v>0.92769999999999997</v>
      </c>
      <c r="X2488" s="359">
        <v>0.87949999999999995</v>
      </c>
      <c r="Y2488" s="359">
        <v>16.589099999999998</v>
      </c>
      <c r="Z2488" s="359">
        <v>4.1273999999999997</v>
      </c>
      <c r="AA2488" s="359">
        <v>136.28399999999999</v>
      </c>
      <c r="AB2488" s="359">
        <v>0.38540000000000002</v>
      </c>
      <c r="AC2488" s="359">
        <v>1.9129</v>
      </c>
      <c r="AD2488" s="359"/>
      <c r="AE2488" s="359">
        <v>4.5388999999999999</v>
      </c>
      <c r="AF2488" s="359">
        <v>2.2766000000000002</v>
      </c>
      <c r="AG2488" s="359">
        <v>2.0167000000000002</v>
      </c>
      <c r="AH2488" s="359">
        <v>5.0792999999999999</v>
      </c>
      <c r="AI2488" s="359">
        <v>0.85829999999999995</v>
      </c>
      <c r="AJ2488" s="359">
        <v>0.96550000000000002</v>
      </c>
      <c r="AK2488" s="359">
        <v>0.38</v>
      </c>
      <c r="AL2488" s="356">
        <v>0.71650000000000003</v>
      </c>
    </row>
    <row r="2489" spans="2:38" ht="409.6" x14ac:dyDescent="0.25">
      <c r="B2489" s="402">
        <v>38450</v>
      </c>
      <c r="C2489" s="359">
        <v>0.55410000000000004</v>
      </c>
      <c r="D2489" s="359">
        <v>0.92949999999999999</v>
      </c>
      <c r="E2489" s="359">
        <v>0.87139999999999995</v>
      </c>
      <c r="F2489" s="359">
        <v>16.635100000000001</v>
      </c>
      <c r="G2489" s="359">
        <v>4.1288</v>
      </c>
      <c r="H2489" s="359">
        <v>136.71899999999999</v>
      </c>
      <c r="I2489" s="359">
        <v>0.3861</v>
      </c>
      <c r="J2489" s="359">
        <v>1.9137</v>
      </c>
      <c r="K2489" s="359"/>
      <c r="L2489" s="359">
        <v>4.5284000000000004</v>
      </c>
      <c r="M2489" s="359">
        <v>2.2734000000000001</v>
      </c>
      <c r="N2489" s="359">
        <v>2.0232999999999999</v>
      </c>
      <c r="O2489" s="359">
        <v>5.0766</v>
      </c>
      <c r="P2489" s="359">
        <v>0.86</v>
      </c>
      <c r="Q2489" s="359">
        <v>0.96120000000000005</v>
      </c>
      <c r="R2489" s="359">
        <v>0.38100000000000001</v>
      </c>
      <c r="S2489" s="356">
        <v>0.71230000000000004</v>
      </c>
      <c r="U2489" s="402">
        <v>38450</v>
      </c>
      <c r="V2489" s="359">
        <v>0.55359999999999998</v>
      </c>
      <c r="W2489" s="359">
        <v>0.92830000000000001</v>
      </c>
      <c r="X2489" s="359">
        <v>0.87039999999999995</v>
      </c>
      <c r="Y2489" s="359">
        <v>16.587800000000001</v>
      </c>
      <c r="Z2489" s="359">
        <v>4.1238000000000001</v>
      </c>
      <c r="AA2489" s="359">
        <v>136.16</v>
      </c>
      <c r="AB2489" s="359">
        <v>0.38540000000000002</v>
      </c>
      <c r="AC2489" s="359">
        <v>1.9117999999999999</v>
      </c>
      <c r="AD2489" s="359"/>
      <c r="AE2489" s="359">
        <v>4.5221999999999998</v>
      </c>
      <c r="AF2489" s="359">
        <v>2.2669000000000001</v>
      </c>
      <c r="AG2489" s="359">
        <v>2.0158</v>
      </c>
      <c r="AH2489" s="359">
        <v>5.0688000000000004</v>
      </c>
      <c r="AI2489" s="359">
        <v>0.85909999999999997</v>
      </c>
      <c r="AJ2489" s="359">
        <v>0.95699999999999996</v>
      </c>
      <c r="AK2489" s="359">
        <v>0.38069999999999998</v>
      </c>
      <c r="AL2489" s="356">
        <v>0.71179999999999999</v>
      </c>
    </row>
    <row r="2490" spans="2:38" ht="409.6" x14ac:dyDescent="0.25">
      <c r="B2490" s="402">
        <v>38449</v>
      </c>
      <c r="C2490" s="359">
        <v>0.55359999999999998</v>
      </c>
      <c r="D2490" s="359">
        <v>0.93159999999999998</v>
      </c>
      <c r="E2490" s="359">
        <v>0.871</v>
      </c>
      <c r="F2490" s="359">
        <v>16.619299999999999</v>
      </c>
      <c r="G2490" s="359">
        <v>4.1246</v>
      </c>
      <c r="H2490" s="359">
        <v>136.863</v>
      </c>
      <c r="I2490" s="359">
        <v>0.38540000000000002</v>
      </c>
      <c r="J2490" s="359">
        <v>1.9114</v>
      </c>
      <c r="K2490" s="359"/>
      <c r="L2490" s="359">
        <v>4.5262000000000002</v>
      </c>
      <c r="M2490" s="359">
        <v>2.2785000000000002</v>
      </c>
      <c r="N2490" s="359">
        <v>2.0211999999999999</v>
      </c>
      <c r="O2490" s="359">
        <v>5.0711000000000004</v>
      </c>
      <c r="P2490" s="359">
        <v>0.85909999999999997</v>
      </c>
      <c r="Q2490" s="359">
        <v>0.96530000000000005</v>
      </c>
      <c r="R2490" s="359">
        <v>0.37890000000000001</v>
      </c>
      <c r="S2490" s="356">
        <v>0.71240000000000003</v>
      </c>
      <c r="U2490" s="402">
        <v>38449</v>
      </c>
      <c r="V2490" s="359">
        <v>0.55310000000000004</v>
      </c>
      <c r="W2490" s="359">
        <v>0.9304</v>
      </c>
      <c r="X2490" s="359">
        <v>0.86990000000000001</v>
      </c>
      <c r="Y2490" s="359">
        <v>16.573499999999999</v>
      </c>
      <c r="Z2490" s="359">
        <v>4.1199000000000003</v>
      </c>
      <c r="AA2490" s="359">
        <v>136.358</v>
      </c>
      <c r="AB2490" s="359">
        <v>0.38479999999999998</v>
      </c>
      <c r="AC2490" s="359">
        <v>1.9095</v>
      </c>
      <c r="AD2490" s="359"/>
      <c r="AE2490" s="359">
        <v>4.5210999999999997</v>
      </c>
      <c r="AF2490" s="359">
        <v>2.2734999999999999</v>
      </c>
      <c r="AG2490" s="359">
        <v>2.0154000000000001</v>
      </c>
      <c r="AH2490" s="359">
        <v>5.0637999999999996</v>
      </c>
      <c r="AI2490" s="359">
        <v>0.85819999999999996</v>
      </c>
      <c r="AJ2490" s="359">
        <v>0.96189999999999998</v>
      </c>
      <c r="AK2490" s="359">
        <v>0.3785</v>
      </c>
      <c r="AL2490" s="356">
        <v>0.71199999999999997</v>
      </c>
    </row>
    <row r="2491" spans="2:38" ht="409.6" x14ac:dyDescent="0.25">
      <c r="B2491" s="402">
        <v>38448</v>
      </c>
      <c r="C2491" s="359">
        <v>0.5514</v>
      </c>
      <c r="D2491" s="359">
        <v>0.92269999999999996</v>
      </c>
      <c r="E2491" s="359">
        <v>0.86399999999999999</v>
      </c>
      <c r="F2491" s="359">
        <v>16.546700000000001</v>
      </c>
      <c r="G2491" s="359">
        <v>4.1079999999999997</v>
      </c>
      <c r="H2491" s="359">
        <v>136.26</v>
      </c>
      <c r="I2491" s="359">
        <v>0.38400000000000001</v>
      </c>
      <c r="J2491" s="359">
        <v>1.9037999999999999</v>
      </c>
      <c r="K2491" s="359"/>
      <c r="L2491" s="359">
        <v>4.5025000000000004</v>
      </c>
      <c r="M2491" s="359">
        <v>2.2795000000000001</v>
      </c>
      <c r="N2491" s="359">
        <v>2.0146000000000002</v>
      </c>
      <c r="O2491" s="359">
        <v>5.0606</v>
      </c>
      <c r="P2491" s="359">
        <v>0.85509999999999997</v>
      </c>
      <c r="Q2491" s="359">
        <v>0.96479999999999999</v>
      </c>
      <c r="R2491" s="359">
        <v>0.37719999999999998</v>
      </c>
      <c r="S2491" s="356">
        <v>0.70940000000000003</v>
      </c>
      <c r="U2491" s="402">
        <v>38448</v>
      </c>
      <c r="V2491" s="359">
        <v>0.55089999999999995</v>
      </c>
      <c r="W2491" s="359">
        <v>0.92159999999999997</v>
      </c>
      <c r="X2491" s="359">
        <v>0.86309999999999998</v>
      </c>
      <c r="Y2491" s="359">
        <v>16.501300000000001</v>
      </c>
      <c r="Z2491" s="359">
        <v>4.1033999999999997</v>
      </c>
      <c r="AA2491" s="359">
        <v>135.82300000000001</v>
      </c>
      <c r="AB2491" s="359">
        <v>0.38340000000000002</v>
      </c>
      <c r="AC2491" s="359">
        <v>1.9023000000000001</v>
      </c>
      <c r="AD2491" s="359"/>
      <c r="AE2491" s="359">
        <v>4.4962</v>
      </c>
      <c r="AF2491" s="359">
        <v>2.2745000000000002</v>
      </c>
      <c r="AG2491" s="359">
        <v>2.0076000000000001</v>
      </c>
      <c r="AH2491" s="359">
        <v>5.0533999999999999</v>
      </c>
      <c r="AI2491" s="359">
        <v>0.85429999999999995</v>
      </c>
      <c r="AJ2491" s="359">
        <v>0.9607</v>
      </c>
      <c r="AK2491" s="359">
        <v>0.37680000000000002</v>
      </c>
      <c r="AL2491" s="356">
        <v>0.70899999999999996</v>
      </c>
    </row>
    <row r="2492" spans="2:38" ht="409.6" x14ac:dyDescent="0.25">
      <c r="B2492" s="402">
        <v>38447</v>
      </c>
      <c r="C2492" s="359">
        <v>0.55110000000000003</v>
      </c>
      <c r="D2492" s="359">
        <v>0.92230000000000001</v>
      </c>
      <c r="E2492" s="359">
        <v>0.86519999999999997</v>
      </c>
      <c r="F2492" s="359">
        <v>16.571899999999999</v>
      </c>
      <c r="G2492" s="359">
        <v>4.1059999999999999</v>
      </c>
      <c r="H2492" s="359">
        <v>136.46199999999999</v>
      </c>
      <c r="I2492" s="359">
        <v>0.38379999999999997</v>
      </c>
      <c r="J2492" s="359">
        <v>1.9028</v>
      </c>
      <c r="K2492" s="359"/>
      <c r="L2492" s="359">
        <v>4.5175999999999998</v>
      </c>
      <c r="M2492" s="359">
        <v>2.2663000000000002</v>
      </c>
      <c r="N2492" s="359">
        <v>2.0162</v>
      </c>
      <c r="O2492" s="359">
        <v>5.0613000000000001</v>
      </c>
      <c r="P2492" s="359">
        <v>0.85650000000000004</v>
      </c>
      <c r="Q2492" s="359">
        <v>0.96909999999999996</v>
      </c>
      <c r="R2492" s="359">
        <v>0.3775</v>
      </c>
      <c r="S2492" s="356">
        <v>0.70789999999999997</v>
      </c>
      <c r="U2492" s="402">
        <v>38447</v>
      </c>
      <c r="V2492" s="359">
        <v>0.55049999999999999</v>
      </c>
      <c r="W2492" s="359">
        <v>0.92110000000000003</v>
      </c>
      <c r="X2492" s="359">
        <v>0.86419999999999997</v>
      </c>
      <c r="Y2492" s="359">
        <v>16.524899999999999</v>
      </c>
      <c r="Z2492" s="359">
        <v>4.101</v>
      </c>
      <c r="AA2492" s="359">
        <v>135.83500000000001</v>
      </c>
      <c r="AB2492" s="359">
        <v>0.38319999999999999</v>
      </c>
      <c r="AC2492" s="359">
        <v>1.9007000000000001</v>
      </c>
      <c r="AD2492" s="359"/>
      <c r="AE2492" s="359">
        <v>4.5110999999999999</v>
      </c>
      <c r="AF2492" s="359">
        <v>2.2601</v>
      </c>
      <c r="AG2492" s="359">
        <v>2.0078999999999998</v>
      </c>
      <c r="AH2492" s="359">
        <v>5.0526999999999997</v>
      </c>
      <c r="AI2492" s="359">
        <v>0.85550000000000004</v>
      </c>
      <c r="AJ2492" s="359">
        <v>0.96489999999999998</v>
      </c>
      <c r="AK2492" s="359">
        <v>0.37709999999999999</v>
      </c>
      <c r="AL2492" s="356">
        <v>0.70740000000000003</v>
      </c>
    </row>
    <row r="2493" spans="2:38" ht="409.6" x14ac:dyDescent="0.25">
      <c r="B2493" s="402">
        <v>38446</v>
      </c>
      <c r="C2493" s="359">
        <v>0.55010000000000003</v>
      </c>
      <c r="D2493" s="359">
        <v>0.92059999999999997</v>
      </c>
      <c r="E2493" s="359">
        <v>0.86180000000000001</v>
      </c>
      <c r="F2493" s="359">
        <v>16.469000000000001</v>
      </c>
      <c r="G2493" s="359">
        <v>4.0945</v>
      </c>
      <c r="H2493" s="359">
        <v>136.17500000000001</v>
      </c>
      <c r="I2493" s="359">
        <v>0.38319999999999999</v>
      </c>
      <c r="J2493" s="359">
        <v>1.9014</v>
      </c>
      <c r="K2493" s="359"/>
      <c r="L2493" s="359">
        <v>4.5087000000000002</v>
      </c>
      <c r="M2493" s="359">
        <v>2.2597999999999998</v>
      </c>
      <c r="N2493" s="359">
        <v>2.0129999999999999</v>
      </c>
      <c r="O2493" s="359">
        <v>5.0393999999999997</v>
      </c>
      <c r="P2493" s="359">
        <v>0.8538</v>
      </c>
      <c r="Q2493" s="359">
        <v>0.96540000000000004</v>
      </c>
      <c r="R2493" s="359">
        <v>0.37690000000000001</v>
      </c>
      <c r="S2493" s="356">
        <v>0.70879999999999999</v>
      </c>
      <c r="U2493" s="402">
        <v>38446</v>
      </c>
      <c r="V2493" s="359">
        <v>0.54949999999999999</v>
      </c>
      <c r="W2493" s="359">
        <v>0.9194</v>
      </c>
      <c r="X2493" s="359">
        <v>0.8609</v>
      </c>
      <c r="Y2493" s="359">
        <v>16.3872</v>
      </c>
      <c r="Z2493" s="359">
        <v>4.0898000000000003</v>
      </c>
      <c r="AA2493" s="359">
        <v>135.56200000000001</v>
      </c>
      <c r="AB2493" s="359">
        <v>0.38240000000000002</v>
      </c>
      <c r="AC2493" s="359">
        <v>1.8997999999999999</v>
      </c>
      <c r="AD2493" s="359"/>
      <c r="AE2493" s="359">
        <v>4.5019999999999998</v>
      </c>
      <c r="AF2493" s="359">
        <v>2.2509999999999999</v>
      </c>
      <c r="AG2493" s="359">
        <v>2.0059999999999998</v>
      </c>
      <c r="AH2493" s="359">
        <v>5.0317999999999996</v>
      </c>
      <c r="AI2493" s="359">
        <v>0.85289999999999999</v>
      </c>
      <c r="AJ2493" s="359">
        <v>0.95409999999999995</v>
      </c>
      <c r="AK2493" s="359">
        <v>0.37659999999999999</v>
      </c>
      <c r="AL2493" s="356">
        <v>0.70830000000000004</v>
      </c>
    </row>
    <row r="2494" spans="2:38" ht="409.6" x14ac:dyDescent="0.25">
      <c r="B2494" s="402">
        <v>38445</v>
      </c>
      <c r="C2494" s="359">
        <v>0.54969999999999997</v>
      </c>
      <c r="D2494" s="359">
        <v>0.91920000000000002</v>
      </c>
      <c r="E2494" s="359">
        <v>0.85970000000000002</v>
      </c>
      <c r="F2494" s="359">
        <v>16.4666</v>
      </c>
      <c r="G2494" s="359">
        <v>4.0903</v>
      </c>
      <c r="H2494" s="359">
        <v>136.02099999999999</v>
      </c>
      <c r="I2494" s="359">
        <v>0.38269999999999998</v>
      </c>
      <c r="J2494" s="359">
        <v>1.8975</v>
      </c>
      <c r="K2494" s="359"/>
      <c r="L2494" s="359">
        <v>4.5065</v>
      </c>
      <c r="M2494" s="359">
        <v>2.2576000000000001</v>
      </c>
      <c r="N2494" s="359">
        <v>2.0127000000000002</v>
      </c>
      <c r="O2494" s="359">
        <v>5.0354000000000001</v>
      </c>
      <c r="P2494" s="359">
        <v>0.85360000000000003</v>
      </c>
      <c r="Q2494" s="359">
        <v>0.96519999999999995</v>
      </c>
      <c r="R2494" s="359">
        <v>0.37669999999999998</v>
      </c>
      <c r="S2494" s="356">
        <v>0.7087</v>
      </c>
      <c r="U2494" s="402">
        <v>38445</v>
      </c>
      <c r="V2494" s="359">
        <v>0.54879999999999995</v>
      </c>
      <c r="W2494" s="359">
        <v>0.91749999999999998</v>
      </c>
      <c r="X2494" s="359">
        <v>0.85799999999999998</v>
      </c>
      <c r="Y2494" s="359">
        <v>16.372599999999998</v>
      </c>
      <c r="Z2494" s="359">
        <v>4.0827</v>
      </c>
      <c r="AA2494" s="359">
        <v>135.47499999999999</v>
      </c>
      <c r="AB2494" s="359">
        <v>0.38179999999999997</v>
      </c>
      <c r="AC2494" s="359">
        <v>1.8937999999999999</v>
      </c>
      <c r="AD2494" s="359"/>
      <c r="AE2494" s="359">
        <v>4.4930000000000003</v>
      </c>
      <c r="AF2494" s="359">
        <v>2.2488999999999999</v>
      </c>
      <c r="AG2494" s="359">
        <v>2.0043000000000002</v>
      </c>
      <c r="AH2494" s="359">
        <v>5.0247000000000002</v>
      </c>
      <c r="AI2494" s="359">
        <v>0.85199999999999998</v>
      </c>
      <c r="AJ2494" s="359">
        <v>0.95330000000000004</v>
      </c>
      <c r="AK2494" s="359">
        <v>0.37609999999999999</v>
      </c>
      <c r="AL2494" s="356">
        <v>0.7077</v>
      </c>
    </row>
    <row r="2495" spans="2:38" ht="409.6" x14ac:dyDescent="0.25">
      <c r="B2495" s="402">
        <v>38444</v>
      </c>
      <c r="C2495" s="359">
        <v>0.54930000000000001</v>
      </c>
      <c r="D2495" s="359">
        <v>0.91969999999999996</v>
      </c>
      <c r="E2495" s="359">
        <v>0.86150000000000004</v>
      </c>
      <c r="F2495" s="359">
        <v>16.496099999999998</v>
      </c>
      <c r="G2495" s="359">
        <v>4.0919999999999996</v>
      </c>
      <c r="H2495" s="359">
        <v>136.059</v>
      </c>
      <c r="I2495" s="359">
        <v>0.38250000000000001</v>
      </c>
      <c r="J2495" s="359">
        <v>1.8969</v>
      </c>
      <c r="K2495" s="359"/>
      <c r="L2495" s="359">
        <v>4.5087000000000002</v>
      </c>
      <c r="M2495" s="359">
        <v>2.2534999999999998</v>
      </c>
      <c r="N2495" s="359">
        <v>2.0133000000000001</v>
      </c>
      <c r="O2495" s="359">
        <v>5.0384000000000002</v>
      </c>
      <c r="P2495" s="359">
        <v>0.85309999999999997</v>
      </c>
      <c r="Q2495" s="359">
        <v>0.96079999999999999</v>
      </c>
      <c r="R2495" s="359">
        <v>0.37690000000000001</v>
      </c>
      <c r="S2495" s="356">
        <v>0.70889999999999997</v>
      </c>
      <c r="U2495" s="402">
        <v>38444</v>
      </c>
      <c r="V2495" s="359">
        <v>0.54879999999999995</v>
      </c>
      <c r="W2495" s="359">
        <v>0.91839999999999999</v>
      </c>
      <c r="X2495" s="359">
        <v>0.86050000000000004</v>
      </c>
      <c r="Y2495" s="359">
        <v>16.427800000000001</v>
      </c>
      <c r="Z2495" s="359">
        <v>4.0880000000000001</v>
      </c>
      <c r="AA2495" s="359">
        <v>135.60900000000001</v>
      </c>
      <c r="AB2495" s="359">
        <v>0.38179999999999997</v>
      </c>
      <c r="AC2495" s="359">
        <v>1.8947000000000001</v>
      </c>
      <c r="AD2495" s="359"/>
      <c r="AE2495" s="359">
        <v>4.5014000000000003</v>
      </c>
      <c r="AF2495" s="359">
        <v>2.2473999999999998</v>
      </c>
      <c r="AG2495" s="359">
        <v>2.0063</v>
      </c>
      <c r="AH2495" s="359">
        <v>5.0323000000000002</v>
      </c>
      <c r="AI2495" s="359">
        <v>0.85209999999999997</v>
      </c>
      <c r="AJ2495" s="359">
        <v>0.95660000000000001</v>
      </c>
      <c r="AK2495" s="359">
        <v>0.37659999999999999</v>
      </c>
      <c r="AL2495" s="356">
        <v>0.70840000000000003</v>
      </c>
    </row>
    <row r="2496" spans="2:38" ht="409.6" x14ac:dyDescent="0.25">
      <c r="B2496" s="402">
        <v>38443</v>
      </c>
      <c r="C2496" s="359">
        <v>0.54930000000000001</v>
      </c>
      <c r="D2496" s="359">
        <v>0.92200000000000004</v>
      </c>
      <c r="E2496" s="359">
        <v>0.86129999999999995</v>
      </c>
      <c r="F2496" s="359">
        <v>16.514700000000001</v>
      </c>
      <c r="G2496" s="359">
        <v>4.0926</v>
      </c>
      <c r="H2496" s="359">
        <v>136.15799999999999</v>
      </c>
      <c r="I2496" s="359">
        <v>0.38240000000000002</v>
      </c>
      <c r="J2496" s="359">
        <v>1.8988</v>
      </c>
      <c r="K2496" s="359"/>
      <c r="L2496" s="359">
        <v>4.5132000000000003</v>
      </c>
      <c r="M2496" s="359">
        <v>2.2480000000000002</v>
      </c>
      <c r="N2496" s="359">
        <v>2.0213000000000001</v>
      </c>
      <c r="O2496" s="359">
        <v>5.0354999999999999</v>
      </c>
      <c r="P2496" s="359">
        <v>0.85160000000000002</v>
      </c>
      <c r="Q2496" s="359">
        <v>0.96389999999999998</v>
      </c>
      <c r="R2496" s="359">
        <v>0.37680000000000002</v>
      </c>
      <c r="S2496" s="356">
        <v>0.71189999999999998</v>
      </c>
      <c r="U2496" s="402">
        <v>38443</v>
      </c>
      <c r="V2496" s="359">
        <v>0.54859999999999998</v>
      </c>
      <c r="W2496" s="359">
        <v>0.92090000000000005</v>
      </c>
      <c r="X2496" s="359">
        <v>0.86040000000000005</v>
      </c>
      <c r="Y2496" s="359">
        <v>16.466799999999999</v>
      </c>
      <c r="Z2496" s="359">
        <v>4.0876000000000001</v>
      </c>
      <c r="AA2496" s="359">
        <v>135.529</v>
      </c>
      <c r="AB2496" s="359">
        <v>0.38190000000000002</v>
      </c>
      <c r="AC2496" s="359">
        <v>1.8953</v>
      </c>
      <c r="AD2496" s="359"/>
      <c r="AE2496" s="359">
        <v>4.5057</v>
      </c>
      <c r="AF2496" s="359">
        <v>2.2418</v>
      </c>
      <c r="AG2496" s="359">
        <v>2.0150000000000001</v>
      </c>
      <c r="AH2496" s="359">
        <v>5.0282</v>
      </c>
      <c r="AI2496" s="359">
        <v>0.85070000000000001</v>
      </c>
      <c r="AJ2496" s="359">
        <v>0.9597</v>
      </c>
      <c r="AK2496" s="359">
        <v>0.37640000000000001</v>
      </c>
      <c r="AL2496" s="356">
        <v>0.71140000000000003</v>
      </c>
    </row>
    <row r="2497" spans="2:38" ht="409.6" x14ac:dyDescent="0.25">
      <c r="B2497" s="402">
        <v>38442</v>
      </c>
      <c r="C2497" s="359">
        <v>0.54749999999999999</v>
      </c>
      <c r="D2497" s="359">
        <v>0.91849999999999998</v>
      </c>
      <c r="E2497" s="359">
        <v>0.86070000000000002</v>
      </c>
      <c r="F2497" s="359">
        <v>16.445</v>
      </c>
      <c r="G2497" s="359">
        <v>4.0791000000000004</v>
      </c>
      <c r="H2497" s="359">
        <v>135.44800000000001</v>
      </c>
      <c r="I2497" s="359">
        <v>0.38109999999999999</v>
      </c>
      <c r="J2497" s="359">
        <v>1.8898999999999999</v>
      </c>
      <c r="K2497" s="359"/>
      <c r="L2497" s="359">
        <v>4.4809000000000001</v>
      </c>
      <c r="M2497" s="359">
        <v>2.2486999999999999</v>
      </c>
      <c r="N2497" s="359">
        <v>2.0103</v>
      </c>
      <c r="O2497" s="359">
        <v>4.9995000000000003</v>
      </c>
      <c r="P2497" s="359">
        <v>0.84860000000000002</v>
      </c>
      <c r="Q2497" s="359">
        <v>0.96509999999999996</v>
      </c>
      <c r="R2497" s="359">
        <v>0.37630000000000002</v>
      </c>
      <c r="S2497" s="356">
        <v>0.70699999999999996</v>
      </c>
      <c r="U2497" s="402">
        <v>38442</v>
      </c>
      <c r="V2497" s="359">
        <v>0.54710000000000003</v>
      </c>
      <c r="W2497" s="359">
        <v>0.91749999999999998</v>
      </c>
      <c r="X2497" s="359">
        <v>0.85970000000000002</v>
      </c>
      <c r="Y2497" s="359">
        <v>16.4009</v>
      </c>
      <c r="Z2497" s="359">
        <v>4.0757000000000003</v>
      </c>
      <c r="AA2497" s="359">
        <v>135.02199999999999</v>
      </c>
      <c r="AB2497" s="359">
        <v>0.3805</v>
      </c>
      <c r="AC2497" s="359">
        <v>1.8873</v>
      </c>
      <c r="AD2497" s="359"/>
      <c r="AE2497" s="359">
        <v>4.476</v>
      </c>
      <c r="AF2497" s="359">
        <v>2.2440000000000002</v>
      </c>
      <c r="AG2497" s="359">
        <v>2.0032000000000001</v>
      </c>
      <c r="AH2497" s="359">
        <v>4.9932999999999996</v>
      </c>
      <c r="AI2497" s="359">
        <v>0.84789999999999999</v>
      </c>
      <c r="AJ2497" s="359">
        <v>0.96179999999999999</v>
      </c>
      <c r="AK2497" s="359">
        <v>0.37609999999999999</v>
      </c>
      <c r="AL2497" s="356">
        <v>0.70669999999999999</v>
      </c>
    </row>
    <row r="2498" spans="2:38" ht="409.6" x14ac:dyDescent="0.25">
      <c r="B2498" s="402">
        <v>38441</v>
      </c>
      <c r="C2498" s="359">
        <v>0.54920000000000002</v>
      </c>
      <c r="D2498" s="359">
        <v>0.92159999999999997</v>
      </c>
      <c r="E2498" s="359">
        <v>0.86050000000000004</v>
      </c>
      <c r="F2498" s="359">
        <v>16.6082</v>
      </c>
      <c r="G2498" s="359">
        <v>4.0922000000000001</v>
      </c>
      <c r="H2498" s="359">
        <v>136.58500000000001</v>
      </c>
      <c r="I2498" s="359">
        <v>0.38240000000000002</v>
      </c>
      <c r="J2498" s="359">
        <v>1.8965000000000001</v>
      </c>
      <c r="K2498" s="359"/>
      <c r="L2498" s="359">
        <v>4.5088999999999997</v>
      </c>
      <c r="M2498" s="359">
        <v>2.2753999999999999</v>
      </c>
      <c r="N2498" s="359">
        <v>2.0026000000000002</v>
      </c>
      <c r="O2498" s="359">
        <v>5.0179</v>
      </c>
      <c r="P2498" s="359">
        <v>0.85299999999999998</v>
      </c>
      <c r="Q2498" s="359">
        <v>0.9899</v>
      </c>
      <c r="R2498" s="359">
        <v>0.37869999999999998</v>
      </c>
      <c r="S2498" s="356">
        <v>0.70960000000000001</v>
      </c>
      <c r="U2498" s="402">
        <v>38441</v>
      </c>
      <c r="V2498" s="359">
        <v>0.54879999999999995</v>
      </c>
      <c r="W2498" s="359">
        <v>0.92030000000000001</v>
      </c>
      <c r="X2498" s="359">
        <v>0.85950000000000004</v>
      </c>
      <c r="Y2498" s="359">
        <v>16.557300000000001</v>
      </c>
      <c r="Z2498" s="359">
        <v>4.0872000000000002</v>
      </c>
      <c r="AA2498" s="359">
        <v>136.09</v>
      </c>
      <c r="AB2498" s="359">
        <v>0.38179999999999997</v>
      </c>
      <c r="AC2498" s="359">
        <v>1.8946000000000001</v>
      </c>
      <c r="AD2498" s="359"/>
      <c r="AE2498" s="359">
        <v>4.5026999999999999</v>
      </c>
      <c r="AF2498" s="359">
        <v>2.2709999999999999</v>
      </c>
      <c r="AG2498" s="359">
        <v>1.9954000000000001</v>
      </c>
      <c r="AH2498" s="359">
        <v>5.01</v>
      </c>
      <c r="AI2498" s="359">
        <v>0.85209999999999997</v>
      </c>
      <c r="AJ2498" s="359">
        <v>0.98560000000000003</v>
      </c>
      <c r="AK2498" s="359">
        <v>0.37830000000000003</v>
      </c>
      <c r="AL2498" s="356">
        <v>0.70909999999999995</v>
      </c>
    </row>
    <row r="2499" spans="2:38" ht="409.6" x14ac:dyDescent="0.25">
      <c r="B2499" s="402">
        <v>38440</v>
      </c>
      <c r="C2499" s="359">
        <v>0.54969999999999997</v>
      </c>
      <c r="D2499" s="359">
        <v>0.92149999999999999</v>
      </c>
      <c r="E2499" s="359">
        <v>0.8639</v>
      </c>
      <c r="F2499" s="359">
        <v>16.601800000000001</v>
      </c>
      <c r="G2499" s="359">
        <v>4.0956999999999999</v>
      </c>
      <c r="H2499" s="359">
        <v>136.51300000000001</v>
      </c>
      <c r="I2499" s="359">
        <v>0.38279999999999997</v>
      </c>
      <c r="J2499" s="359">
        <v>1.8985000000000001</v>
      </c>
      <c r="K2499" s="359"/>
      <c r="L2499" s="359">
        <v>4.5214999999999996</v>
      </c>
      <c r="M2499" s="359">
        <v>2.2915999999999999</v>
      </c>
      <c r="N2499" s="359">
        <v>2.0015999999999998</v>
      </c>
      <c r="O2499" s="359">
        <v>5.0106999999999999</v>
      </c>
      <c r="P2499" s="359">
        <v>0.85360000000000003</v>
      </c>
      <c r="Q2499" s="359">
        <v>0.98119999999999996</v>
      </c>
      <c r="R2499" s="359">
        <v>0.37969999999999998</v>
      </c>
      <c r="S2499" s="356">
        <v>0.70840000000000003</v>
      </c>
      <c r="U2499" s="402">
        <v>38440</v>
      </c>
      <c r="V2499" s="359">
        <v>0.54910000000000003</v>
      </c>
      <c r="W2499" s="359">
        <v>0.92010000000000003</v>
      </c>
      <c r="X2499" s="359">
        <v>0.86280000000000001</v>
      </c>
      <c r="Y2499" s="359">
        <v>16.552399999999999</v>
      </c>
      <c r="Z2499" s="359">
        <v>4.0900999999999996</v>
      </c>
      <c r="AA2499" s="359">
        <v>135.89400000000001</v>
      </c>
      <c r="AB2499" s="359">
        <v>0.38219999999999998</v>
      </c>
      <c r="AC2499" s="359">
        <v>1.8964000000000001</v>
      </c>
      <c r="AD2499" s="359"/>
      <c r="AE2499" s="359">
        <v>4.5141</v>
      </c>
      <c r="AF2499" s="359">
        <v>2.2860999999999998</v>
      </c>
      <c r="AG2499" s="359">
        <v>1.994</v>
      </c>
      <c r="AH2499" s="359">
        <v>5.0026999999999999</v>
      </c>
      <c r="AI2499" s="359">
        <v>0.85260000000000002</v>
      </c>
      <c r="AJ2499" s="359">
        <v>0.9768</v>
      </c>
      <c r="AK2499" s="359">
        <v>0.37930000000000003</v>
      </c>
      <c r="AL2499" s="356">
        <v>0.70779999999999998</v>
      </c>
    </row>
    <row r="2500" spans="2:38" ht="409.6" x14ac:dyDescent="0.25">
      <c r="B2500" s="402">
        <v>38439</v>
      </c>
      <c r="C2500" s="359">
        <v>0.55120000000000002</v>
      </c>
      <c r="D2500" s="359">
        <v>0.92610000000000003</v>
      </c>
      <c r="E2500" s="359">
        <v>0.87060000000000004</v>
      </c>
      <c r="F2500" s="359">
        <v>16.613399999999999</v>
      </c>
      <c r="G2500" s="359">
        <v>4.1052999999999997</v>
      </c>
      <c r="H2500" s="359">
        <v>136.61500000000001</v>
      </c>
      <c r="I2500" s="359">
        <v>0.38390000000000002</v>
      </c>
      <c r="J2500" s="359">
        <v>1.9056</v>
      </c>
      <c r="K2500" s="359"/>
      <c r="L2500" s="359">
        <v>4.5239000000000003</v>
      </c>
      <c r="M2500" s="359">
        <v>2.2795999999999998</v>
      </c>
      <c r="N2500" s="359">
        <v>2.0087000000000002</v>
      </c>
      <c r="O2500" s="359">
        <v>5.0308999999999999</v>
      </c>
      <c r="P2500" s="359">
        <v>0.85750000000000004</v>
      </c>
      <c r="Q2500" s="359">
        <v>0.96870000000000001</v>
      </c>
      <c r="R2500" s="359">
        <v>0.38200000000000001</v>
      </c>
      <c r="S2500" s="356">
        <v>0.71440000000000003</v>
      </c>
      <c r="U2500" s="402">
        <v>38439</v>
      </c>
      <c r="V2500" s="359">
        <v>0.55049999999999999</v>
      </c>
      <c r="W2500" s="359">
        <v>0.92469999999999997</v>
      </c>
      <c r="X2500" s="359">
        <v>0.86929999999999996</v>
      </c>
      <c r="Y2500" s="359">
        <v>16.562999999999999</v>
      </c>
      <c r="Z2500" s="359">
        <v>4.1001000000000003</v>
      </c>
      <c r="AA2500" s="359">
        <v>136.143</v>
      </c>
      <c r="AB2500" s="359">
        <v>0.38300000000000001</v>
      </c>
      <c r="AC2500" s="359">
        <v>1.9017999999999999</v>
      </c>
      <c r="AD2500" s="359"/>
      <c r="AE2500" s="359">
        <v>4.5175999999999998</v>
      </c>
      <c r="AF2500" s="359">
        <v>2.2709000000000001</v>
      </c>
      <c r="AG2500" s="359">
        <v>2.0041000000000002</v>
      </c>
      <c r="AH2500" s="359">
        <v>5.0236000000000001</v>
      </c>
      <c r="AI2500" s="359">
        <v>0.85640000000000005</v>
      </c>
      <c r="AJ2500" s="359">
        <v>0.96430000000000005</v>
      </c>
      <c r="AK2500" s="359">
        <v>0.38159999999999999</v>
      </c>
      <c r="AL2500" s="356">
        <v>0.71379999999999999</v>
      </c>
    </row>
    <row r="2501" spans="2:38" ht="409.6" x14ac:dyDescent="0.25">
      <c r="B2501" s="402">
        <v>38438</v>
      </c>
      <c r="C2501" s="359">
        <v>0.5514</v>
      </c>
      <c r="D2501" s="359">
        <v>0.92610000000000003</v>
      </c>
      <c r="E2501" s="359">
        <v>0.87019999999999997</v>
      </c>
      <c r="F2501" s="359">
        <v>16.646899999999999</v>
      </c>
      <c r="G2501" s="359">
        <v>4.1082999999999998</v>
      </c>
      <c r="H2501" s="359">
        <v>136.69999999999999</v>
      </c>
      <c r="I2501" s="359">
        <v>0.38400000000000001</v>
      </c>
      <c r="J2501" s="359">
        <v>1.9056</v>
      </c>
      <c r="K2501" s="359"/>
      <c r="L2501" s="359">
        <v>4.5286999999999997</v>
      </c>
      <c r="M2501" s="359">
        <v>2.2778999999999998</v>
      </c>
      <c r="N2501" s="359">
        <v>2.0087000000000002</v>
      </c>
      <c r="O2501" s="359">
        <v>5.0281000000000002</v>
      </c>
      <c r="P2501" s="359">
        <v>0.85740000000000005</v>
      </c>
      <c r="Q2501" s="359">
        <v>0.96870000000000001</v>
      </c>
      <c r="R2501" s="359">
        <v>0.38190000000000002</v>
      </c>
      <c r="S2501" s="356">
        <v>0.71440000000000003</v>
      </c>
      <c r="U2501" s="402">
        <v>38438</v>
      </c>
      <c r="V2501" s="359">
        <v>0.55079999999999996</v>
      </c>
      <c r="W2501" s="359">
        <v>0.92500000000000004</v>
      </c>
      <c r="X2501" s="359">
        <v>0.86890000000000001</v>
      </c>
      <c r="Y2501" s="359">
        <v>16.561599999999999</v>
      </c>
      <c r="Z2501" s="359">
        <v>4.1026999999999996</v>
      </c>
      <c r="AA2501" s="359">
        <v>136.05000000000001</v>
      </c>
      <c r="AB2501" s="359">
        <v>0.38340000000000002</v>
      </c>
      <c r="AC2501" s="359">
        <v>1.9017999999999999</v>
      </c>
      <c r="AD2501" s="359"/>
      <c r="AE2501" s="359">
        <v>4.5228000000000002</v>
      </c>
      <c r="AF2501" s="359">
        <v>2.2702</v>
      </c>
      <c r="AG2501" s="359">
        <v>2.0041000000000002</v>
      </c>
      <c r="AH2501" s="359">
        <v>5.0195999999999996</v>
      </c>
      <c r="AI2501" s="359">
        <v>0.85629999999999995</v>
      </c>
      <c r="AJ2501" s="359">
        <v>0.96430000000000005</v>
      </c>
      <c r="AK2501" s="359">
        <v>0.38150000000000001</v>
      </c>
      <c r="AL2501" s="356">
        <v>0.71379999999999999</v>
      </c>
    </row>
    <row r="2502" spans="2:38" ht="409.6" x14ac:dyDescent="0.25">
      <c r="B2502" s="402">
        <v>38437</v>
      </c>
      <c r="C2502" s="359">
        <v>0.55130000000000001</v>
      </c>
      <c r="D2502" s="359">
        <v>0.92569999999999997</v>
      </c>
      <c r="E2502" s="359">
        <v>0.87080000000000002</v>
      </c>
      <c r="F2502" s="359">
        <v>16.626100000000001</v>
      </c>
      <c r="G2502" s="359">
        <v>4.1060999999999996</v>
      </c>
      <c r="H2502" s="359">
        <v>136.67599999999999</v>
      </c>
      <c r="I2502" s="359">
        <v>0.38369999999999999</v>
      </c>
      <c r="J2502" s="359">
        <v>1.9034</v>
      </c>
      <c r="K2502" s="359"/>
      <c r="L2502" s="359">
        <v>4.5281000000000002</v>
      </c>
      <c r="M2502" s="359">
        <v>2.2783000000000002</v>
      </c>
      <c r="N2502" s="359">
        <v>2.0135999999999998</v>
      </c>
      <c r="O2502" s="359">
        <v>5.0323000000000002</v>
      </c>
      <c r="P2502" s="359">
        <v>0.85729999999999995</v>
      </c>
      <c r="Q2502" s="359">
        <v>0.96860000000000002</v>
      </c>
      <c r="R2502" s="359">
        <v>0.38200000000000001</v>
      </c>
      <c r="S2502" s="356">
        <v>0.71430000000000005</v>
      </c>
      <c r="U2502" s="402">
        <v>38437</v>
      </c>
      <c r="V2502" s="359">
        <v>0.55069999999999997</v>
      </c>
      <c r="W2502" s="359">
        <v>0.9244</v>
      </c>
      <c r="X2502" s="359">
        <v>0.86960000000000004</v>
      </c>
      <c r="Y2502" s="359">
        <v>16.578299999999999</v>
      </c>
      <c r="Z2502" s="359">
        <v>4.1021000000000001</v>
      </c>
      <c r="AA2502" s="359">
        <v>136.029</v>
      </c>
      <c r="AB2502" s="359">
        <v>0.3831</v>
      </c>
      <c r="AC2502" s="359">
        <v>1.9011</v>
      </c>
      <c r="AD2502" s="359"/>
      <c r="AE2502" s="359">
        <v>4.5209000000000001</v>
      </c>
      <c r="AF2502" s="359">
        <v>2.2692000000000001</v>
      </c>
      <c r="AG2502" s="359">
        <v>2.0057999999999998</v>
      </c>
      <c r="AH2502" s="359">
        <v>5.0254000000000003</v>
      </c>
      <c r="AI2502" s="359">
        <v>0.85619999999999996</v>
      </c>
      <c r="AJ2502" s="359">
        <v>0.96419999999999995</v>
      </c>
      <c r="AK2502" s="359">
        <v>0.38159999999999999</v>
      </c>
      <c r="AL2502" s="356">
        <v>0.7137</v>
      </c>
    </row>
    <row r="2503" spans="2:38" ht="409.6" x14ac:dyDescent="0.25">
      <c r="B2503" s="402">
        <v>38436</v>
      </c>
      <c r="C2503" s="359">
        <v>0.55069999999999997</v>
      </c>
      <c r="D2503" s="359">
        <v>0.92359999999999998</v>
      </c>
      <c r="E2503" s="359">
        <v>0.86650000000000005</v>
      </c>
      <c r="F2503" s="359">
        <v>16.610299999999999</v>
      </c>
      <c r="G2503" s="359">
        <v>4.1017999999999999</v>
      </c>
      <c r="H2503" s="359">
        <v>136.59700000000001</v>
      </c>
      <c r="I2503" s="359">
        <v>0.38350000000000001</v>
      </c>
      <c r="J2503" s="359">
        <v>1.9014</v>
      </c>
      <c r="K2503" s="359"/>
      <c r="L2503" s="359">
        <v>4.5191999999999997</v>
      </c>
      <c r="M2503" s="359">
        <v>2.2795999999999998</v>
      </c>
      <c r="N2503" s="359">
        <v>2.0175000000000001</v>
      </c>
      <c r="O2503" s="359">
        <v>5.0243000000000002</v>
      </c>
      <c r="P2503" s="359">
        <v>0.85619999999999996</v>
      </c>
      <c r="Q2503" s="359">
        <v>0.97529999999999994</v>
      </c>
      <c r="R2503" s="359">
        <v>0.38109999999999999</v>
      </c>
      <c r="S2503" s="356">
        <v>0.71250000000000002</v>
      </c>
      <c r="U2503" s="402">
        <v>38436</v>
      </c>
      <c r="V2503" s="359">
        <v>0.55030000000000001</v>
      </c>
      <c r="W2503" s="359">
        <v>0.92279999999999995</v>
      </c>
      <c r="X2503" s="359">
        <v>0.86560000000000004</v>
      </c>
      <c r="Y2503" s="359">
        <v>16.570699999999999</v>
      </c>
      <c r="Z2503" s="359">
        <v>4.0984999999999996</v>
      </c>
      <c r="AA2503" s="359">
        <v>136.14699999999999</v>
      </c>
      <c r="AB2503" s="359">
        <v>0.38300000000000001</v>
      </c>
      <c r="AC2503" s="359">
        <v>1.9001999999999999</v>
      </c>
      <c r="AD2503" s="359"/>
      <c r="AE2503" s="359">
        <v>4.5141999999999998</v>
      </c>
      <c r="AF2503" s="359">
        <v>2.2753000000000001</v>
      </c>
      <c r="AG2503" s="359">
        <v>2.0114000000000001</v>
      </c>
      <c r="AH2503" s="359">
        <v>5.0156999999999998</v>
      </c>
      <c r="AI2503" s="359">
        <v>0.85550000000000004</v>
      </c>
      <c r="AJ2503" s="359">
        <v>0.97140000000000004</v>
      </c>
      <c r="AK2503" s="359">
        <v>0.38090000000000002</v>
      </c>
      <c r="AL2503" s="356">
        <v>0.71230000000000004</v>
      </c>
    </row>
    <row r="2504" spans="2:38" ht="409.6" x14ac:dyDescent="0.25">
      <c r="B2504" s="402">
        <v>38435</v>
      </c>
      <c r="C2504" s="359">
        <v>0.55369999999999997</v>
      </c>
      <c r="D2504" s="359">
        <v>0.93189999999999995</v>
      </c>
      <c r="E2504" s="359">
        <v>0.874</v>
      </c>
      <c r="F2504" s="359">
        <v>16.697800000000001</v>
      </c>
      <c r="G2504" s="359">
        <v>4.1246999999999998</v>
      </c>
      <c r="H2504" s="359">
        <v>137.43299999999999</v>
      </c>
      <c r="I2504" s="359">
        <v>0.3856</v>
      </c>
      <c r="J2504" s="359">
        <v>1.9124000000000001</v>
      </c>
      <c r="K2504" s="359"/>
      <c r="L2504" s="359">
        <v>4.5369999999999999</v>
      </c>
      <c r="M2504" s="359">
        <v>2.2951000000000001</v>
      </c>
      <c r="N2504" s="359">
        <v>2.0106000000000002</v>
      </c>
      <c r="O2504" s="359">
        <v>5.0514000000000001</v>
      </c>
      <c r="P2504" s="359">
        <v>0.86019999999999996</v>
      </c>
      <c r="Q2504" s="359">
        <v>0.98129999999999995</v>
      </c>
      <c r="R2504" s="359">
        <v>0.3846</v>
      </c>
      <c r="S2504" s="356">
        <v>0.71830000000000005</v>
      </c>
      <c r="U2504" s="402">
        <v>38435</v>
      </c>
      <c r="V2504" s="359">
        <v>0.55310000000000004</v>
      </c>
      <c r="W2504" s="359">
        <v>0.93069999999999997</v>
      </c>
      <c r="X2504" s="359">
        <v>0.873</v>
      </c>
      <c r="Y2504" s="359">
        <v>16.648700000000002</v>
      </c>
      <c r="Z2504" s="359">
        <v>4.1193</v>
      </c>
      <c r="AA2504" s="359">
        <v>136.893</v>
      </c>
      <c r="AB2504" s="359">
        <v>0.38500000000000001</v>
      </c>
      <c r="AC2504" s="359">
        <v>1.91</v>
      </c>
      <c r="AD2504" s="359"/>
      <c r="AE2504" s="359">
        <v>4.5297999999999998</v>
      </c>
      <c r="AF2504" s="359">
        <v>2.2854999999999999</v>
      </c>
      <c r="AG2504" s="359">
        <v>2.0026000000000002</v>
      </c>
      <c r="AH2504" s="359">
        <v>5.0433000000000003</v>
      </c>
      <c r="AI2504" s="359">
        <v>0.85919999999999996</v>
      </c>
      <c r="AJ2504" s="359">
        <v>0.97689999999999999</v>
      </c>
      <c r="AK2504" s="359">
        <v>0.38419999999999999</v>
      </c>
      <c r="AL2504" s="356">
        <v>0.71779999999999999</v>
      </c>
    </row>
    <row r="2505" spans="2:38" ht="409.6" x14ac:dyDescent="0.25">
      <c r="B2505" s="402">
        <v>38434</v>
      </c>
      <c r="C2505" s="359">
        <v>0.55900000000000005</v>
      </c>
      <c r="D2505" s="359">
        <v>0.9345</v>
      </c>
      <c r="E2505" s="359">
        <v>0.88429999999999997</v>
      </c>
      <c r="F2505" s="359">
        <v>16.792200000000001</v>
      </c>
      <c r="G2505" s="359">
        <v>4.1637000000000004</v>
      </c>
      <c r="H2505" s="359">
        <v>138.65100000000001</v>
      </c>
      <c r="I2505" s="359">
        <v>0.38869999999999999</v>
      </c>
      <c r="J2505" s="359">
        <v>1.9297</v>
      </c>
      <c r="K2505" s="359"/>
      <c r="L2505" s="359">
        <v>4.5715000000000003</v>
      </c>
      <c r="M2505" s="359">
        <v>2.3005</v>
      </c>
      <c r="N2505" s="359">
        <v>2.0221</v>
      </c>
      <c r="O2505" s="359">
        <v>5.1069000000000004</v>
      </c>
      <c r="P2505" s="359">
        <v>0.86899999999999999</v>
      </c>
      <c r="Q2505" s="359">
        <v>0.98899999999999999</v>
      </c>
      <c r="R2505" s="359">
        <v>0.38800000000000001</v>
      </c>
      <c r="S2505" s="356">
        <v>0.73140000000000005</v>
      </c>
      <c r="U2505" s="402">
        <v>38434</v>
      </c>
      <c r="V2505" s="359">
        <v>0.55840000000000001</v>
      </c>
      <c r="W2505" s="359">
        <v>0.9335</v>
      </c>
      <c r="X2505" s="359">
        <v>0.88370000000000004</v>
      </c>
      <c r="Y2505" s="359">
        <v>16.744199999999999</v>
      </c>
      <c r="Z2505" s="359">
        <v>4.1589999999999998</v>
      </c>
      <c r="AA2505" s="359">
        <v>138.191</v>
      </c>
      <c r="AB2505" s="359">
        <v>0.38800000000000001</v>
      </c>
      <c r="AC2505" s="359">
        <v>1.9280999999999999</v>
      </c>
      <c r="AD2505" s="359"/>
      <c r="AE2505" s="359">
        <v>4.5655000000000001</v>
      </c>
      <c r="AF2505" s="359">
        <v>2.2953000000000001</v>
      </c>
      <c r="AG2505" s="359">
        <v>2.0148999999999999</v>
      </c>
      <c r="AH2505" s="359">
        <v>5.0998999999999999</v>
      </c>
      <c r="AI2505" s="359">
        <v>0.86809999999999998</v>
      </c>
      <c r="AJ2505" s="359">
        <v>0.98470000000000002</v>
      </c>
      <c r="AK2505" s="359">
        <v>0.38769999999999999</v>
      </c>
      <c r="AL2505" s="356">
        <v>0.73089999999999999</v>
      </c>
    </row>
    <row r="2506" spans="2:38" ht="409.6" x14ac:dyDescent="0.25">
      <c r="B2506" s="402">
        <v>38433</v>
      </c>
      <c r="C2506" s="359">
        <v>0.55920000000000003</v>
      </c>
      <c r="D2506" s="359">
        <v>0.93759999999999999</v>
      </c>
      <c r="E2506" s="359">
        <v>0.89139999999999997</v>
      </c>
      <c r="F2506" s="359">
        <v>16.806000000000001</v>
      </c>
      <c r="G2506" s="359">
        <v>4.1641000000000004</v>
      </c>
      <c r="H2506" s="359">
        <v>137.99700000000001</v>
      </c>
      <c r="I2506" s="359">
        <v>0.38919999999999999</v>
      </c>
      <c r="J2506" s="359">
        <v>1.9302999999999999</v>
      </c>
      <c r="K2506" s="359"/>
      <c r="L2506" s="359">
        <v>4.5583</v>
      </c>
      <c r="M2506" s="359">
        <v>2.282</v>
      </c>
      <c r="N2506" s="359">
        <v>2.036</v>
      </c>
      <c r="O2506" s="359">
        <v>5.1058000000000003</v>
      </c>
      <c r="P2506" s="359">
        <v>0.86729999999999996</v>
      </c>
      <c r="Q2506" s="359">
        <v>0.98660000000000003</v>
      </c>
      <c r="R2506" s="359">
        <v>0.38790000000000002</v>
      </c>
      <c r="S2506" s="356">
        <v>0.73629999999999995</v>
      </c>
      <c r="U2506" s="402">
        <v>38433</v>
      </c>
      <c r="V2506" s="359">
        <v>0.55859999999999999</v>
      </c>
      <c r="W2506" s="359">
        <v>0.93640000000000001</v>
      </c>
      <c r="X2506" s="359">
        <v>0.89049999999999996</v>
      </c>
      <c r="Y2506" s="359">
        <v>16.754200000000001</v>
      </c>
      <c r="Z2506" s="359">
        <v>4.1608999999999998</v>
      </c>
      <c r="AA2506" s="359">
        <v>137.40299999999999</v>
      </c>
      <c r="AB2506" s="359">
        <v>0.38869999999999999</v>
      </c>
      <c r="AC2506" s="359">
        <v>1.9285000000000001</v>
      </c>
      <c r="AD2506" s="359"/>
      <c r="AE2506" s="359">
        <v>4.5523999999999996</v>
      </c>
      <c r="AF2506" s="359">
        <v>2.2768999999999999</v>
      </c>
      <c r="AG2506" s="359">
        <v>2.0284</v>
      </c>
      <c r="AH2506" s="359">
        <v>5.0980999999999996</v>
      </c>
      <c r="AI2506" s="359">
        <v>0.86639999999999995</v>
      </c>
      <c r="AJ2506" s="359">
        <v>0.98229999999999995</v>
      </c>
      <c r="AK2506" s="359">
        <v>0.38750000000000001</v>
      </c>
      <c r="AL2506" s="356">
        <v>0.73580000000000001</v>
      </c>
    </row>
    <row r="2507" spans="2:38" ht="409.6" x14ac:dyDescent="0.25">
      <c r="B2507" s="402">
        <v>38432</v>
      </c>
      <c r="C2507" s="359">
        <v>0.55920000000000003</v>
      </c>
      <c r="D2507" s="359">
        <v>0.93769999999999998</v>
      </c>
      <c r="E2507" s="359">
        <v>0.89559999999999995</v>
      </c>
      <c r="F2507" s="359">
        <v>16.674600000000002</v>
      </c>
      <c r="G2507" s="359">
        <v>4.1647999999999996</v>
      </c>
      <c r="H2507" s="359">
        <v>137.446</v>
      </c>
      <c r="I2507" s="359">
        <v>0.38950000000000001</v>
      </c>
      <c r="J2507" s="359">
        <v>1.9311</v>
      </c>
      <c r="K2507" s="359"/>
      <c r="L2507" s="359">
        <v>4.5525000000000002</v>
      </c>
      <c r="M2507" s="359">
        <v>2.2597</v>
      </c>
      <c r="N2507" s="359">
        <v>2.0291000000000001</v>
      </c>
      <c r="O2507" s="359">
        <v>5.0987999999999998</v>
      </c>
      <c r="P2507" s="359">
        <v>0.86680000000000001</v>
      </c>
      <c r="Q2507" s="359">
        <v>0.98260000000000003</v>
      </c>
      <c r="R2507" s="359">
        <v>0.38769999999999999</v>
      </c>
      <c r="S2507" s="356">
        <v>0.74439999999999995</v>
      </c>
      <c r="U2507" s="402">
        <v>38432</v>
      </c>
      <c r="V2507" s="359">
        <v>0.55869999999999997</v>
      </c>
      <c r="W2507" s="359">
        <v>0.93659999999999999</v>
      </c>
      <c r="X2507" s="359">
        <v>0.89439999999999997</v>
      </c>
      <c r="Y2507" s="359">
        <v>16.6038</v>
      </c>
      <c r="Z2507" s="359">
        <v>4.1603000000000003</v>
      </c>
      <c r="AA2507" s="359">
        <v>136.982</v>
      </c>
      <c r="AB2507" s="359">
        <v>0.38869999999999999</v>
      </c>
      <c r="AC2507" s="359">
        <v>1.9297</v>
      </c>
      <c r="AD2507" s="359"/>
      <c r="AE2507" s="359">
        <v>4.5457000000000001</v>
      </c>
      <c r="AF2507" s="359">
        <v>2.2532999999999999</v>
      </c>
      <c r="AG2507" s="359">
        <v>2.0213999999999999</v>
      </c>
      <c r="AH2507" s="359">
        <v>5.093</v>
      </c>
      <c r="AI2507" s="359">
        <v>0.86580000000000001</v>
      </c>
      <c r="AJ2507" s="359">
        <v>0.97819999999999996</v>
      </c>
      <c r="AK2507" s="359">
        <v>0.38729999999999998</v>
      </c>
      <c r="AL2507" s="356">
        <v>0.74390000000000001</v>
      </c>
    </row>
    <row r="2508" spans="2:38" ht="409.6" x14ac:dyDescent="0.25">
      <c r="B2508" s="402">
        <v>38431</v>
      </c>
      <c r="C2508" s="359">
        <v>0.55900000000000005</v>
      </c>
      <c r="D2508" s="359">
        <v>0.93730000000000002</v>
      </c>
      <c r="E2508" s="359">
        <v>0.89410000000000001</v>
      </c>
      <c r="F2508" s="359">
        <v>16.716999999999999</v>
      </c>
      <c r="G2508" s="359">
        <v>4.1642999999999999</v>
      </c>
      <c r="H2508" s="359">
        <v>137.471</v>
      </c>
      <c r="I2508" s="359">
        <v>0.38950000000000001</v>
      </c>
      <c r="J2508" s="359">
        <v>1.9315</v>
      </c>
      <c r="K2508" s="359"/>
      <c r="L2508" s="359">
        <v>4.5484</v>
      </c>
      <c r="M2508" s="359">
        <v>2.2595000000000001</v>
      </c>
      <c r="N2508" s="359">
        <v>2.0304000000000002</v>
      </c>
      <c r="O2508" s="359">
        <v>5.1037999999999997</v>
      </c>
      <c r="P2508" s="359">
        <v>0.86719999999999997</v>
      </c>
      <c r="Q2508" s="359">
        <v>0.98329999999999995</v>
      </c>
      <c r="R2508" s="359">
        <v>0.38790000000000002</v>
      </c>
      <c r="S2508" s="356">
        <v>0.74490000000000001</v>
      </c>
      <c r="U2508" s="402">
        <v>38431</v>
      </c>
      <c r="V2508" s="359">
        <v>0.55840000000000001</v>
      </c>
      <c r="W2508" s="359">
        <v>0.93620000000000003</v>
      </c>
      <c r="X2508" s="359">
        <v>0.89280000000000004</v>
      </c>
      <c r="Y2508" s="359">
        <v>16.629200000000001</v>
      </c>
      <c r="Z2508" s="359">
        <v>4.1586999999999996</v>
      </c>
      <c r="AA2508" s="359">
        <v>136.80199999999999</v>
      </c>
      <c r="AB2508" s="359">
        <v>0.38869999999999999</v>
      </c>
      <c r="AC2508" s="359">
        <v>1.929</v>
      </c>
      <c r="AD2508" s="359"/>
      <c r="AE2508" s="359">
        <v>4.5395000000000003</v>
      </c>
      <c r="AF2508" s="359">
        <v>2.2521</v>
      </c>
      <c r="AG2508" s="359">
        <v>2.0225</v>
      </c>
      <c r="AH2508" s="359">
        <v>5.0952000000000002</v>
      </c>
      <c r="AI2508" s="359">
        <v>0.86619999999999997</v>
      </c>
      <c r="AJ2508" s="359">
        <v>0.9788</v>
      </c>
      <c r="AK2508" s="359">
        <v>0.38750000000000001</v>
      </c>
      <c r="AL2508" s="356">
        <v>0.74429999999999996</v>
      </c>
    </row>
    <row r="2509" spans="2:38" ht="409.6" x14ac:dyDescent="0.25">
      <c r="B2509" s="402">
        <v>38430</v>
      </c>
      <c r="C2509" s="359">
        <v>0.5595</v>
      </c>
      <c r="D2509" s="359">
        <v>0.93740000000000001</v>
      </c>
      <c r="E2509" s="359">
        <v>0.89580000000000004</v>
      </c>
      <c r="F2509" s="359">
        <v>16.683399999999999</v>
      </c>
      <c r="G2509" s="359">
        <v>4.1679000000000004</v>
      </c>
      <c r="H2509" s="359">
        <v>137.79900000000001</v>
      </c>
      <c r="I2509" s="359">
        <v>0.38969999999999999</v>
      </c>
      <c r="J2509" s="359">
        <v>1.9323999999999999</v>
      </c>
      <c r="K2509" s="359"/>
      <c r="L2509" s="359">
        <v>4.5567000000000002</v>
      </c>
      <c r="M2509" s="359">
        <v>2.2624</v>
      </c>
      <c r="N2509" s="359">
        <v>2.0291999999999999</v>
      </c>
      <c r="O2509" s="359">
        <v>5.1071</v>
      </c>
      <c r="P2509" s="359">
        <v>0.86760000000000004</v>
      </c>
      <c r="Q2509" s="359">
        <v>0.98319999999999996</v>
      </c>
      <c r="R2509" s="359">
        <v>0.38790000000000002</v>
      </c>
      <c r="S2509" s="356">
        <v>0.74490000000000001</v>
      </c>
      <c r="U2509" s="402">
        <v>38430</v>
      </c>
      <c r="V2509" s="359">
        <v>0.55900000000000005</v>
      </c>
      <c r="W2509" s="359">
        <v>0.93620000000000003</v>
      </c>
      <c r="X2509" s="359">
        <v>0.89470000000000005</v>
      </c>
      <c r="Y2509" s="359">
        <v>16.633600000000001</v>
      </c>
      <c r="Z2509" s="359">
        <v>4.1626000000000003</v>
      </c>
      <c r="AA2509" s="359">
        <v>137.14500000000001</v>
      </c>
      <c r="AB2509" s="359">
        <v>0.3891</v>
      </c>
      <c r="AC2509" s="359">
        <v>1.9301999999999999</v>
      </c>
      <c r="AD2509" s="359"/>
      <c r="AE2509" s="359">
        <v>4.5495000000000001</v>
      </c>
      <c r="AF2509" s="359">
        <v>2.2561</v>
      </c>
      <c r="AG2509" s="359">
        <v>2.0215999999999998</v>
      </c>
      <c r="AH2509" s="359">
        <v>5.0989000000000004</v>
      </c>
      <c r="AI2509" s="359">
        <v>0.86670000000000003</v>
      </c>
      <c r="AJ2509" s="359">
        <v>0.9788</v>
      </c>
      <c r="AK2509" s="359">
        <v>0.38750000000000001</v>
      </c>
      <c r="AL2509" s="356">
        <v>0.74429999999999996</v>
      </c>
    </row>
    <row r="2510" spans="2:38" ht="409.6" x14ac:dyDescent="0.25">
      <c r="B2510" s="402">
        <v>38429</v>
      </c>
      <c r="C2510" s="359">
        <v>0.55559999999999998</v>
      </c>
      <c r="D2510" s="359">
        <v>0.9375</v>
      </c>
      <c r="E2510" s="359">
        <v>0.89329999999999998</v>
      </c>
      <c r="F2510" s="359">
        <v>16.5548</v>
      </c>
      <c r="G2510" s="359">
        <v>4.1387</v>
      </c>
      <c r="H2510" s="359">
        <v>136.74199999999999</v>
      </c>
      <c r="I2510" s="359">
        <v>0.38679999999999998</v>
      </c>
      <c r="J2510" s="359">
        <v>1.9184000000000001</v>
      </c>
      <c r="K2510" s="359"/>
      <c r="L2510" s="359">
        <v>4.5217000000000001</v>
      </c>
      <c r="M2510" s="359">
        <v>2.2684000000000002</v>
      </c>
      <c r="N2510" s="359">
        <v>2.0444</v>
      </c>
      <c r="O2510" s="359">
        <v>5.0570000000000004</v>
      </c>
      <c r="P2510" s="359">
        <v>0.85980000000000001</v>
      </c>
      <c r="Q2510" s="359">
        <v>0.9889</v>
      </c>
      <c r="R2510" s="359">
        <v>0.38619999999999999</v>
      </c>
      <c r="S2510" s="356">
        <v>0.74299999999999999</v>
      </c>
      <c r="U2510" s="402">
        <v>38429</v>
      </c>
      <c r="V2510" s="359">
        <v>0.55510000000000004</v>
      </c>
      <c r="W2510" s="359">
        <v>0.93640000000000001</v>
      </c>
      <c r="X2510" s="359">
        <v>0.89200000000000002</v>
      </c>
      <c r="Y2510" s="359">
        <v>16.506499999999999</v>
      </c>
      <c r="Z2510" s="359">
        <v>4.1337000000000002</v>
      </c>
      <c r="AA2510" s="359">
        <v>136.249</v>
      </c>
      <c r="AB2510" s="359">
        <v>0.38619999999999999</v>
      </c>
      <c r="AC2510" s="359">
        <v>1.9161999999999999</v>
      </c>
      <c r="AD2510" s="359"/>
      <c r="AE2510" s="359">
        <v>4.5157999999999996</v>
      </c>
      <c r="AF2510" s="359">
        <v>2.2631999999999999</v>
      </c>
      <c r="AG2510" s="359">
        <v>2.0367999999999999</v>
      </c>
      <c r="AH2510" s="359">
        <v>5.0496999999999996</v>
      </c>
      <c r="AI2510" s="359">
        <v>0.8589</v>
      </c>
      <c r="AJ2510" s="359">
        <v>0.97709999999999997</v>
      </c>
      <c r="AK2510" s="359">
        <v>0.38579999999999998</v>
      </c>
      <c r="AL2510" s="356">
        <v>0.74250000000000005</v>
      </c>
    </row>
    <row r="2511" spans="2:38" ht="409.6" x14ac:dyDescent="0.25">
      <c r="B2511" s="402">
        <v>38428</v>
      </c>
      <c r="C2511" s="359">
        <v>0.55500000000000005</v>
      </c>
      <c r="D2511" s="359">
        <v>0.93820000000000003</v>
      </c>
      <c r="E2511" s="359">
        <v>0.89749999999999996</v>
      </c>
      <c r="F2511" s="359">
        <v>16.5915</v>
      </c>
      <c r="G2511" s="359">
        <v>4.1342999999999996</v>
      </c>
      <c r="H2511" s="359">
        <v>137.36699999999999</v>
      </c>
      <c r="I2511" s="359">
        <v>0.38650000000000001</v>
      </c>
      <c r="J2511" s="359">
        <v>1.9164000000000001</v>
      </c>
      <c r="K2511" s="359"/>
      <c r="L2511" s="359">
        <v>4.5320999999999998</v>
      </c>
      <c r="M2511" s="359">
        <v>2.2698999999999998</v>
      </c>
      <c r="N2511" s="359">
        <v>2.0918999999999999</v>
      </c>
      <c r="O2511" s="359">
        <v>5.0488</v>
      </c>
      <c r="P2511" s="359">
        <v>0.85850000000000004</v>
      </c>
      <c r="Q2511" s="359">
        <v>0.99019999999999997</v>
      </c>
      <c r="R2511" s="359">
        <v>0.3866</v>
      </c>
      <c r="S2511" s="356">
        <v>0.74480000000000002</v>
      </c>
      <c r="U2511" s="402">
        <v>38428</v>
      </c>
      <c r="V2511" s="359">
        <v>0.55449999999999999</v>
      </c>
      <c r="W2511" s="359">
        <v>0.93700000000000006</v>
      </c>
      <c r="X2511" s="359">
        <v>0.89649999999999996</v>
      </c>
      <c r="Y2511" s="359">
        <v>16.5427</v>
      </c>
      <c r="Z2511" s="359">
        <v>4.1292</v>
      </c>
      <c r="AA2511" s="359">
        <v>136.80199999999999</v>
      </c>
      <c r="AB2511" s="359">
        <v>0.38579999999999998</v>
      </c>
      <c r="AC2511" s="359">
        <v>1.9148000000000001</v>
      </c>
      <c r="AD2511" s="359"/>
      <c r="AE2511" s="359">
        <v>4.5255999999999998</v>
      </c>
      <c r="AF2511" s="359">
        <v>2.2646000000000002</v>
      </c>
      <c r="AG2511" s="359">
        <v>1.9348000000000001</v>
      </c>
      <c r="AH2511" s="359">
        <v>5.0430000000000001</v>
      </c>
      <c r="AI2511" s="359">
        <v>0.85750000000000004</v>
      </c>
      <c r="AJ2511" s="359">
        <v>0.97829999999999995</v>
      </c>
      <c r="AK2511" s="359">
        <v>0.38619999999999999</v>
      </c>
      <c r="AL2511" s="356">
        <v>0.74429999999999996</v>
      </c>
    </row>
    <row r="2512" spans="2:38" ht="409.6" x14ac:dyDescent="0.25">
      <c r="B2512" s="402">
        <v>38427</v>
      </c>
      <c r="C2512" s="359">
        <v>0.55659999999999998</v>
      </c>
      <c r="D2512" s="359">
        <v>0.9375</v>
      </c>
      <c r="E2512" s="359">
        <v>0.89429999999999998</v>
      </c>
      <c r="F2512" s="359">
        <v>16.618500000000001</v>
      </c>
      <c r="G2512" s="359">
        <v>4.1458000000000004</v>
      </c>
      <c r="H2512" s="359">
        <v>137.27600000000001</v>
      </c>
      <c r="I2512" s="359">
        <v>0.38750000000000001</v>
      </c>
      <c r="J2512" s="359">
        <v>1.9216</v>
      </c>
      <c r="K2512" s="359"/>
      <c r="L2512" s="359">
        <v>4.5537999999999998</v>
      </c>
      <c r="M2512" s="359">
        <v>2.2574000000000001</v>
      </c>
      <c r="N2512" s="359">
        <v>2.0678000000000001</v>
      </c>
      <c r="O2512" s="359">
        <v>5.0606999999999998</v>
      </c>
      <c r="P2512" s="359">
        <v>0.86299999999999999</v>
      </c>
      <c r="Q2512" s="359">
        <v>0.97570000000000001</v>
      </c>
      <c r="R2512" s="359">
        <v>0.38750000000000001</v>
      </c>
      <c r="S2512" s="356">
        <v>0.7409</v>
      </c>
      <c r="U2512" s="402">
        <v>38427</v>
      </c>
      <c r="V2512" s="359">
        <v>0.55600000000000005</v>
      </c>
      <c r="W2512" s="359">
        <v>0.93630000000000002</v>
      </c>
      <c r="X2512" s="359">
        <v>0.89319999999999999</v>
      </c>
      <c r="Y2512" s="359">
        <v>16.568000000000001</v>
      </c>
      <c r="Z2512" s="359">
        <v>4.1406000000000001</v>
      </c>
      <c r="AA2512" s="359">
        <v>136.654</v>
      </c>
      <c r="AB2512" s="359">
        <v>0.38679999999999998</v>
      </c>
      <c r="AC2512" s="359">
        <v>1.9198</v>
      </c>
      <c r="AD2512" s="359"/>
      <c r="AE2512" s="359">
        <v>4.5456000000000003</v>
      </c>
      <c r="AF2512" s="359">
        <v>2.2507000000000001</v>
      </c>
      <c r="AG2512" s="359">
        <v>1.9112</v>
      </c>
      <c r="AH2512" s="359">
        <v>5.0529000000000002</v>
      </c>
      <c r="AI2512" s="359">
        <v>0.86199999999999999</v>
      </c>
      <c r="AJ2512" s="359">
        <v>0.96379999999999999</v>
      </c>
      <c r="AK2512" s="359">
        <v>0.3871</v>
      </c>
      <c r="AL2512" s="356">
        <v>0.74029999999999996</v>
      </c>
    </row>
    <row r="2513" spans="2:38" ht="409.6" x14ac:dyDescent="0.25">
      <c r="B2513" s="402">
        <v>38426</v>
      </c>
      <c r="C2513" s="359">
        <v>0.55220000000000002</v>
      </c>
      <c r="D2513" s="359">
        <v>0.93789999999999996</v>
      </c>
      <c r="E2513" s="359">
        <v>0.89090000000000003</v>
      </c>
      <c r="F2513" s="359">
        <v>16.365100000000002</v>
      </c>
      <c r="G2513" s="359">
        <v>4.1128</v>
      </c>
      <c r="H2513" s="359">
        <v>135.524</v>
      </c>
      <c r="I2513" s="359">
        <v>0.3846</v>
      </c>
      <c r="J2513" s="359">
        <v>1.9066000000000001</v>
      </c>
      <c r="K2513" s="359"/>
      <c r="L2513" s="359">
        <v>4.5175999999999998</v>
      </c>
      <c r="M2513" s="359">
        <v>2.214</v>
      </c>
      <c r="N2513" s="359">
        <v>2.0586000000000002</v>
      </c>
      <c r="O2513" s="359">
        <v>5.0246000000000004</v>
      </c>
      <c r="P2513" s="359">
        <v>0.85609999999999997</v>
      </c>
      <c r="Q2513" s="359">
        <v>0.96189999999999998</v>
      </c>
      <c r="R2513" s="359">
        <v>0.38579999999999998</v>
      </c>
      <c r="S2513" s="356">
        <v>0.73819999999999997</v>
      </c>
      <c r="U2513" s="402">
        <v>38426</v>
      </c>
      <c r="V2513" s="359">
        <v>0.55179999999999996</v>
      </c>
      <c r="W2513" s="359">
        <v>0.93669999999999998</v>
      </c>
      <c r="X2513" s="359">
        <v>0.88980000000000004</v>
      </c>
      <c r="Y2513" s="359">
        <v>16.3171</v>
      </c>
      <c r="Z2513" s="359">
        <v>4.1092000000000004</v>
      </c>
      <c r="AA2513" s="359">
        <v>134.90899999999999</v>
      </c>
      <c r="AB2513" s="359">
        <v>0.38379999999999997</v>
      </c>
      <c r="AC2513" s="359">
        <v>1.9051</v>
      </c>
      <c r="AD2513" s="359"/>
      <c r="AE2513" s="359">
        <v>4.5106999999999999</v>
      </c>
      <c r="AF2513" s="359">
        <v>2.2097000000000002</v>
      </c>
      <c r="AG2513" s="359">
        <v>1.9032</v>
      </c>
      <c r="AH2513" s="359">
        <v>5.0190000000000001</v>
      </c>
      <c r="AI2513" s="359">
        <v>0.85529999999999995</v>
      </c>
      <c r="AJ2513" s="359">
        <v>0.95020000000000004</v>
      </c>
      <c r="AK2513" s="359">
        <v>0.38540000000000002</v>
      </c>
      <c r="AL2513" s="356">
        <v>0.73770000000000002</v>
      </c>
    </row>
    <row r="2514" spans="2:38" ht="409.6" x14ac:dyDescent="0.25">
      <c r="B2514" s="402">
        <v>38425</v>
      </c>
      <c r="C2514" s="359">
        <v>0.54969999999999997</v>
      </c>
      <c r="D2514" s="359">
        <v>0.93289999999999995</v>
      </c>
      <c r="E2514" s="359">
        <v>0.8921</v>
      </c>
      <c r="F2514" s="359">
        <v>16.2514</v>
      </c>
      <c r="G2514" s="359">
        <v>4.0940000000000003</v>
      </c>
      <c r="H2514" s="359">
        <v>133.89099999999999</v>
      </c>
      <c r="I2514" s="359">
        <v>0.38290000000000002</v>
      </c>
      <c r="J2514" s="359">
        <v>1.8979999999999999</v>
      </c>
      <c r="K2514" s="359"/>
      <c r="L2514" s="359">
        <v>4.4923000000000002</v>
      </c>
      <c r="M2514" s="359">
        <v>2.1715</v>
      </c>
      <c r="N2514" s="359">
        <v>2.0564</v>
      </c>
      <c r="O2514" s="359">
        <v>4.9869000000000003</v>
      </c>
      <c r="P2514" s="359">
        <v>0.85109999999999997</v>
      </c>
      <c r="Q2514" s="359">
        <v>0.94440000000000002</v>
      </c>
      <c r="R2514" s="359">
        <v>0.38400000000000001</v>
      </c>
      <c r="S2514" s="356">
        <v>0.73980000000000001</v>
      </c>
      <c r="U2514" s="402">
        <v>38425</v>
      </c>
      <c r="V2514" s="359">
        <v>0.54910000000000003</v>
      </c>
      <c r="W2514" s="359">
        <v>0.93159999999999998</v>
      </c>
      <c r="X2514" s="359">
        <v>0.89090000000000003</v>
      </c>
      <c r="Y2514" s="359">
        <v>16.1797</v>
      </c>
      <c r="Z2514" s="359">
        <v>4.0895000000000001</v>
      </c>
      <c r="AA2514" s="359">
        <v>133.41800000000001</v>
      </c>
      <c r="AB2514" s="359">
        <v>0.38200000000000001</v>
      </c>
      <c r="AC2514" s="359">
        <v>1.8963000000000001</v>
      </c>
      <c r="AD2514" s="359"/>
      <c r="AE2514" s="359">
        <v>4.4848999999999997</v>
      </c>
      <c r="AF2514" s="359">
        <v>2.1646999999999998</v>
      </c>
      <c r="AG2514" s="359">
        <v>1.9004000000000001</v>
      </c>
      <c r="AH2514" s="359">
        <v>4.9801000000000002</v>
      </c>
      <c r="AI2514" s="359">
        <v>0.85009999999999997</v>
      </c>
      <c r="AJ2514" s="359">
        <v>0.93259999999999998</v>
      </c>
      <c r="AK2514" s="359">
        <v>0.38369999999999999</v>
      </c>
      <c r="AL2514" s="356">
        <v>0.73919999999999997</v>
      </c>
    </row>
    <row r="2515" spans="2:38" ht="409.6" x14ac:dyDescent="0.25">
      <c r="B2515" s="402">
        <v>38424</v>
      </c>
      <c r="C2515" s="359">
        <v>0.5494</v>
      </c>
      <c r="D2515" s="359">
        <v>0.93400000000000005</v>
      </c>
      <c r="E2515" s="359">
        <v>0.89200000000000002</v>
      </c>
      <c r="F2515" s="359">
        <v>16.2822</v>
      </c>
      <c r="G2515" s="359">
        <v>4.0956999999999999</v>
      </c>
      <c r="H2515" s="359">
        <v>134.12200000000001</v>
      </c>
      <c r="I2515" s="359">
        <v>0.38279999999999997</v>
      </c>
      <c r="J2515" s="359">
        <v>1.8973</v>
      </c>
      <c r="K2515" s="359"/>
      <c r="L2515" s="359">
        <v>4.4970999999999997</v>
      </c>
      <c r="M2515" s="359">
        <v>2.1745999999999999</v>
      </c>
      <c r="N2515" s="359">
        <v>2.0566</v>
      </c>
      <c r="O2515" s="359">
        <v>4.9763999999999999</v>
      </c>
      <c r="P2515" s="359">
        <v>0.8518</v>
      </c>
      <c r="Q2515" s="359">
        <v>0.94450000000000001</v>
      </c>
      <c r="R2515" s="359">
        <v>0.3846</v>
      </c>
      <c r="S2515" s="356">
        <v>0.7399</v>
      </c>
      <c r="U2515" s="402">
        <v>38424</v>
      </c>
      <c r="V2515" s="359">
        <v>0.54859999999999998</v>
      </c>
      <c r="W2515" s="359">
        <v>0.93259999999999998</v>
      </c>
      <c r="X2515" s="359">
        <v>0.89080000000000004</v>
      </c>
      <c r="Y2515" s="359">
        <v>16.1907</v>
      </c>
      <c r="Z2515" s="359">
        <v>4.0891000000000002</v>
      </c>
      <c r="AA2515" s="359">
        <v>133.422</v>
      </c>
      <c r="AB2515" s="359">
        <v>0.38179999999999997</v>
      </c>
      <c r="AC2515" s="359">
        <v>1.8951</v>
      </c>
      <c r="AD2515" s="359"/>
      <c r="AE2515" s="359">
        <v>4.4870999999999999</v>
      </c>
      <c r="AF2515" s="359">
        <v>2.1667000000000001</v>
      </c>
      <c r="AG2515" s="359">
        <v>1.9000999999999999</v>
      </c>
      <c r="AH2515" s="359">
        <v>4.9665999999999997</v>
      </c>
      <c r="AI2515" s="359">
        <v>0.85040000000000004</v>
      </c>
      <c r="AJ2515" s="359">
        <v>0.93240000000000001</v>
      </c>
      <c r="AK2515" s="359">
        <v>0.3841</v>
      </c>
      <c r="AL2515" s="356">
        <v>0.73909999999999998</v>
      </c>
    </row>
    <row r="2516" spans="2:38" ht="409.6" x14ac:dyDescent="0.25">
      <c r="B2516" s="402">
        <v>38423</v>
      </c>
      <c r="C2516" s="359">
        <v>0.55010000000000003</v>
      </c>
      <c r="D2516" s="359">
        <v>0.93389999999999995</v>
      </c>
      <c r="E2516" s="359">
        <v>0.89200000000000002</v>
      </c>
      <c r="F2516" s="359">
        <v>16.240100000000002</v>
      </c>
      <c r="G2516" s="359">
        <v>4.0972</v>
      </c>
      <c r="H2516" s="359">
        <v>134.06700000000001</v>
      </c>
      <c r="I2516" s="359">
        <v>0.3831</v>
      </c>
      <c r="J2516" s="359">
        <v>1.8991</v>
      </c>
      <c r="K2516" s="359"/>
      <c r="L2516" s="359">
        <v>4.4957000000000003</v>
      </c>
      <c r="M2516" s="359">
        <v>2.1796000000000002</v>
      </c>
      <c r="N2516" s="359">
        <v>2.0562999999999998</v>
      </c>
      <c r="O2516" s="359">
        <v>4.9923000000000002</v>
      </c>
      <c r="P2516" s="359">
        <v>0.85160000000000002</v>
      </c>
      <c r="Q2516" s="359">
        <v>0.94440000000000002</v>
      </c>
      <c r="R2516" s="359">
        <v>0.3846</v>
      </c>
      <c r="S2516" s="356">
        <v>0.73980000000000001</v>
      </c>
      <c r="U2516" s="402">
        <v>38423</v>
      </c>
      <c r="V2516" s="359">
        <v>0.5494</v>
      </c>
      <c r="W2516" s="359">
        <v>0.93259999999999998</v>
      </c>
      <c r="X2516" s="359">
        <v>0.89080000000000004</v>
      </c>
      <c r="Y2516" s="359">
        <v>16.189699999999998</v>
      </c>
      <c r="Z2516" s="359">
        <v>4.0915999999999997</v>
      </c>
      <c r="AA2516" s="359">
        <v>133.542</v>
      </c>
      <c r="AB2516" s="359">
        <v>0.38229999999999997</v>
      </c>
      <c r="AC2516" s="359">
        <v>1.8973</v>
      </c>
      <c r="AD2516" s="359"/>
      <c r="AE2516" s="359">
        <v>4.4882999999999997</v>
      </c>
      <c r="AF2516" s="359">
        <v>2.1741000000000001</v>
      </c>
      <c r="AG2516" s="359">
        <v>1.9003000000000001</v>
      </c>
      <c r="AH2516" s="359">
        <v>4.9844999999999997</v>
      </c>
      <c r="AI2516" s="359">
        <v>0.85060000000000002</v>
      </c>
      <c r="AJ2516" s="359">
        <v>0.9325</v>
      </c>
      <c r="AK2516" s="359">
        <v>0.38419999999999999</v>
      </c>
      <c r="AL2516" s="356">
        <v>0.73919999999999997</v>
      </c>
    </row>
    <row r="2517" spans="2:38" ht="409.6" x14ac:dyDescent="0.25">
      <c r="B2517" s="402">
        <v>38422</v>
      </c>
      <c r="C2517" s="359">
        <v>0.55069999999999997</v>
      </c>
      <c r="D2517" s="359">
        <v>0.93420000000000003</v>
      </c>
      <c r="E2517" s="359">
        <v>0.89080000000000004</v>
      </c>
      <c r="F2517" s="359">
        <v>16.253699999999998</v>
      </c>
      <c r="G2517" s="359">
        <v>4.1012000000000004</v>
      </c>
      <c r="H2517" s="359">
        <v>134.30799999999999</v>
      </c>
      <c r="I2517" s="359">
        <v>0.3836</v>
      </c>
      <c r="J2517" s="359">
        <v>1.9053</v>
      </c>
      <c r="K2517" s="359"/>
      <c r="L2517" s="359">
        <v>4.5045999999999999</v>
      </c>
      <c r="M2517" s="359">
        <v>2.1888999999999998</v>
      </c>
      <c r="N2517" s="359">
        <v>2.0646</v>
      </c>
      <c r="O2517" s="359">
        <v>4.9984999999999999</v>
      </c>
      <c r="P2517" s="359">
        <v>0.8528</v>
      </c>
      <c r="Q2517" s="359">
        <v>0.9496</v>
      </c>
      <c r="R2517" s="359">
        <v>0.3846</v>
      </c>
      <c r="S2517" s="356">
        <v>0.73960000000000004</v>
      </c>
      <c r="U2517" s="402">
        <v>38422</v>
      </c>
      <c r="V2517" s="359">
        <v>0.55010000000000003</v>
      </c>
      <c r="W2517" s="359">
        <v>0.93279999999999996</v>
      </c>
      <c r="X2517" s="359">
        <v>0.88970000000000005</v>
      </c>
      <c r="Y2517" s="359">
        <v>16.2041</v>
      </c>
      <c r="Z2517" s="359">
        <v>4.0957999999999997</v>
      </c>
      <c r="AA2517" s="359">
        <v>133.648</v>
      </c>
      <c r="AB2517" s="359">
        <v>0.38279999999999997</v>
      </c>
      <c r="AC2517" s="359">
        <v>1.9029</v>
      </c>
      <c r="AD2517" s="359"/>
      <c r="AE2517" s="359">
        <v>4.4987000000000004</v>
      </c>
      <c r="AF2517" s="359">
        <v>2.1806000000000001</v>
      </c>
      <c r="AG2517" s="359">
        <v>1.9088000000000001</v>
      </c>
      <c r="AH2517" s="359">
        <v>4.9901999999999997</v>
      </c>
      <c r="AI2517" s="359">
        <v>0.8518</v>
      </c>
      <c r="AJ2517" s="359">
        <v>0.93779999999999997</v>
      </c>
      <c r="AK2517" s="359">
        <v>0.38419999999999999</v>
      </c>
      <c r="AL2517" s="356">
        <v>0.73899999999999999</v>
      </c>
    </row>
    <row r="2518" spans="2:38" ht="409.6" x14ac:dyDescent="0.25">
      <c r="B2518" s="402">
        <v>38421</v>
      </c>
      <c r="C2518" s="359">
        <v>0.55259999999999998</v>
      </c>
      <c r="D2518" s="359">
        <v>0.93220000000000003</v>
      </c>
      <c r="E2518" s="359">
        <v>0.89180000000000004</v>
      </c>
      <c r="F2518" s="359">
        <v>16.231999999999999</v>
      </c>
      <c r="G2518" s="359">
        <v>4.1150000000000002</v>
      </c>
      <c r="H2518" s="359">
        <v>133.88200000000001</v>
      </c>
      <c r="I2518" s="359">
        <v>0.38490000000000002</v>
      </c>
      <c r="J2518" s="359">
        <v>1.9059999999999999</v>
      </c>
      <c r="K2518" s="359"/>
      <c r="L2518" s="359">
        <v>4.5293999999999999</v>
      </c>
      <c r="M2518" s="359">
        <v>2.1598999999999999</v>
      </c>
      <c r="N2518" s="359">
        <v>2.0663999999999998</v>
      </c>
      <c r="O2518" s="359">
        <v>5.0004</v>
      </c>
      <c r="P2518" s="359">
        <v>0.85729999999999995</v>
      </c>
      <c r="Q2518" s="359">
        <v>0.94040000000000001</v>
      </c>
      <c r="R2518" s="359">
        <v>0.3846</v>
      </c>
      <c r="S2518" s="356">
        <v>0.73960000000000004</v>
      </c>
      <c r="U2518" s="402">
        <v>38421</v>
      </c>
      <c r="V2518" s="359">
        <v>0.55200000000000005</v>
      </c>
      <c r="W2518" s="359">
        <v>0.93100000000000005</v>
      </c>
      <c r="X2518" s="359">
        <v>0.89080000000000004</v>
      </c>
      <c r="Y2518" s="359">
        <v>16.184100000000001</v>
      </c>
      <c r="Z2518" s="359">
        <v>4.1100000000000003</v>
      </c>
      <c r="AA2518" s="359">
        <v>133.422</v>
      </c>
      <c r="AB2518" s="359">
        <v>0.38419999999999999</v>
      </c>
      <c r="AC2518" s="359">
        <v>1.9045000000000001</v>
      </c>
      <c r="AD2518" s="359"/>
      <c r="AE2518" s="359">
        <v>4.5225999999999997</v>
      </c>
      <c r="AF2518" s="359">
        <v>2.1554000000000002</v>
      </c>
      <c r="AG2518" s="359">
        <v>1.9101999999999999</v>
      </c>
      <c r="AH2518" s="359">
        <v>4.9960000000000004</v>
      </c>
      <c r="AI2518" s="359">
        <v>0.85640000000000005</v>
      </c>
      <c r="AJ2518" s="359">
        <v>0.92869999999999997</v>
      </c>
      <c r="AK2518" s="359">
        <v>0.38419999999999999</v>
      </c>
      <c r="AL2518" s="356">
        <v>0.73909999999999998</v>
      </c>
    </row>
    <row r="2519" spans="2:38" ht="409.6" x14ac:dyDescent="0.25">
      <c r="B2519" s="402">
        <v>38420</v>
      </c>
      <c r="C2519" s="359">
        <v>0.55459999999999998</v>
      </c>
      <c r="D2519" s="359">
        <v>0.92789999999999995</v>
      </c>
      <c r="E2519" s="359">
        <v>0.89890000000000003</v>
      </c>
      <c r="F2519" s="359">
        <v>16.307400000000001</v>
      </c>
      <c r="G2519" s="359">
        <v>4.1303000000000001</v>
      </c>
      <c r="H2519" s="359">
        <v>134.22499999999999</v>
      </c>
      <c r="I2519" s="359">
        <v>0.38640000000000002</v>
      </c>
      <c r="J2519" s="359">
        <v>1.9159999999999999</v>
      </c>
      <c r="K2519" s="359"/>
      <c r="L2519" s="359">
        <v>4.5423999999999998</v>
      </c>
      <c r="M2519" s="359">
        <v>2.1625000000000001</v>
      </c>
      <c r="N2519" s="359">
        <v>2.0825999999999998</v>
      </c>
      <c r="O2519" s="359">
        <v>5.0091000000000001</v>
      </c>
      <c r="P2519" s="359">
        <v>0.85970000000000002</v>
      </c>
      <c r="Q2519" s="359">
        <v>0.9375</v>
      </c>
      <c r="R2519" s="359">
        <v>0.38369999999999999</v>
      </c>
      <c r="S2519" s="356">
        <v>0.7399</v>
      </c>
      <c r="U2519" s="402">
        <v>38420</v>
      </c>
      <c r="V2519" s="359">
        <v>0.55420000000000003</v>
      </c>
      <c r="W2519" s="359">
        <v>0.92679999999999996</v>
      </c>
      <c r="X2519" s="359">
        <v>0.89780000000000004</v>
      </c>
      <c r="Y2519" s="359">
        <v>16.261399999999998</v>
      </c>
      <c r="Z2519" s="359">
        <v>4.1261999999999999</v>
      </c>
      <c r="AA2519" s="359">
        <v>133.78100000000001</v>
      </c>
      <c r="AB2519" s="359">
        <v>0.38569999999999999</v>
      </c>
      <c r="AC2519" s="359">
        <v>1.9136</v>
      </c>
      <c r="AD2519" s="359"/>
      <c r="AE2519" s="359">
        <v>4.5361000000000002</v>
      </c>
      <c r="AF2519" s="359">
        <v>2.1574</v>
      </c>
      <c r="AG2519" s="359">
        <v>1.9252</v>
      </c>
      <c r="AH2519" s="359">
        <v>5.0026000000000002</v>
      </c>
      <c r="AI2519" s="359">
        <v>0.85880000000000001</v>
      </c>
      <c r="AJ2519" s="359">
        <v>0.92579999999999996</v>
      </c>
      <c r="AK2519" s="359">
        <v>0.38340000000000002</v>
      </c>
      <c r="AL2519" s="356">
        <v>0.73950000000000005</v>
      </c>
    </row>
    <row r="2520" spans="2:38" ht="409.6" x14ac:dyDescent="0.25">
      <c r="B2520" s="402">
        <v>38419</v>
      </c>
      <c r="C2520" s="359">
        <v>0.55689999999999995</v>
      </c>
      <c r="D2520" s="359">
        <v>0.92810000000000004</v>
      </c>
      <c r="E2520" s="359">
        <v>0.90459999999999996</v>
      </c>
      <c r="F2520" s="359">
        <v>16.464300000000001</v>
      </c>
      <c r="G2520" s="359">
        <v>4.1456</v>
      </c>
      <c r="H2520" s="359">
        <v>134.78200000000001</v>
      </c>
      <c r="I2520" s="359">
        <v>0.38800000000000001</v>
      </c>
      <c r="J2520" s="359">
        <v>1.9218999999999999</v>
      </c>
      <c r="K2520" s="359"/>
      <c r="L2520" s="359">
        <v>4.5678999999999998</v>
      </c>
      <c r="M2520" s="359">
        <v>2.1655000000000002</v>
      </c>
      <c r="N2520" s="359">
        <v>2.09</v>
      </c>
      <c r="O2520" s="359">
        <v>5.0320999999999998</v>
      </c>
      <c r="P2520" s="359">
        <v>0.8649</v>
      </c>
      <c r="Q2520" s="359">
        <v>0.93540000000000001</v>
      </c>
      <c r="R2520" s="359">
        <v>0.38440000000000002</v>
      </c>
      <c r="S2520" s="356">
        <v>0.73570000000000002</v>
      </c>
      <c r="U2520" s="402">
        <v>38419</v>
      </c>
      <c r="V2520" s="359">
        <v>0.55640000000000001</v>
      </c>
      <c r="W2520" s="359">
        <v>0.92710000000000004</v>
      </c>
      <c r="X2520" s="359">
        <v>0.90349999999999997</v>
      </c>
      <c r="Y2520" s="359">
        <v>16.4163</v>
      </c>
      <c r="Z2520" s="359">
        <v>4.1409000000000002</v>
      </c>
      <c r="AA2520" s="359">
        <v>134.32300000000001</v>
      </c>
      <c r="AB2520" s="359">
        <v>0.38719999999999999</v>
      </c>
      <c r="AC2520" s="359">
        <v>1.9191</v>
      </c>
      <c r="AD2520" s="359"/>
      <c r="AE2520" s="359">
        <v>4.5609000000000002</v>
      </c>
      <c r="AF2520" s="359">
        <v>2.1591</v>
      </c>
      <c r="AG2520" s="359">
        <v>1.9328000000000001</v>
      </c>
      <c r="AH2520" s="359">
        <v>5.0250000000000004</v>
      </c>
      <c r="AI2520" s="359">
        <v>0.86399999999999999</v>
      </c>
      <c r="AJ2520" s="359">
        <v>0.92369999999999997</v>
      </c>
      <c r="AK2520" s="359">
        <v>0.3841</v>
      </c>
      <c r="AL2520" s="356">
        <v>0.73519999999999996</v>
      </c>
    </row>
    <row r="2521" spans="2:38" ht="409.6" x14ac:dyDescent="0.25">
      <c r="B2521" s="402">
        <v>38418</v>
      </c>
      <c r="C2521" s="359">
        <v>0.55459999999999998</v>
      </c>
      <c r="D2521" s="359">
        <v>0.92879999999999996</v>
      </c>
      <c r="E2521" s="359">
        <v>0.90369999999999995</v>
      </c>
      <c r="F2521" s="359">
        <v>16.4254</v>
      </c>
      <c r="G2521" s="359">
        <v>4.1288999999999998</v>
      </c>
      <c r="H2521" s="359">
        <v>134.37</v>
      </c>
      <c r="I2521" s="359">
        <v>0.38640000000000002</v>
      </c>
      <c r="J2521" s="359">
        <v>1.9145000000000001</v>
      </c>
      <c r="K2521" s="359"/>
      <c r="L2521" s="359">
        <v>4.5686999999999998</v>
      </c>
      <c r="M2521" s="359">
        <v>2.1665000000000001</v>
      </c>
      <c r="N2521" s="359">
        <v>2.1023000000000001</v>
      </c>
      <c r="O2521" s="359">
        <v>5.0132000000000003</v>
      </c>
      <c r="P2521" s="359">
        <v>0.85829999999999995</v>
      </c>
      <c r="Q2521" s="359">
        <v>0.93100000000000005</v>
      </c>
      <c r="R2521" s="359">
        <v>0.38179999999999997</v>
      </c>
      <c r="S2521" s="356">
        <v>0.73429999999999995</v>
      </c>
      <c r="U2521" s="402">
        <v>38418</v>
      </c>
      <c r="V2521" s="359">
        <v>0.55400000000000005</v>
      </c>
      <c r="W2521" s="359">
        <v>0.92769999999999997</v>
      </c>
      <c r="X2521" s="359">
        <v>0.90249999999999997</v>
      </c>
      <c r="Y2521" s="359">
        <v>16.355499999999999</v>
      </c>
      <c r="Z2521" s="359">
        <v>4.1242000000000001</v>
      </c>
      <c r="AA2521" s="359">
        <v>133.911</v>
      </c>
      <c r="AB2521" s="359">
        <v>0.3856</v>
      </c>
      <c r="AC2521" s="359">
        <v>1.9125000000000001</v>
      </c>
      <c r="AD2521" s="359"/>
      <c r="AE2521" s="359">
        <v>4.5616000000000003</v>
      </c>
      <c r="AF2521" s="359">
        <v>2.1602999999999999</v>
      </c>
      <c r="AG2521" s="359">
        <v>1.9456</v>
      </c>
      <c r="AH2521" s="359">
        <v>5.0073999999999996</v>
      </c>
      <c r="AI2521" s="359">
        <v>0.85740000000000005</v>
      </c>
      <c r="AJ2521" s="359">
        <v>0.9194</v>
      </c>
      <c r="AK2521" s="359">
        <v>0.38150000000000001</v>
      </c>
      <c r="AL2521" s="356">
        <v>0.73380000000000001</v>
      </c>
    </row>
    <row r="2522" spans="2:38" ht="409.6" x14ac:dyDescent="0.25">
      <c r="B2522" s="402">
        <v>38417</v>
      </c>
      <c r="C2522" s="359">
        <v>0.55349999999999999</v>
      </c>
      <c r="D2522" s="359">
        <v>0.92710000000000004</v>
      </c>
      <c r="E2522" s="359">
        <v>0.9022</v>
      </c>
      <c r="F2522" s="359">
        <v>16.439</v>
      </c>
      <c r="G2522" s="359">
        <v>4.1231</v>
      </c>
      <c r="H2522" s="359">
        <v>134.30799999999999</v>
      </c>
      <c r="I2522" s="359">
        <v>0.38590000000000002</v>
      </c>
      <c r="J2522" s="359">
        <v>1.9112</v>
      </c>
      <c r="K2522" s="359"/>
      <c r="L2522" s="359">
        <v>4.5662000000000003</v>
      </c>
      <c r="M2522" s="359">
        <v>2.1616</v>
      </c>
      <c r="N2522" s="359">
        <v>2.0987</v>
      </c>
      <c r="O2522" s="359">
        <v>5.0015999999999998</v>
      </c>
      <c r="P2522" s="359">
        <v>0.85680000000000001</v>
      </c>
      <c r="Q2522" s="359">
        <v>0.9294</v>
      </c>
      <c r="R2522" s="359">
        <v>0.38119999999999998</v>
      </c>
      <c r="S2522" s="356">
        <v>0.73299999999999998</v>
      </c>
      <c r="U2522" s="402">
        <v>38417</v>
      </c>
      <c r="V2522" s="359">
        <v>0.55289999999999995</v>
      </c>
      <c r="W2522" s="359">
        <v>0.92579999999999996</v>
      </c>
      <c r="X2522" s="359">
        <v>0.90110000000000001</v>
      </c>
      <c r="Y2522" s="359">
        <v>16.3523</v>
      </c>
      <c r="Z2522" s="359">
        <v>4.1176000000000004</v>
      </c>
      <c r="AA2522" s="359">
        <v>133.648</v>
      </c>
      <c r="AB2522" s="359">
        <v>0.38490000000000002</v>
      </c>
      <c r="AC2522" s="359">
        <v>1.9089</v>
      </c>
      <c r="AD2522" s="359"/>
      <c r="AE2522" s="359">
        <v>4.5602</v>
      </c>
      <c r="AF2522" s="359">
        <v>2.1549</v>
      </c>
      <c r="AG2522" s="359">
        <v>1.9419999999999999</v>
      </c>
      <c r="AH2522" s="359">
        <v>4.9903000000000004</v>
      </c>
      <c r="AI2522" s="359">
        <v>0.85570000000000002</v>
      </c>
      <c r="AJ2522" s="359">
        <v>0.91769999999999996</v>
      </c>
      <c r="AK2522" s="359">
        <v>0.38080000000000003</v>
      </c>
      <c r="AL2522" s="356">
        <v>0.73240000000000005</v>
      </c>
    </row>
    <row r="2523" spans="2:38" ht="409.6" x14ac:dyDescent="0.25">
      <c r="B2523" s="402">
        <v>38416</v>
      </c>
      <c r="C2523" s="359">
        <v>0.55359999999999998</v>
      </c>
      <c r="D2523" s="359">
        <v>0.92710000000000004</v>
      </c>
      <c r="E2523" s="359">
        <v>0.9022</v>
      </c>
      <c r="F2523" s="359">
        <v>16.405999999999999</v>
      </c>
      <c r="G2523" s="359">
        <v>4.1215999999999999</v>
      </c>
      <c r="H2523" s="359">
        <v>134.124</v>
      </c>
      <c r="I2523" s="359">
        <v>0.38569999999999999</v>
      </c>
      <c r="J2523" s="359">
        <v>1.9112</v>
      </c>
      <c r="K2523" s="359"/>
      <c r="L2523" s="359">
        <v>4.5582000000000003</v>
      </c>
      <c r="M2523" s="359">
        <v>2.161</v>
      </c>
      <c r="N2523" s="359">
        <v>2.0987</v>
      </c>
      <c r="O2523" s="359">
        <v>5.0069999999999997</v>
      </c>
      <c r="P2523" s="359">
        <v>0.85709999999999997</v>
      </c>
      <c r="Q2523" s="359">
        <v>0.9294</v>
      </c>
      <c r="R2523" s="359">
        <v>0.38109999999999999</v>
      </c>
      <c r="S2523" s="356">
        <v>0.73299999999999998</v>
      </c>
      <c r="U2523" s="402">
        <v>38416</v>
      </c>
      <c r="V2523" s="359">
        <v>0.55300000000000005</v>
      </c>
      <c r="W2523" s="359">
        <v>0.92579999999999996</v>
      </c>
      <c r="X2523" s="359">
        <v>0.9012</v>
      </c>
      <c r="Y2523" s="359">
        <v>16.335100000000001</v>
      </c>
      <c r="Z2523" s="359">
        <v>4.1163999999999996</v>
      </c>
      <c r="AA2523" s="359">
        <v>133.65700000000001</v>
      </c>
      <c r="AB2523" s="359">
        <v>0.38500000000000001</v>
      </c>
      <c r="AC2523" s="359">
        <v>1.9091</v>
      </c>
      <c r="AD2523" s="359"/>
      <c r="AE2523" s="359">
        <v>4.5526</v>
      </c>
      <c r="AF2523" s="359">
        <v>2.1556999999999999</v>
      </c>
      <c r="AG2523" s="359">
        <v>1.9421999999999999</v>
      </c>
      <c r="AH2523" s="359">
        <v>4.9989999999999997</v>
      </c>
      <c r="AI2523" s="359">
        <v>0.85619999999999996</v>
      </c>
      <c r="AJ2523" s="359">
        <v>0.91779999999999995</v>
      </c>
      <c r="AK2523" s="359">
        <v>0.38069999999999998</v>
      </c>
      <c r="AL2523" s="356">
        <v>0.73250000000000004</v>
      </c>
    </row>
    <row r="2524" spans="2:38" ht="409.6" x14ac:dyDescent="0.25">
      <c r="B2524" s="402">
        <v>38415</v>
      </c>
      <c r="C2524" s="359">
        <v>0.55489999999999995</v>
      </c>
      <c r="D2524" s="359">
        <v>0.92930000000000001</v>
      </c>
      <c r="E2524" s="359">
        <v>0.90500000000000003</v>
      </c>
      <c r="F2524" s="359">
        <v>16.456</v>
      </c>
      <c r="G2524" s="359">
        <v>4.1304999999999996</v>
      </c>
      <c r="H2524" s="359">
        <v>134.83799999999999</v>
      </c>
      <c r="I2524" s="359">
        <v>0.38650000000000001</v>
      </c>
      <c r="J2524" s="359">
        <v>1.9156</v>
      </c>
      <c r="K2524" s="359"/>
      <c r="L2524" s="359">
        <v>4.5627000000000004</v>
      </c>
      <c r="M2524" s="359">
        <v>2.1840999999999999</v>
      </c>
      <c r="N2524" s="359">
        <v>2.0926999999999998</v>
      </c>
      <c r="O2524" s="359">
        <v>5.0204000000000004</v>
      </c>
      <c r="P2524" s="359">
        <v>0.85909999999999997</v>
      </c>
      <c r="Q2524" s="359">
        <v>0.93</v>
      </c>
      <c r="R2524" s="359">
        <v>0.38129999999999997</v>
      </c>
      <c r="S2524" s="356">
        <v>0.72740000000000005</v>
      </c>
      <c r="U2524" s="402">
        <v>38415</v>
      </c>
      <c r="V2524" s="359">
        <v>0.55430000000000001</v>
      </c>
      <c r="W2524" s="359">
        <v>0.92810000000000004</v>
      </c>
      <c r="X2524" s="359">
        <v>0.90380000000000005</v>
      </c>
      <c r="Y2524" s="359">
        <v>16.408300000000001</v>
      </c>
      <c r="Z2524" s="359">
        <v>4.1256000000000004</v>
      </c>
      <c r="AA2524" s="359">
        <v>134.19999999999999</v>
      </c>
      <c r="AB2524" s="359">
        <v>0.38579999999999998</v>
      </c>
      <c r="AC2524" s="359">
        <v>1.9140999999999999</v>
      </c>
      <c r="AD2524" s="359"/>
      <c r="AE2524" s="359">
        <v>4.5559000000000003</v>
      </c>
      <c r="AF2524" s="359">
        <v>2.1779000000000002</v>
      </c>
      <c r="AG2524" s="359">
        <v>1.9365000000000001</v>
      </c>
      <c r="AH2524" s="359">
        <v>5.0103</v>
      </c>
      <c r="AI2524" s="359">
        <v>0.85809999999999997</v>
      </c>
      <c r="AJ2524" s="359">
        <v>0.91839999999999999</v>
      </c>
      <c r="AK2524" s="359">
        <v>0.38100000000000001</v>
      </c>
      <c r="AL2524" s="356">
        <v>0.72689999999999999</v>
      </c>
    </row>
    <row r="2525" spans="2:38" ht="409.6" x14ac:dyDescent="0.25">
      <c r="B2525" s="402">
        <v>38414</v>
      </c>
      <c r="C2525" s="359">
        <v>0.55369999999999997</v>
      </c>
      <c r="D2525" s="359">
        <v>0.9284</v>
      </c>
      <c r="E2525" s="359">
        <v>0.90159999999999996</v>
      </c>
      <c r="F2525" s="359">
        <v>16.4359</v>
      </c>
      <c r="G2525" s="359">
        <v>4.1212999999999997</v>
      </c>
      <c r="H2525" s="359">
        <v>134.334</v>
      </c>
      <c r="I2525" s="359">
        <v>0.38550000000000001</v>
      </c>
      <c r="J2525" s="359">
        <v>1.9116</v>
      </c>
      <c r="K2525" s="359"/>
      <c r="L2525" s="359">
        <v>4.5468000000000002</v>
      </c>
      <c r="M2525" s="359">
        <v>2.1856</v>
      </c>
      <c r="N2525" s="359">
        <v>2.1021999999999998</v>
      </c>
      <c r="O2525" s="359">
        <v>5.0239000000000003</v>
      </c>
      <c r="P2525" s="359">
        <v>0.85360000000000003</v>
      </c>
      <c r="Q2525" s="359">
        <v>0.93440000000000001</v>
      </c>
      <c r="R2525" s="359">
        <v>0.38009999999999999</v>
      </c>
      <c r="S2525" s="356">
        <v>0.72719999999999996</v>
      </c>
      <c r="U2525" s="402">
        <v>38414</v>
      </c>
      <c r="V2525" s="359">
        <v>0.55310000000000004</v>
      </c>
      <c r="W2525" s="359">
        <v>0.92710000000000004</v>
      </c>
      <c r="X2525" s="359">
        <v>0.90029999999999999</v>
      </c>
      <c r="Y2525" s="359">
        <v>16.386299999999999</v>
      </c>
      <c r="Z2525" s="359">
        <v>4.1166999999999998</v>
      </c>
      <c r="AA2525" s="359">
        <v>133.85400000000001</v>
      </c>
      <c r="AB2525" s="359">
        <v>0.38469999999999999</v>
      </c>
      <c r="AC2525" s="359">
        <v>1.9098999999999999</v>
      </c>
      <c r="AD2525" s="359"/>
      <c r="AE2525" s="359">
        <v>4.5382999999999996</v>
      </c>
      <c r="AF2525" s="359">
        <v>2.1802000000000001</v>
      </c>
      <c r="AG2525" s="359">
        <v>1.9454</v>
      </c>
      <c r="AH2525" s="359">
        <v>5.0155000000000003</v>
      </c>
      <c r="AI2525" s="359">
        <v>0.85260000000000002</v>
      </c>
      <c r="AJ2525" s="359">
        <v>0.93</v>
      </c>
      <c r="AK2525" s="359">
        <v>0.37969999999999998</v>
      </c>
      <c r="AL2525" s="356">
        <v>0.72660000000000002</v>
      </c>
    </row>
    <row r="2526" spans="2:38" ht="409.6" x14ac:dyDescent="0.25">
      <c r="B2526" s="402">
        <v>38413</v>
      </c>
      <c r="C2526" s="359">
        <v>0.55149999999999999</v>
      </c>
      <c r="D2526" s="359">
        <v>0.92490000000000006</v>
      </c>
      <c r="E2526" s="359">
        <v>0.90229999999999999</v>
      </c>
      <c r="F2526" s="359">
        <v>16.364599999999999</v>
      </c>
      <c r="G2526" s="359">
        <v>4.1045999999999996</v>
      </c>
      <c r="H2526" s="359">
        <v>133.46299999999999</v>
      </c>
      <c r="I2526" s="359">
        <v>0.38400000000000001</v>
      </c>
      <c r="J2526" s="359">
        <v>1.9037999999999999</v>
      </c>
      <c r="K2526" s="359"/>
      <c r="L2526" s="359">
        <v>4.5258000000000003</v>
      </c>
      <c r="M2526" s="359">
        <v>2.1623000000000001</v>
      </c>
      <c r="N2526" s="359">
        <v>2.0693999999999999</v>
      </c>
      <c r="O2526" s="359">
        <v>4.9989999999999997</v>
      </c>
      <c r="P2526" s="359">
        <v>0.84740000000000004</v>
      </c>
      <c r="Q2526" s="359">
        <v>0.93310000000000004</v>
      </c>
      <c r="R2526" s="359">
        <v>0.37859999999999999</v>
      </c>
      <c r="S2526" s="356">
        <v>0.72699999999999998</v>
      </c>
      <c r="U2526" s="402">
        <v>38413</v>
      </c>
      <c r="V2526" s="359">
        <v>0.55089999999999995</v>
      </c>
      <c r="W2526" s="359">
        <v>0.92349999999999999</v>
      </c>
      <c r="X2526" s="359">
        <v>0.9012</v>
      </c>
      <c r="Y2526" s="359">
        <v>16.314800000000002</v>
      </c>
      <c r="Z2526" s="359">
        <v>4.0994000000000002</v>
      </c>
      <c r="AA2526" s="359">
        <v>132.989</v>
      </c>
      <c r="AB2526" s="359">
        <v>0.38319999999999999</v>
      </c>
      <c r="AC2526" s="359">
        <v>1.9012</v>
      </c>
      <c r="AD2526" s="359"/>
      <c r="AE2526" s="359">
        <v>4.5183999999999997</v>
      </c>
      <c r="AF2526" s="359">
        <v>2.157</v>
      </c>
      <c r="AG2526" s="359">
        <v>1.9137</v>
      </c>
      <c r="AH2526" s="359">
        <v>4.9912999999999998</v>
      </c>
      <c r="AI2526" s="359">
        <v>0.84640000000000004</v>
      </c>
      <c r="AJ2526" s="359">
        <v>0.92869999999999997</v>
      </c>
      <c r="AK2526" s="359">
        <v>0.37819999999999998</v>
      </c>
      <c r="AL2526" s="356">
        <v>0.72640000000000005</v>
      </c>
    </row>
    <row r="2527" spans="2:38" ht="409.6" x14ac:dyDescent="0.25">
      <c r="B2527" s="402">
        <v>38412</v>
      </c>
      <c r="C2527" s="359">
        <v>0.5494</v>
      </c>
      <c r="D2527" s="359">
        <v>0.91830000000000001</v>
      </c>
      <c r="E2527" s="359">
        <v>0.89739999999999998</v>
      </c>
      <c r="F2527" s="359">
        <v>16.314900000000002</v>
      </c>
      <c r="G2527" s="359">
        <v>4.0899000000000001</v>
      </c>
      <c r="H2527" s="359">
        <v>133.13999999999999</v>
      </c>
      <c r="I2527" s="359">
        <v>0.38269999999999998</v>
      </c>
      <c r="J2527" s="359">
        <v>1.897</v>
      </c>
      <c r="K2527" s="359"/>
      <c r="L2527" s="359">
        <v>4.5195999999999996</v>
      </c>
      <c r="M2527" s="359">
        <v>2.1393</v>
      </c>
      <c r="N2527" s="359">
        <v>2.0767000000000002</v>
      </c>
      <c r="O2527" s="359">
        <v>4.9783999999999997</v>
      </c>
      <c r="P2527" s="359">
        <v>0.84509999999999996</v>
      </c>
      <c r="Q2527" s="359">
        <v>0.93479999999999996</v>
      </c>
      <c r="R2527" s="359">
        <v>0.3785</v>
      </c>
      <c r="S2527" s="356">
        <v>0.72750000000000004</v>
      </c>
      <c r="U2527" s="402">
        <v>38412</v>
      </c>
      <c r="V2527" s="359">
        <v>0.54890000000000005</v>
      </c>
      <c r="W2527" s="359">
        <v>0.9173</v>
      </c>
      <c r="X2527" s="359">
        <v>0.89649999999999996</v>
      </c>
      <c r="Y2527" s="359">
        <v>16.267399999999999</v>
      </c>
      <c r="Z2527" s="359">
        <v>4.0857000000000001</v>
      </c>
      <c r="AA2527" s="359">
        <v>132.50299999999999</v>
      </c>
      <c r="AB2527" s="359">
        <v>0.38200000000000001</v>
      </c>
      <c r="AC2527" s="359">
        <v>1.8954</v>
      </c>
      <c r="AD2527" s="359"/>
      <c r="AE2527" s="359">
        <v>4.5136000000000003</v>
      </c>
      <c r="AF2527" s="359">
        <v>2.1345999999999998</v>
      </c>
      <c r="AG2527" s="359">
        <v>1.9218</v>
      </c>
      <c r="AH2527" s="359">
        <v>4.9710999999999999</v>
      </c>
      <c r="AI2527" s="359">
        <v>0.84430000000000005</v>
      </c>
      <c r="AJ2527" s="359">
        <v>0.93059999999999998</v>
      </c>
      <c r="AK2527" s="359">
        <v>0.37819999999999998</v>
      </c>
      <c r="AL2527" s="356">
        <v>0.72699999999999998</v>
      </c>
    </row>
    <row r="2528" spans="2:38" ht="409.6" x14ac:dyDescent="0.25">
      <c r="B2528" s="402">
        <v>38411</v>
      </c>
      <c r="C2528" s="359">
        <v>0.54520000000000002</v>
      </c>
      <c r="D2528" s="359">
        <v>0.91800000000000004</v>
      </c>
      <c r="E2528" s="359">
        <v>0.89459999999999995</v>
      </c>
      <c r="F2528" s="359">
        <v>16.2256</v>
      </c>
      <c r="G2528" s="359">
        <v>4.0580999999999996</v>
      </c>
      <c r="H2528" s="359">
        <v>132.43199999999999</v>
      </c>
      <c r="I2528" s="359">
        <v>0.37959999999999999</v>
      </c>
      <c r="J2528" s="359">
        <v>1.8895</v>
      </c>
      <c r="K2528" s="359"/>
      <c r="L2528" s="359">
        <v>4.5</v>
      </c>
      <c r="M2528" s="359">
        <v>2.1276000000000002</v>
      </c>
      <c r="N2528" s="359">
        <v>2.0667</v>
      </c>
      <c r="O2528" s="359">
        <v>4.9459999999999997</v>
      </c>
      <c r="P2528" s="359">
        <v>0.83889999999999998</v>
      </c>
      <c r="Q2528" s="359">
        <v>0.93579999999999997</v>
      </c>
      <c r="R2528" s="359">
        <v>0.37619999999999998</v>
      </c>
      <c r="S2528" s="356">
        <v>0.7218</v>
      </c>
      <c r="U2528" s="402">
        <v>38411</v>
      </c>
      <c r="V2528" s="359">
        <v>0.54459999999999997</v>
      </c>
      <c r="W2528" s="359">
        <v>0.91679999999999995</v>
      </c>
      <c r="X2528" s="359">
        <v>0.89349999999999996</v>
      </c>
      <c r="Y2528" s="359">
        <v>16.156700000000001</v>
      </c>
      <c r="Z2528" s="359">
        <v>4.0534999999999997</v>
      </c>
      <c r="AA2528" s="359">
        <v>131.97999999999999</v>
      </c>
      <c r="AB2528" s="359">
        <v>0.37890000000000001</v>
      </c>
      <c r="AC2528" s="359">
        <v>1.8867</v>
      </c>
      <c r="AD2528" s="359"/>
      <c r="AE2528" s="359">
        <v>4.4923000000000002</v>
      </c>
      <c r="AF2528" s="359">
        <v>2.1246999999999998</v>
      </c>
      <c r="AG2528" s="359">
        <v>1.9117999999999999</v>
      </c>
      <c r="AH2528" s="359">
        <v>4.9401000000000002</v>
      </c>
      <c r="AI2528" s="359">
        <v>0.83809999999999996</v>
      </c>
      <c r="AJ2528" s="359">
        <v>0.93149999999999999</v>
      </c>
      <c r="AK2528" s="359">
        <v>0.37590000000000001</v>
      </c>
      <c r="AL2528" s="356">
        <v>0.72130000000000005</v>
      </c>
    </row>
    <row r="2529" spans="2:38" ht="409.6" x14ac:dyDescent="0.25">
      <c r="B2529" s="402">
        <v>38410</v>
      </c>
      <c r="C2529" s="359">
        <v>0.54569999999999996</v>
      </c>
      <c r="D2529" s="359">
        <v>0.91879999999999995</v>
      </c>
      <c r="E2529" s="359">
        <v>0.89529999999999998</v>
      </c>
      <c r="F2529" s="359">
        <v>16.298200000000001</v>
      </c>
      <c r="G2529" s="359">
        <v>4.0613000000000001</v>
      </c>
      <c r="H2529" s="359">
        <v>132.453</v>
      </c>
      <c r="I2529" s="359">
        <v>0.38019999999999998</v>
      </c>
      <c r="J2529" s="359">
        <v>1.8915999999999999</v>
      </c>
      <c r="K2529" s="359"/>
      <c r="L2529" s="359">
        <v>4.5105000000000004</v>
      </c>
      <c r="M2529" s="359">
        <v>2.1457000000000002</v>
      </c>
      <c r="N2529" s="359">
        <v>2.0691000000000002</v>
      </c>
      <c r="O2529" s="359">
        <v>4.9515000000000002</v>
      </c>
      <c r="P2529" s="359">
        <v>0.83989999999999998</v>
      </c>
      <c r="Q2529" s="359">
        <v>0.93689999999999996</v>
      </c>
      <c r="R2529" s="359">
        <v>0.37659999999999999</v>
      </c>
      <c r="S2529" s="356">
        <v>0.72260000000000002</v>
      </c>
      <c r="U2529" s="402">
        <v>38410</v>
      </c>
      <c r="V2529" s="359">
        <v>0.54510000000000003</v>
      </c>
      <c r="W2529" s="359">
        <v>0.91759999999999997</v>
      </c>
      <c r="X2529" s="359">
        <v>0.89429999999999998</v>
      </c>
      <c r="Y2529" s="359">
        <v>16.212499999999999</v>
      </c>
      <c r="Z2529" s="359">
        <v>4.0557999999999996</v>
      </c>
      <c r="AA2529" s="359">
        <v>131.80099999999999</v>
      </c>
      <c r="AB2529" s="359">
        <v>0.37930000000000003</v>
      </c>
      <c r="AC2529" s="359">
        <v>1.8885000000000001</v>
      </c>
      <c r="AD2529" s="359"/>
      <c r="AE2529" s="359">
        <v>4.5016999999999996</v>
      </c>
      <c r="AF2529" s="359">
        <v>2.1383999999999999</v>
      </c>
      <c r="AG2529" s="359">
        <v>1.9137</v>
      </c>
      <c r="AH2529" s="359">
        <v>4.9398999999999997</v>
      </c>
      <c r="AI2529" s="359">
        <v>0.83889999999999998</v>
      </c>
      <c r="AJ2529" s="359">
        <v>0.9325</v>
      </c>
      <c r="AK2529" s="359">
        <v>0.37619999999999998</v>
      </c>
      <c r="AL2529" s="356">
        <v>0.72199999999999998</v>
      </c>
    </row>
    <row r="2530" spans="2:38" ht="409.6" x14ac:dyDescent="0.25">
      <c r="B2530" s="402">
        <v>38409</v>
      </c>
      <c r="C2530" s="359">
        <v>0.54610000000000003</v>
      </c>
      <c r="D2530" s="359">
        <v>0.9194</v>
      </c>
      <c r="E2530" s="359">
        <v>0.89639999999999997</v>
      </c>
      <c r="F2530" s="359">
        <v>16.254899999999999</v>
      </c>
      <c r="G2530" s="359">
        <v>4.0636999999999999</v>
      </c>
      <c r="H2530" s="359">
        <v>132.48599999999999</v>
      </c>
      <c r="I2530" s="359">
        <v>0.38030000000000003</v>
      </c>
      <c r="J2530" s="359">
        <v>1.8927</v>
      </c>
      <c r="K2530" s="359"/>
      <c r="L2530" s="359">
        <v>4.5075000000000003</v>
      </c>
      <c r="M2530" s="359">
        <v>2.1463999999999999</v>
      </c>
      <c r="N2530" s="359">
        <v>2.0703</v>
      </c>
      <c r="O2530" s="359">
        <v>4.9528999999999996</v>
      </c>
      <c r="P2530" s="359">
        <v>0.84079999999999999</v>
      </c>
      <c r="Q2530" s="359">
        <v>0.93740000000000001</v>
      </c>
      <c r="R2530" s="359">
        <v>0.37690000000000001</v>
      </c>
      <c r="S2530" s="356">
        <v>0.72299999999999998</v>
      </c>
      <c r="U2530" s="402">
        <v>38409</v>
      </c>
      <c r="V2530" s="359">
        <v>0.54549999999999998</v>
      </c>
      <c r="W2530" s="359">
        <v>0.91820000000000002</v>
      </c>
      <c r="X2530" s="359">
        <v>0.89510000000000001</v>
      </c>
      <c r="Y2530" s="359">
        <v>16.207599999999999</v>
      </c>
      <c r="Z2530" s="359">
        <v>4.0589000000000004</v>
      </c>
      <c r="AA2530" s="359">
        <v>131.85300000000001</v>
      </c>
      <c r="AB2530" s="359">
        <v>0.37959999999999999</v>
      </c>
      <c r="AC2530" s="359">
        <v>1.8898999999999999</v>
      </c>
      <c r="AD2530" s="359"/>
      <c r="AE2530" s="359">
        <v>4.5007999999999999</v>
      </c>
      <c r="AF2530" s="359">
        <v>2.1398999999999999</v>
      </c>
      <c r="AG2530" s="359">
        <v>1.915</v>
      </c>
      <c r="AH2530" s="359">
        <v>4.9455</v>
      </c>
      <c r="AI2530" s="359">
        <v>0.83989999999999998</v>
      </c>
      <c r="AJ2530" s="359">
        <v>0.93310000000000004</v>
      </c>
      <c r="AK2530" s="359">
        <v>0.3765</v>
      </c>
      <c r="AL2530" s="356">
        <v>0.72250000000000003</v>
      </c>
    </row>
    <row r="2531" spans="2:38" ht="409.6" x14ac:dyDescent="0.25">
      <c r="B2531" s="402">
        <v>38408</v>
      </c>
      <c r="C2531" s="359">
        <v>0.54679999999999995</v>
      </c>
      <c r="D2531" s="359">
        <v>0.91710000000000003</v>
      </c>
      <c r="E2531" s="359">
        <v>0.89500000000000002</v>
      </c>
      <c r="F2531" s="359">
        <v>16.359100000000002</v>
      </c>
      <c r="G2531" s="359">
        <v>4.0696000000000003</v>
      </c>
      <c r="H2531" s="359">
        <v>132.90600000000001</v>
      </c>
      <c r="I2531" s="359">
        <v>0.38080000000000003</v>
      </c>
      <c r="J2531" s="359">
        <v>1.8875999999999999</v>
      </c>
      <c r="K2531" s="359"/>
      <c r="L2531" s="359">
        <v>4.5107999999999997</v>
      </c>
      <c r="M2531" s="359">
        <v>2.1562000000000001</v>
      </c>
      <c r="N2531" s="359">
        <v>2.0554999999999999</v>
      </c>
      <c r="O2531" s="359">
        <v>4.9630000000000001</v>
      </c>
      <c r="P2531" s="359">
        <v>0.84399999999999997</v>
      </c>
      <c r="Q2531" s="359">
        <v>0.93930000000000002</v>
      </c>
      <c r="R2531" s="359">
        <v>0.37790000000000001</v>
      </c>
      <c r="S2531" s="356">
        <v>0.72199999999999998</v>
      </c>
      <c r="U2531" s="402">
        <v>38408</v>
      </c>
      <c r="V2531" s="359">
        <v>0.54630000000000001</v>
      </c>
      <c r="W2531" s="359">
        <v>0.91579999999999995</v>
      </c>
      <c r="X2531" s="359">
        <v>0.89410000000000001</v>
      </c>
      <c r="Y2531" s="359">
        <v>16.311699999999998</v>
      </c>
      <c r="Z2531" s="359">
        <v>4.0646000000000004</v>
      </c>
      <c r="AA2531" s="359">
        <v>132.345</v>
      </c>
      <c r="AB2531" s="359">
        <v>0.38</v>
      </c>
      <c r="AC2531" s="359">
        <v>1.8861000000000001</v>
      </c>
      <c r="AD2531" s="359"/>
      <c r="AE2531" s="359">
        <v>4.5048000000000004</v>
      </c>
      <c r="AF2531" s="359">
        <v>2.1511</v>
      </c>
      <c r="AG2531" s="359">
        <v>1.9016</v>
      </c>
      <c r="AH2531" s="359">
        <v>4.9558999999999997</v>
      </c>
      <c r="AI2531" s="359">
        <v>0.84309999999999996</v>
      </c>
      <c r="AJ2531" s="359">
        <v>0.93430000000000002</v>
      </c>
      <c r="AK2531" s="359">
        <v>0.3775</v>
      </c>
      <c r="AL2531" s="356">
        <v>0.72150000000000003</v>
      </c>
    </row>
    <row r="2532" spans="2:38" ht="409.6" x14ac:dyDescent="0.25">
      <c r="B2532" s="402">
        <v>38407</v>
      </c>
      <c r="C2532" s="359">
        <v>0.54690000000000005</v>
      </c>
      <c r="D2532" s="359">
        <v>0.91900000000000004</v>
      </c>
      <c r="E2532" s="359">
        <v>0.89449999999999996</v>
      </c>
      <c r="F2532" s="359">
        <v>16.3719</v>
      </c>
      <c r="G2532" s="359">
        <v>4.0705999999999998</v>
      </c>
      <c r="H2532" s="359">
        <v>132.608</v>
      </c>
      <c r="I2532" s="359">
        <v>0.38090000000000002</v>
      </c>
      <c r="J2532" s="359">
        <v>1.8884000000000001</v>
      </c>
      <c r="K2532" s="359"/>
      <c r="L2532" s="359">
        <v>4.5091000000000001</v>
      </c>
      <c r="M2532" s="359">
        <v>2.1543999999999999</v>
      </c>
      <c r="N2532" s="359">
        <v>2.0760000000000001</v>
      </c>
      <c r="O2532" s="359">
        <v>4.9710000000000001</v>
      </c>
      <c r="P2532" s="359">
        <v>0.84079999999999999</v>
      </c>
      <c r="Q2532" s="359">
        <v>0.94210000000000005</v>
      </c>
      <c r="R2532" s="359">
        <v>0.37840000000000001</v>
      </c>
      <c r="S2532" s="356">
        <v>0.72250000000000003</v>
      </c>
      <c r="U2532" s="402">
        <v>38407</v>
      </c>
      <c r="V2532" s="359">
        <v>0.54630000000000001</v>
      </c>
      <c r="W2532" s="359">
        <v>0.91759999999999997</v>
      </c>
      <c r="X2532" s="359">
        <v>0.89349999999999996</v>
      </c>
      <c r="Y2532" s="359">
        <v>16.322199999999999</v>
      </c>
      <c r="Z2532" s="359">
        <v>4.0656999999999996</v>
      </c>
      <c r="AA2532" s="359">
        <v>132.137</v>
      </c>
      <c r="AB2532" s="359">
        <v>0.38009999999999999</v>
      </c>
      <c r="AC2532" s="359">
        <v>1.8866000000000001</v>
      </c>
      <c r="AD2532" s="359"/>
      <c r="AE2532" s="359">
        <v>4.5016999999999996</v>
      </c>
      <c r="AF2532" s="359">
        <v>2.149</v>
      </c>
      <c r="AG2532" s="359">
        <v>1.9213</v>
      </c>
      <c r="AH2532" s="359">
        <v>4.9627999999999997</v>
      </c>
      <c r="AI2532" s="359">
        <v>0.8397</v>
      </c>
      <c r="AJ2532" s="359">
        <v>0.93920000000000003</v>
      </c>
      <c r="AK2532" s="359">
        <v>0.378</v>
      </c>
      <c r="AL2532" s="356">
        <v>0.72189999999999999</v>
      </c>
    </row>
    <row r="2533" spans="2:38" ht="409.6" x14ac:dyDescent="0.25">
      <c r="B2533" s="402">
        <v>38406</v>
      </c>
      <c r="C2533" s="359">
        <v>0.54920000000000002</v>
      </c>
      <c r="D2533" s="359">
        <v>0.91679999999999995</v>
      </c>
      <c r="E2533" s="359">
        <v>0.89190000000000003</v>
      </c>
      <c r="F2533" s="359">
        <v>16.444700000000001</v>
      </c>
      <c r="G2533" s="359">
        <v>4.0872000000000002</v>
      </c>
      <c r="H2533" s="359">
        <v>133.38</v>
      </c>
      <c r="I2533" s="359">
        <v>0.38240000000000002</v>
      </c>
      <c r="J2533" s="359">
        <v>1.8959999999999999</v>
      </c>
      <c r="K2533" s="359"/>
      <c r="L2533" s="359">
        <v>4.5397999999999996</v>
      </c>
      <c r="M2533" s="359">
        <v>2.1749999999999998</v>
      </c>
      <c r="N2533" s="359">
        <v>2.0973000000000002</v>
      </c>
      <c r="O2533" s="359">
        <v>4.9985999999999997</v>
      </c>
      <c r="P2533" s="359">
        <v>0.84340000000000004</v>
      </c>
      <c r="Q2533" s="359">
        <v>0.94579999999999997</v>
      </c>
      <c r="R2533" s="359">
        <v>0.38100000000000001</v>
      </c>
      <c r="S2533" s="356">
        <v>0.72789999999999999</v>
      </c>
      <c r="U2533" s="402">
        <v>38406</v>
      </c>
      <c r="V2533" s="359">
        <v>0.54859999999999998</v>
      </c>
      <c r="W2533" s="359">
        <v>0.91549999999999998</v>
      </c>
      <c r="X2533" s="359">
        <v>0.89059999999999995</v>
      </c>
      <c r="Y2533" s="359">
        <v>16.397099999999998</v>
      </c>
      <c r="Z2533" s="359">
        <v>4.0830000000000002</v>
      </c>
      <c r="AA2533" s="359">
        <v>132.74299999999999</v>
      </c>
      <c r="AB2533" s="359">
        <v>0.38169999999999998</v>
      </c>
      <c r="AC2533" s="359">
        <v>1.8944000000000001</v>
      </c>
      <c r="AD2533" s="359"/>
      <c r="AE2533" s="359">
        <v>4.5331000000000001</v>
      </c>
      <c r="AF2533" s="359">
        <v>2.1684000000000001</v>
      </c>
      <c r="AG2533" s="359">
        <v>1.9416</v>
      </c>
      <c r="AH2533" s="359">
        <v>4.9909999999999997</v>
      </c>
      <c r="AI2533" s="359">
        <v>0.84250000000000003</v>
      </c>
      <c r="AJ2533" s="359">
        <v>0.9415</v>
      </c>
      <c r="AK2533" s="359">
        <v>0.38059999999999999</v>
      </c>
      <c r="AL2533" s="356">
        <v>0.72740000000000005</v>
      </c>
    </row>
    <row r="2534" spans="2:38" ht="409.6" x14ac:dyDescent="0.25">
      <c r="B2534" s="402">
        <v>38405</v>
      </c>
      <c r="C2534" s="359">
        <v>0.55549999999999999</v>
      </c>
      <c r="D2534" s="359">
        <v>0.91959999999999997</v>
      </c>
      <c r="E2534" s="359">
        <v>0.89529999999999998</v>
      </c>
      <c r="F2534" s="359">
        <v>16.628299999999999</v>
      </c>
      <c r="G2534" s="359">
        <v>4.1344000000000003</v>
      </c>
      <c r="H2534" s="359">
        <v>135.524</v>
      </c>
      <c r="I2534" s="359">
        <v>0.38679999999999998</v>
      </c>
      <c r="J2534" s="359">
        <v>1.9176</v>
      </c>
      <c r="K2534" s="359"/>
      <c r="L2534" s="359">
        <v>4.6007999999999996</v>
      </c>
      <c r="M2534" s="359">
        <v>2.2143999999999999</v>
      </c>
      <c r="N2534" s="359">
        <v>2.0735000000000001</v>
      </c>
      <c r="O2534" s="359">
        <v>5.0606999999999998</v>
      </c>
      <c r="P2534" s="359">
        <v>0.85799999999999998</v>
      </c>
      <c r="Q2534" s="359">
        <v>0.95350000000000001</v>
      </c>
      <c r="R2534" s="359">
        <v>0.38269999999999998</v>
      </c>
      <c r="S2534" s="356">
        <v>0.72560000000000002</v>
      </c>
      <c r="U2534" s="402">
        <v>38405</v>
      </c>
      <c r="V2534" s="359">
        <v>0.55489999999999995</v>
      </c>
      <c r="W2534" s="359">
        <v>0.91830000000000001</v>
      </c>
      <c r="X2534" s="359">
        <v>0.89439999999999997</v>
      </c>
      <c r="Y2534" s="359">
        <v>16.5806</v>
      </c>
      <c r="Z2534" s="359">
        <v>4.1303999999999998</v>
      </c>
      <c r="AA2534" s="359">
        <v>134.887</v>
      </c>
      <c r="AB2534" s="359">
        <v>0.38600000000000001</v>
      </c>
      <c r="AC2534" s="359">
        <v>1.9160999999999999</v>
      </c>
      <c r="AD2534" s="359"/>
      <c r="AE2534" s="359">
        <v>4.5945</v>
      </c>
      <c r="AF2534" s="359">
        <v>2.2103000000000002</v>
      </c>
      <c r="AG2534" s="359">
        <v>1.9166000000000001</v>
      </c>
      <c r="AH2534" s="359">
        <v>5.0545</v>
      </c>
      <c r="AI2534" s="359">
        <v>0.85719999999999996</v>
      </c>
      <c r="AJ2534" s="359">
        <v>0.94189999999999996</v>
      </c>
      <c r="AK2534" s="359">
        <v>0.38229999999999997</v>
      </c>
      <c r="AL2534" s="356">
        <v>0.72509999999999997</v>
      </c>
    </row>
    <row r="2535" spans="2:38" ht="409.6" x14ac:dyDescent="0.25">
      <c r="B2535" s="402">
        <v>38404</v>
      </c>
      <c r="C2535" s="359">
        <v>0.55449999999999999</v>
      </c>
      <c r="D2535" s="359">
        <v>0.91649999999999998</v>
      </c>
      <c r="E2535" s="359">
        <v>0.89190000000000003</v>
      </c>
      <c r="F2535" s="359">
        <v>16.568899999999999</v>
      </c>
      <c r="G2535" s="359">
        <v>4.1272000000000002</v>
      </c>
      <c r="H2535" s="359">
        <v>135.07</v>
      </c>
      <c r="I2535" s="359">
        <v>0.38590000000000002</v>
      </c>
      <c r="J2535" s="359">
        <v>1.9135</v>
      </c>
      <c r="K2535" s="359"/>
      <c r="L2535" s="359">
        <v>4.5989000000000004</v>
      </c>
      <c r="M2535" s="359">
        <v>2.2141999999999999</v>
      </c>
      <c r="N2535" s="359">
        <v>2.0827</v>
      </c>
      <c r="O2535" s="359">
        <v>5.0506000000000002</v>
      </c>
      <c r="P2535" s="359">
        <v>0.85719999999999996</v>
      </c>
      <c r="Q2535" s="359">
        <v>0.94969999999999999</v>
      </c>
      <c r="R2535" s="359">
        <v>0.3821</v>
      </c>
      <c r="S2535" s="356">
        <v>0.7238</v>
      </c>
      <c r="U2535" s="402">
        <v>38404</v>
      </c>
      <c r="V2535" s="359">
        <v>0.55379999999999996</v>
      </c>
      <c r="W2535" s="359">
        <v>0.91520000000000001</v>
      </c>
      <c r="X2535" s="359">
        <v>0.89070000000000005</v>
      </c>
      <c r="Y2535" s="359">
        <v>16.4985</v>
      </c>
      <c r="Z2535" s="359">
        <v>4.1237000000000004</v>
      </c>
      <c r="AA2535" s="359">
        <v>134.60599999999999</v>
      </c>
      <c r="AB2535" s="359">
        <v>0.38519999999999999</v>
      </c>
      <c r="AC2535" s="359">
        <v>1.911</v>
      </c>
      <c r="AD2535" s="359"/>
      <c r="AE2535" s="359">
        <v>4.5918999999999999</v>
      </c>
      <c r="AF2535" s="359">
        <v>2.2069999999999999</v>
      </c>
      <c r="AG2535" s="359">
        <v>1.9260999999999999</v>
      </c>
      <c r="AH2535" s="359">
        <v>5.0430999999999999</v>
      </c>
      <c r="AI2535" s="359">
        <v>0.85619999999999996</v>
      </c>
      <c r="AJ2535" s="359">
        <v>0.94540000000000002</v>
      </c>
      <c r="AK2535" s="359">
        <v>0.38179999999999997</v>
      </c>
      <c r="AL2535" s="356">
        <v>0.72330000000000005</v>
      </c>
    </row>
    <row r="2536" spans="2:38" ht="409.6" x14ac:dyDescent="0.25">
      <c r="B2536" s="402">
        <v>38403</v>
      </c>
      <c r="C2536" s="359">
        <v>0.55369999999999997</v>
      </c>
      <c r="D2536" s="359">
        <v>0.91820000000000002</v>
      </c>
      <c r="E2536" s="359">
        <v>0.89129999999999998</v>
      </c>
      <c r="F2536" s="359">
        <v>16.570399999999999</v>
      </c>
      <c r="G2536" s="359">
        <v>4.1218000000000004</v>
      </c>
      <c r="H2536" s="359">
        <v>134.96600000000001</v>
      </c>
      <c r="I2536" s="359">
        <v>0.38579999999999998</v>
      </c>
      <c r="J2536" s="359">
        <v>1.9128000000000001</v>
      </c>
      <c r="K2536" s="359"/>
      <c r="L2536" s="359">
        <v>4.5960999999999999</v>
      </c>
      <c r="M2536" s="359">
        <v>2.2109999999999999</v>
      </c>
      <c r="N2536" s="359">
        <v>2.0819999999999999</v>
      </c>
      <c r="O2536" s="359">
        <v>5.0462999999999996</v>
      </c>
      <c r="P2536" s="359">
        <v>0.85660000000000003</v>
      </c>
      <c r="Q2536" s="359">
        <v>0.94940000000000002</v>
      </c>
      <c r="R2536" s="359">
        <v>0.38200000000000001</v>
      </c>
      <c r="S2536" s="356">
        <v>0.72360000000000002</v>
      </c>
      <c r="U2536" s="402">
        <v>38403</v>
      </c>
      <c r="V2536" s="359">
        <v>0.55289999999999995</v>
      </c>
      <c r="W2536" s="359">
        <v>0.91669999999999996</v>
      </c>
      <c r="X2536" s="359">
        <v>0.8901</v>
      </c>
      <c r="Y2536" s="359">
        <v>16.496600000000001</v>
      </c>
      <c r="Z2536" s="359">
        <v>4.1159999999999997</v>
      </c>
      <c r="AA2536" s="359">
        <v>134.29300000000001</v>
      </c>
      <c r="AB2536" s="359">
        <v>0.38500000000000001</v>
      </c>
      <c r="AC2536" s="359">
        <v>1.9098999999999999</v>
      </c>
      <c r="AD2536" s="359"/>
      <c r="AE2536" s="359">
        <v>4.5880000000000001</v>
      </c>
      <c r="AF2536" s="359">
        <v>2.2033</v>
      </c>
      <c r="AG2536" s="359">
        <v>1.9251</v>
      </c>
      <c r="AH2536" s="359">
        <v>5.0377999999999998</v>
      </c>
      <c r="AI2536" s="359">
        <v>0.85529999999999995</v>
      </c>
      <c r="AJ2536" s="359">
        <v>0.94479999999999997</v>
      </c>
      <c r="AK2536" s="359">
        <v>0.38159999999999999</v>
      </c>
      <c r="AL2536" s="356">
        <v>0.72289999999999999</v>
      </c>
    </row>
    <row r="2537" spans="2:38" ht="409.6" x14ac:dyDescent="0.25">
      <c r="B2537" s="402">
        <v>38402</v>
      </c>
      <c r="C2537" s="359">
        <v>0.55379999999999996</v>
      </c>
      <c r="D2537" s="359">
        <v>0.91839999999999999</v>
      </c>
      <c r="E2537" s="359">
        <v>0.89139999999999997</v>
      </c>
      <c r="F2537" s="359">
        <v>16.550999999999998</v>
      </c>
      <c r="G2537" s="359">
        <v>4.1231</v>
      </c>
      <c r="H2537" s="359">
        <v>135.12899999999999</v>
      </c>
      <c r="I2537" s="359">
        <v>0.38579999999999998</v>
      </c>
      <c r="J2537" s="359">
        <v>1.9131</v>
      </c>
      <c r="K2537" s="359"/>
      <c r="L2537" s="359">
        <v>4.5974000000000004</v>
      </c>
      <c r="M2537" s="359">
        <v>2.2117</v>
      </c>
      <c r="N2537" s="359">
        <v>2.0823</v>
      </c>
      <c r="O2537" s="359">
        <v>5.0484999999999998</v>
      </c>
      <c r="P2537" s="359">
        <v>0.85640000000000005</v>
      </c>
      <c r="Q2537" s="359">
        <v>0.94950000000000001</v>
      </c>
      <c r="R2537" s="359">
        <v>0.3821</v>
      </c>
      <c r="S2537" s="356">
        <v>0.72370000000000001</v>
      </c>
      <c r="U2537" s="402">
        <v>38402</v>
      </c>
      <c r="V2537" s="359">
        <v>0.55330000000000001</v>
      </c>
      <c r="W2537" s="359">
        <v>0.91710000000000003</v>
      </c>
      <c r="X2537" s="359">
        <v>0.89039999999999997</v>
      </c>
      <c r="Y2537" s="359">
        <v>16.502700000000001</v>
      </c>
      <c r="Z2537" s="359">
        <v>4.1185</v>
      </c>
      <c r="AA2537" s="359">
        <v>134.488</v>
      </c>
      <c r="AB2537" s="359">
        <v>0.3851</v>
      </c>
      <c r="AC2537" s="359">
        <v>1.9106000000000001</v>
      </c>
      <c r="AD2537" s="359"/>
      <c r="AE2537" s="359">
        <v>4.5891999999999999</v>
      </c>
      <c r="AF2537" s="359">
        <v>2.2067999999999999</v>
      </c>
      <c r="AG2537" s="359">
        <v>1.9258</v>
      </c>
      <c r="AH2537" s="359">
        <v>5.0415000000000001</v>
      </c>
      <c r="AI2537" s="359">
        <v>0.85540000000000005</v>
      </c>
      <c r="AJ2537" s="359">
        <v>0.94520000000000004</v>
      </c>
      <c r="AK2537" s="359">
        <v>0.38179999999999997</v>
      </c>
      <c r="AL2537" s="356">
        <v>0.72319999999999995</v>
      </c>
    </row>
    <row r="2538" spans="2:38" ht="409.6" x14ac:dyDescent="0.25">
      <c r="B2538" s="402">
        <v>38401</v>
      </c>
      <c r="C2538" s="359">
        <v>0.54900000000000004</v>
      </c>
      <c r="D2538" s="359">
        <v>0.91149999999999998</v>
      </c>
      <c r="E2538" s="359">
        <v>0.88149999999999995</v>
      </c>
      <c r="F2538" s="359">
        <v>16.464300000000001</v>
      </c>
      <c r="G2538" s="359">
        <v>4.0873999999999997</v>
      </c>
      <c r="H2538" s="359">
        <v>133.68700000000001</v>
      </c>
      <c r="I2538" s="359">
        <v>0.38240000000000002</v>
      </c>
      <c r="J2538" s="359">
        <v>1.8955</v>
      </c>
      <c r="K2538" s="359"/>
      <c r="L2538" s="359">
        <v>4.5683999999999996</v>
      </c>
      <c r="M2538" s="359">
        <v>2.1918000000000002</v>
      </c>
      <c r="N2538" s="359">
        <v>2.1425000000000001</v>
      </c>
      <c r="O2538" s="359">
        <v>4.9955999999999996</v>
      </c>
      <c r="P2538" s="359">
        <v>0.84960000000000002</v>
      </c>
      <c r="Q2538" s="359">
        <v>0.93940000000000001</v>
      </c>
      <c r="R2538" s="359">
        <v>0.37880000000000003</v>
      </c>
      <c r="S2538" s="356">
        <v>0.71789999999999998</v>
      </c>
      <c r="U2538" s="402">
        <v>38401</v>
      </c>
      <c r="V2538" s="359">
        <v>0.5484</v>
      </c>
      <c r="W2538" s="359">
        <v>0.91010000000000002</v>
      </c>
      <c r="X2538" s="359">
        <v>0.88049999999999995</v>
      </c>
      <c r="Y2538" s="359">
        <v>16.4147</v>
      </c>
      <c r="Z2538" s="359">
        <v>4.0819000000000001</v>
      </c>
      <c r="AA2538" s="359">
        <v>133.15199999999999</v>
      </c>
      <c r="AB2538" s="359">
        <v>0.38159999999999999</v>
      </c>
      <c r="AC2538" s="359">
        <v>1.8936999999999999</v>
      </c>
      <c r="AD2538" s="359"/>
      <c r="AE2538" s="359">
        <v>4.5606</v>
      </c>
      <c r="AF2538" s="359">
        <v>2.1863999999999999</v>
      </c>
      <c r="AG2538" s="359">
        <v>1.9871000000000001</v>
      </c>
      <c r="AH2538" s="359">
        <v>4.9874999999999998</v>
      </c>
      <c r="AI2538" s="359">
        <v>0.84860000000000002</v>
      </c>
      <c r="AJ2538" s="359">
        <v>0.93500000000000005</v>
      </c>
      <c r="AK2538" s="359">
        <v>0.37840000000000001</v>
      </c>
      <c r="AL2538" s="356">
        <v>0.71730000000000005</v>
      </c>
    </row>
    <row r="2539" spans="2:38" ht="409.6" x14ac:dyDescent="0.25">
      <c r="B2539" s="402">
        <v>38400</v>
      </c>
      <c r="C2539" s="359">
        <v>0.54830000000000001</v>
      </c>
      <c r="D2539" s="359">
        <v>0.91010000000000002</v>
      </c>
      <c r="E2539" s="359">
        <v>0.88370000000000004</v>
      </c>
      <c r="F2539" s="359">
        <v>16.520700000000001</v>
      </c>
      <c r="G2539" s="359">
        <v>4.0815999999999999</v>
      </c>
      <c r="H2539" s="359">
        <v>133.82900000000001</v>
      </c>
      <c r="I2539" s="359">
        <v>0.38169999999999998</v>
      </c>
      <c r="J2539" s="359">
        <v>1.8971</v>
      </c>
      <c r="K2539" s="359"/>
      <c r="L2539" s="359">
        <v>4.5860000000000003</v>
      </c>
      <c r="M2539" s="359">
        <v>2.1878000000000002</v>
      </c>
      <c r="N2539" s="359">
        <v>2.0013000000000001</v>
      </c>
      <c r="O2539" s="359">
        <v>4.9798999999999998</v>
      </c>
      <c r="P2539" s="359">
        <v>0.84830000000000005</v>
      </c>
      <c r="Q2539" s="359">
        <v>0.94259999999999999</v>
      </c>
      <c r="R2539" s="359">
        <v>0.37890000000000001</v>
      </c>
      <c r="S2539" s="356">
        <v>0.71409999999999996</v>
      </c>
      <c r="U2539" s="402">
        <v>38400</v>
      </c>
      <c r="V2539" s="359">
        <v>0.54769999999999996</v>
      </c>
      <c r="W2539" s="359">
        <v>0.90890000000000004</v>
      </c>
      <c r="X2539" s="359">
        <v>0.88260000000000005</v>
      </c>
      <c r="Y2539" s="359">
        <v>16.473500000000001</v>
      </c>
      <c r="Z2539" s="359">
        <v>4.0766</v>
      </c>
      <c r="AA2539" s="359">
        <v>133.37899999999999</v>
      </c>
      <c r="AB2539" s="359">
        <v>0.38100000000000001</v>
      </c>
      <c r="AC2539" s="359">
        <v>1.8951</v>
      </c>
      <c r="AD2539" s="359"/>
      <c r="AE2539" s="359">
        <v>4.5792000000000002</v>
      </c>
      <c r="AF2539" s="359">
        <v>2.1827000000000001</v>
      </c>
      <c r="AG2539" s="359">
        <v>1.8465</v>
      </c>
      <c r="AH2539" s="359">
        <v>4.9729000000000001</v>
      </c>
      <c r="AI2539" s="359">
        <v>0.84740000000000004</v>
      </c>
      <c r="AJ2539" s="359">
        <v>0.93840000000000001</v>
      </c>
      <c r="AK2539" s="359">
        <v>0.3785</v>
      </c>
      <c r="AL2539" s="356">
        <v>0.71360000000000001</v>
      </c>
    </row>
    <row r="2540" spans="2:38" ht="409.6" x14ac:dyDescent="0.25">
      <c r="B2540" s="402">
        <v>38399</v>
      </c>
      <c r="C2540" s="359">
        <v>0.55030000000000001</v>
      </c>
      <c r="D2540" s="359">
        <v>0.91100000000000003</v>
      </c>
      <c r="E2540" s="359">
        <v>0.88180000000000003</v>
      </c>
      <c r="F2540" s="359">
        <v>16.565200000000001</v>
      </c>
      <c r="G2540" s="359">
        <v>4.0963000000000003</v>
      </c>
      <c r="H2540" s="359">
        <v>134.535</v>
      </c>
      <c r="I2540" s="359">
        <v>0.38319999999999999</v>
      </c>
      <c r="J2540" s="359">
        <v>1.8997999999999999</v>
      </c>
      <c r="K2540" s="359"/>
      <c r="L2540" s="359">
        <v>4.6158000000000001</v>
      </c>
      <c r="M2540" s="359">
        <v>2.1903999999999999</v>
      </c>
      <c r="N2540" s="359">
        <v>2.0150999999999999</v>
      </c>
      <c r="O2540" s="359">
        <v>4.9951999999999996</v>
      </c>
      <c r="P2540" s="359">
        <v>0.8528</v>
      </c>
      <c r="Q2540" s="359">
        <v>0.94189999999999996</v>
      </c>
      <c r="R2540" s="359">
        <v>0.37769999999999998</v>
      </c>
      <c r="S2540" s="356">
        <v>0.71630000000000005</v>
      </c>
      <c r="U2540" s="402">
        <v>38399</v>
      </c>
      <c r="V2540" s="359">
        <v>0.54959999999999998</v>
      </c>
      <c r="W2540" s="359">
        <v>0.90969999999999995</v>
      </c>
      <c r="X2540" s="359">
        <v>0.88039999999999996</v>
      </c>
      <c r="Y2540" s="359">
        <v>16.515499999999999</v>
      </c>
      <c r="Z2540" s="359">
        <v>4.0911</v>
      </c>
      <c r="AA2540" s="359">
        <v>134.065</v>
      </c>
      <c r="AB2540" s="359">
        <v>0.38240000000000002</v>
      </c>
      <c r="AC2540" s="359">
        <v>1.8979999999999999</v>
      </c>
      <c r="AD2540" s="359"/>
      <c r="AE2540" s="359">
        <v>4.6082999999999998</v>
      </c>
      <c r="AF2540" s="359">
        <v>2.1815000000000002</v>
      </c>
      <c r="AG2540" s="359">
        <v>1.859</v>
      </c>
      <c r="AH2540" s="359">
        <v>4.9870999999999999</v>
      </c>
      <c r="AI2540" s="359">
        <v>0.8518</v>
      </c>
      <c r="AJ2540" s="359">
        <v>0.93759999999999999</v>
      </c>
      <c r="AK2540" s="359">
        <v>0.37730000000000002</v>
      </c>
      <c r="AL2540" s="356">
        <v>0.7157</v>
      </c>
    </row>
    <row r="2541" spans="2:38" ht="409.6" x14ac:dyDescent="0.25">
      <c r="B2541" s="402">
        <v>38398</v>
      </c>
      <c r="C2541" s="359">
        <v>0.55169999999999997</v>
      </c>
      <c r="D2541" s="359">
        <v>0.9073</v>
      </c>
      <c r="E2541" s="359">
        <v>0.88229999999999997</v>
      </c>
      <c r="F2541" s="359">
        <v>16.605699999999999</v>
      </c>
      <c r="G2541" s="359">
        <v>4.1067999999999998</v>
      </c>
      <c r="H2541" s="359">
        <v>134.887</v>
      </c>
      <c r="I2541" s="359">
        <v>0.3841</v>
      </c>
      <c r="J2541" s="359">
        <v>1.9049</v>
      </c>
      <c r="K2541" s="359"/>
      <c r="L2541" s="359">
        <v>4.6353999999999997</v>
      </c>
      <c r="M2541" s="359">
        <v>2.2115</v>
      </c>
      <c r="N2541" s="359">
        <v>2.0118999999999998</v>
      </c>
      <c r="O2541" s="359">
        <v>5.0065999999999997</v>
      </c>
      <c r="P2541" s="359">
        <v>0.85770000000000002</v>
      </c>
      <c r="Q2541" s="359">
        <v>0.94689999999999996</v>
      </c>
      <c r="R2541" s="359">
        <v>0.37859999999999999</v>
      </c>
      <c r="S2541" s="356">
        <v>0.71489999999999998</v>
      </c>
      <c r="U2541" s="402">
        <v>38398</v>
      </c>
      <c r="V2541" s="359">
        <v>0.55110000000000003</v>
      </c>
      <c r="W2541" s="359">
        <v>0.90620000000000001</v>
      </c>
      <c r="X2541" s="359">
        <v>0.88139999999999996</v>
      </c>
      <c r="Y2541" s="359">
        <v>16.558399999999999</v>
      </c>
      <c r="Z2541" s="359">
        <v>4.1032000000000002</v>
      </c>
      <c r="AA2541" s="359">
        <v>134.30000000000001</v>
      </c>
      <c r="AB2541" s="359">
        <v>0.38329999999999997</v>
      </c>
      <c r="AC2541" s="359">
        <v>1.9033</v>
      </c>
      <c r="AD2541" s="359"/>
      <c r="AE2541" s="359">
        <v>4.6292</v>
      </c>
      <c r="AF2541" s="359">
        <v>2.2048999999999999</v>
      </c>
      <c r="AG2541" s="359">
        <v>1.8563000000000001</v>
      </c>
      <c r="AH2541" s="359">
        <v>5.0015999999999998</v>
      </c>
      <c r="AI2541" s="359">
        <v>0.85660000000000003</v>
      </c>
      <c r="AJ2541" s="359">
        <v>0.9355</v>
      </c>
      <c r="AK2541" s="359">
        <v>0.37830000000000003</v>
      </c>
      <c r="AL2541" s="356">
        <v>0.71440000000000003</v>
      </c>
    </row>
    <row r="2542" spans="2:38" ht="409.6" x14ac:dyDescent="0.25">
      <c r="B2542" s="402">
        <v>38397</v>
      </c>
      <c r="C2542" s="359">
        <v>0.55459999999999998</v>
      </c>
      <c r="D2542" s="359">
        <v>0.90880000000000005</v>
      </c>
      <c r="E2542" s="359">
        <v>0.88270000000000004</v>
      </c>
      <c r="F2542" s="359">
        <v>16.6965</v>
      </c>
      <c r="G2542" s="359">
        <v>4.1254999999999997</v>
      </c>
      <c r="H2542" s="359">
        <v>135.63300000000001</v>
      </c>
      <c r="I2542" s="359">
        <v>0.3861</v>
      </c>
      <c r="J2542" s="359">
        <v>1.9146000000000001</v>
      </c>
      <c r="K2542" s="359"/>
      <c r="L2542" s="359">
        <v>4.6787000000000001</v>
      </c>
      <c r="M2542" s="359">
        <v>2.226</v>
      </c>
      <c r="N2542" s="359">
        <v>2.0747</v>
      </c>
      <c r="O2542" s="359">
        <v>5.0438999999999998</v>
      </c>
      <c r="P2542" s="359">
        <v>0.86339999999999995</v>
      </c>
      <c r="Q2542" s="359">
        <v>0.9486</v>
      </c>
      <c r="R2542" s="359">
        <v>0.38179999999999997</v>
      </c>
      <c r="S2542" s="356">
        <v>0.71319999999999995</v>
      </c>
      <c r="U2542" s="402">
        <v>38397</v>
      </c>
      <c r="V2542" s="359">
        <v>0.55400000000000005</v>
      </c>
      <c r="W2542" s="359">
        <v>0.90749999999999997</v>
      </c>
      <c r="X2542" s="359">
        <v>0.88160000000000005</v>
      </c>
      <c r="Y2542" s="359">
        <v>16.627800000000001</v>
      </c>
      <c r="Z2542" s="359">
        <v>4.1219000000000001</v>
      </c>
      <c r="AA2542" s="359">
        <v>135.18199999999999</v>
      </c>
      <c r="AB2542" s="359">
        <v>0.38540000000000002</v>
      </c>
      <c r="AC2542" s="359">
        <v>1.9131</v>
      </c>
      <c r="AD2542" s="359"/>
      <c r="AE2542" s="359">
        <v>4.6718000000000002</v>
      </c>
      <c r="AF2542" s="359">
        <v>2.2200000000000002</v>
      </c>
      <c r="AG2542" s="359">
        <v>1.9181999999999999</v>
      </c>
      <c r="AH2542" s="359">
        <v>5.0369000000000002</v>
      </c>
      <c r="AI2542" s="359">
        <v>0.86250000000000004</v>
      </c>
      <c r="AJ2542" s="359">
        <v>0.93720000000000003</v>
      </c>
      <c r="AK2542" s="359">
        <v>0.38150000000000001</v>
      </c>
      <c r="AL2542" s="356">
        <v>0.7127</v>
      </c>
    </row>
    <row r="2543" spans="2:38" ht="409.6" x14ac:dyDescent="0.25">
      <c r="B2543" s="402">
        <v>38396</v>
      </c>
      <c r="C2543" s="359">
        <v>0.55520000000000003</v>
      </c>
      <c r="D2543" s="359">
        <v>0.90839999999999999</v>
      </c>
      <c r="E2543" s="359">
        <v>0.88170000000000004</v>
      </c>
      <c r="F2543" s="359">
        <v>16.701799999999999</v>
      </c>
      <c r="G2543" s="359">
        <v>4.1292999999999997</v>
      </c>
      <c r="H2543" s="359">
        <v>136.31200000000001</v>
      </c>
      <c r="I2543" s="359">
        <v>0.38650000000000001</v>
      </c>
      <c r="J2543" s="359">
        <v>1.9154</v>
      </c>
      <c r="K2543" s="359"/>
      <c r="L2543" s="359">
        <v>4.6761999999999997</v>
      </c>
      <c r="M2543" s="359">
        <v>2.2250000000000001</v>
      </c>
      <c r="N2543" s="359">
        <v>2.0758000000000001</v>
      </c>
      <c r="O2543" s="359">
        <v>5.0537000000000001</v>
      </c>
      <c r="P2543" s="359">
        <v>0.86409999999999998</v>
      </c>
      <c r="Q2543" s="359">
        <v>0.94910000000000005</v>
      </c>
      <c r="R2543" s="359">
        <v>0.38200000000000001</v>
      </c>
      <c r="S2543" s="356">
        <v>0.71360000000000001</v>
      </c>
      <c r="U2543" s="402">
        <v>38396</v>
      </c>
      <c r="V2543" s="359">
        <v>0.5544</v>
      </c>
      <c r="W2543" s="359">
        <v>0.90680000000000005</v>
      </c>
      <c r="X2543" s="359">
        <v>0.88009999999999999</v>
      </c>
      <c r="Y2543" s="359">
        <v>16.611799999999999</v>
      </c>
      <c r="Z2543" s="359">
        <v>4.1226000000000003</v>
      </c>
      <c r="AA2543" s="359">
        <v>134.733</v>
      </c>
      <c r="AB2543" s="359">
        <v>0.3856</v>
      </c>
      <c r="AC2543" s="359">
        <v>1.9131</v>
      </c>
      <c r="AD2543" s="359"/>
      <c r="AE2543" s="359">
        <v>4.6660000000000004</v>
      </c>
      <c r="AF2543" s="359">
        <v>2.2170000000000001</v>
      </c>
      <c r="AG2543" s="359">
        <v>1.9184000000000001</v>
      </c>
      <c r="AH2543" s="359">
        <v>5.0373999999999999</v>
      </c>
      <c r="AI2543" s="359">
        <v>0.86270000000000002</v>
      </c>
      <c r="AJ2543" s="359">
        <v>0.93730000000000002</v>
      </c>
      <c r="AK2543" s="359">
        <v>0.38150000000000001</v>
      </c>
      <c r="AL2543" s="356">
        <v>0.71279999999999999</v>
      </c>
    </row>
    <row r="2544" spans="2:38" ht="409.6" x14ac:dyDescent="0.25">
      <c r="B2544" s="402">
        <v>38395</v>
      </c>
      <c r="C2544" s="359">
        <v>0.55459999999999998</v>
      </c>
      <c r="D2544" s="359">
        <v>0.90820000000000001</v>
      </c>
      <c r="E2544" s="359">
        <v>0.88249999999999995</v>
      </c>
      <c r="F2544" s="359">
        <v>16.700399999999998</v>
      </c>
      <c r="G2544" s="359">
        <v>4.1279000000000003</v>
      </c>
      <c r="H2544" s="359">
        <v>135.72800000000001</v>
      </c>
      <c r="I2544" s="359">
        <v>0.38619999999999999</v>
      </c>
      <c r="J2544" s="359">
        <v>1.9147000000000001</v>
      </c>
      <c r="K2544" s="359"/>
      <c r="L2544" s="359">
        <v>4.6833999999999998</v>
      </c>
      <c r="M2544" s="359">
        <v>2.2231000000000001</v>
      </c>
      <c r="N2544" s="359">
        <v>2.0758999999999999</v>
      </c>
      <c r="O2544" s="359">
        <v>5.0500999999999996</v>
      </c>
      <c r="P2544" s="359">
        <v>0.86380000000000001</v>
      </c>
      <c r="Q2544" s="359">
        <v>0.94369999999999998</v>
      </c>
      <c r="R2544" s="359">
        <v>0.38200000000000001</v>
      </c>
      <c r="S2544" s="356">
        <v>0.71360000000000001</v>
      </c>
      <c r="U2544" s="402">
        <v>38395</v>
      </c>
      <c r="V2544" s="359">
        <v>0.55400000000000005</v>
      </c>
      <c r="W2544" s="359">
        <v>0.90700000000000003</v>
      </c>
      <c r="X2544" s="359">
        <v>0.88149999999999995</v>
      </c>
      <c r="Y2544" s="359">
        <v>16.652999999999999</v>
      </c>
      <c r="Z2544" s="359">
        <v>4.1238000000000001</v>
      </c>
      <c r="AA2544" s="359">
        <v>135.14099999999999</v>
      </c>
      <c r="AB2544" s="359">
        <v>0.38540000000000002</v>
      </c>
      <c r="AC2544" s="359">
        <v>1.9131</v>
      </c>
      <c r="AD2544" s="359"/>
      <c r="AE2544" s="359">
        <v>4.6755000000000004</v>
      </c>
      <c r="AF2544" s="359">
        <v>2.2189000000000001</v>
      </c>
      <c r="AG2544" s="359">
        <v>1.9193</v>
      </c>
      <c r="AH2544" s="359">
        <v>5.0429000000000004</v>
      </c>
      <c r="AI2544" s="359">
        <v>0.86299999999999999</v>
      </c>
      <c r="AJ2544" s="359">
        <v>0.9395</v>
      </c>
      <c r="AK2544" s="359">
        <v>0.38169999999999998</v>
      </c>
      <c r="AL2544" s="356">
        <v>0.71309999999999996</v>
      </c>
    </row>
    <row r="2545" spans="2:38" ht="409.6" x14ac:dyDescent="0.25">
      <c r="B2545" s="402">
        <v>38394</v>
      </c>
      <c r="C2545" s="359">
        <v>0.5524</v>
      </c>
      <c r="D2545" s="359">
        <v>0.90820000000000001</v>
      </c>
      <c r="E2545" s="359">
        <v>0.88329999999999997</v>
      </c>
      <c r="F2545" s="359">
        <v>16.595199999999998</v>
      </c>
      <c r="G2545" s="359">
        <v>4.1117999999999997</v>
      </c>
      <c r="H2545" s="359">
        <v>135.05000000000001</v>
      </c>
      <c r="I2545" s="359">
        <v>0.38450000000000001</v>
      </c>
      <c r="J2545" s="359">
        <v>1.9040999999999999</v>
      </c>
      <c r="K2545" s="359"/>
      <c r="L2545" s="359">
        <v>4.6565000000000003</v>
      </c>
      <c r="M2545" s="359">
        <v>2.2187000000000001</v>
      </c>
      <c r="N2545" s="359">
        <v>2.1059999999999999</v>
      </c>
      <c r="O2545" s="359">
        <v>5.0262000000000002</v>
      </c>
      <c r="P2545" s="359">
        <v>0.85909999999999997</v>
      </c>
      <c r="Q2545" s="359">
        <v>0.94830000000000003</v>
      </c>
      <c r="R2545" s="359">
        <v>0.38040000000000002</v>
      </c>
      <c r="S2545" s="356">
        <v>0.71089999999999998</v>
      </c>
      <c r="U2545" s="402">
        <v>38394</v>
      </c>
      <c r="V2545" s="359">
        <v>0.55179999999999996</v>
      </c>
      <c r="W2545" s="359">
        <v>0.90680000000000005</v>
      </c>
      <c r="X2545" s="359">
        <v>0.8821</v>
      </c>
      <c r="Y2545" s="359">
        <v>16.5457</v>
      </c>
      <c r="Z2545" s="359">
        <v>4.1062000000000003</v>
      </c>
      <c r="AA2545" s="359">
        <v>134.58099999999999</v>
      </c>
      <c r="AB2545" s="359">
        <v>0.38379999999999997</v>
      </c>
      <c r="AC2545" s="359">
        <v>1.9023000000000001</v>
      </c>
      <c r="AD2545" s="359"/>
      <c r="AE2545" s="359">
        <v>4.649</v>
      </c>
      <c r="AF2545" s="359">
        <v>2.2141000000000002</v>
      </c>
      <c r="AG2545" s="359">
        <v>1.9487000000000001</v>
      </c>
      <c r="AH2545" s="359">
        <v>5.0183999999999997</v>
      </c>
      <c r="AI2545" s="359">
        <v>0.85799999999999998</v>
      </c>
      <c r="AJ2545" s="359">
        <v>0.94540000000000002</v>
      </c>
      <c r="AK2545" s="359">
        <v>0.37990000000000002</v>
      </c>
      <c r="AL2545" s="356">
        <v>0.71030000000000004</v>
      </c>
    </row>
    <row r="2546" spans="2:38" ht="409.6" x14ac:dyDescent="0.25">
      <c r="B2546" s="402">
        <v>38393</v>
      </c>
      <c r="C2546" s="359">
        <v>0.54959999999999998</v>
      </c>
      <c r="D2546" s="359">
        <v>0.91359999999999997</v>
      </c>
      <c r="E2546" s="359">
        <v>0.87960000000000005</v>
      </c>
      <c r="F2546" s="359">
        <v>16.4434</v>
      </c>
      <c r="G2546" s="359">
        <v>4.0906000000000002</v>
      </c>
      <c r="H2546" s="359">
        <v>134.435</v>
      </c>
      <c r="I2546" s="359">
        <v>0.38269999999999998</v>
      </c>
      <c r="J2546" s="359">
        <v>1.9001999999999999</v>
      </c>
      <c r="K2546" s="359"/>
      <c r="L2546" s="359">
        <v>4.6073000000000004</v>
      </c>
      <c r="M2546" s="359">
        <v>2.1981000000000002</v>
      </c>
      <c r="N2546" s="359">
        <v>2.1089000000000002</v>
      </c>
      <c r="O2546" s="359">
        <v>4.9862000000000002</v>
      </c>
      <c r="P2546" s="359">
        <v>0.85609999999999997</v>
      </c>
      <c r="Q2546" s="359">
        <v>0.94010000000000005</v>
      </c>
      <c r="R2546" s="359">
        <v>0.37859999999999999</v>
      </c>
      <c r="S2546" s="356">
        <v>0.70369999999999999</v>
      </c>
      <c r="U2546" s="402">
        <v>38393</v>
      </c>
      <c r="V2546" s="359">
        <v>0.54910000000000003</v>
      </c>
      <c r="W2546" s="359">
        <v>0.9123</v>
      </c>
      <c r="X2546" s="359">
        <v>0.87860000000000005</v>
      </c>
      <c r="Y2546" s="359">
        <v>16.3965</v>
      </c>
      <c r="Z2546" s="359">
        <v>4.0869999999999997</v>
      </c>
      <c r="AA2546" s="359">
        <v>133.96</v>
      </c>
      <c r="AB2546" s="359">
        <v>0.38200000000000001</v>
      </c>
      <c r="AC2546" s="359">
        <v>1.8978999999999999</v>
      </c>
      <c r="AD2546" s="359"/>
      <c r="AE2546" s="359">
        <v>4.6007999999999996</v>
      </c>
      <c r="AF2546" s="359">
        <v>2.1938</v>
      </c>
      <c r="AG2546" s="359">
        <v>1.9533</v>
      </c>
      <c r="AH2546" s="359">
        <v>4.9806999999999997</v>
      </c>
      <c r="AI2546" s="359">
        <v>0.85519999999999996</v>
      </c>
      <c r="AJ2546" s="359">
        <v>0.93600000000000005</v>
      </c>
      <c r="AK2546" s="359">
        <v>0.37819999999999998</v>
      </c>
      <c r="AL2546" s="356">
        <v>0.70320000000000005</v>
      </c>
    </row>
    <row r="2547" spans="2:38" ht="409.6" x14ac:dyDescent="0.25">
      <c r="B2547" s="402">
        <v>38392</v>
      </c>
      <c r="C2547" s="359">
        <v>0.54710000000000003</v>
      </c>
      <c r="D2547" s="359">
        <v>0.91180000000000005</v>
      </c>
      <c r="E2547" s="359">
        <v>0.87160000000000004</v>
      </c>
      <c r="F2547" s="359">
        <v>16.435199999999998</v>
      </c>
      <c r="G2547" s="359">
        <v>4.0717999999999996</v>
      </c>
      <c r="H2547" s="359">
        <v>133.93799999999999</v>
      </c>
      <c r="I2547" s="359">
        <v>0.38100000000000001</v>
      </c>
      <c r="J2547" s="359">
        <v>1.8893</v>
      </c>
      <c r="K2547" s="359"/>
      <c r="L2547" s="359">
        <v>4.5900999999999996</v>
      </c>
      <c r="M2547" s="359">
        <v>2.1879</v>
      </c>
      <c r="N2547" s="359">
        <v>2.1030000000000002</v>
      </c>
      <c r="O2547" s="359">
        <v>4.9734999999999996</v>
      </c>
      <c r="P2547" s="359">
        <v>0.85340000000000005</v>
      </c>
      <c r="Q2547" s="359">
        <v>0.93189999999999995</v>
      </c>
      <c r="R2547" s="359">
        <v>0.37669999999999998</v>
      </c>
      <c r="S2547" s="356">
        <v>0.69850000000000001</v>
      </c>
      <c r="U2547" s="402">
        <v>38392</v>
      </c>
      <c r="V2547" s="359">
        <v>0.54669999999999996</v>
      </c>
      <c r="W2547" s="359">
        <v>0.91059999999999997</v>
      </c>
      <c r="X2547" s="359">
        <v>0.87070000000000003</v>
      </c>
      <c r="Y2547" s="359">
        <v>16.3886</v>
      </c>
      <c r="Z2547" s="359">
        <v>4.0685000000000002</v>
      </c>
      <c r="AA2547" s="359">
        <v>133.49299999999999</v>
      </c>
      <c r="AB2547" s="359">
        <v>0.38030000000000003</v>
      </c>
      <c r="AC2547" s="359">
        <v>1.8875999999999999</v>
      </c>
      <c r="AD2547" s="359"/>
      <c r="AE2547" s="359">
        <v>4.5846999999999998</v>
      </c>
      <c r="AF2547" s="359">
        <v>2.1831</v>
      </c>
      <c r="AG2547" s="359">
        <v>1.9482999999999999</v>
      </c>
      <c r="AH2547" s="359">
        <v>4.9661</v>
      </c>
      <c r="AI2547" s="359">
        <v>0.85250000000000004</v>
      </c>
      <c r="AJ2547" s="359">
        <v>0.92769999999999997</v>
      </c>
      <c r="AK2547" s="359">
        <v>0.37630000000000002</v>
      </c>
      <c r="AL2547" s="356">
        <v>0.69799999999999995</v>
      </c>
    </row>
    <row r="2548" spans="2:38" ht="409.6" x14ac:dyDescent="0.25">
      <c r="B2548" s="402">
        <v>38391</v>
      </c>
      <c r="C2548" s="359">
        <v>0.54879999999999995</v>
      </c>
      <c r="D2548" s="359">
        <v>0.91279999999999994</v>
      </c>
      <c r="E2548" s="359">
        <v>0.87980000000000003</v>
      </c>
      <c r="F2548" s="359">
        <v>16.415800000000001</v>
      </c>
      <c r="G2548" s="359">
        <v>4.0853999999999999</v>
      </c>
      <c r="H2548" s="359">
        <v>134.16900000000001</v>
      </c>
      <c r="I2548" s="359">
        <v>0.3821</v>
      </c>
      <c r="J2548" s="359">
        <v>1.8948</v>
      </c>
      <c r="K2548" s="359"/>
      <c r="L2548" s="359">
        <v>4.5937999999999999</v>
      </c>
      <c r="M2548" s="359">
        <v>2.1747000000000001</v>
      </c>
      <c r="N2548" s="359">
        <v>2.1086</v>
      </c>
      <c r="O2548" s="359">
        <v>4.9894999999999996</v>
      </c>
      <c r="P2548" s="359">
        <v>0.85680000000000001</v>
      </c>
      <c r="Q2548" s="359">
        <v>0.92749999999999999</v>
      </c>
      <c r="R2548" s="359">
        <v>0.37719999999999998</v>
      </c>
      <c r="S2548" s="356">
        <v>0.70050000000000001</v>
      </c>
      <c r="U2548" s="402">
        <v>38391</v>
      </c>
      <c r="V2548" s="359">
        <v>0.54830000000000001</v>
      </c>
      <c r="W2548" s="359">
        <v>0.91159999999999997</v>
      </c>
      <c r="X2548" s="359">
        <v>0.87870000000000004</v>
      </c>
      <c r="Y2548" s="359">
        <v>16.353200000000001</v>
      </c>
      <c r="Z2548" s="359">
        <v>4.0801999999999996</v>
      </c>
      <c r="AA2548" s="359">
        <v>133.65899999999999</v>
      </c>
      <c r="AB2548" s="359">
        <v>0.38140000000000002</v>
      </c>
      <c r="AC2548" s="359">
        <v>1.893</v>
      </c>
      <c r="AD2548" s="359"/>
      <c r="AE2548" s="359">
        <v>4.5857000000000001</v>
      </c>
      <c r="AF2548" s="359">
        <v>2.1694</v>
      </c>
      <c r="AG2548" s="359">
        <v>1.9544999999999999</v>
      </c>
      <c r="AH2548" s="359">
        <v>4.9808000000000003</v>
      </c>
      <c r="AI2548" s="359">
        <v>0.85580000000000001</v>
      </c>
      <c r="AJ2548" s="359">
        <v>0.92320000000000002</v>
      </c>
      <c r="AK2548" s="359">
        <v>0.37680000000000002</v>
      </c>
      <c r="AL2548" s="356">
        <v>0.69989999999999997</v>
      </c>
    </row>
    <row r="2549" spans="2:38" ht="409.6" x14ac:dyDescent="0.25">
      <c r="B2549" s="402">
        <v>38390</v>
      </c>
      <c r="C2549" s="359">
        <v>0.55230000000000001</v>
      </c>
      <c r="D2549" s="359">
        <v>0.92210000000000003</v>
      </c>
      <c r="E2549" s="359">
        <v>0.88749999999999996</v>
      </c>
      <c r="F2549" s="359">
        <v>16.5761</v>
      </c>
      <c r="G2549" s="359">
        <v>4.1119000000000003</v>
      </c>
      <c r="H2549" s="359">
        <v>134.92400000000001</v>
      </c>
      <c r="I2549" s="359">
        <v>0.3846</v>
      </c>
      <c r="J2549" s="359">
        <v>1.9077</v>
      </c>
      <c r="K2549" s="359"/>
      <c r="L2549" s="359">
        <v>4.5811000000000002</v>
      </c>
      <c r="M2549" s="359">
        <v>2.1945000000000001</v>
      </c>
      <c r="N2549" s="359">
        <v>2.1263999999999998</v>
      </c>
      <c r="O2549" s="359">
        <v>5.0151000000000003</v>
      </c>
      <c r="P2549" s="359">
        <v>0.8609</v>
      </c>
      <c r="Q2549" s="359">
        <v>0.93959999999999999</v>
      </c>
      <c r="R2549" s="359">
        <v>0.379</v>
      </c>
      <c r="S2549" s="356">
        <v>0.71020000000000005</v>
      </c>
      <c r="U2549" s="402">
        <v>38390</v>
      </c>
      <c r="V2549" s="359">
        <v>0.55200000000000005</v>
      </c>
      <c r="W2549" s="359">
        <v>0.92130000000000001</v>
      </c>
      <c r="X2549" s="359">
        <v>0.88670000000000004</v>
      </c>
      <c r="Y2549" s="359">
        <v>16.5123</v>
      </c>
      <c r="Z2549" s="359">
        <v>4.1083999999999996</v>
      </c>
      <c r="AA2549" s="359">
        <v>134.512</v>
      </c>
      <c r="AB2549" s="359">
        <v>0.38400000000000001</v>
      </c>
      <c r="AC2549" s="359">
        <v>1.9066000000000001</v>
      </c>
      <c r="AD2549" s="359"/>
      <c r="AE2549" s="359">
        <v>4.5755999999999997</v>
      </c>
      <c r="AF2549" s="359">
        <v>2.1903999999999999</v>
      </c>
      <c r="AG2549" s="359">
        <v>1.9717</v>
      </c>
      <c r="AH2549" s="359">
        <v>5.0095000000000001</v>
      </c>
      <c r="AI2549" s="359">
        <v>0.86029999999999995</v>
      </c>
      <c r="AJ2549" s="359">
        <v>0.92849999999999999</v>
      </c>
      <c r="AK2549" s="359">
        <v>0.37869999999999998</v>
      </c>
      <c r="AL2549" s="356">
        <v>0.70989999999999998</v>
      </c>
    </row>
    <row r="2550" spans="2:38" ht="409.6" x14ac:dyDescent="0.25">
      <c r="B2550" s="402">
        <v>38389</v>
      </c>
      <c r="C2550" s="359">
        <v>0.55300000000000005</v>
      </c>
      <c r="D2550" s="359">
        <v>0.92179999999999995</v>
      </c>
      <c r="E2550" s="359">
        <v>0.88829999999999998</v>
      </c>
      <c r="F2550" s="359">
        <v>16.510999999999999</v>
      </c>
      <c r="G2550" s="359">
        <v>4.1102999999999996</v>
      </c>
      <c r="H2550" s="359">
        <v>134.87</v>
      </c>
      <c r="I2550" s="359">
        <v>0.38450000000000001</v>
      </c>
      <c r="J2550" s="359">
        <v>1.909</v>
      </c>
      <c r="K2550" s="359"/>
      <c r="L2550" s="359">
        <v>4.5789999999999997</v>
      </c>
      <c r="M2550" s="359">
        <v>2.2042999999999999</v>
      </c>
      <c r="N2550" s="359">
        <v>2.1278999999999999</v>
      </c>
      <c r="O2550" s="359">
        <v>5.0054999999999996</v>
      </c>
      <c r="P2550" s="359">
        <v>0.86129999999999995</v>
      </c>
      <c r="Q2550" s="359">
        <v>0.94030000000000002</v>
      </c>
      <c r="R2550" s="359">
        <v>0.37890000000000001</v>
      </c>
      <c r="S2550" s="356">
        <v>0.7107</v>
      </c>
      <c r="U2550" s="402">
        <v>38389</v>
      </c>
      <c r="V2550" s="359">
        <v>0.55230000000000001</v>
      </c>
      <c r="W2550" s="359">
        <v>0.9204</v>
      </c>
      <c r="X2550" s="359">
        <v>0.8871</v>
      </c>
      <c r="Y2550" s="359">
        <v>16.425999999999998</v>
      </c>
      <c r="Z2550" s="359">
        <v>4.1047000000000002</v>
      </c>
      <c r="AA2550" s="359">
        <v>134.22300000000001</v>
      </c>
      <c r="AB2550" s="359">
        <v>0.38369999999999999</v>
      </c>
      <c r="AC2550" s="359">
        <v>1.9072</v>
      </c>
      <c r="AD2550" s="359"/>
      <c r="AE2550" s="359">
        <v>4.5723000000000003</v>
      </c>
      <c r="AF2550" s="359">
        <v>2.1974999999999998</v>
      </c>
      <c r="AG2550" s="359">
        <v>1.9722999999999999</v>
      </c>
      <c r="AH2550" s="359">
        <v>4.9977</v>
      </c>
      <c r="AI2550" s="359">
        <v>0.86019999999999996</v>
      </c>
      <c r="AJ2550" s="359">
        <v>0.92879999999999996</v>
      </c>
      <c r="AK2550" s="359">
        <v>0.37859999999999999</v>
      </c>
      <c r="AL2550" s="356">
        <v>0.71009999999999995</v>
      </c>
    </row>
    <row r="2551" spans="2:38" ht="409.6" x14ac:dyDescent="0.25">
      <c r="B2551" s="402">
        <v>38388</v>
      </c>
      <c r="C2551" s="359">
        <v>0.55269999999999997</v>
      </c>
      <c r="D2551" s="359">
        <v>0.92249999999999999</v>
      </c>
      <c r="E2551" s="359">
        <v>0.88719999999999999</v>
      </c>
      <c r="F2551" s="359">
        <v>16.5535</v>
      </c>
      <c r="G2551" s="359">
        <v>4.1082000000000001</v>
      </c>
      <c r="H2551" s="359">
        <v>134.673</v>
      </c>
      <c r="I2551" s="359">
        <v>0.38429999999999997</v>
      </c>
      <c r="J2551" s="359">
        <v>1.9078999999999999</v>
      </c>
      <c r="K2551" s="359"/>
      <c r="L2551" s="359">
        <v>4.577</v>
      </c>
      <c r="M2551" s="359">
        <v>2.1920999999999999</v>
      </c>
      <c r="N2551" s="359">
        <v>2.1202999999999999</v>
      </c>
      <c r="O2551" s="359">
        <v>5.0105000000000004</v>
      </c>
      <c r="P2551" s="359">
        <v>0.86080000000000001</v>
      </c>
      <c r="Q2551" s="359">
        <v>0.93400000000000005</v>
      </c>
      <c r="R2551" s="359">
        <v>0.37869999999999998</v>
      </c>
      <c r="S2551" s="356">
        <v>0.71030000000000004</v>
      </c>
      <c r="U2551" s="402">
        <v>38388</v>
      </c>
      <c r="V2551" s="359">
        <v>0.55200000000000005</v>
      </c>
      <c r="W2551" s="359">
        <v>0.9214</v>
      </c>
      <c r="X2551" s="359">
        <v>0.8861</v>
      </c>
      <c r="Y2551" s="359">
        <v>16.505500000000001</v>
      </c>
      <c r="Z2551" s="359">
        <v>4.1029999999999998</v>
      </c>
      <c r="AA2551" s="359">
        <v>134.20099999999999</v>
      </c>
      <c r="AB2551" s="359">
        <v>0.38350000000000001</v>
      </c>
      <c r="AC2551" s="359">
        <v>1.9063000000000001</v>
      </c>
      <c r="AD2551" s="359"/>
      <c r="AE2551" s="359">
        <v>4.57</v>
      </c>
      <c r="AF2551" s="359">
        <v>2.1867999999999999</v>
      </c>
      <c r="AG2551" s="359">
        <v>1.9654</v>
      </c>
      <c r="AH2551" s="359">
        <v>5.0034999999999998</v>
      </c>
      <c r="AI2551" s="359">
        <v>0.85980000000000001</v>
      </c>
      <c r="AJ2551" s="359">
        <v>0.92979999999999996</v>
      </c>
      <c r="AK2551" s="359">
        <v>0.37830000000000003</v>
      </c>
      <c r="AL2551" s="356">
        <v>0.70979999999999999</v>
      </c>
    </row>
    <row r="2552" spans="2:38" ht="409.6" x14ac:dyDescent="0.25">
      <c r="B2552" s="402">
        <v>38387</v>
      </c>
      <c r="C2552" s="359">
        <v>0.5474</v>
      </c>
      <c r="D2552" s="359">
        <v>0.92149999999999999</v>
      </c>
      <c r="E2552" s="359">
        <v>0.88180000000000003</v>
      </c>
      <c r="F2552" s="359">
        <v>16.471699999999998</v>
      </c>
      <c r="G2552" s="359">
        <v>4.0753000000000004</v>
      </c>
      <c r="H2552" s="359">
        <v>133.922</v>
      </c>
      <c r="I2552" s="359">
        <v>0.38119999999999998</v>
      </c>
      <c r="J2552" s="359">
        <v>1.8903000000000001</v>
      </c>
      <c r="K2552" s="359"/>
      <c r="L2552" s="359">
        <v>4.5392000000000001</v>
      </c>
      <c r="M2552" s="359">
        <v>2.1798000000000002</v>
      </c>
      <c r="N2552" s="359">
        <v>2.1082000000000001</v>
      </c>
      <c r="O2552" s="359">
        <v>4.9740000000000002</v>
      </c>
      <c r="P2552" s="359">
        <v>0.85370000000000001</v>
      </c>
      <c r="Q2552" s="359">
        <v>0.94240000000000002</v>
      </c>
      <c r="R2552" s="359">
        <v>0.37730000000000002</v>
      </c>
      <c r="S2552" s="356">
        <v>0.71020000000000005</v>
      </c>
      <c r="U2552" s="402">
        <v>38387</v>
      </c>
      <c r="V2552" s="359">
        <v>0.54679999999999995</v>
      </c>
      <c r="W2552" s="359">
        <v>0.92030000000000001</v>
      </c>
      <c r="X2552" s="359">
        <v>0.88080000000000003</v>
      </c>
      <c r="Y2552" s="359">
        <v>16.424600000000002</v>
      </c>
      <c r="Z2552" s="359">
        <v>4.0702999999999996</v>
      </c>
      <c r="AA2552" s="359">
        <v>133.459</v>
      </c>
      <c r="AB2552" s="359">
        <v>0.3805</v>
      </c>
      <c r="AC2552" s="359">
        <v>1.8888</v>
      </c>
      <c r="AD2552" s="359"/>
      <c r="AE2552" s="359">
        <v>4.5324999999999998</v>
      </c>
      <c r="AF2552" s="359">
        <v>2.1751999999999998</v>
      </c>
      <c r="AG2552" s="359">
        <v>1.9540999999999999</v>
      </c>
      <c r="AH2552" s="359">
        <v>4.9668999999999999</v>
      </c>
      <c r="AI2552" s="359">
        <v>0.8528</v>
      </c>
      <c r="AJ2552" s="359">
        <v>0.93959999999999999</v>
      </c>
      <c r="AK2552" s="359">
        <v>0.377</v>
      </c>
      <c r="AL2552" s="356">
        <v>0.7097</v>
      </c>
    </row>
    <row r="2553" spans="2:38" ht="409.6" x14ac:dyDescent="0.25">
      <c r="B2553" s="402">
        <v>38386</v>
      </c>
      <c r="C2553" s="359">
        <v>0.54820000000000002</v>
      </c>
      <c r="D2553" s="359">
        <v>0.91839999999999999</v>
      </c>
      <c r="E2553" s="359">
        <v>0.88460000000000005</v>
      </c>
      <c r="F2553" s="359">
        <v>16.469200000000001</v>
      </c>
      <c r="G2553" s="359">
        <v>4.0805999999999996</v>
      </c>
      <c r="H2553" s="359">
        <v>134.405</v>
      </c>
      <c r="I2553" s="359">
        <v>0.38179999999999997</v>
      </c>
      <c r="J2553" s="359">
        <v>1.8957999999999999</v>
      </c>
      <c r="K2553" s="359"/>
      <c r="L2553" s="359">
        <v>4.5278999999999998</v>
      </c>
      <c r="M2553" s="359">
        <v>2.2046000000000001</v>
      </c>
      <c r="N2553" s="359">
        <v>2.1160999999999999</v>
      </c>
      <c r="O2553" s="359">
        <v>4.9748000000000001</v>
      </c>
      <c r="P2553" s="359">
        <v>0.85189999999999999</v>
      </c>
      <c r="Q2553" s="359">
        <v>0.95030000000000003</v>
      </c>
      <c r="R2553" s="359">
        <v>0.37890000000000001</v>
      </c>
      <c r="S2553" s="356">
        <v>0.71450000000000002</v>
      </c>
      <c r="U2553" s="402">
        <v>38386</v>
      </c>
      <c r="V2553" s="359">
        <v>0.54759999999999998</v>
      </c>
      <c r="W2553" s="359">
        <v>0.91710000000000003</v>
      </c>
      <c r="X2553" s="359">
        <v>0.88339999999999996</v>
      </c>
      <c r="Y2553" s="359">
        <v>16.402699999999999</v>
      </c>
      <c r="Z2553" s="359">
        <v>4.0758999999999999</v>
      </c>
      <c r="AA2553" s="359">
        <v>133.875</v>
      </c>
      <c r="AB2553" s="359">
        <v>0.38109999999999999</v>
      </c>
      <c r="AC2553" s="359">
        <v>1.8936999999999999</v>
      </c>
      <c r="AD2553" s="359"/>
      <c r="AE2553" s="359">
        <v>4.5210999999999997</v>
      </c>
      <c r="AF2553" s="359">
        <v>2.1998000000000002</v>
      </c>
      <c r="AG2553" s="359">
        <v>1.9616</v>
      </c>
      <c r="AH2553" s="359">
        <v>4.9680999999999997</v>
      </c>
      <c r="AI2553" s="359">
        <v>0.85099999999999998</v>
      </c>
      <c r="AJ2553" s="359">
        <v>0.94599999999999995</v>
      </c>
      <c r="AK2553" s="359">
        <v>0.3785</v>
      </c>
      <c r="AL2553" s="356">
        <v>0.71399999999999997</v>
      </c>
    </row>
    <row r="2554" spans="2:38" ht="409.6" x14ac:dyDescent="0.25">
      <c r="B2554" s="402">
        <v>38385</v>
      </c>
      <c r="C2554" s="359">
        <v>0.54590000000000005</v>
      </c>
      <c r="D2554" s="359">
        <v>0.91920000000000002</v>
      </c>
      <c r="E2554" s="359">
        <v>0.88029999999999997</v>
      </c>
      <c r="F2554" s="359">
        <v>16.406600000000001</v>
      </c>
      <c r="G2554" s="359">
        <v>4.0624000000000002</v>
      </c>
      <c r="H2554" s="359">
        <v>134.19800000000001</v>
      </c>
      <c r="I2554" s="359">
        <v>0.38009999999999999</v>
      </c>
      <c r="J2554" s="359">
        <v>1.8847</v>
      </c>
      <c r="K2554" s="359"/>
      <c r="L2554" s="359">
        <v>4.5225</v>
      </c>
      <c r="M2554" s="359">
        <v>2.2151999999999998</v>
      </c>
      <c r="N2554" s="359">
        <v>2.1267999999999998</v>
      </c>
      <c r="O2554" s="359">
        <v>4.9645000000000001</v>
      </c>
      <c r="P2554" s="359">
        <v>0.84750000000000003</v>
      </c>
      <c r="Q2554" s="359">
        <v>0.94869999999999999</v>
      </c>
      <c r="R2554" s="359">
        <v>0.378</v>
      </c>
      <c r="S2554" s="356">
        <v>0.71199999999999997</v>
      </c>
      <c r="U2554" s="402">
        <v>38385</v>
      </c>
      <c r="V2554" s="359">
        <v>0.5454</v>
      </c>
      <c r="W2554" s="359">
        <v>0.91790000000000005</v>
      </c>
      <c r="X2554" s="359">
        <v>0.87919999999999998</v>
      </c>
      <c r="Y2554" s="359">
        <v>16.359500000000001</v>
      </c>
      <c r="Z2554" s="359">
        <v>4.0575000000000001</v>
      </c>
      <c r="AA2554" s="359">
        <v>133.63399999999999</v>
      </c>
      <c r="AB2554" s="359">
        <v>0.37930000000000003</v>
      </c>
      <c r="AC2554" s="359">
        <v>1.8831</v>
      </c>
      <c r="AD2554" s="359"/>
      <c r="AE2554" s="359">
        <v>4.5137999999999998</v>
      </c>
      <c r="AF2554" s="359">
        <v>2.2101000000000002</v>
      </c>
      <c r="AG2554" s="359">
        <v>1.9724999999999999</v>
      </c>
      <c r="AH2554" s="359">
        <v>4.9554999999999998</v>
      </c>
      <c r="AI2554" s="359">
        <v>0.8468</v>
      </c>
      <c r="AJ2554" s="359">
        <v>0.94450000000000001</v>
      </c>
      <c r="AK2554" s="359">
        <v>0.37769999999999998</v>
      </c>
      <c r="AL2554" s="356">
        <v>0.71150000000000002</v>
      </c>
    </row>
    <row r="2555" spans="2:38" ht="409.6" x14ac:dyDescent="0.25">
      <c r="B2555" s="402">
        <v>38384</v>
      </c>
      <c r="C2555" s="359">
        <v>0.54510000000000003</v>
      </c>
      <c r="D2555" s="359">
        <v>0.91700000000000004</v>
      </c>
      <c r="E2555" s="359">
        <v>0.88190000000000002</v>
      </c>
      <c r="F2555" s="359">
        <v>16.442900000000002</v>
      </c>
      <c r="G2555" s="359">
        <v>4.0568999999999997</v>
      </c>
      <c r="H2555" s="359">
        <v>134.14599999999999</v>
      </c>
      <c r="I2555" s="359">
        <v>0.37969999999999998</v>
      </c>
      <c r="J2555" s="359">
        <v>1.8804000000000001</v>
      </c>
      <c r="K2555" s="359"/>
      <c r="L2555" s="359">
        <v>4.5228999999999999</v>
      </c>
      <c r="M2555" s="359">
        <v>2.2181000000000002</v>
      </c>
      <c r="N2555" s="359">
        <v>2.1219000000000001</v>
      </c>
      <c r="O2555" s="359">
        <v>4.9676</v>
      </c>
      <c r="P2555" s="359">
        <v>0.84489999999999998</v>
      </c>
      <c r="Q2555" s="359">
        <v>0.95</v>
      </c>
      <c r="R2555" s="359">
        <v>0.37730000000000002</v>
      </c>
      <c r="S2555" s="356">
        <v>0.71040000000000003</v>
      </c>
      <c r="U2555" s="402">
        <v>38384</v>
      </c>
      <c r="V2555" s="359">
        <v>0.54449999999999998</v>
      </c>
      <c r="W2555" s="359">
        <v>0.91569999999999996</v>
      </c>
      <c r="X2555" s="359">
        <v>0.88090000000000002</v>
      </c>
      <c r="Y2555" s="359">
        <v>16.395600000000002</v>
      </c>
      <c r="Z2555" s="359">
        <v>4.0522999999999998</v>
      </c>
      <c r="AA2555" s="359">
        <v>133.67400000000001</v>
      </c>
      <c r="AB2555" s="359">
        <v>0.37890000000000001</v>
      </c>
      <c r="AC2555" s="359">
        <v>1.8781000000000001</v>
      </c>
      <c r="AD2555" s="359"/>
      <c r="AE2555" s="359">
        <v>4.5162000000000004</v>
      </c>
      <c r="AF2555" s="359">
        <v>2.2128999999999999</v>
      </c>
      <c r="AG2555" s="359">
        <v>1.9679</v>
      </c>
      <c r="AH2555" s="359">
        <v>4.9603999999999999</v>
      </c>
      <c r="AI2555" s="359">
        <v>0.84399999999999997</v>
      </c>
      <c r="AJ2555" s="359">
        <v>0.94579999999999997</v>
      </c>
      <c r="AK2555" s="359">
        <v>0.37690000000000001</v>
      </c>
      <c r="AL2555" s="356">
        <v>0.70989999999999998</v>
      </c>
    </row>
    <row r="2556" spans="2:38" ht="409.6" x14ac:dyDescent="0.25">
      <c r="B2556" s="402">
        <v>38383</v>
      </c>
      <c r="C2556" s="359">
        <v>0.54530000000000001</v>
      </c>
      <c r="D2556" s="359">
        <v>0.91910000000000003</v>
      </c>
      <c r="E2556" s="359">
        <v>0.88090000000000002</v>
      </c>
      <c r="F2556" s="359">
        <v>16.503399999999999</v>
      </c>
      <c r="G2556" s="359">
        <v>4.0587999999999997</v>
      </c>
      <c r="H2556" s="359">
        <v>133.78299999999999</v>
      </c>
      <c r="I2556" s="359">
        <v>0.37959999999999999</v>
      </c>
      <c r="J2556" s="359">
        <v>1.8816999999999999</v>
      </c>
      <c r="K2556" s="359"/>
      <c r="L2556" s="359">
        <v>4.5027999999999997</v>
      </c>
      <c r="M2556" s="359">
        <v>2.2124000000000001</v>
      </c>
      <c r="N2556" s="359">
        <v>2.1326999999999998</v>
      </c>
      <c r="O2556" s="359">
        <v>4.9653999999999998</v>
      </c>
      <c r="P2556" s="359">
        <v>0.84409999999999996</v>
      </c>
      <c r="Q2556" s="359">
        <v>0.95789999999999997</v>
      </c>
      <c r="R2556" s="359">
        <v>0.37659999999999999</v>
      </c>
      <c r="S2556" s="356">
        <v>0.7107</v>
      </c>
      <c r="U2556" s="402">
        <v>38383</v>
      </c>
      <c r="V2556" s="359">
        <v>0.54449999999999998</v>
      </c>
      <c r="W2556" s="359">
        <v>0.91720000000000002</v>
      </c>
      <c r="X2556" s="359">
        <v>0.87919999999999998</v>
      </c>
      <c r="Y2556" s="359">
        <v>16.423400000000001</v>
      </c>
      <c r="Z2556" s="359">
        <v>4.0523999999999996</v>
      </c>
      <c r="AA2556" s="359">
        <v>133.239</v>
      </c>
      <c r="AB2556" s="359">
        <v>0.37859999999999999</v>
      </c>
      <c r="AC2556" s="359">
        <v>1.8788</v>
      </c>
      <c r="AD2556" s="359"/>
      <c r="AE2556" s="359">
        <v>4.4928999999999997</v>
      </c>
      <c r="AF2556" s="359">
        <v>2.2042999999999999</v>
      </c>
      <c r="AG2556" s="359">
        <v>1.9773000000000001</v>
      </c>
      <c r="AH2556" s="359">
        <v>4.9549000000000003</v>
      </c>
      <c r="AI2556" s="359">
        <v>0.84250000000000003</v>
      </c>
      <c r="AJ2556" s="359">
        <v>0.94589999999999996</v>
      </c>
      <c r="AK2556" s="359">
        <v>0.376</v>
      </c>
      <c r="AL2556" s="356">
        <v>0.7097</v>
      </c>
    </row>
    <row r="2557" spans="2:38" ht="409.6" x14ac:dyDescent="0.25">
      <c r="B2557" s="402">
        <v>38382</v>
      </c>
      <c r="C2557" s="359">
        <v>0.54590000000000005</v>
      </c>
      <c r="D2557" s="359">
        <v>0.91910000000000003</v>
      </c>
      <c r="E2557" s="359">
        <v>0.88200000000000001</v>
      </c>
      <c r="F2557" s="359">
        <v>16.533899999999999</v>
      </c>
      <c r="G2557" s="359">
        <v>4.0641999999999996</v>
      </c>
      <c r="H2557" s="359">
        <v>134.09299999999999</v>
      </c>
      <c r="I2557" s="359">
        <v>0.38</v>
      </c>
      <c r="J2557" s="359">
        <v>1.8848</v>
      </c>
      <c r="K2557" s="359"/>
      <c r="L2557" s="359">
        <v>4.5091999999999999</v>
      </c>
      <c r="M2557" s="359">
        <v>2.2122000000000002</v>
      </c>
      <c r="N2557" s="359">
        <v>2.1360000000000001</v>
      </c>
      <c r="O2557" s="359">
        <v>4.9725999999999999</v>
      </c>
      <c r="P2557" s="359">
        <v>0.84430000000000005</v>
      </c>
      <c r="Q2557" s="359">
        <v>0.95320000000000005</v>
      </c>
      <c r="R2557" s="359">
        <v>0.377</v>
      </c>
      <c r="S2557" s="356">
        <v>0.71189999999999998</v>
      </c>
      <c r="U2557" s="402">
        <v>38382</v>
      </c>
      <c r="V2557" s="359">
        <v>0.54500000000000004</v>
      </c>
      <c r="W2557" s="359">
        <v>0.91739999999999999</v>
      </c>
      <c r="X2557" s="359">
        <v>0.88019999999999998</v>
      </c>
      <c r="Y2557" s="359">
        <v>16.439599999999999</v>
      </c>
      <c r="Z2557" s="359">
        <v>4.0563000000000002</v>
      </c>
      <c r="AA2557" s="359">
        <v>133.37200000000001</v>
      </c>
      <c r="AB2557" s="359">
        <v>0.37909999999999999</v>
      </c>
      <c r="AC2557" s="359">
        <v>1.8818999999999999</v>
      </c>
      <c r="AD2557" s="359"/>
      <c r="AE2557" s="359">
        <v>4.5</v>
      </c>
      <c r="AF2557" s="359">
        <v>2.2040999999999999</v>
      </c>
      <c r="AG2557" s="359">
        <v>1.9802999999999999</v>
      </c>
      <c r="AH2557" s="359">
        <v>4.9621000000000004</v>
      </c>
      <c r="AI2557" s="359">
        <v>0.84279999999999999</v>
      </c>
      <c r="AJ2557" s="359">
        <v>0.94979999999999998</v>
      </c>
      <c r="AK2557" s="359">
        <v>0.37640000000000001</v>
      </c>
      <c r="AL2557" s="356">
        <v>0.71089999999999998</v>
      </c>
    </row>
    <row r="2558" spans="2:38" ht="409.6" x14ac:dyDescent="0.25">
      <c r="B2558" s="402">
        <v>38381</v>
      </c>
      <c r="C2558" s="359">
        <v>0.54600000000000004</v>
      </c>
      <c r="D2558" s="359">
        <v>0.91969999999999996</v>
      </c>
      <c r="E2558" s="359">
        <v>0.88390000000000002</v>
      </c>
      <c r="F2558" s="359">
        <v>16.5199</v>
      </c>
      <c r="G2558" s="359">
        <v>4.0639000000000003</v>
      </c>
      <c r="H2558" s="359">
        <v>134.00399999999999</v>
      </c>
      <c r="I2558" s="359">
        <v>0.38019999999999998</v>
      </c>
      <c r="J2558" s="359">
        <v>1.8852</v>
      </c>
      <c r="K2558" s="359"/>
      <c r="L2558" s="359">
        <v>4.5072000000000001</v>
      </c>
      <c r="M2558" s="359">
        <v>2.2136999999999998</v>
      </c>
      <c r="N2558" s="359">
        <v>2.1368999999999998</v>
      </c>
      <c r="O2558" s="359">
        <v>4.9737999999999998</v>
      </c>
      <c r="P2558" s="359">
        <v>0.84460000000000002</v>
      </c>
      <c r="Q2558" s="359">
        <v>0.95369999999999999</v>
      </c>
      <c r="R2558" s="359">
        <v>0.37730000000000002</v>
      </c>
      <c r="S2558" s="356">
        <v>0.71220000000000006</v>
      </c>
      <c r="U2558" s="402">
        <v>38381</v>
      </c>
      <c r="V2558" s="359">
        <v>0.5454</v>
      </c>
      <c r="W2558" s="359">
        <v>0.91830000000000001</v>
      </c>
      <c r="X2558" s="359">
        <v>0.88280000000000003</v>
      </c>
      <c r="Y2558" s="359">
        <v>16.4695</v>
      </c>
      <c r="Z2558" s="359">
        <v>4.0580999999999996</v>
      </c>
      <c r="AA2558" s="359">
        <v>133.52799999999999</v>
      </c>
      <c r="AB2558" s="359">
        <v>0.3795</v>
      </c>
      <c r="AC2558" s="359">
        <v>1.8833</v>
      </c>
      <c r="AD2558" s="359"/>
      <c r="AE2558" s="359">
        <v>4.5002000000000004</v>
      </c>
      <c r="AF2558" s="359">
        <v>2.2086999999999999</v>
      </c>
      <c r="AG2558" s="359">
        <v>1.9822</v>
      </c>
      <c r="AH2558" s="359">
        <v>4.9649999999999999</v>
      </c>
      <c r="AI2558" s="359">
        <v>0.84360000000000002</v>
      </c>
      <c r="AJ2558" s="359">
        <v>0.95069999999999999</v>
      </c>
      <c r="AK2558" s="359">
        <v>0.37680000000000002</v>
      </c>
      <c r="AL2558" s="356">
        <v>0.71160000000000001</v>
      </c>
    </row>
    <row r="2559" spans="2:38" ht="409.6" x14ac:dyDescent="0.25">
      <c r="B2559" s="402">
        <v>38380</v>
      </c>
      <c r="C2559" s="359">
        <v>0.54869999999999997</v>
      </c>
      <c r="D2559" s="359">
        <v>0.92130000000000001</v>
      </c>
      <c r="E2559" s="359">
        <v>0.88570000000000004</v>
      </c>
      <c r="F2559" s="359">
        <v>16.597000000000001</v>
      </c>
      <c r="G2559" s="359">
        <v>4.0839999999999996</v>
      </c>
      <c r="H2559" s="359">
        <v>134.74799999999999</v>
      </c>
      <c r="I2559" s="359">
        <v>0.38200000000000001</v>
      </c>
      <c r="J2559" s="359">
        <v>1.8943000000000001</v>
      </c>
      <c r="K2559" s="359"/>
      <c r="L2559" s="359">
        <v>4.53</v>
      </c>
      <c r="M2559" s="359">
        <v>2.2303999999999999</v>
      </c>
      <c r="N2559" s="359">
        <v>2.1480999999999999</v>
      </c>
      <c r="O2559" s="359">
        <v>4.9884000000000004</v>
      </c>
      <c r="P2559" s="359">
        <v>0.84750000000000003</v>
      </c>
      <c r="Q2559" s="359">
        <v>0.95820000000000005</v>
      </c>
      <c r="R2559" s="359">
        <v>0.37890000000000001</v>
      </c>
      <c r="S2559" s="356">
        <v>0.71509999999999996</v>
      </c>
      <c r="U2559" s="402">
        <v>38380</v>
      </c>
      <c r="V2559" s="359">
        <v>0.54810000000000003</v>
      </c>
      <c r="W2559" s="359">
        <v>0.92010000000000003</v>
      </c>
      <c r="X2559" s="359">
        <v>0.88470000000000004</v>
      </c>
      <c r="Y2559" s="359">
        <v>16.536799999999999</v>
      </c>
      <c r="Z2559" s="359">
        <v>4.0796000000000001</v>
      </c>
      <c r="AA2559" s="359">
        <v>134.11799999999999</v>
      </c>
      <c r="AB2559" s="359">
        <v>0.38129999999999997</v>
      </c>
      <c r="AC2559" s="359">
        <v>1.8928</v>
      </c>
      <c r="AD2559" s="359"/>
      <c r="AE2559" s="359">
        <v>4.5232999999999999</v>
      </c>
      <c r="AF2559" s="359">
        <v>2.2256999999999998</v>
      </c>
      <c r="AG2559" s="359">
        <v>1.9933000000000001</v>
      </c>
      <c r="AH2559" s="359">
        <v>4.9810999999999996</v>
      </c>
      <c r="AI2559" s="359">
        <v>0.8468</v>
      </c>
      <c r="AJ2559" s="359">
        <v>0.95399999999999996</v>
      </c>
      <c r="AK2559" s="359">
        <v>0.3785</v>
      </c>
      <c r="AL2559" s="356">
        <v>0.71460000000000001</v>
      </c>
    </row>
    <row r="2560" spans="2:38" ht="409.6" x14ac:dyDescent="0.25">
      <c r="B2560" s="402">
        <v>38379</v>
      </c>
      <c r="C2560" s="359">
        <v>0.54769999999999996</v>
      </c>
      <c r="D2560" s="359">
        <v>0.92430000000000001</v>
      </c>
      <c r="E2560" s="359">
        <v>0.88360000000000005</v>
      </c>
      <c r="F2560" s="359">
        <v>16.482199999999999</v>
      </c>
      <c r="G2560" s="359">
        <v>4.0762999999999998</v>
      </c>
      <c r="H2560" s="359">
        <v>134.56100000000001</v>
      </c>
      <c r="I2560" s="359">
        <v>0.38140000000000002</v>
      </c>
      <c r="J2560" s="359">
        <v>1.8908</v>
      </c>
      <c r="K2560" s="359"/>
      <c r="L2560" s="359">
        <v>4.5278999999999998</v>
      </c>
      <c r="M2560" s="359">
        <v>2.2281</v>
      </c>
      <c r="N2560" s="359">
        <v>2.1471</v>
      </c>
      <c r="O2560" s="359">
        <v>4.9718999999999998</v>
      </c>
      <c r="P2560" s="359">
        <v>0.84760000000000002</v>
      </c>
      <c r="Q2560" s="359">
        <v>0.94669999999999999</v>
      </c>
      <c r="R2560" s="359">
        <v>0.38040000000000002</v>
      </c>
      <c r="S2560" s="356">
        <v>0.71589999999999998</v>
      </c>
      <c r="U2560" s="402">
        <v>38379</v>
      </c>
      <c r="V2560" s="359">
        <v>0.54700000000000004</v>
      </c>
      <c r="W2560" s="359">
        <v>0.92300000000000004</v>
      </c>
      <c r="X2560" s="359">
        <v>0.88249999999999995</v>
      </c>
      <c r="Y2560" s="359">
        <v>16.432600000000001</v>
      </c>
      <c r="Z2560" s="359">
        <v>4.0716000000000001</v>
      </c>
      <c r="AA2560" s="359">
        <v>133.96100000000001</v>
      </c>
      <c r="AB2560" s="359">
        <v>0.38059999999999999</v>
      </c>
      <c r="AC2560" s="359">
        <v>1.889</v>
      </c>
      <c r="AD2560" s="359"/>
      <c r="AE2560" s="359">
        <v>4.5218999999999996</v>
      </c>
      <c r="AF2560" s="359">
        <v>2.2210999999999999</v>
      </c>
      <c r="AG2560" s="359">
        <v>1.9915</v>
      </c>
      <c r="AH2560" s="359">
        <v>4.9638</v>
      </c>
      <c r="AI2560" s="359">
        <v>0.84660000000000002</v>
      </c>
      <c r="AJ2560" s="359">
        <v>0.94389999999999996</v>
      </c>
      <c r="AK2560" s="359">
        <v>0.38</v>
      </c>
      <c r="AL2560" s="356">
        <v>0.71530000000000005</v>
      </c>
    </row>
    <row r="2561" spans="2:38" ht="409.6" x14ac:dyDescent="0.25">
      <c r="B2561" s="402">
        <v>38378</v>
      </c>
      <c r="C2561" s="359">
        <v>0.54749999999999999</v>
      </c>
      <c r="D2561" s="359">
        <v>0.92849999999999999</v>
      </c>
      <c r="E2561" s="359">
        <v>0.87780000000000002</v>
      </c>
      <c r="F2561" s="359">
        <v>16.5061</v>
      </c>
      <c r="G2561" s="359">
        <v>4.0753000000000004</v>
      </c>
      <c r="H2561" s="359">
        <v>134.90700000000001</v>
      </c>
      <c r="I2561" s="359">
        <v>0.38129999999999997</v>
      </c>
      <c r="J2561" s="359">
        <v>1.8900999999999999</v>
      </c>
      <c r="K2561" s="359"/>
      <c r="L2561" s="359">
        <v>4.5012999999999996</v>
      </c>
      <c r="M2561" s="359">
        <v>2.2305999999999999</v>
      </c>
      <c r="N2561" s="359">
        <v>2.1280999999999999</v>
      </c>
      <c r="O2561" s="359">
        <v>4.9714999999999998</v>
      </c>
      <c r="P2561" s="359">
        <v>0.84750000000000003</v>
      </c>
      <c r="Q2561" s="359">
        <v>0.94969999999999999</v>
      </c>
      <c r="R2561" s="359">
        <v>0.38100000000000001</v>
      </c>
      <c r="S2561" s="356">
        <v>0.71</v>
      </c>
      <c r="U2561" s="402">
        <v>38378</v>
      </c>
      <c r="V2561" s="359">
        <v>0.54690000000000005</v>
      </c>
      <c r="W2561" s="359">
        <v>0.92730000000000001</v>
      </c>
      <c r="X2561" s="359">
        <v>0.87690000000000001</v>
      </c>
      <c r="Y2561" s="359">
        <v>16.459</v>
      </c>
      <c r="Z2561" s="359">
        <v>4.0705</v>
      </c>
      <c r="AA2561" s="359">
        <v>134.41499999999999</v>
      </c>
      <c r="AB2561" s="359">
        <v>0.38059999999999999</v>
      </c>
      <c r="AC2561" s="359">
        <v>1.8885000000000001</v>
      </c>
      <c r="AD2561" s="359"/>
      <c r="AE2561" s="359">
        <v>4.4945000000000004</v>
      </c>
      <c r="AF2561" s="359">
        <v>2.2254999999999998</v>
      </c>
      <c r="AG2561" s="359">
        <v>1.9743999999999999</v>
      </c>
      <c r="AH2561" s="359">
        <v>4.9641999999999999</v>
      </c>
      <c r="AI2561" s="359">
        <v>0.84660000000000002</v>
      </c>
      <c r="AJ2561" s="359">
        <v>0.94550000000000001</v>
      </c>
      <c r="AK2561" s="359">
        <v>0.38069999999999998</v>
      </c>
      <c r="AL2561" s="356">
        <v>0.70950000000000002</v>
      </c>
    </row>
    <row r="2562" spans="2:38" ht="409.6" x14ac:dyDescent="0.25">
      <c r="B2562" s="402">
        <v>38377</v>
      </c>
      <c r="C2562" s="359">
        <v>0.54730000000000001</v>
      </c>
      <c r="D2562" s="359">
        <v>0.92859999999999998</v>
      </c>
      <c r="E2562" s="359">
        <v>0.87519999999999998</v>
      </c>
      <c r="F2562" s="359">
        <v>16.552199999999999</v>
      </c>
      <c r="G2562" s="359">
        <v>4.0739999999999998</v>
      </c>
      <c r="H2562" s="359">
        <v>134.96100000000001</v>
      </c>
      <c r="I2562" s="359">
        <v>0.38119999999999998</v>
      </c>
      <c r="J2562" s="359">
        <v>1.8895</v>
      </c>
      <c r="K2562" s="359"/>
      <c r="L2562" s="359">
        <v>4.4945000000000004</v>
      </c>
      <c r="M2562" s="359">
        <v>2.2252999999999998</v>
      </c>
      <c r="N2562" s="359">
        <v>2.1751999999999998</v>
      </c>
      <c r="O2562" s="359">
        <v>4.9649000000000001</v>
      </c>
      <c r="P2562" s="359">
        <v>0.8458</v>
      </c>
      <c r="Q2562" s="359">
        <v>0.9577</v>
      </c>
      <c r="R2562" s="359">
        <v>0.38009999999999999</v>
      </c>
      <c r="S2562" s="356">
        <v>0.7147</v>
      </c>
      <c r="U2562" s="402">
        <v>38377</v>
      </c>
      <c r="V2562" s="359">
        <v>0.54679999999999995</v>
      </c>
      <c r="W2562" s="359">
        <v>0.92730000000000001</v>
      </c>
      <c r="X2562" s="359">
        <v>0.87409999999999999</v>
      </c>
      <c r="Y2562" s="359">
        <v>16.5044</v>
      </c>
      <c r="Z2562" s="359">
        <v>4.0689000000000002</v>
      </c>
      <c r="AA2562" s="359">
        <v>134.505</v>
      </c>
      <c r="AB2562" s="359">
        <v>0.38040000000000002</v>
      </c>
      <c r="AC2562" s="359">
        <v>1.8878999999999999</v>
      </c>
      <c r="AD2562" s="359"/>
      <c r="AE2562" s="359">
        <v>4.4869000000000003</v>
      </c>
      <c r="AF2562" s="359">
        <v>2.2208000000000001</v>
      </c>
      <c r="AG2562" s="359">
        <v>2.0205000000000002</v>
      </c>
      <c r="AH2562" s="359">
        <v>4.9573</v>
      </c>
      <c r="AI2562" s="359">
        <v>0.8448</v>
      </c>
      <c r="AJ2562" s="359">
        <v>0.95350000000000001</v>
      </c>
      <c r="AK2562" s="359">
        <v>0.37969999999999998</v>
      </c>
      <c r="AL2562" s="356">
        <v>0.71419999999999995</v>
      </c>
    </row>
    <row r="2563" spans="2:38" ht="409.6" x14ac:dyDescent="0.25">
      <c r="B2563" s="402">
        <v>38376</v>
      </c>
      <c r="C2563" s="359">
        <v>0.54679999999999995</v>
      </c>
      <c r="D2563" s="359">
        <v>0.92779999999999996</v>
      </c>
      <c r="E2563" s="359">
        <v>0.87119999999999997</v>
      </c>
      <c r="F2563" s="359">
        <v>16.598500000000001</v>
      </c>
      <c r="G2563" s="359">
        <v>4.0712999999999999</v>
      </c>
      <c r="H2563" s="359">
        <v>135.13499999999999</v>
      </c>
      <c r="I2563" s="359">
        <v>0.38069999999999998</v>
      </c>
      <c r="J2563" s="359">
        <v>1.8915</v>
      </c>
      <c r="K2563" s="359"/>
      <c r="L2563" s="359">
        <v>4.4927999999999999</v>
      </c>
      <c r="M2563" s="359">
        <v>2.2324999999999999</v>
      </c>
      <c r="N2563" s="359">
        <v>2.1852</v>
      </c>
      <c r="O2563" s="359">
        <v>4.9569999999999999</v>
      </c>
      <c r="P2563" s="359">
        <v>0.8458</v>
      </c>
      <c r="Q2563" s="359">
        <v>0.97040000000000004</v>
      </c>
      <c r="R2563" s="359">
        <v>0.37990000000000002</v>
      </c>
      <c r="S2563" s="356">
        <v>0.71330000000000005</v>
      </c>
      <c r="U2563" s="402">
        <v>38376</v>
      </c>
      <c r="V2563" s="359">
        <v>0.54620000000000002</v>
      </c>
      <c r="W2563" s="359">
        <v>0.92669999999999997</v>
      </c>
      <c r="X2563" s="359">
        <v>0.87</v>
      </c>
      <c r="Y2563" s="359">
        <v>16.529800000000002</v>
      </c>
      <c r="Z2563" s="359">
        <v>4.0666000000000002</v>
      </c>
      <c r="AA2563" s="359">
        <v>134.684</v>
      </c>
      <c r="AB2563" s="359">
        <v>0.38009999999999999</v>
      </c>
      <c r="AC2563" s="359">
        <v>1.89</v>
      </c>
      <c r="AD2563" s="359"/>
      <c r="AE2563" s="359">
        <v>4.4861000000000004</v>
      </c>
      <c r="AF2563" s="359">
        <v>2.2269000000000001</v>
      </c>
      <c r="AG2563" s="359">
        <v>2.0306999999999999</v>
      </c>
      <c r="AH2563" s="359">
        <v>4.95</v>
      </c>
      <c r="AI2563" s="359">
        <v>0.84489999999999998</v>
      </c>
      <c r="AJ2563" s="359">
        <v>0.95909999999999995</v>
      </c>
      <c r="AK2563" s="359">
        <v>0.3795</v>
      </c>
      <c r="AL2563" s="356">
        <v>0.71279999999999999</v>
      </c>
    </row>
    <row r="2564" spans="2:38" ht="409.6" x14ac:dyDescent="0.25">
      <c r="B2564" s="402">
        <v>38375</v>
      </c>
      <c r="C2564" s="359">
        <v>0.55020000000000002</v>
      </c>
      <c r="D2564" s="359">
        <v>0.92949999999999999</v>
      </c>
      <c r="E2564" s="359">
        <v>0.86960000000000004</v>
      </c>
      <c r="F2564" s="359">
        <v>16.642900000000001</v>
      </c>
      <c r="G2564" s="359">
        <v>4.0815999999999999</v>
      </c>
      <c r="H2564" s="359">
        <v>135.624</v>
      </c>
      <c r="I2564" s="359">
        <v>0.38240000000000002</v>
      </c>
      <c r="J2564" s="359">
        <v>1.8956999999999999</v>
      </c>
      <c r="K2564" s="359"/>
      <c r="L2564" s="359">
        <v>4.4996</v>
      </c>
      <c r="M2564" s="359">
        <v>2.2471000000000001</v>
      </c>
      <c r="N2564" s="359">
        <v>2.2059000000000002</v>
      </c>
      <c r="O2564" s="359">
        <v>4.9646999999999997</v>
      </c>
      <c r="P2564" s="359">
        <v>0.84719999999999995</v>
      </c>
      <c r="Q2564" s="359">
        <v>0.96799999999999997</v>
      </c>
      <c r="R2564" s="359">
        <v>0.38090000000000002</v>
      </c>
      <c r="S2564" s="356">
        <v>0.71489999999999998</v>
      </c>
      <c r="U2564" s="402">
        <v>38375</v>
      </c>
      <c r="V2564" s="359">
        <v>0.54959999999999998</v>
      </c>
      <c r="W2564" s="359">
        <v>0.92830000000000001</v>
      </c>
      <c r="X2564" s="359">
        <v>0.86839999999999995</v>
      </c>
      <c r="Y2564" s="359">
        <v>16.595500000000001</v>
      </c>
      <c r="Z2564" s="359">
        <v>4.0766</v>
      </c>
      <c r="AA2564" s="359">
        <v>134.99299999999999</v>
      </c>
      <c r="AB2564" s="359">
        <v>0.38159999999999999</v>
      </c>
      <c r="AC2564" s="359">
        <v>1.8942000000000001</v>
      </c>
      <c r="AD2564" s="359"/>
      <c r="AE2564" s="359">
        <v>4.4913999999999996</v>
      </c>
      <c r="AF2564" s="359">
        <v>2.2427000000000001</v>
      </c>
      <c r="AG2564" s="359">
        <v>2.0499000000000001</v>
      </c>
      <c r="AH2564" s="359">
        <v>4.9526000000000003</v>
      </c>
      <c r="AI2564" s="359">
        <v>0.84630000000000005</v>
      </c>
      <c r="AJ2564" s="359">
        <v>0.96230000000000004</v>
      </c>
      <c r="AK2564" s="359">
        <v>0.38059999999999999</v>
      </c>
      <c r="AL2564" s="356">
        <v>0.71440000000000003</v>
      </c>
    </row>
    <row r="2565" spans="2:38" ht="409.6" x14ac:dyDescent="0.25">
      <c r="B2565" s="402">
        <v>38374</v>
      </c>
      <c r="C2565" s="359">
        <v>0.54779999999999995</v>
      </c>
      <c r="D2565" s="359">
        <v>0.92849999999999999</v>
      </c>
      <c r="E2565" s="359">
        <v>0.87309999999999999</v>
      </c>
      <c r="F2565" s="359">
        <v>16.634499999999999</v>
      </c>
      <c r="G2565" s="359">
        <v>4.077</v>
      </c>
      <c r="H2565" s="359">
        <v>135.452</v>
      </c>
      <c r="I2565" s="359">
        <v>0.38140000000000002</v>
      </c>
      <c r="J2565" s="359">
        <v>1.8949</v>
      </c>
      <c r="K2565" s="359"/>
      <c r="L2565" s="359">
        <v>4.5006000000000004</v>
      </c>
      <c r="M2565" s="359">
        <v>2.2360000000000002</v>
      </c>
      <c r="N2565" s="359">
        <v>2.2050000000000001</v>
      </c>
      <c r="O2565" s="359">
        <v>4.9673999999999996</v>
      </c>
      <c r="P2565" s="359">
        <v>0.84660000000000002</v>
      </c>
      <c r="Q2565" s="359">
        <v>0.96760000000000002</v>
      </c>
      <c r="R2565" s="359">
        <v>0.38040000000000002</v>
      </c>
      <c r="S2565" s="356">
        <v>0.71460000000000001</v>
      </c>
      <c r="U2565" s="402">
        <v>38374</v>
      </c>
      <c r="V2565" s="359">
        <v>0.54720000000000002</v>
      </c>
      <c r="W2565" s="359">
        <v>0.92749999999999999</v>
      </c>
      <c r="X2565" s="359">
        <v>0.87160000000000004</v>
      </c>
      <c r="Y2565" s="359">
        <v>16.569299999999998</v>
      </c>
      <c r="Z2565" s="359">
        <v>4.0734000000000004</v>
      </c>
      <c r="AA2565" s="359">
        <v>134.822</v>
      </c>
      <c r="AB2565" s="359">
        <v>0.38069999999999998</v>
      </c>
      <c r="AC2565" s="359">
        <v>1.8934</v>
      </c>
      <c r="AD2565" s="359"/>
      <c r="AE2565" s="359">
        <v>4.4923999999999999</v>
      </c>
      <c r="AF2565" s="359">
        <v>2.2313000000000001</v>
      </c>
      <c r="AG2565" s="359">
        <v>2.0489999999999999</v>
      </c>
      <c r="AH2565" s="359">
        <v>4.9596</v>
      </c>
      <c r="AI2565" s="359">
        <v>0.84570000000000001</v>
      </c>
      <c r="AJ2565" s="359">
        <v>0.96189999999999998</v>
      </c>
      <c r="AK2565" s="359">
        <v>0.38</v>
      </c>
      <c r="AL2565" s="356">
        <v>0.71409999999999996</v>
      </c>
    </row>
    <row r="2566" spans="2:38" ht="409.6" x14ac:dyDescent="0.25">
      <c r="B2566" s="402">
        <v>38373</v>
      </c>
      <c r="C2566" s="359">
        <v>0.54369999999999996</v>
      </c>
      <c r="D2566" s="359">
        <v>0.92949999999999999</v>
      </c>
      <c r="E2566" s="359">
        <v>0.86980000000000002</v>
      </c>
      <c r="F2566" s="359">
        <v>16.502400000000002</v>
      </c>
      <c r="G2566" s="359">
        <v>4.0461999999999998</v>
      </c>
      <c r="H2566" s="359">
        <v>134.404</v>
      </c>
      <c r="I2566" s="359">
        <v>0.37859999999999999</v>
      </c>
      <c r="J2566" s="359">
        <v>1.8789</v>
      </c>
      <c r="K2566" s="359"/>
      <c r="L2566" s="359">
        <v>4.4573999999999998</v>
      </c>
      <c r="M2566" s="359">
        <v>2.2311999999999999</v>
      </c>
      <c r="N2566" s="359">
        <v>2.1558999999999999</v>
      </c>
      <c r="O2566" s="359">
        <v>4.9241000000000001</v>
      </c>
      <c r="P2566" s="359">
        <v>0.83879999999999999</v>
      </c>
      <c r="Q2566" s="359">
        <v>0.95540000000000003</v>
      </c>
      <c r="R2566" s="359">
        <v>0.3765</v>
      </c>
      <c r="S2566" s="356">
        <v>0.70520000000000005</v>
      </c>
      <c r="U2566" s="402">
        <v>38373</v>
      </c>
      <c r="V2566" s="359">
        <v>0.54310000000000003</v>
      </c>
      <c r="W2566" s="359">
        <v>0.92820000000000003</v>
      </c>
      <c r="X2566" s="359">
        <v>0.86870000000000003</v>
      </c>
      <c r="Y2566" s="359">
        <v>16.454499999999999</v>
      </c>
      <c r="Z2566" s="359">
        <v>4.0415000000000001</v>
      </c>
      <c r="AA2566" s="359">
        <v>133.94900000000001</v>
      </c>
      <c r="AB2566" s="359">
        <v>0.378</v>
      </c>
      <c r="AC2566" s="359">
        <v>1.8764000000000001</v>
      </c>
      <c r="AD2566" s="359"/>
      <c r="AE2566" s="359">
        <v>4.4504000000000001</v>
      </c>
      <c r="AF2566" s="359">
        <v>2.2238000000000002</v>
      </c>
      <c r="AG2566" s="359">
        <v>2.0017</v>
      </c>
      <c r="AH2566" s="359">
        <v>4.9165999999999999</v>
      </c>
      <c r="AI2566" s="359">
        <v>0.83779999999999999</v>
      </c>
      <c r="AJ2566" s="359">
        <v>0.95040000000000002</v>
      </c>
      <c r="AK2566" s="359">
        <v>0.37619999999999998</v>
      </c>
      <c r="AL2566" s="356">
        <v>0.70469999999999999</v>
      </c>
    </row>
    <row r="2567" spans="2:38" ht="409.6" x14ac:dyDescent="0.25">
      <c r="B2567" s="402">
        <v>38372</v>
      </c>
      <c r="C2567" s="359">
        <v>0.53979999999999995</v>
      </c>
      <c r="D2567" s="359">
        <v>0.9244</v>
      </c>
      <c r="E2567" s="359">
        <v>0.86150000000000004</v>
      </c>
      <c r="F2567" s="359">
        <v>16.353100000000001</v>
      </c>
      <c r="G2567" s="359">
        <v>4.0171000000000001</v>
      </c>
      <c r="H2567" s="359">
        <v>133.37299999999999</v>
      </c>
      <c r="I2567" s="359">
        <v>0.37630000000000002</v>
      </c>
      <c r="J2567" s="359">
        <v>1.8629</v>
      </c>
      <c r="K2567" s="359"/>
      <c r="L2567" s="359">
        <v>4.4089999999999998</v>
      </c>
      <c r="M2567" s="359">
        <v>2.2078000000000002</v>
      </c>
      <c r="N2567" s="359">
        <v>2.08</v>
      </c>
      <c r="O2567" s="359">
        <v>4.8710000000000004</v>
      </c>
      <c r="P2567" s="359">
        <v>0.83279999999999998</v>
      </c>
      <c r="Q2567" s="359">
        <v>0.94589999999999996</v>
      </c>
      <c r="R2567" s="359">
        <v>0.37509999999999999</v>
      </c>
      <c r="S2567" s="356">
        <v>0.70199999999999996</v>
      </c>
      <c r="U2567" s="402">
        <v>38372</v>
      </c>
      <c r="V2567" s="359">
        <v>0.53920000000000001</v>
      </c>
      <c r="W2567" s="359">
        <v>0.92300000000000004</v>
      </c>
      <c r="X2567" s="359">
        <v>0.86040000000000005</v>
      </c>
      <c r="Y2567" s="359">
        <v>16.303799999999999</v>
      </c>
      <c r="Z2567" s="359">
        <v>4.0115999999999996</v>
      </c>
      <c r="AA2567" s="359">
        <v>132.857</v>
      </c>
      <c r="AB2567" s="359">
        <v>0.37569999999999998</v>
      </c>
      <c r="AC2567" s="359">
        <v>1.8599000000000001</v>
      </c>
      <c r="AD2567" s="359"/>
      <c r="AE2567" s="359">
        <v>4.4016000000000002</v>
      </c>
      <c r="AF2567" s="359">
        <v>2.2025999999999999</v>
      </c>
      <c r="AG2567" s="359">
        <v>1.9281999999999999</v>
      </c>
      <c r="AH2567" s="359">
        <v>4.8632999999999997</v>
      </c>
      <c r="AI2567" s="359">
        <v>0.83169999999999999</v>
      </c>
      <c r="AJ2567" s="359">
        <v>0.94159999999999999</v>
      </c>
      <c r="AK2567" s="359">
        <v>0.37469999999999998</v>
      </c>
      <c r="AL2567" s="356">
        <v>0.70140000000000002</v>
      </c>
    </row>
    <row r="2568" spans="2:38" ht="409.6" x14ac:dyDescent="0.25">
      <c r="B2568" s="402">
        <v>38371</v>
      </c>
      <c r="C2568" s="359">
        <v>0.53420000000000001</v>
      </c>
      <c r="D2568" s="359">
        <v>0.92079999999999995</v>
      </c>
      <c r="E2568" s="359">
        <v>0.85160000000000002</v>
      </c>
      <c r="F2568" s="359">
        <v>16.234400000000001</v>
      </c>
      <c r="G2568" s="359">
        <v>3.9752000000000001</v>
      </c>
      <c r="H2568" s="359">
        <v>132.05500000000001</v>
      </c>
      <c r="I2568" s="359">
        <v>0.372</v>
      </c>
      <c r="J2568" s="359">
        <v>1.8443000000000001</v>
      </c>
      <c r="K2568" s="359"/>
      <c r="L2568" s="359">
        <v>4.3605999999999998</v>
      </c>
      <c r="M2568" s="359">
        <v>2.1886999999999999</v>
      </c>
      <c r="N2568" s="359">
        <v>2.0657999999999999</v>
      </c>
      <c r="O2568" s="359">
        <v>4.8296000000000001</v>
      </c>
      <c r="P2568" s="359">
        <v>0.82469999999999999</v>
      </c>
      <c r="Q2568" s="359">
        <v>0.93559999999999999</v>
      </c>
      <c r="R2568" s="359">
        <v>0.37259999999999999</v>
      </c>
      <c r="S2568" s="356">
        <v>0.69550000000000001</v>
      </c>
      <c r="U2568" s="402">
        <v>38371</v>
      </c>
      <c r="V2568" s="359">
        <v>0.53359999999999996</v>
      </c>
      <c r="W2568" s="359">
        <v>0.9194</v>
      </c>
      <c r="X2568" s="359">
        <v>0.85040000000000004</v>
      </c>
      <c r="Y2568" s="359">
        <v>16.1858</v>
      </c>
      <c r="Z2568" s="359">
        <v>3.9697</v>
      </c>
      <c r="AA2568" s="359">
        <v>131.56700000000001</v>
      </c>
      <c r="AB2568" s="359">
        <v>0.37130000000000002</v>
      </c>
      <c r="AC2568" s="359">
        <v>1.8425</v>
      </c>
      <c r="AD2568" s="359"/>
      <c r="AE2568" s="359">
        <v>4.3535000000000004</v>
      </c>
      <c r="AF2568" s="359">
        <v>2.1837</v>
      </c>
      <c r="AG2568" s="359">
        <v>1.9151</v>
      </c>
      <c r="AH2568" s="359">
        <v>4.8220000000000001</v>
      </c>
      <c r="AI2568" s="359">
        <v>0.82369999999999999</v>
      </c>
      <c r="AJ2568" s="359">
        <v>0.93130000000000002</v>
      </c>
      <c r="AK2568" s="359">
        <v>0.37219999999999998</v>
      </c>
      <c r="AL2568" s="356">
        <v>0.69489999999999996</v>
      </c>
    </row>
    <row r="2569" spans="2:38" ht="409.6" x14ac:dyDescent="0.25">
      <c r="B2569" s="402">
        <v>38370</v>
      </c>
      <c r="C2569" s="359">
        <v>0.53280000000000005</v>
      </c>
      <c r="D2569" s="359">
        <v>0.91820000000000002</v>
      </c>
      <c r="E2569" s="359">
        <v>0.84730000000000005</v>
      </c>
      <c r="F2569" s="359">
        <v>16.179500000000001</v>
      </c>
      <c r="G2569" s="359">
        <v>3.9641999999999999</v>
      </c>
      <c r="H2569" s="359">
        <v>131.26400000000001</v>
      </c>
      <c r="I2569" s="359">
        <v>0.37109999999999999</v>
      </c>
      <c r="J2569" s="359">
        <v>1.8393999999999999</v>
      </c>
      <c r="K2569" s="359"/>
      <c r="L2569" s="359">
        <v>4.3670999999999998</v>
      </c>
      <c r="M2569" s="359">
        <v>2.1711999999999998</v>
      </c>
      <c r="N2569" s="359">
        <v>2.0710000000000002</v>
      </c>
      <c r="O2569" s="359">
        <v>4.8250000000000002</v>
      </c>
      <c r="P2569" s="359">
        <v>0.82379999999999998</v>
      </c>
      <c r="Q2569" s="359">
        <v>0.93279999999999996</v>
      </c>
      <c r="R2569" s="359">
        <v>0.37419999999999998</v>
      </c>
      <c r="S2569" s="356">
        <v>0.69610000000000005</v>
      </c>
      <c r="U2569" s="402">
        <v>38370</v>
      </c>
      <c r="V2569" s="359">
        <v>0.53220000000000001</v>
      </c>
      <c r="W2569" s="359">
        <v>0.91700000000000004</v>
      </c>
      <c r="X2569" s="359">
        <v>0.84609999999999996</v>
      </c>
      <c r="Y2569" s="359">
        <v>16.133099999999999</v>
      </c>
      <c r="Z2569" s="359">
        <v>3.9596</v>
      </c>
      <c r="AA2569" s="359">
        <v>130.75200000000001</v>
      </c>
      <c r="AB2569" s="359">
        <v>0.37030000000000002</v>
      </c>
      <c r="AC2569" s="359">
        <v>1.8379000000000001</v>
      </c>
      <c r="AD2569" s="359"/>
      <c r="AE2569" s="359">
        <v>4.3605</v>
      </c>
      <c r="AF2569" s="359">
        <v>2.1665999999999999</v>
      </c>
      <c r="AG2569" s="359">
        <v>1.9208000000000001</v>
      </c>
      <c r="AH2569" s="359">
        <v>4.8181000000000003</v>
      </c>
      <c r="AI2569" s="359">
        <v>0.82289999999999996</v>
      </c>
      <c r="AJ2569" s="359">
        <v>0.92859999999999998</v>
      </c>
      <c r="AK2569" s="359">
        <v>0.37390000000000001</v>
      </c>
      <c r="AL2569" s="356">
        <v>0.6956</v>
      </c>
    </row>
    <row r="2570" spans="2:38" ht="409.6" x14ac:dyDescent="0.25">
      <c r="B2570" s="402">
        <v>38369</v>
      </c>
      <c r="C2570" s="359">
        <v>0.53449999999999998</v>
      </c>
      <c r="D2570" s="359">
        <v>0.92179999999999995</v>
      </c>
      <c r="E2570" s="359">
        <v>0.85319999999999996</v>
      </c>
      <c r="F2570" s="359">
        <v>16.279699999999998</v>
      </c>
      <c r="G2570" s="359">
        <v>3.9769999999999999</v>
      </c>
      <c r="H2570" s="359">
        <v>132.17699999999999</v>
      </c>
      <c r="I2570" s="359">
        <v>0.37230000000000002</v>
      </c>
      <c r="J2570" s="359">
        <v>1.8453999999999999</v>
      </c>
      <c r="K2570" s="359"/>
      <c r="L2570" s="359">
        <v>4.3815999999999997</v>
      </c>
      <c r="M2570" s="359">
        <v>2.1791999999999998</v>
      </c>
      <c r="N2570" s="359">
        <v>2.1089000000000002</v>
      </c>
      <c r="O2570" s="359">
        <v>4.843</v>
      </c>
      <c r="P2570" s="359">
        <v>0.82689999999999997</v>
      </c>
      <c r="Q2570" s="359">
        <v>0.94740000000000002</v>
      </c>
      <c r="R2570" s="359">
        <v>0.3745</v>
      </c>
      <c r="S2570" s="356">
        <v>0.70020000000000004</v>
      </c>
      <c r="U2570" s="402">
        <v>38369</v>
      </c>
      <c r="V2570" s="359">
        <v>0.53400000000000003</v>
      </c>
      <c r="W2570" s="359">
        <v>0.92079999999999995</v>
      </c>
      <c r="X2570" s="359">
        <v>0.85199999999999998</v>
      </c>
      <c r="Y2570" s="359">
        <v>16.212</v>
      </c>
      <c r="Z2570" s="359">
        <v>3.9721000000000002</v>
      </c>
      <c r="AA2570" s="359">
        <v>131.733</v>
      </c>
      <c r="AB2570" s="359">
        <v>0.37169999999999997</v>
      </c>
      <c r="AC2570" s="359">
        <v>1.8438000000000001</v>
      </c>
      <c r="AD2570" s="359"/>
      <c r="AE2570" s="359">
        <v>4.3743999999999996</v>
      </c>
      <c r="AF2570" s="359">
        <v>2.1732</v>
      </c>
      <c r="AG2570" s="359">
        <v>1.9579</v>
      </c>
      <c r="AH2570" s="359">
        <v>4.8360000000000003</v>
      </c>
      <c r="AI2570" s="359">
        <v>0.82589999999999997</v>
      </c>
      <c r="AJ2570" s="359">
        <v>0.94320000000000004</v>
      </c>
      <c r="AK2570" s="359">
        <v>0.37409999999999999</v>
      </c>
      <c r="AL2570" s="356">
        <v>0.69969999999999999</v>
      </c>
    </row>
    <row r="2571" spans="2:38" ht="409.6" x14ac:dyDescent="0.25">
      <c r="B2571" s="402">
        <v>38368</v>
      </c>
      <c r="C2571" s="359">
        <v>0.53410000000000002</v>
      </c>
      <c r="D2571" s="359">
        <v>0.92230000000000001</v>
      </c>
      <c r="E2571" s="359">
        <v>0.85040000000000004</v>
      </c>
      <c r="F2571" s="359">
        <v>16.249600000000001</v>
      </c>
      <c r="G2571" s="359">
        <v>3.97</v>
      </c>
      <c r="H2571" s="359">
        <v>132.06299999999999</v>
      </c>
      <c r="I2571" s="359">
        <v>0.37169999999999997</v>
      </c>
      <c r="J2571" s="359">
        <v>1.8434999999999999</v>
      </c>
      <c r="K2571" s="359"/>
      <c r="L2571" s="359">
        <v>4.3715999999999999</v>
      </c>
      <c r="M2571" s="359">
        <v>2.1720000000000002</v>
      </c>
      <c r="N2571" s="359">
        <v>2.1071</v>
      </c>
      <c r="O2571" s="359">
        <v>4.835</v>
      </c>
      <c r="P2571" s="359">
        <v>0.82530000000000003</v>
      </c>
      <c r="Q2571" s="359">
        <v>0.9466</v>
      </c>
      <c r="R2571" s="359">
        <v>0.37390000000000001</v>
      </c>
      <c r="S2571" s="356">
        <v>0.6996</v>
      </c>
      <c r="U2571" s="402">
        <v>38368</v>
      </c>
      <c r="V2571" s="359">
        <v>0.53339999999999999</v>
      </c>
      <c r="W2571" s="359">
        <v>0.92090000000000005</v>
      </c>
      <c r="X2571" s="359">
        <v>0.84889999999999999</v>
      </c>
      <c r="Y2571" s="359">
        <v>16.200700000000001</v>
      </c>
      <c r="Z2571" s="359">
        <v>3.9645000000000001</v>
      </c>
      <c r="AA2571" s="359">
        <v>131.601</v>
      </c>
      <c r="AB2571" s="359">
        <v>0.37109999999999999</v>
      </c>
      <c r="AC2571" s="359">
        <v>1.8409</v>
      </c>
      <c r="AD2571" s="359"/>
      <c r="AE2571" s="359">
        <v>4.3657000000000004</v>
      </c>
      <c r="AF2571" s="359">
        <v>2.1675</v>
      </c>
      <c r="AG2571" s="359">
        <v>1.9559</v>
      </c>
      <c r="AH2571" s="359">
        <v>4.8266999999999998</v>
      </c>
      <c r="AI2571" s="359">
        <v>0.82420000000000004</v>
      </c>
      <c r="AJ2571" s="359">
        <v>0.94230000000000003</v>
      </c>
      <c r="AK2571" s="359">
        <v>0.3735</v>
      </c>
      <c r="AL2571" s="356">
        <v>0.69899999999999995</v>
      </c>
    </row>
    <row r="2572" spans="2:38" ht="409.6" x14ac:dyDescent="0.25">
      <c r="B2572" s="402">
        <v>38367</v>
      </c>
      <c r="C2572" s="359">
        <v>0.53410000000000002</v>
      </c>
      <c r="D2572" s="359">
        <v>0.9224</v>
      </c>
      <c r="E2572" s="359">
        <v>0.8508</v>
      </c>
      <c r="F2572" s="359">
        <v>16.2715</v>
      </c>
      <c r="G2572" s="359">
        <v>3.9739</v>
      </c>
      <c r="H2572" s="359">
        <v>132.13800000000001</v>
      </c>
      <c r="I2572" s="359">
        <v>0.37169999999999997</v>
      </c>
      <c r="J2572" s="359">
        <v>1.8438000000000001</v>
      </c>
      <c r="K2572" s="359"/>
      <c r="L2572" s="359">
        <v>4.3780000000000001</v>
      </c>
      <c r="M2572" s="359">
        <v>2.1762999999999999</v>
      </c>
      <c r="N2572" s="359">
        <v>2.1074000000000002</v>
      </c>
      <c r="O2572" s="359">
        <v>4.8413000000000004</v>
      </c>
      <c r="P2572" s="359">
        <v>0.82650000000000001</v>
      </c>
      <c r="Q2572" s="359">
        <v>0.94669999999999999</v>
      </c>
      <c r="R2572" s="359">
        <v>0.37440000000000001</v>
      </c>
      <c r="S2572" s="356">
        <v>0.69969999999999999</v>
      </c>
      <c r="U2572" s="402">
        <v>38367</v>
      </c>
      <c r="V2572" s="359">
        <v>0.53349999999999997</v>
      </c>
      <c r="W2572" s="359">
        <v>0.92110000000000003</v>
      </c>
      <c r="X2572" s="359">
        <v>0.84989999999999999</v>
      </c>
      <c r="Y2572" s="359">
        <v>16.224900000000002</v>
      </c>
      <c r="Z2572" s="359">
        <v>3.9697</v>
      </c>
      <c r="AA2572" s="359">
        <v>131.69399999999999</v>
      </c>
      <c r="AB2572" s="359">
        <v>0.37109999999999999</v>
      </c>
      <c r="AC2572" s="359">
        <v>1.8413999999999999</v>
      </c>
      <c r="AD2572" s="359"/>
      <c r="AE2572" s="359">
        <v>4.3715000000000002</v>
      </c>
      <c r="AF2572" s="359">
        <v>2.1711</v>
      </c>
      <c r="AG2572" s="359">
        <v>1.9564999999999999</v>
      </c>
      <c r="AH2572" s="359">
        <v>4.8341000000000003</v>
      </c>
      <c r="AI2572" s="359">
        <v>0.8256</v>
      </c>
      <c r="AJ2572" s="359">
        <v>0.9425</v>
      </c>
      <c r="AK2572" s="359">
        <v>0.374</v>
      </c>
      <c r="AL2572" s="356">
        <v>0.69920000000000004</v>
      </c>
    </row>
    <row r="2573" spans="2:38" ht="409.6" x14ac:dyDescent="0.25">
      <c r="B2573" s="402">
        <v>38366</v>
      </c>
      <c r="C2573" s="359">
        <v>0.53310000000000002</v>
      </c>
      <c r="D2573" s="359">
        <v>0.92020000000000002</v>
      </c>
      <c r="E2573" s="359">
        <v>0.84730000000000005</v>
      </c>
      <c r="F2573" s="359">
        <v>16.241199999999999</v>
      </c>
      <c r="G2573" s="359">
        <v>3.9674999999999998</v>
      </c>
      <c r="H2573" s="359">
        <v>131.80699999999999</v>
      </c>
      <c r="I2573" s="359">
        <v>0.37169999999999997</v>
      </c>
      <c r="J2573" s="359">
        <v>1.8414999999999999</v>
      </c>
      <c r="K2573" s="359"/>
      <c r="L2573" s="359">
        <v>4.3635999999999999</v>
      </c>
      <c r="M2573" s="359">
        <v>2.1648999999999998</v>
      </c>
      <c r="N2573" s="359">
        <v>2.1040000000000001</v>
      </c>
      <c r="O2573" s="359">
        <v>4.8285</v>
      </c>
      <c r="P2573" s="359">
        <v>0.82579999999999998</v>
      </c>
      <c r="Q2573" s="359">
        <v>0.95630000000000004</v>
      </c>
      <c r="R2573" s="359">
        <v>0.37440000000000001</v>
      </c>
      <c r="S2573" s="356">
        <v>0.70469999999999999</v>
      </c>
      <c r="U2573" s="402">
        <v>38366</v>
      </c>
      <c r="V2573" s="359">
        <v>0.53239999999999998</v>
      </c>
      <c r="W2573" s="359">
        <v>0.91879999999999995</v>
      </c>
      <c r="X2573" s="359">
        <v>0.84599999999999997</v>
      </c>
      <c r="Y2573" s="359">
        <v>16.190999999999999</v>
      </c>
      <c r="Z2573" s="359">
        <v>3.9617</v>
      </c>
      <c r="AA2573" s="359">
        <v>131.291</v>
      </c>
      <c r="AB2573" s="359">
        <v>0.37090000000000001</v>
      </c>
      <c r="AC2573" s="359">
        <v>1.8389</v>
      </c>
      <c r="AD2573" s="359"/>
      <c r="AE2573" s="359">
        <v>4.3560999999999996</v>
      </c>
      <c r="AF2573" s="359">
        <v>2.1594000000000002</v>
      </c>
      <c r="AG2573" s="359">
        <v>1.9531000000000001</v>
      </c>
      <c r="AH2573" s="359">
        <v>4.8205999999999998</v>
      </c>
      <c r="AI2573" s="359">
        <v>0.82469999999999999</v>
      </c>
      <c r="AJ2573" s="359">
        <v>0.95120000000000005</v>
      </c>
      <c r="AK2573" s="359">
        <v>0.37390000000000001</v>
      </c>
      <c r="AL2573" s="356">
        <v>0.70399999999999996</v>
      </c>
    </row>
    <row r="2574" spans="2:38" ht="409.6" x14ac:dyDescent="0.25">
      <c r="B2574" s="402">
        <v>38365</v>
      </c>
      <c r="C2574" s="359">
        <v>0.53390000000000004</v>
      </c>
      <c r="D2574" s="359">
        <v>0.92269999999999996</v>
      </c>
      <c r="E2574" s="359">
        <v>0.85</v>
      </c>
      <c r="F2574" s="359">
        <v>16.215499999999999</v>
      </c>
      <c r="G2574" s="359">
        <v>3.9731000000000001</v>
      </c>
      <c r="H2574" s="359">
        <v>132.054</v>
      </c>
      <c r="I2574" s="359">
        <v>0.37159999999999999</v>
      </c>
      <c r="J2574" s="359">
        <v>1.8429</v>
      </c>
      <c r="K2574" s="359"/>
      <c r="L2574" s="359">
        <v>4.3795000000000002</v>
      </c>
      <c r="M2574" s="359">
        <v>2.1724000000000001</v>
      </c>
      <c r="N2574" s="359">
        <v>2.1234000000000002</v>
      </c>
      <c r="O2574" s="359">
        <v>4.8349000000000002</v>
      </c>
      <c r="P2574" s="359">
        <v>0.8266</v>
      </c>
      <c r="Q2574" s="359">
        <v>0.96340000000000003</v>
      </c>
      <c r="R2574" s="359">
        <v>0.3745</v>
      </c>
      <c r="S2574" s="356">
        <v>0.70809999999999995</v>
      </c>
      <c r="U2574" s="402">
        <v>38365</v>
      </c>
      <c r="V2574" s="359">
        <v>0.5333</v>
      </c>
      <c r="W2574" s="359">
        <v>0.92130000000000001</v>
      </c>
      <c r="X2574" s="359">
        <v>0.84909999999999997</v>
      </c>
      <c r="Y2574" s="359">
        <v>16.166399999999999</v>
      </c>
      <c r="Z2574" s="359">
        <v>3.9679000000000002</v>
      </c>
      <c r="AA2574" s="359">
        <v>131.411</v>
      </c>
      <c r="AB2574" s="359">
        <v>0.37090000000000001</v>
      </c>
      <c r="AC2574" s="359">
        <v>1.8398000000000001</v>
      </c>
      <c r="AD2574" s="359"/>
      <c r="AE2574" s="359">
        <v>4.3731</v>
      </c>
      <c r="AF2574" s="359">
        <v>2.1677</v>
      </c>
      <c r="AG2574" s="359">
        <v>1.9708000000000001</v>
      </c>
      <c r="AH2574" s="359">
        <v>4.8270999999999997</v>
      </c>
      <c r="AI2574" s="359">
        <v>0.82569999999999999</v>
      </c>
      <c r="AJ2574" s="359">
        <v>0.95789999999999997</v>
      </c>
      <c r="AK2574" s="359">
        <v>0.37409999999999999</v>
      </c>
      <c r="AL2574" s="356">
        <v>0.70750000000000002</v>
      </c>
    </row>
    <row r="2575" spans="2:38" ht="409.6" x14ac:dyDescent="0.25">
      <c r="B2575" s="402">
        <v>38364</v>
      </c>
      <c r="C2575" s="359">
        <v>0.53220000000000001</v>
      </c>
      <c r="D2575" s="359">
        <v>0.91569999999999996</v>
      </c>
      <c r="E2575" s="359">
        <v>0.85009999999999997</v>
      </c>
      <c r="F2575" s="359">
        <v>16.1541</v>
      </c>
      <c r="G2575" s="359">
        <v>3.9592999999999998</v>
      </c>
      <c r="H2575" s="359">
        <v>131.583</v>
      </c>
      <c r="I2575" s="359">
        <v>0.36959999999999998</v>
      </c>
      <c r="J2575" s="359">
        <v>1.8322000000000001</v>
      </c>
      <c r="K2575" s="359"/>
      <c r="L2575" s="359">
        <v>4.367</v>
      </c>
      <c r="M2575" s="359">
        <v>2.1594000000000002</v>
      </c>
      <c r="N2575" s="359">
        <v>2.1044999999999998</v>
      </c>
      <c r="O2575" s="359">
        <v>4.8079000000000001</v>
      </c>
      <c r="P2575" s="359">
        <v>0.8256</v>
      </c>
      <c r="Q2575" s="359">
        <v>0.96309999999999996</v>
      </c>
      <c r="R2575" s="359">
        <v>0.37169999999999997</v>
      </c>
      <c r="S2575" s="356">
        <v>0.69779999999999998</v>
      </c>
      <c r="U2575" s="402">
        <v>38364</v>
      </c>
      <c r="V2575" s="359">
        <v>0.53159999999999996</v>
      </c>
      <c r="W2575" s="359">
        <v>0.91449999999999998</v>
      </c>
      <c r="X2575" s="359">
        <v>0.84899999999999998</v>
      </c>
      <c r="Y2575" s="359">
        <v>16.104600000000001</v>
      </c>
      <c r="Z2575" s="359">
        <v>3.9546999999999999</v>
      </c>
      <c r="AA2575" s="359">
        <v>130.941</v>
      </c>
      <c r="AB2575" s="359">
        <v>0.36899999999999999</v>
      </c>
      <c r="AC2575" s="359">
        <v>1.8292999999999999</v>
      </c>
      <c r="AD2575" s="359"/>
      <c r="AE2575" s="359">
        <v>4.359</v>
      </c>
      <c r="AF2575" s="359">
        <v>2.1543000000000001</v>
      </c>
      <c r="AG2575" s="359">
        <v>1.9542999999999999</v>
      </c>
      <c r="AH2575" s="359">
        <v>4.7991999999999999</v>
      </c>
      <c r="AI2575" s="359">
        <v>0.8246</v>
      </c>
      <c r="AJ2575" s="359">
        <v>0.9587</v>
      </c>
      <c r="AK2575" s="359">
        <v>0.37130000000000002</v>
      </c>
      <c r="AL2575" s="356">
        <v>0.69720000000000004</v>
      </c>
    </row>
    <row r="2576" spans="2:38" ht="409.6" x14ac:dyDescent="0.25">
      <c r="B2576" s="402">
        <v>38363</v>
      </c>
      <c r="C2576" s="359">
        <v>0.53080000000000005</v>
      </c>
      <c r="D2576" s="359">
        <v>0.91610000000000003</v>
      </c>
      <c r="E2576" s="359">
        <v>0.84919999999999995</v>
      </c>
      <c r="F2576" s="359">
        <v>16.081099999999999</v>
      </c>
      <c r="G2576" s="359">
        <v>3.95</v>
      </c>
      <c r="H2576" s="359">
        <v>131.66300000000001</v>
      </c>
      <c r="I2576" s="359">
        <v>0.36930000000000002</v>
      </c>
      <c r="J2576" s="359">
        <v>1.8305</v>
      </c>
      <c r="K2576" s="359"/>
      <c r="L2576" s="359">
        <v>4.3704999999999998</v>
      </c>
      <c r="M2576" s="359">
        <v>2.1572</v>
      </c>
      <c r="N2576" s="359">
        <v>2.1248</v>
      </c>
      <c r="O2576" s="359">
        <v>4.8014000000000001</v>
      </c>
      <c r="P2576" s="359">
        <v>0.82089999999999996</v>
      </c>
      <c r="Q2576" s="359">
        <v>0.97009999999999996</v>
      </c>
      <c r="R2576" s="359">
        <v>0.37019999999999997</v>
      </c>
      <c r="S2576" s="356">
        <v>0.69450000000000001</v>
      </c>
      <c r="U2576" s="402">
        <v>38363</v>
      </c>
      <c r="V2576" s="359">
        <v>0.5302</v>
      </c>
      <c r="W2576" s="359">
        <v>0.91500000000000004</v>
      </c>
      <c r="X2576" s="359">
        <v>0.84809999999999997</v>
      </c>
      <c r="Y2576" s="359">
        <v>16.032599999999999</v>
      </c>
      <c r="Z2576" s="359">
        <v>3.9445999999999999</v>
      </c>
      <c r="AA2576" s="359">
        <v>131.203</v>
      </c>
      <c r="AB2576" s="359">
        <v>0.36859999999999998</v>
      </c>
      <c r="AC2576" s="359">
        <v>1.827</v>
      </c>
      <c r="AD2576" s="359"/>
      <c r="AE2576" s="359">
        <v>4.3632</v>
      </c>
      <c r="AF2576" s="359">
        <v>2.1522000000000001</v>
      </c>
      <c r="AG2576" s="359">
        <v>1.9746999999999999</v>
      </c>
      <c r="AH2576" s="359">
        <v>4.7938000000000001</v>
      </c>
      <c r="AI2576" s="359">
        <v>0.81989999999999996</v>
      </c>
      <c r="AJ2576" s="359">
        <v>0.96579999999999999</v>
      </c>
      <c r="AK2576" s="359">
        <v>0.36980000000000002</v>
      </c>
      <c r="AL2576" s="356">
        <v>0.69389999999999996</v>
      </c>
    </row>
    <row r="2577" spans="2:38" ht="409.6" x14ac:dyDescent="0.25">
      <c r="B2577" s="402">
        <v>38362</v>
      </c>
      <c r="C2577" s="359">
        <v>0.53110000000000002</v>
      </c>
      <c r="D2577" s="359">
        <v>0.91769999999999996</v>
      </c>
      <c r="E2577" s="359">
        <v>0.85460000000000003</v>
      </c>
      <c r="F2577" s="359">
        <v>16.166799999999999</v>
      </c>
      <c r="G2577" s="359">
        <v>3.9521000000000002</v>
      </c>
      <c r="H2577" s="359">
        <v>132.221</v>
      </c>
      <c r="I2577" s="359">
        <v>0.37030000000000002</v>
      </c>
      <c r="J2577" s="359">
        <v>1.8343</v>
      </c>
      <c r="K2577" s="359"/>
      <c r="L2577" s="359">
        <v>4.3722000000000003</v>
      </c>
      <c r="M2577" s="359">
        <v>2.1743999999999999</v>
      </c>
      <c r="N2577" s="359">
        <v>2.1303000000000001</v>
      </c>
      <c r="O2577" s="359">
        <v>4.8002000000000002</v>
      </c>
      <c r="P2577" s="359">
        <v>0.8216</v>
      </c>
      <c r="Q2577" s="359">
        <v>0.9698</v>
      </c>
      <c r="R2577" s="359">
        <v>0.37069999999999997</v>
      </c>
      <c r="S2577" s="356">
        <v>0.69320000000000004</v>
      </c>
      <c r="U2577" s="402">
        <v>38362</v>
      </c>
      <c r="V2577" s="359">
        <v>0.53049999999999997</v>
      </c>
      <c r="W2577" s="359">
        <v>0.91600000000000004</v>
      </c>
      <c r="X2577" s="359">
        <v>0.85340000000000005</v>
      </c>
      <c r="Y2577" s="359">
        <v>16.1205</v>
      </c>
      <c r="Z2577" s="359">
        <v>3.9474999999999998</v>
      </c>
      <c r="AA2577" s="359">
        <v>131.60599999999999</v>
      </c>
      <c r="AB2577" s="359">
        <v>0.36959999999999998</v>
      </c>
      <c r="AC2577" s="359">
        <v>1.8317000000000001</v>
      </c>
      <c r="AD2577" s="359"/>
      <c r="AE2577" s="359">
        <v>4.3655999999999997</v>
      </c>
      <c r="AF2577" s="359">
        <v>2.1703999999999999</v>
      </c>
      <c r="AG2577" s="359">
        <v>2.0226999999999999</v>
      </c>
      <c r="AH2577" s="359">
        <v>4.7946999999999997</v>
      </c>
      <c r="AI2577" s="359">
        <v>0.82069999999999999</v>
      </c>
      <c r="AJ2577" s="359">
        <v>0.96560000000000001</v>
      </c>
      <c r="AK2577" s="359">
        <v>0.37030000000000002</v>
      </c>
      <c r="AL2577" s="356">
        <v>0.69269999999999998</v>
      </c>
    </row>
    <row r="2578" spans="2:38" ht="409.6" x14ac:dyDescent="0.25">
      <c r="B2578" s="402">
        <v>38361</v>
      </c>
      <c r="C2578" s="359">
        <v>0.53200000000000003</v>
      </c>
      <c r="D2578" s="359">
        <v>0.91739999999999999</v>
      </c>
      <c r="E2578" s="359">
        <v>0.85570000000000002</v>
      </c>
      <c r="F2578" s="359">
        <v>16.1995</v>
      </c>
      <c r="G2578" s="359">
        <v>3.9603999999999999</v>
      </c>
      <c r="H2578" s="359">
        <v>132.488</v>
      </c>
      <c r="I2578" s="359">
        <v>0.37109999999999999</v>
      </c>
      <c r="J2578" s="359">
        <v>1.8386</v>
      </c>
      <c r="K2578" s="359"/>
      <c r="L2578" s="359">
        <v>4.3833000000000002</v>
      </c>
      <c r="M2578" s="359">
        <v>2.1781000000000001</v>
      </c>
      <c r="N2578" s="359">
        <v>2.1345999999999998</v>
      </c>
      <c r="O2578" s="359">
        <v>4.8132000000000001</v>
      </c>
      <c r="P2578" s="359">
        <v>0.82299999999999995</v>
      </c>
      <c r="Q2578" s="359">
        <v>0.97170000000000001</v>
      </c>
      <c r="R2578" s="359">
        <v>0.37130000000000002</v>
      </c>
      <c r="S2578" s="356">
        <v>0.6946</v>
      </c>
      <c r="U2578" s="402">
        <v>38361</v>
      </c>
      <c r="V2578" s="359">
        <v>0.53139999999999998</v>
      </c>
      <c r="W2578" s="359">
        <v>0.91610000000000003</v>
      </c>
      <c r="X2578" s="359">
        <v>0.85470000000000002</v>
      </c>
      <c r="Y2578" s="359">
        <v>16.1508</v>
      </c>
      <c r="Z2578" s="359">
        <v>3.9548999999999999</v>
      </c>
      <c r="AA2578" s="359">
        <v>131.85300000000001</v>
      </c>
      <c r="AB2578" s="359">
        <v>0.37040000000000001</v>
      </c>
      <c r="AC2578" s="359">
        <v>1.8357000000000001</v>
      </c>
      <c r="AD2578" s="359"/>
      <c r="AE2578" s="359">
        <v>4.3761000000000001</v>
      </c>
      <c r="AF2578" s="359">
        <v>2.1735000000000002</v>
      </c>
      <c r="AG2578" s="359">
        <v>2.0265</v>
      </c>
      <c r="AH2578" s="359">
        <v>4.8056000000000001</v>
      </c>
      <c r="AI2578" s="359">
        <v>0.82199999999999995</v>
      </c>
      <c r="AJ2578" s="359">
        <v>0.96740000000000004</v>
      </c>
      <c r="AK2578" s="359">
        <v>0.37090000000000001</v>
      </c>
      <c r="AL2578" s="356">
        <v>0.69399999999999995</v>
      </c>
    </row>
    <row r="2579" spans="2:38" ht="409.6" x14ac:dyDescent="0.25">
      <c r="B2579" s="402">
        <v>38360</v>
      </c>
      <c r="C2579" s="359">
        <v>0.53239999999999998</v>
      </c>
      <c r="D2579" s="359">
        <v>0.91820000000000002</v>
      </c>
      <c r="E2579" s="359">
        <v>0.85599999999999998</v>
      </c>
      <c r="F2579" s="359">
        <v>16.209199999999999</v>
      </c>
      <c r="G2579" s="359">
        <v>3.9603999999999999</v>
      </c>
      <c r="H2579" s="359">
        <v>132.488</v>
      </c>
      <c r="I2579" s="359">
        <v>0.37109999999999999</v>
      </c>
      <c r="J2579" s="359">
        <v>1.8386</v>
      </c>
      <c r="K2579" s="359"/>
      <c r="L2579" s="359">
        <v>4.3845000000000001</v>
      </c>
      <c r="M2579" s="359">
        <v>2.1781000000000001</v>
      </c>
      <c r="N2579" s="359">
        <v>2.1345999999999998</v>
      </c>
      <c r="O2579" s="359">
        <v>4.8159000000000001</v>
      </c>
      <c r="P2579" s="359">
        <v>0.82340000000000002</v>
      </c>
      <c r="Q2579" s="359">
        <v>0.97170000000000001</v>
      </c>
      <c r="R2579" s="359">
        <v>0.37169999999999997</v>
      </c>
      <c r="S2579" s="356">
        <v>0.6946</v>
      </c>
      <c r="U2579" s="402">
        <v>38360</v>
      </c>
      <c r="V2579" s="359">
        <v>0.53190000000000004</v>
      </c>
      <c r="W2579" s="359">
        <v>0.91700000000000004</v>
      </c>
      <c r="X2579" s="359">
        <v>0.85489999999999999</v>
      </c>
      <c r="Y2579" s="359">
        <v>16.160499999999999</v>
      </c>
      <c r="Z2579" s="359">
        <v>3.9548999999999999</v>
      </c>
      <c r="AA2579" s="359">
        <v>131.85300000000001</v>
      </c>
      <c r="AB2579" s="359">
        <v>0.37040000000000001</v>
      </c>
      <c r="AC2579" s="359">
        <v>1.8357000000000001</v>
      </c>
      <c r="AD2579" s="359"/>
      <c r="AE2579" s="359">
        <v>4.3773</v>
      </c>
      <c r="AF2579" s="359">
        <v>2.1728000000000001</v>
      </c>
      <c r="AG2579" s="359">
        <v>2.0265</v>
      </c>
      <c r="AH2579" s="359">
        <v>4.8080999999999996</v>
      </c>
      <c r="AI2579" s="359">
        <v>0.82250000000000001</v>
      </c>
      <c r="AJ2579" s="359">
        <v>0.96740000000000004</v>
      </c>
      <c r="AK2579" s="359">
        <v>0.37130000000000002</v>
      </c>
      <c r="AL2579" s="356">
        <v>0.69399999999999995</v>
      </c>
    </row>
    <row r="2580" spans="2:38" ht="409.6" x14ac:dyDescent="0.25">
      <c r="B2580" s="402">
        <v>38359</v>
      </c>
      <c r="C2580" s="359">
        <v>0.52939999999999998</v>
      </c>
      <c r="D2580" s="359">
        <v>0.91710000000000003</v>
      </c>
      <c r="E2580" s="359">
        <v>0.86150000000000004</v>
      </c>
      <c r="F2580" s="359">
        <v>16.079499999999999</v>
      </c>
      <c r="G2580" s="359">
        <v>3.9394</v>
      </c>
      <c r="H2580" s="359">
        <v>131.863</v>
      </c>
      <c r="I2580" s="359">
        <v>0.36880000000000002</v>
      </c>
      <c r="J2580" s="359">
        <v>1.8274999999999999</v>
      </c>
      <c r="K2580" s="359"/>
      <c r="L2580" s="359">
        <v>4.3756000000000004</v>
      </c>
      <c r="M2580" s="359">
        <v>2.1718999999999999</v>
      </c>
      <c r="N2580" s="359">
        <v>2.1017000000000001</v>
      </c>
      <c r="O2580" s="359">
        <v>4.7964000000000002</v>
      </c>
      <c r="P2580" s="359">
        <v>0.81910000000000005</v>
      </c>
      <c r="Q2580" s="359">
        <v>0.97450000000000003</v>
      </c>
      <c r="R2580" s="359">
        <v>0.37190000000000001</v>
      </c>
      <c r="S2580" s="356">
        <v>0.69730000000000003</v>
      </c>
      <c r="U2580" s="402">
        <v>38359</v>
      </c>
      <c r="V2580" s="359">
        <v>0.52880000000000005</v>
      </c>
      <c r="W2580" s="359">
        <v>0.91590000000000005</v>
      </c>
      <c r="X2580" s="359">
        <v>0.86050000000000004</v>
      </c>
      <c r="Y2580" s="359">
        <v>16.033100000000001</v>
      </c>
      <c r="Z2580" s="359">
        <v>3.9339</v>
      </c>
      <c r="AA2580" s="359">
        <v>131.24600000000001</v>
      </c>
      <c r="AB2580" s="359">
        <v>0.36809999999999998</v>
      </c>
      <c r="AC2580" s="359">
        <v>1.8248</v>
      </c>
      <c r="AD2580" s="359"/>
      <c r="AE2580" s="359">
        <v>4.3689999999999998</v>
      </c>
      <c r="AF2580" s="359">
        <v>2.1677</v>
      </c>
      <c r="AG2580" s="359">
        <v>1.9944</v>
      </c>
      <c r="AH2580" s="359">
        <v>4.7895000000000003</v>
      </c>
      <c r="AI2580" s="359">
        <v>0.81820000000000004</v>
      </c>
      <c r="AJ2580" s="359">
        <v>0.97030000000000005</v>
      </c>
      <c r="AK2580" s="359">
        <v>0.37159999999999999</v>
      </c>
      <c r="AL2580" s="356">
        <v>0.69679999999999997</v>
      </c>
    </row>
    <row r="2581" spans="2:38" ht="409.6" x14ac:dyDescent="0.25">
      <c r="B2581" s="402">
        <v>38358</v>
      </c>
      <c r="C2581" s="359">
        <v>0.52759999999999996</v>
      </c>
      <c r="D2581" s="359">
        <v>0.91479999999999995</v>
      </c>
      <c r="E2581" s="359">
        <v>0.85780000000000001</v>
      </c>
      <c r="F2581" s="359">
        <v>16.032800000000002</v>
      </c>
      <c r="G2581" s="359">
        <v>3.9258000000000002</v>
      </c>
      <c r="H2581" s="359">
        <v>130.077</v>
      </c>
      <c r="I2581" s="359">
        <v>0.36670000000000003</v>
      </c>
      <c r="J2581" s="359">
        <v>1.8169999999999999</v>
      </c>
      <c r="K2581" s="359"/>
      <c r="L2581" s="359">
        <v>4.3602999999999996</v>
      </c>
      <c r="M2581" s="359">
        <v>2.1677</v>
      </c>
      <c r="N2581" s="359">
        <v>2.0952999999999999</v>
      </c>
      <c r="O2581" s="359">
        <v>4.7662000000000004</v>
      </c>
      <c r="P2581" s="359">
        <v>0.81759999999999999</v>
      </c>
      <c r="Q2581" s="359">
        <v>0.96589999999999998</v>
      </c>
      <c r="R2581" s="359">
        <v>0.37140000000000001</v>
      </c>
      <c r="S2581" s="356">
        <v>0.69950000000000001</v>
      </c>
      <c r="U2581" s="402">
        <v>38358</v>
      </c>
      <c r="V2581" s="359">
        <v>0.52700000000000002</v>
      </c>
      <c r="W2581" s="359">
        <v>0.91349999999999998</v>
      </c>
      <c r="X2581" s="359">
        <v>0.85680000000000001</v>
      </c>
      <c r="Y2581" s="359">
        <v>15.9773</v>
      </c>
      <c r="Z2581" s="359">
        <v>3.9205999999999999</v>
      </c>
      <c r="AA2581" s="359">
        <v>129.58099999999999</v>
      </c>
      <c r="AB2581" s="359">
        <v>0.3659</v>
      </c>
      <c r="AC2581" s="359">
        <v>1.8146</v>
      </c>
      <c r="AD2581" s="359"/>
      <c r="AE2581" s="359">
        <v>4.3541999999999996</v>
      </c>
      <c r="AF2581" s="359">
        <v>2.1625000000000001</v>
      </c>
      <c r="AG2581" s="359">
        <v>1.9881</v>
      </c>
      <c r="AH2581" s="359">
        <v>4.7584999999999997</v>
      </c>
      <c r="AI2581" s="359">
        <v>0.81659999999999999</v>
      </c>
      <c r="AJ2581" s="359">
        <v>0.9617</v>
      </c>
      <c r="AK2581" s="359">
        <v>0.37109999999999999</v>
      </c>
      <c r="AL2581" s="356">
        <v>0.69889999999999997</v>
      </c>
    </row>
    <row r="2582" spans="2:38" ht="409.6" x14ac:dyDescent="0.25">
      <c r="B2582" s="402">
        <v>38357</v>
      </c>
      <c r="C2582" s="359">
        <v>0.52900000000000003</v>
      </c>
      <c r="D2582" s="359">
        <v>0.91790000000000005</v>
      </c>
      <c r="E2582" s="359">
        <v>0.85840000000000005</v>
      </c>
      <c r="F2582" s="359">
        <v>16.1388</v>
      </c>
      <c r="G2582" s="359">
        <v>3.9333</v>
      </c>
      <c r="H2582" s="359">
        <v>130.15299999999999</v>
      </c>
      <c r="I2582" s="359">
        <v>0.3679</v>
      </c>
      <c r="J2582" s="359">
        <v>1.8230999999999999</v>
      </c>
      <c r="K2582" s="359"/>
      <c r="L2582" s="359">
        <v>4.3803999999999998</v>
      </c>
      <c r="M2582" s="359">
        <v>2.1802000000000001</v>
      </c>
      <c r="N2582" s="359">
        <v>2.0958000000000001</v>
      </c>
      <c r="O2582" s="359">
        <v>4.7907000000000002</v>
      </c>
      <c r="P2582" s="359">
        <v>0.82069999999999999</v>
      </c>
      <c r="Q2582" s="359">
        <v>0.96089999999999998</v>
      </c>
      <c r="R2582" s="359">
        <v>0.37309999999999999</v>
      </c>
      <c r="S2582" s="356">
        <v>0.70189999999999997</v>
      </c>
      <c r="U2582" s="402">
        <v>38357</v>
      </c>
      <c r="V2582" s="359">
        <v>0.52849999999999997</v>
      </c>
      <c r="W2582" s="359">
        <v>0.91659999999999997</v>
      </c>
      <c r="X2582" s="359">
        <v>0.85740000000000005</v>
      </c>
      <c r="Y2582" s="359">
        <v>16.090800000000002</v>
      </c>
      <c r="Z2582" s="359">
        <v>3.9296000000000002</v>
      </c>
      <c r="AA2582" s="359">
        <v>129.559</v>
      </c>
      <c r="AB2582" s="359">
        <v>0.36720000000000003</v>
      </c>
      <c r="AC2582" s="359">
        <v>1.82</v>
      </c>
      <c r="AD2582" s="359"/>
      <c r="AE2582" s="359">
        <v>4.3742999999999999</v>
      </c>
      <c r="AF2582" s="359">
        <v>2.1749999999999998</v>
      </c>
      <c r="AG2582" s="359">
        <v>1.9892000000000001</v>
      </c>
      <c r="AH2582" s="359">
        <v>4.7847</v>
      </c>
      <c r="AI2582" s="359">
        <v>0.81969999999999998</v>
      </c>
      <c r="AJ2582" s="359">
        <v>0.95589999999999997</v>
      </c>
      <c r="AK2582" s="359">
        <v>0.37269999999999998</v>
      </c>
      <c r="AL2582" s="356">
        <v>0.70130000000000003</v>
      </c>
    </row>
    <row r="2583" spans="2:38" ht="409.6" x14ac:dyDescent="0.25">
      <c r="B2583" s="402">
        <v>38356</v>
      </c>
      <c r="C2583" s="359">
        <v>0.53</v>
      </c>
      <c r="D2583" s="359">
        <v>0.91810000000000003</v>
      </c>
      <c r="E2583" s="359">
        <v>0.86150000000000004</v>
      </c>
      <c r="F2583" s="359">
        <v>16.148099999999999</v>
      </c>
      <c r="G2583" s="359">
        <v>3.9403000000000001</v>
      </c>
      <c r="H2583" s="359">
        <v>130.291</v>
      </c>
      <c r="I2583" s="359">
        <v>0.36909999999999998</v>
      </c>
      <c r="J2583" s="359">
        <v>1.8289</v>
      </c>
      <c r="K2583" s="359"/>
      <c r="L2583" s="359">
        <v>4.3685</v>
      </c>
      <c r="M2583" s="359">
        <v>2.1627000000000001</v>
      </c>
      <c r="N2583" s="359">
        <v>2.1255999999999999</v>
      </c>
      <c r="O2583" s="359">
        <v>4.7862</v>
      </c>
      <c r="P2583" s="359">
        <v>0.81910000000000005</v>
      </c>
      <c r="Q2583" s="359">
        <v>0.9647</v>
      </c>
      <c r="R2583" s="359">
        <v>0.37480000000000002</v>
      </c>
      <c r="S2583" s="356">
        <v>0.7137</v>
      </c>
      <c r="U2583" s="402">
        <v>38356</v>
      </c>
      <c r="V2583" s="359">
        <v>0.52939999999999998</v>
      </c>
      <c r="W2583" s="359">
        <v>0.91679999999999995</v>
      </c>
      <c r="X2583" s="359">
        <v>0.86060000000000003</v>
      </c>
      <c r="Y2583" s="359">
        <v>16.100899999999999</v>
      </c>
      <c r="Z2583" s="359">
        <v>3.9358</v>
      </c>
      <c r="AA2583" s="359">
        <v>129.72800000000001</v>
      </c>
      <c r="AB2583" s="359">
        <v>0.36840000000000001</v>
      </c>
      <c r="AC2583" s="359">
        <v>1.8265</v>
      </c>
      <c r="AD2583" s="359"/>
      <c r="AE2583" s="359">
        <v>4.3617999999999997</v>
      </c>
      <c r="AF2583" s="359">
        <v>2.1583000000000001</v>
      </c>
      <c r="AG2583" s="359">
        <v>2.0186000000000002</v>
      </c>
      <c r="AH2583" s="359">
        <v>4.7784000000000004</v>
      </c>
      <c r="AI2583" s="359">
        <v>0.81820000000000004</v>
      </c>
      <c r="AJ2583" s="359">
        <v>0.95340000000000003</v>
      </c>
      <c r="AK2583" s="359">
        <v>0.3745</v>
      </c>
      <c r="AL2583" s="356">
        <v>0.71319999999999995</v>
      </c>
    </row>
    <row r="2584" spans="2:38" ht="409.6" x14ac:dyDescent="0.25">
      <c r="B2584" s="402">
        <v>38355</v>
      </c>
      <c r="C2584" s="359">
        <v>0.53100000000000003</v>
      </c>
      <c r="D2584" s="359">
        <v>0.92059999999999997</v>
      </c>
      <c r="E2584" s="359">
        <v>0.86399999999999999</v>
      </c>
      <c r="F2584" s="359">
        <v>16.148700000000002</v>
      </c>
      <c r="G2584" s="359">
        <v>3.9502999999999999</v>
      </c>
      <c r="H2584" s="359">
        <v>130.232</v>
      </c>
      <c r="I2584" s="359">
        <v>0.37030000000000002</v>
      </c>
      <c r="J2584" s="359">
        <v>1.8347</v>
      </c>
      <c r="K2584" s="359"/>
      <c r="L2584" s="359">
        <v>4.3773</v>
      </c>
      <c r="M2584" s="359">
        <v>2.1515</v>
      </c>
      <c r="N2584" s="359">
        <v>2.1315</v>
      </c>
      <c r="O2584" s="359">
        <v>4.7870999999999997</v>
      </c>
      <c r="P2584" s="359">
        <v>0.8206</v>
      </c>
      <c r="Q2584" s="359">
        <v>0.99129999999999996</v>
      </c>
      <c r="R2584" s="359">
        <v>0.37459999999999999</v>
      </c>
      <c r="S2584" s="356">
        <v>0.71899999999999997</v>
      </c>
      <c r="U2584" s="402">
        <v>38355</v>
      </c>
      <c r="V2584" s="359">
        <v>0.53039999999999998</v>
      </c>
      <c r="W2584" s="359">
        <v>0.91910000000000003</v>
      </c>
      <c r="X2584" s="359">
        <v>0.8629</v>
      </c>
      <c r="Y2584" s="359">
        <v>16.079999999999998</v>
      </c>
      <c r="Z2584" s="359">
        <v>3.9460999999999999</v>
      </c>
      <c r="AA2584" s="359">
        <v>129.60300000000001</v>
      </c>
      <c r="AB2584" s="359">
        <v>0.36969999999999997</v>
      </c>
      <c r="AC2584" s="359">
        <v>1.8322000000000001</v>
      </c>
      <c r="AD2584" s="359"/>
      <c r="AE2584" s="359">
        <v>4.3707000000000003</v>
      </c>
      <c r="AF2584" s="359">
        <v>2.1474000000000002</v>
      </c>
      <c r="AG2584" s="359">
        <v>2.0245000000000002</v>
      </c>
      <c r="AH2584" s="359">
        <v>4.7812999999999999</v>
      </c>
      <c r="AI2584" s="359">
        <v>0.81969999999999998</v>
      </c>
      <c r="AJ2584" s="359">
        <v>0.95879999999999999</v>
      </c>
      <c r="AK2584" s="359">
        <v>0.37430000000000002</v>
      </c>
      <c r="AL2584" s="356">
        <v>0.71850000000000003</v>
      </c>
    </row>
    <row r="2585" spans="2:38" ht="409.6" x14ac:dyDescent="0.25">
      <c r="B2585" s="402">
        <v>38354</v>
      </c>
      <c r="C2585" s="359">
        <v>0.52969999999999995</v>
      </c>
      <c r="D2585" s="359">
        <v>0.91969999999999996</v>
      </c>
      <c r="E2585" s="359">
        <v>0.86550000000000005</v>
      </c>
      <c r="F2585" s="359">
        <v>16.135300000000001</v>
      </c>
      <c r="G2585" s="359">
        <v>3.9413999999999998</v>
      </c>
      <c r="H2585" s="359">
        <v>130.124</v>
      </c>
      <c r="I2585" s="359">
        <v>0.37</v>
      </c>
      <c r="J2585" s="359">
        <v>1.8321000000000001</v>
      </c>
      <c r="K2585" s="359"/>
      <c r="L2585" s="359">
        <v>4.3657000000000004</v>
      </c>
      <c r="M2585" s="359">
        <v>2.1581000000000001</v>
      </c>
      <c r="N2585" s="359">
        <v>2.1297000000000001</v>
      </c>
      <c r="O2585" s="359">
        <v>4.7796000000000003</v>
      </c>
      <c r="P2585" s="359">
        <v>0.81940000000000002</v>
      </c>
      <c r="Q2585" s="359">
        <v>0.99050000000000005</v>
      </c>
      <c r="R2585" s="359">
        <v>0.37430000000000002</v>
      </c>
      <c r="S2585" s="356">
        <v>0.71840000000000004</v>
      </c>
      <c r="U2585" s="402">
        <v>38354</v>
      </c>
      <c r="V2585" s="359">
        <v>0.52910000000000001</v>
      </c>
      <c r="W2585" s="359">
        <v>0.91839999999999999</v>
      </c>
      <c r="X2585" s="359">
        <v>0.86419999999999997</v>
      </c>
      <c r="Y2585" s="359">
        <v>16.064399999999999</v>
      </c>
      <c r="Z2585" s="359">
        <v>3.9373</v>
      </c>
      <c r="AA2585" s="359">
        <v>129.477</v>
      </c>
      <c r="AB2585" s="359">
        <v>0.36930000000000002</v>
      </c>
      <c r="AC2585" s="359">
        <v>1.8286</v>
      </c>
      <c r="AD2585" s="359"/>
      <c r="AE2585" s="359">
        <v>4.3570000000000002</v>
      </c>
      <c r="AF2585" s="359">
        <v>2.1509999999999998</v>
      </c>
      <c r="AG2585" s="359">
        <v>2.0225</v>
      </c>
      <c r="AH2585" s="359">
        <v>4.7676999999999996</v>
      </c>
      <c r="AI2585" s="359">
        <v>0.81840000000000002</v>
      </c>
      <c r="AJ2585" s="359">
        <v>0.95779999999999998</v>
      </c>
      <c r="AK2585" s="359">
        <v>0.37390000000000001</v>
      </c>
      <c r="AL2585" s="356">
        <v>0.71779999999999999</v>
      </c>
    </row>
    <row r="2586" spans="2:38" ht="409.6" x14ac:dyDescent="0.25">
      <c r="B2586" s="402">
        <v>38353</v>
      </c>
      <c r="C2586" s="359">
        <v>0.52959999999999996</v>
      </c>
      <c r="D2586" s="359">
        <v>0.91830000000000001</v>
      </c>
      <c r="E2586" s="359">
        <v>0.86199999999999999</v>
      </c>
      <c r="F2586" s="359">
        <v>16.1435</v>
      </c>
      <c r="G2586" s="359">
        <v>3.9388999999999998</v>
      </c>
      <c r="H2586" s="359">
        <v>130.072</v>
      </c>
      <c r="I2586" s="359">
        <v>0.37</v>
      </c>
      <c r="J2586" s="359">
        <v>1.8320000000000001</v>
      </c>
      <c r="K2586" s="359"/>
      <c r="L2586" s="359">
        <v>4.3628999999999998</v>
      </c>
      <c r="M2586" s="359">
        <v>2.1638000000000002</v>
      </c>
      <c r="N2586" s="359">
        <v>2.1295000000000002</v>
      </c>
      <c r="O2586" s="359">
        <v>4.7746000000000004</v>
      </c>
      <c r="P2586" s="359">
        <v>0.81879999999999997</v>
      </c>
      <c r="Q2586" s="359">
        <v>0.98399999999999999</v>
      </c>
      <c r="R2586" s="359">
        <v>0.3745</v>
      </c>
      <c r="S2586" s="356">
        <v>0.71840000000000004</v>
      </c>
      <c r="U2586" s="402">
        <v>38353</v>
      </c>
      <c r="V2586" s="359">
        <v>0.52900000000000003</v>
      </c>
      <c r="W2586" s="359">
        <v>0.91710000000000003</v>
      </c>
      <c r="X2586" s="359">
        <v>0.86080000000000001</v>
      </c>
      <c r="Y2586" s="359">
        <v>16.095600000000001</v>
      </c>
      <c r="Z2586" s="359">
        <v>3.9342999999999999</v>
      </c>
      <c r="AA2586" s="359">
        <v>129.62200000000001</v>
      </c>
      <c r="AB2586" s="359">
        <v>0.36930000000000002</v>
      </c>
      <c r="AC2586" s="359">
        <v>1.8287</v>
      </c>
      <c r="AD2586" s="359"/>
      <c r="AE2586" s="359">
        <v>4.3563000000000001</v>
      </c>
      <c r="AF2586" s="359">
        <v>2.1591</v>
      </c>
      <c r="AG2586" s="359">
        <v>2.0226999999999999</v>
      </c>
      <c r="AH2586" s="359">
        <v>4.7676999999999996</v>
      </c>
      <c r="AI2586" s="359">
        <v>0.81789999999999996</v>
      </c>
      <c r="AJ2586" s="359">
        <v>0.95169999999999999</v>
      </c>
      <c r="AK2586" s="359">
        <v>0.37409999999999999</v>
      </c>
      <c r="AL2586" s="356">
        <v>0.71779999999999999</v>
      </c>
    </row>
    <row r="2587" spans="2:38" ht="409.6" x14ac:dyDescent="0.25">
      <c r="B2587" s="402">
        <v>38352</v>
      </c>
      <c r="C2587" s="359">
        <v>0.52710000000000001</v>
      </c>
      <c r="D2587" s="359">
        <v>0.92230000000000001</v>
      </c>
      <c r="E2587" s="359">
        <v>0.86629999999999996</v>
      </c>
      <c r="F2587" s="359">
        <v>16.075399999999998</v>
      </c>
      <c r="G2587" s="359">
        <v>3.9215</v>
      </c>
      <c r="H2587" s="359">
        <v>129.73599999999999</v>
      </c>
      <c r="I2587" s="359">
        <v>0.36899999999999999</v>
      </c>
      <c r="J2587" s="359">
        <v>1.8231999999999999</v>
      </c>
      <c r="K2587" s="359"/>
      <c r="L2587" s="359">
        <v>4.3513999999999999</v>
      </c>
      <c r="M2587" s="359">
        <v>2.1560999999999999</v>
      </c>
      <c r="N2587" s="359">
        <v>2.1375000000000002</v>
      </c>
      <c r="O2587" s="359">
        <v>4.7553000000000001</v>
      </c>
      <c r="P2587" s="359">
        <v>0.81379999999999997</v>
      </c>
      <c r="Q2587" s="359">
        <v>0.96619999999999995</v>
      </c>
      <c r="R2587" s="359">
        <v>0.37330000000000002</v>
      </c>
      <c r="S2587" s="356">
        <v>0.71899999999999997</v>
      </c>
      <c r="U2587" s="402">
        <v>38352</v>
      </c>
      <c r="V2587" s="359">
        <v>0.52649999999999997</v>
      </c>
      <c r="W2587" s="359">
        <v>0.92090000000000005</v>
      </c>
      <c r="X2587" s="359">
        <v>0.86519999999999997</v>
      </c>
      <c r="Y2587" s="359">
        <v>16.0261</v>
      </c>
      <c r="Z2587" s="359">
        <v>3.9161000000000001</v>
      </c>
      <c r="AA2587" s="359">
        <v>129.17599999999999</v>
      </c>
      <c r="AB2587" s="359">
        <v>0.36820000000000003</v>
      </c>
      <c r="AC2587" s="359">
        <v>1.8199000000000001</v>
      </c>
      <c r="AD2587" s="359"/>
      <c r="AE2587" s="359">
        <v>4.3441999999999998</v>
      </c>
      <c r="AF2587" s="359">
        <v>2.1516000000000002</v>
      </c>
      <c r="AG2587" s="359">
        <v>2.0301</v>
      </c>
      <c r="AH2587" s="359">
        <v>4.7451999999999996</v>
      </c>
      <c r="AI2587" s="359">
        <v>0.81279999999999997</v>
      </c>
      <c r="AJ2587" s="359">
        <v>0.96279999999999999</v>
      </c>
      <c r="AK2587" s="359">
        <v>0.37290000000000001</v>
      </c>
      <c r="AL2587" s="356">
        <v>0.71840000000000004</v>
      </c>
    </row>
    <row r="2588" spans="2:38" ht="409.6" x14ac:dyDescent="0.25">
      <c r="B2588" s="402">
        <v>38351</v>
      </c>
      <c r="C2588" s="359">
        <v>0.5252</v>
      </c>
      <c r="D2588" s="359">
        <v>0.92300000000000004</v>
      </c>
      <c r="E2588" s="359">
        <v>0.86470000000000002</v>
      </c>
      <c r="F2588" s="359">
        <v>16.040900000000001</v>
      </c>
      <c r="G2588" s="359">
        <v>3.9060999999999999</v>
      </c>
      <c r="H2588" s="359">
        <v>129.20599999999999</v>
      </c>
      <c r="I2588" s="359">
        <v>0.36680000000000001</v>
      </c>
      <c r="J2588" s="359">
        <v>1.8176000000000001</v>
      </c>
      <c r="K2588" s="359"/>
      <c r="L2588" s="359">
        <v>4.3495999999999997</v>
      </c>
      <c r="M2588" s="359">
        <v>2.1421000000000001</v>
      </c>
      <c r="N2588" s="359">
        <v>2.1189</v>
      </c>
      <c r="O2588" s="359">
        <v>4.7294</v>
      </c>
      <c r="P2588" s="359">
        <v>0.81</v>
      </c>
      <c r="Q2588" s="359">
        <v>0.96879999999999999</v>
      </c>
      <c r="R2588" s="359">
        <v>0.37259999999999999</v>
      </c>
      <c r="S2588" s="356">
        <v>0.71419999999999995</v>
      </c>
      <c r="U2588" s="402">
        <v>38351</v>
      </c>
      <c r="V2588" s="359">
        <v>0.52470000000000006</v>
      </c>
      <c r="W2588" s="359">
        <v>0.92179999999999995</v>
      </c>
      <c r="X2588" s="359">
        <v>0.86360000000000003</v>
      </c>
      <c r="Y2588" s="359">
        <v>15.9938</v>
      </c>
      <c r="Z2588" s="359">
        <v>3.9011999999999998</v>
      </c>
      <c r="AA2588" s="359">
        <v>128.66399999999999</v>
      </c>
      <c r="AB2588" s="359">
        <v>0.36620000000000003</v>
      </c>
      <c r="AC2588" s="359">
        <v>1.8150999999999999</v>
      </c>
      <c r="AD2588" s="359"/>
      <c r="AE2588" s="359">
        <v>4.3444000000000003</v>
      </c>
      <c r="AF2588" s="359">
        <v>2.1379999999999999</v>
      </c>
      <c r="AG2588" s="359">
        <v>2.0125000000000002</v>
      </c>
      <c r="AH2588" s="359">
        <v>4.7210000000000001</v>
      </c>
      <c r="AI2588" s="359">
        <v>0.80910000000000004</v>
      </c>
      <c r="AJ2588" s="359">
        <v>0.96550000000000002</v>
      </c>
      <c r="AK2588" s="359">
        <v>0.37219999999999998</v>
      </c>
      <c r="AL2588" s="356">
        <v>0.7137</v>
      </c>
    </row>
    <row r="2589" spans="2:38" ht="409.6" x14ac:dyDescent="0.25">
      <c r="B2589" s="402">
        <v>38350</v>
      </c>
      <c r="C2589" s="359">
        <v>0.52980000000000005</v>
      </c>
      <c r="D2589" s="359">
        <v>0.92559999999999998</v>
      </c>
      <c r="E2589" s="359">
        <v>0.87729999999999997</v>
      </c>
      <c r="F2589" s="359">
        <v>16.229500000000002</v>
      </c>
      <c r="G2589" s="359">
        <v>3.9424999999999999</v>
      </c>
      <c r="H2589" s="359">
        <v>130.37700000000001</v>
      </c>
      <c r="I2589" s="359">
        <v>0.36870000000000003</v>
      </c>
      <c r="J2589" s="359">
        <v>1.8283</v>
      </c>
      <c r="K2589" s="359"/>
      <c r="L2589" s="359">
        <v>4.3876999999999997</v>
      </c>
      <c r="M2589" s="359">
        <v>2.1480999999999999</v>
      </c>
      <c r="N2589" s="359">
        <v>2.1341000000000001</v>
      </c>
      <c r="O2589" s="359">
        <v>4.7596999999999996</v>
      </c>
      <c r="P2589" s="359">
        <v>0.81789999999999996</v>
      </c>
      <c r="Q2589" s="359">
        <v>0.97489999999999999</v>
      </c>
      <c r="R2589" s="359">
        <v>0.374</v>
      </c>
      <c r="S2589" s="356">
        <v>0.7208</v>
      </c>
      <c r="U2589" s="402">
        <v>38350</v>
      </c>
      <c r="V2589" s="359">
        <v>0.5292</v>
      </c>
      <c r="W2589" s="359">
        <v>0.92430000000000001</v>
      </c>
      <c r="X2589" s="359">
        <v>0.87619999999999998</v>
      </c>
      <c r="Y2589" s="359">
        <v>16.1813</v>
      </c>
      <c r="Z2589" s="359">
        <v>3.9373999999999998</v>
      </c>
      <c r="AA2589" s="359">
        <v>129.91900000000001</v>
      </c>
      <c r="AB2589" s="359">
        <v>0.36809999999999998</v>
      </c>
      <c r="AC2589" s="359">
        <v>1.8250999999999999</v>
      </c>
      <c r="AD2589" s="359"/>
      <c r="AE2589" s="359">
        <v>4.3787000000000003</v>
      </c>
      <c r="AF2589" s="359">
        <v>2.1432000000000002</v>
      </c>
      <c r="AG2589" s="359">
        <v>2.0268000000000002</v>
      </c>
      <c r="AH2589" s="359">
        <v>4.7519</v>
      </c>
      <c r="AI2589" s="359">
        <v>0.81699999999999995</v>
      </c>
      <c r="AJ2589" s="359">
        <v>0.97099999999999997</v>
      </c>
      <c r="AK2589" s="359">
        <v>0.37359999999999999</v>
      </c>
      <c r="AL2589" s="356">
        <v>0.72030000000000005</v>
      </c>
    </row>
    <row r="2590" spans="2:38" ht="409.6" x14ac:dyDescent="0.25">
      <c r="B2590" s="402">
        <v>38349</v>
      </c>
      <c r="C2590" s="359">
        <v>0.53080000000000005</v>
      </c>
      <c r="D2590" s="359">
        <v>0.92949999999999999</v>
      </c>
      <c r="E2590" s="359">
        <v>0.88109999999999999</v>
      </c>
      <c r="F2590" s="359">
        <v>16.2241</v>
      </c>
      <c r="G2590" s="359">
        <v>3.9497</v>
      </c>
      <c r="H2590" s="359">
        <v>131.12700000000001</v>
      </c>
      <c r="I2590" s="359">
        <v>0.36909999999999998</v>
      </c>
      <c r="J2590" s="359">
        <v>1.8304</v>
      </c>
      <c r="K2590" s="359"/>
      <c r="L2590" s="359">
        <v>4.3940000000000001</v>
      </c>
      <c r="M2590" s="359">
        <v>2.1581000000000001</v>
      </c>
      <c r="N2590" s="359">
        <v>2.1638000000000002</v>
      </c>
      <c r="O2590" s="359">
        <v>4.7823000000000002</v>
      </c>
      <c r="P2590" s="359">
        <v>0.82089999999999996</v>
      </c>
      <c r="Q2590" s="359">
        <v>0.97609999999999997</v>
      </c>
      <c r="R2590" s="359">
        <v>0.3735</v>
      </c>
      <c r="S2590" s="356">
        <v>0.72260000000000002</v>
      </c>
      <c r="U2590" s="402">
        <v>38349</v>
      </c>
      <c r="V2590" s="359">
        <v>0.5302</v>
      </c>
      <c r="W2590" s="359">
        <v>0.92820000000000003</v>
      </c>
      <c r="X2590" s="359">
        <v>0.87980000000000003</v>
      </c>
      <c r="Y2590" s="359">
        <v>16.174499999999998</v>
      </c>
      <c r="Z2590" s="359">
        <v>3.9441999999999999</v>
      </c>
      <c r="AA2590" s="359">
        <v>130.512</v>
      </c>
      <c r="AB2590" s="359">
        <v>0.36849999999999999</v>
      </c>
      <c r="AC2590" s="359">
        <v>1.8280000000000001</v>
      </c>
      <c r="AD2590" s="359"/>
      <c r="AE2590" s="359">
        <v>4.3860999999999999</v>
      </c>
      <c r="AF2590" s="359">
        <v>2.1526999999999998</v>
      </c>
      <c r="AG2590" s="359">
        <v>2.0552999999999999</v>
      </c>
      <c r="AH2590" s="359">
        <v>4.7743000000000002</v>
      </c>
      <c r="AI2590" s="359">
        <v>0.81989999999999996</v>
      </c>
      <c r="AJ2590" s="359">
        <v>0.97260000000000002</v>
      </c>
      <c r="AK2590" s="359">
        <v>0.37309999999999999</v>
      </c>
      <c r="AL2590" s="356">
        <v>0.72199999999999998</v>
      </c>
    </row>
    <row r="2591" spans="2:38" ht="409.6" x14ac:dyDescent="0.25">
      <c r="B2591" s="402">
        <v>38348</v>
      </c>
      <c r="C2591" s="359">
        <v>0.53049999999999997</v>
      </c>
      <c r="D2591" s="359">
        <v>0.93320000000000003</v>
      </c>
      <c r="E2591" s="359">
        <v>0.88319999999999999</v>
      </c>
      <c r="F2591" s="359">
        <v>16.194400000000002</v>
      </c>
      <c r="G2591" s="359">
        <v>3.9470999999999998</v>
      </c>
      <c r="H2591" s="359">
        <v>131.03100000000001</v>
      </c>
      <c r="I2591" s="359">
        <v>0.36809999999999998</v>
      </c>
      <c r="J2591" s="359">
        <v>1.8319000000000001</v>
      </c>
      <c r="K2591" s="359"/>
      <c r="L2591" s="359">
        <v>4.4013999999999998</v>
      </c>
      <c r="M2591" s="359">
        <v>2.1613000000000002</v>
      </c>
      <c r="N2591" s="359">
        <v>2.0888</v>
      </c>
      <c r="O2591" s="359">
        <v>4.7850999999999999</v>
      </c>
      <c r="P2591" s="359">
        <v>0.82079999999999997</v>
      </c>
      <c r="Q2591" s="359">
        <v>0.98929999999999996</v>
      </c>
      <c r="R2591" s="359">
        <v>0.37330000000000002</v>
      </c>
      <c r="S2591" s="356">
        <v>0.71789999999999998</v>
      </c>
      <c r="U2591" s="402">
        <v>38348</v>
      </c>
      <c r="V2591" s="359">
        <v>0.52980000000000005</v>
      </c>
      <c r="W2591" s="359">
        <v>0.93179999999999996</v>
      </c>
      <c r="X2591" s="359">
        <v>0.88190000000000002</v>
      </c>
      <c r="Y2591" s="359">
        <v>16.145</v>
      </c>
      <c r="Z2591" s="359">
        <v>3.9416000000000002</v>
      </c>
      <c r="AA2591" s="359">
        <v>130.38399999999999</v>
      </c>
      <c r="AB2591" s="359">
        <v>0.3674</v>
      </c>
      <c r="AC2591" s="359">
        <v>1.8294999999999999</v>
      </c>
      <c r="AD2591" s="359"/>
      <c r="AE2591" s="359">
        <v>4.3906000000000001</v>
      </c>
      <c r="AF2591" s="359">
        <v>2.1541999999999999</v>
      </c>
      <c r="AG2591" s="359">
        <v>1.9804999999999999</v>
      </c>
      <c r="AH2591" s="359">
        <v>4.7739000000000003</v>
      </c>
      <c r="AI2591" s="359">
        <v>0.81979999999999997</v>
      </c>
      <c r="AJ2591" s="359">
        <v>0.9849</v>
      </c>
      <c r="AK2591" s="359">
        <v>0.37290000000000001</v>
      </c>
      <c r="AL2591" s="356">
        <v>0.71730000000000005</v>
      </c>
    </row>
    <row r="2592" spans="2:38" ht="409.6" x14ac:dyDescent="0.25">
      <c r="B2592" s="402">
        <v>38347</v>
      </c>
      <c r="C2592" s="359">
        <v>0.53049999999999997</v>
      </c>
      <c r="D2592" s="359">
        <v>0.93320000000000003</v>
      </c>
      <c r="E2592" s="359">
        <v>0.88319999999999999</v>
      </c>
      <c r="F2592" s="359">
        <v>16.194400000000002</v>
      </c>
      <c r="G2592" s="359">
        <v>3.9468999999999999</v>
      </c>
      <c r="H2592" s="359">
        <v>131.03100000000001</v>
      </c>
      <c r="I2592" s="359">
        <v>0.36809999999999998</v>
      </c>
      <c r="J2592" s="359">
        <v>1.8319000000000001</v>
      </c>
      <c r="K2592" s="359"/>
      <c r="L2592" s="359">
        <v>4.4009</v>
      </c>
      <c r="M2592" s="359">
        <v>2.1613000000000002</v>
      </c>
      <c r="N2592" s="359">
        <v>2.0888</v>
      </c>
      <c r="O2592" s="359">
        <v>4.7846000000000002</v>
      </c>
      <c r="P2592" s="359">
        <v>0.82079999999999997</v>
      </c>
      <c r="Q2592" s="359">
        <v>0.98929999999999996</v>
      </c>
      <c r="R2592" s="359">
        <v>0.37330000000000002</v>
      </c>
      <c r="S2592" s="356">
        <v>0.71789999999999998</v>
      </c>
      <c r="U2592" s="402">
        <v>38347</v>
      </c>
      <c r="V2592" s="359">
        <v>0.52980000000000005</v>
      </c>
      <c r="W2592" s="359">
        <v>0.93179999999999996</v>
      </c>
      <c r="X2592" s="359">
        <v>0.88190000000000002</v>
      </c>
      <c r="Y2592" s="359">
        <v>16.145</v>
      </c>
      <c r="Z2592" s="359">
        <v>3.9419</v>
      </c>
      <c r="AA2592" s="359">
        <v>130.38399999999999</v>
      </c>
      <c r="AB2592" s="359">
        <v>0.3674</v>
      </c>
      <c r="AC2592" s="359">
        <v>1.8294999999999999</v>
      </c>
      <c r="AD2592" s="359"/>
      <c r="AE2592" s="359">
        <v>4.3901000000000003</v>
      </c>
      <c r="AF2592" s="359">
        <v>2.1541999999999999</v>
      </c>
      <c r="AG2592" s="359">
        <v>1.9804999999999999</v>
      </c>
      <c r="AH2592" s="359">
        <v>4.7733999999999996</v>
      </c>
      <c r="AI2592" s="359">
        <v>0.81979999999999997</v>
      </c>
      <c r="AJ2592" s="359">
        <v>0.9849</v>
      </c>
      <c r="AK2592" s="359">
        <v>0.37290000000000001</v>
      </c>
      <c r="AL2592" s="356">
        <v>0.71730000000000005</v>
      </c>
    </row>
    <row r="2593" spans="2:38" ht="409.6" x14ac:dyDescent="0.25">
      <c r="B2593" s="402">
        <v>38346</v>
      </c>
      <c r="C2593" s="359">
        <v>0.53059999999999996</v>
      </c>
      <c r="D2593" s="359">
        <v>0.93420000000000003</v>
      </c>
      <c r="E2593" s="359">
        <v>0.88319999999999999</v>
      </c>
      <c r="F2593" s="359">
        <v>16.1951</v>
      </c>
      <c r="G2593" s="359">
        <v>3.9477000000000002</v>
      </c>
      <c r="H2593" s="359">
        <v>130.79400000000001</v>
      </c>
      <c r="I2593" s="359">
        <v>0.36809999999999998</v>
      </c>
      <c r="J2593" s="359">
        <v>1.8319000000000001</v>
      </c>
      <c r="K2593" s="359"/>
      <c r="L2593" s="359">
        <v>4.3968999999999996</v>
      </c>
      <c r="M2593" s="359">
        <v>2.1597</v>
      </c>
      <c r="N2593" s="359">
        <v>2.0888</v>
      </c>
      <c r="O2593" s="359">
        <v>4.7965999999999998</v>
      </c>
      <c r="P2593" s="359">
        <v>0.8206</v>
      </c>
      <c r="Q2593" s="359">
        <v>0.98929999999999996</v>
      </c>
      <c r="R2593" s="359">
        <v>0.37330000000000002</v>
      </c>
      <c r="S2593" s="356">
        <v>0.71789999999999998</v>
      </c>
      <c r="U2593" s="402">
        <v>38346</v>
      </c>
      <c r="V2593" s="359">
        <v>0.53</v>
      </c>
      <c r="W2593" s="359">
        <v>0.93279999999999996</v>
      </c>
      <c r="X2593" s="359">
        <v>0.88180000000000003</v>
      </c>
      <c r="Y2593" s="359">
        <v>16.145</v>
      </c>
      <c r="Z2593" s="359">
        <v>3.9436</v>
      </c>
      <c r="AA2593" s="359">
        <v>130.14699999999999</v>
      </c>
      <c r="AB2593" s="359">
        <v>0.3674</v>
      </c>
      <c r="AC2593" s="359">
        <v>1.8294999999999999</v>
      </c>
      <c r="AD2593" s="359"/>
      <c r="AE2593" s="359">
        <v>4.3888999999999996</v>
      </c>
      <c r="AF2593" s="359">
        <v>2.1556000000000002</v>
      </c>
      <c r="AG2593" s="359">
        <v>1.9804999999999999</v>
      </c>
      <c r="AH2593" s="359">
        <v>4.7873000000000001</v>
      </c>
      <c r="AI2593" s="359">
        <v>0.81969999999999998</v>
      </c>
      <c r="AJ2593" s="359">
        <v>0.9849</v>
      </c>
      <c r="AK2593" s="359">
        <v>0.37290000000000001</v>
      </c>
      <c r="AL2593" s="356">
        <v>0.71730000000000005</v>
      </c>
    </row>
    <row r="2594" spans="2:38" ht="409.6" x14ac:dyDescent="0.25">
      <c r="B2594" s="402">
        <v>38345</v>
      </c>
      <c r="C2594" s="359">
        <v>0.52790000000000004</v>
      </c>
      <c r="D2594" s="359">
        <v>0.93030000000000002</v>
      </c>
      <c r="E2594" s="359">
        <v>0.87919999999999998</v>
      </c>
      <c r="F2594" s="359">
        <v>16.182500000000001</v>
      </c>
      <c r="G2594" s="359">
        <v>3.9279000000000002</v>
      </c>
      <c r="H2594" s="359">
        <v>130.01599999999999</v>
      </c>
      <c r="I2594" s="359">
        <v>0.36670000000000003</v>
      </c>
      <c r="J2594" s="359">
        <v>1.8265</v>
      </c>
      <c r="K2594" s="359"/>
      <c r="L2594" s="359">
        <v>4.3742999999999999</v>
      </c>
      <c r="M2594" s="359">
        <v>2.1518000000000002</v>
      </c>
      <c r="N2594" s="359">
        <v>2.0750999999999999</v>
      </c>
      <c r="O2594" s="359">
        <v>4.7724000000000002</v>
      </c>
      <c r="P2594" s="359">
        <v>0.81599999999999995</v>
      </c>
      <c r="Q2594" s="359">
        <v>0.98280000000000001</v>
      </c>
      <c r="R2594" s="359">
        <v>0.37069999999999997</v>
      </c>
      <c r="S2594" s="356">
        <v>0.71319999999999995</v>
      </c>
      <c r="U2594" s="402">
        <v>38345</v>
      </c>
      <c r="V2594" s="359">
        <v>0.52739999999999998</v>
      </c>
      <c r="W2594" s="359">
        <v>0.92930000000000001</v>
      </c>
      <c r="X2594" s="359">
        <v>0.87819999999999998</v>
      </c>
      <c r="Y2594" s="359">
        <v>16.1419</v>
      </c>
      <c r="Z2594" s="359">
        <v>3.923</v>
      </c>
      <c r="AA2594" s="359">
        <v>129.56899999999999</v>
      </c>
      <c r="AB2594" s="359">
        <v>0.36630000000000001</v>
      </c>
      <c r="AC2594" s="359">
        <v>1.8229</v>
      </c>
      <c r="AD2594" s="359"/>
      <c r="AE2594" s="359">
        <v>4.3647999999999998</v>
      </c>
      <c r="AF2594" s="359">
        <v>2.1476999999999999</v>
      </c>
      <c r="AG2594" s="359">
        <v>1.9678</v>
      </c>
      <c r="AH2594" s="359">
        <v>4.7637999999999998</v>
      </c>
      <c r="AI2594" s="359">
        <v>0.81510000000000005</v>
      </c>
      <c r="AJ2594" s="359">
        <v>0.97850000000000004</v>
      </c>
      <c r="AK2594" s="359">
        <v>0.37040000000000001</v>
      </c>
      <c r="AL2594" s="356">
        <v>0.7127</v>
      </c>
    </row>
    <row r="2595" spans="2:38" ht="409.6" x14ac:dyDescent="0.25">
      <c r="B2595" s="402">
        <v>38344</v>
      </c>
      <c r="C2595" s="359">
        <v>0.53210000000000002</v>
      </c>
      <c r="D2595" s="359">
        <v>0.93279999999999996</v>
      </c>
      <c r="E2595" s="359">
        <v>0.88439999999999996</v>
      </c>
      <c r="F2595" s="359">
        <v>16.281300000000002</v>
      </c>
      <c r="G2595" s="359">
        <v>3.9561000000000002</v>
      </c>
      <c r="H2595" s="359">
        <v>130.977</v>
      </c>
      <c r="I2595" s="359">
        <v>0.36699999999999999</v>
      </c>
      <c r="J2595" s="359">
        <v>1.8367</v>
      </c>
      <c r="K2595" s="359"/>
      <c r="L2595" s="359">
        <v>4.4147999999999996</v>
      </c>
      <c r="M2595" s="359">
        <v>2.1701000000000001</v>
      </c>
      <c r="N2595" s="359">
        <v>2.0787</v>
      </c>
      <c r="O2595" s="359">
        <v>4.8036000000000003</v>
      </c>
      <c r="P2595" s="359">
        <v>0.82130000000000003</v>
      </c>
      <c r="Q2595" s="359">
        <v>0.99199999999999999</v>
      </c>
      <c r="R2595" s="359">
        <v>0.37209999999999999</v>
      </c>
      <c r="S2595" s="356">
        <v>0.71220000000000006</v>
      </c>
      <c r="U2595" s="402">
        <v>38344</v>
      </c>
      <c r="V2595" s="359">
        <v>0.53149999999999997</v>
      </c>
      <c r="W2595" s="359">
        <v>0.93169999999999997</v>
      </c>
      <c r="X2595" s="359">
        <v>0.88349999999999995</v>
      </c>
      <c r="Y2595" s="359">
        <v>16.213000000000001</v>
      </c>
      <c r="Z2595" s="359">
        <v>3.9523000000000001</v>
      </c>
      <c r="AA2595" s="359">
        <v>130.40799999999999</v>
      </c>
      <c r="AB2595" s="359">
        <v>0.36649999999999999</v>
      </c>
      <c r="AC2595" s="359">
        <v>1.8340000000000001</v>
      </c>
      <c r="AD2595" s="359"/>
      <c r="AE2595" s="359">
        <v>4.4073000000000002</v>
      </c>
      <c r="AF2595" s="359">
        <v>2.1659999999999999</v>
      </c>
      <c r="AG2595" s="359">
        <v>1.9708000000000001</v>
      </c>
      <c r="AH2595" s="359">
        <v>4.7973999999999997</v>
      </c>
      <c r="AI2595" s="359">
        <v>0.82040000000000002</v>
      </c>
      <c r="AJ2595" s="359">
        <v>0.98870000000000002</v>
      </c>
      <c r="AK2595" s="359">
        <v>0.37180000000000002</v>
      </c>
      <c r="AL2595" s="356">
        <v>0.7117</v>
      </c>
    </row>
    <row r="2596" spans="2:38" ht="409.6" x14ac:dyDescent="0.25">
      <c r="B2596" s="402">
        <v>38343</v>
      </c>
      <c r="C2596" s="359">
        <v>0.53139999999999998</v>
      </c>
      <c r="D2596" s="359">
        <v>0.92949999999999999</v>
      </c>
      <c r="E2596" s="359">
        <v>0.87490000000000001</v>
      </c>
      <c r="F2596" s="359">
        <v>16.256399999999999</v>
      </c>
      <c r="G2596" s="359">
        <v>3.9516</v>
      </c>
      <c r="H2596" s="359">
        <v>130.36000000000001</v>
      </c>
      <c r="I2596" s="359">
        <v>0.36620000000000003</v>
      </c>
      <c r="J2596" s="359">
        <v>1.8365</v>
      </c>
      <c r="K2596" s="359"/>
      <c r="L2596" s="359">
        <v>4.3944000000000001</v>
      </c>
      <c r="M2596" s="359">
        <v>2.1793999999999998</v>
      </c>
      <c r="N2596" s="359">
        <v>2.0983000000000001</v>
      </c>
      <c r="O2596" s="359">
        <v>4.7792000000000003</v>
      </c>
      <c r="P2596" s="359">
        <v>0.81950000000000001</v>
      </c>
      <c r="Q2596" s="359">
        <v>0.99380000000000002</v>
      </c>
      <c r="R2596" s="359">
        <v>0.36859999999999998</v>
      </c>
      <c r="S2596" s="356">
        <v>0.71060000000000001</v>
      </c>
      <c r="U2596" s="402">
        <v>38343</v>
      </c>
      <c r="V2596" s="359">
        <v>0.53090000000000004</v>
      </c>
      <c r="W2596" s="359">
        <v>0.92830000000000001</v>
      </c>
      <c r="X2596" s="359">
        <v>0.87380000000000002</v>
      </c>
      <c r="Y2596" s="359">
        <v>16.209499999999998</v>
      </c>
      <c r="Z2596" s="359">
        <v>3.9466999999999999</v>
      </c>
      <c r="AA2596" s="359">
        <v>129.89099999999999</v>
      </c>
      <c r="AB2596" s="359">
        <v>0.36570000000000003</v>
      </c>
      <c r="AC2596" s="359">
        <v>1.8332999999999999</v>
      </c>
      <c r="AD2596" s="359"/>
      <c r="AE2596" s="359">
        <v>4.3878000000000004</v>
      </c>
      <c r="AF2596" s="359">
        <v>2.1755</v>
      </c>
      <c r="AG2596" s="359">
        <v>1.9907999999999999</v>
      </c>
      <c r="AH2596" s="359">
        <v>4.7723000000000004</v>
      </c>
      <c r="AI2596" s="359">
        <v>0.81859999999999999</v>
      </c>
      <c r="AJ2596" s="359">
        <v>0.99039999999999995</v>
      </c>
      <c r="AK2596" s="359">
        <v>0.36830000000000002</v>
      </c>
      <c r="AL2596" s="356">
        <v>0.71009999999999995</v>
      </c>
    </row>
    <row r="2597" spans="2:38" ht="409.6" x14ac:dyDescent="0.25">
      <c r="B2597" s="402">
        <v>38342</v>
      </c>
      <c r="C2597" s="359">
        <v>0.53539999999999999</v>
      </c>
      <c r="D2597" s="359">
        <v>0.93859999999999999</v>
      </c>
      <c r="E2597" s="359">
        <v>0.88129999999999997</v>
      </c>
      <c r="F2597" s="359">
        <v>16.334299999999999</v>
      </c>
      <c r="G2597" s="359">
        <v>3.9796999999999998</v>
      </c>
      <c r="H2597" s="359">
        <v>131.334</v>
      </c>
      <c r="I2597" s="359">
        <v>0.36870000000000003</v>
      </c>
      <c r="J2597" s="359">
        <v>1.8491</v>
      </c>
      <c r="K2597" s="359"/>
      <c r="L2597" s="359">
        <v>4.4259000000000004</v>
      </c>
      <c r="M2597" s="359">
        <v>2.2039</v>
      </c>
      <c r="N2597" s="359">
        <v>2.129</v>
      </c>
      <c r="O2597" s="359">
        <v>4.7933000000000003</v>
      </c>
      <c r="P2597" s="359">
        <v>0.82379999999999998</v>
      </c>
      <c r="Q2597" s="359">
        <v>0.997</v>
      </c>
      <c r="R2597" s="359">
        <v>0.36859999999999998</v>
      </c>
      <c r="S2597" s="356">
        <v>0.7167</v>
      </c>
      <c r="U2597" s="402">
        <v>38342</v>
      </c>
      <c r="V2597" s="359">
        <v>0.53490000000000004</v>
      </c>
      <c r="W2597" s="359">
        <v>0.93740000000000001</v>
      </c>
      <c r="X2597" s="359">
        <v>0.88029999999999997</v>
      </c>
      <c r="Y2597" s="359">
        <v>16.2866</v>
      </c>
      <c r="Z2597" s="359">
        <v>3.9761000000000002</v>
      </c>
      <c r="AA2597" s="359">
        <v>130.70099999999999</v>
      </c>
      <c r="AB2597" s="359">
        <v>0.36820000000000003</v>
      </c>
      <c r="AC2597" s="359">
        <v>1.8460000000000001</v>
      </c>
      <c r="AD2597" s="359"/>
      <c r="AE2597" s="359">
        <v>4.4177999999999997</v>
      </c>
      <c r="AF2597" s="359">
        <v>2.1991000000000001</v>
      </c>
      <c r="AG2597" s="359">
        <v>2.0204</v>
      </c>
      <c r="AH2597" s="359">
        <v>4.7855999999999996</v>
      </c>
      <c r="AI2597" s="359">
        <v>0.82289999999999996</v>
      </c>
      <c r="AJ2597" s="359">
        <v>0.99270000000000003</v>
      </c>
      <c r="AK2597" s="359">
        <v>0.36820000000000003</v>
      </c>
      <c r="AL2597" s="356">
        <v>0.71619999999999995</v>
      </c>
    </row>
    <row r="2598" spans="2:38" ht="409.6" x14ac:dyDescent="0.25">
      <c r="B2598" s="402">
        <v>38341</v>
      </c>
      <c r="C2598" s="359">
        <v>0.53639999999999999</v>
      </c>
      <c r="D2598" s="359">
        <v>0.93700000000000006</v>
      </c>
      <c r="E2598" s="359">
        <v>0.87790000000000001</v>
      </c>
      <c r="F2598" s="359">
        <v>16.410599999999999</v>
      </c>
      <c r="G2598" s="359">
        <v>3.9866999999999999</v>
      </c>
      <c r="H2598" s="359">
        <v>131.714</v>
      </c>
      <c r="I2598" s="359">
        <v>0.36899999999999999</v>
      </c>
      <c r="J2598" s="359">
        <v>1.8551</v>
      </c>
      <c r="K2598" s="359"/>
      <c r="L2598" s="359">
        <v>4.4088000000000003</v>
      </c>
      <c r="M2598" s="359">
        <v>2.2279</v>
      </c>
      <c r="N2598" s="359">
        <v>2.1398000000000001</v>
      </c>
      <c r="O2598" s="359">
        <v>4.8160999999999996</v>
      </c>
      <c r="P2598" s="359">
        <v>0.82579999999999998</v>
      </c>
      <c r="Q2598" s="359">
        <v>1.0057</v>
      </c>
      <c r="R2598" s="359">
        <v>0.36770000000000003</v>
      </c>
      <c r="S2598" s="356">
        <v>0.71509999999999996</v>
      </c>
      <c r="U2598" s="402">
        <v>38341</v>
      </c>
      <c r="V2598" s="359">
        <v>0.53590000000000004</v>
      </c>
      <c r="W2598" s="359">
        <v>0.93540000000000001</v>
      </c>
      <c r="X2598" s="359">
        <v>0.87670000000000003</v>
      </c>
      <c r="Y2598" s="359">
        <v>16.3277</v>
      </c>
      <c r="Z2598" s="359">
        <v>3.9822000000000002</v>
      </c>
      <c r="AA2598" s="359">
        <v>131.26499999999999</v>
      </c>
      <c r="AB2598" s="359">
        <v>0.36849999999999999</v>
      </c>
      <c r="AC2598" s="359">
        <v>1.8529</v>
      </c>
      <c r="AD2598" s="359"/>
      <c r="AE2598" s="359">
        <v>4.4020999999999999</v>
      </c>
      <c r="AF2598" s="359">
        <v>2.2239</v>
      </c>
      <c r="AG2598" s="359">
        <v>2.0306000000000002</v>
      </c>
      <c r="AH2598" s="359">
        <v>4.8091999999999997</v>
      </c>
      <c r="AI2598" s="359">
        <v>0.82489999999999997</v>
      </c>
      <c r="AJ2598" s="359">
        <v>0.99929999999999997</v>
      </c>
      <c r="AK2598" s="359">
        <v>0.3674</v>
      </c>
      <c r="AL2598" s="356">
        <v>0.71460000000000001</v>
      </c>
    </row>
    <row r="2599" spans="2:38" ht="409.6" x14ac:dyDescent="0.25">
      <c r="B2599" s="402">
        <v>38340</v>
      </c>
      <c r="C2599" s="359">
        <v>0.53680000000000005</v>
      </c>
      <c r="D2599" s="359">
        <v>0.93769999999999998</v>
      </c>
      <c r="E2599" s="359">
        <v>0.87760000000000005</v>
      </c>
      <c r="F2599" s="359">
        <v>16.3978</v>
      </c>
      <c r="G2599" s="359">
        <v>3.9925999999999999</v>
      </c>
      <c r="H2599" s="359">
        <v>131.95400000000001</v>
      </c>
      <c r="I2599" s="359">
        <v>0.36870000000000003</v>
      </c>
      <c r="J2599" s="359">
        <v>1.8535999999999999</v>
      </c>
      <c r="K2599" s="359"/>
      <c r="L2599" s="359">
        <v>4.4085000000000001</v>
      </c>
      <c r="M2599" s="359">
        <v>2.2286999999999999</v>
      </c>
      <c r="N2599" s="359">
        <v>2.1381000000000001</v>
      </c>
      <c r="O2599" s="359">
        <v>4.8231000000000002</v>
      </c>
      <c r="P2599" s="359">
        <v>0.82609999999999995</v>
      </c>
      <c r="Q2599" s="359">
        <v>1.0048999999999999</v>
      </c>
      <c r="R2599" s="359">
        <v>0.36799999999999999</v>
      </c>
      <c r="S2599" s="356">
        <v>0.71450000000000002</v>
      </c>
      <c r="U2599" s="402">
        <v>38340</v>
      </c>
      <c r="V2599" s="359">
        <v>0.53620000000000001</v>
      </c>
      <c r="W2599" s="359">
        <v>0.93630000000000002</v>
      </c>
      <c r="X2599" s="359">
        <v>0.87629999999999997</v>
      </c>
      <c r="Y2599" s="359">
        <v>16.3126</v>
      </c>
      <c r="Z2599" s="359">
        <v>3.988</v>
      </c>
      <c r="AA2599" s="359">
        <v>131.30799999999999</v>
      </c>
      <c r="AB2599" s="359">
        <v>0.36809999999999998</v>
      </c>
      <c r="AC2599" s="359">
        <v>1.8511</v>
      </c>
      <c r="AD2599" s="359"/>
      <c r="AE2599" s="359">
        <v>4.3975999999999997</v>
      </c>
      <c r="AF2599" s="359">
        <v>2.2193999999999998</v>
      </c>
      <c r="AG2599" s="359">
        <v>2.0287999999999999</v>
      </c>
      <c r="AH2599" s="359">
        <v>4.8148</v>
      </c>
      <c r="AI2599" s="359">
        <v>0.82509999999999994</v>
      </c>
      <c r="AJ2599" s="359">
        <v>0.99839999999999995</v>
      </c>
      <c r="AK2599" s="359">
        <v>0.36759999999999998</v>
      </c>
      <c r="AL2599" s="356">
        <v>0.71389999999999998</v>
      </c>
    </row>
    <row r="2600" spans="2:38" ht="409.6" x14ac:dyDescent="0.25">
      <c r="B2600" s="402">
        <v>38339</v>
      </c>
      <c r="C2600" s="359">
        <v>0.53749999999999998</v>
      </c>
      <c r="D2600" s="359">
        <v>0.93510000000000004</v>
      </c>
      <c r="E2600" s="359">
        <v>0.87649999999999995</v>
      </c>
      <c r="F2600" s="359">
        <v>16.384599999999999</v>
      </c>
      <c r="G2600" s="359">
        <v>3.9950000000000001</v>
      </c>
      <c r="H2600" s="359">
        <v>132.005</v>
      </c>
      <c r="I2600" s="359">
        <v>0.36849999999999999</v>
      </c>
      <c r="J2600" s="359">
        <v>1.8563000000000001</v>
      </c>
      <c r="K2600" s="359"/>
      <c r="L2600" s="359">
        <v>4.4184000000000001</v>
      </c>
      <c r="M2600" s="359">
        <v>2.2284999999999999</v>
      </c>
      <c r="N2600" s="359">
        <v>2.1368999999999998</v>
      </c>
      <c r="O2600" s="359">
        <v>4.8276000000000003</v>
      </c>
      <c r="P2600" s="359">
        <v>0.82709999999999995</v>
      </c>
      <c r="Q2600" s="359">
        <v>1.0025999999999999</v>
      </c>
      <c r="R2600" s="359">
        <v>0.36799999999999999</v>
      </c>
      <c r="S2600" s="356">
        <v>0.71409999999999996</v>
      </c>
      <c r="U2600" s="402">
        <v>38339</v>
      </c>
      <c r="V2600" s="359">
        <v>0.53690000000000004</v>
      </c>
      <c r="W2600" s="359">
        <v>0.93379999999999996</v>
      </c>
      <c r="X2600" s="359">
        <v>0.87539999999999996</v>
      </c>
      <c r="Y2600" s="359">
        <v>16.335100000000001</v>
      </c>
      <c r="Z2600" s="359">
        <v>3.9899</v>
      </c>
      <c r="AA2600" s="359">
        <v>131.53700000000001</v>
      </c>
      <c r="AB2600" s="359">
        <v>0.3679</v>
      </c>
      <c r="AC2600" s="359">
        <v>1.8533999999999999</v>
      </c>
      <c r="AD2600" s="359"/>
      <c r="AE2600" s="359">
        <v>4.4112</v>
      </c>
      <c r="AF2600" s="359">
        <v>2.2233000000000001</v>
      </c>
      <c r="AG2600" s="359">
        <v>2.0276000000000001</v>
      </c>
      <c r="AH2600" s="359">
        <v>4.8197999999999999</v>
      </c>
      <c r="AI2600" s="359">
        <v>0.82609999999999995</v>
      </c>
      <c r="AJ2600" s="359">
        <v>0.99670000000000003</v>
      </c>
      <c r="AK2600" s="359">
        <v>0.36759999999999998</v>
      </c>
      <c r="AL2600" s="356">
        <v>0.71350000000000002</v>
      </c>
    </row>
    <row r="2601" spans="2:38" ht="409.6" x14ac:dyDescent="0.25">
      <c r="B2601" s="402">
        <v>38338</v>
      </c>
      <c r="C2601" s="359">
        <v>0.53669999999999995</v>
      </c>
      <c r="D2601" s="359">
        <v>0.93930000000000002</v>
      </c>
      <c r="E2601" s="359">
        <v>0.87680000000000002</v>
      </c>
      <c r="F2601" s="359">
        <v>16.463000000000001</v>
      </c>
      <c r="G2601" s="359">
        <v>3.9897</v>
      </c>
      <c r="H2601" s="359">
        <v>132.37</v>
      </c>
      <c r="I2601" s="359">
        <v>0.36830000000000002</v>
      </c>
      <c r="J2601" s="359">
        <v>1.8556999999999999</v>
      </c>
      <c r="K2601" s="359"/>
      <c r="L2601" s="359">
        <v>4.4066000000000001</v>
      </c>
      <c r="M2601" s="359">
        <v>2.2342</v>
      </c>
      <c r="N2601" s="359">
        <v>2.1021999999999998</v>
      </c>
      <c r="O2601" s="359">
        <v>4.8277000000000001</v>
      </c>
      <c r="P2601" s="359">
        <v>0.82310000000000005</v>
      </c>
      <c r="Q2601" s="359">
        <v>1.0077</v>
      </c>
      <c r="R2601" s="359">
        <v>0.36799999999999999</v>
      </c>
      <c r="S2601" s="356">
        <v>0.71089999999999998</v>
      </c>
      <c r="U2601" s="402">
        <v>38338</v>
      </c>
      <c r="V2601" s="359">
        <v>0.5363</v>
      </c>
      <c r="W2601" s="359">
        <v>0.93789999999999996</v>
      </c>
      <c r="X2601" s="359">
        <v>0.87580000000000002</v>
      </c>
      <c r="Y2601" s="359">
        <v>16.4148</v>
      </c>
      <c r="Z2601" s="359">
        <v>3.9845000000000002</v>
      </c>
      <c r="AA2601" s="359">
        <v>131.91200000000001</v>
      </c>
      <c r="AB2601" s="359">
        <v>0.36780000000000002</v>
      </c>
      <c r="AC2601" s="359">
        <v>1.8531</v>
      </c>
      <c r="AD2601" s="359"/>
      <c r="AE2601" s="359">
        <v>4.3997000000000002</v>
      </c>
      <c r="AF2601" s="359">
        <v>2.2301000000000002</v>
      </c>
      <c r="AG2601" s="359">
        <v>1.9944999999999999</v>
      </c>
      <c r="AH2601" s="359">
        <v>4.8202999999999996</v>
      </c>
      <c r="AI2601" s="359">
        <v>0.82210000000000005</v>
      </c>
      <c r="AJ2601" s="359">
        <v>0.99980000000000002</v>
      </c>
      <c r="AK2601" s="359">
        <v>0.36770000000000003</v>
      </c>
      <c r="AL2601" s="356">
        <v>0.71040000000000003</v>
      </c>
    </row>
    <row r="2602" spans="2:38" ht="409.6" x14ac:dyDescent="0.25">
      <c r="B2602" s="402">
        <v>38337</v>
      </c>
      <c r="C2602" s="359">
        <v>0.53610000000000002</v>
      </c>
      <c r="D2602" s="359">
        <v>0.94099999999999995</v>
      </c>
      <c r="E2602" s="359">
        <v>0.88029999999999997</v>
      </c>
      <c r="F2602" s="359">
        <v>16.421399999999998</v>
      </c>
      <c r="G2602" s="359">
        <v>3.9862000000000002</v>
      </c>
      <c r="H2602" s="359">
        <v>131.87700000000001</v>
      </c>
      <c r="I2602" s="359">
        <v>0.36980000000000002</v>
      </c>
      <c r="J2602" s="359">
        <v>1.8508</v>
      </c>
      <c r="K2602" s="359"/>
      <c r="L2602" s="359">
        <v>4.3996000000000004</v>
      </c>
      <c r="M2602" s="359">
        <v>2.2284999999999999</v>
      </c>
      <c r="N2602" s="359">
        <v>2.1526000000000001</v>
      </c>
      <c r="O2602" s="359">
        <v>4.8132000000000001</v>
      </c>
      <c r="P2602" s="359">
        <v>0.82</v>
      </c>
      <c r="Q2602" s="359">
        <v>1.0246</v>
      </c>
      <c r="R2602" s="359">
        <v>0.36980000000000002</v>
      </c>
      <c r="S2602" s="356">
        <v>0.71860000000000002</v>
      </c>
      <c r="U2602" s="402">
        <v>38337</v>
      </c>
      <c r="V2602" s="359">
        <v>0.53549999999999998</v>
      </c>
      <c r="W2602" s="359">
        <v>0.93959999999999999</v>
      </c>
      <c r="X2602" s="359">
        <v>0.87919999999999998</v>
      </c>
      <c r="Y2602" s="359">
        <v>16.371400000000001</v>
      </c>
      <c r="Z2602" s="359">
        <v>3.9805999999999999</v>
      </c>
      <c r="AA2602" s="359">
        <v>131.38300000000001</v>
      </c>
      <c r="AB2602" s="359">
        <v>0.36930000000000002</v>
      </c>
      <c r="AC2602" s="359">
        <v>1.8479000000000001</v>
      </c>
      <c r="AD2602" s="359"/>
      <c r="AE2602" s="359">
        <v>4.3921999999999999</v>
      </c>
      <c r="AF2602" s="359">
        <v>2.2233000000000001</v>
      </c>
      <c r="AG2602" s="359">
        <v>2.0438000000000001</v>
      </c>
      <c r="AH2602" s="359">
        <v>4.8053999999999997</v>
      </c>
      <c r="AI2602" s="359">
        <v>0.81899999999999995</v>
      </c>
      <c r="AJ2602" s="359">
        <v>0.997</v>
      </c>
      <c r="AK2602" s="359">
        <v>0.36940000000000001</v>
      </c>
      <c r="AL2602" s="356">
        <v>0.71799999999999997</v>
      </c>
    </row>
    <row r="2603" spans="2:38" ht="409.6" x14ac:dyDescent="0.25">
      <c r="B2603" s="402">
        <v>38336</v>
      </c>
      <c r="C2603" s="359">
        <v>0.53320000000000001</v>
      </c>
      <c r="D2603" s="359">
        <v>0.93789999999999996</v>
      </c>
      <c r="E2603" s="359">
        <v>0.87649999999999995</v>
      </c>
      <c r="F2603" s="359">
        <v>16.3416</v>
      </c>
      <c r="G2603" s="359">
        <v>3.9645000000000001</v>
      </c>
      <c r="H2603" s="359">
        <v>131.447</v>
      </c>
      <c r="I2603" s="359">
        <v>0.36699999999999999</v>
      </c>
      <c r="J2603" s="359">
        <v>1.8412999999999999</v>
      </c>
      <c r="K2603" s="359"/>
      <c r="L2603" s="359">
        <v>4.3891999999999998</v>
      </c>
      <c r="M2603" s="359">
        <v>2.2277999999999998</v>
      </c>
      <c r="N2603" s="359">
        <v>2.1518000000000002</v>
      </c>
      <c r="O2603" s="359">
        <v>4.7854000000000001</v>
      </c>
      <c r="P2603" s="359">
        <v>0.81859999999999999</v>
      </c>
      <c r="Q2603" s="359">
        <v>1.0107999999999999</v>
      </c>
      <c r="R2603" s="359">
        <v>0.36780000000000002</v>
      </c>
      <c r="S2603" s="356">
        <v>0.70930000000000004</v>
      </c>
      <c r="U2603" s="402">
        <v>38336</v>
      </c>
      <c r="V2603" s="359">
        <v>0.53269999999999995</v>
      </c>
      <c r="W2603" s="359">
        <v>0.9365</v>
      </c>
      <c r="X2603" s="359">
        <v>0.87519999999999998</v>
      </c>
      <c r="Y2603" s="359">
        <v>16.292300000000001</v>
      </c>
      <c r="Z2603" s="359">
        <v>3.9592000000000001</v>
      </c>
      <c r="AA2603" s="359">
        <v>130.982</v>
      </c>
      <c r="AB2603" s="359">
        <v>0.3664</v>
      </c>
      <c r="AC2603" s="359">
        <v>1.8388</v>
      </c>
      <c r="AD2603" s="359"/>
      <c r="AE2603" s="359">
        <v>4.3818999999999999</v>
      </c>
      <c r="AF2603" s="359">
        <v>2.2227999999999999</v>
      </c>
      <c r="AG2603" s="359">
        <v>2.0434999999999999</v>
      </c>
      <c r="AH2603" s="359">
        <v>4.7781000000000002</v>
      </c>
      <c r="AI2603" s="359">
        <v>0.81759999999999999</v>
      </c>
      <c r="AJ2603" s="359">
        <v>1.006</v>
      </c>
      <c r="AK2603" s="359">
        <v>0.3674</v>
      </c>
      <c r="AL2603" s="356">
        <v>0.7087</v>
      </c>
    </row>
    <row r="2604" spans="2:38" ht="409.6" x14ac:dyDescent="0.25">
      <c r="B2604" s="402">
        <v>38335</v>
      </c>
      <c r="C2604" s="359">
        <v>0.53349999999999997</v>
      </c>
      <c r="D2604" s="359">
        <v>0.93569999999999998</v>
      </c>
      <c r="E2604" s="359">
        <v>0.87209999999999999</v>
      </c>
      <c r="F2604" s="359">
        <v>16.386399999999998</v>
      </c>
      <c r="G2604" s="359">
        <v>3.9647999999999999</v>
      </c>
      <c r="H2604" s="359">
        <v>132.505</v>
      </c>
      <c r="I2604" s="359">
        <v>0.36670000000000003</v>
      </c>
      <c r="J2604" s="359">
        <v>1.8399000000000001</v>
      </c>
      <c r="K2604" s="359"/>
      <c r="L2604" s="359">
        <v>4.3773</v>
      </c>
      <c r="M2604" s="359">
        <v>2.2400000000000002</v>
      </c>
      <c r="N2604" s="359">
        <v>2.1613000000000002</v>
      </c>
      <c r="O2604" s="359">
        <v>4.7769000000000004</v>
      </c>
      <c r="P2604" s="359">
        <v>0.81930000000000003</v>
      </c>
      <c r="Q2604" s="359">
        <v>1.0115000000000001</v>
      </c>
      <c r="R2604" s="359">
        <v>0.36880000000000002</v>
      </c>
      <c r="S2604" s="356">
        <v>0.70979999999999999</v>
      </c>
      <c r="U2604" s="402">
        <v>38335</v>
      </c>
      <c r="V2604" s="359">
        <v>0.53290000000000004</v>
      </c>
      <c r="W2604" s="359">
        <v>0.93459999999999999</v>
      </c>
      <c r="X2604" s="359">
        <v>0.87090000000000001</v>
      </c>
      <c r="Y2604" s="359">
        <v>16.339400000000001</v>
      </c>
      <c r="Z2604" s="359">
        <v>3.9599000000000002</v>
      </c>
      <c r="AA2604" s="359">
        <v>131.923</v>
      </c>
      <c r="AB2604" s="359">
        <v>0.36630000000000001</v>
      </c>
      <c r="AC2604" s="359">
        <v>1.8371999999999999</v>
      </c>
      <c r="AD2604" s="359"/>
      <c r="AE2604" s="359">
        <v>4.3719000000000001</v>
      </c>
      <c r="AF2604" s="359">
        <v>2.2349000000000001</v>
      </c>
      <c r="AG2604" s="359">
        <v>2.0528</v>
      </c>
      <c r="AH2604" s="359">
        <v>4.7699999999999996</v>
      </c>
      <c r="AI2604" s="359">
        <v>0.81850000000000001</v>
      </c>
      <c r="AJ2604" s="359">
        <v>1.0081</v>
      </c>
      <c r="AK2604" s="359">
        <v>0.36849999999999999</v>
      </c>
      <c r="AL2604" s="356">
        <v>0.70930000000000004</v>
      </c>
    </row>
    <row r="2605" spans="2:38" ht="409.6" x14ac:dyDescent="0.25">
      <c r="B2605" s="402">
        <v>38334</v>
      </c>
      <c r="C2605" s="359">
        <v>0.53139999999999998</v>
      </c>
      <c r="D2605" s="359">
        <v>0.93730000000000002</v>
      </c>
      <c r="E2605" s="359">
        <v>0.86060000000000003</v>
      </c>
      <c r="F2605" s="359">
        <v>16.3629</v>
      </c>
      <c r="G2605" s="359">
        <v>3.9489999999999998</v>
      </c>
      <c r="H2605" s="359">
        <v>132.274</v>
      </c>
      <c r="I2605" s="359">
        <v>0.36420000000000002</v>
      </c>
      <c r="J2605" s="359">
        <v>1.8387</v>
      </c>
      <c r="K2605" s="359"/>
      <c r="L2605" s="359">
        <v>4.3631000000000002</v>
      </c>
      <c r="M2605" s="359">
        <v>2.2391000000000001</v>
      </c>
      <c r="N2605" s="359">
        <v>2.1175000000000002</v>
      </c>
      <c r="O2605" s="359">
        <v>4.7683</v>
      </c>
      <c r="P2605" s="359">
        <v>0.81579999999999997</v>
      </c>
      <c r="Q2605" s="359">
        <v>1.0064</v>
      </c>
      <c r="R2605" s="359">
        <v>0.36749999999999999</v>
      </c>
      <c r="S2605" s="356">
        <v>0.70209999999999995</v>
      </c>
      <c r="U2605" s="402">
        <v>38334</v>
      </c>
      <c r="V2605" s="359">
        <v>0.53100000000000003</v>
      </c>
      <c r="W2605" s="359">
        <v>0.93610000000000004</v>
      </c>
      <c r="X2605" s="359">
        <v>0.85950000000000004</v>
      </c>
      <c r="Y2605" s="359">
        <v>16.281099999999999</v>
      </c>
      <c r="Z2605" s="359">
        <v>3.9456000000000002</v>
      </c>
      <c r="AA2605" s="359">
        <v>131.65299999999999</v>
      </c>
      <c r="AB2605" s="359">
        <v>0.36359999999999998</v>
      </c>
      <c r="AC2605" s="359">
        <v>1.8366</v>
      </c>
      <c r="AD2605" s="359"/>
      <c r="AE2605" s="359">
        <v>4.3564999999999996</v>
      </c>
      <c r="AF2605" s="359">
        <v>2.2351000000000001</v>
      </c>
      <c r="AG2605" s="359">
        <v>2.0095999999999998</v>
      </c>
      <c r="AH2605" s="359">
        <v>4.7614000000000001</v>
      </c>
      <c r="AI2605" s="359">
        <v>0.81499999999999995</v>
      </c>
      <c r="AJ2605" s="359">
        <v>1.0029999999999999</v>
      </c>
      <c r="AK2605" s="359">
        <v>0.36709999999999998</v>
      </c>
      <c r="AL2605" s="356">
        <v>0.7016</v>
      </c>
    </row>
    <row r="2606" spans="2:38" ht="409.6" x14ac:dyDescent="0.25">
      <c r="B2606" s="402">
        <v>38333</v>
      </c>
      <c r="C2606" s="359">
        <v>0.53220000000000001</v>
      </c>
      <c r="D2606" s="359">
        <v>0.93420000000000003</v>
      </c>
      <c r="E2606" s="359">
        <v>0.86029999999999995</v>
      </c>
      <c r="F2606" s="359">
        <v>16.391100000000002</v>
      </c>
      <c r="G2606" s="359">
        <v>3.9521999999999999</v>
      </c>
      <c r="H2606" s="359">
        <v>132.50200000000001</v>
      </c>
      <c r="I2606" s="359">
        <v>0.36480000000000001</v>
      </c>
      <c r="J2606" s="359">
        <v>1.8419000000000001</v>
      </c>
      <c r="K2606" s="359"/>
      <c r="L2606" s="359">
        <v>4.3667999999999996</v>
      </c>
      <c r="M2606" s="359">
        <v>2.2452999999999999</v>
      </c>
      <c r="N2606" s="359">
        <v>2.1212</v>
      </c>
      <c r="O2606" s="359">
        <v>4.7782</v>
      </c>
      <c r="P2606" s="359">
        <v>0.80640000000000001</v>
      </c>
      <c r="Q2606" s="359">
        <v>1.0081</v>
      </c>
      <c r="R2606" s="359">
        <v>0.36730000000000002</v>
      </c>
      <c r="S2606" s="356">
        <v>0.70330000000000004</v>
      </c>
      <c r="U2606" s="402">
        <v>38333</v>
      </c>
      <c r="V2606" s="359">
        <v>0.53180000000000005</v>
      </c>
      <c r="W2606" s="359">
        <v>0.93320000000000003</v>
      </c>
      <c r="X2606" s="359">
        <v>0.85919999999999996</v>
      </c>
      <c r="Y2606" s="359">
        <v>16.309200000000001</v>
      </c>
      <c r="Z2606" s="359">
        <v>3.9472999999999998</v>
      </c>
      <c r="AA2606" s="359">
        <v>131.88</v>
      </c>
      <c r="AB2606" s="359">
        <v>0.36430000000000001</v>
      </c>
      <c r="AC2606" s="359">
        <v>1.8396999999999999</v>
      </c>
      <c r="AD2606" s="359"/>
      <c r="AE2606" s="359">
        <v>4.3616000000000001</v>
      </c>
      <c r="AF2606" s="359">
        <v>2.2383000000000002</v>
      </c>
      <c r="AG2606" s="359">
        <v>2.0131000000000001</v>
      </c>
      <c r="AH2606" s="359">
        <v>4.7720000000000002</v>
      </c>
      <c r="AI2606" s="359">
        <v>0.80549999999999999</v>
      </c>
      <c r="AJ2606" s="359">
        <v>1.0046999999999999</v>
      </c>
      <c r="AK2606" s="359">
        <v>0.36699999999999999</v>
      </c>
      <c r="AL2606" s="356">
        <v>0.70279999999999998</v>
      </c>
    </row>
    <row r="2607" spans="2:38" ht="409.6" x14ac:dyDescent="0.25">
      <c r="B2607" s="402">
        <v>38332</v>
      </c>
      <c r="C2607" s="359">
        <v>0.53290000000000004</v>
      </c>
      <c r="D2607" s="359">
        <v>0.9385</v>
      </c>
      <c r="E2607" s="359">
        <v>0.8639</v>
      </c>
      <c r="F2607" s="359">
        <v>16.382100000000001</v>
      </c>
      <c r="G2607" s="359">
        <v>3.9603999999999999</v>
      </c>
      <c r="H2607" s="359">
        <v>132.374</v>
      </c>
      <c r="I2607" s="359">
        <v>0.36559999999999998</v>
      </c>
      <c r="J2607" s="359">
        <v>1.8458000000000001</v>
      </c>
      <c r="K2607" s="359"/>
      <c r="L2607" s="359">
        <v>4.3738999999999999</v>
      </c>
      <c r="M2607" s="359">
        <v>2.2448000000000001</v>
      </c>
      <c r="N2607" s="359">
        <v>2.1255999999999999</v>
      </c>
      <c r="O2607" s="359">
        <v>4.7827999999999999</v>
      </c>
      <c r="P2607" s="359">
        <v>0.81850000000000001</v>
      </c>
      <c r="Q2607" s="359">
        <v>1.0112000000000001</v>
      </c>
      <c r="R2607" s="359">
        <v>0.36809999999999998</v>
      </c>
      <c r="S2607" s="356">
        <v>0.70479999999999998</v>
      </c>
      <c r="U2607" s="402">
        <v>38332</v>
      </c>
      <c r="V2607" s="359">
        <v>0.5323</v>
      </c>
      <c r="W2607" s="359">
        <v>0.93730000000000002</v>
      </c>
      <c r="X2607" s="359">
        <v>0.86250000000000004</v>
      </c>
      <c r="Y2607" s="359">
        <v>16.332999999999998</v>
      </c>
      <c r="Z2607" s="359">
        <v>3.9552999999999998</v>
      </c>
      <c r="AA2607" s="359">
        <v>131.78899999999999</v>
      </c>
      <c r="AB2607" s="359">
        <v>0.36499999999999999</v>
      </c>
      <c r="AC2607" s="359">
        <v>1.8433999999999999</v>
      </c>
      <c r="AD2607" s="359"/>
      <c r="AE2607" s="359">
        <v>4.3666</v>
      </c>
      <c r="AF2607" s="359">
        <v>2.2400000000000002</v>
      </c>
      <c r="AG2607" s="359">
        <v>2.0171000000000001</v>
      </c>
      <c r="AH2607" s="359">
        <v>4.7751999999999999</v>
      </c>
      <c r="AI2607" s="359">
        <v>0.81759999999999999</v>
      </c>
      <c r="AJ2607" s="359">
        <v>1.0068999999999999</v>
      </c>
      <c r="AK2607" s="359">
        <v>0.36759999999999998</v>
      </c>
      <c r="AL2607" s="356">
        <v>0.70420000000000005</v>
      </c>
    </row>
    <row r="2608" spans="2:38" ht="409.6" x14ac:dyDescent="0.25">
      <c r="B2608" s="402">
        <v>38331</v>
      </c>
      <c r="C2608" s="359">
        <v>0.5333</v>
      </c>
      <c r="D2608" s="359">
        <v>0.94199999999999995</v>
      </c>
      <c r="E2608" s="359">
        <v>0.86719999999999997</v>
      </c>
      <c r="F2608" s="359">
        <v>16.445599999999999</v>
      </c>
      <c r="G2608" s="359">
        <v>3.9634999999999998</v>
      </c>
      <c r="H2608" s="359">
        <v>132.363</v>
      </c>
      <c r="I2608" s="359">
        <v>0.36670000000000003</v>
      </c>
      <c r="J2608" s="359">
        <v>1.8421000000000001</v>
      </c>
      <c r="K2608" s="359"/>
      <c r="L2608" s="359">
        <v>4.4062000000000001</v>
      </c>
      <c r="M2608" s="359">
        <v>2.2372000000000001</v>
      </c>
      <c r="N2608" s="359">
        <v>2.1084999999999998</v>
      </c>
      <c r="O2608" s="359">
        <v>4.7919</v>
      </c>
      <c r="P2608" s="359">
        <v>0.81679999999999997</v>
      </c>
      <c r="Q2608" s="359">
        <v>1.0305</v>
      </c>
      <c r="R2608" s="359">
        <v>0.36859999999999998</v>
      </c>
      <c r="S2608" s="356">
        <v>0.71020000000000005</v>
      </c>
      <c r="U2608" s="402">
        <v>38331</v>
      </c>
      <c r="V2608" s="359">
        <v>0.53280000000000005</v>
      </c>
      <c r="W2608" s="359">
        <v>0.9405</v>
      </c>
      <c r="X2608" s="359">
        <v>0.86580000000000001</v>
      </c>
      <c r="Y2608" s="359">
        <v>16.3963</v>
      </c>
      <c r="Z2608" s="359">
        <v>3.9590999999999998</v>
      </c>
      <c r="AA2608" s="359">
        <v>131.71899999999999</v>
      </c>
      <c r="AB2608" s="359">
        <v>0.36609999999999998</v>
      </c>
      <c r="AC2608" s="359">
        <v>1.8381000000000001</v>
      </c>
      <c r="AD2608" s="359"/>
      <c r="AE2608" s="359">
        <v>4.3994999999999997</v>
      </c>
      <c r="AF2608" s="359">
        <v>2.2323</v>
      </c>
      <c r="AG2608" s="359">
        <v>2</v>
      </c>
      <c r="AH2608" s="359">
        <v>4.7834000000000003</v>
      </c>
      <c r="AI2608" s="359">
        <v>0.81569999999999998</v>
      </c>
      <c r="AJ2608" s="359">
        <v>1.0261</v>
      </c>
      <c r="AK2608" s="359">
        <v>0.36820000000000003</v>
      </c>
      <c r="AL2608" s="356">
        <v>0.70960000000000001</v>
      </c>
    </row>
    <row r="2609" spans="2:38" ht="409.6" x14ac:dyDescent="0.25">
      <c r="B2609" s="402">
        <v>38330</v>
      </c>
      <c r="C2609" s="359">
        <v>0.53639999999999999</v>
      </c>
      <c r="D2609" s="359">
        <v>0.94379999999999997</v>
      </c>
      <c r="E2609" s="359">
        <v>0.86970000000000003</v>
      </c>
      <c r="F2609" s="359">
        <v>16.554400000000001</v>
      </c>
      <c r="G2609" s="359">
        <v>3.9863</v>
      </c>
      <c r="H2609" s="359">
        <v>131.982</v>
      </c>
      <c r="I2609" s="359">
        <v>0.36909999999999998</v>
      </c>
      <c r="J2609" s="359">
        <v>1.8524</v>
      </c>
      <c r="K2609" s="359"/>
      <c r="L2609" s="359">
        <v>4.4065000000000003</v>
      </c>
      <c r="M2609" s="359">
        <v>2.2456999999999998</v>
      </c>
      <c r="N2609" s="359">
        <v>2.1004999999999998</v>
      </c>
      <c r="O2609" s="359">
        <v>4.8156999999999996</v>
      </c>
      <c r="P2609" s="359">
        <v>0.82210000000000005</v>
      </c>
      <c r="Q2609" s="359">
        <v>1.0164</v>
      </c>
      <c r="R2609" s="359">
        <v>0.36980000000000002</v>
      </c>
      <c r="S2609" s="356">
        <v>0.71499999999999997</v>
      </c>
      <c r="U2609" s="402">
        <v>38330</v>
      </c>
      <c r="V2609" s="359">
        <v>0.53580000000000005</v>
      </c>
      <c r="W2609" s="359">
        <v>0.9425</v>
      </c>
      <c r="X2609" s="359">
        <v>0.86850000000000005</v>
      </c>
      <c r="Y2609" s="359">
        <v>16.504799999999999</v>
      </c>
      <c r="Z2609" s="359">
        <v>3.9811999999999999</v>
      </c>
      <c r="AA2609" s="359">
        <v>131.38499999999999</v>
      </c>
      <c r="AB2609" s="359">
        <v>0.36849999999999999</v>
      </c>
      <c r="AC2609" s="359">
        <v>1.8487</v>
      </c>
      <c r="AD2609" s="359"/>
      <c r="AE2609" s="359">
        <v>4.3994</v>
      </c>
      <c r="AF2609" s="359">
        <v>2.2403</v>
      </c>
      <c r="AG2609" s="359">
        <v>1.9914000000000001</v>
      </c>
      <c r="AH2609" s="359">
        <v>4.8080999999999996</v>
      </c>
      <c r="AI2609" s="359">
        <v>0.82110000000000005</v>
      </c>
      <c r="AJ2609" s="359">
        <v>1.0105</v>
      </c>
      <c r="AK2609" s="359">
        <v>0.36940000000000001</v>
      </c>
      <c r="AL2609" s="356">
        <v>0.71440000000000003</v>
      </c>
    </row>
    <row r="2610" spans="2:38" ht="409.6" x14ac:dyDescent="0.25">
      <c r="B2610" s="402">
        <v>38329</v>
      </c>
      <c r="C2610" s="359">
        <v>0.53449999999999998</v>
      </c>
      <c r="D2610" s="359">
        <v>0.92700000000000005</v>
      </c>
      <c r="E2610" s="359">
        <v>0.86709999999999998</v>
      </c>
      <c r="F2610" s="359">
        <v>16.4389</v>
      </c>
      <c r="G2610" s="359">
        <v>3.9708000000000001</v>
      </c>
      <c r="H2610" s="359">
        <v>131.483</v>
      </c>
      <c r="I2610" s="359">
        <v>0.36849999999999999</v>
      </c>
      <c r="J2610" s="359">
        <v>1.8465</v>
      </c>
      <c r="K2610" s="359"/>
      <c r="L2610" s="359">
        <v>4.3727999999999998</v>
      </c>
      <c r="M2610" s="359">
        <v>2.2324999999999999</v>
      </c>
      <c r="N2610" s="359">
        <v>2.0935000000000001</v>
      </c>
      <c r="O2610" s="359">
        <v>4.7679</v>
      </c>
      <c r="P2610" s="359">
        <v>0.81869999999999998</v>
      </c>
      <c r="Q2610" s="359">
        <v>1.0041</v>
      </c>
      <c r="R2610" s="359">
        <v>0.36890000000000001</v>
      </c>
      <c r="S2610" s="356">
        <v>0.7177</v>
      </c>
      <c r="U2610" s="402">
        <v>38329</v>
      </c>
      <c r="V2610" s="359">
        <v>0.53390000000000004</v>
      </c>
      <c r="W2610" s="359">
        <v>0.92569999999999997</v>
      </c>
      <c r="X2610" s="359">
        <v>0.8659</v>
      </c>
      <c r="Y2610" s="359">
        <v>16.389299999999999</v>
      </c>
      <c r="Z2610" s="359">
        <v>3.9664000000000001</v>
      </c>
      <c r="AA2610" s="359">
        <v>130.99299999999999</v>
      </c>
      <c r="AB2610" s="359">
        <v>0.3679</v>
      </c>
      <c r="AC2610" s="359">
        <v>1.8429</v>
      </c>
      <c r="AD2610" s="359"/>
      <c r="AE2610" s="359">
        <v>4.3677999999999999</v>
      </c>
      <c r="AF2610" s="359">
        <v>2.2280000000000002</v>
      </c>
      <c r="AG2610" s="359">
        <v>1.9851000000000001</v>
      </c>
      <c r="AH2610" s="359">
        <v>4.7595999999999998</v>
      </c>
      <c r="AI2610" s="359">
        <v>0.81769999999999998</v>
      </c>
      <c r="AJ2610" s="359">
        <v>1.0004</v>
      </c>
      <c r="AK2610" s="359">
        <v>0.36849999999999999</v>
      </c>
      <c r="AL2610" s="356">
        <v>0.71709999999999996</v>
      </c>
    </row>
    <row r="2611" spans="2:38" ht="409.6" x14ac:dyDescent="0.25">
      <c r="B2611" s="402">
        <v>38328</v>
      </c>
      <c r="C2611" s="359">
        <v>0.53690000000000004</v>
      </c>
      <c r="D2611" s="359">
        <v>0.93069999999999997</v>
      </c>
      <c r="E2611" s="359">
        <v>0.86419999999999997</v>
      </c>
      <c r="F2611" s="359">
        <v>16.537199999999999</v>
      </c>
      <c r="G2611" s="359">
        <v>3.9887000000000001</v>
      </c>
      <c r="H2611" s="359">
        <v>132.34800000000001</v>
      </c>
      <c r="I2611" s="359">
        <v>0.36940000000000001</v>
      </c>
      <c r="J2611" s="359">
        <v>1.8503000000000001</v>
      </c>
      <c r="K2611" s="359"/>
      <c r="L2611" s="359">
        <v>4.3742999999999999</v>
      </c>
      <c r="M2611" s="359">
        <v>2.2450000000000001</v>
      </c>
      <c r="N2611" s="359">
        <v>2.0889000000000002</v>
      </c>
      <c r="O2611" s="359">
        <v>4.7790999999999997</v>
      </c>
      <c r="P2611" s="359">
        <v>0.82150000000000001</v>
      </c>
      <c r="Q2611" s="359">
        <v>1.0279</v>
      </c>
      <c r="R2611" s="359">
        <v>0.37109999999999999</v>
      </c>
      <c r="S2611" s="356">
        <v>0.71930000000000005</v>
      </c>
      <c r="U2611" s="402">
        <v>38328</v>
      </c>
      <c r="V2611" s="359">
        <v>0.53639999999999999</v>
      </c>
      <c r="W2611" s="359">
        <v>0.92949999999999999</v>
      </c>
      <c r="X2611" s="359">
        <v>0.8629</v>
      </c>
      <c r="Y2611" s="359">
        <v>16.4679</v>
      </c>
      <c r="Z2611" s="359">
        <v>3.9841000000000002</v>
      </c>
      <c r="AA2611" s="359">
        <v>131.715</v>
      </c>
      <c r="AB2611" s="359">
        <v>0.36880000000000002</v>
      </c>
      <c r="AC2611" s="359">
        <v>1.8478000000000001</v>
      </c>
      <c r="AD2611" s="359"/>
      <c r="AE2611" s="359">
        <v>4.3662999999999998</v>
      </c>
      <c r="AF2611" s="359">
        <v>2.2397999999999998</v>
      </c>
      <c r="AG2611" s="359">
        <v>1.9804999999999999</v>
      </c>
      <c r="AH2611" s="359">
        <v>4.7717999999999998</v>
      </c>
      <c r="AI2611" s="359">
        <v>0.82050000000000001</v>
      </c>
      <c r="AJ2611" s="359">
        <v>0.98409999999999997</v>
      </c>
      <c r="AK2611" s="359">
        <v>0.37080000000000002</v>
      </c>
      <c r="AL2611" s="356">
        <v>0.71879999999999999</v>
      </c>
    </row>
    <row r="2612" spans="2:38" ht="409.6" x14ac:dyDescent="0.25">
      <c r="B2612" s="402">
        <v>38327</v>
      </c>
      <c r="C2612" s="359">
        <v>0.53639999999999999</v>
      </c>
      <c r="D2612" s="359">
        <v>0.92310000000000003</v>
      </c>
      <c r="E2612" s="359">
        <v>0.85970000000000002</v>
      </c>
      <c r="F2612" s="359">
        <v>16.5322</v>
      </c>
      <c r="G2612" s="359">
        <v>3.9851000000000001</v>
      </c>
      <c r="H2612" s="359">
        <v>131.51499999999999</v>
      </c>
      <c r="I2612" s="359">
        <v>0.36940000000000001</v>
      </c>
      <c r="J2612" s="359">
        <v>1.8521000000000001</v>
      </c>
      <c r="K2612" s="359"/>
      <c r="L2612" s="359">
        <v>4.3780999999999999</v>
      </c>
      <c r="M2612" s="359">
        <v>2.2425000000000002</v>
      </c>
      <c r="N2612" s="359">
        <v>2.0901000000000001</v>
      </c>
      <c r="O2612" s="359">
        <v>4.7710999999999997</v>
      </c>
      <c r="P2612" s="359">
        <v>0.8165</v>
      </c>
      <c r="Q2612" s="359">
        <v>1.0134000000000001</v>
      </c>
      <c r="R2612" s="359">
        <v>0.37109999999999999</v>
      </c>
      <c r="S2612" s="356">
        <v>0.72130000000000005</v>
      </c>
      <c r="U2612" s="402">
        <v>38327</v>
      </c>
      <c r="V2612" s="359">
        <v>0.53590000000000004</v>
      </c>
      <c r="W2612" s="359">
        <v>0.92169999999999996</v>
      </c>
      <c r="X2612" s="359">
        <v>0.85860000000000003</v>
      </c>
      <c r="Y2612" s="359">
        <v>16.460799999999999</v>
      </c>
      <c r="Z2612" s="359">
        <v>3.9811999999999999</v>
      </c>
      <c r="AA2612" s="359">
        <v>130.86500000000001</v>
      </c>
      <c r="AB2612" s="359">
        <v>0.36880000000000002</v>
      </c>
      <c r="AC2612" s="359">
        <v>1.8480000000000001</v>
      </c>
      <c r="AD2612" s="359"/>
      <c r="AE2612" s="359">
        <v>4.3710000000000004</v>
      </c>
      <c r="AF2612" s="359">
        <v>2.2353000000000001</v>
      </c>
      <c r="AG2612" s="359">
        <v>1.9798</v>
      </c>
      <c r="AH2612" s="359">
        <v>4.7652000000000001</v>
      </c>
      <c r="AI2612" s="359">
        <v>0.8155</v>
      </c>
      <c r="AJ2612" s="359">
        <v>1.0083</v>
      </c>
      <c r="AK2612" s="359">
        <v>0.37069999999999997</v>
      </c>
      <c r="AL2612" s="356">
        <v>0.72070000000000001</v>
      </c>
    </row>
    <row r="2613" spans="2:38" ht="409.6" x14ac:dyDescent="0.25">
      <c r="B2613" s="402">
        <v>38326</v>
      </c>
      <c r="C2613" s="359">
        <v>0.53580000000000005</v>
      </c>
      <c r="D2613" s="359">
        <v>0.92259999999999998</v>
      </c>
      <c r="E2613" s="359">
        <v>0.85880000000000001</v>
      </c>
      <c r="F2613" s="359">
        <v>16.5322</v>
      </c>
      <c r="G2613" s="359">
        <v>3.9836</v>
      </c>
      <c r="H2613" s="359">
        <v>131.51499999999999</v>
      </c>
      <c r="I2613" s="359">
        <v>0.36940000000000001</v>
      </c>
      <c r="J2613" s="359">
        <v>1.8521000000000001</v>
      </c>
      <c r="K2613" s="359"/>
      <c r="L2613" s="359">
        <v>4.3768000000000002</v>
      </c>
      <c r="M2613" s="359">
        <v>2.2515000000000001</v>
      </c>
      <c r="N2613" s="359">
        <v>2.0901000000000001</v>
      </c>
      <c r="O2613" s="359">
        <v>4.7705000000000002</v>
      </c>
      <c r="P2613" s="359">
        <v>0.81559999999999999</v>
      </c>
      <c r="Q2613" s="359">
        <v>1.0134000000000001</v>
      </c>
      <c r="R2613" s="359">
        <v>0.37109999999999999</v>
      </c>
      <c r="S2613" s="356">
        <v>0.72130000000000005</v>
      </c>
      <c r="U2613" s="402">
        <v>38326</v>
      </c>
      <c r="V2613" s="359">
        <v>0.53520000000000001</v>
      </c>
      <c r="W2613" s="359">
        <v>0.92130000000000001</v>
      </c>
      <c r="X2613" s="359">
        <v>0.85760000000000003</v>
      </c>
      <c r="Y2613" s="359">
        <v>16.460799999999999</v>
      </c>
      <c r="Z2613" s="359">
        <v>3.9781</v>
      </c>
      <c r="AA2613" s="359">
        <v>130.86500000000001</v>
      </c>
      <c r="AB2613" s="359">
        <v>0.36880000000000002</v>
      </c>
      <c r="AC2613" s="359">
        <v>1.8480000000000001</v>
      </c>
      <c r="AD2613" s="359"/>
      <c r="AE2613" s="359">
        <v>4.3681999999999999</v>
      </c>
      <c r="AF2613" s="359">
        <v>2.2443</v>
      </c>
      <c r="AG2613" s="359">
        <v>1.9798</v>
      </c>
      <c r="AH2613" s="359">
        <v>4.7629000000000001</v>
      </c>
      <c r="AI2613" s="359">
        <v>0.8145</v>
      </c>
      <c r="AJ2613" s="359">
        <v>1.0083</v>
      </c>
      <c r="AK2613" s="359">
        <v>0.37069999999999997</v>
      </c>
      <c r="AL2613" s="356">
        <v>0.72070000000000001</v>
      </c>
    </row>
    <row r="2614" spans="2:38" ht="409.6" x14ac:dyDescent="0.25">
      <c r="B2614" s="402">
        <v>38325</v>
      </c>
      <c r="C2614" s="359">
        <v>0.5363</v>
      </c>
      <c r="D2614" s="359">
        <v>0.92359999999999998</v>
      </c>
      <c r="E2614" s="359">
        <v>0.86009999999999998</v>
      </c>
      <c r="F2614" s="359">
        <v>16.5398</v>
      </c>
      <c r="G2614" s="359">
        <v>3.9849999999999999</v>
      </c>
      <c r="H2614" s="359">
        <v>131.57499999999999</v>
      </c>
      <c r="I2614" s="359">
        <v>0.36980000000000002</v>
      </c>
      <c r="J2614" s="359">
        <v>1.8524</v>
      </c>
      <c r="K2614" s="359"/>
      <c r="L2614" s="359">
        <v>4.3757000000000001</v>
      </c>
      <c r="M2614" s="359">
        <v>2.2403</v>
      </c>
      <c r="N2614" s="359">
        <v>2.0911</v>
      </c>
      <c r="O2614" s="359">
        <v>4.7766999999999999</v>
      </c>
      <c r="P2614" s="359">
        <v>0.81589999999999996</v>
      </c>
      <c r="Q2614" s="359">
        <v>1.0139</v>
      </c>
      <c r="R2614" s="359">
        <v>0.37140000000000001</v>
      </c>
      <c r="S2614" s="356">
        <v>0.72160000000000002</v>
      </c>
      <c r="U2614" s="402">
        <v>38325</v>
      </c>
      <c r="V2614" s="359">
        <v>0.53580000000000005</v>
      </c>
      <c r="W2614" s="359">
        <v>0.92220000000000002</v>
      </c>
      <c r="X2614" s="359">
        <v>0.85909999999999997</v>
      </c>
      <c r="Y2614" s="359">
        <v>16.468800000000002</v>
      </c>
      <c r="Z2614" s="359">
        <v>3.9796</v>
      </c>
      <c r="AA2614" s="359">
        <v>130.928</v>
      </c>
      <c r="AB2614" s="359">
        <v>0.36919999999999997</v>
      </c>
      <c r="AC2614" s="359">
        <v>1.85</v>
      </c>
      <c r="AD2614" s="359"/>
      <c r="AE2614" s="359">
        <v>4.3688000000000002</v>
      </c>
      <c r="AF2614" s="359">
        <v>2.2353000000000001</v>
      </c>
      <c r="AG2614" s="359">
        <v>1.9807999999999999</v>
      </c>
      <c r="AH2614" s="359">
        <v>4.7690000000000001</v>
      </c>
      <c r="AI2614" s="359">
        <v>0.81489999999999996</v>
      </c>
      <c r="AJ2614" s="359">
        <v>1.0086999999999999</v>
      </c>
      <c r="AK2614" s="359">
        <v>0.371</v>
      </c>
      <c r="AL2614" s="356">
        <v>0.72099999999999997</v>
      </c>
    </row>
    <row r="2615" spans="2:38" ht="409.6" x14ac:dyDescent="0.25">
      <c r="B2615" s="402">
        <v>38324</v>
      </c>
      <c r="C2615" s="359">
        <v>0.53990000000000005</v>
      </c>
      <c r="D2615" s="359">
        <v>0.92520000000000002</v>
      </c>
      <c r="E2615" s="359">
        <v>0.85570000000000002</v>
      </c>
      <c r="F2615" s="359">
        <v>16.682099999999998</v>
      </c>
      <c r="G2615" s="359">
        <v>4.0126999999999997</v>
      </c>
      <c r="H2615" s="359">
        <v>132.06299999999999</v>
      </c>
      <c r="I2615" s="359">
        <v>0.36990000000000001</v>
      </c>
      <c r="J2615" s="359">
        <v>1.865</v>
      </c>
      <c r="K2615" s="359"/>
      <c r="L2615" s="359">
        <v>4.4240000000000004</v>
      </c>
      <c r="M2615" s="359">
        <v>2.2515999999999998</v>
      </c>
      <c r="N2615" s="359">
        <v>2.1038000000000001</v>
      </c>
      <c r="O2615" s="359">
        <v>4.8528000000000002</v>
      </c>
      <c r="P2615" s="359">
        <v>0.82479999999999998</v>
      </c>
      <c r="Q2615" s="359">
        <v>1.0183</v>
      </c>
      <c r="R2615" s="359">
        <v>0.37230000000000002</v>
      </c>
      <c r="S2615" s="356">
        <v>0.71640000000000004</v>
      </c>
      <c r="U2615" s="402">
        <v>38324</v>
      </c>
      <c r="V2615" s="359">
        <v>0.53939999999999999</v>
      </c>
      <c r="W2615" s="359">
        <v>0.92400000000000004</v>
      </c>
      <c r="X2615" s="359">
        <v>0.8548</v>
      </c>
      <c r="Y2615" s="359">
        <v>16.634899999999998</v>
      </c>
      <c r="Z2615" s="359">
        <v>4.0079000000000002</v>
      </c>
      <c r="AA2615" s="359">
        <v>131.61500000000001</v>
      </c>
      <c r="AB2615" s="359">
        <v>0.36940000000000001</v>
      </c>
      <c r="AC2615" s="359">
        <v>1.8626</v>
      </c>
      <c r="AD2615" s="359"/>
      <c r="AE2615" s="359">
        <v>4.4180999999999999</v>
      </c>
      <c r="AF2615" s="359">
        <v>2.2465999999999999</v>
      </c>
      <c r="AG2615" s="359">
        <v>1.9948999999999999</v>
      </c>
      <c r="AH2615" s="359">
        <v>4.8446999999999996</v>
      </c>
      <c r="AI2615" s="359">
        <v>0.82399999999999995</v>
      </c>
      <c r="AJ2615" s="359">
        <v>1.0133000000000001</v>
      </c>
      <c r="AK2615" s="359">
        <v>0.37190000000000001</v>
      </c>
      <c r="AL2615" s="356">
        <v>0.71589999999999998</v>
      </c>
    </row>
    <row r="2616" spans="2:38" ht="409.6" x14ac:dyDescent="0.25">
      <c r="B2616" s="402">
        <v>38323</v>
      </c>
      <c r="C2616" s="359">
        <v>0.53890000000000005</v>
      </c>
      <c r="D2616" s="359">
        <v>0.92430000000000001</v>
      </c>
      <c r="E2616" s="359">
        <v>0.8498</v>
      </c>
      <c r="F2616" s="359">
        <v>16.677099999999999</v>
      </c>
      <c r="G2616" s="359">
        <v>4.0045999999999999</v>
      </c>
      <c r="H2616" s="359">
        <v>131.80600000000001</v>
      </c>
      <c r="I2616" s="359">
        <v>0.36990000000000001</v>
      </c>
      <c r="J2616" s="359">
        <v>1.8612</v>
      </c>
      <c r="K2616" s="359"/>
      <c r="L2616" s="359">
        <v>4.4114000000000004</v>
      </c>
      <c r="M2616" s="359">
        <v>2.2469999999999999</v>
      </c>
      <c r="N2616" s="359">
        <v>2.1246</v>
      </c>
      <c r="O2616" s="359">
        <v>4.8456000000000001</v>
      </c>
      <c r="P2616" s="359">
        <v>0.81950000000000001</v>
      </c>
      <c r="Q2616" s="359">
        <v>1.0225</v>
      </c>
      <c r="R2616" s="359">
        <v>0.3715</v>
      </c>
      <c r="S2616" s="356">
        <v>0.71779999999999999</v>
      </c>
      <c r="U2616" s="402">
        <v>38323</v>
      </c>
      <c r="V2616" s="359">
        <v>0.5383</v>
      </c>
      <c r="W2616" s="359">
        <v>0.92290000000000005</v>
      </c>
      <c r="X2616" s="359">
        <v>0.8488</v>
      </c>
      <c r="Y2616" s="359">
        <v>16.627300000000002</v>
      </c>
      <c r="Z2616" s="359">
        <v>3.9994000000000001</v>
      </c>
      <c r="AA2616" s="359">
        <v>131.33699999999999</v>
      </c>
      <c r="AB2616" s="359">
        <v>0.36930000000000002</v>
      </c>
      <c r="AC2616" s="359">
        <v>1.8581000000000001</v>
      </c>
      <c r="AD2616" s="359"/>
      <c r="AE2616" s="359">
        <v>4.4043999999999999</v>
      </c>
      <c r="AF2616" s="359">
        <v>2.2418</v>
      </c>
      <c r="AG2616" s="359">
        <v>2.0150000000000001</v>
      </c>
      <c r="AH2616" s="359">
        <v>4.8377999999999997</v>
      </c>
      <c r="AI2616" s="359">
        <v>0.81850000000000001</v>
      </c>
      <c r="AJ2616" s="359">
        <v>1.0174000000000001</v>
      </c>
      <c r="AK2616" s="359">
        <v>0.37109999999999999</v>
      </c>
      <c r="AL2616" s="356">
        <v>0.71719999999999995</v>
      </c>
    </row>
    <row r="2617" spans="2:38" ht="409.6" x14ac:dyDescent="0.25">
      <c r="B2617" s="402">
        <v>38322</v>
      </c>
      <c r="C2617" s="359">
        <v>0.53800000000000003</v>
      </c>
      <c r="D2617" s="359">
        <v>0.92679999999999996</v>
      </c>
      <c r="E2617" s="359">
        <v>0.84830000000000005</v>
      </c>
      <c r="F2617" s="359">
        <v>16.701799999999999</v>
      </c>
      <c r="G2617" s="359">
        <v>3.9981</v>
      </c>
      <c r="H2617" s="359">
        <v>132.20400000000001</v>
      </c>
      <c r="I2617" s="359">
        <v>0.37</v>
      </c>
      <c r="J2617" s="359">
        <v>1.8588</v>
      </c>
      <c r="K2617" s="359"/>
      <c r="L2617" s="359">
        <v>4.3861999999999997</v>
      </c>
      <c r="M2617" s="359">
        <v>2.2551999999999999</v>
      </c>
      <c r="N2617" s="359">
        <v>2.1171000000000002</v>
      </c>
      <c r="O2617" s="359">
        <v>4.8064</v>
      </c>
      <c r="P2617" s="359">
        <v>0.81520000000000004</v>
      </c>
      <c r="Q2617" s="359">
        <v>1.0383</v>
      </c>
      <c r="R2617" s="359">
        <v>0.37419999999999998</v>
      </c>
      <c r="S2617" s="356">
        <v>0.71519999999999995</v>
      </c>
      <c r="U2617" s="402">
        <v>38322</v>
      </c>
      <c r="V2617" s="359">
        <v>0.53749999999999998</v>
      </c>
      <c r="W2617" s="359">
        <v>0.92559999999999998</v>
      </c>
      <c r="X2617" s="359">
        <v>0.84740000000000004</v>
      </c>
      <c r="Y2617" s="359">
        <v>16.654399999999999</v>
      </c>
      <c r="Z2617" s="359">
        <v>3.9933000000000001</v>
      </c>
      <c r="AA2617" s="359">
        <v>131.755</v>
      </c>
      <c r="AB2617" s="359">
        <v>0.3695</v>
      </c>
      <c r="AC2617" s="359">
        <v>1.8554999999999999</v>
      </c>
      <c r="AD2617" s="359"/>
      <c r="AE2617" s="359">
        <v>4.3810000000000002</v>
      </c>
      <c r="AF2617" s="359">
        <v>2.2501000000000002</v>
      </c>
      <c r="AG2617" s="359">
        <v>2.0081000000000002</v>
      </c>
      <c r="AH2617" s="359">
        <v>4.7988</v>
      </c>
      <c r="AI2617" s="359">
        <v>0.81440000000000001</v>
      </c>
      <c r="AJ2617" s="359">
        <v>1.0105999999999999</v>
      </c>
      <c r="AK2617" s="359">
        <v>0.37390000000000001</v>
      </c>
      <c r="AL2617" s="356">
        <v>0.7147</v>
      </c>
    </row>
    <row r="2618" spans="2:38" ht="409.6" x14ac:dyDescent="0.25">
      <c r="B2618" s="402">
        <v>38321</v>
      </c>
      <c r="C2618" s="359">
        <v>0.53949999999999998</v>
      </c>
      <c r="D2618" s="359">
        <v>0.91339999999999999</v>
      </c>
      <c r="E2618" s="359">
        <v>0.84950000000000003</v>
      </c>
      <c r="F2618" s="359">
        <v>16.729199999999999</v>
      </c>
      <c r="G2618" s="359">
        <v>4.0077999999999996</v>
      </c>
      <c r="H2618" s="359">
        <v>133.30799999999999</v>
      </c>
      <c r="I2618" s="359">
        <v>0.3705</v>
      </c>
      <c r="J2618" s="359">
        <v>1.8628</v>
      </c>
      <c r="K2618" s="359"/>
      <c r="L2618" s="359">
        <v>4.3746999999999998</v>
      </c>
      <c r="M2618" s="359">
        <v>2.2751999999999999</v>
      </c>
      <c r="N2618" s="359">
        <v>2.1579000000000002</v>
      </c>
      <c r="O2618" s="359">
        <v>4.8037999999999998</v>
      </c>
      <c r="P2618" s="359">
        <v>0.81789999999999996</v>
      </c>
      <c r="Q2618" s="359">
        <v>1.0262</v>
      </c>
      <c r="R2618" s="359">
        <v>0.37809999999999999</v>
      </c>
      <c r="S2618" s="356">
        <v>0.71589999999999998</v>
      </c>
      <c r="U2618" s="402">
        <v>38321</v>
      </c>
      <c r="V2618" s="359">
        <v>0.53890000000000005</v>
      </c>
      <c r="W2618" s="359">
        <v>0.91220000000000001</v>
      </c>
      <c r="X2618" s="359">
        <v>0.84860000000000002</v>
      </c>
      <c r="Y2618" s="359">
        <v>16.681699999999999</v>
      </c>
      <c r="Z2618" s="359">
        <v>4.0029000000000003</v>
      </c>
      <c r="AA2618" s="359">
        <v>132.678</v>
      </c>
      <c r="AB2618" s="359">
        <v>0.36990000000000001</v>
      </c>
      <c r="AC2618" s="359">
        <v>1.8603000000000001</v>
      </c>
      <c r="AD2618" s="359"/>
      <c r="AE2618" s="359">
        <v>4.3685</v>
      </c>
      <c r="AF2618" s="359">
        <v>2.27</v>
      </c>
      <c r="AG2618" s="359">
        <v>2.0485000000000002</v>
      </c>
      <c r="AH2618" s="359">
        <v>4.7964000000000002</v>
      </c>
      <c r="AI2618" s="359">
        <v>0.81710000000000005</v>
      </c>
      <c r="AJ2618" s="359">
        <v>1.0212000000000001</v>
      </c>
      <c r="AK2618" s="359">
        <v>0.37780000000000002</v>
      </c>
      <c r="AL2618" s="356">
        <v>0.71540000000000004</v>
      </c>
    </row>
    <row r="2619" spans="2:38" ht="409.6" x14ac:dyDescent="0.25">
      <c r="B2619" s="402">
        <v>38320</v>
      </c>
      <c r="C2619" s="359">
        <v>0.54020000000000001</v>
      </c>
      <c r="D2619" s="359">
        <v>0.90800000000000003</v>
      </c>
      <c r="E2619" s="359">
        <v>0.84509999999999996</v>
      </c>
      <c r="F2619" s="359">
        <v>16.769500000000001</v>
      </c>
      <c r="G2619" s="359">
        <v>4.0140000000000002</v>
      </c>
      <c r="H2619" s="359">
        <v>132.71899999999999</v>
      </c>
      <c r="I2619" s="359">
        <v>0.37030000000000002</v>
      </c>
      <c r="J2619" s="359">
        <v>1.8614999999999999</v>
      </c>
      <c r="K2619" s="359"/>
      <c r="L2619" s="359">
        <v>4.38</v>
      </c>
      <c r="M2619" s="359">
        <v>2.2827000000000002</v>
      </c>
      <c r="N2619" s="359">
        <v>2.1772</v>
      </c>
      <c r="O2619" s="359">
        <v>4.8212000000000002</v>
      </c>
      <c r="P2619" s="359">
        <v>0.81820000000000004</v>
      </c>
      <c r="Q2619" s="359">
        <v>1.0426</v>
      </c>
      <c r="R2619" s="359">
        <v>0.379</v>
      </c>
      <c r="S2619" s="356">
        <v>0.71730000000000005</v>
      </c>
      <c r="U2619" s="402">
        <v>38320</v>
      </c>
      <c r="V2619" s="359">
        <v>0.53949999999999998</v>
      </c>
      <c r="W2619" s="359">
        <v>0.90629999999999999</v>
      </c>
      <c r="X2619" s="359">
        <v>0.84350000000000003</v>
      </c>
      <c r="Y2619" s="359">
        <v>16.691400000000002</v>
      </c>
      <c r="Z2619" s="359">
        <v>4.0072000000000001</v>
      </c>
      <c r="AA2619" s="359">
        <v>132.017</v>
      </c>
      <c r="AB2619" s="359">
        <v>0.36959999999999998</v>
      </c>
      <c r="AC2619" s="359">
        <v>1.8566</v>
      </c>
      <c r="AD2619" s="359"/>
      <c r="AE2619" s="359">
        <v>4.3710000000000004</v>
      </c>
      <c r="AF2619" s="359">
        <v>2.2768000000000002</v>
      </c>
      <c r="AG2619" s="359">
        <v>2.0667</v>
      </c>
      <c r="AH2619" s="359">
        <v>4.8116000000000003</v>
      </c>
      <c r="AI2619" s="359">
        <v>0.81689999999999996</v>
      </c>
      <c r="AJ2619" s="359">
        <v>0.99829999999999997</v>
      </c>
      <c r="AK2619" s="359">
        <v>0.3785</v>
      </c>
      <c r="AL2619" s="356">
        <v>0.71640000000000004</v>
      </c>
    </row>
    <row r="2620" spans="2:38" ht="409.6" x14ac:dyDescent="0.25">
      <c r="B2620" s="402">
        <v>38319</v>
      </c>
      <c r="C2620" s="359">
        <v>0.53959999999999997</v>
      </c>
      <c r="D2620" s="359">
        <v>0.90659999999999996</v>
      </c>
      <c r="E2620" s="359">
        <v>0.84560000000000002</v>
      </c>
      <c r="F2620" s="359">
        <v>16.7378</v>
      </c>
      <c r="G2620" s="359">
        <v>4.0114999999999998</v>
      </c>
      <c r="H2620" s="359">
        <v>132.78299999999999</v>
      </c>
      <c r="I2620" s="359">
        <v>0.37059999999999998</v>
      </c>
      <c r="J2620" s="359">
        <v>1.863</v>
      </c>
      <c r="K2620" s="359"/>
      <c r="L2620" s="359">
        <v>4.3853</v>
      </c>
      <c r="M2620" s="359">
        <v>2.2816999999999998</v>
      </c>
      <c r="N2620" s="359">
        <v>2.1789999999999998</v>
      </c>
      <c r="O2620" s="359">
        <v>4.8235999999999999</v>
      </c>
      <c r="P2620" s="359">
        <v>0.81789999999999996</v>
      </c>
      <c r="Q2620" s="359">
        <v>1.0435000000000001</v>
      </c>
      <c r="R2620" s="359">
        <v>0.379</v>
      </c>
      <c r="S2620" s="356">
        <v>0.71789999999999998</v>
      </c>
      <c r="U2620" s="402">
        <v>38319</v>
      </c>
      <c r="V2620" s="359">
        <v>0.53910000000000002</v>
      </c>
      <c r="W2620" s="359">
        <v>0.90559999999999996</v>
      </c>
      <c r="X2620" s="359">
        <v>0.84470000000000001</v>
      </c>
      <c r="Y2620" s="359">
        <v>16.690300000000001</v>
      </c>
      <c r="Z2620" s="359">
        <v>4.0065</v>
      </c>
      <c r="AA2620" s="359">
        <v>132.33199999999999</v>
      </c>
      <c r="AB2620" s="359">
        <v>0.37009999999999998</v>
      </c>
      <c r="AC2620" s="359">
        <v>1.8591</v>
      </c>
      <c r="AD2620" s="359"/>
      <c r="AE2620" s="359">
        <v>4.3750999999999998</v>
      </c>
      <c r="AF2620" s="359">
        <v>2.2747000000000002</v>
      </c>
      <c r="AG2620" s="359">
        <v>2.0695000000000001</v>
      </c>
      <c r="AH2620" s="359">
        <v>4.8094000000000001</v>
      </c>
      <c r="AI2620" s="359">
        <v>0.81699999999999995</v>
      </c>
      <c r="AJ2620" s="359">
        <v>0.99970000000000003</v>
      </c>
      <c r="AK2620" s="359">
        <v>0.37869999999999998</v>
      </c>
      <c r="AL2620" s="356">
        <v>0.71740000000000004</v>
      </c>
    </row>
    <row r="2621" spans="2:38" ht="409.6" x14ac:dyDescent="0.25">
      <c r="B2621" s="402">
        <v>38318</v>
      </c>
      <c r="C2621" s="359">
        <v>0.53969999999999996</v>
      </c>
      <c r="D2621" s="359">
        <v>0.90759999999999996</v>
      </c>
      <c r="E2621" s="359">
        <v>0.84370000000000001</v>
      </c>
      <c r="F2621" s="359">
        <v>16.727399999999999</v>
      </c>
      <c r="G2621" s="359">
        <v>4.0091000000000001</v>
      </c>
      <c r="H2621" s="359">
        <v>132.73599999999999</v>
      </c>
      <c r="I2621" s="359">
        <v>0.37030000000000002</v>
      </c>
      <c r="J2621" s="359">
        <v>1.8635999999999999</v>
      </c>
      <c r="K2621" s="359"/>
      <c r="L2621" s="359">
        <v>4.3785999999999996</v>
      </c>
      <c r="M2621" s="359">
        <v>2.2812999999999999</v>
      </c>
      <c r="N2621" s="359">
        <v>2.1821999999999999</v>
      </c>
      <c r="O2621" s="359">
        <v>4.8193000000000001</v>
      </c>
      <c r="P2621" s="359">
        <v>0.81710000000000005</v>
      </c>
      <c r="Q2621" s="359">
        <v>1.0222</v>
      </c>
      <c r="R2621" s="359">
        <v>0.37859999999999999</v>
      </c>
      <c r="S2621" s="356">
        <v>0.71730000000000005</v>
      </c>
      <c r="U2621" s="402">
        <v>38318</v>
      </c>
      <c r="V2621" s="359">
        <v>0.53910000000000002</v>
      </c>
      <c r="W2621" s="359">
        <v>0.90620000000000001</v>
      </c>
      <c r="X2621" s="359">
        <v>0.8427</v>
      </c>
      <c r="Y2621" s="359">
        <v>16.6799</v>
      </c>
      <c r="Z2621" s="359">
        <v>4.0042999999999997</v>
      </c>
      <c r="AA2621" s="359">
        <v>132.10599999999999</v>
      </c>
      <c r="AB2621" s="359">
        <v>0.36969999999999997</v>
      </c>
      <c r="AC2621" s="359">
        <v>1.8604000000000001</v>
      </c>
      <c r="AD2621" s="359"/>
      <c r="AE2621" s="359">
        <v>4.3704999999999998</v>
      </c>
      <c r="AF2621" s="359">
        <v>2.2765</v>
      </c>
      <c r="AG2621" s="359">
        <v>2.0726</v>
      </c>
      <c r="AH2621" s="359">
        <v>4.8117999999999999</v>
      </c>
      <c r="AI2621" s="359">
        <v>0.81620000000000004</v>
      </c>
      <c r="AJ2621" s="359">
        <v>1.0179</v>
      </c>
      <c r="AK2621" s="359">
        <v>0.37830000000000003</v>
      </c>
      <c r="AL2621" s="356">
        <v>0.71679999999999999</v>
      </c>
    </row>
    <row r="2622" spans="2:38" ht="409.6" x14ac:dyDescent="0.25">
      <c r="B2622" s="402">
        <v>38317</v>
      </c>
      <c r="C2622" s="359">
        <v>0.54049999999999998</v>
      </c>
      <c r="D2622" s="359">
        <v>0.90490000000000004</v>
      </c>
      <c r="E2622" s="359">
        <v>0.84330000000000005</v>
      </c>
      <c r="F2622" s="359">
        <v>16.7499</v>
      </c>
      <c r="G2622" s="359">
        <v>4.0156999999999998</v>
      </c>
      <c r="H2622" s="359">
        <v>132.65600000000001</v>
      </c>
      <c r="I2622" s="359">
        <v>0.3705</v>
      </c>
      <c r="J2622" s="359">
        <v>1.8671</v>
      </c>
      <c r="K2622" s="359"/>
      <c r="L2622" s="359">
        <v>4.3867000000000003</v>
      </c>
      <c r="M2622" s="359">
        <v>2.2787999999999999</v>
      </c>
      <c r="N2622" s="359">
        <v>2.1909999999999998</v>
      </c>
      <c r="O2622" s="359">
        <v>4.8244999999999996</v>
      </c>
      <c r="P2622" s="359">
        <v>0.81679999999999997</v>
      </c>
      <c r="Q2622" s="359">
        <v>1.0347999999999999</v>
      </c>
      <c r="R2622" s="359">
        <v>0.379</v>
      </c>
      <c r="S2622" s="356">
        <v>0.71589999999999998</v>
      </c>
      <c r="U2622" s="402">
        <v>38317</v>
      </c>
      <c r="V2622" s="359">
        <v>0.53990000000000005</v>
      </c>
      <c r="W2622" s="359">
        <v>0.90410000000000001</v>
      </c>
      <c r="X2622" s="359">
        <v>0.84209999999999996</v>
      </c>
      <c r="Y2622" s="359">
        <v>16.702400000000001</v>
      </c>
      <c r="Z2622" s="359">
        <v>4.0107999999999997</v>
      </c>
      <c r="AA2622" s="359">
        <v>132.10599999999999</v>
      </c>
      <c r="AB2622" s="359">
        <v>0.36990000000000001</v>
      </c>
      <c r="AC2622" s="359">
        <v>1.8646</v>
      </c>
      <c r="AD2622" s="359"/>
      <c r="AE2622" s="359">
        <v>4.3808999999999996</v>
      </c>
      <c r="AF2622" s="359">
        <v>2.2745000000000002</v>
      </c>
      <c r="AG2622" s="359">
        <v>2.0811999999999999</v>
      </c>
      <c r="AH2622" s="359">
        <v>4.8160999999999996</v>
      </c>
      <c r="AI2622" s="359">
        <v>0.81610000000000005</v>
      </c>
      <c r="AJ2622" s="359">
        <v>1.0069999999999999</v>
      </c>
      <c r="AK2622" s="359">
        <v>0.37859999999999999</v>
      </c>
      <c r="AL2622" s="356">
        <v>0.71540000000000004</v>
      </c>
    </row>
    <row r="2623" spans="2:38" ht="409.6" x14ac:dyDescent="0.25">
      <c r="B2623" s="402">
        <v>38316</v>
      </c>
      <c r="C2623" s="359">
        <v>0.53969999999999996</v>
      </c>
      <c r="D2623" s="359">
        <v>0.90229999999999999</v>
      </c>
      <c r="E2623" s="359">
        <v>0.83960000000000001</v>
      </c>
      <c r="F2623" s="359">
        <v>16.764700000000001</v>
      </c>
      <c r="G2623" s="359">
        <v>4.0091999999999999</v>
      </c>
      <c r="H2623" s="359">
        <v>132.452</v>
      </c>
      <c r="I2623" s="359">
        <v>0.36890000000000001</v>
      </c>
      <c r="J2623" s="359">
        <v>1.8643000000000001</v>
      </c>
      <c r="K2623" s="359"/>
      <c r="L2623" s="359">
        <v>4.4016999999999999</v>
      </c>
      <c r="M2623" s="359">
        <v>2.2692000000000001</v>
      </c>
      <c r="N2623" s="359">
        <v>2.1911999999999998</v>
      </c>
      <c r="O2623" s="359">
        <v>4.8235999999999999</v>
      </c>
      <c r="P2623" s="359">
        <v>0.81499999999999995</v>
      </c>
      <c r="Q2623" s="359">
        <v>1.0173000000000001</v>
      </c>
      <c r="R2623" s="359">
        <v>0.37809999999999999</v>
      </c>
      <c r="S2623" s="356">
        <v>0.71099999999999997</v>
      </c>
      <c r="U2623" s="402">
        <v>38316</v>
      </c>
      <c r="V2623" s="359">
        <v>0.53910000000000002</v>
      </c>
      <c r="W2623" s="359">
        <v>0.90129999999999999</v>
      </c>
      <c r="X2623" s="359">
        <v>0.8387</v>
      </c>
      <c r="Y2623" s="359">
        <v>16.698899999999998</v>
      </c>
      <c r="Z2623" s="359">
        <v>4.0052000000000003</v>
      </c>
      <c r="AA2623" s="359">
        <v>131.82599999999999</v>
      </c>
      <c r="AB2623" s="359">
        <v>0.36840000000000001</v>
      </c>
      <c r="AC2623" s="359">
        <v>1.8612</v>
      </c>
      <c r="AD2623" s="359"/>
      <c r="AE2623" s="359">
        <v>4.3948999999999998</v>
      </c>
      <c r="AF2623" s="359">
        <v>2.2648999999999999</v>
      </c>
      <c r="AG2623" s="359">
        <v>2.0815999999999999</v>
      </c>
      <c r="AH2623" s="359">
        <v>4.8178000000000001</v>
      </c>
      <c r="AI2623" s="359">
        <v>0.81399999999999995</v>
      </c>
      <c r="AJ2623" s="359">
        <v>1.0139</v>
      </c>
      <c r="AK2623" s="359">
        <v>0.37769999999999998</v>
      </c>
      <c r="AL2623" s="356">
        <v>0.71050000000000002</v>
      </c>
    </row>
    <row r="2624" spans="2:38" ht="409.6" x14ac:dyDescent="0.25">
      <c r="B2624" s="402">
        <v>38315</v>
      </c>
      <c r="C2624" s="359">
        <v>0.54449999999999998</v>
      </c>
      <c r="D2624" s="359">
        <v>0.90659999999999996</v>
      </c>
      <c r="E2624" s="359">
        <v>0.84489999999999998</v>
      </c>
      <c r="F2624" s="359">
        <v>16.91</v>
      </c>
      <c r="G2624" s="359">
        <v>4.0468000000000002</v>
      </c>
      <c r="H2624" s="359">
        <v>133.46700000000001</v>
      </c>
      <c r="I2624" s="359">
        <v>0.371</v>
      </c>
      <c r="J2624" s="359">
        <v>1.8804000000000001</v>
      </c>
      <c r="K2624" s="359"/>
      <c r="L2624" s="359">
        <v>4.4397000000000002</v>
      </c>
      <c r="M2624" s="359">
        <v>2.2904</v>
      </c>
      <c r="N2624" s="359">
        <v>2.2033</v>
      </c>
      <c r="O2624" s="359">
        <v>4.8807</v>
      </c>
      <c r="P2624" s="359">
        <v>0.82550000000000001</v>
      </c>
      <c r="Q2624" s="359">
        <v>1.0243</v>
      </c>
      <c r="R2624" s="359">
        <v>0.38140000000000002</v>
      </c>
      <c r="S2624" s="356">
        <v>0.71209999999999996</v>
      </c>
      <c r="U2624" s="402">
        <v>38315</v>
      </c>
      <c r="V2624" s="359">
        <v>0.54400000000000004</v>
      </c>
      <c r="W2624" s="359">
        <v>0.90559999999999996</v>
      </c>
      <c r="X2624" s="359">
        <v>0.84399999999999997</v>
      </c>
      <c r="Y2624" s="359">
        <v>16.8628</v>
      </c>
      <c r="Z2624" s="359">
        <v>4.0420999999999996</v>
      </c>
      <c r="AA2624" s="359">
        <v>132.96199999999999</v>
      </c>
      <c r="AB2624" s="359">
        <v>0.3705</v>
      </c>
      <c r="AC2624" s="359">
        <v>1.8772</v>
      </c>
      <c r="AD2624" s="359"/>
      <c r="AE2624" s="359">
        <v>4.4343000000000004</v>
      </c>
      <c r="AF2624" s="359">
        <v>2.2858000000000001</v>
      </c>
      <c r="AG2624" s="359">
        <v>2.0926999999999998</v>
      </c>
      <c r="AH2624" s="359">
        <v>4.8734999999999999</v>
      </c>
      <c r="AI2624" s="359">
        <v>0.8246</v>
      </c>
      <c r="AJ2624" s="359">
        <v>1.0186999999999999</v>
      </c>
      <c r="AK2624" s="359">
        <v>0.38109999999999999</v>
      </c>
      <c r="AL2624" s="356">
        <v>0.71160000000000001</v>
      </c>
    </row>
    <row r="2625" spans="2:38" ht="409.6" x14ac:dyDescent="0.25">
      <c r="B2625" s="402">
        <v>38314</v>
      </c>
      <c r="C2625" s="359">
        <v>0.54420000000000002</v>
      </c>
      <c r="D2625" s="359">
        <v>0.90710000000000002</v>
      </c>
      <c r="E2625" s="359">
        <v>0.84230000000000005</v>
      </c>
      <c r="F2625" s="359">
        <v>16.924199999999999</v>
      </c>
      <c r="G2625" s="359">
        <v>4.0444000000000004</v>
      </c>
      <c r="H2625" s="359">
        <v>133.76400000000001</v>
      </c>
      <c r="I2625" s="359">
        <v>0.3705</v>
      </c>
      <c r="J2625" s="359">
        <v>1.8805000000000001</v>
      </c>
      <c r="K2625" s="359"/>
      <c r="L2625" s="359">
        <v>4.4390000000000001</v>
      </c>
      <c r="M2625" s="359">
        <v>2.2947000000000002</v>
      </c>
      <c r="N2625" s="359">
        <v>2.2109999999999999</v>
      </c>
      <c r="O2625" s="359">
        <v>4.8846999999999996</v>
      </c>
      <c r="P2625" s="359">
        <v>0.82550000000000001</v>
      </c>
      <c r="Q2625" s="359">
        <v>1.0361</v>
      </c>
      <c r="R2625" s="359">
        <v>0.38169999999999998</v>
      </c>
      <c r="S2625" s="356">
        <v>0.7097</v>
      </c>
      <c r="U2625" s="402">
        <v>38314</v>
      </c>
      <c r="V2625" s="359">
        <v>0.54359999999999997</v>
      </c>
      <c r="W2625" s="359">
        <v>0.90610000000000002</v>
      </c>
      <c r="X2625" s="359">
        <v>0.84140000000000004</v>
      </c>
      <c r="Y2625" s="359">
        <v>16.876799999999999</v>
      </c>
      <c r="Z2625" s="359">
        <v>4.0395000000000003</v>
      </c>
      <c r="AA2625" s="359">
        <v>133.209</v>
      </c>
      <c r="AB2625" s="359">
        <v>0.37</v>
      </c>
      <c r="AC2625" s="359">
        <v>1.8779999999999999</v>
      </c>
      <c r="AD2625" s="359"/>
      <c r="AE2625" s="359">
        <v>4.4330999999999996</v>
      </c>
      <c r="AF2625" s="359">
        <v>2.2898999999999998</v>
      </c>
      <c r="AG2625" s="359">
        <v>2.1006999999999998</v>
      </c>
      <c r="AH2625" s="359">
        <v>4.8769999999999998</v>
      </c>
      <c r="AI2625" s="359">
        <v>0.8246</v>
      </c>
      <c r="AJ2625" s="359">
        <v>1.0082</v>
      </c>
      <c r="AK2625" s="359">
        <v>0.38140000000000002</v>
      </c>
      <c r="AL2625" s="356">
        <v>0.70920000000000005</v>
      </c>
    </row>
    <row r="2626" spans="2:38" ht="409.6" x14ac:dyDescent="0.25">
      <c r="B2626" s="402">
        <v>38313</v>
      </c>
      <c r="C2626" s="359">
        <v>0.54400000000000004</v>
      </c>
      <c r="D2626" s="359">
        <v>0.90529999999999999</v>
      </c>
      <c r="E2626" s="359">
        <v>0.84660000000000002</v>
      </c>
      <c r="F2626" s="359">
        <v>16.921099999999999</v>
      </c>
      <c r="G2626" s="359">
        <v>4.0418000000000003</v>
      </c>
      <c r="H2626" s="359">
        <v>135.327</v>
      </c>
      <c r="I2626" s="359">
        <v>0.37059999999999998</v>
      </c>
      <c r="J2626" s="359">
        <v>1.8813</v>
      </c>
      <c r="K2626" s="359"/>
      <c r="L2626" s="359">
        <v>4.4340000000000002</v>
      </c>
      <c r="M2626" s="359">
        <v>2.3047</v>
      </c>
      <c r="N2626" s="359">
        <v>2.2181000000000002</v>
      </c>
      <c r="O2626" s="359">
        <v>4.8771000000000004</v>
      </c>
      <c r="P2626" s="359">
        <v>0.82310000000000005</v>
      </c>
      <c r="Q2626" s="359">
        <v>1.0385</v>
      </c>
      <c r="R2626" s="359">
        <v>0.38169999999999998</v>
      </c>
      <c r="S2626" s="356">
        <v>0.70930000000000004</v>
      </c>
      <c r="U2626" s="402">
        <v>38313</v>
      </c>
      <c r="V2626" s="359">
        <v>0.54330000000000001</v>
      </c>
      <c r="W2626" s="359">
        <v>0.90380000000000005</v>
      </c>
      <c r="X2626" s="359">
        <v>0.84530000000000005</v>
      </c>
      <c r="Y2626" s="359">
        <v>16.845300000000002</v>
      </c>
      <c r="Z2626" s="359">
        <v>4.0354999999999999</v>
      </c>
      <c r="AA2626" s="359">
        <v>133.75800000000001</v>
      </c>
      <c r="AB2626" s="359">
        <v>0.36969999999999997</v>
      </c>
      <c r="AC2626" s="359">
        <v>1.8754999999999999</v>
      </c>
      <c r="AD2626" s="359"/>
      <c r="AE2626" s="359">
        <v>4.4255000000000004</v>
      </c>
      <c r="AF2626" s="359">
        <v>2.2989000000000002</v>
      </c>
      <c r="AG2626" s="359">
        <v>2.1069</v>
      </c>
      <c r="AH2626" s="359">
        <v>4.8681000000000001</v>
      </c>
      <c r="AI2626" s="359">
        <v>0.82179999999999997</v>
      </c>
      <c r="AJ2626" s="359">
        <v>1.0102</v>
      </c>
      <c r="AK2626" s="359">
        <v>0.38119999999999998</v>
      </c>
      <c r="AL2626" s="356">
        <v>0.70850000000000002</v>
      </c>
    </row>
    <row r="2627" spans="2:38" ht="409.6" x14ac:dyDescent="0.25">
      <c r="B2627" s="402">
        <v>38312</v>
      </c>
      <c r="C2627" s="359">
        <v>0.54330000000000001</v>
      </c>
      <c r="D2627" s="359">
        <v>0.90439999999999998</v>
      </c>
      <c r="E2627" s="359">
        <v>0.84509999999999996</v>
      </c>
      <c r="F2627" s="359">
        <v>16.945</v>
      </c>
      <c r="G2627" s="359">
        <v>4.0430999999999999</v>
      </c>
      <c r="H2627" s="359">
        <v>134.97900000000001</v>
      </c>
      <c r="I2627" s="359">
        <v>0.37030000000000002</v>
      </c>
      <c r="J2627" s="359">
        <v>1.8793</v>
      </c>
      <c r="K2627" s="359"/>
      <c r="L2627" s="359">
        <v>4.4393000000000002</v>
      </c>
      <c r="M2627" s="359">
        <v>2.3067000000000002</v>
      </c>
      <c r="N2627" s="359">
        <v>2.2191999999999998</v>
      </c>
      <c r="O2627" s="359">
        <v>4.8811</v>
      </c>
      <c r="P2627" s="359">
        <v>0.82369999999999999</v>
      </c>
      <c r="Q2627" s="359">
        <v>1.0206</v>
      </c>
      <c r="R2627" s="359">
        <v>0.38150000000000001</v>
      </c>
      <c r="S2627" s="356">
        <v>0.7087</v>
      </c>
      <c r="U2627" s="402">
        <v>38312</v>
      </c>
      <c r="V2627" s="359">
        <v>0.54259999999999997</v>
      </c>
      <c r="W2627" s="359">
        <v>0.90310000000000001</v>
      </c>
      <c r="X2627" s="359">
        <v>0.84379999999999999</v>
      </c>
      <c r="Y2627" s="359">
        <v>16.873999999999999</v>
      </c>
      <c r="Z2627" s="359">
        <v>4.0376000000000003</v>
      </c>
      <c r="AA2627" s="359">
        <v>134.334</v>
      </c>
      <c r="AB2627" s="359">
        <v>0.3695</v>
      </c>
      <c r="AC2627" s="359">
        <v>1.8740000000000001</v>
      </c>
      <c r="AD2627" s="359"/>
      <c r="AE2627" s="359">
        <v>4.4320000000000004</v>
      </c>
      <c r="AF2627" s="359">
        <v>2.2993000000000001</v>
      </c>
      <c r="AG2627" s="359">
        <v>2.1084999999999998</v>
      </c>
      <c r="AH2627" s="359">
        <v>4.8727</v>
      </c>
      <c r="AI2627" s="359">
        <v>0.82269999999999999</v>
      </c>
      <c r="AJ2627" s="359">
        <v>1.0169999999999999</v>
      </c>
      <c r="AK2627" s="359">
        <v>0.38109999999999999</v>
      </c>
      <c r="AL2627" s="356">
        <v>0.70809999999999995</v>
      </c>
    </row>
    <row r="2628" spans="2:38" ht="409.6" x14ac:dyDescent="0.25">
      <c r="B2628" s="402">
        <v>38311</v>
      </c>
      <c r="C2628" s="359">
        <v>0.54459999999999997</v>
      </c>
      <c r="D2628" s="359">
        <v>0.90539999999999998</v>
      </c>
      <c r="E2628" s="359">
        <v>0.84630000000000005</v>
      </c>
      <c r="F2628" s="359">
        <v>16.932200000000002</v>
      </c>
      <c r="G2628" s="359">
        <v>4.0462999999999996</v>
      </c>
      <c r="H2628" s="359">
        <v>134.91499999999999</v>
      </c>
      <c r="I2628" s="359">
        <v>0.37059999999999998</v>
      </c>
      <c r="J2628" s="359">
        <v>1.8812</v>
      </c>
      <c r="K2628" s="359"/>
      <c r="L2628" s="359">
        <v>4.4398</v>
      </c>
      <c r="M2628" s="359">
        <v>2.3056999999999999</v>
      </c>
      <c r="N2628" s="359">
        <v>2.2208999999999999</v>
      </c>
      <c r="O2628" s="359">
        <v>4.8815999999999997</v>
      </c>
      <c r="P2628" s="359">
        <v>0.82389999999999997</v>
      </c>
      <c r="Q2628" s="359">
        <v>1.0214000000000001</v>
      </c>
      <c r="R2628" s="359">
        <v>0.38190000000000002</v>
      </c>
      <c r="S2628" s="356">
        <v>0.70930000000000004</v>
      </c>
      <c r="U2628" s="402">
        <v>38311</v>
      </c>
      <c r="V2628" s="359">
        <v>0.54369999999999996</v>
      </c>
      <c r="W2628" s="359">
        <v>0.90390000000000004</v>
      </c>
      <c r="X2628" s="359">
        <v>0.84499999999999997</v>
      </c>
      <c r="Y2628" s="359">
        <v>16.877199999999998</v>
      </c>
      <c r="Z2628" s="359">
        <v>4.04</v>
      </c>
      <c r="AA2628" s="359">
        <v>134.22800000000001</v>
      </c>
      <c r="AB2628" s="359">
        <v>0.36980000000000002</v>
      </c>
      <c r="AC2628" s="359">
        <v>1.8775999999999999</v>
      </c>
      <c r="AD2628" s="359"/>
      <c r="AE2628" s="359">
        <v>4.4318999999999997</v>
      </c>
      <c r="AF2628" s="359">
        <v>2.3003999999999998</v>
      </c>
      <c r="AG2628" s="359">
        <v>2.1095000000000002</v>
      </c>
      <c r="AH2628" s="359">
        <v>4.8718000000000004</v>
      </c>
      <c r="AI2628" s="359">
        <v>0.82269999999999999</v>
      </c>
      <c r="AJ2628" s="359">
        <v>1.0175000000000001</v>
      </c>
      <c r="AK2628" s="359">
        <v>0.38129999999999997</v>
      </c>
      <c r="AL2628" s="356">
        <v>0.70840000000000003</v>
      </c>
    </row>
    <row r="2629" spans="2:38" ht="409.6" x14ac:dyDescent="0.25">
      <c r="B2629" s="402">
        <v>38310</v>
      </c>
      <c r="C2629" s="359">
        <v>0.54510000000000003</v>
      </c>
      <c r="D2629" s="359">
        <v>0.90790000000000004</v>
      </c>
      <c r="E2629" s="359">
        <v>0.85219999999999996</v>
      </c>
      <c r="F2629" s="359">
        <v>17.0335</v>
      </c>
      <c r="G2629" s="359">
        <v>4.0510000000000002</v>
      </c>
      <c r="H2629" s="359">
        <v>134.84100000000001</v>
      </c>
      <c r="I2629" s="359">
        <v>0.37040000000000001</v>
      </c>
      <c r="J2629" s="359">
        <v>1.8815</v>
      </c>
      <c r="K2629" s="359"/>
      <c r="L2629" s="359">
        <v>4.4324000000000003</v>
      </c>
      <c r="M2629" s="359">
        <v>2.3176000000000001</v>
      </c>
      <c r="N2629" s="359">
        <v>2.2183999999999999</v>
      </c>
      <c r="O2629" s="359">
        <v>4.8940999999999999</v>
      </c>
      <c r="P2629" s="359">
        <v>0.82720000000000005</v>
      </c>
      <c r="Q2629" s="359">
        <v>1.0237000000000001</v>
      </c>
      <c r="R2629" s="359">
        <v>0.38169999999999998</v>
      </c>
      <c r="S2629" s="356">
        <v>0.70650000000000002</v>
      </c>
      <c r="U2629" s="402">
        <v>38310</v>
      </c>
      <c r="V2629" s="359">
        <v>0.54449999999999998</v>
      </c>
      <c r="W2629" s="359">
        <v>0.90680000000000005</v>
      </c>
      <c r="X2629" s="359">
        <v>0.85099999999999998</v>
      </c>
      <c r="Y2629" s="359">
        <v>16.9864</v>
      </c>
      <c r="Z2629" s="359">
        <v>4.0467000000000004</v>
      </c>
      <c r="AA2629" s="359">
        <v>134.21799999999999</v>
      </c>
      <c r="AB2629" s="359">
        <v>0.36990000000000001</v>
      </c>
      <c r="AC2629" s="359">
        <v>1.8787</v>
      </c>
      <c r="AD2629" s="359"/>
      <c r="AE2629" s="359">
        <v>4.4268000000000001</v>
      </c>
      <c r="AF2629" s="359">
        <v>2.3129</v>
      </c>
      <c r="AG2629" s="359">
        <v>2.1084999999999998</v>
      </c>
      <c r="AH2629" s="359">
        <v>4.8865999999999996</v>
      </c>
      <c r="AI2629" s="359">
        <v>0.82630000000000003</v>
      </c>
      <c r="AJ2629" s="359">
        <v>1.0202</v>
      </c>
      <c r="AK2629" s="359">
        <v>0.38129999999999997</v>
      </c>
      <c r="AL2629" s="356">
        <v>0.70599999999999996</v>
      </c>
    </row>
    <row r="2630" spans="2:38" ht="409.6" x14ac:dyDescent="0.25">
      <c r="B2630" s="402">
        <v>38309</v>
      </c>
      <c r="C2630" s="359">
        <v>0.54330000000000001</v>
      </c>
      <c r="D2630" s="359">
        <v>0.90590000000000004</v>
      </c>
      <c r="E2630" s="359">
        <v>0.84509999999999996</v>
      </c>
      <c r="F2630" s="359">
        <v>16.965800000000002</v>
      </c>
      <c r="G2630" s="359">
        <v>4.0384000000000002</v>
      </c>
      <c r="H2630" s="359">
        <v>132.99799999999999</v>
      </c>
      <c r="I2630" s="359">
        <v>0.37009999999999998</v>
      </c>
      <c r="J2630" s="359">
        <v>1.8756999999999999</v>
      </c>
      <c r="K2630" s="359"/>
      <c r="L2630" s="359">
        <v>4.4127999999999998</v>
      </c>
      <c r="M2630" s="359">
        <v>2.3056999999999999</v>
      </c>
      <c r="N2630" s="359">
        <v>2.2231000000000001</v>
      </c>
      <c r="O2630" s="359">
        <v>4.8788</v>
      </c>
      <c r="P2630" s="359">
        <v>0.82340000000000002</v>
      </c>
      <c r="Q2630" s="359">
        <v>1.0255000000000001</v>
      </c>
      <c r="R2630" s="359">
        <v>0.38100000000000001</v>
      </c>
      <c r="S2630" s="356">
        <v>0.70799999999999996</v>
      </c>
      <c r="U2630" s="402">
        <v>38309</v>
      </c>
      <c r="V2630" s="359">
        <v>0.54279999999999995</v>
      </c>
      <c r="W2630" s="359">
        <v>0.90480000000000005</v>
      </c>
      <c r="X2630" s="359">
        <v>0.84409999999999996</v>
      </c>
      <c r="Y2630" s="359">
        <v>16.9208</v>
      </c>
      <c r="Z2630" s="359">
        <v>4.0339999999999998</v>
      </c>
      <c r="AA2630" s="359">
        <v>132.46299999999999</v>
      </c>
      <c r="AB2630" s="359">
        <v>0.36959999999999998</v>
      </c>
      <c r="AC2630" s="359">
        <v>1.8735999999999999</v>
      </c>
      <c r="AD2630" s="359"/>
      <c r="AE2630" s="359">
        <v>4.4074</v>
      </c>
      <c r="AF2630" s="359">
        <v>2.302</v>
      </c>
      <c r="AG2630" s="359">
        <v>2.1132</v>
      </c>
      <c r="AH2630" s="359">
        <v>4.8724999999999996</v>
      </c>
      <c r="AI2630" s="359">
        <v>0.82250000000000001</v>
      </c>
      <c r="AJ2630" s="359">
        <v>1.0214000000000001</v>
      </c>
      <c r="AK2630" s="359">
        <v>0.38069999999999998</v>
      </c>
      <c r="AL2630" s="356">
        <v>0.70760000000000001</v>
      </c>
    </row>
    <row r="2631" spans="2:38" ht="409.6" x14ac:dyDescent="0.25">
      <c r="B2631" s="402">
        <v>38308</v>
      </c>
      <c r="C2631" s="359">
        <v>0.54020000000000001</v>
      </c>
      <c r="D2631" s="359">
        <v>0.90620000000000001</v>
      </c>
      <c r="E2631" s="359">
        <v>0.83709999999999996</v>
      </c>
      <c r="F2631" s="359">
        <v>16.953700000000001</v>
      </c>
      <c r="G2631" s="359">
        <v>4.0152000000000001</v>
      </c>
      <c r="H2631" s="359">
        <v>132.309</v>
      </c>
      <c r="I2631" s="359">
        <v>0.36699999999999999</v>
      </c>
      <c r="J2631" s="359">
        <v>1.865</v>
      </c>
      <c r="K2631" s="359"/>
      <c r="L2631" s="359">
        <v>4.3762999999999996</v>
      </c>
      <c r="M2631" s="359">
        <v>2.3016999999999999</v>
      </c>
      <c r="N2631" s="359">
        <v>2.1839</v>
      </c>
      <c r="O2631" s="359">
        <v>4.8361000000000001</v>
      </c>
      <c r="P2631" s="359">
        <v>0.82379999999999998</v>
      </c>
      <c r="Q2631" s="359">
        <v>1.0198</v>
      </c>
      <c r="R2631" s="359">
        <v>0.37780000000000002</v>
      </c>
      <c r="S2631" s="356">
        <v>0.69989999999999997</v>
      </c>
      <c r="U2631" s="402">
        <v>38308</v>
      </c>
      <c r="V2631" s="359">
        <v>0.53969999999999996</v>
      </c>
      <c r="W2631" s="359">
        <v>0.90500000000000003</v>
      </c>
      <c r="X2631" s="359">
        <v>0.83609999999999995</v>
      </c>
      <c r="Y2631" s="359">
        <v>16.906600000000001</v>
      </c>
      <c r="Z2631" s="359">
        <v>4.0110999999999999</v>
      </c>
      <c r="AA2631" s="359">
        <v>131.809</v>
      </c>
      <c r="AB2631" s="359">
        <v>0.36649999999999999</v>
      </c>
      <c r="AC2631" s="359">
        <v>1.8621000000000001</v>
      </c>
      <c r="AD2631" s="359"/>
      <c r="AE2631" s="359">
        <v>4.3701999999999996</v>
      </c>
      <c r="AF2631" s="359">
        <v>2.2970999999999999</v>
      </c>
      <c r="AG2631" s="359">
        <v>2.0746000000000002</v>
      </c>
      <c r="AH2631" s="359">
        <v>4.8305999999999996</v>
      </c>
      <c r="AI2631" s="359">
        <v>0.82289999999999996</v>
      </c>
      <c r="AJ2631" s="359">
        <v>1.0155000000000001</v>
      </c>
      <c r="AK2631" s="359">
        <v>0.37740000000000001</v>
      </c>
      <c r="AL2631" s="356">
        <v>0.69940000000000002</v>
      </c>
    </row>
    <row r="2632" spans="2:38" ht="409.6" x14ac:dyDescent="0.25">
      <c r="B2632" s="402">
        <v>38307</v>
      </c>
      <c r="C2632" s="359">
        <v>0.54139999999999999</v>
      </c>
      <c r="D2632" s="359">
        <v>0.90629999999999999</v>
      </c>
      <c r="E2632" s="359">
        <v>0.84130000000000005</v>
      </c>
      <c r="F2632" s="359">
        <v>17.0214</v>
      </c>
      <c r="G2632" s="359">
        <v>4.0231000000000003</v>
      </c>
      <c r="H2632" s="359">
        <v>132.17400000000001</v>
      </c>
      <c r="I2632" s="359">
        <v>0.36780000000000002</v>
      </c>
      <c r="J2632" s="359">
        <v>1.8698999999999999</v>
      </c>
      <c r="K2632" s="359"/>
      <c r="L2632" s="359">
        <v>4.3875000000000002</v>
      </c>
      <c r="M2632" s="359">
        <v>2.3052000000000001</v>
      </c>
      <c r="N2632" s="359">
        <v>2.2069999999999999</v>
      </c>
      <c r="O2632" s="359">
        <v>4.8499999999999996</v>
      </c>
      <c r="P2632" s="359">
        <v>0.82630000000000003</v>
      </c>
      <c r="Q2632" s="359">
        <v>1.0362</v>
      </c>
      <c r="R2632" s="359">
        <v>0.3795</v>
      </c>
      <c r="S2632" s="356">
        <v>0.70069999999999999</v>
      </c>
      <c r="U2632" s="402">
        <v>38307</v>
      </c>
      <c r="V2632" s="359">
        <v>0.54079999999999995</v>
      </c>
      <c r="W2632" s="359">
        <v>0.9052</v>
      </c>
      <c r="X2632" s="359">
        <v>0.84050000000000002</v>
      </c>
      <c r="Y2632" s="359">
        <v>16.974900000000002</v>
      </c>
      <c r="Z2632" s="359">
        <v>4.0190999999999999</v>
      </c>
      <c r="AA2632" s="359">
        <v>131.56100000000001</v>
      </c>
      <c r="AB2632" s="359">
        <v>0.36730000000000002</v>
      </c>
      <c r="AC2632" s="359">
        <v>1.8677999999999999</v>
      </c>
      <c r="AD2632" s="359"/>
      <c r="AE2632" s="359">
        <v>4.3811</v>
      </c>
      <c r="AF2632" s="359">
        <v>2.3008999999999999</v>
      </c>
      <c r="AG2632" s="359">
        <v>2.0973000000000002</v>
      </c>
      <c r="AH2632" s="359">
        <v>4.8414000000000001</v>
      </c>
      <c r="AI2632" s="359">
        <v>0.8256</v>
      </c>
      <c r="AJ2632" s="359">
        <v>1.0085</v>
      </c>
      <c r="AK2632" s="359">
        <v>0.37909999999999999</v>
      </c>
      <c r="AL2632" s="356">
        <v>0.70020000000000004</v>
      </c>
    </row>
    <row r="2633" spans="2:38" ht="409.6" x14ac:dyDescent="0.25">
      <c r="B2633" s="402">
        <v>38306</v>
      </c>
      <c r="C2633" s="359">
        <v>0.53490000000000004</v>
      </c>
      <c r="D2633" s="359">
        <v>0.90310000000000001</v>
      </c>
      <c r="E2633" s="359">
        <v>0.82889999999999997</v>
      </c>
      <c r="F2633" s="359">
        <v>16.892700000000001</v>
      </c>
      <c r="G2633" s="359">
        <v>3.9758</v>
      </c>
      <c r="H2633" s="359">
        <v>130.626</v>
      </c>
      <c r="I2633" s="359">
        <v>0.3639</v>
      </c>
      <c r="J2633" s="359">
        <v>1.8485</v>
      </c>
      <c r="K2633" s="359"/>
      <c r="L2633" s="359">
        <v>4.3422999999999998</v>
      </c>
      <c r="M2633" s="359">
        <v>2.2904</v>
      </c>
      <c r="N2633" s="359">
        <v>2.2111000000000001</v>
      </c>
      <c r="O2633" s="359">
        <v>4.7969999999999997</v>
      </c>
      <c r="P2633" s="359">
        <v>0.81330000000000002</v>
      </c>
      <c r="Q2633" s="359">
        <v>1.0271999999999999</v>
      </c>
      <c r="R2633" s="359">
        <v>0.37419999999999998</v>
      </c>
      <c r="S2633" s="356">
        <v>0.6946</v>
      </c>
      <c r="U2633" s="402">
        <v>38306</v>
      </c>
      <c r="V2633" s="359">
        <v>0.53439999999999999</v>
      </c>
      <c r="W2633" s="359">
        <v>0.90190000000000003</v>
      </c>
      <c r="X2633" s="359">
        <v>0.82789999999999997</v>
      </c>
      <c r="Y2633" s="359">
        <v>16.824999999999999</v>
      </c>
      <c r="Z2633" s="359">
        <v>3.9712000000000001</v>
      </c>
      <c r="AA2633" s="359">
        <v>130.185</v>
      </c>
      <c r="AB2633" s="359">
        <v>0.36330000000000001</v>
      </c>
      <c r="AC2633" s="359">
        <v>1.8462000000000001</v>
      </c>
      <c r="AD2633" s="359"/>
      <c r="AE2633" s="359">
        <v>4.3357000000000001</v>
      </c>
      <c r="AF2633" s="359">
        <v>2.2864</v>
      </c>
      <c r="AG2633" s="359">
        <v>2.1023999999999998</v>
      </c>
      <c r="AH2633" s="359">
        <v>4.7900999999999998</v>
      </c>
      <c r="AI2633" s="359">
        <v>0.81240000000000001</v>
      </c>
      <c r="AJ2633" s="359">
        <v>0.99970000000000003</v>
      </c>
      <c r="AK2633" s="359">
        <v>0.37380000000000002</v>
      </c>
      <c r="AL2633" s="356">
        <v>0.69410000000000005</v>
      </c>
    </row>
    <row r="2634" spans="2:38" ht="409.6" x14ac:dyDescent="0.25">
      <c r="B2634" s="402">
        <v>38305</v>
      </c>
      <c r="C2634" s="359">
        <v>0.53439999999999999</v>
      </c>
      <c r="D2634" s="359">
        <v>0.90300000000000002</v>
      </c>
      <c r="E2634" s="359">
        <v>0.82809999999999995</v>
      </c>
      <c r="F2634" s="359">
        <v>16.884599999999999</v>
      </c>
      <c r="G2634" s="359">
        <v>3.9733000000000001</v>
      </c>
      <c r="H2634" s="359">
        <v>130.905</v>
      </c>
      <c r="I2634" s="359">
        <v>0.36330000000000001</v>
      </c>
      <c r="J2634" s="359">
        <v>1.8455999999999999</v>
      </c>
      <c r="K2634" s="359"/>
      <c r="L2634" s="359">
        <v>4.3399000000000001</v>
      </c>
      <c r="M2634" s="359">
        <v>2.2865000000000002</v>
      </c>
      <c r="N2634" s="359">
        <v>2.2075999999999998</v>
      </c>
      <c r="O2634" s="359">
        <v>4.8045999999999998</v>
      </c>
      <c r="P2634" s="359">
        <v>0.81289999999999996</v>
      </c>
      <c r="Q2634" s="359">
        <v>1.0256000000000001</v>
      </c>
      <c r="R2634" s="359">
        <v>0.3735</v>
      </c>
      <c r="S2634" s="356">
        <v>0.69350000000000001</v>
      </c>
      <c r="U2634" s="402">
        <v>38305</v>
      </c>
      <c r="V2634" s="359">
        <v>0.53349999999999997</v>
      </c>
      <c r="W2634" s="359">
        <v>0.90049999999999997</v>
      </c>
      <c r="X2634" s="359">
        <v>0.82640000000000002</v>
      </c>
      <c r="Y2634" s="359">
        <v>16.791</v>
      </c>
      <c r="Z2634" s="359">
        <v>3.9655</v>
      </c>
      <c r="AA2634" s="359">
        <v>130.197</v>
      </c>
      <c r="AB2634" s="359">
        <v>0.3624</v>
      </c>
      <c r="AC2634" s="359">
        <v>1.8420000000000001</v>
      </c>
      <c r="AD2634" s="359"/>
      <c r="AE2634" s="359">
        <v>4.3288000000000002</v>
      </c>
      <c r="AF2634" s="359">
        <v>2.2793999999999999</v>
      </c>
      <c r="AG2634" s="359">
        <v>2.0975999999999999</v>
      </c>
      <c r="AH2634" s="359">
        <v>4.7839</v>
      </c>
      <c r="AI2634" s="359">
        <v>0.8115</v>
      </c>
      <c r="AJ2634" s="359">
        <v>0.99739999999999995</v>
      </c>
      <c r="AK2634" s="359">
        <v>0.37290000000000001</v>
      </c>
      <c r="AL2634" s="356">
        <v>0.6925</v>
      </c>
    </row>
    <row r="2635" spans="2:38" ht="409.6" x14ac:dyDescent="0.25">
      <c r="B2635" s="402">
        <v>38304</v>
      </c>
      <c r="C2635" s="359">
        <v>0.53459999999999996</v>
      </c>
      <c r="D2635" s="359">
        <v>0.90180000000000005</v>
      </c>
      <c r="E2635" s="359">
        <v>0.8276</v>
      </c>
      <c r="F2635" s="359">
        <v>16.862300000000001</v>
      </c>
      <c r="G2635" s="359">
        <v>3.9741</v>
      </c>
      <c r="H2635" s="359">
        <v>130.81399999999999</v>
      </c>
      <c r="I2635" s="359">
        <v>0.36359999999999998</v>
      </c>
      <c r="J2635" s="359">
        <v>1.8456999999999999</v>
      </c>
      <c r="K2635" s="359"/>
      <c r="L2635" s="359">
        <v>4.3442999999999996</v>
      </c>
      <c r="M2635" s="359">
        <v>2.2863000000000002</v>
      </c>
      <c r="N2635" s="359">
        <v>2.2168999999999999</v>
      </c>
      <c r="O2635" s="359">
        <v>4.7945000000000002</v>
      </c>
      <c r="P2635" s="359">
        <v>0.81279999999999997</v>
      </c>
      <c r="Q2635" s="359">
        <v>1.0075000000000001</v>
      </c>
      <c r="R2635" s="359">
        <v>0.37359999999999999</v>
      </c>
      <c r="S2635" s="356">
        <v>0.69369999999999998</v>
      </c>
      <c r="U2635" s="402">
        <v>38304</v>
      </c>
      <c r="V2635" s="359">
        <v>0.53400000000000003</v>
      </c>
      <c r="W2635" s="359">
        <v>0.90039999999999998</v>
      </c>
      <c r="X2635" s="359">
        <v>0.82650000000000001</v>
      </c>
      <c r="Y2635" s="359">
        <v>16.812999999999999</v>
      </c>
      <c r="Z2635" s="359">
        <v>3.9685999999999999</v>
      </c>
      <c r="AA2635" s="359">
        <v>130.18100000000001</v>
      </c>
      <c r="AB2635" s="359">
        <v>0.36299999999999999</v>
      </c>
      <c r="AC2635" s="359">
        <v>1.8426</v>
      </c>
      <c r="AD2635" s="359"/>
      <c r="AE2635" s="359">
        <v>4.3368000000000002</v>
      </c>
      <c r="AF2635" s="359">
        <v>2.2808999999999999</v>
      </c>
      <c r="AG2635" s="359">
        <v>2.1076999999999999</v>
      </c>
      <c r="AH2635" s="359">
        <v>4.7859999999999996</v>
      </c>
      <c r="AI2635" s="359">
        <v>0.81169999999999998</v>
      </c>
      <c r="AJ2635" s="359">
        <v>1.0029999999999999</v>
      </c>
      <c r="AK2635" s="359">
        <v>0.37319999999999998</v>
      </c>
      <c r="AL2635" s="356">
        <v>0.69320000000000004</v>
      </c>
    </row>
    <row r="2636" spans="2:38" ht="409.6" x14ac:dyDescent="0.25">
      <c r="B2636" s="402">
        <v>38303</v>
      </c>
      <c r="C2636" s="359">
        <v>0.53310000000000002</v>
      </c>
      <c r="D2636" s="359">
        <v>0.89990000000000003</v>
      </c>
      <c r="E2636" s="359">
        <v>0.82289999999999996</v>
      </c>
      <c r="F2636" s="359">
        <v>16.802</v>
      </c>
      <c r="G2636" s="359">
        <v>3.9618000000000002</v>
      </c>
      <c r="H2636" s="359">
        <v>130.60499999999999</v>
      </c>
      <c r="I2636" s="359">
        <v>0.36220000000000002</v>
      </c>
      <c r="J2636" s="359">
        <v>1.8404</v>
      </c>
      <c r="K2636" s="359"/>
      <c r="L2636" s="359">
        <v>4.3423999999999996</v>
      </c>
      <c r="M2636" s="359">
        <v>2.2814000000000001</v>
      </c>
      <c r="N2636" s="359">
        <v>2.2118000000000002</v>
      </c>
      <c r="O2636" s="359">
        <v>4.8023999999999996</v>
      </c>
      <c r="P2636" s="359">
        <v>0.81059999999999999</v>
      </c>
      <c r="Q2636" s="359">
        <v>1.0049999999999999</v>
      </c>
      <c r="R2636" s="359">
        <v>0.37340000000000001</v>
      </c>
      <c r="S2636" s="356">
        <v>0.68789999999999996</v>
      </c>
      <c r="U2636" s="402">
        <v>38303</v>
      </c>
      <c r="V2636" s="359">
        <v>0.53259999999999996</v>
      </c>
      <c r="W2636" s="359">
        <v>0.89870000000000005</v>
      </c>
      <c r="X2636" s="359">
        <v>0.82189999999999996</v>
      </c>
      <c r="Y2636" s="359">
        <v>16.755400000000002</v>
      </c>
      <c r="Z2636" s="359">
        <v>3.9567999999999999</v>
      </c>
      <c r="AA2636" s="359">
        <v>130.166</v>
      </c>
      <c r="AB2636" s="359">
        <v>0.36180000000000001</v>
      </c>
      <c r="AC2636" s="359">
        <v>1.8375999999999999</v>
      </c>
      <c r="AD2636" s="359"/>
      <c r="AE2636" s="359">
        <v>4.3372000000000002</v>
      </c>
      <c r="AF2636" s="359">
        <v>2.2766999999999999</v>
      </c>
      <c r="AG2636" s="359">
        <v>2.1034000000000002</v>
      </c>
      <c r="AH2636" s="359">
        <v>4.7948000000000004</v>
      </c>
      <c r="AI2636" s="359">
        <v>0.80979999999999996</v>
      </c>
      <c r="AJ2636" s="359">
        <v>1.0008999999999999</v>
      </c>
      <c r="AK2636" s="359">
        <v>0.373</v>
      </c>
      <c r="AL2636" s="356">
        <v>0.68740000000000001</v>
      </c>
    </row>
    <row r="2637" spans="2:38" ht="409.6" x14ac:dyDescent="0.25">
      <c r="B2637" s="402">
        <v>38302</v>
      </c>
      <c r="C2637" s="359">
        <v>0.53039999999999998</v>
      </c>
      <c r="D2637" s="359">
        <v>0.90029999999999999</v>
      </c>
      <c r="E2637" s="359">
        <v>0.81669999999999998</v>
      </c>
      <c r="F2637" s="359">
        <v>16.698399999999999</v>
      </c>
      <c r="G2637" s="359">
        <v>3.9413999999999998</v>
      </c>
      <c r="H2637" s="359">
        <v>130.09299999999999</v>
      </c>
      <c r="I2637" s="359">
        <v>0.36059999999999998</v>
      </c>
      <c r="J2637" s="359">
        <v>1.8331</v>
      </c>
      <c r="K2637" s="359"/>
      <c r="L2637" s="359">
        <v>4.3312999999999997</v>
      </c>
      <c r="M2637" s="359">
        <v>2.2677999999999998</v>
      </c>
      <c r="N2637" s="359">
        <v>2.1894999999999998</v>
      </c>
      <c r="O2637" s="359">
        <v>4.8044000000000002</v>
      </c>
      <c r="P2637" s="359">
        <v>0.8075</v>
      </c>
      <c r="Q2637" s="359">
        <v>0.99839999999999995</v>
      </c>
      <c r="R2637" s="359">
        <v>0.37019999999999997</v>
      </c>
      <c r="S2637" s="356">
        <v>0.68379999999999996</v>
      </c>
      <c r="U2637" s="402">
        <v>38302</v>
      </c>
      <c r="V2637" s="359">
        <v>0.52980000000000005</v>
      </c>
      <c r="W2637" s="359">
        <v>0.89900000000000002</v>
      </c>
      <c r="X2637" s="359">
        <v>0.81569999999999998</v>
      </c>
      <c r="Y2637" s="359">
        <v>16.651</v>
      </c>
      <c r="Z2637" s="359">
        <v>3.9365999999999999</v>
      </c>
      <c r="AA2637" s="359">
        <v>129.59399999999999</v>
      </c>
      <c r="AB2637" s="359">
        <v>0.36</v>
      </c>
      <c r="AC2637" s="359">
        <v>1.83</v>
      </c>
      <c r="AD2637" s="359"/>
      <c r="AE2637" s="359">
        <v>4.3257000000000003</v>
      </c>
      <c r="AF2637" s="359">
        <v>2.2633000000000001</v>
      </c>
      <c r="AG2637" s="359">
        <v>2.0823999999999998</v>
      </c>
      <c r="AH2637" s="359">
        <v>4.7973999999999997</v>
      </c>
      <c r="AI2637" s="359">
        <v>0.80640000000000001</v>
      </c>
      <c r="AJ2637" s="359">
        <v>0.99480000000000002</v>
      </c>
      <c r="AK2637" s="359">
        <v>0.36980000000000002</v>
      </c>
      <c r="AL2637" s="356">
        <v>0.68330000000000002</v>
      </c>
    </row>
    <row r="2638" spans="2:38" ht="409.6" x14ac:dyDescent="0.25">
      <c r="B2638" s="402">
        <v>38301</v>
      </c>
      <c r="C2638" s="359">
        <v>0.53490000000000004</v>
      </c>
      <c r="D2638" s="359">
        <v>0.90620000000000001</v>
      </c>
      <c r="E2638" s="359">
        <v>0.82820000000000005</v>
      </c>
      <c r="F2638" s="359">
        <v>16.831700000000001</v>
      </c>
      <c r="G2638" s="359">
        <v>3.9758</v>
      </c>
      <c r="H2638" s="359">
        <v>131.40799999999999</v>
      </c>
      <c r="I2638" s="359">
        <v>0.3629</v>
      </c>
      <c r="J2638" s="359">
        <v>1.8478000000000001</v>
      </c>
      <c r="K2638" s="359"/>
      <c r="L2638" s="359">
        <v>4.3970000000000002</v>
      </c>
      <c r="M2638" s="359">
        <v>2.2795000000000001</v>
      </c>
      <c r="N2638" s="359">
        <v>2.2271000000000001</v>
      </c>
      <c r="O2638" s="359">
        <v>4.8708</v>
      </c>
      <c r="P2638" s="359">
        <v>0.81659999999999999</v>
      </c>
      <c r="Q2638" s="359">
        <v>1.0086999999999999</v>
      </c>
      <c r="R2638" s="359">
        <v>0.3715</v>
      </c>
      <c r="S2638" s="356">
        <v>0.68989999999999996</v>
      </c>
      <c r="U2638" s="402">
        <v>38301</v>
      </c>
      <c r="V2638" s="359">
        <v>0.53439999999999999</v>
      </c>
      <c r="W2638" s="359">
        <v>0.90500000000000003</v>
      </c>
      <c r="X2638" s="359">
        <v>0.82709999999999995</v>
      </c>
      <c r="Y2638" s="359">
        <v>16.782599999999999</v>
      </c>
      <c r="Z2638" s="359">
        <v>3.9702999999999999</v>
      </c>
      <c r="AA2638" s="359">
        <v>130.80500000000001</v>
      </c>
      <c r="AB2638" s="359">
        <v>0.36220000000000002</v>
      </c>
      <c r="AC2638" s="359">
        <v>1.8447</v>
      </c>
      <c r="AD2638" s="359"/>
      <c r="AE2638" s="359">
        <v>4.3909000000000002</v>
      </c>
      <c r="AF2638" s="359">
        <v>2.2740999999999998</v>
      </c>
      <c r="AG2638" s="359">
        <v>2.1183000000000001</v>
      </c>
      <c r="AH2638" s="359">
        <v>4.8628</v>
      </c>
      <c r="AI2638" s="359">
        <v>0.81579999999999997</v>
      </c>
      <c r="AJ2638" s="359">
        <v>1.0045999999999999</v>
      </c>
      <c r="AK2638" s="359">
        <v>0.37109999999999999</v>
      </c>
      <c r="AL2638" s="356">
        <v>0.68930000000000002</v>
      </c>
    </row>
    <row r="2639" spans="2:38" ht="409.6" x14ac:dyDescent="0.25">
      <c r="B2639" s="402">
        <v>38300</v>
      </c>
      <c r="C2639" s="359">
        <v>0.53549999999999998</v>
      </c>
      <c r="D2639" s="359">
        <v>0.91339999999999999</v>
      </c>
      <c r="E2639" s="359">
        <v>0.82589999999999997</v>
      </c>
      <c r="F2639" s="359">
        <v>16.831900000000001</v>
      </c>
      <c r="G2639" s="359">
        <v>3.9801000000000002</v>
      </c>
      <c r="H2639" s="359">
        <v>131.452</v>
      </c>
      <c r="I2639" s="359">
        <v>0.36359999999999998</v>
      </c>
      <c r="J2639" s="359">
        <v>1.8503000000000001</v>
      </c>
      <c r="K2639" s="359"/>
      <c r="L2639" s="359">
        <v>4.4100999999999999</v>
      </c>
      <c r="M2639" s="359">
        <v>2.2887</v>
      </c>
      <c r="N2639" s="359">
        <v>2.2263999999999999</v>
      </c>
      <c r="O2639" s="359">
        <v>4.8704000000000001</v>
      </c>
      <c r="P2639" s="359">
        <v>0.81740000000000002</v>
      </c>
      <c r="Q2639" s="359">
        <v>1.0104</v>
      </c>
      <c r="R2639" s="359">
        <v>0.37269999999999998</v>
      </c>
      <c r="S2639" s="356">
        <v>0.69159999999999999</v>
      </c>
      <c r="U2639" s="402">
        <v>38300</v>
      </c>
      <c r="V2639" s="359">
        <v>0.53469999999999995</v>
      </c>
      <c r="W2639" s="359">
        <v>0.91200000000000003</v>
      </c>
      <c r="X2639" s="359">
        <v>0.82479999999999998</v>
      </c>
      <c r="Y2639" s="359">
        <v>16.781300000000002</v>
      </c>
      <c r="Z2639" s="359">
        <v>3.9742000000000002</v>
      </c>
      <c r="AA2639" s="359">
        <v>130.953</v>
      </c>
      <c r="AB2639" s="359">
        <v>0.36299999999999999</v>
      </c>
      <c r="AC2639" s="359">
        <v>1.8472</v>
      </c>
      <c r="AD2639" s="359"/>
      <c r="AE2639" s="359">
        <v>4.4034000000000004</v>
      </c>
      <c r="AF2639" s="359">
        <v>2.2839999999999998</v>
      </c>
      <c r="AG2639" s="359">
        <v>2.1175000000000002</v>
      </c>
      <c r="AH2639" s="359">
        <v>4.8623000000000003</v>
      </c>
      <c r="AI2639" s="359">
        <v>0.81630000000000003</v>
      </c>
      <c r="AJ2639" s="359">
        <v>1.0064</v>
      </c>
      <c r="AK2639" s="359">
        <v>0.37219999999999998</v>
      </c>
      <c r="AL2639" s="356">
        <v>0.69089999999999996</v>
      </c>
    </row>
    <row r="2640" spans="2:38" ht="409.6" x14ac:dyDescent="0.25">
      <c r="B2640" s="402">
        <v>38299</v>
      </c>
      <c r="C2640" s="359">
        <v>0.53700000000000003</v>
      </c>
      <c r="D2640" s="359">
        <v>0.9123</v>
      </c>
      <c r="E2640" s="359">
        <v>0.83209999999999995</v>
      </c>
      <c r="F2640" s="359">
        <v>16.912099999999999</v>
      </c>
      <c r="G2640" s="359">
        <v>3.9912000000000001</v>
      </c>
      <c r="H2640" s="359">
        <v>132.202</v>
      </c>
      <c r="I2640" s="359">
        <v>0.36620000000000003</v>
      </c>
      <c r="J2640" s="359">
        <v>1.8593999999999999</v>
      </c>
      <c r="K2640" s="359"/>
      <c r="L2640" s="359">
        <v>4.3963999999999999</v>
      </c>
      <c r="M2640" s="359">
        <v>2.2995000000000001</v>
      </c>
      <c r="N2640" s="359">
        <v>2.2151000000000001</v>
      </c>
      <c r="O2640" s="359">
        <v>4.8823999999999996</v>
      </c>
      <c r="P2640" s="359">
        <v>0.81969999999999998</v>
      </c>
      <c r="Q2640" s="359">
        <v>1.0165</v>
      </c>
      <c r="R2640" s="359">
        <v>0.3755</v>
      </c>
      <c r="S2640" s="356">
        <v>0.69650000000000001</v>
      </c>
      <c r="U2640" s="402">
        <v>38299</v>
      </c>
      <c r="V2640" s="359">
        <v>0.53639999999999999</v>
      </c>
      <c r="W2640" s="359">
        <v>0.91110000000000002</v>
      </c>
      <c r="X2640" s="359">
        <v>0.83099999999999996</v>
      </c>
      <c r="Y2640" s="359">
        <v>16.8443</v>
      </c>
      <c r="Z2640" s="359">
        <v>3.9866000000000001</v>
      </c>
      <c r="AA2640" s="359">
        <v>131.58500000000001</v>
      </c>
      <c r="AB2640" s="359">
        <v>0.36549999999999999</v>
      </c>
      <c r="AC2640" s="359">
        <v>1.8566</v>
      </c>
      <c r="AD2640" s="359"/>
      <c r="AE2640" s="359">
        <v>4.3898000000000001</v>
      </c>
      <c r="AF2640" s="359">
        <v>2.2951000000000001</v>
      </c>
      <c r="AG2640" s="359">
        <v>2.1053000000000002</v>
      </c>
      <c r="AH2640" s="359">
        <v>4.8754</v>
      </c>
      <c r="AI2640" s="359">
        <v>0.81879999999999997</v>
      </c>
      <c r="AJ2640" s="359">
        <v>1.0123</v>
      </c>
      <c r="AK2640" s="359">
        <v>0.37519999999999998</v>
      </c>
      <c r="AL2640" s="356">
        <v>0.69599999999999995</v>
      </c>
    </row>
    <row r="2641" spans="2:38" ht="409.6" x14ac:dyDescent="0.25">
      <c r="B2641" s="402">
        <v>38298</v>
      </c>
      <c r="C2641" s="359">
        <v>0.53749999999999998</v>
      </c>
      <c r="D2641" s="359">
        <v>0.91139999999999999</v>
      </c>
      <c r="E2641" s="359">
        <v>0.83279999999999998</v>
      </c>
      <c r="F2641" s="359">
        <v>17.0227</v>
      </c>
      <c r="G2641" s="359">
        <v>3.9849000000000001</v>
      </c>
      <c r="H2641" s="359">
        <v>131.96299999999999</v>
      </c>
      <c r="I2641" s="359">
        <v>0.36549999999999999</v>
      </c>
      <c r="J2641" s="359">
        <v>1.8560000000000001</v>
      </c>
      <c r="K2641" s="359"/>
      <c r="L2641" s="359">
        <v>4.3909000000000002</v>
      </c>
      <c r="M2641" s="359">
        <v>2.3003999999999998</v>
      </c>
      <c r="N2641" s="359">
        <v>2.2111000000000001</v>
      </c>
      <c r="O2641" s="359">
        <v>4.875</v>
      </c>
      <c r="P2641" s="359">
        <v>0.81799999999999995</v>
      </c>
      <c r="Q2641" s="359">
        <v>1.0145999999999999</v>
      </c>
      <c r="R2641" s="359">
        <v>0.37440000000000001</v>
      </c>
      <c r="S2641" s="356">
        <v>0.69520000000000004</v>
      </c>
      <c r="U2641" s="402">
        <v>38298</v>
      </c>
      <c r="V2641" s="359">
        <v>0.53680000000000005</v>
      </c>
      <c r="W2641" s="359">
        <v>0.91</v>
      </c>
      <c r="X2641" s="359">
        <v>0.83189999999999997</v>
      </c>
      <c r="Y2641" s="359">
        <v>16.938500000000001</v>
      </c>
      <c r="Z2641" s="359">
        <v>3.9794</v>
      </c>
      <c r="AA2641" s="359">
        <v>131.328</v>
      </c>
      <c r="AB2641" s="359">
        <v>0.36480000000000001</v>
      </c>
      <c r="AC2641" s="359">
        <v>1.853</v>
      </c>
      <c r="AD2641" s="359"/>
      <c r="AE2641" s="359">
        <v>4.3822000000000001</v>
      </c>
      <c r="AF2641" s="359">
        <v>2.2930999999999999</v>
      </c>
      <c r="AG2641" s="359">
        <v>2.1012</v>
      </c>
      <c r="AH2641" s="359">
        <v>4.8673000000000002</v>
      </c>
      <c r="AI2641" s="359">
        <v>0.81710000000000005</v>
      </c>
      <c r="AJ2641" s="359">
        <v>1.0103</v>
      </c>
      <c r="AK2641" s="359">
        <v>0.374</v>
      </c>
      <c r="AL2641" s="356">
        <v>0.6946</v>
      </c>
    </row>
    <row r="2642" spans="2:38" ht="409.6" x14ac:dyDescent="0.25">
      <c r="B2642" s="402">
        <v>38297</v>
      </c>
      <c r="C2642" s="359">
        <v>0.53620000000000001</v>
      </c>
      <c r="D2642" s="359">
        <v>0.91169999999999995</v>
      </c>
      <c r="E2642" s="359">
        <v>0.83299999999999996</v>
      </c>
      <c r="F2642" s="359">
        <v>17.0227</v>
      </c>
      <c r="G2642" s="359">
        <v>3.9849000000000001</v>
      </c>
      <c r="H2642" s="359">
        <v>131.96299999999999</v>
      </c>
      <c r="I2642" s="359">
        <v>0.3654</v>
      </c>
      <c r="J2642" s="359">
        <v>1.8553999999999999</v>
      </c>
      <c r="K2642" s="359"/>
      <c r="L2642" s="359">
        <v>4.3909000000000002</v>
      </c>
      <c r="M2642" s="359">
        <v>2.2936000000000001</v>
      </c>
      <c r="N2642" s="359">
        <v>2.2111000000000001</v>
      </c>
      <c r="O2642" s="359">
        <v>4.8723999999999998</v>
      </c>
      <c r="P2642" s="359">
        <v>0.81799999999999995</v>
      </c>
      <c r="Q2642" s="359">
        <v>1.0145999999999999</v>
      </c>
      <c r="R2642" s="359">
        <v>0.37459999999999999</v>
      </c>
      <c r="S2642" s="356">
        <v>0.69520000000000004</v>
      </c>
      <c r="U2642" s="402">
        <v>38297</v>
      </c>
      <c r="V2642" s="359">
        <v>0.53569999999999995</v>
      </c>
      <c r="W2642" s="359">
        <v>0.91059999999999997</v>
      </c>
      <c r="X2642" s="359">
        <v>0.83179999999999998</v>
      </c>
      <c r="Y2642" s="359">
        <v>16.940999999999999</v>
      </c>
      <c r="Z2642" s="359">
        <v>3.9799000000000002</v>
      </c>
      <c r="AA2642" s="359">
        <v>131.34700000000001</v>
      </c>
      <c r="AB2642" s="359">
        <v>0.36499999999999999</v>
      </c>
      <c r="AC2642" s="359">
        <v>1.8519000000000001</v>
      </c>
      <c r="AD2642" s="359"/>
      <c r="AE2642" s="359">
        <v>4.3830999999999998</v>
      </c>
      <c r="AF2642" s="359">
        <v>2.2890999999999999</v>
      </c>
      <c r="AG2642" s="359">
        <v>2.1015000000000001</v>
      </c>
      <c r="AH2642" s="359">
        <v>4.8647999999999998</v>
      </c>
      <c r="AI2642" s="359">
        <v>0.81720000000000004</v>
      </c>
      <c r="AJ2642" s="359">
        <v>1.0104</v>
      </c>
      <c r="AK2642" s="359">
        <v>0.37419999999999998</v>
      </c>
      <c r="AL2642" s="356">
        <v>0.69469999999999998</v>
      </c>
    </row>
    <row r="2643" spans="2:38" ht="409.6" x14ac:dyDescent="0.25">
      <c r="B2643" s="402">
        <v>38296</v>
      </c>
      <c r="C2643" s="359">
        <v>0.53690000000000004</v>
      </c>
      <c r="D2643" s="359">
        <v>0.91269999999999996</v>
      </c>
      <c r="E2643" s="359">
        <v>0.83460000000000001</v>
      </c>
      <c r="F2643" s="359">
        <v>16.912500000000001</v>
      </c>
      <c r="G2643" s="359">
        <v>3.9912000000000001</v>
      </c>
      <c r="H2643" s="359">
        <v>132.148</v>
      </c>
      <c r="I2643" s="359">
        <v>0.36470000000000002</v>
      </c>
      <c r="J2643" s="359">
        <v>1.8559000000000001</v>
      </c>
      <c r="K2643" s="359"/>
      <c r="L2643" s="359">
        <v>4.3901000000000003</v>
      </c>
      <c r="M2643" s="359">
        <v>2.3043</v>
      </c>
      <c r="N2643" s="359">
        <v>2.1751</v>
      </c>
      <c r="O2643" s="359">
        <v>4.883</v>
      </c>
      <c r="P2643" s="359">
        <v>0.82079999999999997</v>
      </c>
      <c r="Q2643" s="359">
        <v>1.0128999999999999</v>
      </c>
      <c r="R2643" s="359">
        <v>0.37480000000000002</v>
      </c>
      <c r="S2643" s="356">
        <v>0.69099999999999995</v>
      </c>
      <c r="U2643" s="402">
        <v>38296</v>
      </c>
      <c r="V2643" s="359">
        <v>0.53639999999999999</v>
      </c>
      <c r="W2643" s="359">
        <v>0.91149999999999998</v>
      </c>
      <c r="X2643" s="359">
        <v>0.83340000000000003</v>
      </c>
      <c r="Y2643" s="359">
        <v>16.864799999999999</v>
      </c>
      <c r="Z2643" s="359">
        <v>3.9863</v>
      </c>
      <c r="AA2643" s="359">
        <v>131.52600000000001</v>
      </c>
      <c r="AB2643" s="359">
        <v>0.36409999999999998</v>
      </c>
      <c r="AC2643" s="359">
        <v>1.853</v>
      </c>
      <c r="AD2643" s="359"/>
      <c r="AE2643" s="359">
        <v>4.3832000000000004</v>
      </c>
      <c r="AF2643" s="359">
        <v>2.2991000000000001</v>
      </c>
      <c r="AG2643" s="359">
        <v>2.0659999999999998</v>
      </c>
      <c r="AH2643" s="359">
        <v>4.8756000000000004</v>
      </c>
      <c r="AI2643" s="359">
        <v>0.82</v>
      </c>
      <c r="AJ2643" s="359">
        <v>1.0094000000000001</v>
      </c>
      <c r="AK2643" s="359">
        <v>0.37440000000000001</v>
      </c>
      <c r="AL2643" s="356">
        <v>0.6905</v>
      </c>
    </row>
    <row r="2644" spans="2:38" ht="409.6" x14ac:dyDescent="0.25">
      <c r="B2644" s="402">
        <v>38295</v>
      </c>
      <c r="C2644" s="359">
        <v>0.53820000000000001</v>
      </c>
      <c r="D2644" s="359">
        <v>0.91349999999999998</v>
      </c>
      <c r="E2644" s="359">
        <v>0.83440000000000003</v>
      </c>
      <c r="F2644" s="359">
        <v>16.926400000000001</v>
      </c>
      <c r="G2644" s="359">
        <v>4.0010000000000003</v>
      </c>
      <c r="H2644" s="359">
        <v>132.42400000000001</v>
      </c>
      <c r="I2644" s="359">
        <v>0.36459999999999998</v>
      </c>
      <c r="J2644" s="359">
        <v>1.8591</v>
      </c>
      <c r="K2644" s="359"/>
      <c r="L2644" s="359">
        <v>4.3922999999999996</v>
      </c>
      <c r="M2644" s="359">
        <v>2.3155000000000001</v>
      </c>
      <c r="N2644" s="359">
        <v>2.2193000000000001</v>
      </c>
      <c r="O2644" s="359">
        <v>4.8811</v>
      </c>
      <c r="P2644" s="359">
        <v>0.82369999999999999</v>
      </c>
      <c r="Q2644" s="359">
        <v>1.0105</v>
      </c>
      <c r="R2644" s="359">
        <v>0.37340000000000001</v>
      </c>
      <c r="S2644" s="356">
        <v>0.69</v>
      </c>
      <c r="U2644" s="402">
        <v>38295</v>
      </c>
      <c r="V2644" s="359">
        <v>0.53769999999999996</v>
      </c>
      <c r="W2644" s="359">
        <v>0.9123</v>
      </c>
      <c r="X2644" s="359">
        <v>0.83340000000000003</v>
      </c>
      <c r="Y2644" s="359">
        <v>16.879000000000001</v>
      </c>
      <c r="Z2644" s="359">
        <v>3.9967000000000001</v>
      </c>
      <c r="AA2644" s="359">
        <v>131.88800000000001</v>
      </c>
      <c r="AB2644" s="359">
        <v>0.36399999999999999</v>
      </c>
      <c r="AC2644" s="359">
        <v>1.8557999999999999</v>
      </c>
      <c r="AD2644" s="359"/>
      <c r="AE2644" s="359">
        <v>4.3855000000000004</v>
      </c>
      <c r="AF2644" s="359">
        <v>2.3109999999999999</v>
      </c>
      <c r="AG2644" s="359">
        <v>2.1092</v>
      </c>
      <c r="AH2644" s="359">
        <v>4.8738000000000001</v>
      </c>
      <c r="AI2644" s="359">
        <v>0.82279999999999998</v>
      </c>
      <c r="AJ2644" s="359">
        <v>1.0066999999999999</v>
      </c>
      <c r="AK2644" s="359">
        <v>0.373</v>
      </c>
      <c r="AL2644" s="356">
        <v>0.6895</v>
      </c>
    </row>
    <row r="2645" spans="2:38" ht="409.6" x14ac:dyDescent="0.25">
      <c r="B2645" s="402">
        <v>38294</v>
      </c>
      <c r="C2645" s="359">
        <v>0.53910000000000002</v>
      </c>
      <c r="D2645" s="359">
        <v>0.91820000000000002</v>
      </c>
      <c r="E2645" s="359">
        <v>0.84009999999999996</v>
      </c>
      <c r="F2645" s="359">
        <v>16.969899999999999</v>
      </c>
      <c r="G2645" s="359">
        <v>4.0079000000000002</v>
      </c>
      <c r="H2645" s="359">
        <v>132.65299999999999</v>
      </c>
      <c r="I2645" s="359">
        <v>0.36409999999999998</v>
      </c>
      <c r="J2645" s="359">
        <v>1.8686</v>
      </c>
      <c r="K2645" s="359"/>
      <c r="L2645" s="359">
        <v>4.4097</v>
      </c>
      <c r="M2645" s="359">
        <v>2.3201000000000001</v>
      </c>
      <c r="N2645" s="359">
        <v>2.246</v>
      </c>
      <c r="O2645" s="359">
        <v>4.8917999999999999</v>
      </c>
      <c r="P2645" s="359">
        <v>0.82650000000000001</v>
      </c>
      <c r="Q2645" s="359">
        <v>1.0087999999999999</v>
      </c>
      <c r="R2645" s="359">
        <v>0.373</v>
      </c>
      <c r="S2645" s="356">
        <v>0.68620000000000003</v>
      </c>
      <c r="U2645" s="402">
        <v>38294</v>
      </c>
      <c r="V2645" s="359">
        <v>0.53859999999999997</v>
      </c>
      <c r="W2645" s="359">
        <v>0.9173</v>
      </c>
      <c r="X2645" s="359">
        <v>0.83919999999999995</v>
      </c>
      <c r="Y2645" s="359">
        <v>16.924399999999999</v>
      </c>
      <c r="Z2645" s="359">
        <v>4.0035999999999996</v>
      </c>
      <c r="AA2645" s="359">
        <v>132.08000000000001</v>
      </c>
      <c r="AB2645" s="359">
        <v>0.36359999999999998</v>
      </c>
      <c r="AC2645" s="359">
        <v>1.865</v>
      </c>
      <c r="AD2645" s="359"/>
      <c r="AE2645" s="359">
        <v>4.4047999999999998</v>
      </c>
      <c r="AF2645" s="359">
        <v>2.3161999999999998</v>
      </c>
      <c r="AG2645" s="359">
        <v>2.1366000000000001</v>
      </c>
      <c r="AH2645" s="359">
        <v>4.8851000000000004</v>
      </c>
      <c r="AI2645" s="359">
        <v>0.82569999999999999</v>
      </c>
      <c r="AJ2645" s="359">
        <v>1.0052000000000001</v>
      </c>
      <c r="AK2645" s="359">
        <v>0.37259999999999999</v>
      </c>
      <c r="AL2645" s="356">
        <v>0.68569999999999998</v>
      </c>
    </row>
    <row r="2646" spans="2:38" ht="409.6" x14ac:dyDescent="0.25">
      <c r="B2646" s="402">
        <v>38293</v>
      </c>
      <c r="C2646" s="359">
        <v>0.5363</v>
      </c>
      <c r="D2646" s="359">
        <v>0.91579999999999995</v>
      </c>
      <c r="E2646" s="359">
        <v>0.83630000000000004</v>
      </c>
      <c r="F2646" s="359">
        <v>16.912199999999999</v>
      </c>
      <c r="G2646" s="359">
        <v>3.9860000000000002</v>
      </c>
      <c r="H2646" s="359">
        <v>132.054</v>
      </c>
      <c r="I2646" s="359">
        <v>0.36270000000000002</v>
      </c>
      <c r="J2646" s="359">
        <v>1.8528</v>
      </c>
      <c r="K2646" s="359"/>
      <c r="L2646" s="359">
        <v>4.3761000000000001</v>
      </c>
      <c r="M2646" s="359">
        <v>2.3142</v>
      </c>
      <c r="N2646" s="359">
        <v>2.2401</v>
      </c>
      <c r="O2646" s="359">
        <v>4.8548999999999998</v>
      </c>
      <c r="P2646" s="359">
        <v>0.82199999999999995</v>
      </c>
      <c r="Q2646" s="359">
        <v>1.0094000000000001</v>
      </c>
      <c r="R2646" s="359">
        <v>0.373</v>
      </c>
      <c r="S2646" s="356">
        <v>0.68389999999999995</v>
      </c>
      <c r="U2646" s="402">
        <v>38293</v>
      </c>
      <c r="V2646" s="359">
        <v>0.53569999999999995</v>
      </c>
      <c r="W2646" s="359">
        <v>0.91469999999999996</v>
      </c>
      <c r="X2646" s="359">
        <v>0.83509999999999995</v>
      </c>
      <c r="Y2646" s="359">
        <v>16.863399999999999</v>
      </c>
      <c r="Z2646" s="359">
        <v>3.9811999999999999</v>
      </c>
      <c r="AA2646" s="359">
        <v>131.428</v>
      </c>
      <c r="AB2646" s="359">
        <v>0.36199999999999999</v>
      </c>
      <c r="AC2646" s="359">
        <v>1.8505</v>
      </c>
      <c r="AD2646" s="359"/>
      <c r="AE2646" s="359">
        <v>4.3689</v>
      </c>
      <c r="AF2646" s="359">
        <v>2.3094999999999999</v>
      </c>
      <c r="AG2646" s="359">
        <v>2.1309999999999998</v>
      </c>
      <c r="AH2646" s="359">
        <v>4.8472999999999997</v>
      </c>
      <c r="AI2646" s="359">
        <v>0.82099999999999995</v>
      </c>
      <c r="AJ2646" s="359">
        <v>1.0059</v>
      </c>
      <c r="AK2646" s="359">
        <v>0.37259999999999999</v>
      </c>
      <c r="AL2646" s="356">
        <v>0.68330000000000002</v>
      </c>
    </row>
    <row r="2647" spans="2:38" ht="409.6" x14ac:dyDescent="0.25">
      <c r="B2647" s="402">
        <v>38292</v>
      </c>
      <c r="C2647" s="359">
        <v>0.53639999999999999</v>
      </c>
      <c r="D2647" s="359">
        <v>0.91820000000000002</v>
      </c>
      <c r="E2647" s="359">
        <v>0.8367</v>
      </c>
      <c r="F2647" s="359">
        <v>17.022099999999998</v>
      </c>
      <c r="G2647" s="359">
        <v>3.9866000000000001</v>
      </c>
      <c r="H2647" s="359">
        <v>132.00200000000001</v>
      </c>
      <c r="I2647" s="359">
        <v>0.36220000000000002</v>
      </c>
      <c r="J2647" s="359">
        <v>1.8509</v>
      </c>
      <c r="K2647" s="359"/>
      <c r="L2647" s="359">
        <v>4.3678999999999997</v>
      </c>
      <c r="M2647" s="359">
        <v>2.3176999999999999</v>
      </c>
      <c r="N2647" s="359">
        <v>2.2555000000000001</v>
      </c>
      <c r="O2647" s="359">
        <v>4.8582000000000001</v>
      </c>
      <c r="P2647" s="359">
        <v>0.81969999999999998</v>
      </c>
      <c r="Q2647" s="359">
        <v>1.0262</v>
      </c>
      <c r="R2647" s="359">
        <v>0.37359999999999999</v>
      </c>
      <c r="S2647" s="356">
        <v>0.68689999999999996</v>
      </c>
      <c r="U2647" s="402">
        <v>38292</v>
      </c>
      <c r="V2647" s="359">
        <v>0.53569999999999995</v>
      </c>
      <c r="W2647" s="359">
        <v>0.9163</v>
      </c>
      <c r="X2647" s="359">
        <v>0.83560000000000001</v>
      </c>
      <c r="Y2647" s="359">
        <v>16.940999999999999</v>
      </c>
      <c r="Z2647" s="359">
        <v>3.9820000000000002</v>
      </c>
      <c r="AA2647" s="359">
        <v>131.56200000000001</v>
      </c>
      <c r="AB2647" s="359">
        <v>0.36180000000000001</v>
      </c>
      <c r="AC2647" s="359">
        <v>1.8461000000000001</v>
      </c>
      <c r="AD2647" s="359"/>
      <c r="AE2647" s="359">
        <v>4.3612000000000002</v>
      </c>
      <c r="AF2647" s="359">
        <v>2.3106</v>
      </c>
      <c r="AG2647" s="359">
        <v>2.1461999999999999</v>
      </c>
      <c r="AH2647" s="359">
        <v>4.8513000000000002</v>
      </c>
      <c r="AI2647" s="359">
        <v>0.81889999999999996</v>
      </c>
      <c r="AJ2647" s="359">
        <v>0.99850000000000005</v>
      </c>
      <c r="AK2647" s="359">
        <v>0.37319999999999998</v>
      </c>
      <c r="AL2647" s="356">
        <v>0.68640000000000001</v>
      </c>
    </row>
    <row r="2648" spans="2:38" ht="409.6" x14ac:dyDescent="0.25">
      <c r="B2648" s="402">
        <v>38291</v>
      </c>
      <c r="C2648" s="359">
        <v>0.53490000000000004</v>
      </c>
      <c r="D2648" s="359">
        <v>0.91</v>
      </c>
      <c r="E2648" s="359">
        <v>0.83399999999999996</v>
      </c>
      <c r="F2648" s="359">
        <v>16.879200000000001</v>
      </c>
      <c r="G2648" s="359">
        <v>3.9750999999999999</v>
      </c>
      <c r="H2648" s="359">
        <v>131.715</v>
      </c>
      <c r="I2648" s="359">
        <v>0.36080000000000001</v>
      </c>
      <c r="J2648" s="359">
        <v>1.8435999999999999</v>
      </c>
      <c r="K2648" s="359"/>
      <c r="L2648" s="359">
        <v>4.359</v>
      </c>
      <c r="M2648" s="359">
        <v>2.3111000000000002</v>
      </c>
      <c r="N2648" s="359">
        <v>2.2465999999999999</v>
      </c>
      <c r="O2648" s="359">
        <v>4.8330000000000002</v>
      </c>
      <c r="P2648" s="359">
        <v>0.81799999999999995</v>
      </c>
      <c r="Q2648" s="359">
        <v>1.0221</v>
      </c>
      <c r="R2648" s="359">
        <v>0.37119999999999997</v>
      </c>
      <c r="S2648" s="356">
        <v>0.68420000000000003</v>
      </c>
      <c r="U2648" s="402">
        <v>38291</v>
      </c>
      <c r="V2648" s="359">
        <v>0.53439999999999999</v>
      </c>
      <c r="W2648" s="359">
        <v>0.90890000000000004</v>
      </c>
      <c r="X2648" s="359">
        <v>0.83289999999999997</v>
      </c>
      <c r="Y2648" s="359">
        <v>16.812200000000001</v>
      </c>
      <c r="Z2648" s="359">
        <v>3.9701</v>
      </c>
      <c r="AA2648" s="359">
        <v>131.10599999999999</v>
      </c>
      <c r="AB2648" s="359">
        <v>0.36030000000000001</v>
      </c>
      <c r="AC2648" s="359">
        <v>1.8389</v>
      </c>
      <c r="AD2648" s="359"/>
      <c r="AE2648" s="359">
        <v>4.3510999999999997</v>
      </c>
      <c r="AF2648" s="359">
        <v>2.3069999999999999</v>
      </c>
      <c r="AG2648" s="359">
        <v>2.1377999999999999</v>
      </c>
      <c r="AH2648" s="359">
        <v>4.8259999999999996</v>
      </c>
      <c r="AI2648" s="359">
        <v>0.81710000000000005</v>
      </c>
      <c r="AJ2648" s="359">
        <v>0.99460000000000004</v>
      </c>
      <c r="AK2648" s="359">
        <v>0.37090000000000001</v>
      </c>
      <c r="AL2648" s="356">
        <v>0.68369999999999997</v>
      </c>
    </row>
    <row r="2649" spans="2:38" ht="409.6" x14ac:dyDescent="0.25">
      <c r="B2649" s="402">
        <v>38290</v>
      </c>
      <c r="C2649" s="359">
        <v>0.5353</v>
      </c>
      <c r="D2649" s="359">
        <v>0.91479999999999995</v>
      </c>
      <c r="E2649" s="359">
        <v>0.83440000000000003</v>
      </c>
      <c r="F2649" s="359">
        <v>16.869800000000001</v>
      </c>
      <c r="G2649" s="359">
        <v>3.9782000000000002</v>
      </c>
      <c r="H2649" s="359">
        <v>131.69900000000001</v>
      </c>
      <c r="I2649" s="359">
        <v>0.3624</v>
      </c>
      <c r="J2649" s="359">
        <v>1.85</v>
      </c>
      <c r="K2649" s="359"/>
      <c r="L2649" s="359">
        <v>4.3569000000000004</v>
      </c>
      <c r="M2649" s="359">
        <v>2.3216999999999999</v>
      </c>
      <c r="N2649" s="359">
        <v>2.2488999999999999</v>
      </c>
      <c r="O2649" s="359">
        <v>4.8464</v>
      </c>
      <c r="P2649" s="359">
        <v>0.81779999999999997</v>
      </c>
      <c r="Q2649" s="359">
        <v>1.0232000000000001</v>
      </c>
      <c r="R2649" s="359">
        <v>0.37269999999999998</v>
      </c>
      <c r="S2649" s="356">
        <v>0.68489999999999995</v>
      </c>
      <c r="U2649" s="402">
        <v>38290</v>
      </c>
      <c r="V2649" s="359">
        <v>0.53469999999999995</v>
      </c>
      <c r="W2649" s="359">
        <v>0.91339999999999999</v>
      </c>
      <c r="X2649" s="359">
        <v>0.83330000000000004</v>
      </c>
      <c r="Y2649" s="359">
        <v>16.820799999999998</v>
      </c>
      <c r="Z2649" s="359">
        <v>3.9737</v>
      </c>
      <c r="AA2649" s="359">
        <v>131.24199999999999</v>
      </c>
      <c r="AB2649" s="359">
        <v>0.36180000000000001</v>
      </c>
      <c r="AC2649" s="359">
        <v>1.8469</v>
      </c>
      <c r="AD2649" s="359"/>
      <c r="AE2649" s="359">
        <v>4.3501000000000003</v>
      </c>
      <c r="AF2649" s="359">
        <v>2.3163999999999998</v>
      </c>
      <c r="AG2649" s="359">
        <v>2.1396999999999999</v>
      </c>
      <c r="AH2649" s="359">
        <v>4.8388</v>
      </c>
      <c r="AI2649" s="359">
        <v>0.81679999999999997</v>
      </c>
      <c r="AJ2649" s="359">
        <v>0.99550000000000005</v>
      </c>
      <c r="AK2649" s="359">
        <v>0.37230000000000002</v>
      </c>
      <c r="AL2649" s="356">
        <v>0.68430000000000002</v>
      </c>
    </row>
    <row r="2650" spans="2:38" ht="409.6" x14ac:dyDescent="0.25">
      <c r="B2650" s="402">
        <v>38289</v>
      </c>
      <c r="C2650" s="359">
        <v>0.53639999999999999</v>
      </c>
      <c r="D2650" s="359">
        <v>0.91830000000000001</v>
      </c>
      <c r="E2650" s="359">
        <v>0.83640000000000003</v>
      </c>
      <c r="F2650" s="359">
        <v>16.965499999999999</v>
      </c>
      <c r="G2650" s="359">
        <v>3.9872000000000001</v>
      </c>
      <c r="H2650" s="359">
        <v>132.46700000000001</v>
      </c>
      <c r="I2650" s="359">
        <v>0.36280000000000001</v>
      </c>
      <c r="J2650" s="359">
        <v>1.8552999999999999</v>
      </c>
      <c r="K2650" s="359"/>
      <c r="L2650" s="359">
        <v>4.3794000000000004</v>
      </c>
      <c r="M2650" s="359">
        <v>2.3296000000000001</v>
      </c>
      <c r="N2650" s="359">
        <v>2.2581000000000002</v>
      </c>
      <c r="O2650" s="359">
        <v>4.8483000000000001</v>
      </c>
      <c r="P2650" s="359">
        <v>0.82020000000000004</v>
      </c>
      <c r="Q2650" s="359">
        <v>1.0079</v>
      </c>
      <c r="R2650" s="359">
        <v>0.3735</v>
      </c>
      <c r="S2650" s="356">
        <v>0.68320000000000003</v>
      </c>
      <c r="U2650" s="402">
        <v>38289</v>
      </c>
      <c r="V2650" s="359">
        <v>0.53590000000000004</v>
      </c>
      <c r="W2650" s="359">
        <v>0.91710000000000003</v>
      </c>
      <c r="X2650" s="359">
        <v>0.83520000000000005</v>
      </c>
      <c r="Y2650" s="359">
        <v>16.917999999999999</v>
      </c>
      <c r="Z2650" s="359">
        <v>3.9826999999999999</v>
      </c>
      <c r="AA2650" s="359">
        <v>131.88399999999999</v>
      </c>
      <c r="AB2650" s="359">
        <v>0.36220000000000002</v>
      </c>
      <c r="AC2650" s="359">
        <v>1.8513999999999999</v>
      </c>
      <c r="AD2650" s="359"/>
      <c r="AE2650" s="359">
        <v>4.3719999999999999</v>
      </c>
      <c r="AF2650" s="359">
        <v>2.3250999999999999</v>
      </c>
      <c r="AG2650" s="359">
        <v>2.1486000000000001</v>
      </c>
      <c r="AH2650" s="359">
        <v>4.8436000000000003</v>
      </c>
      <c r="AI2650" s="359">
        <v>0.81920000000000004</v>
      </c>
      <c r="AJ2650" s="359">
        <v>1.0044</v>
      </c>
      <c r="AK2650" s="359">
        <v>0.37319999999999998</v>
      </c>
      <c r="AL2650" s="356">
        <v>0.68269999999999997</v>
      </c>
    </row>
    <row r="2651" spans="2:38" ht="409.6" x14ac:dyDescent="0.25">
      <c r="B2651" s="402">
        <v>38288</v>
      </c>
      <c r="C2651" s="359">
        <v>0.54559999999999997</v>
      </c>
      <c r="D2651" s="359">
        <v>0.93049999999999999</v>
      </c>
      <c r="E2651" s="359">
        <v>0.85040000000000004</v>
      </c>
      <c r="F2651" s="359">
        <v>17.235299999999999</v>
      </c>
      <c r="G2651" s="359">
        <v>4.0566000000000004</v>
      </c>
      <c r="H2651" s="359">
        <v>134.739</v>
      </c>
      <c r="I2651" s="359">
        <v>0.3679</v>
      </c>
      <c r="J2651" s="359">
        <v>1.8845000000000001</v>
      </c>
      <c r="K2651" s="359"/>
      <c r="L2651" s="359">
        <v>4.4663000000000004</v>
      </c>
      <c r="M2651" s="359">
        <v>2.3675999999999999</v>
      </c>
      <c r="N2651" s="359">
        <v>2.2713999999999999</v>
      </c>
      <c r="O2651" s="359">
        <v>4.9279999999999999</v>
      </c>
      <c r="P2651" s="359">
        <v>0.83689999999999998</v>
      </c>
      <c r="Q2651" s="359">
        <v>1.0374000000000001</v>
      </c>
      <c r="R2651" s="359">
        <v>0.37909999999999999</v>
      </c>
      <c r="S2651" s="356">
        <v>0.69310000000000005</v>
      </c>
      <c r="U2651" s="402">
        <v>38288</v>
      </c>
      <c r="V2651" s="359">
        <v>0.54510000000000003</v>
      </c>
      <c r="W2651" s="359">
        <v>0.92920000000000003</v>
      </c>
      <c r="X2651" s="359">
        <v>0.84909999999999997</v>
      </c>
      <c r="Y2651" s="359">
        <v>17.188300000000002</v>
      </c>
      <c r="Z2651" s="359">
        <v>4.0521000000000003</v>
      </c>
      <c r="AA2651" s="359">
        <v>134.25399999999999</v>
      </c>
      <c r="AB2651" s="359">
        <v>0.3674</v>
      </c>
      <c r="AC2651" s="359">
        <v>1.8823000000000001</v>
      </c>
      <c r="AD2651" s="359"/>
      <c r="AE2651" s="359">
        <v>4.4585999999999997</v>
      </c>
      <c r="AF2651" s="359">
        <v>2.3628999999999998</v>
      </c>
      <c r="AG2651" s="359">
        <v>2.1615000000000002</v>
      </c>
      <c r="AH2651" s="359">
        <v>4.9172000000000002</v>
      </c>
      <c r="AI2651" s="359">
        <v>0.83599999999999997</v>
      </c>
      <c r="AJ2651" s="359">
        <v>1.0094000000000001</v>
      </c>
      <c r="AK2651" s="359">
        <v>0.37880000000000003</v>
      </c>
      <c r="AL2651" s="356">
        <v>0.69259999999999999</v>
      </c>
    </row>
    <row r="2652" spans="2:38" ht="409.6" x14ac:dyDescent="0.25">
      <c r="B2652" s="402">
        <v>38287</v>
      </c>
      <c r="C2652" s="359">
        <v>0.54630000000000001</v>
      </c>
      <c r="D2652" s="359">
        <v>0.93469999999999998</v>
      </c>
      <c r="E2652" s="359">
        <v>0.85529999999999995</v>
      </c>
      <c r="F2652" s="359">
        <v>17.340900000000001</v>
      </c>
      <c r="G2652" s="359">
        <v>4.0618999999999996</v>
      </c>
      <c r="H2652" s="359">
        <v>135.387</v>
      </c>
      <c r="I2652" s="359">
        <v>0.36930000000000002</v>
      </c>
      <c r="J2652" s="359">
        <v>1.8883000000000001</v>
      </c>
      <c r="K2652" s="359"/>
      <c r="L2652" s="359">
        <v>4.4725999999999999</v>
      </c>
      <c r="M2652" s="359">
        <v>2.3818000000000001</v>
      </c>
      <c r="N2652" s="359">
        <v>2.2934999999999999</v>
      </c>
      <c r="O2652" s="359">
        <v>4.9306999999999999</v>
      </c>
      <c r="P2652" s="359">
        <v>0.83779999999999999</v>
      </c>
      <c r="Q2652" s="359">
        <v>1.0346</v>
      </c>
      <c r="R2652" s="359">
        <v>0.37990000000000002</v>
      </c>
      <c r="S2652" s="356">
        <v>0.69720000000000004</v>
      </c>
      <c r="U2652" s="402">
        <v>38287</v>
      </c>
      <c r="V2652" s="359">
        <v>0.54559999999999997</v>
      </c>
      <c r="W2652" s="359">
        <v>0.93330000000000002</v>
      </c>
      <c r="X2652" s="359">
        <v>0.85389999999999999</v>
      </c>
      <c r="Y2652" s="359">
        <v>17.300599999999999</v>
      </c>
      <c r="Z2652" s="359">
        <v>4.0567000000000002</v>
      </c>
      <c r="AA2652" s="359">
        <v>134.761</v>
      </c>
      <c r="AB2652" s="359">
        <v>0.36880000000000002</v>
      </c>
      <c r="AC2652" s="359">
        <v>1.885</v>
      </c>
      <c r="AD2652" s="359"/>
      <c r="AE2652" s="359">
        <v>4.4671000000000003</v>
      </c>
      <c r="AF2652" s="359">
        <v>2.3773</v>
      </c>
      <c r="AG2652" s="359">
        <v>2.1829000000000001</v>
      </c>
      <c r="AH2652" s="359">
        <v>4.923</v>
      </c>
      <c r="AI2652" s="359">
        <v>0.83679999999999999</v>
      </c>
      <c r="AJ2652" s="359">
        <v>1.0303</v>
      </c>
      <c r="AK2652" s="359">
        <v>0.3795</v>
      </c>
      <c r="AL2652" s="356">
        <v>0.6966</v>
      </c>
    </row>
    <row r="2653" spans="2:38" ht="409.6" x14ac:dyDescent="0.25">
      <c r="B2653" s="402">
        <v>38286</v>
      </c>
      <c r="C2653" s="359">
        <v>0.54690000000000005</v>
      </c>
      <c r="D2653" s="359">
        <v>0.93789999999999996</v>
      </c>
      <c r="E2653" s="359">
        <v>0.85499999999999998</v>
      </c>
      <c r="F2653" s="359">
        <v>17.308199999999999</v>
      </c>
      <c r="G2653" s="359">
        <v>4.0663999999999998</v>
      </c>
      <c r="H2653" s="359">
        <v>135.69499999999999</v>
      </c>
      <c r="I2653" s="359">
        <v>0.37030000000000002</v>
      </c>
      <c r="J2653" s="359">
        <v>1.89</v>
      </c>
      <c r="K2653" s="359"/>
      <c r="L2653" s="359">
        <v>4.5039999999999996</v>
      </c>
      <c r="M2653" s="359">
        <v>2.3957000000000002</v>
      </c>
      <c r="N2653" s="359">
        <v>2.3039000000000001</v>
      </c>
      <c r="O2653" s="359">
        <v>4.9622000000000002</v>
      </c>
      <c r="P2653" s="359">
        <v>0.8377</v>
      </c>
      <c r="Q2653" s="359">
        <v>1.0363</v>
      </c>
      <c r="R2653" s="359">
        <v>0.38030000000000003</v>
      </c>
      <c r="S2653" s="356">
        <v>0.7</v>
      </c>
      <c r="U2653" s="402">
        <v>38286</v>
      </c>
      <c r="V2653" s="359">
        <v>0.54620000000000002</v>
      </c>
      <c r="W2653" s="359">
        <v>0.9365</v>
      </c>
      <c r="X2653" s="359">
        <v>0.8538</v>
      </c>
      <c r="Y2653" s="359">
        <v>17.257400000000001</v>
      </c>
      <c r="Z2653" s="359">
        <v>4.0606</v>
      </c>
      <c r="AA2653" s="359">
        <v>135.221</v>
      </c>
      <c r="AB2653" s="359">
        <v>0.36969999999999997</v>
      </c>
      <c r="AC2653" s="359">
        <v>1.8862000000000001</v>
      </c>
      <c r="AD2653" s="359"/>
      <c r="AE2653" s="359">
        <v>4.4964000000000004</v>
      </c>
      <c r="AF2653" s="359">
        <v>2.3900999999999999</v>
      </c>
      <c r="AG2653" s="359">
        <v>2.1924000000000001</v>
      </c>
      <c r="AH2653" s="359">
        <v>4.9537000000000004</v>
      </c>
      <c r="AI2653" s="359">
        <v>0.8367</v>
      </c>
      <c r="AJ2653" s="359">
        <v>1.0319</v>
      </c>
      <c r="AK2653" s="359">
        <v>0.37990000000000002</v>
      </c>
      <c r="AL2653" s="356">
        <v>0.69940000000000002</v>
      </c>
    </row>
    <row r="2654" spans="2:38" ht="409.6" x14ac:dyDescent="0.25">
      <c r="B2654" s="402">
        <v>38285</v>
      </c>
      <c r="C2654" s="359">
        <v>0.54830000000000001</v>
      </c>
      <c r="D2654" s="359">
        <v>0.94059999999999999</v>
      </c>
      <c r="E2654" s="359">
        <v>0.85819999999999996</v>
      </c>
      <c r="F2654" s="359">
        <v>17.290099999999999</v>
      </c>
      <c r="G2654" s="359">
        <v>4.0766999999999998</v>
      </c>
      <c r="H2654" s="359">
        <v>135.435</v>
      </c>
      <c r="I2654" s="359">
        <v>0.37009999999999998</v>
      </c>
      <c r="J2654" s="359">
        <v>1.8948</v>
      </c>
      <c r="K2654" s="359"/>
      <c r="L2654" s="359">
        <v>4.5045000000000002</v>
      </c>
      <c r="M2654" s="359">
        <v>2.3574000000000002</v>
      </c>
      <c r="N2654" s="359">
        <v>2.3180999999999998</v>
      </c>
      <c r="O2654" s="359">
        <v>4.9885000000000002</v>
      </c>
      <c r="P2654" s="359">
        <v>0.84189999999999998</v>
      </c>
      <c r="Q2654" s="359">
        <v>1.0306999999999999</v>
      </c>
      <c r="R2654" s="359">
        <v>0.3805</v>
      </c>
      <c r="S2654" s="356">
        <v>0.69550000000000001</v>
      </c>
      <c r="U2654" s="402">
        <v>38285</v>
      </c>
      <c r="V2654" s="359">
        <v>0.54769999999999996</v>
      </c>
      <c r="W2654" s="359">
        <v>0.9385</v>
      </c>
      <c r="X2654" s="359">
        <v>0.85709999999999997</v>
      </c>
      <c r="Y2654" s="359">
        <v>17.2196</v>
      </c>
      <c r="Z2654" s="359">
        <v>4.0721999999999996</v>
      </c>
      <c r="AA2654" s="359">
        <v>134.97</v>
      </c>
      <c r="AB2654" s="359">
        <v>0.3695</v>
      </c>
      <c r="AC2654" s="359">
        <v>1.8902000000000001</v>
      </c>
      <c r="AD2654" s="359"/>
      <c r="AE2654" s="359">
        <v>4.4972000000000003</v>
      </c>
      <c r="AF2654" s="359">
        <v>2.3498999999999999</v>
      </c>
      <c r="AG2654" s="359">
        <v>2.206</v>
      </c>
      <c r="AH2654" s="359">
        <v>4.9809000000000001</v>
      </c>
      <c r="AI2654" s="359">
        <v>0.84079999999999999</v>
      </c>
      <c r="AJ2654" s="359">
        <v>1.0270999999999999</v>
      </c>
      <c r="AK2654" s="359">
        <v>0.38009999999999999</v>
      </c>
      <c r="AL2654" s="356">
        <v>0.69489999999999996</v>
      </c>
    </row>
    <row r="2655" spans="2:38" ht="409.6" x14ac:dyDescent="0.25">
      <c r="B2655" s="402">
        <v>38284</v>
      </c>
      <c r="C2655" s="359">
        <v>0.54890000000000005</v>
      </c>
      <c r="D2655" s="359">
        <v>0.93920000000000003</v>
      </c>
      <c r="E2655" s="359">
        <v>0.8599</v>
      </c>
      <c r="F2655" s="359">
        <v>17.309999999999999</v>
      </c>
      <c r="G2655" s="359">
        <v>4.0812999999999997</v>
      </c>
      <c r="H2655" s="359">
        <v>135.93199999999999</v>
      </c>
      <c r="I2655" s="359">
        <v>0.37059999999999998</v>
      </c>
      <c r="J2655" s="359">
        <v>1.897</v>
      </c>
      <c r="K2655" s="359"/>
      <c r="L2655" s="359">
        <v>4.5084999999999997</v>
      </c>
      <c r="M2655" s="359">
        <v>2.3651</v>
      </c>
      <c r="N2655" s="359">
        <v>2.3208000000000002</v>
      </c>
      <c r="O2655" s="359">
        <v>4.9951999999999996</v>
      </c>
      <c r="P2655" s="359">
        <v>0.84250000000000003</v>
      </c>
      <c r="Q2655" s="359">
        <v>1.0319</v>
      </c>
      <c r="R2655" s="359">
        <v>0.38080000000000003</v>
      </c>
      <c r="S2655" s="356">
        <v>0.69630000000000003</v>
      </c>
      <c r="U2655" s="402">
        <v>38284</v>
      </c>
      <c r="V2655" s="359">
        <v>0.54830000000000001</v>
      </c>
      <c r="W2655" s="359">
        <v>0.93789999999999996</v>
      </c>
      <c r="X2655" s="359">
        <v>0.85899999999999999</v>
      </c>
      <c r="Y2655" s="359">
        <v>17.241900000000001</v>
      </c>
      <c r="Z2655" s="359">
        <v>4.0766</v>
      </c>
      <c r="AA2655" s="359">
        <v>135.31200000000001</v>
      </c>
      <c r="AB2655" s="359">
        <v>0.37</v>
      </c>
      <c r="AC2655" s="359">
        <v>1.8926000000000001</v>
      </c>
      <c r="AD2655" s="359"/>
      <c r="AE2655" s="359">
        <v>4.5004</v>
      </c>
      <c r="AF2655" s="359">
        <v>2.3605999999999998</v>
      </c>
      <c r="AG2655" s="359">
        <v>2.2088999999999999</v>
      </c>
      <c r="AH2655" s="359">
        <v>4.9881000000000002</v>
      </c>
      <c r="AI2655" s="359">
        <v>0.84160000000000001</v>
      </c>
      <c r="AJ2655" s="359">
        <v>1.0284</v>
      </c>
      <c r="AK2655" s="359">
        <v>0.38040000000000002</v>
      </c>
      <c r="AL2655" s="356">
        <v>0.69579999999999997</v>
      </c>
    </row>
    <row r="2656" spans="2:38" ht="409.6" x14ac:dyDescent="0.25">
      <c r="B2656" s="402">
        <v>38283</v>
      </c>
      <c r="C2656" s="359">
        <v>0.54969999999999997</v>
      </c>
      <c r="D2656" s="359">
        <v>0.94210000000000005</v>
      </c>
      <c r="E2656" s="359">
        <v>0.85960000000000003</v>
      </c>
      <c r="F2656" s="359">
        <v>17.3369</v>
      </c>
      <c r="G2656" s="359">
        <v>4.0875000000000004</v>
      </c>
      <c r="H2656" s="359">
        <v>135.88800000000001</v>
      </c>
      <c r="I2656" s="359">
        <v>0.37069999999999997</v>
      </c>
      <c r="J2656" s="359">
        <v>1.9019999999999999</v>
      </c>
      <c r="K2656" s="359"/>
      <c r="L2656" s="359">
        <v>4.5125999999999999</v>
      </c>
      <c r="M2656" s="359">
        <v>2.3614999999999999</v>
      </c>
      <c r="N2656" s="359">
        <v>2.3216000000000001</v>
      </c>
      <c r="O2656" s="359">
        <v>5.0008999999999997</v>
      </c>
      <c r="P2656" s="359">
        <v>0.84430000000000005</v>
      </c>
      <c r="Q2656" s="359">
        <v>1.0323</v>
      </c>
      <c r="R2656" s="359">
        <v>0.38140000000000002</v>
      </c>
      <c r="S2656" s="356">
        <v>0.69650000000000001</v>
      </c>
      <c r="U2656" s="402">
        <v>38283</v>
      </c>
      <c r="V2656" s="359">
        <v>0.54890000000000005</v>
      </c>
      <c r="W2656" s="359">
        <v>0.94040000000000001</v>
      </c>
      <c r="X2656" s="359">
        <v>0.85829999999999995</v>
      </c>
      <c r="Y2656" s="359">
        <v>17.2834</v>
      </c>
      <c r="Z2656" s="359">
        <v>4.0812999999999997</v>
      </c>
      <c r="AA2656" s="359">
        <v>135.26900000000001</v>
      </c>
      <c r="AB2656" s="359">
        <v>0.37</v>
      </c>
      <c r="AC2656" s="359">
        <v>1.8988</v>
      </c>
      <c r="AD2656" s="359"/>
      <c r="AE2656" s="359">
        <v>4.5042999999999997</v>
      </c>
      <c r="AF2656" s="359">
        <v>2.3555000000000001</v>
      </c>
      <c r="AG2656" s="359">
        <v>2.2088999999999999</v>
      </c>
      <c r="AH2656" s="359">
        <v>4.9911000000000003</v>
      </c>
      <c r="AI2656" s="359">
        <v>0.84319999999999995</v>
      </c>
      <c r="AJ2656" s="359">
        <v>1.0284</v>
      </c>
      <c r="AK2656" s="359">
        <v>0.38090000000000002</v>
      </c>
      <c r="AL2656" s="356">
        <v>0.69579999999999997</v>
      </c>
    </row>
    <row r="2657" spans="2:38" ht="409.6" x14ac:dyDescent="0.25">
      <c r="B2657" s="402">
        <v>38282</v>
      </c>
      <c r="C2657" s="359">
        <v>0.54959999999999998</v>
      </c>
      <c r="D2657" s="359">
        <v>0.94</v>
      </c>
      <c r="E2657" s="359">
        <v>0.86180000000000001</v>
      </c>
      <c r="F2657" s="359">
        <v>17.3294</v>
      </c>
      <c r="G2657" s="359">
        <v>4.0869</v>
      </c>
      <c r="H2657" s="359">
        <v>135.58199999999999</v>
      </c>
      <c r="I2657" s="359">
        <v>0.36899999999999999</v>
      </c>
      <c r="J2657" s="359">
        <v>1.8974</v>
      </c>
      <c r="K2657" s="359"/>
      <c r="L2657" s="359">
        <v>4.5274000000000001</v>
      </c>
      <c r="M2657" s="359">
        <v>2.3521000000000001</v>
      </c>
      <c r="N2657" s="359">
        <v>2.3140999999999998</v>
      </c>
      <c r="O2657" s="359">
        <v>4.9961000000000002</v>
      </c>
      <c r="P2657" s="359">
        <v>0.84419999999999995</v>
      </c>
      <c r="Q2657" s="359">
        <v>1.0487</v>
      </c>
      <c r="R2657" s="359">
        <v>0.37940000000000002</v>
      </c>
      <c r="S2657" s="356">
        <v>0.69340000000000002</v>
      </c>
      <c r="U2657" s="402">
        <v>38282</v>
      </c>
      <c r="V2657" s="359">
        <v>0.54910000000000003</v>
      </c>
      <c r="W2657" s="359">
        <v>0.93859999999999999</v>
      </c>
      <c r="X2657" s="359">
        <v>0.86099999999999999</v>
      </c>
      <c r="Y2657" s="359">
        <v>17.281300000000002</v>
      </c>
      <c r="Z2657" s="359">
        <v>4.0819999999999999</v>
      </c>
      <c r="AA2657" s="359">
        <v>135.13</v>
      </c>
      <c r="AB2657" s="359">
        <v>0.36830000000000002</v>
      </c>
      <c r="AC2657" s="359">
        <v>1.8943000000000001</v>
      </c>
      <c r="AD2657" s="359"/>
      <c r="AE2657" s="359">
        <v>4.5206</v>
      </c>
      <c r="AF2657" s="359">
        <v>2.3464999999999998</v>
      </c>
      <c r="AG2657" s="359">
        <v>2.2025000000000001</v>
      </c>
      <c r="AH2657" s="359">
        <v>4.9886999999999997</v>
      </c>
      <c r="AI2657" s="359">
        <v>0.84330000000000005</v>
      </c>
      <c r="AJ2657" s="359">
        <v>1.0063</v>
      </c>
      <c r="AK2657" s="359">
        <v>0.379</v>
      </c>
      <c r="AL2657" s="356">
        <v>0.69279999999999997</v>
      </c>
    </row>
    <row r="2658" spans="2:38" ht="409.6" x14ac:dyDescent="0.25">
      <c r="B2658" s="402">
        <v>38281</v>
      </c>
      <c r="C2658" s="359">
        <v>0.54910000000000003</v>
      </c>
      <c r="D2658" s="359">
        <v>0.94020000000000004</v>
      </c>
      <c r="E2658" s="359">
        <v>0.86080000000000001</v>
      </c>
      <c r="F2658" s="359">
        <v>17.333400000000001</v>
      </c>
      <c r="G2658" s="359">
        <v>4.0839999999999996</v>
      </c>
      <c r="H2658" s="359">
        <v>135.72499999999999</v>
      </c>
      <c r="I2658" s="359">
        <v>0.36840000000000001</v>
      </c>
      <c r="J2658" s="359">
        <v>1.8957999999999999</v>
      </c>
      <c r="K2658" s="359"/>
      <c r="L2658" s="359">
        <v>4.5199999999999996</v>
      </c>
      <c r="M2658" s="359">
        <v>2.3651</v>
      </c>
      <c r="N2658" s="359">
        <v>2.3155999999999999</v>
      </c>
      <c r="O2658" s="359">
        <v>4.9771999999999998</v>
      </c>
      <c r="P2658" s="359">
        <v>0.84440000000000004</v>
      </c>
      <c r="Q2658" s="359">
        <v>1.0411999999999999</v>
      </c>
      <c r="R2658" s="359">
        <v>0.38009999999999999</v>
      </c>
      <c r="S2658" s="356">
        <v>0.69079999999999997</v>
      </c>
      <c r="U2658" s="402">
        <v>38281</v>
      </c>
      <c r="V2658" s="359">
        <v>0.54859999999999998</v>
      </c>
      <c r="W2658" s="359">
        <v>0.93879999999999997</v>
      </c>
      <c r="X2658" s="359">
        <v>0.85970000000000002</v>
      </c>
      <c r="Y2658" s="359">
        <v>17.2697</v>
      </c>
      <c r="Z2658" s="359">
        <v>4.0782999999999996</v>
      </c>
      <c r="AA2658" s="359">
        <v>135.08799999999999</v>
      </c>
      <c r="AB2658" s="359">
        <v>0.36780000000000002</v>
      </c>
      <c r="AC2658" s="359">
        <v>1.8919999999999999</v>
      </c>
      <c r="AD2658" s="359"/>
      <c r="AE2658" s="359">
        <v>4.5129000000000001</v>
      </c>
      <c r="AF2658" s="359">
        <v>2.3595999999999999</v>
      </c>
      <c r="AG2658" s="359">
        <v>2.2039</v>
      </c>
      <c r="AH2658" s="359">
        <v>4.9692999999999996</v>
      </c>
      <c r="AI2658" s="359">
        <v>0.84340000000000004</v>
      </c>
      <c r="AJ2658" s="359">
        <v>1.0128999999999999</v>
      </c>
      <c r="AK2658" s="359">
        <v>0.37969999999999998</v>
      </c>
      <c r="AL2658" s="356">
        <v>0.69020000000000004</v>
      </c>
    </row>
    <row r="2659" spans="2:38" ht="409.6" x14ac:dyDescent="0.25">
      <c r="B2659" s="402">
        <v>38280</v>
      </c>
      <c r="C2659" s="359">
        <v>0.54910000000000003</v>
      </c>
      <c r="D2659" s="359">
        <v>0.9446</v>
      </c>
      <c r="E2659" s="359">
        <v>0.86419999999999997</v>
      </c>
      <c r="F2659" s="359">
        <v>17.264099999999999</v>
      </c>
      <c r="G2659" s="359">
        <v>4.0842999999999998</v>
      </c>
      <c r="H2659" s="359">
        <v>135.52799999999999</v>
      </c>
      <c r="I2659" s="359">
        <v>0.36759999999999998</v>
      </c>
      <c r="J2659" s="359">
        <v>1.8969</v>
      </c>
      <c r="K2659" s="359"/>
      <c r="L2659" s="359">
        <v>4.5297999999999998</v>
      </c>
      <c r="M2659" s="359">
        <v>2.3498000000000001</v>
      </c>
      <c r="N2659" s="359">
        <v>2.3172999999999999</v>
      </c>
      <c r="O2659" s="359">
        <v>4.9855</v>
      </c>
      <c r="P2659" s="359">
        <v>0.84460000000000002</v>
      </c>
      <c r="Q2659" s="359">
        <v>1.0389999999999999</v>
      </c>
      <c r="R2659" s="359">
        <v>0.38100000000000001</v>
      </c>
      <c r="S2659" s="356">
        <v>0.68740000000000001</v>
      </c>
      <c r="U2659" s="402">
        <v>38280</v>
      </c>
      <c r="V2659" s="359">
        <v>0.54849999999999999</v>
      </c>
      <c r="W2659" s="359">
        <v>0.94330000000000003</v>
      </c>
      <c r="X2659" s="359">
        <v>0.86319999999999997</v>
      </c>
      <c r="Y2659" s="359">
        <v>17.209599999999998</v>
      </c>
      <c r="Z2659" s="359">
        <v>4.0793999999999997</v>
      </c>
      <c r="AA2659" s="359">
        <v>135.04499999999999</v>
      </c>
      <c r="AB2659" s="359">
        <v>0.36709999999999998</v>
      </c>
      <c r="AC2659" s="359">
        <v>1.8942000000000001</v>
      </c>
      <c r="AD2659" s="359"/>
      <c r="AE2659" s="359">
        <v>4.5231000000000003</v>
      </c>
      <c r="AF2659" s="359">
        <v>2.3454000000000002</v>
      </c>
      <c r="AG2659" s="359">
        <v>2.2058</v>
      </c>
      <c r="AH2659" s="359">
        <v>4.9775999999999998</v>
      </c>
      <c r="AI2659" s="359">
        <v>0.84379999999999999</v>
      </c>
      <c r="AJ2659" s="359">
        <v>0.997</v>
      </c>
      <c r="AK2659" s="359">
        <v>0.38069999999999998</v>
      </c>
      <c r="AL2659" s="356">
        <v>0.68689999999999996</v>
      </c>
    </row>
    <row r="2660" spans="2:38" ht="409.6" x14ac:dyDescent="0.25">
      <c r="B2660" s="402">
        <v>38279</v>
      </c>
      <c r="C2660" s="359">
        <v>0.54859999999999998</v>
      </c>
      <c r="D2660" s="359">
        <v>0.94520000000000004</v>
      </c>
      <c r="E2660" s="359">
        <v>0.86260000000000003</v>
      </c>
      <c r="F2660" s="359">
        <v>17.247900000000001</v>
      </c>
      <c r="G2660" s="359">
        <v>4.0755999999999997</v>
      </c>
      <c r="H2660" s="359">
        <v>135.90799999999999</v>
      </c>
      <c r="I2660" s="359">
        <v>0.36730000000000002</v>
      </c>
      <c r="J2660" s="359">
        <v>1.8943000000000001</v>
      </c>
      <c r="K2660" s="359"/>
      <c r="L2660" s="359">
        <v>4.5101000000000004</v>
      </c>
      <c r="M2660" s="359">
        <v>2.3607999999999998</v>
      </c>
      <c r="N2660" s="359">
        <v>2.3224</v>
      </c>
      <c r="O2660" s="359">
        <v>4.9801000000000002</v>
      </c>
      <c r="P2660" s="359">
        <v>0.84399999999999997</v>
      </c>
      <c r="Q2660" s="359">
        <v>1.0281</v>
      </c>
      <c r="R2660" s="359">
        <v>0.38109999999999999</v>
      </c>
      <c r="S2660" s="356">
        <v>0.68559999999999999</v>
      </c>
      <c r="U2660" s="402">
        <v>38279</v>
      </c>
      <c r="V2660" s="359">
        <v>0.54790000000000005</v>
      </c>
      <c r="W2660" s="359">
        <v>0.94369999999999998</v>
      </c>
      <c r="X2660" s="359">
        <v>0.86129999999999995</v>
      </c>
      <c r="Y2660" s="359">
        <v>17.167200000000001</v>
      </c>
      <c r="Z2660" s="359">
        <v>4.0705</v>
      </c>
      <c r="AA2660" s="359">
        <v>135.29900000000001</v>
      </c>
      <c r="AB2660" s="359">
        <v>0.36670000000000003</v>
      </c>
      <c r="AC2660" s="359">
        <v>1.8911</v>
      </c>
      <c r="AD2660" s="359"/>
      <c r="AE2660" s="359">
        <v>4.5026000000000002</v>
      </c>
      <c r="AF2660" s="359">
        <v>2.3555999999999999</v>
      </c>
      <c r="AG2660" s="359">
        <v>2.2105000000000001</v>
      </c>
      <c r="AH2660" s="359">
        <v>4.9718</v>
      </c>
      <c r="AI2660" s="359">
        <v>0.84289999999999998</v>
      </c>
      <c r="AJ2660" s="359">
        <v>0.99990000000000001</v>
      </c>
      <c r="AK2660" s="359">
        <v>0.38059999999999999</v>
      </c>
      <c r="AL2660" s="356">
        <v>0.68500000000000005</v>
      </c>
    </row>
    <row r="2661" spans="2:38" ht="409.6" x14ac:dyDescent="0.25">
      <c r="B2661" s="402">
        <v>38278</v>
      </c>
      <c r="C2661" s="359">
        <v>0.55049999999999999</v>
      </c>
      <c r="D2661" s="359">
        <v>0.93910000000000005</v>
      </c>
      <c r="E2661" s="359">
        <v>0.86050000000000004</v>
      </c>
      <c r="F2661" s="359">
        <v>17.348099999999999</v>
      </c>
      <c r="G2661" s="359">
        <v>4.0952000000000002</v>
      </c>
      <c r="H2661" s="359">
        <v>136.71199999999999</v>
      </c>
      <c r="I2661" s="359">
        <v>0.36820000000000003</v>
      </c>
      <c r="J2661" s="359">
        <v>1.9019999999999999</v>
      </c>
      <c r="K2661" s="359"/>
      <c r="L2661" s="359">
        <v>4.5209000000000001</v>
      </c>
      <c r="M2661" s="359">
        <v>2.3773</v>
      </c>
      <c r="N2661" s="359">
        <v>2.3249</v>
      </c>
      <c r="O2661" s="359">
        <v>5.0129000000000001</v>
      </c>
      <c r="P2661" s="359">
        <v>0.84719999999999995</v>
      </c>
      <c r="Q2661" s="359">
        <v>1.0378000000000001</v>
      </c>
      <c r="R2661" s="359">
        <v>0.3805</v>
      </c>
      <c r="S2661" s="356">
        <v>0.6865</v>
      </c>
      <c r="U2661" s="402">
        <v>38278</v>
      </c>
      <c r="V2661" s="359">
        <v>0.54990000000000006</v>
      </c>
      <c r="W2661" s="359">
        <v>0.93759999999999999</v>
      </c>
      <c r="X2661" s="359">
        <v>0.85929999999999995</v>
      </c>
      <c r="Y2661" s="359">
        <v>17.2806</v>
      </c>
      <c r="Z2661" s="359">
        <v>4.0904999999999996</v>
      </c>
      <c r="AA2661" s="359">
        <v>136.26900000000001</v>
      </c>
      <c r="AB2661" s="359">
        <v>0.36749999999999999</v>
      </c>
      <c r="AC2661" s="359">
        <v>1.8976999999999999</v>
      </c>
      <c r="AD2661" s="359"/>
      <c r="AE2661" s="359">
        <v>4.5141999999999998</v>
      </c>
      <c r="AF2661" s="359">
        <v>2.3700999999999999</v>
      </c>
      <c r="AG2661" s="359">
        <v>2.2130999999999998</v>
      </c>
      <c r="AH2661" s="359">
        <v>5.0057999999999998</v>
      </c>
      <c r="AI2661" s="359">
        <v>0.84619999999999995</v>
      </c>
      <c r="AJ2661" s="359">
        <v>1.0096000000000001</v>
      </c>
      <c r="AK2661" s="359">
        <v>0.38009999999999999</v>
      </c>
      <c r="AL2661" s="356">
        <v>0.68600000000000005</v>
      </c>
    </row>
    <row r="2662" spans="2:38" ht="409.6" x14ac:dyDescent="0.25">
      <c r="B2662" s="402">
        <v>38277</v>
      </c>
      <c r="C2662" s="359">
        <v>0.55110000000000003</v>
      </c>
      <c r="D2662" s="359">
        <v>0.94140000000000001</v>
      </c>
      <c r="E2662" s="359">
        <v>0.86260000000000003</v>
      </c>
      <c r="F2662" s="359">
        <v>17.4057</v>
      </c>
      <c r="G2662" s="359">
        <v>4.1036000000000001</v>
      </c>
      <c r="H2662" s="359">
        <v>137.065</v>
      </c>
      <c r="I2662" s="359">
        <v>0.36880000000000002</v>
      </c>
      <c r="J2662" s="359">
        <v>1.9053</v>
      </c>
      <c r="K2662" s="359"/>
      <c r="L2662" s="359">
        <v>4.5292000000000003</v>
      </c>
      <c r="M2662" s="359">
        <v>2.3727999999999998</v>
      </c>
      <c r="N2662" s="359">
        <v>2.3414000000000001</v>
      </c>
      <c r="O2662" s="359">
        <v>5.0197000000000003</v>
      </c>
      <c r="P2662" s="359">
        <v>0.84789999999999999</v>
      </c>
      <c r="Q2662" s="359">
        <v>1.0381</v>
      </c>
      <c r="R2662" s="359">
        <v>0.38119999999999998</v>
      </c>
      <c r="S2662" s="356">
        <v>0.68769999999999998</v>
      </c>
      <c r="U2662" s="402">
        <v>38277</v>
      </c>
      <c r="V2662" s="359">
        <v>0.55059999999999998</v>
      </c>
      <c r="W2662" s="359">
        <v>0.94010000000000005</v>
      </c>
      <c r="X2662" s="359">
        <v>0.86150000000000004</v>
      </c>
      <c r="Y2662" s="359">
        <v>17.324300000000001</v>
      </c>
      <c r="Z2662" s="359">
        <v>4.0986000000000002</v>
      </c>
      <c r="AA2662" s="359">
        <v>136.62200000000001</v>
      </c>
      <c r="AB2662" s="359">
        <v>0.36820000000000003</v>
      </c>
      <c r="AC2662" s="359">
        <v>1.901</v>
      </c>
      <c r="AD2662" s="359"/>
      <c r="AE2662" s="359">
        <v>4.5210999999999997</v>
      </c>
      <c r="AF2662" s="359">
        <v>2.3683000000000001</v>
      </c>
      <c r="AG2662" s="359">
        <v>2.2288999999999999</v>
      </c>
      <c r="AH2662" s="359">
        <v>5.0125999999999999</v>
      </c>
      <c r="AI2662" s="359">
        <v>0.84689999999999999</v>
      </c>
      <c r="AJ2662" s="359">
        <v>1.0098</v>
      </c>
      <c r="AK2662" s="359">
        <v>0.38080000000000003</v>
      </c>
      <c r="AL2662" s="356">
        <v>0.68720000000000003</v>
      </c>
    </row>
    <row r="2663" spans="2:38" ht="409.6" x14ac:dyDescent="0.25">
      <c r="B2663" s="402">
        <v>38276</v>
      </c>
      <c r="C2663" s="359">
        <v>0.55120000000000002</v>
      </c>
      <c r="D2663" s="359">
        <v>0.94120000000000004</v>
      </c>
      <c r="E2663" s="359">
        <v>0.86140000000000005</v>
      </c>
      <c r="F2663" s="359">
        <v>17.364000000000001</v>
      </c>
      <c r="G2663" s="359">
        <v>4.101</v>
      </c>
      <c r="H2663" s="359">
        <v>136.98400000000001</v>
      </c>
      <c r="I2663" s="359">
        <v>0.36849999999999999</v>
      </c>
      <c r="J2663" s="359">
        <v>1.9037999999999999</v>
      </c>
      <c r="K2663" s="359"/>
      <c r="L2663" s="359">
        <v>4.5282</v>
      </c>
      <c r="M2663" s="359">
        <v>2.3740999999999999</v>
      </c>
      <c r="N2663" s="359">
        <v>2.3411</v>
      </c>
      <c r="O2663" s="359">
        <v>5.0190999999999999</v>
      </c>
      <c r="P2663" s="359">
        <v>0.84789999999999999</v>
      </c>
      <c r="Q2663" s="359">
        <v>1.0379</v>
      </c>
      <c r="R2663" s="359">
        <v>0.38129999999999997</v>
      </c>
      <c r="S2663" s="356">
        <v>0.68759999999999999</v>
      </c>
      <c r="U2663" s="402">
        <v>38276</v>
      </c>
      <c r="V2663" s="359">
        <v>0.55069999999999997</v>
      </c>
      <c r="W2663" s="359">
        <v>0.93979999999999997</v>
      </c>
      <c r="X2663" s="359">
        <v>0.86040000000000005</v>
      </c>
      <c r="Y2663" s="359">
        <v>17.314499999999999</v>
      </c>
      <c r="Z2663" s="359">
        <v>4.0956999999999999</v>
      </c>
      <c r="AA2663" s="359">
        <v>136.459</v>
      </c>
      <c r="AB2663" s="359">
        <v>0.3679</v>
      </c>
      <c r="AC2663" s="359">
        <v>1.9004000000000001</v>
      </c>
      <c r="AD2663" s="359"/>
      <c r="AE2663" s="359">
        <v>4.5208000000000004</v>
      </c>
      <c r="AF2663" s="359">
        <v>2.3693</v>
      </c>
      <c r="AG2663" s="359">
        <v>2.2282000000000002</v>
      </c>
      <c r="AH2663" s="359">
        <v>5.0113000000000003</v>
      </c>
      <c r="AI2663" s="359">
        <v>0.84689999999999999</v>
      </c>
      <c r="AJ2663" s="359">
        <v>1.0095000000000001</v>
      </c>
      <c r="AK2663" s="359">
        <v>0.38090000000000002</v>
      </c>
      <c r="AL2663" s="356">
        <v>0.68700000000000006</v>
      </c>
    </row>
    <row r="2664" spans="2:38" ht="409.6" x14ac:dyDescent="0.25">
      <c r="B2664" s="402">
        <v>38275</v>
      </c>
      <c r="C2664" s="359">
        <v>0.54949999999999999</v>
      </c>
      <c r="D2664" s="359">
        <v>0.93459999999999999</v>
      </c>
      <c r="E2664" s="359">
        <v>0.85540000000000005</v>
      </c>
      <c r="F2664" s="359">
        <v>17.316299999999998</v>
      </c>
      <c r="G2664" s="359">
        <v>4.0864000000000003</v>
      </c>
      <c r="H2664" s="359">
        <v>136.55500000000001</v>
      </c>
      <c r="I2664" s="359">
        <v>0.3664</v>
      </c>
      <c r="J2664" s="359">
        <v>1.8966000000000001</v>
      </c>
      <c r="K2664" s="359"/>
      <c r="L2664" s="359">
        <v>4.4965999999999999</v>
      </c>
      <c r="M2664" s="359">
        <v>2.3641000000000001</v>
      </c>
      <c r="N2664" s="359">
        <v>2.3258000000000001</v>
      </c>
      <c r="O2664" s="359">
        <v>4.9965999999999999</v>
      </c>
      <c r="P2664" s="359">
        <v>0.84740000000000004</v>
      </c>
      <c r="Q2664" s="359">
        <v>1.0345</v>
      </c>
      <c r="R2664" s="359">
        <v>0.37890000000000001</v>
      </c>
      <c r="S2664" s="356">
        <v>0.68069999999999997</v>
      </c>
      <c r="U2664" s="402">
        <v>38275</v>
      </c>
      <c r="V2664" s="359">
        <v>0.54879999999999995</v>
      </c>
      <c r="W2664" s="359">
        <v>0.93320000000000003</v>
      </c>
      <c r="X2664" s="359">
        <v>0.85440000000000005</v>
      </c>
      <c r="Y2664" s="359">
        <v>17.235600000000002</v>
      </c>
      <c r="Z2664" s="359">
        <v>4.0816999999999997</v>
      </c>
      <c r="AA2664" s="359">
        <v>135.94499999999999</v>
      </c>
      <c r="AB2664" s="359">
        <v>0.36580000000000001</v>
      </c>
      <c r="AC2664" s="359">
        <v>1.893</v>
      </c>
      <c r="AD2664" s="359"/>
      <c r="AE2664" s="359">
        <v>4.4909999999999997</v>
      </c>
      <c r="AF2664" s="359">
        <v>2.359</v>
      </c>
      <c r="AG2664" s="359">
        <v>2.2141000000000002</v>
      </c>
      <c r="AH2664" s="359">
        <v>4.9890999999999996</v>
      </c>
      <c r="AI2664" s="359">
        <v>0.84650000000000003</v>
      </c>
      <c r="AJ2664" s="359">
        <v>0.9929</v>
      </c>
      <c r="AK2664" s="359">
        <v>0.3785</v>
      </c>
      <c r="AL2664" s="356">
        <v>0.68020000000000003</v>
      </c>
    </row>
    <row r="2665" spans="2:38" ht="409.6" x14ac:dyDescent="0.25">
      <c r="B2665" s="402">
        <v>38274</v>
      </c>
      <c r="C2665" s="359">
        <v>0.54879999999999995</v>
      </c>
      <c r="D2665" s="359">
        <v>0.93310000000000004</v>
      </c>
      <c r="E2665" s="359">
        <v>0.8518</v>
      </c>
      <c r="F2665" s="359">
        <v>17.276399999999999</v>
      </c>
      <c r="G2665" s="359">
        <v>4.0819000000000001</v>
      </c>
      <c r="H2665" s="359">
        <v>135.75800000000001</v>
      </c>
      <c r="I2665" s="359">
        <v>0.36520000000000002</v>
      </c>
      <c r="J2665" s="359">
        <v>1.8956</v>
      </c>
      <c r="K2665" s="359"/>
      <c r="L2665" s="359">
        <v>4.4996</v>
      </c>
      <c r="M2665" s="359">
        <v>2.359</v>
      </c>
      <c r="N2665" s="359">
        <v>2.3085</v>
      </c>
      <c r="O2665" s="359">
        <v>4.9694000000000003</v>
      </c>
      <c r="P2665" s="359">
        <v>0.84819999999999995</v>
      </c>
      <c r="Q2665" s="359">
        <v>1.0296000000000001</v>
      </c>
      <c r="R2665" s="359">
        <v>0.37769999999999998</v>
      </c>
      <c r="S2665" s="356">
        <v>0.6774</v>
      </c>
      <c r="U2665" s="402">
        <v>38274</v>
      </c>
      <c r="V2665" s="359">
        <v>0.54820000000000002</v>
      </c>
      <c r="W2665" s="359">
        <v>0.93200000000000005</v>
      </c>
      <c r="X2665" s="359">
        <v>0.85089999999999999</v>
      </c>
      <c r="Y2665" s="359">
        <v>17.2027</v>
      </c>
      <c r="Z2665" s="359">
        <v>4.0770999999999997</v>
      </c>
      <c r="AA2665" s="359">
        <v>135.31899999999999</v>
      </c>
      <c r="AB2665" s="359">
        <v>0.36459999999999998</v>
      </c>
      <c r="AC2665" s="359">
        <v>1.8934</v>
      </c>
      <c r="AD2665" s="359"/>
      <c r="AE2665" s="359">
        <v>4.4939999999999998</v>
      </c>
      <c r="AF2665" s="359">
        <v>2.3538999999999999</v>
      </c>
      <c r="AG2665" s="359">
        <v>2.1966999999999999</v>
      </c>
      <c r="AH2665" s="359">
        <v>4.9630999999999998</v>
      </c>
      <c r="AI2665" s="359">
        <v>0.84730000000000005</v>
      </c>
      <c r="AJ2665" s="359">
        <v>0.98829999999999996</v>
      </c>
      <c r="AK2665" s="359">
        <v>0.37730000000000002</v>
      </c>
      <c r="AL2665" s="356">
        <v>0.67689999999999995</v>
      </c>
    </row>
    <row r="2666" spans="2:38" ht="409.6" x14ac:dyDescent="0.25">
      <c r="B2666" s="402">
        <v>38273</v>
      </c>
      <c r="C2666" s="359">
        <v>0.55100000000000005</v>
      </c>
      <c r="D2666" s="359">
        <v>0.92959999999999998</v>
      </c>
      <c r="E2666" s="359">
        <v>0.85360000000000003</v>
      </c>
      <c r="F2666" s="359">
        <v>17.37</v>
      </c>
      <c r="G2666" s="359">
        <v>4.0982000000000003</v>
      </c>
      <c r="H2666" s="359">
        <v>136.119</v>
      </c>
      <c r="I2666" s="359">
        <v>0.3669</v>
      </c>
      <c r="J2666" s="359">
        <v>1.9063000000000001</v>
      </c>
      <c r="K2666" s="359"/>
      <c r="L2666" s="359">
        <v>4.5304000000000002</v>
      </c>
      <c r="M2666" s="359">
        <v>2.3727</v>
      </c>
      <c r="N2666" s="359">
        <v>2.3146</v>
      </c>
      <c r="O2666" s="359">
        <v>4.9993999999999996</v>
      </c>
      <c r="P2666" s="359">
        <v>0.85270000000000001</v>
      </c>
      <c r="Q2666" s="359">
        <v>1.0285</v>
      </c>
      <c r="R2666" s="359">
        <v>0.37919999999999998</v>
      </c>
      <c r="S2666" s="356">
        <v>0.67910000000000004</v>
      </c>
      <c r="U2666" s="402">
        <v>38273</v>
      </c>
      <c r="V2666" s="359">
        <v>0.55030000000000001</v>
      </c>
      <c r="W2666" s="359">
        <v>0.92800000000000005</v>
      </c>
      <c r="X2666" s="359">
        <v>0.85229999999999995</v>
      </c>
      <c r="Y2666" s="359">
        <v>17.285799999999998</v>
      </c>
      <c r="Z2666" s="359">
        <v>4.0926999999999998</v>
      </c>
      <c r="AA2666" s="359">
        <v>135.65100000000001</v>
      </c>
      <c r="AB2666" s="359">
        <v>0.36630000000000001</v>
      </c>
      <c r="AC2666" s="359">
        <v>1.9023000000000001</v>
      </c>
      <c r="AD2666" s="359"/>
      <c r="AE2666" s="359">
        <v>4.5228000000000002</v>
      </c>
      <c r="AF2666" s="359">
        <v>2.3679999999999999</v>
      </c>
      <c r="AG2666" s="359">
        <v>2.2023000000000001</v>
      </c>
      <c r="AH2666" s="359">
        <v>4.9912999999999998</v>
      </c>
      <c r="AI2666" s="359">
        <v>0.85170000000000001</v>
      </c>
      <c r="AJ2666" s="359">
        <v>1</v>
      </c>
      <c r="AK2666" s="359">
        <v>0.37869999999999998</v>
      </c>
      <c r="AL2666" s="356">
        <v>0.67849999999999999</v>
      </c>
    </row>
    <row r="2667" spans="2:38" ht="409.6" x14ac:dyDescent="0.25">
      <c r="B2667" s="402">
        <v>38272</v>
      </c>
      <c r="C2667" s="359">
        <v>0.55110000000000003</v>
      </c>
      <c r="D2667" s="359">
        <v>0.93059999999999998</v>
      </c>
      <c r="E2667" s="359">
        <v>0.85680000000000001</v>
      </c>
      <c r="F2667" s="359">
        <v>17.3217</v>
      </c>
      <c r="G2667" s="359">
        <v>4.0997000000000003</v>
      </c>
      <c r="H2667" s="359">
        <v>135.45099999999999</v>
      </c>
      <c r="I2667" s="359">
        <v>0.36720000000000003</v>
      </c>
      <c r="J2667" s="359">
        <v>1.9041999999999999</v>
      </c>
      <c r="K2667" s="359"/>
      <c r="L2667" s="359">
        <v>4.5368000000000004</v>
      </c>
      <c r="M2667" s="359">
        <v>2.3803000000000001</v>
      </c>
      <c r="N2667" s="359">
        <v>2.3149999999999999</v>
      </c>
      <c r="O2667" s="359">
        <v>4.9871999999999996</v>
      </c>
      <c r="P2667" s="359">
        <v>0.85389999999999999</v>
      </c>
      <c r="Q2667" s="359">
        <v>1.038</v>
      </c>
      <c r="R2667" s="359">
        <v>0.37980000000000003</v>
      </c>
      <c r="S2667" s="356">
        <v>0.68220000000000003</v>
      </c>
      <c r="U2667" s="402">
        <v>38272</v>
      </c>
      <c r="V2667" s="359">
        <v>0.55049999999999999</v>
      </c>
      <c r="W2667" s="359">
        <v>0.92930000000000001</v>
      </c>
      <c r="X2667" s="359">
        <v>0.85570000000000002</v>
      </c>
      <c r="Y2667" s="359">
        <v>17.242899999999999</v>
      </c>
      <c r="Z2667" s="359">
        <v>4.0945999999999998</v>
      </c>
      <c r="AA2667" s="359">
        <v>134.922</v>
      </c>
      <c r="AB2667" s="359">
        <v>0.36670000000000003</v>
      </c>
      <c r="AC2667" s="359">
        <v>1.9011</v>
      </c>
      <c r="AD2667" s="359"/>
      <c r="AE2667" s="359">
        <v>4.5301</v>
      </c>
      <c r="AF2667" s="359">
        <v>2.3755000000000002</v>
      </c>
      <c r="AG2667" s="359">
        <v>2.2033</v>
      </c>
      <c r="AH2667" s="359">
        <v>4.9802</v>
      </c>
      <c r="AI2667" s="359">
        <v>0.85289999999999999</v>
      </c>
      <c r="AJ2667" s="359">
        <v>0.99629999999999996</v>
      </c>
      <c r="AK2667" s="359">
        <v>0.37940000000000002</v>
      </c>
      <c r="AL2667" s="356">
        <v>0.68169999999999997</v>
      </c>
    </row>
    <row r="2668" spans="2:38" ht="409.6" x14ac:dyDescent="0.25">
      <c r="B2668" s="402">
        <v>38271</v>
      </c>
      <c r="C2668" s="359">
        <v>0.55120000000000002</v>
      </c>
      <c r="D2668" s="359">
        <v>0.92830000000000001</v>
      </c>
      <c r="E2668" s="359">
        <v>0.85670000000000002</v>
      </c>
      <c r="F2668" s="359">
        <v>17.334700000000002</v>
      </c>
      <c r="G2668" s="359">
        <v>4.1018999999999997</v>
      </c>
      <c r="H2668" s="359">
        <v>135.65</v>
      </c>
      <c r="I2668" s="359">
        <v>0.36820000000000003</v>
      </c>
      <c r="J2668" s="359">
        <v>1.9066000000000001</v>
      </c>
      <c r="K2668" s="359"/>
      <c r="L2668" s="359">
        <v>4.5723000000000003</v>
      </c>
      <c r="M2668" s="359">
        <v>2.3952</v>
      </c>
      <c r="N2668" s="359">
        <v>2.3193999999999999</v>
      </c>
      <c r="O2668" s="359">
        <v>4.9995000000000003</v>
      </c>
      <c r="P2668" s="359">
        <v>0.85550000000000004</v>
      </c>
      <c r="Q2668" s="359">
        <v>1.0363</v>
      </c>
      <c r="R2668" s="359">
        <v>0.38150000000000001</v>
      </c>
      <c r="S2668" s="356">
        <v>0.68440000000000001</v>
      </c>
      <c r="U2668" s="402">
        <v>38271</v>
      </c>
      <c r="V2668" s="359">
        <v>0.55069999999999997</v>
      </c>
      <c r="W2668" s="359">
        <v>0.92669999999999997</v>
      </c>
      <c r="X2668" s="359">
        <v>0.85570000000000002</v>
      </c>
      <c r="Y2668" s="359">
        <v>17.253699999999998</v>
      </c>
      <c r="Z2668" s="359">
        <v>4.0972</v>
      </c>
      <c r="AA2668" s="359">
        <v>135.209</v>
      </c>
      <c r="AB2668" s="359">
        <v>0.36770000000000003</v>
      </c>
      <c r="AC2668" s="359">
        <v>1.9014</v>
      </c>
      <c r="AD2668" s="359"/>
      <c r="AE2668" s="359">
        <v>4.5655000000000001</v>
      </c>
      <c r="AF2668" s="359">
        <v>2.3906999999999998</v>
      </c>
      <c r="AG2668" s="359">
        <v>2.2075</v>
      </c>
      <c r="AH2668" s="359">
        <v>4.9923999999999999</v>
      </c>
      <c r="AI2668" s="359">
        <v>0.85450000000000004</v>
      </c>
      <c r="AJ2668" s="359">
        <v>1.008</v>
      </c>
      <c r="AK2668" s="359">
        <v>0.38109999999999999</v>
      </c>
      <c r="AL2668" s="356">
        <v>0.68389999999999995</v>
      </c>
    </row>
    <row r="2669" spans="2:38" ht="409.6" x14ac:dyDescent="0.25">
      <c r="B2669" s="402">
        <v>38270</v>
      </c>
      <c r="C2669" s="359">
        <v>0.5524</v>
      </c>
      <c r="D2669" s="359">
        <v>0.9325</v>
      </c>
      <c r="E2669" s="359">
        <v>0.85799999999999998</v>
      </c>
      <c r="F2669" s="359">
        <v>17.351700000000001</v>
      </c>
      <c r="G2669" s="359">
        <v>4.1086</v>
      </c>
      <c r="H2669" s="359">
        <v>135.83799999999999</v>
      </c>
      <c r="I2669" s="359">
        <v>0.36849999999999999</v>
      </c>
      <c r="J2669" s="359">
        <v>1.9085000000000001</v>
      </c>
      <c r="K2669" s="359"/>
      <c r="L2669" s="359">
        <v>4.5804</v>
      </c>
      <c r="M2669" s="359">
        <v>2.3969</v>
      </c>
      <c r="N2669" s="359">
        <v>2.3216999999999999</v>
      </c>
      <c r="O2669" s="359">
        <v>5.0076999999999998</v>
      </c>
      <c r="P2669" s="359">
        <v>0.85699999999999998</v>
      </c>
      <c r="Q2669" s="359">
        <v>1.0373000000000001</v>
      </c>
      <c r="R2669" s="359">
        <v>0.3821</v>
      </c>
      <c r="S2669" s="356">
        <v>0.68510000000000004</v>
      </c>
      <c r="U2669" s="402">
        <v>38270</v>
      </c>
      <c r="V2669" s="359">
        <v>0.55169999999999997</v>
      </c>
      <c r="W2669" s="359">
        <v>0.93110000000000004</v>
      </c>
      <c r="X2669" s="359">
        <v>0.85699999999999998</v>
      </c>
      <c r="Y2669" s="359">
        <v>17.270600000000002</v>
      </c>
      <c r="Z2669" s="359">
        <v>4.1036999999999999</v>
      </c>
      <c r="AA2669" s="359">
        <v>135.33500000000001</v>
      </c>
      <c r="AB2669" s="359">
        <v>0.36809999999999998</v>
      </c>
      <c r="AC2669" s="359">
        <v>1.9033</v>
      </c>
      <c r="AD2669" s="359"/>
      <c r="AE2669" s="359">
        <v>4.5739999999999998</v>
      </c>
      <c r="AF2669" s="359">
        <v>2.3923999999999999</v>
      </c>
      <c r="AG2669" s="359">
        <v>2.2097000000000002</v>
      </c>
      <c r="AH2669" s="359">
        <v>5</v>
      </c>
      <c r="AI2669" s="359">
        <v>0.85609999999999997</v>
      </c>
      <c r="AJ2669" s="359">
        <v>1.0089999999999999</v>
      </c>
      <c r="AK2669" s="359">
        <v>0.38169999999999998</v>
      </c>
      <c r="AL2669" s="356">
        <v>0.68459999999999999</v>
      </c>
    </row>
    <row r="2670" spans="2:38" ht="409.6" x14ac:dyDescent="0.25">
      <c r="B2670" s="402">
        <v>38269</v>
      </c>
      <c r="C2670" s="359">
        <v>0.5524</v>
      </c>
      <c r="D2670" s="359">
        <v>0.9325</v>
      </c>
      <c r="E2670" s="359">
        <v>0.85799999999999998</v>
      </c>
      <c r="F2670" s="359">
        <v>17.351700000000001</v>
      </c>
      <c r="G2670" s="359">
        <v>4.1086</v>
      </c>
      <c r="H2670" s="359">
        <v>135.83799999999999</v>
      </c>
      <c r="I2670" s="359">
        <v>0.36830000000000002</v>
      </c>
      <c r="J2670" s="359">
        <v>1.9057999999999999</v>
      </c>
      <c r="K2670" s="359"/>
      <c r="L2670" s="359">
        <v>4.5804</v>
      </c>
      <c r="M2670" s="359">
        <v>2.3969</v>
      </c>
      <c r="N2670" s="359">
        <v>2.3216999999999999</v>
      </c>
      <c r="O2670" s="359">
        <v>5.0076999999999998</v>
      </c>
      <c r="P2670" s="359">
        <v>0.85699999999999998</v>
      </c>
      <c r="Q2670" s="359">
        <v>1.0373000000000001</v>
      </c>
      <c r="R2670" s="359">
        <v>0.3821</v>
      </c>
      <c r="S2670" s="356">
        <v>0.68510000000000004</v>
      </c>
      <c r="U2670" s="402">
        <v>38269</v>
      </c>
      <c r="V2670" s="359">
        <v>0.55169999999999997</v>
      </c>
      <c r="W2670" s="359">
        <v>0.93110000000000004</v>
      </c>
      <c r="X2670" s="359">
        <v>0.85699999999999998</v>
      </c>
      <c r="Y2670" s="359">
        <v>17.270600000000002</v>
      </c>
      <c r="Z2670" s="359">
        <v>4.1036999999999999</v>
      </c>
      <c r="AA2670" s="359">
        <v>135.33500000000001</v>
      </c>
      <c r="AB2670" s="359">
        <v>0.36770000000000003</v>
      </c>
      <c r="AC2670" s="359">
        <v>1.9029</v>
      </c>
      <c r="AD2670" s="359"/>
      <c r="AE2670" s="359">
        <v>4.5739999999999998</v>
      </c>
      <c r="AF2670" s="359">
        <v>2.3923999999999999</v>
      </c>
      <c r="AG2670" s="359">
        <v>2.2097000000000002</v>
      </c>
      <c r="AH2670" s="359">
        <v>5</v>
      </c>
      <c r="AI2670" s="359">
        <v>0.85609999999999997</v>
      </c>
      <c r="AJ2670" s="359">
        <v>1.0089999999999999</v>
      </c>
      <c r="AK2670" s="359">
        <v>0.38169999999999998</v>
      </c>
      <c r="AL2670" s="356">
        <v>0.68459999999999999</v>
      </c>
    </row>
    <row r="2671" spans="2:38" ht="409.6" x14ac:dyDescent="0.25">
      <c r="B2671" s="402">
        <v>38268</v>
      </c>
      <c r="C2671" s="359">
        <v>0.5504</v>
      </c>
      <c r="D2671" s="359">
        <v>0.92969999999999997</v>
      </c>
      <c r="E2671" s="359">
        <v>0.85329999999999995</v>
      </c>
      <c r="F2671" s="359">
        <v>17.2682</v>
      </c>
      <c r="G2671" s="359">
        <v>4.0956999999999999</v>
      </c>
      <c r="H2671" s="359">
        <v>135.50299999999999</v>
      </c>
      <c r="I2671" s="359">
        <v>0.3659</v>
      </c>
      <c r="J2671" s="359">
        <v>1.9009</v>
      </c>
      <c r="K2671" s="359"/>
      <c r="L2671" s="359">
        <v>4.5602</v>
      </c>
      <c r="M2671" s="359">
        <v>2.3809</v>
      </c>
      <c r="N2671" s="359">
        <v>2.3142</v>
      </c>
      <c r="O2671" s="359">
        <v>4.9805000000000001</v>
      </c>
      <c r="P2671" s="359">
        <v>0.8548</v>
      </c>
      <c r="Q2671" s="359">
        <v>1.0356000000000001</v>
      </c>
      <c r="R2671" s="359">
        <v>0.3795</v>
      </c>
      <c r="S2671" s="356">
        <v>0.67620000000000002</v>
      </c>
      <c r="U2671" s="402">
        <v>38268</v>
      </c>
      <c r="V2671" s="359">
        <v>0.55000000000000004</v>
      </c>
      <c r="W2671" s="359">
        <v>0.92859999999999998</v>
      </c>
      <c r="X2671" s="359">
        <v>0.85260000000000002</v>
      </c>
      <c r="Y2671" s="359">
        <v>17.194500000000001</v>
      </c>
      <c r="Z2671" s="359">
        <v>4.0922000000000001</v>
      </c>
      <c r="AA2671" s="359">
        <v>135.029</v>
      </c>
      <c r="AB2671" s="359">
        <v>0.36549999999999999</v>
      </c>
      <c r="AC2671" s="359">
        <v>1.8974</v>
      </c>
      <c r="AD2671" s="359"/>
      <c r="AE2671" s="359">
        <v>4.5548999999999999</v>
      </c>
      <c r="AF2671" s="359">
        <v>2.3773</v>
      </c>
      <c r="AG2671" s="359">
        <v>2.2033999999999998</v>
      </c>
      <c r="AH2671" s="359">
        <v>4.9714</v>
      </c>
      <c r="AI2671" s="359">
        <v>0.85419999999999996</v>
      </c>
      <c r="AJ2671" s="359">
        <v>0.99470000000000003</v>
      </c>
      <c r="AK2671" s="359">
        <v>0.37919999999999998</v>
      </c>
      <c r="AL2671" s="356">
        <v>0.67600000000000005</v>
      </c>
    </row>
    <row r="2672" spans="2:38" ht="409.6" x14ac:dyDescent="0.25">
      <c r="B2672" s="402">
        <v>38267</v>
      </c>
      <c r="C2672" s="359">
        <v>0.55000000000000004</v>
      </c>
      <c r="D2672" s="359">
        <v>0.93300000000000005</v>
      </c>
      <c r="E2672" s="359">
        <v>0.85050000000000003</v>
      </c>
      <c r="F2672" s="359">
        <v>17.296900000000001</v>
      </c>
      <c r="G2672" s="359">
        <v>4.0926999999999998</v>
      </c>
      <c r="H2672" s="359">
        <v>135.41900000000001</v>
      </c>
      <c r="I2672" s="359">
        <v>0.36620000000000003</v>
      </c>
      <c r="J2672" s="359">
        <v>1.8996999999999999</v>
      </c>
      <c r="K2672" s="359"/>
      <c r="L2672" s="359">
        <v>4.5480999999999998</v>
      </c>
      <c r="M2672" s="359">
        <v>2.3847</v>
      </c>
      <c r="N2672" s="359">
        <v>2.3127</v>
      </c>
      <c r="O2672" s="359">
        <v>4.9679000000000002</v>
      </c>
      <c r="P2672" s="359">
        <v>0.85489999999999999</v>
      </c>
      <c r="Q2672" s="359">
        <v>1.0301</v>
      </c>
      <c r="R2672" s="359">
        <v>0.38019999999999998</v>
      </c>
      <c r="S2672" s="356">
        <v>0.67520000000000002</v>
      </c>
      <c r="U2672" s="402">
        <v>38267</v>
      </c>
      <c r="V2672" s="359">
        <v>0.54930000000000001</v>
      </c>
      <c r="W2672" s="359">
        <v>0.93159999999999998</v>
      </c>
      <c r="X2672" s="359">
        <v>0.84950000000000003</v>
      </c>
      <c r="Y2672" s="359">
        <v>17.230499999999999</v>
      </c>
      <c r="Z2672" s="359">
        <v>4.0876999999999999</v>
      </c>
      <c r="AA2672" s="359">
        <v>134.90600000000001</v>
      </c>
      <c r="AB2672" s="359">
        <v>0.36559999999999998</v>
      </c>
      <c r="AC2672" s="359">
        <v>1.8969</v>
      </c>
      <c r="AD2672" s="359"/>
      <c r="AE2672" s="359">
        <v>4.5411000000000001</v>
      </c>
      <c r="AF2672" s="359">
        <v>2.3801000000000001</v>
      </c>
      <c r="AG2672" s="359">
        <v>2.2010000000000001</v>
      </c>
      <c r="AH2672" s="359">
        <v>4.9603000000000002</v>
      </c>
      <c r="AI2672" s="359">
        <v>0.85389999999999999</v>
      </c>
      <c r="AJ2672" s="359">
        <v>1.0019</v>
      </c>
      <c r="AK2672" s="359">
        <v>0.37969999999999998</v>
      </c>
      <c r="AL2672" s="356">
        <v>0.67469999999999997</v>
      </c>
    </row>
    <row r="2673" spans="2:38" ht="409.6" x14ac:dyDescent="0.25">
      <c r="B2673" s="402">
        <v>38266</v>
      </c>
      <c r="C2673" s="359">
        <v>0.54749999999999999</v>
      </c>
      <c r="D2673" s="359">
        <v>0.93120000000000003</v>
      </c>
      <c r="E2673" s="359">
        <v>0.8508</v>
      </c>
      <c r="F2673" s="359">
        <v>17.2501</v>
      </c>
      <c r="G2673" s="359">
        <v>4.0735000000000001</v>
      </c>
      <c r="H2673" s="359">
        <v>134.649</v>
      </c>
      <c r="I2673" s="359">
        <v>0.3649</v>
      </c>
      <c r="J2673" s="359">
        <v>1.8895999999999999</v>
      </c>
      <c r="K2673" s="359"/>
      <c r="L2673" s="359">
        <v>4.5279999999999996</v>
      </c>
      <c r="M2673" s="359">
        <v>2.3620000000000001</v>
      </c>
      <c r="N2673" s="359">
        <v>2.3134999999999999</v>
      </c>
      <c r="O2673" s="359">
        <v>4.9523999999999999</v>
      </c>
      <c r="P2673" s="359">
        <v>0.85099999999999998</v>
      </c>
      <c r="Q2673" s="359">
        <v>1.0302</v>
      </c>
      <c r="R2673" s="359">
        <v>0.37830000000000003</v>
      </c>
      <c r="S2673" s="356">
        <v>0.6744</v>
      </c>
      <c r="U2673" s="402">
        <v>38266</v>
      </c>
      <c r="V2673" s="359">
        <v>0.54679999999999995</v>
      </c>
      <c r="W2673" s="359">
        <v>0.92969999999999997</v>
      </c>
      <c r="X2673" s="359">
        <v>0.84989999999999999</v>
      </c>
      <c r="Y2673" s="359">
        <v>17.167400000000001</v>
      </c>
      <c r="Z2673" s="359">
        <v>4.0681000000000003</v>
      </c>
      <c r="AA2673" s="359">
        <v>134.024</v>
      </c>
      <c r="AB2673" s="359">
        <v>0.36420000000000002</v>
      </c>
      <c r="AC2673" s="359">
        <v>1.8858999999999999</v>
      </c>
      <c r="AD2673" s="359"/>
      <c r="AE2673" s="359">
        <v>4.5209999999999999</v>
      </c>
      <c r="AF2673" s="359">
        <v>2.3567999999999998</v>
      </c>
      <c r="AG2673" s="359">
        <v>2.2017000000000002</v>
      </c>
      <c r="AH2673" s="359">
        <v>4.944</v>
      </c>
      <c r="AI2673" s="359">
        <v>0.84989999999999999</v>
      </c>
      <c r="AJ2673" s="359">
        <v>1.0019</v>
      </c>
      <c r="AK2673" s="359">
        <v>0.37790000000000001</v>
      </c>
      <c r="AL2673" s="356">
        <v>0.67379999999999995</v>
      </c>
    </row>
    <row r="2674" spans="2:38" ht="409.6" x14ac:dyDescent="0.25">
      <c r="B2674" s="402">
        <v>38265</v>
      </c>
      <c r="C2674" s="359">
        <v>0.54610000000000003</v>
      </c>
      <c r="D2674" s="359">
        <v>0.92849999999999999</v>
      </c>
      <c r="E2674" s="359">
        <v>0.85399999999999998</v>
      </c>
      <c r="F2674" s="359">
        <v>17.2256</v>
      </c>
      <c r="G2674" s="359">
        <v>4.0644999999999998</v>
      </c>
      <c r="H2674" s="359">
        <v>134.30699999999999</v>
      </c>
      <c r="I2674" s="359">
        <v>0.36270000000000002</v>
      </c>
      <c r="J2674" s="359">
        <v>1.8852</v>
      </c>
      <c r="K2674" s="359"/>
      <c r="L2674" s="359">
        <v>4.5315000000000003</v>
      </c>
      <c r="M2674" s="359">
        <v>2.3658999999999999</v>
      </c>
      <c r="N2674" s="359">
        <v>2.2972000000000001</v>
      </c>
      <c r="O2674" s="359">
        <v>4.9469000000000003</v>
      </c>
      <c r="P2674" s="359">
        <v>0.84840000000000004</v>
      </c>
      <c r="Q2674" s="359">
        <v>1.0282</v>
      </c>
      <c r="R2674" s="359">
        <v>0.37609999999999999</v>
      </c>
      <c r="S2674" s="356">
        <v>0.67079999999999995</v>
      </c>
      <c r="U2674" s="402">
        <v>38265</v>
      </c>
      <c r="V2674" s="359">
        <v>0.5454</v>
      </c>
      <c r="W2674" s="359">
        <v>0.92720000000000002</v>
      </c>
      <c r="X2674" s="359">
        <v>0.85299999999999998</v>
      </c>
      <c r="Y2674" s="359">
        <v>17.166</v>
      </c>
      <c r="Z2674" s="359">
        <v>4.0591999999999997</v>
      </c>
      <c r="AA2674" s="359">
        <v>133.858</v>
      </c>
      <c r="AB2674" s="359">
        <v>0.36209999999999998</v>
      </c>
      <c r="AC2674" s="359">
        <v>1.8827</v>
      </c>
      <c r="AD2674" s="359"/>
      <c r="AE2674" s="359">
        <v>4.5244999999999997</v>
      </c>
      <c r="AF2674" s="359">
        <v>2.3601000000000001</v>
      </c>
      <c r="AG2674" s="359">
        <v>2.1863000000000001</v>
      </c>
      <c r="AH2674" s="359">
        <v>4.9377000000000004</v>
      </c>
      <c r="AI2674" s="359">
        <v>0.84730000000000005</v>
      </c>
      <c r="AJ2674" s="359">
        <v>1</v>
      </c>
      <c r="AK2674" s="359">
        <v>0.37569999999999998</v>
      </c>
      <c r="AL2674" s="356">
        <v>0.67030000000000001</v>
      </c>
    </row>
    <row r="2675" spans="2:38" ht="409.6" x14ac:dyDescent="0.25">
      <c r="B2675" s="402">
        <v>38264</v>
      </c>
      <c r="C2675" s="359">
        <v>0.54390000000000005</v>
      </c>
      <c r="D2675" s="359">
        <v>0.93310000000000004</v>
      </c>
      <c r="E2675" s="359">
        <v>0.84830000000000005</v>
      </c>
      <c r="F2675" s="359">
        <v>17.216100000000001</v>
      </c>
      <c r="G2675" s="359">
        <v>4.0416999999999996</v>
      </c>
      <c r="H2675" s="359">
        <v>133.91900000000001</v>
      </c>
      <c r="I2675" s="359">
        <v>0.3629</v>
      </c>
      <c r="J2675" s="359">
        <v>1.8773</v>
      </c>
      <c r="K2675" s="359"/>
      <c r="L2675" s="359">
        <v>4.5031999999999996</v>
      </c>
      <c r="M2675" s="359">
        <v>2.3656999999999999</v>
      </c>
      <c r="N2675" s="359">
        <v>2.2927</v>
      </c>
      <c r="O2675" s="359">
        <v>4.9081999999999999</v>
      </c>
      <c r="P2675" s="359">
        <v>0.84340000000000004</v>
      </c>
      <c r="Q2675" s="359">
        <v>1.0385</v>
      </c>
      <c r="R2675" s="359">
        <v>0.375</v>
      </c>
      <c r="S2675" s="356">
        <v>0.67410000000000003</v>
      </c>
      <c r="U2675" s="402">
        <v>38264</v>
      </c>
      <c r="V2675" s="359">
        <v>0.54339999999999999</v>
      </c>
      <c r="W2675" s="359">
        <v>0.93169999999999997</v>
      </c>
      <c r="X2675" s="359">
        <v>0.84709999999999996</v>
      </c>
      <c r="Y2675" s="359">
        <v>17.1494</v>
      </c>
      <c r="Z2675" s="359">
        <v>4.0366999999999997</v>
      </c>
      <c r="AA2675" s="359">
        <v>133.31399999999999</v>
      </c>
      <c r="AB2675" s="359">
        <v>0.36220000000000002</v>
      </c>
      <c r="AC2675" s="359">
        <v>1.873</v>
      </c>
      <c r="AD2675" s="359"/>
      <c r="AE2675" s="359">
        <v>4.4965000000000002</v>
      </c>
      <c r="AF2675" s="359">
        <v>2.3584999999999998</v>
      </c>
      <c r="AG2675" s="359">
        <v>2.1823999999999999</v>
      </c>
      <c r="AH2675" s="359">
        <v>4.9024999999999999</v>
      </c>
      <c r="AI2675" s="359">
        <v>0.84240000000000004</v>
      </c>
      <c r="AJ2675" s="359">
        <v>0.99729999999999996</v>
      </c>
      <c r="AK2675" s="359">
        <v>0.37469999999999998</v>
      </c>
      <c r="AL2675" s="356">
        <v>0.67359999999999998</v>
      </c>
    </row>
    <row r="2676" spans="2:38" ht="409.6" x14ac:dyDescent="0.25">
      <c r="B2676" s="402">
        <v>38263</v>
      </c>
      <c r="C2676" s="359">
        <v>0.54449999999999998</v>
      </c>
      <c r="D2676" s="359">
        <v>0.92959999999999998</v>
      </c>
      <c r="E2676" s="359">
        <v>0.85260000000000002</v>
      </c>
      <c r="F2676" s="359">
        <v>17.1934</v>
      </c>
      <c r="G2676" s="359">
        <v>4.0476000000000001</v>
      </c>
      <c r="H2676" s="359">
        <v>134.11500000000001</v>
      </c>
      <c r="I2676" s="359">
        <v>0.3634</v>
      </c>
      <c r="J2676" s="359">
        <v>1.88</v>
      </c>
      <c r="K2676" s="359"/>
      <c r="L2676" s="359">
        <v>4.5106000000000002</v>
      </c>
      <c r="M2676" s="359">
        <v>2.3683999999999998</v>
      </c>
      <c r="N2676" s="359">
        <v>2.2961</v>
      </c>
      <c r="O2676" s="359">
        <v>4.9130000000000003</v>
      </c>
      <c r="P2676" s="359">
        <v>0.84379999999999999</v>
      </c>
      <c r="Q2676" s="359">
        <v>1.04</v>
      </c>
      <c r="R2676" s="359">
        <v>0.37540000000000001</v>
      </c>
      <c r="S2676" s="356">
        <v>0.67510000000000003</v>
      </c>
      <c r="U2676" s="402">
        <v>38263</v>
      </c>
      <c r="V2676" s="359">
        <v>0.54390000000000005</v>
      </c>
      <c r="W2676" s="359">
        <v>0.92859999999999998</v>
      </c>
      <c r="X2676" s="359">
        <v>0.85160000000000002</v>
      </c>
      <c r="Y2676" s="359">
        <v>17.113299999999999</v>
      </c>
      <c r="Z2676" s="359">
        <v>4.0426000000000002</v>
      </c>
      <c r="AA2676" s="359">
        <v>133.51</v>
      </c>
      <c r="AB2676" s="359">
        <v>0.36270000000000002</v>
      </c>
      <c r="AC2676" s="359">
        <v>1.8757999999999999</v>
      </c>
      <c r="AD2676" s="359"/>
      <c r="AE2676" s="359">
        <v>4.5038999999999998</v>
      </c>
      <c r="AF2676" s="359">
        <v>2.3612000000000002</v>
      </c>
      <c r="AG2676" s="359">
        <v>2.1856</v>
      </c>
      <c r="AH2676" s="359">
        <v>4.9059999999999997</v>
      </c>
      <c r="AI2676" s="359">
        <v>0.84279999999999999</v>
      </c>
      <c r="AJ2676" s="359">
        <v>0.99870000000000003</v>
      </c>
      <c r="AK2676" s="359">
        <v>0.375</v>
      </c>
      <c r="AL2676" s="356">
        <v>0.67459999999999998</v>
      </c>
    </row>
    <row r="2677" spans="2:38" ht="409.6" x14ac:dyDescent="0.25">
      <c r="B2677" s="402">
        <v>38262</v>
      </c>
      <c r="C2677" s="359">
        <v>0.54449999999999998</v>
      </c>
      <c r="D2677" s="359">
        <v>0.93030000000000002</v>
      </c>
      <c r="E2677" s="359">
        <v>0.85260000000000002</v>
      </c>
      <c r="F2677" s="359">
        <v>17.174499999999998</v>
      </c>
      <c r="G2677" s="359">
        <v>4.0477999999999996</v>
      </c>
      <c r="H2677" s="359">
        <v>134.11500000000001</v>
      </c>
      <c r="I2677" s="359">
        <v>0.36320000000000002</v>
      </c>
      <c r="J2677" s="359">
        <v>1.8794999999999999</v>
      </c>
      <c r="K2677" s="359"/>
      <c r="L2677" s="359">
        <v>4.5122</v>
      </c>
      <c r="M2677" s="359">
        <v>2.3635999999999999</v>
      </c>
      <c r="N2677" s="359">
        <v>2.2961</v>
      </c>
      <c r="O2677" s="359">
        <v>4.9066000000000001</v>
      </c>
      <c r="P2677" s="359">
        <v>0.84399999999999997</v>
      </c>
      <c r="Q2677" s="359">
        <v>1.04</v>
      </c>
      <c r="R2677" s="359">
        <v>0.3755</v>
      </c>
      <c r="S2677" s="356">
        <v>0.67510000000000003</v>
      </c>
      <c r="U2677" s="402">
        <v>38262</v>
      </c>
      <c r="V2677" s="359">
        <v>0.54379999999999995</v>
      </c>
      <c r="W2677" s="359">
        <v>0.92910000000000004</v>
      </c>
      <c r="X2677" s="359">
        <v>0.85160000000000002</v>
      </c>
      <c r="Y2677" s="359">
        <v>17.127099999999999</v>
      </c>
      <c r="Z2677" s="359">
        <v>4.0431999999999997</v>
      </c>
      <c r="AA2677" s="359">
        <v>133.50200000000001</v>
      </c>
      <c r="AB2677" s="359">
        <v>0.36259999999999998</v>
      </c>
      <c r="AC2677" s="359">
        <v>1.8757999999999999</v>
      </c>
      <c r="AD2677" s="359"/>
      <c r="AE2677" s="359">
        <v>4.5057</v>
      </c>
      <c r="AF2677" s="359">
        <v>2.359</v>
      </c>
      <c r="AG2677" s="359">
        <v>2.1854</v>
      </c>
      <c r="AH2677" s="359">
        <v>4.9006999999999996</v>
      </c>
      <c r="AI2677" s="359">
        <v>0.84299999999999997</v>
      </c>
      <c r="AJ2677" s="359">
        <v>0.99870000000000003</v>
      </c>
      <c r="AK2677" s="359">
        <v>0.37509999999999999</v>
      </c>
      <c r="AL2677" s="356">
        <v>0.67459999999999998</v>
      </c>
    </row>
    <row r="2678" spans="2:38" ht="409.6" x14ac:dyDescent="0.25">
      <c r="B2678" s="402">
        <v>38261</v>
      </c>
      <c r="C2678" s="359">
        <v>0.54510000000000003</v>
      </c>
      <c r="D2678" s="359">
        <v>0.93149999999999999</v>
      </c>
      <c r="E2678" s="359">
        <v>0.85540000000000005</v>
      </c>
      <c r="F2678" s="359">
        <v>17.239699999999999</v>
      </c>
      <c r="G2678" s="359">
        <v>4.0575000000000001</v>
      </c>
      <c r="H2678" s="359">
        <v>134.44800000000001</v>
      </c>
      <c r="I2678" s="359">
        <v>0.36420000000000002</v>
      </c>
      <c r="J2678" s="359">
        <v>1.8826000000000001</v>
      </c>
      <c r="K2678" s="359"/>
      <c r="L2678" s="359">
        <v>4.5486000000000004</v>
      </c>
      <c r="M2678" s="359">
        <v>2.3797999999999999</v>
      </c>
      <c r="N2678" s="359">
        <v>2.3130999999999999</v>
      </c>
      <c r="O2678" s="359">
        <v>4.9371</v>
      </c>
      <c r="P2678" s="359">
        <v>0.84409999999999996</v>
      </c>
      <c r="Q2678" s="359">
        <v>1.0396000000000001</v>
      </c>
      <c r="R2678" s="359">
        <v>0.37409999999999999</v>
      </c>
      <c r="S2678" s="356">
        <v>0.67789999999999995</v>
      </c>
      <c r="U2678" s="402">
        <v>38261</v>
      </c>
      <c r="V2678" s="359">
        <v>0.54459999999999997</v>
      </c>
      <c r="W2678" s="359">
        <v>0.9304</v>
      </c>
      <c r="X2678" s="359">
        <v>0.85419999999999996</v>
      </c>
      <c r="Y2678" s="359">
        <v>17.159199999999998</v>
      </c>
      <c r="Z2678" s="359">
        <v>4.0525000000000002</v>
      </c>
      <c r="AA2678" s="359">
        <v>133.93600000000001</v>
      </c>
      <c r="AB2678" s="359">
        <v>0.36359999999999998</v>
      </c>
      <c r="AC2678" s="359">
        <v>1.8807</v>
      </c>
      <c r="AD2678" s="359"/>
      <c r="AE2678" s="359">
        <v>4.5427999999999997</v>
      </c>
      <c r="AF2678" s="359">
        <v>2.375</v>
      </c>
      <c r="AG2678" s="359">
        <v>2.2016</v>
      </c>
      <c r="AH2678" s="359">
        <v>4.9297000000000004</v>
      </c>
      <c r="AI2678" s="359">
        <v>0.84319999999999995</v>
      </c>
      <c r="AJ2678" s="359">
        <v>0.99809999999999999</v>
      </c>
      <c r="AK2678" s="359">
        <v>0.37380000000000002</v>
      </c>
      <c r="AL2678" s="356">
        <v>0.6774</v>
      </c>
    </row>
    <row r="2679" spans="2:38" ht="409.6" x14ac:dyDescent="0.25">
      <c r="B2679" s="402">
        <v>38260</v>
      </c>
      <c r="C2679" s="359">
        <v>0.54379999999999995</v>
      </c>
      <c r="D2679" s="359">
        <v>0.93520000000000003</v>
      </c>
      <c r="E2679" s="359">
        <v>0.85109999999999997</v>
      </c>
      <c r="F2679" s="359">
        <v>17.214200000000002</v>
      </c>
      <c r="G2679" s="359">
        <v>4.0462999999999996</v>
      </c>
      <c r="H2679" s="359">
        <v>134.512</v>
      </c>
      <c r="I2679" s="359">
        <v>0.36199999999999999</v>
      </c>
      <c r="J2679" s="359">
        <v>1.8778999999999999</v>
      </c>
      <c r="K2679" s="359"/>
      <c r="L2679" s="359">
        <v>4.5434000000000001</v>
      </c>
      <c r="M2679" s="359">
        <v>2.3759000000000001</v>
      </c>
      <c r="N2679" s="359">
        <v>2.2894999999999999</v>
      </c>
      <c r="O2679" s="359">
        <v>4.9263000000000003</v>
      </c>
      <c r="P2679" s="359">
        <v>0.84440000000000004</v>
      </c>
      <c r="Q2679" s="359">
        <v>1.0222</v>
      </c>
      <c r="R2679" s="359">
        <v>0.37259999999999999</v>
      </c>
      <c r="S2679" s="356">
        <v>0.67020000000000002</v>
      </c>
      <c r="U2679" s="402">
        <v>38260</v>
      </c>
      <c r="V2679" s="359">
        <v>0.54300000000000004</v>
      </c>
      <c r="W2679" s="359">
        <v>0.93410000000000004</v>
      </c>
      <c r="X2679" s="359">
        <v>0.85009999999999997</v>
      </c>
      <c r="Y2679" s="359">
        <v>17.1632</v>
      </c>
      <c r="Z2679" s="359">
        <v>4.0407999999999999</v>
      </c>
      <c r="AA2679" s="359">
        <v>133.9</v>
      </c>
      <c r="AB2679" s="359">
        <v>0.36130000000000001</v>
      </c>
      <c r="AC2679" s="359">
        <v>1.8746</v>
      </c>
      <c r="AD2679" s="359"/>
      <c r="AE2679" s="359">
        <v>4.5366999999999997</v>
      </c>
      <c r="AF2679" s="359">
        <v>2.3713000000000002</v>
      </c>
      <c r="AG2679" s="359">
        <v>2.1787999999999998</v>
      </c>
      <c r="AH2679" s="359">
        <v>4.9191000000000003</v>
      </c>
      <c r="AI2679" s="359">
        <v>0.84340000000000004</v>
      </c>
      <c r="AJ2679" s="359">
        <v>0.99419999999999997</v>
      </c>
      <c r="AK2679" s="359">
        <v>0.37209999999999999</v>
      </c>
      <c r="AL2679" s="356">
        <v>0.66959999999999997</v>
      </c>
    </row>
    <row r="2680" spans="2:38" ht="409.6" x14ac:dyDescent="0.25">
      <c r="B2680" s="402">
        <v>38259</v>
      </c>
      <c r="C2680" s="359">
        <v>0.54320000000000002</v>
      </c>
      <c r="D2680" s="359">
        <v>0.93330000000000002</v>
      </c>
      <c r="E2680" s="359">
        <v>0.85119999999999996</v>
      </c>
      <c r="F2680" s="359">
        <v>17.146599999999999</v>
      </c>
      <c r="G2680" s="359">
        <v>4.0408999999999997</v>
      </c>
      <c r="H2680" s="359">
        <v>133.994</v>
      </c>
      <c r="I2680" s="359">
        <v>0.36130000000000001</v>
      </c>
      <c r="J2680" s="359">
        <v>1.8749</v>
      </c>
      <c r="K2680" s="359"/>
      <c r="L2680" s="359">
        <v>4.5324999999999998</v>
      </c>
      <c r="M2680" s="359">
        <v>2.3654000000000002</v>
      </c>
      <c r="N2680" s="359">
        <v>2.2902</v>
      </c>
      <c r="O2680" s="359">
        <v>4.9240000000000004</v>
      </c>
      <c r="P2680" s="359">
        <v>0.84289999999999998</v>
      </c>
      <c r="Q2680" s="359">
        <v>1.0197000000000001</v>
      </c>
      <c r="R2680" s="359">
        <v>0.36909999999999998</v>
      </c>
      <c r="S2680" s="356">
        <v>0.66890000000000005</v>
      </c>
      <c r="U2680" s="402">
        <v>38259</v>
      </c>
      <c r="V2680" s="359">
        <v>0.54249999999999998</v>
      </c>
      <c r="W2680" s="359">
        <v>0.93179999999999996</v>
      </c>
      <c r="X2680" s="359">
        <v>0.85</v>
      </c>
      <c r="Y2680" s="359">
        <v>17.09</v>
      </c>
      <c r="Z2680" s="359">
        <v>4.0366999999999997</v>
      </c>
      <c r="AA2680" s="359">
        <v>133.375</v>
      </c>
      <c r="AB2680" s="359">
        <v>0.36070000000000002</v>
      </c>
      <c r="AC2680" s="359">
        <v>1.8716999999999999</v>
      </c>
      <c r="AD2680" s="359"/>
      <c r="AE2680" s="359">
        <v>4.5258000000000003</v>
      </c>
      <c r="AF2680" s="359">
        <v>2.3603000000000001</v>
      </c>
      <c r="AG2680" s="359">
        <v>2.1796000000000002</v>
      </c>
      <c r="AH2680" s="359">
        <v>4.9176000000000002</v>
      </c>
      <c r="AI2680" s="359">
        <v>0.84179999999999999</v>
      </c>
      <c r="AJ2680" s="359">
        <v>0.99160000000000004</v>
      </c>
      <c r="AK2680" s="359">
        <v>0.36870000000000003</v>
      </c>
      <c r="AL2680" s="356">
        <v>0.66830000000000001</v>
      </c>
    </row>
    <row r="2681" spans="2:38" ht="409.6" x14ac:dyDescent="0.25">
      <c r="B2681" s="402">
        <v>38258</v>
      </c>
      <c r="C2681" s="359">
        <v>0.54090000000000005</v>
      </c>
      <c r="D2681" s="359">
        <v>0.93340000000000001</v>
      </c>
      <c r="E2681" s="359">
        <v>0.84560000000000002</v>
      </c>
      <c r="F2681" s="359">
        <v>17.079799999999999</v>
      </c>
      <c r="G2681" s="359">
        <v>4.0237999999999996</v>
      </c>
      <c r="H2681" s="359">
        <v>133.19800000000001</v>
      </c>
      <c r="I2681" s="359">
        <v>0.3599</v>
      </c>
      <c r="J2681" s="359">
        <v>1.8688</v>
      </c>
      <c r="K2681" s="359"/>
      <c r="L2681" s="359">
        <v>4.5316999999999998</v>
      </c>
      <c r="M2681" s="359">
        <v>2.3578999999999999</v>
      </c>
      <c r="N2681" s="359">
        <v>2.2845</v>
      </c>
      <c r="O2681" s="359">
        <v>4.9001000000000001</v>
      </c>
      <c r="P2681" s="359">
        <v>0.83860000000000001</v>
      </c>
      <c r="Q2681" s="359">
        <v>1.0145999999999999</v>
      </c>
      <c r="R2681" s="359">
        <v>0.36759999999999998</v>
      </c>
      <c r="S2681" s="356">
        <v>0.66469999999999996</v>
      </c>
      <c r="U2681" s="402">
        <v>38258</v>
      </c>
      <c r="V2681" s="359">
        <v>0.54010000000000002</v>
      </c>
      <c r="W2681" s="359">
        <v>0.93189999999999995</v>
      </c>
      <c r="X2681" s="359">
        <v>0.84450000000000003</v>
      </c>
      <c r="Y2681" s="359">
        <v>17.023800000000001</v>
      </c>
      <c r="Z2681" s="359">
        <v>4.0183999999999997</v>
      </c>
      <c r="AA2681" s="359">
        <v>132.63900000000001</v>
      </c>
      <c r="AB2681" s="359">
        <v>0.35920000000000002</v>
      </c>
      <c r="AC2681" s="359">
        <v>1.8651</v>
      </c>
      <c r="AD2681" s="359"/>
      <c r="AE2681" s="359">
        <v>4.5251999999999999</v>
      </c>
      <c r="AF2681" s="359">
        <v>2.3525999999999998</v>
      </c>
      <c r="AG2681" s="359">
        <v>2.1741000000000001</v>
      </c>
      <c r="AH2681" s="359">
        <v>4.8922999999999996</v>
      </c>
      <c r="AI2681" s="359">
        <v>0.83760000000000001</v>
      </c>
      <c r="AJ2681" s="359">
        <v>0.9738</v>
      </c>
      <c r="AK2681" s="359">
        <v>0.36720000000000003</v>
      </c>
      <c r="AL2681" s="356">
        <v>0.66410000000000002</v>
      </c>
    </row>
    <row r="2682" spans="2:38" ht="409.6" x14ac:dyDescent="0.25">
      <c r="B2682" s="402">
        <v>38257</v>
      </c>
      <c r="C2682" s="359">
        <v>0.54459999999999997</v>
      </c>
      <c r="D2682" s="359">
        <v>0.93569999999999998</v>
      </c>
      <c r="E2682" s="359">
        <v>0.85299999999999998</v>
      </c>
      <c r="F2682" s="359">
        <v>17.247199999999999</v>
      </c>
      <c r="G2682" s="359">
        <v>4.0523999999999996</v>
      </c>
      <c r="H2682" s="359">
        <v>134.36799999999999</v>
      </c>
      <c r="I2682" s="359">
        <v>0.36120000000000002</v>
      </c>
      <c r="J2682" s="359">
        <v>1.8827</v>
      </c>
      <c r="K2682" s="359"/>
      <c r="L2682" s="359">
        <v>4.5492999999999997</v>
      </c>
      <c r="M2682" s="359">
        <v>2.3717999999999999</v>
      </c>
      <c r="N2682" s="359">
        <v>2.3016000000000001</v>
      </c>
      <c r="O2682" s="359">
        <v>4.9241000000000001</v>
      </c>
      <c r="P2682" s="359">
        <v>0.84309999999999996</v>
      </c>
      <c r="Q2682" s="359">
        <v>1.0150999999999999</v>
      </c>
      <c r="R2682" s="359">
        <v>0.37040000000000001</v>
      </c>
      <c r="S2682" s="356">
        <v>0.66869999999999996</v>
      </c>
      <c r="U2682" s="402">
        <v>38257</v>
      </c>
      <c r="V2682" s="359">
        <v>0.54390000000000005</v>
      </c>
      <c r="W2682" s="359">
        <v>0.93430000000000002</v>
      </c>
      <c r="X2682" s="359">
        <v>0.85160000000000002</v>
      </c>
      <c r="Y2682" s="359">
        <v>17.1631</v>
      </c>
      <c r="Z2682" s="359">
        <v>4.0467000000000004</v>
      </c>
      <c r="AA2682" s="359">
        <v>133.732</v>
      </c>
      <c r="AB2682" s="359">
        <v>0.36049999999999999</v>
      </c>
      <c r="AC2682" s="359">
        <v>1.8785000000000001</v>
      </c>
      <c r="AD2682" s="359"/>
      <c r="AE2682" s="359">
        <v>4.5414000000000003</v>
      </c>
      <c r="AF2682" s="359">
        <v>2.367</v>
      </c>
      <c r="AG2682" s="359">
        <v>2.1901999999999999</v>
      </c>
      <c r="AH2682" s="359">
        <v>4.9158999999999997</v>
      </c>
      <c r="AI2682" s="359">
        <v>0.84199999999999997</v>
      </c>
      <c r="AJ2682" s="359">
        <v>0.9869</v>
      </c>
      <c r="AK2682" s="359">
        <v>0.37</v>
      </c>
      <c r="AL2682" s="356">
        <v>0.66810000000000003</v>
      </c>
    </row>
    <row r="2683" spans="2:38" ht="409.6" x14ac:dyDescent="0.25">
      <c r="B2683" s="402">
        <v>38256</v>
      </c>
      <c r="C2683" s="359">
        <v>0.54520000000000002</v>
      </c>
      <c r="D2683" s="359">
        <v>0.93659999999999999</v>
      </c>
      <c r="E2683" s="359">
        <v>0.85319999999999996</v>
      </c>
      <c r="F2683" s="359">
        <v>17.256799999999998</v>
      </c>
      <c r="G2683" s="359">
        <v>4.0551000000000004</v>
      </c>
      <c r="H2683" s="359">
        <v>134.44200000000001</v>
      </c>
      <c r="I2683" s="359">
        <v>0.3614</v>
      </c>
      <c r="J2683" s="359">
        <v>1.8837999999999999</v>
      </c>
      <c r="K2683" s="359"/>
      <c r="L2683" s="359">
        <v>4.5518999999999998</v>
      </c>
      <c r="M2683" s="359">
        <v>2.3769999999999998</v>
      </c>
      <c r="N2683" s="359">
        <v>2.3028</v>
      </c>
      <c r="O2683" s="359">
        <v>4.9240000000000004</v>
      </c>
      <c r="P2683" s="359">
        <v>0.84330000000000005</v>
      </c>
      <c r="Q2683" s="359">
        <v>1.0157</v>
      </c>
      <c r="R2683" s="359">
        <v>0.37080000000000002</v>
      </c>
      <c r="S2683" s="356">
        <v>0.66910000000000003</v>
      </c>
      <c r="U2683" s="402">
        <v>38256</v>
      </c>
      <c r="V2683" s="359">
        <v>0.54459999999999997</v>
      </c>
      <c r="W2683" s="359">
        <v>0.93510000000000004</v>
      </c>
      <c r="X2683" s="359">
        <v>0.85189999999999999</v>
      </c>
      <c r="Y2683" s="359">
        <v>17.174399999999999</v>
      </c>
      <c r="Z2683" s="359">
        <v>4.0494000000000003</v>
      </c>
      <c r="AA2683" s="359">
        <v>133.82</v>
      </c>
      <c r="AB2683" s="359">
        <v>0.36070000000000002</v>
      </c>
      <c r="AC2683" s="359">
        <v>1.8797999999999999</v>
      </c>
      <c r="AD2683" s="359"/>
      <c r="AE2683" s="359">
        <v>4.5430999999999999</v>
      </c>
      <c r="AF2683" s="359">
        <v>2.3694999999999999</v>
      </c>
      <c r="AG2683" s="359">
        <v>2.1917</v>
      </c>
      <c r="AH2683" s="359">
        <v>4.9156000000000004</v>
      </c>
      <c r="AI2683" s="359">
        <v>0.84230000000000005</v>
      </c>
      <c r="AJ2683" s="359">
        <v>0.98750000000000004</v>
      </c>
      <c r="AK2683" s="359">
        <v>0.37040000000000001</v>
      </c>
      <c r="AL2683" s="356">
        <v>0.66849999999999998</v>
      </c>
    </row>
    <row r="2684" spans="2:38" ht="409.6" x14ac:dyDescent="0.25">
      <c r="B2684" s="402">
        <v>38255</v>
      </c>
      <c r="C2684" s="359">
        <v>0.5454</v>
      </c>
      <c r="D2684" s="359">
        <v>0.93689999999999996</v>
      </c>
      <c r="E2684" s="359">
        <v>0.85289999999999999</v>
      </c>
      <c r="F2684" s="359">
        <v>17.258800000000001</v>
      </c>
      <c r="G2684" s="359">
        <v>4.0571999999999999</v>
      </c>
      <c r="H2684" s="359">
        <v>134.16</v>
      </c>
      <c r="I2684" s="359">
        <v>0.3614</v>
      </c>
      <c r="J2684" s="359">
        <v>1.8836999999999999</v>
      </c>
      <c r="K2684" s="359"/>
      <c r="L2684" s="359">
        <v>4.5515999999999996</v>
      </c>
      <c r="M2684" s="359">
        <v>2.3690000000000002</v>
      </c>
      <c r="N2684" s="359">
        <v>2.2944</v>
      </c>
      <c r="O2684" s="359">
        <v>4.9287000000000001</v>
      </c>
      <c r="P2684" s="359">
        <v>0.84450000000000003</v>
      </c>
      <c r="Q2684" s="359">
        <v>1.0146999999999999</v>
      </c>
      <c r="R2684" s="359">
        <v>0.37069999999999997</v>
      </c>
      <c r="S2684" s="356">
        <v>0.66869999999999996</v>
      </c>
      <c r="U2684" s="402">
        <v>38255</v>
      </c>
      <c r="V2684" s="359">
        <v>0.54479999999999995</v>
      </c>
      <c r="W2684" s="359">
        <v>0.9355</v>
      </c>
      <c r="X2684" s="359">
        <v>0.8518</v>
      </c>
      <c r="Y2684" s="359">
        <v>17.177499999999998</v>
      </c>
      <c r="Z2684" s="359">
        <v>4.0522</v>
      </c>
      <c r="AA2684" s="359">
        <v>133.714</v>
      </c>
      <c r="AB2684" s="359">
        <v>0.36080000000000001</v>
      </c>
      <c r="AC2684" s="359">
        <v>1.8804000000000001</v>
      </c>
      <c r="AD2684" s="359"/>
      <c r="AE2684" s="359">
        <v>4.5444000000000004</v>
      </c>
      <c r="AF2684" s="359">
        <v>2.3639999999999999</v>
      </c>
      <c r="AG2684" s="359">
        <v>2.1838000000000002</v>
      </c>
      <c r="AH2684" s="359">
        <v>4.9210000000000003</v>
      </c>
      <c r="AI2684" s="359">
        <v>0.84330000000000005</v>
      </c>
      <c r="AJ2684" s="359">
        <v>0.98660000000000003</v>
      </c>
      <c r="AK2684" s="359">
        <v>0.37030000000000002</v>
      </c>
      <c r="AL2684" s="356">
        <v>0.66810000000000003</v>
      </c>
    </row>
    <row r="2685" spans="2:38" ht="409.6" x14ac:dyDescent="0.25">
      <c r="B2685" s="402">
        <v>38254</v>
      </c>
      <c r="C2685" s="359">
        <v>0.54290000000000005</v>
      </c>
      <c r="D2685" s="359">
        <v>0.93359999999999999</v>
      </c>
      <c r="E2685" s="359">
        <v>0.85240000000000005</v>
      </c>
      <c r="F2685" s="359">
        <v>17.178999999999998</v>
      </c>
      <c r="G2685" s="359">
        <v>4.0381999999999998</v>
      </c>
      <c r="H2685" s="359">
        <v>133.34200000000001</v>
      </c>
      <c r="I2685" s="359">
        <v>0.3599</v>
      </c>
      <c r="J2685" s="359">
        <v>1.8741000000000001</v>
      </c>
      <c r="K2685" s="359"/>
      <c r="L2685" s="359">
        <v>4.5194000000000001</v>
      </c>
      <c r="M2685" s="359">
        <v>2.359</v>
      </c>
      <c r="N2685" s="359">
        <v>2.2825000000000002</v>
      </c>
      <c r="O2685" s="359">
        <v>4.9004000000000003</v>
      </c>
      <c r="P2685" s="359">
        <v>0.83989999999999998</v>
      </c>
      <c r="Q2685" s="359">
        <v>1.0087999999999999</v>
      </c>
      <c r="R2685" s="359">
        <v>0.37059999999999998</v>
      </c>
      <c r="S2685" s="356">
        <v>0.66610000000000003</v>
      </c>
      <c r="U2685" s="402">
        <v>38254</v>
      </c>
      <c r="V2685" s="359">
        <v>0.54220000000000002</v>
      </c>
      <c r="W2685" s="359">
        <v>0.93240000000000001</v>
      </c>
      <c r="X2685" s="359">
        <v>0.85140000000000005</v>
      </c>
      <c r="Y2685" s="359">
        <v>17.099499999999999</v>
      </c>
      <c r="Z2685" s="359">
        <v>4.0334000000000003</v>
      </c>
      <c r="AA2685" s="359">
        <v>132.84200000000001</v>
      </c>
      <c r="AB2685" s="359">
        <v>0.35930000000000001</v>
      </c>
      <c r="AC2685" s="359">
        <v>1.8714999999999999</v>
      </c>
      <c r="AD2685" s="359"/>
      <c r="AE2685" s="359">
        <v>4.5133000000000001</v>
      </c>
      <c r="AF2685" s="359">
        <v>2.3519000000000001</v>
      </c>
      <c r="AG2685" s="359">
        <v>2.1728000000000001</v>
      </c>
      <c r="AH2685" s="359">
        <v>4.8924000000000003</v>
      </c>
      <c r="AI2685" s="359">
        <v>0.83889999999999998</v>
      </c>
      <c r="AJ2685" s="359">
        <v>0.98099999999999998</v>
      </c>
      <c r="AK2685" s="359">
        <v>0.37019999999999997</v>
      </c>
      <c r="AL2685" s="356">
        <v>0.66559999999999997</v>
      </c>
    </row>
    <row r="2686" spans="2:38" ht="409.6" x14ac:dyDescent="0.25">
      <c r="B2686" s="402">
        <v>38253</v>
      </c>
      <c r="C2686" s="359">
        <v>0.54079999999999995</v>
      </c>
      <c r="D2686" s="359">
        <v>0.93859999999999999</v>
      </c>
      <c r="E2686" s="359">
        <v>0.85099999999999998</v>
      </c>
      <c r="F2686" s="359">
        <v>17.0654</v>
      </c>
      <c r="G2686" s="359">
        <v>4.0239000000000003</v>
      </c>
      <c r="H2686" s="359">
        <v>133.43299999999999</v>
      </c>
      <c r="I2686" s="359">
        <v>0.35820000000000002</v>
      </c>
      <c r="J2686" s="359">
        <v>1.8677999999999999</v>
      </c>
      <c r="K2686" s="359"/>
      <c r="L2686" s="359">
        <v>4.5266000000000002</v>
      </c>
      <c r="M2686" s="359">
        <v>2.3464999999999998</v>
      </c>
      <c r="N2686" s="359">
        <v>2.2755000000000001</v>
      </c>
      <c r="O2686" s="359">
        <v>4.8994999999999997</v>
      </c>
      <c r="P2686" s="359">
        <v>0.83589999999999998</v>
      </c>
      <c r="Q2686" s="359">
        <v>1.0145999999999999</v>
      </c>
      <c r="R2686" s="359">
        <v>0.36980000000000002</v>
      </c>
      <c r="S2686" s="356">
        <v>0.66279999999999994</v>
      </c>
      <c r="U2686" s="402">
        <v>38253</v>
      </c>
      <c r="V2686" s="359">
        <v>0.54010000000000002</v>
      </c>
      <c r="W2686" s="359">
        <v>0.93730000000000002</v>
      </c>
      <c r="X2686" s="359">
        <v>0.85009999999999997</v>
      </c>
      <c r="Y2686" s="359">
        <v>17.010100000000001</v>
      </c>
      <c r="Z2686" s="359">
        <v>4.0202</v>
      </c>
      <c r="AA2686" s="359">
        <v>132.83600000000001</v>
      </c>
      <c r="AB2686" s="359">
        <v>0.35770000000000002</v>
      </c>
      <c r="AC2686" s="359">
        <v>1.8641000000000001</v>
      </c>
      <c r="AD2686" s="359"/>
      <c r="AE2686" s="359">
        <v>4.5213000000000001</v>
      </c>
      <c r="AF2686" s="359">
        <v>2.3418000000000001</v>
      </c>
      <c r="AG2686" s="359">
        <v>2.1657000000000002</v>
      </c>
      <c r="AH2686" s="359">
        <v>4.8937999999999997</v>
      </c>
      <c r="AI2686" s="359">
        <v>0.83499999999999996</v>
      </c>
      <c r="AJ2686" s="359">
        <v>0.98680000000000001</v>
      </c>
      <c r="AK2686" s="359">
        <v>0.3695</v>
      </c>
      <c r="AL2686" s="356">
        <v>0.6623</v>
      </c>
    </row>
    <row r="2687" spans="2:38" ht="409.6" x14ac:dyDescent="0.25">
      <c r="B2687" s="402">
        <v>38252</v>
      </c>
      <c r="C2687" s="359">
        <v>0.53859999999999997</v>
      </c>
      <c r="D2687" s="359">
        <v>0.94350000000000001</v>
      </c>
      <c r="E2687" s="359">
        <v>0.85489999999999999</v>
      </c>
      <c r="F2687" s="359">
        <v>16.9663</v>
      </c>
      <c r="G2687" s="359">
        <v>4.0060000000000002</v>
      </c>
      <c r="H2687" s="359">
        <v>132.91900000000001</v>
      </c>
      <c r="I2687" s="359">
        <v>0.35809999999999997</v>
      </c>
      <c r="J2687" s="359">
        <v>1.863</v>
      </c>
      <c r="K2687" s="359"/>
      <c r="L2687" s="359">
        <v>4.5358000000000001</v>
      </c>
      <c r="M2687" s="359">
        <v>2.3250000000000002</v>
      </c>
      <c r="N2687" s="359">
        <v>2.2846000000000002</v>
      </c>
      <c r="O2687" s="359">
        <v>4.8760000000000003</v>
      </c>
      <c r="P2687" s="359">
        <v>0.83309999999999995</v>
      </c>
      <c r="Q2687" s="359">
        <v>1.0199</v>
      </c>
      <c r="R2687" s="359">
        <v>0.36959999999999998</v>
      </c>
      <c r="S2687" s="356">
        <v>0.6643</v>
      </c>
      <c r="U2687" s="402">
        <v>38252</v>
      </c>
      <c r="V2687" s="359">
        <v>0.53790000000000004</v>
      </c>
      <c r="W2687" s="359">
        <v>0.94210000000000005</v>
      </c>
      <c r="X2687" s="359">
        <v>0.85370000000000001</v>
      </c>
      <c r="Y2687" s="359">
        <v>16.916799999999999</v>
      </c>
      <c r="Z2687" s="359">
        <v>4.0011999999999999</v>
      </c>
      <c r="AA2687" s="359">
        <v>132.31899999999999</v>
      </c>
      <c r="AB2687" s="359">
        <v>0.35749999999999998</v>
      </c>
      <c r="AC2687" s="359">
        <v>1.8596999999999999</v>
      </c>
      <c r="AD2687" s="359"/>
      <c r="AE2687" s="359">
        <v>4.5301</v>
      </c>
      <c r="AF2687" s="359">
        <v>2.3206000000000002</v>
      </c>
      <c r="AG2687" s="359">
        <v>2.1743999999999999</v>
      </c>
      <c r="AH2687" s="359">
        <v>4.8689</v>
      </c>
      <c r="AI2687" s="359">
        <v>0.83209999999999995</v>
      </c>
      <c r="AJ2687" s="359">
        <v>0.99199999999999999</v>
      </c>
      <c r="AK2687" s="359">
        <v>0.36919999999999997</v>
      </c>
      <c r="AL2687" s="356">
        <v>0.66379999999999995</v>
      </c>
    </row>
    <row r="2688" spans="2:38" ht="409.6" x14ac:dyDescent="0.25">
      <c r="B2688" s="402">
        <v>38251</v>
      </c>
      <c r="C2688" s="359">
        <v>0.54359999999999997</v>
      </c>
      <c r="D2688" s="359">
        <v>0.94479999999999997</v>
      </c>
      <c r="E2688" s="359">
        <v>0.85619999999999996</v>
      </c>
      <c r="F2688" s="359">
        <v>17.095500000000001</v>
      </c>
      <c r="G2688" s="359">
        <v>4.0433000000000003</v>
      </c>
      <c r="H2688" s="359">
        <v>134.44800000000001</v>
      </c>
      <c r="I2688" s="359">
        <v>0.35859999999999997</v>
      </c>
      <c r="J2688" s="359">
        <v>1.8781000000000001</v>
      </c>
      <c r="K2688" s="359"/>
      <c r="L2688" s="359">
        <v>4.5617000000000001</v>
      </c>
      <c r="M2688" s="359">
        <v>2.347</v>
      </c>
      <c r="N2688" s="359">
        <v>2.2976000000000001</v>
      </c>
      <c r="O2688" s="359">
        <v>4.9279000000000002</v>
      </c>
      <c r="P2688" s="359">
        <v>0.84199999999999997</v>
      </c>
      <c r="Q2688" s="359">
        <v>1.0229999999999999</v>
      </c>
      <c r="R2688" s="359">
        <v>0.37040000000000001</v>
      </c>
      <c r="S2688" s="356">
        <v>0.66139999999999999</v>
      </c>
      <c r="U2688" s="402">
        <v>38251</v>
      </c>
      <c r="V2688" s="359">
        <v>0.54290000000000005</v>
      </c>
      <c r="W2688" s="359">
        <v>0.94330000000000003</v>
      </c>
      <c r="X2688" s="359">
        <v>0.85519999999999996</v>
      </c>
      <c r="Y2688" s="359">
        <v>17.038399999999999</v>
      </c>
      <c r="Z2688" s="359">
        <v>4.0378999999999996</v>
      </c>
      <c r="AA2688" s="359">
        <v>133.96899999999999</v>
      </c>
      <c r="AB2688" s="359">
        <v>0.35799999999999998</v>
      </c>
      <c r="AC2688" s="359">
        <v>1.8744000000000001</v>
      </c>
      <c r="AD2688" s="359"/>
      <c r="AE2688" s="359">
        <v>4.5542999999999996</v>
      </c>
      <c r="AF2688" s="359">
        <v>2.3416000000000001</v>
      </c>
      <c r="AG2688" s="359">
        <v>2.1865999999999999</v>
      </c>
      <c r="AH2688" s="359">
        <v>4.9202000000000004</v>
      </c>
      <c r="AI2688" s="359">
        <v>0.84089999999999998</v>
      </c>
      <c r="AJ2688" s="359">
        <v>0.995</v>
      </c>
      <c r="AK2688" s="359">
        <v>0.37</v>
      </c>
      <c r="AL2688" s="356">
        <v>0.66080000000000005</v>
      </c>
    </row>
    <row r="2689" spans="2:38" ht="409.6" x14ac:dyDescent="0.25">
      <c r="B2689" s="402">
        <v>38250</v>
      </c>
      <c r="C2689" s="359">
        <v>0.54220000000000002</v>
      </c>
      <c r="D2689" s="359">
        <v>0.94750000000000001</v>
      </c>
      <c r="E2689" s="359">
        <v>0.85709999999999997</v>
      </c>
      <c r="F2689" s="359">
        <v>17.0305</v>
      </c>
      <c r="G2689" s="359">
        <v>4.0392000000000001</v>
      </c>
      <c r="H2689" s="359">
        <v>134.786</v>
      </c>
      <c r="I2689" s="359">
        <v>0.3579</v>
      </c>
      <c r="J2689" s="359">
        <v>1.8742000000000001</v>
      </c>
      <c r="K2689" s="359"/>
      <c r="L2689" s="359">
        <v>4.5685000000000002</v>
      </c>
      <c r="M2689" s="359">
        <v>2.3521000000000001</v>
      </c>
      <c r="N2689" s="359">
        <v>2.2812999999999999</v>
      </c>
      <c r="O2689" s="359">
        <v>4.9320000000000004</v>
      </c>
      <c r="P2689" s="359">
        <v>0.84</v>
      </c>
      <c r="Q2689" s="359">
        <v>1.0181</v>
      </c>
      <c r="R2689" s="359">
        <v>0.36859999999999998</v>
      </c>
      <c r="S2689" s="356">
        <v>0.66020000000000001</v>
      </c>
      <c r="U2689" s="402">
        <v>38250</v>
      </c>
      <c r="V2689" s="359">
        <v>0.54110000000000003</v>
      </c>
      <c r="W2689" s="359">
        <v>0.94469999999999998</v>
      </c>
      <c r="X2689" s="359">
        <v>0.85529999999999995</v>
      </c>
      <c r="Y2689" s="359">
        <v>16.952000000000002</v>
      </c>
      <c r="Z2689" s="359">
        <v>4.0315000000000003</v>
      </c>
      <c r="AA2689" s="359">
        <v>133.26400000000001</v>
      </c>
      <c r="AB2689" s="359">
        <v>0.35680000000000001</v>
      </c>
      <c r="AC2689" s="359">
        <v>1.869</v>
      </c>
      <c r="AD2689" s="359"/>
      <c r="AE2689" s="359">
        <v>4.5582000000000003</v>
      </c>
      <c r="AF2689" s="359">
        <v>2.3460999999999999</v>
      </c>
      <c r="AG2689" s="359">
        <v>2.1696</v>
      </c>
      <c r="AH2689" s="359">
        <v>4.9223999999999997</v>
      </c>
      <c r="AI2689" s="359">
        <v>0.83850000000000002</v>
      </c>
      <c r="AJ2689" s="359">
        <v>0.98950000000000005</v>
      </c>
      <c r="AK2689" s="359">
        <v>0.3679</v>
      </c>
      <c r="AL2689" s="356">
        <v>0.65920000000000001</v>
      </c>
    </row>
    <row r="2690" spans="2:38" ht="409.6" x14ac:dyDescent="0.25">
      <c r="B2690" s="402">
        <v>38249</v>
      </c>
      <c r="C2690" s="359">
        <v>0.54290000000000005</v>
      </c>
      <c r="D2690" s="359">
        <v>0.94679999999999997</v>
      </c>
      <c r="E2690" s="359">
        <v>0.85780000000000001</v>
      </c>
      <c r="F2690" s="359">
        <v>17.023900000000001</v>
      </c>
      <c r="G2690" s="359">
        <v>4.0392000000000001</v>
      </c>
      <c r="H2690" s="359">
        <v>134.172</v>
      </c>
      <c r="I2690" s="359">
        <v>0.3579</v>
      </c>
      <c r="J2690" s="359">
        <v>1.8748</v>
      </c>
      <c r="K2690" s="359"/>
      <c r="L2690" s="359">
        <v>4.5660999999999996</v>
      </c>
      <c r="M2690" s="359">
        <v>2.3527999999999998</v>
      </c>
      <c r="N2690" s="359">
        <v>2.2799</v>
      </c>
      <c r="O2690" s="359">
        <v>4.9288999999999996</v>
      </c>
      <c r="P2690" s="359">
        <v>0.84</v>
      </c>
      <c r="Q2690" s="359">
        <v>1.0175000000000001</v>
      </c>
      <c r="R2690" s="359">
        <v>0.36859999999999998</v>
      </c>
      <c r="S2690" s="356">
        <v>0.66020000000000001</v>
      </c>
      <c r="U2690" s="402">
        <v>38249</v>
      </c>
      <c r="V2690" s="359">
        <v>0.54210000000000003</v>
      </c>
      <c r="W2690" s="359">
        <v>0.94469999999999998</v>
      </c>
      <c r="X2690" s="359">
        <v>0.85599999999999998</v>
      </c>
      <c r="Y2690" s="359">
        <v>16.932200000000002</v>
      </c>
      <c r="Z2690" s="359">
        <v>4.0315000000000003</v>
      </c>
      <c r="AA2690" s="359">
        <v>133.47499999999999</v>
      </c>
      <c r="AB2690" s="359">
        <v>0.35699999999999998</v>
      </c>
      <c r="AC2690" s="359">
        <v>1.8703000000000001</v>
      </c>
      <c r="AD2690" s="359"/>
      <c r="AE2690" s="359">
        <v>4.5559000000000003</v>
      </c>
      <c r="AF2690" s="359">
        <v>2.3437999999999999</v>
      </c>
      <c r="AG2690" s="359">
        <v>2.1682999999999999</v>
      </c>
      <c r="AH2690" s="359">
        <v>4.9175000000000004</v>
      </c>
      <c r="AI2690" s="359">
        <v>0.83850000000000002</v>
      </c>
      <c r="AJ2690" s="359">
        <v>0.9889</v>
      </c>
      <c r="AK2690" s="359">
        <v>0.3679</v>
      </c>
      <c r="AL2690" s="356">
        <v>0.65920000000000001</v>
      </c>
    </row>
    <row r="2691" spans="2:38" ht="409.6" x14ac:dyDescent="0.25">
      <c r="B2691" s="402">
        <v>38248</v>
      </c>
      <c r="C2691" s="359">
        <v>0.54239999999999999</v>
      </c>
      <c r="D2691" s="359">
        <v>0.94650000000000001</v>
      </c>
      <c r="E2691" s="359">
        <v>0.85919999999999996</v>
      </c>
      <c r="F2691" s="359">
        <v>17.020399999999999</v>
      </c>
      <c r="G2691" s="359">
        <v>4.0350000000000001</v>
      </c>
      <c r="H2691" s="359">
        <v>134.327</v>
      </c>
      <c r="I2691" s="359">
        <v>0.35749999999999998</v>
      </c>
      <c r="J2691" s="359">
        <v>1.8728</v>
      </c>
      <c r="K2691" s="359"/>
      <c r="L2691" s="359">
        <v>4.5738000000000003</v>
      </c>
      <c r="M2691" s="359">
        <v>2.3519000000000001</v>
      </c>
      <c r="N2691" s="359">
        <v>2.2761999999999998</v>
      </c>
      <c r="O2691" s="359">
        <v>4.9330999999999996</v>
      </c>
      <c r="P2691" s="359">
        <v>0.83909999999999996</v>
      </c>
      <c r="Q2691" s="359">
        <v>1.0168999999999999</v>
      </c>
      <c r="R2691" s="359">
        <v>0.36830000000000002</v>
      </c>
      <c r="S2691" s="356">
        <v>0.65949999999999998</v>
      </c>
      <c r="U2691" s="402">
        <v>38248</v>
      </c>
      <c r="V2691" s="359">
        <v>0.54149999999999998</v>
      </c>
      <c r="W2691" s="359">
        <v>0.94440000000000002</v>
      </c>
      <c r="X2691" s="359">
        <v>0.85760000000000003</v>
      </c>
      <c r="Y2691" s="359">
        <v>16.961600000000001</v>
      </c>
      <c r="Z2691" s="359">
        <v>4.0271999999999997</v>
      </c>
      <c r="AA2691" s="359">
        <v>133.62899999999999</v>
      </c>
      <c r="AB2691" s="359">
        <v>0.35659999999999997</v>
      </c>
      <c r="AC2691" s="359">
        <v>1.8684000000000001</v>
      </c>
      <c r="AD2691" s="359"/>
      <c r="AE2691" s="359">
        <v>4.5635000000000003</v>
      </c>
      <c r="AF2691" s="359">
        <v>2.3451</v>
      </c>
      <c r="AG2691" s="359">
        <v>2.1648000000000001</v>
      </c>
      <c r="AH2691" s="359">
        <v>4.9222999999999999</v>
      </c>
      <c r="AI2691" s="359">
        <v>0.83760000000000001</v>
      </c>
      <c r="AJ2691" s="359">
        <v>0.98829999999999996</v>
      </c>
      <c r="AK2691" s="359">
        <v>0.36770000000000003</v>
      </c>
      <c r="AL2691" s="356">
        <v>0.65849999999999997</v>
      </c>
    </row>
    <row r="2692" spans="2:38" ht="409.6" x14ac:dyDescent="0.25">
      <c r="B2692" s="402">
        <v>38247</v>
      </c>
      <c r="C2692" s="359">
        <v>0.54239999999999999</v>
      </c>
      <c r="D2692" s="359">
        <v>0.94599999999999995</v>
      </c>
      <c r="E2692" s="359">
        <v>0.85350000000000004</v>
      </c>
      <c r="F2692" s="359">
        <v>17.070399999999999</v>
      </c>
      <c r="G2692" s="359">
        <v>4.0359999999999996</v>
      </c>
      <c r="H2692" s="359">
        <v>134.15</v>
      </c>
      <c r="I2692" s="359">
        <v>0.35780000000000001</v>
      </c>
      <c r="J2692" s="359">
        <v>1.8736999999999999</v>
      </c>
      <c r="K2692" s="359"/>
      <c r="L2692" s="359">
        <v>4.5773000000000001</v>
      </c>
      <c r="M2692" s="359">
        <v>2.3595000000000002</v>
      </c>
      <c r="N2692" s="359">
        <v>2.2894000000000001</v>
      </c>
      <c r="O2692" s="359">
        <v>4.9463999999999997</v>
      </c>
      <c r="P2692" s="359">
        <v>0.83799999999999997</v>
      </c>
      <c r="Q2692" s="359">
        <v>1.0061</v>
      </c>
      <c r="R2692" s="359">
        <v>0.36849999999999999</v>
      </c>
      <c r="S2692" s="356">
        <v>0.66110000000000002</v>
      </c>
      <c r="U2692" s="402">
        <v>38247</v>
      </c>
      <c r="V2692" s="359">
        <v>0.54159999999999997</v>
      </c>
      <c r="W2692" s="359">
        <v>0.94450000000000001</v>
      </c>
      <c r="X2692" s="359">
        <v>0.85240000000000005</v>
      </c>
      <c r="Y2692" s="359">
        <v>17.0138</v>
      </c>
      <c r="Z2692" s="359">
        <v>4.0315000000000003</v>
      </c>
      <c r="AA2692" s="359">
        <v>133.69200000000001</v>
      </c>
      <c r="AB2692" s="359">
        <v>0.35720000000000002</v>
      </c>
      <c r="AC2692" s="359">
        <v>1.8701000000000001</v>
      </c>
      <c r="AD2692" s="359"/>
      <c r="AE2692" s="359">
        <v>4.5716000000000001</v>
      </c>
      <c r="AF2692" s="359">
        <v>2.3548</v>
      </c>
      <c r="AG2692" s="359">
        <v>2.1785999999999999</v>
      </c>
      <c r="AH2692" s="359">
        <v>4.9410999999999996</v>
      </c>
      <c r="AI2692" s="359">
        <v>0.83699999999999997</v>
      </c>
      <c r="AJ2692" s="359">
        <v>0.97799999999999998</v>
      </c>
      <c r="AK2692" s="359">
        <v>0.36809999999999998</v>
      </c>
      <c r="AL2692" s="356">
        <v>0.66049999999999998</v>
      </c>
    </row>
    <row r="2693" spans="2:38" ht="409.6" x14ac:dyDescent="0.25">
      <c r="B2693" s="402">
        <v>38246</v>
      </c>
      <c r="C2693" s="359">
        <v>0.54059999999999997</v>
      </c>
      <c r="D2693" s="359">
        <v>0.9456</v>
      </c>
      <c r="E2693" s="359">
        <v>0.85250000000000004</v>
      </c>
      <c r="F2693" s="359">
        <v>17.023499999999999</v>
      </c>
      <c r="G2693" s="359">
        <v>4.0214999999999996</v>
      </c>
      <c r="H2693" s="359">
        <v>133.916</v>
      </c>
      <c r="I2693" s="359">
        <v>0.35649999999999998</v>
      </c>
      <c r="J2693" s="359">
        <v>1.8669</v>
      </c>
      <c r="K2693" s="359"/>
      <c r="L2693" s="359">
        <v>4.5387000000000004</v>
      </c>
      <c r="M2693" s="359">
        <v>2.3469000000000002</v>
      </c>
      <c r="N2693" s="359">
        <v>2.2652999999999999</v>
      </c>
      <c r="O2693" s="359">
        <v>4.9367999999999999</v>
      </c>
      <c r="P2693" s="359">
        <v>0.83420000000000005</v>
      </c>
      <c r="Q2693" s="359">
        <v>0.99739999999999995</v>
      </c>
      <c r="R2693" s="359">
        <v>0.36980000000000002</v>
      </c>
      <c r="S2693" s="356">
        <v>0.65700000000000003</v>
      </c>
      <c r="U2693" s="402">
        <v>38246</v>
      </c>
      <c r="V2693" s="359">
        <v>0.54010000000000002</v>
      </c>
      <c r="W2693" s="359">
        <v>0.94420000000000004</v>
      </c>
      <c r="X2693" s="359">
        <v>0.85140000000000005</v>
      </c>
      <c r="Y2693" s="359">
        <v>16.978999999999999</v>
      </c>
      <c r="Z2693" s="359">
        <v>4.0170000000000003</v>
      </c>
      <c r="AA2693" s="359">
        <v>133.43700000000001</v>
      </c>
      <c r="AB2693" s="359">
        <v>0.35589999999999999</v>
      </c>
      <c r="AC2693" s="359">
        <v>1.8646</v>
      </c>
      <c r="AD2693" s="359"/>
      <c r="AE2693" s="359">
        <v>4.5327000000000002</v>
      </c>
      <c r="AF2693" s="359">
        <v>2.3424</v>
      </c>
      <c r="AG2693" s="359">
        <v>2.1564999999999999</v>
      </c>
      <c r="AH2693" s="359">
        <v>4.9302000000000001</v>
      </c>
      <c r="AI2693" s="359">
        <v>0.83340000000000003</v>
      </c>
      <c r="AJ2693" s="359">
        <v>0.96970000000000001</v>
      </c>
      <c r="AK2693" s="359">
        <v>0.3695</v>
      </c>
      <c r="AL2693" s="356">
        <v>0.65649999999999997</v>
      </c>
    </row>
    <row r="2694" spans="2:38" ht="409.6" x14ac:dyDescent="0.25">
      <c r="B2694" s="402">
        <v>38245</v>
      </c>
      <c r="C2694" s="359">
        <v>0.54049999999999998</v>
      </c>
      <c r="D2694" s="359">
        <v>0.94399999999999995</v>
      </c>
      <c r="E2694" s="359">
        <v>0.8569</v>
      </c>
      <c r="F2694" s="359">
        <v>17.001899999999999</v>
      </c>
      <c r="G2694" s="359">
        <v>4.0206</v>
      </c>
      <c r="H2694" s="359">
        <v>134.18799999999999</v>
      </c>
      <c r="I2694" s="359">
        <v>0.35770000000000002</v>
      </c>
      <c r="J2694" s="359">
        <v>1.8669</v>
      </c>
      <c r="K2694" s="359"/>
      <c r="L2694" s="359">
        <v>4.5359999999999996</v>
      </c>
      <c r="M2694" s="359">
        <v>2.3679999999999999</v>
      </c>
      <c r="N2694" s="359">
        <v>2.2778999999999998</v>
      </c>
      <c r="O2694" s="359">
        <v>4.9198000000000004</v>
      </c>
      <c r="P2694" s="359">
        <v>0.83399999999999996</v>
      </c>
      <c r="Q2694" s="359">
        <v>1.0036</v>
      </c>
      <c r="R2694" s="359">
        <v>0.36870000000000003</v>
      </c>
      <c r="S2694" s="356">
        <v>0.66239999999999999</v>
      </c>
      <c r="U2694" s="402">
        <v>38245</v>
      </c>
      <c r="V2694" s="359">
        <v>0.53990000000000005</v>
      </c>
      <c r="W2694" s="359">
        <v>0.94269999999999998</v>
      </c>
      <c r="X2694" s="359">
        <v>0.85609999999999997</v>
      </c>
      <c r="Y2694" s="359">
        <v>16.922899999999998</v>
      </c>
      <c r="Z2694" s="359">
        <v>4.0168999999999997</v>
      </c>
      <c r="AA2694" s="359">
        <v>133.59100000000001</v>
      </c>
      <c r="AB2694" s="359">
        <v>0.35720000000000002</v>
      </c>
      <c r="AC2694" s="359">
        <v>1.8634999999999999</v>
      </c>
      <c r="AD2694" s="359"/>
      <c r="AE2694" s="359">
        <v>4.5305999999999997</v>
      </c>
      <c r="AF2694" s="359">
        <v>2.3633999999999999</v>
      </c>
      <c r="AG2694" s="359">
        <v>2.1680000000000001</v>
      </c>
      <c r="AH2694" s="359">
        <v>4.9154</v>
      </c>
      <c r="AI2694" s="359">
        <v>0.83299999999999996</v>
      </c>
      <c r="AJ2694" s="359">
        <v>0.9758</v>
      </c>
      <c r="AK2694" s="359">
        <v>0.36830000000000002</v>
      </c>
      <c r="AL2694" s="356">
        <v>0.66190000000000004</v>
      </c>
    </row>
    <row r="2695" spans="2:38" ht="409.6" x14ac:dyDescent="0.25">
      <c r="B2695" s="402">
        <v>38244</v>
      </c>
      <c r="C2695" s="359">
        <v>0.53580000000000005</v>
      </c>
      <c r="D2695" s="359">
        <v>0.9446</v>
      </c>
      <c r="E2695" s="359">
        <v>0.85429999999999995</v>
      </c>
      <c r="F2695" s="359">
        <v>16.917400000000001</v>
      </c>
      <c r="G2695" s="359">
        <v>3.9847000000000001</v>
      </c>
      <c r="H2695" s="359">
        <v>133.21600000000001</v>
      </c>
      <c r="I2695" s="359">
        <v>0.35470000000000002</v>
      </c>
      <c r="J2695" s="359">
        <v>1.8494999999999999</v>
      </c>
      <c r="K2695" s="359"/>
      <c r="L2695" s="359">
        <v>4.4768999999999997</v>
      </c>
      <c r="M2695" s="359">
        <v>2.3498000000000001</v>
      </c>
      <c r="N2695" s="359">
        <v>2.2563</v>
      </c>
      <c r="O2695" s="359">
        <v>4.8722000000000003</v>
      </c>
      <c r="P2695" s="359">
        <v>0.82689999999999997</v>
      </c>
      <c r="Q2695" s="359">
        <v>0.999</v>
      </c>
      <c r="R2695" s="359">
        <v>0.36570000000000003</v>
      </c>
      <c r="S2695" s="356">
        <v>0.65629999999999999</v>
      </c>
      <c r="U2695" s="402">
        <v>38244</v>
      </c>
      <c r="V2695" s="359">
        <v>0.53520000000000001</v>
      </c>
      <c r="W2695" s="359">
        <v>0.94330000000000003</v>
      </c>
      <c r="X2695" s="359">
        <v>0.85319999999999996</v>
      </c>
      <c r="Y2695" s="359">
        <v>16.87</v>
      </c>
      <c r="Z2695" s="359">
        <v>3.98</v>
      </c>
      <c r="AA2695" s="359">
        <v>132.77199999999999</v>
      </c>
      <c r="AB2695" s="359">
        <v>0.35410000000000003</v>
      </c>
      <c r="AC2695" s="359">
        <v>1.8465</v>
      </c>
      <c r="AD2695" s="359"/>
      <c r="AE2695" s="359">
        <v>4.4696999999999996</v>
      </c>
      <c r="AF2695" s="359">
        <v>2.3441999999999998</v>
      </c>
      <c r="AG2695" s="359">
        <v>2.1473</v>
      </c>
      <c r="AH2695" s="359">
        <v>4.8638000000000003</v>
      </c>
      <c r="AI2695" s="359">
        <v>0.82599999999999996</v>
      </c>
      <c r="AJ2695" s="359">
        <v>0.97140000000000004</v>
      </c>
      <c r="AK2695" s="359">
        <v>0.36520000000000002</v>
      </c>
      <c r="AL2695" s="356">
        <v>0.65569999999999995</v>
      </c>
    </row>
    <row r="2696" spans="2:38" ht="409.6" x14ac:dyDescent="0.25">
      <c r="B2696" s="402">
        <v>38243</v>
      </c>
      <c r="C2696" s="359">
        <v>0.53469999999999995</v>
      </c>
      <c r="D2696" s="359">
        <v>0.94310000000000005</v>
      </c>
      <c r="E2696" s="359">
        <v>0.84550000000000003</v>
      </c>
      <c r="F2696" s="359">
        <v>16.922499999999999</v>
      </c>
      <c r="G2696" s="359">
        <v>3.9758</v>
      </c>
      <c r="H2696" s="359">
        <v>134.047</v>
      </c>
      <c r="I2696" s="359">
        <v>0.35360000000000003</v>
      </c>
      <c r="J2696" s="359">
        <v>1.8458000000000001</v>
      </c>
      <c r="K2696" s="359"/>
      <c r="L2696" s="359">
        <v>4.4679000000000002</v>
      </c>
      <c r="M2696" s="359">
        <v>2.3517000000000001</v>
      </c>
      <c r="N2696" s="359">
        <v>2.2511000000000001</v>
      </c>
      <c r="O2696" s="359">
        <v>4.8647</v>
      </c>
      <c r="P2696" s="359">
        <v>0.82479999999999998</v>
      </c>
      <c r="Q2696" s="359">
        <v>0.99919999999999998</v>
      </c>
      <c r="R2696" s="359">
        <v>0.36430000000000001</v>
      </c>
      <c r="S2696" s="356">
        <v>0.6552</v>
      </c>
      <c r="U2696" s="402">
        <v>38243</v>
      </c>
      <c r="V2696" s="359">
        <v>0.53410000000000002</v>
      </c>
      <c r="W2696" s="359">
        <v>0.9415</v>
      </c>
      <c r="X2696" s="359">
        <v>0.84430000000000005</v>
      </c>
      <c r="Y2696" s="359">
        <v>16.844100000000001</v>
      </c>
      <c r="Z2696" s="359">
        <v>3.9721000000000002</v>
      </c>
      <c r="AA2696" s="359">
        <v>133.45400000000001</v>
      </c>
      <c r="AB2696" s="359">
        <v>0.35299999999999998</v>
      </c>
      <c r="AC2696" s="359">
        <v>1.8408</v>
      </c>
      <c r="AD2696" s="359"/>
      <c r="AE2696" s="359">
        <v>4.4611999999999998</v>
      </c>
      <c r="AF2696" s="359">
        <v>2.3445</v>
      </c>
      <c r="AG2696" s="359">
        <v>2.1427</v>
      </c>
      <c r="AH2696" s="359">
        <v>4.8577000000000004</v>
      </c>
      <c r="AI2696" s="359">
        <v>0.82379999999999998</v>
      </c>
      <c r="AJ2696" s="359">
        <v>0.95909999999999995</v>
      </c>
      <c r="AK2696" s="359">
        <v>0.36399999999999999</v>
      </c>
      <c r="AL2696" s="356">
        <v>0.65469999999999995</v>
      </c>
    </row>
    <row r="2697" spans="2:38" ht="409.6" x14ac:dyDescent="0.25">
      <c r="B2697" s="402">
        <v>38242</v>
      </c>
      <c r="C2697" s="359">
        <v>0.53410000000000002</v>
      </c>
      <c r="D2697" s="359">
        <v>0.94079999999999997</v>
      </c>
      <c r="E2697" s="359">
        <v>0.84609999999999996</v>
      </c>
      <c r="F2697" s="359">
        <v>16.963100000000001</v>
      </c>
      <c r="G2697" s="359">
        <v>3.9722</v>
      </c>
      <c r="H2697" s="359">
        <v>134.047</v>
      </c>
      <c r="I2697" s="359">
        <v>0.35360000000000003</v>
      </c>
      <c r="J2697" s="359">
        <v>1.8458000000000001</v>
      </c>
      <c r="K2697" s="359"/>
      <c r="L2697" s="359">
        <v>4.4664999999999999</v>
      </c>
      <c r="M2697" s="359">
        <v>2.3496000000000001</v>
      </c>
      <c r="N2697" s="359">
        <v>2.2610999999999999</v>
      </c>
      <c r="O2697" s="359">
        <v>4.8601999999999999</v>
      </c>
      <c r="P2697" s="359">
        <v>0.82420000000000004</v>
      </c>
      <c r="Q2697" s="359">
        <v>0.99280000000000002</v>
      </c>
      <c r="R2697" s="359">
        <v>0.36470000000000002</v>
      </c>
      <c r="S2697" s="356">
        <v>0.6552</v>
      </c>
      <c r="U2697" s="402">
        <v>38242</v>
      </c>
      <c r="V2697" s="359">
        <v>0.53339999999999999</v>
      </c>
      <c r="W2697" s="359">
        <v>0.93930000000000002</v>
      </c>
      <c r="X2697" s="359">
        <v>0.8448</v>
      </c>
      <c r="Y2697" s="359">
        <v>16.882100000000001</v>
      </c>
      <c r="Z2697" s="359">
        <v>3.9668999999999999</v>
      </c>
      <c r="AA2697" s="359">
        <v>133.434</v>
      </c>
      <c r="AB2697" s="359">
        <v>0.35289999999999999</v>
      </c>
      <c r="AC2697" s="359">
        <v>1.8405</v>
      </c>
      <c r="AD2697" s="359"/>
      <c r="AE2697" s="359">
        <v>4.4577999999999998</v>
      </c>
      <c r="AF2697" s="359">
        <v>2.3422000000000001</v>
      </c>
      <c r="AG2697" s="359">
        <v>2.1518999999999999</v>
      </c>
      <c r="AH2697" s="359">
        <v>4.8525</v>
      </c>
      <c r="AI2697" s="359">
        <v>0.82320000000000004</v>
      </c>
      <c r="AJ2697" s="359">
        <v>0.96519999999999995</v>
      </c>
      <c r="AK2697" s="359">
        <v>0.36430000000000001</v>
      </c>
      <c r="AL2697" s="356">
        <v>0.65459999999999996</v>
      </c>
    </row>
    <row r="2698" spans="2:38" ht="409.6" x14ac:dyDescent="0.25">
      <c r="B2698" s="402">
        <v>38241</v>
      </c>
      <c r="C2698" s="359">
        <v>0.53449999999999998</v>
      </c>
      <c r="D2698" s="359">
        <v>0.9425</v>
      </c>
      <c r="E2698" s="359">
        <v>0.84660000000000002</v>
      </c>
      <c r="F2698" s="359">
        <v>16.938199999999998</v>
      </c>
      <c r="G2698" s="359">
        <v>3.9750000000000001</v>
      </c>
      <c r="H2698" s="359">
        <v>133.77799999999999</v>
      </c>
      <c r="I2698" s="359">
        <v>0.35370000000000001</v>
      </c>
      <c r="J2698" s="359">
        <v>1.8459000000000001</v>
      </c>
      <c r="K2698" s="359"/>
      <c r="L2698" s="359">
        <v>4.4661</v>
      </c>
      <c r="M2698" s="359">
        <v>2.3525</v>
      </c>
      <c r="N2698" s="359">
        <v>2.2624</v>
      </c>
      <c r="O2698" s="359">
        <v>4.8646000000000003</v>
      </c>
      <c r="P2698" s="359">
        <v>0.82479999999999998</v>
      </c>
      <c r="Q2698" s="359">
        <v>0.99339999999999995</v>
      </c>
      <c r="R2698" s="359">
        <v>0.3649</v>
      </c>
      <c r="S2698" s="356">
        <v>0.65559999999999996</v>
      </c>
      <c r="U2698" s="402">
        <v>38241</v>
      </c>
      <c r="V2698" s="359">
        <v>0.53390000000000004</v>
      </c>
      <c r="W2698" s="359">
        <v>0.94099999999999995</v>
      </c>
      <c r="X2698" s="359">
        <v>0.84550000000000003</v>
      </c>
      <c r="Y2698" s="359">
        <v>16.881699999999999</v>
      </c>
      <c r="Z2698" s="359">
        <v>3.9701</v>
      </c>
      <c r="AA2698" s="359">
        <v>133.17599999999999</v>
      </c>
      <c r="AB2698" s="359">
        <v>0.35320000000000001</v>
      </c>
      <c r="AC2698" s="359">
        <v>1.8422000000000001</v>
      </c>
      <c r="AD2698" s="359"/>
      <c r="AE2698" s="359">
        <v>4.4598000000000004</v>
      </c>
      <c r="AF2698" s="359">
        <v>2.3477999999999999</v>
      </c>
      <c r="AG2698" s="359">
        <v>2.1533000000000002</v>
      </c>
      <c r="AH2698" s="359">
        <v>4.8563999999999998</v>
      </c>
      <c r="AI2698" s="359">
        <v>0.82379999999999998</v>
      </c>
      <c r="AJ2698" s="359">
        <v>0.96589999999999998</v>
      </c>
      <c r="AK2698" s="359">
        <v>0.36459999999999998</v>
      </c>
      <c r="AL2698" s="356">
        <v>0.65500000000000003</v>
      </c>
    </row>
    <row r="2699" spans="2:38" ht="409.6" x14ac:dyDescent="0.25">
      <c r="B2699" s="402">
        <v>38240</v>
      </c>
      <c r="C2699" s="359">
        <v>0.53490000000000004</v>
      </c>
      <c r="D2699" s="359">
        <v>0.94850000000000001</v>
      </c>
      <c r="E2699" s="359">
        <v>0.84019999999999995</v>
      </c>
      <c r="F2699" s="359">
        <v>17.0198</v>
      </c>
      <c r="G2699" s="359">
        <v>3.9779</v>
      </c>
      <c r="H2699" s="359">
        <v>133.83500000000001</v>
      </c>
      <c r="I2699" s="359">
        <v>0.3533</v>
      </c>
      <c r="J2699" s="359">
        <v>1.8480000000000001</v>
      </c>
      <c r="K2699" s="359"/>
      <c r="L2699" s="359">
        <v>4.4356</v>
      </c>
      <c r="M2699" s="359">
        <v>2.3500999999999999</v>
      </c>
      <c r="N2699" s="359">
        <v>2.2549000000000001</v>
      </c>
      <c r="O2699" s="359">
        <v>4.8756000000000004</v>
      </c>
      <c r="P2699" s="359">
        <v>0.82420000000000004</v>
      </c>
      <c r="Q2699" s="359">
        <v>0.99039999999999995</v>
      </c>
      <c r="R2699" s="359">
        <v>0.36549999999999999</v>
      </c>
      <c r="S2699" s="356">
        <v>0.6522</v>
      </c>
      <c r="U2699" s="402">
        <v>38240</v>
      </c>
      <c r="V2699" s="359">
        <v>0.5343</v>
      </c>
      <c r="W2699" s="359">
        <v>0.94730000000000003</v>
      </c>
      <c r="X2699" s="359">
        <v>0.83930000000000005</v>
      </c>
      <c r="Y2699" s="359">
        <v>16.959099999999999</v>
      </c>
      <c r="Z2699" s="359">
        <v>3.9731000000000001</v>
      </c>
      <c r="AA2699" s="359">
        <v>133.24799999999999</v>
      </c>
      <c r="AB2699" s="359">
        <v>0.35270000000000001</v>
      </c>
      <c r="AC2699" s="359">
        <v>1.8448</v>
      </c>
      <c r="AD2699" s="359"/>
      <c r="AE2699" s="359">
        <v>4.4303999999999997</v>
      </c>
      <c r="AF2699" s="359">
        <v>2.3454999999999999</v>
      </c>
      <c r="AG2699" s="359">
        <v>2.1463000000000001</v>
      </c>
      <c r="AH2699" s="359">
        <v>4.8682999999999996</v>
      </c>
      <c r="AI2699" s="359">
        <v>0.82330000000000003</v>
      </c>
      <c r="AJ2699" s="359">
        <v>0.9506</v>
      </c>
      <c r="AK2699" s="359">
        <v>0.36509999999999998</v>
      </c>
      <c r="AL2699" s="356">
        <v>0.65180000000000005</v>
      </c>
    </row>
    <row r="2700" spans="2:38" ht="409.6" x14ac:dyDescent="0.25">
      <c r="B2700" s="402">
        <v>38239</v>
      </c>
      <c r="C2700" s="359">
        <v>0.53300000000000003</v>
      </c>
      <c r="D2700" s="359">
        <v>0.93279999999999996</v>
      </c>
      <c r="E2700" s="359">
        <v>0.83819999999999995</v>
      </c>
      <c r="F2700" s="359">
        <v>16.931100000000001</v>
      </c>
      <c r="G2700" s="359">
        <v>3.9636999999999998</v>
      </c>
      <c r="H2700" s="359">
        <v>132.892</v>
      </c>
      <c r="I2700" s="359">
        <v>0.35149999999999998</v>
      </c>
      <c r="J2700" s="359">
        <v>1.8403</v>
      </c>
      <c r="K2700" s="359"/>
      <c r="L2700" s="359">
        <v>4.4409999999999998</v>
      </c>
      <c r="M2700" s="359">
        <v>2.3411</v>
      </c>
      <c r="N2700" s="359">
        <v>2.2572000000000001</v>
      </c>
      <c r="O2700" s="359">
        <v>4.8573000000000004</v>
      </c>
      <c r="P2700" s="359">
        <v>0.81859999999999999</v>
      </c>
      <c r="Q2700" s="359">
        <v>0.98599999999999999</v>
      </c>
      <c r="R2700" s="359">
        <v>0.36349999999999999</v>
      </c>
      <c r="S2700" s="356">
        <v>0.64929999999999999</v>
      </c>
      <c r="U2700" s="402">
        <v>38239</v>
      </c>
      <c r="V2700" s="359">
        <v>0.53220000000000001</v>
      </c>
      <c r="W2700" s="359">
        <v>0.93130000000000002</v>
      </c>
      <c r="X2700" s="359">
        <v>0.83709999999999996</v>
      </c>
      <c r="Y2700" s="359">
        <v>16.863099999999999</v>
      </c>
      <c r="Z2700" s="359">
        <v>3.9582999999999999</v>
      </c>
      <c r="AA2700" s="359">
        <v>132.279</v>
      </c>
      <c r="AB2700" s="359">
        <v>0.35089999999999999</v>
      </c>
      <c r="AC2700" s="359">
        <v>1.8364</v>
      </c>
      <c r="AD2700" s="359"/>
      <c r="AE2700" s="359">
        <v>4.4341999999999997</v>
      </c>
      <c r="AF2700" s="359">
        <v>2.3357999999999999</v>
      </c>
      <c r="AG2700" s="359">
        <v>2.1474000000000002</v>
      </c>
      <c r="AH2700" s="359">
        <v>4.8493000000000004</v>
      </c>
      <c r="AI2700" s="359">
        <v>0.8175</v>
      </c>
      <c r="AJ2700" s="359">
        <v>0.95840000000000003</v>
      </c>
      <c r="AK2700" s="359">
        <v>0.36299999999999999</v>
      </c>
      <c r="AL2700" s="356">
        <v>0.64870000000000005</v>
      </c>
    </row>
    <row r="2701" spans="2:38" ht="409.6" x14ac:dyDescent="0.25">
      <c r="B2701" s="402">
        <v>38238</v>
      </c>
      <c r="C2701" s="359">
        <v>0.53549999999999998</v>
      </c>
      <c r="D2701" s="359">
        <v>0.93369999999999997</v>
      </c>
      <c r="E2701" s="359">
        <v>0.83430000000000004</v>
      </c>
      <c r="F2701" s="359">
        <v>17.0488</v>
      </c>
      <c r="G2701" s="359">
        <v>3.9815</v>
      </c>
      <c r="H2701" s="359">
        <v>133.14599999999999</v>
      </c>
      <c r="I2701" s="359">
        <v>0.3523</v>
      </c>
      <c r="J2701" s="359">
        <v>1.849</v>
      </c>
      <c r="K2701" s="359"/>
      <c r="L2701" s="359">
        <v>4.4679000000000002</v>
      </c>
      <c r="M2701" s="359">
        <v>2.3525999999999998</v>
      </c>
      <c r="N2701" s="359">
        <v>2.2528000000000001</v>
      </c>
      <c r="O2701" s="359">
        <v>4.8784999999999998</v>
      </c>
      <c r="P2701" s="359">
        <v>0.82179999999999997</v>
      </c>
      <c r="Q2701" s="359">
        <v>0.98709999999999998</v>
      </c>
      <c r="R2701" s="359">
        <v>0.36549999999999999</v>
      </c>
      <c r="S2701" s="356">
        <v>0.64810000000000001</v>
      </c>
      <c r="U2701" s="402">
        <v>38238</v>
      </c>
      <c r="V2701" s="359">
        <v>0.53490000000000004</v>
      </c>
      <c r="W2701" s="359">
        <v>0.9325</v>
      </c>
      <c r="X2701" s="359">
        <v>0.83340000000000003</v>
      </c>
      <c r="Y2701" s="359">
        <v>17.0032</v>
      </c>
      <c r="Z2701" s="359">
        <v>3.9769000000000001</v>
      </c>
      <c r="AA2701" s="359">
        <v>132.661</v>
      </c>
      <c r="AB2701" s="359">
        <v>0.35170000000000001</v>
      </c>
      <c r="AC2701" s="359">
        <v>1.8453999999999999</v>
      </c>
      <c r="AD2701" s="359"/>
      <c r="AE2701" s="359">
        <v>4.4611999999999998</v>
      </c>
      <c r="AF2701" s="359">
        <v>2.3477999999999999</v>
      </c>
      <c r="AG2701" s="359">
        <v>2.1440000000000001</v>
      </c>
      <c r="AH2701" s="359">
        <v>4.8715000000000002</v>
      </c>
      <c r="AI2701" s="359">
        <v>0.82089999999999996</v>
      </c>
      <c r="AJ2701" s="359">
        <v>0.95960000000000001</v>
      </c>
      <c r="AK2701" s="359">
        <v>0.36509999999999998</v>
      </c>
      <c r="AL2701" s="356">
        <v>0.64759999999999995</v>
      </c>
    </row>
    <row r="2702" spans="2:38" ht="409.6" x14ac:dyDescent="0.25">
      <c r="B2702" s="402">
        <v>38237</v>
      </c>
      <c r="C2702" s="359">
        <v>0.53910000000000002</v>
      </c>
      <c r="D2702" s="359">
        <v>0.93920000000000003</v>
      </c>
      <c r="E2702" s="359">
        <v>0.84489999999999998</v>
      </c>
      <c r="F2702" s="359">
        <v>17.096599999999999</v>
      </c>
      <c r="G2702" s="359">
        <v>4.0101000000000004</v>
      </c>
      <c r="H2702" s="359">
        <v>133.78100000000001</v>
      </c>
      <c r="I2702" s="359">
        <v>0.35410000000000003</v>
      </c>
      <c r="J2702" s="359">
        <v>1.8613</v>
      </c>
      <c r="K2702" s="359"/>
      <c r="L2702" s="359">
        <v>4.4923000000000002</v>
      </c>
      <c r="M2702" s="359">
        <v>2.3704000000000001</v>
      </c>
      <c r="N2702" s="359">
        <v>2.2545999999999999</v>
      </c>
      <c r="O2702" s="359">
        <v>4.9249999999999998</v>
      </c>
      <c r="P2702" s="359">
        <v>0.82689999999999997</v>
      </c>
      <c r="Q2702" s="359">
        <v>1.0018</v>
      </c>
      <c r="R2702" s="359">
        <v>0.36520000000000002</v>
      </c>
      <c r="S2702" s="356">
        <v>0.65049999999999997</v>
      </c>
      <c r="U2702" s="402">
        <v>38237</v>
      </c>
      <c r="V2702" s="359">
        <v>0.53859999999999997</v>
      </c>
      <c r="W2702" s="359">
        <v>0.93779999999999997</v>
      </c>
      <c r="X2702" s="359">
        <v>0.84389999999999998</v>
      </c>
      <c r="Y2702" s="359">
        <v>17.0443</v>
      </c>
      <c r="Z2702" s="359">
        <v>4.0048000000000004</v>
      </c>
      <c r="AA2702" s="359">
        <v>133.34700000000001</v>
      </c>
      <c r="AB2702" s="359">
        <v>0.35349999999999998</v>
      </c>
      <c r="AC2702" s="359">
        <v>1.8575999999999999</v>
      </c>
      <c r="AD2702" s="359"/>
      <c r="AE2702" s="359">
        <v>4.4854000000000003</v>
      </c>
      <c r="AF2702" s="359">
        <v>2.3656999999999999</v>
      </c>
      <c r="AG2702" s="359">
        <v>2.1450999999999998</v>
      </c>
      <c r="AH2702" s="359">
        <v>4.9177</v>
      </c>
      <c r="AI2702" s="359">
        <v>0.82589999999999997</v>
      </c>
      <c r="AJ2702" s="359">
        <v>0.96199999999999997</v>
      </c>
      <c r="AK2702" s="359">
        <v>0.36480000000000001</v>
      </c>
      <c r="AL2702" s="356">
        <v>0.65</v>
      </c>
    </row>
    <row r="2703" spans="2:38" ht="409.6" x14ac:dyDescent="0.25">
      <c r="B2703" s="402">
        <v>38236</v>
      </c>
      <c r="C2703" s="359">
        <v>0.53700000000000003</v>
      </c>
      <c r="D2703" s="359">
        <v>0.93540000000000001</v>
      </c>
      <c r="E2703" s="359">
        <v>0.84240000000000004</v>
      </c>
      <c r="F2703" s="359">
        <v>17.101299999999998</v>
      </c>
      <c r="G2703" s="359">
        <v>3.9935</v>
      </c>
      <c r="H2703" s="359">
        <v>133.31100000000001</v>
      </c>
      <c r="I2703" s="359">
        <v>0.35270000000000001</v>
      </c>
      <c r="J2703" s="359">
        <v>1.8556999999999999</v>
      </c>
      <c r="K2703" s="359"/>
      <c r="L2703" s="359">
        <v>4.4714999999999998</v>
      </c>
      <c r="M2703" s="359">
        <v>2.3734000000000002</v>
      </c>
      <c r="N2703" s="359">
        <v>2.2313000000000001</v>
      </c>
      <c r="O2703" s="359">
        <v>4.9021999999999997</v>
      </c>
      <c r="P2703" s="359">
        <v>0.82289999999999996</v>
      </c>
      <c r="Q2703" s="359">
        <v>1.0004</v>
      </c>
      <c r="R2703" s="359">
        <v>0.36449999999999999</v>
      </c>
      <c r="S2703" s="356">
        <v>0.64759999999999995</v>
      </c>
      <c r="U2703" s="402">
        <v>38236</v>
      </c>
      <c r="V2703" s="359">
        <v>0.53649999999999998</v>
      </c>
      <c r="W2703" s="359">
        <v>0.93369999999999997</v>
      </c>
      <c r="X2703" s="359">
        <v>0.84119999999999995</v>
      </c>
      <c r="Y2703" s="359">
        <v>17.023399999999999</v>
      </c>
      <c r="Z2703" s="359">
        <v>3.9887999999999999</v>
      </c>
      <c r="AA2703" s="359">
        <v>132.72300000000001</v>
      </c>
      <c r="AB2703" s="359">
        <v>0.35199999999999998</v>
      </c>
      <c r="AC2703" s="359">
        <v>1.8525</v>
      </c>
      <c r="AD2703" s="359"/>
      <c r="AE2703" s="359">
        <v>4.4648000000000003</v>
      </c>
      <c r="AF2703" s="359">
        <v>2.3692000000000002</v>
      </c>
      <c r="AG2703" s="359">
        <v>2.1232000000000002</v>
      </c>
      <c r="AH2703" s="359">
        <v>4.8948999999999998</v>
      </c>
      <c r="AI2703" s="359">
        <v>0.82189999999999996</v>
      </c>
      <c r="AJ2703" s="359">
        <v>0.96740000000000004</v>
      </c>
      <c r="AK2703" s="359">
        <v>0.36409999999999998</v>
      </c>
      <c r="AL2703" s="356">
        <v>0.64710000000000001</v>
      </c>
    </row>
    <row r="2704" spans="2:38" ht="409.6" x14ac:dyDescent="0.25">
      <c r="B2704" s="402">
        <v>38235</v>
      </c>
      <c r="C2704" s="359">
        <v>0.53539999999999999</v>
      </c>
      <c r="D2704" s="359">
        <v>0.93330000000000002</v>
      </c>
      <c r="E2704" s="359">
        <v>0.83899999999999997</v>
      </c>
      <c r="F2704" s="359">
        <v>17.0411</v>
      </c>
      <c r="G2704" s="359">
        <v>3.9813000000000001</v>
      </c>
      <c r="H2704" s="359">
        <v>132.84100000000001</v>
      </c>
      <c r="I2704" s="359">
        <v>0.35149999999999998</v>
      </c>
      <c r="J2704" s="359">
        <v>1.8492</v>
      </c>
      <c r="K2704" s="359"/>
      <c r="L2704" s="359">
        <v>4.4530000000000003</v>
      </c>
      <c r="M2704" s="359">
        <v>2.375</v>
      </c>
      <c r="N2704" s="359">
        <v>2.2233999999999998</v>
      </c>
      <c r="O2704" s="359">
        <v>4.8822999999999999</v>
      </c>
      <c r="P2704" s="359">
        <v>0.82120000000000004</v>
      </c>
      <c r="Q2704" s="359">
        <v>0.98570000000000002</v>
      </c>
      <c r="R2704" s="359">
        <v>0.36349999999999999</v>
      </c>
      <c r="S2704" s="356">
        <v>0.64529999999999998</v>
      </c>
      <c r="U2704" s="402">
        <v>38235</v>
      </c>
      <c r="V2704" s="359">
        <v>0.53469999999999995</v>
      </c>
      <c r="W2704" s="359">
        <v>0.93179999999999996</v>
      </c>
      <c r="X2704" s="359">
        <v>0.8377</v>
      </c>
      <c r="Y2704" s="359">
        <v>16.960799999999999</v>
      </c>
      <c r="Z2704" s="359">
        <v>3.976</v>
      </c>
      <c r="AA2704" s="359">
        <v>132.23400000000001</v>
      </c>
      <c r="AB2704" s="359">
        <v>0.35070000000000001</v>
      </c>
      <c r="AC2704" s="359">
        <v>1.8455999999999999</v>
      </c>
      <c r="AD2704" s="359"/>
      <c r="AE2704" s="359">
        <v>4.4455999999999998</v>
      </c>
      <c r="AF2704" s="359">
        <v>2.3704000000000001</v>
      </c>
      <c r="AG2704" s="359">
        <v>2.1154000000000002</v>
      </c>
      <c r="AH2704" s="359">
        <v>4.8758999999999997</v>
      </c>
      <c r="AI2704" s="359">
        <v>0.82020000000000004</v>
      </c>
      <c r="AJ2704" s="359">
        <v>0.95809999999999995</v>
      </c>
      <c r="AK2704" s="359">
        <v>0.36299999999999999</v>
      </c>
      <c r="AL2704" s="356">
        <v>0.64470000000000005</v>
      </c>
    </row>
    <row r="2705" spans="2:38" ht="409.6" x14ac:dyDescent="0.25">
      <c r="B2705" s="402">
        <v>38234</v>
      </c>
      <c r="C2705" s="359">
        <v>0.53610000000000002</v>
      </c>
      <c r="D2705" s="359">
        <v>0.93569999999999998</v>
      </c>
      <c r="E2705" s="359">
        <v>0.84079999999999999</v>
      </c>
      <c r="F2705" s="359">
        <v>17.072800000000001</v>
      </c>
      <c r="G2705" s="359">
        <v>3.9874000000000001</v>
      </c>
      <c r="H2705" s="359">
        <v>133.08799999999999</v>
      </c>
      <c r="I2705" s="359">
        <v>0.3518</v>
      </c>
      <c r="J2705" s="359">
        <v>1.8503000000000001</v>
      </c>
      <c r="K2705" s="359"/>
      <c r="L2705" s="359">
        <v>4.4672999999999998</v>
      </c>
      <c r="M2705" s="359">
        <v>2.3685</v>
      </c>
      <c r="N2705" s="359">
        <v>2.2275999999999998</v>
      </c>
      <c r="O2705" s="359">
        <v>4.8909000000000002</v>
      </c>
      <c r="P2705" s="359">
        <v>0.82120000000000004</v>
      </c>
      <c r="Q2705" s="359">
        <v>0.98760000000000003</v>
      </c>
      <c r="R2705" s="359">
        <v>0.36430000000000001</v>
      </c>
      <c r="S2705" s="356">
        <v>0.64649999999999996</v>
      </c>
      <c r="U2705" s="402">
        <v>38234</v>
      </c>
      <c r="V2705" s="359">
        <v>0.53539999999999999</v>
      </c>
      <c r="W2705" s="359">
        <v>0.93400000000000005</v>
      </c>
      <c r="X2705" s="359">
        <v>0.83919999999999995</v>
      </c>
      <c r="Y2705" s="359">
        <v>16.989999999999998</v>
      </c>
      <c r="Z2705" s="359">
        <v>3.9811999999999999</v>
      </c>
      <c r="AA2705" s="359">
        <v>132.46199999999999</v>
      </c>
      <c r="AB2705" s="359">
        <v>0.35120000000000001</v>
      </c>
      <c r="AC2705" s="359">
        <v>1.8466</v>
      </c>
      <c r="AD2705" s="359"/>
      <c r="AE2705" s="359">
        <v>4.4592999999999998</v>
      </c>
      <c r="AF2705" s="359">
        <v>2.3635999999999999</v>
      </c>
      <c r="AG2705" s="359">
        <v>2.1190000000000002</v>
      </c>
      <c r="AH2705" s="359">
        <v>4.8819999999999997</v>
      </c>
      <c r="AI2705" s="359">
        <v>0.82</v>
      </c>
      <c r="AJ2705" s="359">
        <v>0.9597</v>
      </c>
      <c r="AK2705" s="359">
        <v>0.36380000000000001</v>
      </c>
      <c r="AL2705" s="356">
        <v>0.64580000000000004</v>
      </c>
    </row>
    <row r="2706" spans="2:38" ht="409.6" x14ac:dyDescent="0.25">
      <c r="B2706" s="402">
        <v>38233</v>
      </c>
      <c r="C2706" s="359">
        <v>0.53410000000000002</v>
      </c>
      <c r="D2706" s="359">
        <v>0.93269999999999997</v>
      </c>
      <c r="E2706" s="359">
        <v>0.8448</v>
      </c>
      <c r="F2706" s="359">
        <v>16.9392</v>
      </c>
      <c r="G2706" s="359">
        <v>3.9725000000000001</v>
      </c>
      <c r="H2706" s="359">
        <v>132.70599999999999</v>
      </c>
      <c r="I2706" s="359">
        <v>0.3523</v>
      </c>
      <c r="J2706" s="359">
        <v>1.8460000000000001</v>
      </c>
      <c r="K2706" s="359"/>
      <c r="L2706" s="359">
        <v>4.4420000000000002</v>
      </c>
      <c r="M2706" s="359">
        <v>2.3677000000000001</v>
      </c>
      <c r="N2706" s="359">
        <v>2.238</v>
      </c>
      <c r="O2706" s="359">
        <v>4.8731999999999998</v>
      </c>
      <c r="P2706" s="359">
        <v>0.82020000000000004</v>
      </c>
      <c r="Q2706" s="359">
        <v>1.0002</v>
      </c>
      <c r="R2706" s="359">
        <v>0.36320000000000002</v>
      </c>
      <c r="S2706" s="356">
        <v>0.64970000000000006</v>
      </c>
      <c r="U2706" s="402">
        <v>38233</v>
      </c>
      <c r="V2706" s="359">
        <v>0.53349999999999997</v>
      </c>
      <c r="W2706" s="359">
        <v>0.93140000000000001</v>
      </c>
      <c r="X2706" s="359">
        <v>0.84340000000000004</v>
      </c>
      <c r="Y2706" s="359">
        <v>16.892199999999999</v>
      </c>
      <c r="Z2706" s="359">
        <v>3.9672000000000001</v>
      </c>
      <c r="AA2706" s="359">
        <v>132.24100000000001</v>
      </c>
      <c r="AB2706" s="359">
        <v>0.35170000000000001</v>
      </c>
      <c r="AC2706" s="359">
        <v>1.8423</v>
      </c>
      <c r="AD2706" s="359"/>
      <c r="AE2706" s="359">
        <v>4.4362000000000004</v>
      </c>
      <c r="AF2706" s="359">
        <v>2.3626999999999998</v>
      </c>
      <c r="AG2706" s="359">
        <v>2.1294</v>
      </c>
      <c r="AH2706" s="359">
        <v>4.8654999999999999</v>
      </c>
      <c r="AI2706" s="359">
        <v>0.81920000000000004</v>
      </c>
      <c r="AJ2706" s="359">
        <v>0.96030000000000004</v>
      </c>
      <c r="AK2706" s="359">
        <v>0.36280000000000001</v>
      </c>
      <c r="AL2706" s="356">
        <v>0.64910000000000001</v>
      </c>
    </row>
    <row r="2707" spans="2:38" ht="409.6" x14ac:dyDescent="0.25">
      <c r="B2707" s="402">
        <v>38232</v>
      </c>
      <c r="C2707" s="359">
        <v>0.53849999999999998</v>
      </c>
      <c r="D2707" s="359">
        <v>0.93300000000000005</v>
      </c>
      <c r="E2707" s="359">
        <v>0.85799999999999998</v>
      </c>
      <c r="F2707" s="359">
        <v>17.146999999999998</v>
      </c>
      <c r="G2707" s="359">
        <v>4.0052000000000003</v>
      </c>
      <c r="H2707" s="359">
        <v>133.941</v>
      </c>
      <c r="I2707" s="359">
        <v>0.35549999999999998</v>
      </c>
      <c r="J2707" s="359">
        <v>1.8596999999999999</v>
      </c>
      <c r="K2707" s="359"/>
      <c r="L2707" s="359">
        <v>4.4977</v>
      </c>
      <c r="M2707" s="359">
        <v>2.3978000000000002</v>
      </c>
      <c r="N2707" s="359">
        <v>2.2583000000000002</v>
      </c>
      <c r="O2707" s="359">
        <v>4.9157999999999999</v>
      </c>
      <c r="P2707" s="359">
        <v>0.82709999999999995</v>
      </c>
      <c r="Q2707" s="359">
        <v>1.008</v>
      </c>
      <c r="R2707" s="359">
        <v>0.36609999999999998</v>
      </c>
      <c r="S2707" s="356">
        <v>0.65620000000000001</v>
      </c>
      <c r="U2707" s="402">
        <v>38232</v>
      </c>
      <c r="V2707" s="359">
        <v>0.53800000000000003</v>
      </c>
      <c r="W2707" s="359">
        <v>0.93169999999999997</v>
      </c>
      <c r="X2707" s="359">
        <v>0.85660000000000003</v>
      </c>
      <c r="Y2707" s="359">
        <v>17.0749</v>
      </c>
      <c r="Z2707" s="359">
        <v>4.0010000000000003</v>
      </c>
      <c r="AA2707" s="359">
        <v>133.42599999999999</v>
      </c>
      <c r="AB2707" s="359">
        <v>0.35499999999999998</v>
      </c>
      <c r="AC2707" s="359">
        <v>1.8561000000000001</v>
      </c>
      <c r="AD2707" s="359"/>
      <c r="AE2707" s="359">
        <v>4.4909999999999997</v>
      </c>
      <c r="AF2707" s="359">
        <v>2.3929999999999998</v>
      </c>
      <c r="AG2707" s="359">
        <v>2.1488999999999998</v>
      </c>
      <c r="AH2707" s="359">
        <v>4.9090999999999996</v>
      </c>
      <c r="AI2707" s="359">
        <v>0.82609999999999995</v>
      </c>
      <c r="AJ2707" s="359">
        <v>0.96779999999999999</v>
      </c>
      <c r="AK2707" s="359">
        <v>0.36580000000000001</v>
      </c>
      <c r="AL2707" s="356">
        <v>0.65569999999999995</v>
      </c>
    </row>
    <row r="2708" spans="2:38" ht="409.6" x14ac:dyDescent="0.25">
      <c r="B2708" s="402">
        <v>38231</v>
      </c>
      <c r="C2708" s="359">
        <v>0.5383</v>
      </c>
      <c r="D2708" s="359">
        <v>0.93069999999999997</v>
      </c>
      <c r="E2708" s="359">
        <v>0.86060000000000003</v>
      </c>
      <c r="F2708" s="359">
        <v>17.1373</v>
      </c>
      <c r="G2708" s="359">
        <v>4.0045999999999999</v>
      </c>
      <c r="H2708" s="359">
        <v>133.92500000000001</v>
      </c>
      <c r="I2708" s="359">
        <v>0.35470000000000002</v>
      </c>
      <c r="J2708" s="359">
        <v>1.8592</v>
      </c>
      <c r="K2708" s="359"/>
      <c r="L2708" s="359">
        <v>4.5137999999999998</v>
      </c>
      <c r="M2708" s="359">
        <v>2.3967999999999998</v>
      </c>
      <c r="N2708" s="359">
        <v>2.2703000000000002</v>
      </c>
      <c r="O2708" s="359">
        <v>4.9166999999999996</v>
      </c>
      <c r="P2708" s="359">
        <v>0.83040000000000003</v>
      </c>
      <c r="Q2708" s="359">
        <v>0.99809999999999999</v>
      </c>
      <c r="R2708" s="359">
        <v>0.36370000000000002</v>
      </c>
      <c r="S2708" s="356">
        <v>0.65539999999999998</v>
      </c>
      <c r="U2708" s="402">
        <v>38231</v>
      </c>
      <c r="V2708" s="359">
        <v>0.53769999999999996</v>
      </c>
      <c r="W2708" s="359">
        <v>0.92930000000000001</v>
      </c>
      <c r="X2708" s="359">
        <v>0.85940000000000005</v>
      </c>
      <c r="Y2708" s="359">
        <v>17.090699999999998</v>
      </c>
      <c r="Z2708" s="359">
        <v>3.9994000000000001</v>
      </c>
      <c r="AA2708" s="359">
        <v>133.44300000000001</v>
      </c>
      <c r="AB2708" s="359">
        <v>0.35420000000000001</v>
      </c>
      <c r="AC2708" s="359">
        <v>1.8567</v>
      </c>
      <c r="AD2708" s="359"/>
      <c r="AE2708" s="359">
        <v>4.5072999999999999</v>
      </c>
      <c r="AF2708" s="359">
        <v>2.3915000000000002</v>
      </c>
      <c r="AG2708" s="359">
        <v>2.1604000000000001</v>
      </c>
      <c r="AH2708" s="359">
        <v>4.9093999999999998</v>
      </c>
      <c r="AI2708" s="359">
        <v>0.82940000000000003</v>
      </c>
      <c r="AJ2708" s="359">
        <v>0.97040000000000004</v>
      </c>
      <c r="AK2708" s="359">
        <v>0.36330000000000001</v>
      </c>
      <c r="AL2708" s="356">
        <v>0.65480000000000005</v>
      </c>
    </row>
    <row r="2709" spans="2:38" ht="409.6" x14ac:dyDescent="0.25">
      <c r="B2709" s="402">
        <v>38230</v>
      </c>
      <c r="C2709" s="359">
        <v>0.53969999999999996</v>
      </c>
      <c r="D2709" s="359">
        <v>0.93049999999999999</v>
      </c>
      <c r="E2709" s="359">
        <v>0.85809999999999997</v>
      </c>
      <c r="F2709" s="359">
        <v>17.250699999999998</v>
      </c>
      <c r="G2709" s="359">
        <v>4.0137999999999998</v>
      </c>
      <c r="H2709" s="359">
        <v>134.655</v>
      </c>
      <c r="I2709" s="359">
        <v>0.35370000000000001</v>
      </c>
      <c r="J2709" s="359">
        <v>1.8643000000000001</v>
      </c>
      <c r="K2709" s="359"/>
      <c r="L2709" s="359">
        <v>4.5247999999999999</v>
      </c>
      <c r="M2709" s="359">
        <v>2.4032</v>
      </c>
      <c r="N2709" s="359">
        <v>2.2652999999999999</v>
      </c>
      <c r="O2709" s="359">
        <v>4.9250999999999996</v>
      </c>
      <c r="P2709" s="359">
        <v>0.83230000000000004</v>
      </c>
      <c r="Q2709" s="359">
        <v>0.99890000000000001</v>
      </c>
      <c r="R2709" s="359">
        <v>0.36220000000000002</v>
      </c>
      <c r="S2709" s="356">
        <v>0.65039999999999998</v>
      </c>
      <c r="U2709" s="402">
        <v>38230</v>
      </c>
      <c r="V2709" s="359">
        <v>0.53910000000000002</v>
      </c>
      <c r="W2709" s="359">
        <v>0.92900000000000005</v>
      </c>
      <c r="X2709" s="359">
        <v>0.85680000000000001</v>
      </c>
      <c r="Y2709" s="359">
        <v>17.180099999999999</v>
      </c>
      <c r="Z2709" s="359">
        <v>4.0083000000000002</v>
      </c>
      <c r="AA2709" s="359">
        <v>134.10599999999999</v>
      </c>
      <c r="AB2709" s="359">
        <v>0.35320000000000001</v>
      </c>
      <c r="AC2709" s="359">
        <v>1.8603000000000001</v>
      </c>
      <c r="AD2709" s="359"/>
      <c r="AE2709" s="359">
        <v>4.5175000000000001</v>
      </c>
      <c r="AF2709" s="359">
        <v>2.3982999999999999</v>
      </c>
      <c r="AG2709" s="359">
        <v>2.1555</v>
      </c>
      <c r="AH2709" s="359">
        <v>4.9170999999999996</v>
      </c>
      <c r="AI2709" s="359">
        <v>0.83140000000000003</v>
      </c>
      <c r="AJ2709" s="359">
        <v>0.97099999999999997</v>
      </c>
      <c r="AK2709" s="359">
        <v>0.36170000000000002</v>
      </c>
      <c r="AL2709" s="356">
        <v>0.64980000000000004</v>
      </c>
    </row>
    <row r="2710" spans="2:38" ht="409.6" x14ac:dyDescent="0.25">
      <c r="B2710" s="402">
        <v>38229</v>
      </c>
      <c r="C2710" s="359">
        <v>0.54500000000000004</v>
      </c>
      <c r="D2710" s="359">
        <v>0.93400000000000005</v>
      </c>
      <c r="E2710" s="359">
        <v>0.86009999999999998</v>
      </c>
      <c r="F2710" s="359">
        <v>17.384899999999998</v>
      </c>
      <c r="G2710" s="359">
        <v>4.0557999999999996</v>
      </c>
      <c r="H2710" s="359">
        <v>135.76</v>
      </c>
      <c r="I2710" s="359">
        <v>0.35649999999999998</v>
      </c>
      <c r="J2710" s="359">
        <v>1.8821000000000001</v>
      </c>
      <c r="K2710" s="359"/>
      <c r="L2710" s="359">
        <v>4.5587999999999997</v>
      </c>
      <c r="M2710" s="359">
        <v>2.427</v>
      </c>
      <c r="N2710" s="359">
        <v>2.2746</v>
      </c>
      <c r="O2710" s="359">
        <v>4.9782999999999999</v>
      </c>
      <c r="P2710" s="359">
        <v>0.84</v>
      </c>
      <c r="Q2710" s="359">
        <v>1.0065999999999999</v>
      </c>
      <c r="R2710" s="359">
        <v>0.36570000000000003</v>
      </c>
      <c r="S2710" s="356">
        <v>0.65480000000000005</v>
      </c>
      <c r="U2710" s="402">
        <v>38229</v>
      </c>
      <c r="V2710" s="359">
        <v>0.5444</v>
      </c>
      <c r="W2710" s="359">
        <v>0.93259999999999998</v>
      </c>
      <c r="X2710" s="359">
        <v>0.85880000000000001</v>
      </c>
      <c r="Y2710" s="359">
        <v>17.316700000000001</v>
      </c>
      <c r="Z2710" s="359">
        <v>4.0502000000000002</v>
      </c>
      <c r="AA2710" s="359">
        <v>135.14500000000001</v>
      </c>
      <c r="AB2710" s="359">
        <v>0.35570000000000002</v>
      </c>
      <c r="AC2710" s="359">
        <v>1.8777999999999999</v>
      </c>
      <c r="AD2710" s="359"/>
      <c r="AE2710" s="359">
        <v>4.5526999999999997</v>
      </c>
      <c r="AF2710" s="359">
        <v>2.4222999999999999</v>
      </c>
      <c r="AG2710" s="359">
        <v>2.1644000000000001</v>
      </c>
      <c r="AH2710" s="359">
        <v>4.9698000000000002</v>
      </c>
      <c r="AI2710" s="359">
        <v>0.83889999999999998</v>
      </c>
      <c r="AJ2710" s="359">
        <v>0.97850000000000004</v>
      </c>
      <c r="AK2710" s="359">
        <v>0.36530000000000001</v>
      </c>
      <c r="AL2710" s="356">
        <v>0.6542</v>
      </c>
    </row>
    <row r="2711" spans="2:38" ht="409.6" x14ac:dyDescent="0.25">
      <c r="B2711" s="402">
        <v>38228</v>
      </c>
      <c r="C2711" s="359">
        <v>0.54339999999999999</v>
      </c>
      <c r="D2711" s="359">
        <v>0.93</v>
      </c>
      <c r="E2711" s="359">
        <v>0.85809999999999997</v>
      </c>
      <c r="F2711" s="359">
        <v>17.334700000000002</v>
      </c>
      <c r="G2711" s="359">
        <v>4.0472000000000001</v>
      </c>
      <c r="H2711" s="359">
        <v>135.33199999999999</v>
      </c>
      <c r="I2711" s="359">
        <v>0.35580000000000001</v>
      </c>
      <c r="J2711" s="359">
        <v>1.8781000000000001</v>
      </c>
      <c r="K2711" s="359"/>
      <c r="L2711" s="359">
        <v>4.5575000000000001</v>
      </c>
      <c r="M2711" s="359">
        <v>2.4184999999999999</v>
      </c>
      <c r="N2711" s="359">
        <v>2.2696999999999998</v>
      </c>
      <c r="O2711" s="359">
        <v>4.9676999999999998</v>
      </c>
      <c r="P2711" s="359">
        <v>0.83679999999999999</v>
      </c>
      <c r="Q2711" s="359">
        <v>1.0044</v>
      </c>
      <c r="R2711" s="359">
        <v>0.3649</v>
      </c>
      <c r="S2711" s="356">
        <v>0.65339999999999998</v>
      </c>
      <c r="U2711" s="402">
        <v>38228</v>
      </c>
      <c r="V2711" s="359">
        <v>0.54279999999999995</v>
      </c>
      <c r="W2711" s="359">
        <v>0.92859999999999998</v>
      </c>
      <c r="X2711" s="359">
        <v>0.85709999999999997</v>
      </c>
      <c r="Y2711" s="359">
        <v>17.288799999999998</v>
      </c>
      <c r="Z2711" s="359">
        <v>4.0420999999999996</v>
      </c>
      <c r="AA2711" s="359">
        <v>134.90199999999999</v>
      </c>
      <c r="AB2711" s="359">
        <v>0.35499999999999998</v>
      </c>
      <c r="AC2711" s="359">
        <v>1.8740000000000001</v>
      </c>
      <c r="AD2711" s="359"/>
      <c r="AE2711" s="359">
        <v>4.5494000000000003</v>
      </c>
      <c r="AF2711" s="359">
        <v>2.4140000000000001</v>
      </c>
      <c r="AG2711" s="359">
        <v>2.1600999999999999</v>
      </c>
      <c r="AH2711" s="359">
        <v>4.96</v>
      </c>
      <c r="AI2711" s="359">
        <v>0.83589999999999998</v>
      </c>
      <c r="AJ2711" s="359">
        <v>0.97650000000000003</v>
      </c>
      <c r="AK2711" s="359">
        <v>0.36449999999999999</v>
      </c>
      <c r="AL2711" s="356">
        <v>0.65290000000000004</v>
      </c>
    </row>
    <row r="2712" spans="2:38" ht="409.6" x14ac:dyDescent="0.25">
      <c r="B2712" s="402">
        <v>38227</v>
      </c>
      <c r="C2712" s="359">
        <v>0.54469999999999996</v>
      </c>
      <c r="D2712" s="359">
        <v>0.93069999999999997</v>
      </c>
      <c r="E2712" s="359">
        <v>0.8599</v>
      </c>
      <c r="F2712" s="359">
        <v>17.360399999999998</v>
      </c>
      <c r="G2712" s="359">
        <v>4.0507999999999997</v>
      </c>
      <c r="H2712" s="359">
        <v>135.499</v>
      </c>
      <c r="I2712" s="359">
        <v>0.35620000000000002</v>
      </c>
      <c r="J2712" s="359">
        <v>1.8797999999999999</v>
      </c>
      <c r="K2712" s="359"/>
      <c r="L2712" s="359">
        <v>4.5552000000000001</v>
      </c>
      <c r="M2712" s="359">
        <v>2.4247000000000001</v>
      </c>
      <c r="N2712" s="359">
        <v>2.2726999999999999</v>
      </c>
      <c r="O2712" s="359">
        <v>4.9702000000000002</v>
      </c>
      <c r="P2712" s="359">
        <v>0.83930000000000005</v>
      </c>
      <c r="Q2712" s="359">
        <v>1.0058</v>
      </c>
      <c r="R2712" s="359">
        <v>0.36559999999999998</v>
      </c>
      <c r="S2712" s="356">
        <v>0.65429999999999999</v>
      </c>
      <c r="U2712" s="402">
        <v>38227</v>
      </c>
      <c r="V2712" s="359">
        <v>0.54410000000000003</v>
      </c>
      <c r="W2712" s="359">
        <v>0.92920000000000003</v>
      </c>
      <c r="X2712" s="359">
        <v>0.85870000000000002</v>
      </c>
      <c r="Y2712" s="359">
        <v>17.3033</v>
      </c>
      <c r="Z2712" s="359">
        <v>4.0460000000000003</v>
      </c>
      <c r="AA2712" s="359">
        <v>135.048</v>
      </c>
      <c r="AB2712" s="359">
        <v>0.35560000000000003</v>
      </c>
      <c r="AC2712" s="359">
        <v>1.8766</v>
      </c>
      <c r="AD2712" s="359"/>
      <c r="AE2712" s="359">
        <v>4.5486000000000004</v>
      </c>
      <c r="AF2712" s="359">
        <v>2.4192</v>
      </c>
      <c r="AG2712" s="359">
        <v>2.1625999999999999</v>
      </c>
      <c r="AH2712" s="359">
        <v>4.9615</v>
      </c>
      <c r="AI2712" s="359">
        <v>0.83830000000000005</v>
      </c>
      <c r="AJ2712" s="359">
        <v>0.97770000000000001</v>
      </c>
      <c r="AK2712" s="359">
        <v>0.36520000000000002</v>
      </c>
      <c r="AL2712" s="356">
        <v>0.65369999999999995</v>
      </c>
    </row>
    <row r="2713" spans="2:38" ht="409.6" x14ac:dyDescent="0.25">
      <c r="B2713" s="402">
        <v>38226</v>
      </c>
      <c r="C2713" s="359">
        <v>0.53849999999999998</v>
      </c>
      <c r="D2713" s="359">
        <v>0.92659999999999998</v>
      </c>
      <c r="E2713" s="359">
        <v>0.85219999999999996</v>
      </c>
      <c r="F2713" s="359">
        <v>17.2377</v>
      </c>
      <c r="G2713" s="359">
        <v>4.0045000000000002</v>
      </c>
      <c r="H2713" s="359">
        <v>134.512</v>
      </c>
      <c r="I2713" s="359">
        <v>0.3538</v>
      </c>
      <c r="J2713" s="359">
        <v>1.8587</v>
      </c>
      <c r="K2713" s="359"/>
      <c r="L2713" s="359">
        <v>4.4974999999999996</v>
      </c>
      <c r="M2713" s="359">
        <v>2.4175</v>
      </c>
      <c r="N2713" s="359">
        <v>2.2671000000000001</v>
      </c>
      <c r="O2713" s="359">
        <v>4.9207999999999998</v>
      </c>
      <c r="P2713" s="359">
        <v>0.82940000000000003</v>
      </c>
      <c r="Q2713" s="359">
        <v>0.99780000000000002</v>
      </c>
      <c r="R2713" s="359">
        <v>0.36280000000000001</v>
      </c>
      <c r="S2713" s="356">
        <v>0.65159999999999996</v>
      </c>
      <c r="U2713" s="402">
        <v>38226</v>
      </c>
      <c r="V2713" s="359">
        <v>0.53779999999999994</v>
      </c>
      <c r="W2713" s="359">
        <v>0.92500000000000004</v>
      </c>
      <c r="X2713" s="359">
        <v>0.85109999999999997</v>
      </c>
      <c r="Y2713" s="359">
        <v>17.156700000000001</v>
      </c>
      <c r="Z2713" s="359">
        <v>3.9994999999999998</v>
      </c>
      <c r="AA2713" s="359">
        <v>133.97800000000001</v>
      </c>
      <c r="AB2713" s="359">
        <v>0.35320000000000001</v>
      </c>
      <c r="AC2713" s="359">
        <v>1.8560000000000001</v>
      </c>
      <c r="AD2713" s="359"/>
      <c r="AE2713" s="359">
        <v>4.4903000000000004</v>
      </c>
      <c r="AF2713" s="359">
        <v>2.4121999999999999</v>
      </c>
      <c r="AG2713" s="359">
        <v>2.1573000000000002</v>
      </c>
      <c r="AH2713" s="359">
        <v>4.9131</v>
      </c>
      <c r="AI2713" s="359">
        <v>0.82830000000000004</v>
      </c>
      <c r="AJ2713" s="359">
        <v>0.96989999999999998</v>
      </c>
      <c r="AK2713" s="359">
        <v>0.3624</v>
      </c>
      <c r="AL2713" s="356">
        <v>0.65100000000000002</v>
      </c>
    </row>
    <row r="2714" spans="2:38" ht="409.6" x14ac:dyDescent="0.25">
      <c r="B2714" s="402">
        <v>38225</v>
      </c>
      <c r="C2714" s="359">
        <v>0.53820000000000001</v>
      </c>
      <c r="D2714" s="359">
        <v>0.92130000000000001</v>
      </c>
      <c r="E2714" s="359">
        <v>0.84930000000000005</v>
      </c>
      <c r="F2714" s="359">
        <v>17.1295</v>
      </c>
      <c r="G2714" s="359">
        <v>4.0033000000000003</v>
      </c>
      <c r="H2714" s="359">
        <v>134.09399999999999</v>
      </c>
      <c r="I2714" s="359">
        <v>0.35349999999999998</v>
      </c>
      <c r="J2714" s="359">
        <v>1.8591</v>
      </c>
      <c r="K2714" s="359"/>
      <c r="L2714" s="359">
        <v>4.4851999999999999</v>
      </c>
      <c r="M2714" s="359">
        <v>2.3881000000000001</v>
      </c>
      <c r="N2714" s="359">
        <v>2.2578</v>
      </c>
      <c r="O2714" s="359">
        <v>4.9318999999999997</v>
      </c>
      <c r="P2714" s="359">
        <v>0.82820000000000005</v>
      </c>
      <c r="Q2714" s="359">
        <v>0.99660000000000004</v>
      </c>
      <c r="R2714" s="359">
        <v>0.36209999999999998</v>
      </c>
      <c r="S2714" s="356">
        <v>0.65049999999999997</v>
      </c>
      <c r="U2714" s="402">
        <v>38225</v>
      </c>
      <c r="V2714" s="359">
        <v>0.53759999999999997</v>
      </c>
      <c r="W2714" s="359">
        <v>0.91990000000000005</v>
      </c>
      <c r="X2714" s="359">
        <v>0.84830000000000005</v>
      </c>
      <c r="Y2714" s="359">
        <v>17.0761</v>
      </c>
      <c r="Z2714" s="359">
        <v>3.9982000000000002</v>
      </c>
      <c r="AA2714" s="359">
        <v>133.571</v>
      </c>
      <c r="AB2714" s="359">
        <v>0.35299999999999998</v>
      </c>
      <c r="AC2714" s="359">
        <v>1.8557999999999999</v>
      </c>
      <c r="AD2714" s="359"/>
      <c r="AE2714" s="359">
        <v>4.4787999999999997</v>
      </c>
      <c r="AF2714" s="359">
        <v>2.3835999999999999</v>
      </c>
      <c r="AG2714" s="359">
        <v>2.1486000000000001</v>
      </c>
      <c r="AH2714" s="359">
        <v>4.9234999999999998</v>
      </c>
      <c r="AI2714" s="359">
        <v>0.82730000000000004</v>
      </c>
      <c r="AJ2714" s="359">
        <v>0.96899999999999997</v>
      </c>
      <c r="AK2714" s="359">
        <v>0.36170000000000002</v>
      </c>
      <c r="AL2714" s="356">
        <v>0.65</v>
      </c>
    </row>
    <row r="2715" spans="2:38" ht="409.6" x14ac:dyDescent="0.25">
      <c r="B2715" s="402">
        <v>38224</v>
      </c>
      <c r="C2715" s="359">
        <v>0.53600000000000003</v>
      </c>
      <c r="D2715" s="359">
        <v>0.92030000000000001</v>
      </c>
      <c r="E2715" s="359">
        <v>0.84630000000000005</v>
      </c>
      <c r="F2715" s="359">
        <v>17.011800000000001</v>
      </c>
      <c r="G2715" s="359">
        <v>3.9876</v>
      </c>
      <c r="H2715" s="359">
        <v>134.03800000000001</v>
      </c>
      <c r="I2715" s="359">
        <v>0.35220000000000001</v>
      </c>
      <c r="J2715" s="359">
        <v>1.8531</v>
      </c>
      <c r="K2715" s="359"/>
      <c r="L2715" s="359">
        <v>4.4512</v>
      </c>
      <c r="M2715" s="359">
        <v>2.3805000000000001</v>
      </c>
      <c r="N2715" s="359">
        <v>2.2456</v>
      </c>
      <c r="O2715" s="359">
        <v>4.9161999999999999</v>
      </c>
      <c r="P2715" s="359">
        <v>0.82430000000000003</v>
      </c>
      <c r="Q2715" s="359">
        <v>0.98950000000000005</v>
      </c>
      <c r="R2715" s="359">
        <v>0.36149999999999999</v>
      </c>
      <c r="S2715" s="356">
        <v>0.64759999999999995</v>
      </c>
      <c r="U2715" s="402">
        <v>38224</v>
      </c>
      <c r="V2715" s="359">
        <v>0.53539999999999999</v>
      </c>
      <c r="W2715" s="359">
        <v>0.91869999999999996</v>
      </c>
      <c r="X2715" s="359">
        <v>0.84509999999999996</v>
      </c>
      <c r="Y2715" s="359">
        <v>16.939</v>
      </c>
      <c r="Z2715" s="359">
        <v>3.9821</v>
      </c>
      <c r="AA2715" s="359">
        <v>133.458</v>
      </c>
      <c r="AB2715" s="359">
        <v>0.35160000000000002</v>
      </c>
      <c r="AC2715" s="359">
        <v>1.8496999999999999</v>
      </c>
      <c r="AD2715" s="359"/>
      <c r="AE2715" s="359">
        <v>4.4447000000000001</v>
      </c>
      <c r="AF2715" s="359">
        <v>2.3759000000000001</v>
      </c>
      <c r="AG2715" s="359">
        <v>2.1368999999999998</v>
      </c>
      <c r="AH2715" s="359">
        <v>4.9085000000000001</v>
      </c>
      <c r="AI2715" s="359">
        <v>0.82330000000000003</v>
      </c>
      <c r="AJ2715" s="359">
        <v>0.96189999999999998</v>
      </c>
      <c r="AK2715" s="359">
        <v>0.36109999999999998</v>
      </c>
      <c r="AL2715" s="356">
        <v>0.64710000000000001</v>
      </c>
    </row>
    <row r="2716" spans="2:38" ht="409.6" x14ac:dyDescent="0.25">
      <c r="B2716" s="402">
        <v>38223</v>
      </c>
      <c r="C2716" s="359">
        <v>0.54549999999999998</v>
      </c>
      <c r="D2716" s="359">
        <v>0.92949999999999999</v>
      </c>
      <c r="E2716" s="359">
        <v>0.86639999999999995</v>
      </c>
      <c r="F2716" s="359">
        <v>17.307300000000001</v>
      </c>
      <c r="G2716" s="359">
        <v>4.0575000000000001</v>
      </c>
      <c r="H2716" s="359">
        <v>136.393</v>
      </c>
      <c r="I2716" s="359">
        <v>0.35830000000000001</v>
      </c>
      <c r="J2716" s="359">
        <v>1.8833</v>
      </c>
      <c r="K2716" s="359"/>
      <c r="L2716" s="359">
        <v>4.5111999999999997</v>
      </c>
      <c r="M2716" s="359">
        <v>2.4163000000000001</v>
      </c>
      <c r="N2716" s="359">
        <v>2.2764000000000002</v>
      </c>
      <c r="O2716" s="359">
        <v>5.0058999999999996</v>
      </c>
      <c r="P2716" s="359">
        <v>0.84130000000000005</v>
      </c>
      <c r="Q2716" s="359">
        <v>1.0163</v>
      </c>
      <c r="R2716" s="359">
        <v>0.36630000000000001</v>
      </c>
      <c r="S2716" s="356">
        <v>0.66210000000000002</v>
      </c>
      <c r="U2716" s="402">
        <v>38223</v>
      </c>
      <c r="V2716" s="359">
        <v>0.54500000000000004</v>
      </c>
      <c r="W2716" s="359">
        <v>0.92820000000000003</v>
      </c>
      <c r="X2716" s="359">
        <v>0.86509999999999998</v>
      </c>
      <c r="Y2716" s="359">
        <v>17.228100000000001</v>
      </c>
      <c r="Z2716" s="359">
        <v>4.0537999999999998</v>
      </c>
      <c r="AA2716" s="359">
        <v>135.959</v>
      </c>
      <c r="AB2716" s="359">
        <v>0.35780000000000001</v>
      </c>
      <c r="AC2716" s="359">
        <v>1.8807</v>
      </c>
      <c r="AD2716" s="359"/>
      <c r="AE2716" s="359">
        <v>4.5050999999999997</v>
      </c>
      <c r="AF2716" s="359">
        <v>2.4117000000000002</v>
      </c>
      <c r="AG2716" s="359">
        <v>2.1667000000000001</v>
      </c>
      <c r="AH2716" s="359">
        <v>5.0011000000000001</v>
      </c>
      <c r="AI2716" s="359">
        <v>0.84040000000000004</v>
      </c>
      <c r="AJ2716" s="359">
        <v>0.98839999999999995</v>
      </c>
      <c r="AK2716" s="359">
        <v>0.36599999999999999</v>
      </c>
      <c r="AL2716" s="356">
        <v>0.66159999999999997</v>
      </c>
    </row>
    <row r="2717" spans="2:38" ht="409.6" x14ac:dyDescent="0.25">
      <c r="B2717" s="402">
        <v>38222</v>
      </c>
      <c r="C2717" s="359">
        <v>0.54549999999999998</v>
      </c>
      <c r="D2717" s="359">
        <v>0.92869999999999997</v>
      </c>
      <c r="E2717" s="359">
        <v>0.87190000000000001</v>
      </c>
      <c r="F2717" s="359">
        <v>17.291599999999999</v>
      </c>
      <c r="G2717" s="359">
        <v>4.0576999999999996</v>
      </c>
      <c r="H2717" s="359">
        <v>137.48400000000001</v>
      </c>
      <c r="I2717" s="359">
        <v>0.36130000000000001</v>
      </c>
      <c r="J2717" s="359">
        <v>1.8847</v>
      </c>
      <c r="K2717" s="359"/>
      <c r="L2717" s="359">
        <v>4.5095999999999998</v>
      </c>
      <c r="M2717" s="359">
        <v>2.4375</v>
      </c>
      <c r="N2717" s="359">
        <v>2.2890999999999999</v>
      </c>
      <c r="O2717" s="359">
        <v>4.9964000000000004</v>
      </c>
      <c r="P2717" s="359">
        <v>0.84009999999999996</v>
      </c>
      <c r="Q2717" s="359">
        <v>1.0136000000000001</v>
      </c>
      <c r="R2717" s="359">
        <v>0.36909999999999998</v>
      </c>
      <c r="S2717" s="356">
        <v>0.67169999999999996</v>
      </c>
      <c r="U2717" s="402">
        <v>38222</v>
      </c>
      <c r="V2717" s="359">
        <v>0.54479999999999995</v>
      </c>
      <c r="W2717" s="359">
        <v>0.92710000000000004</v>
      </c>
      <c r="X2717" s="359">
        <v>0.87050000000000005</v>
      </c>
      <c r="Y2717" s="359">
        <v>17.219200000000001</v>
      </c>
      <c r="Z2717" s="359">
        <v>4.0514999999999999</v>
      </c>
      <c r="AA2717" s="359">
        <v>136.83699999999999</v>
      </c>
      <c r="AB2717" s="359">
        <v>0.3604</v>
      </c>
      <c r="AC2717" s="359">
        <v>1.8792</v>
      </c>
      <c r="AD2717" s="359"/>
      <c r="AE2717" s="359">
        <v>4.5015000000000001</v>
      </c>
      <c r="AF2717" s="359">
        <v>2.4293999999999998</v>
      </c>
      <c r="AG2717" s="359">
        <v>2.1778</v>
      </c>
      <c r="AH2717" s="359">
        <v>4.9878</v>
      </c>
      <c r="AI2717" s="359">
        <v>0.83889999999999998</v>
      </c>
      <c r="AJ2717" s="359">
        <v>0.97230000000000005</v>
      </c>
      <c r="AK2717" s="359">
        <v>0.36859999999999998</v>
      </c>
      <c r="AL2717" s="356">
        <v>0.67100000000000004</v>
      </c>
    </row>
    <row r="2718" spans="2:38" ht="409.6" x14ac:dyDescent="0.25">
      <c r="B2718" s="402">
        <v>38221</v>
      </c>
      <c r="C2718" s="359">
        <v>0.54549999999999998</v>
      </c>
      <c r="D2718" s="359">
        <v>0.92879999999999996</v>
      </c>
      <c r="E2718" s="359">
        <v>0.87409999999999999</v>
      </c>
      <c r="F2718" s="359">
        <v>17.364999999999998</v>
      </c>
      <c r="G2718" s="359">
        <v>4.0602</v>
      </c>
      <c r="H2718" s="359">
        <v>137.565</v>
      </c>
      <c r="I2718" s="359">
        <v>0.36149999999999999</v>
      </c>
      <c r="J2718" s="359">
        <v>1.8857999999999999</v>
      </c>
      <c r="K2718" s="359"/>
      <c r="L2718" s="359">
        <v>4.5152000000000001</v>
      </c>
      <c r="M2718" s="359">
        <v>2.4375</v>
      </c>
      <c r="N2718" s="359">
        <v>2.2904</v>
      </c>
      <c r="O2718" s="359">
        <v>5.0266000000000002</v>
      </c>
      <c r="P2718" s="359">
        <v>0.84060000000000001</v>
      </c>
      <c r="Q2718" s="359">
        <v>1.0142</v>
      </c>
      <c r="R2718" s="359">
        <v>0.36980000000000002</v>
      </c>
      <c r="S2718" s="356">
        <v>0.67210000000000003</v>
      </c>
      <c r="U2718" s="402">
        <v>38221</v>
      </c>
      <c r="V2718" s="359">
        <v>0.54469999999999996</v>
      </c>
      <c r="W2718" s="359">
        <v>0.92720000000000002</v>
      </c>
      <c r="X2718" s="359">
        <v>0.87260000000000004</v>
      </c>
      <c r="Y2718" s="359">
        <v>17.279800000000002</v>
      </c>
      <c r="Z2718" s="359">
        <v>4.0538999999999996</v>
      </c>
      <c r="AA2718" s="359">
        <v>136.91900000000001</v>
      </c>
      <c r="AB2718" s="359">
        <v>0.36059999999999998</v>
      </c>
      <c r="AC2718" s="359">
        <v>1.8803000000000001</v>
      </c>
      <c r="AD2718" s="359"/>
      <c r="AE2718" s="359">
        <v>4.5057999999999998</v>
      </c>
      <c r="AF2718" s="359">
        <v>2.4295</v>
      </c>
      <c r="AG2718" s="359">
        <v>2.1791</v>
      </c>
      <c r="AH2718" s="359">
        <v>5.0174000000000003</v>
      </c>
      <c r="AI2718" s="359">
        <v>0.83930000000000005</v>
      </c>
      <c r="AJ2718" s="359">
        <v>0.97289999999999999</v>
      </c>
      <c r="AK2718" s="359">
        <v>0.36930000000000002</v>
      </c>
      <c r="AL2718" s="356">
        <v>0.6714</v>
      </c>
    </row>
    <row r="2719" spans="2:38" ht="409.6" x14ac:dyDescent="0.25">
      <c r="B2719" s="402">
        <v>38220</v>
      </c>
      <c r="C2719" s="359">
        <v>0.54600000000000004</v>
      </c>
      <c r="D2719" s="359">
        <v>0.92949999999999999</v>
      </c>
      <c r="E2719" s="359">
        <v>0.87290000000000001</v>
      </c>
      <c r="F2719" s="359">
        <v>17.294799999999999</v>
      </c>
      <c r="G2719" s="359">
        <v>4.0612000000000004</v>
      </c>
      <c r="H2719" s="359">
        <v>137.446</v>
      </c>
      <c r="I2719" s="359">
        <v>0.36159999999999998</v>
      </c>
      <c r="J2719" s="359">
        <v>1.8859999999999999</v>
      </c>
      <c r="K2719" s="359"/>
      <c r="L2719" s="359">
        <v>4.5137999999999998</v>
      </c>
      <c r="M2719" s="359">
        <v>2.4365000000000001</v>
      </c>
      <c r="N2719" s="359">
        <v>2.2900999999999998</v>
      </c>
      <c r="O2719" s="359">
        <v>5.0221</v>
      </c>
      <c r="P2719" s="359">
        <v>0.84089999999999998</v>
      </c>
      <c r="Q2719" s="359">
        <v>1.0141</v>
      </c>
      <c r="R2719" s="359">
        <v>0.36980000000000002</v>
      </c>
      <c r="S2719" s="356">
        <v>0.67200000000000004</v>
      </c>
      <c r="U2719" s="402">
        <v>38220</v>
      </c>
      <c r="V2719" s="359">
        <v>0.54530000000000001</v>
      </c>
      <c r="W2719" s="359">
        <v>0.92830000000000001</v>
      </c>
      <c r="X2719" s="359">
        <v>0.872</v>
      </c>
      <c r="Y2719" s="359">
        <v>17.2484</v>
      </c>
      <c r="Z2719" s="359">
        <v>4.0563000000000002</v>
      </c>
      <c r="AA2719" s="359">
        <v>137.00800000000001</v>
      </c>
      <c r="AB2719" s="359">
        <v>0.36109999999999998</v>
      </c>
      <c r="AC2719" s="359">
        <v>1.8829</v>
      </c>
      <c r="AD2719" s="359"/>
      <c r="AE2719" s="359">
        <v>4.5080999999999998</v>
      </c>
      <c r="AF2719" s="359">
        <v>2.4321999999999999</v>
      </c>
      <c r="AG2719" s="359">
        <v>2.1795</v>
      </c>
      <c r="AH2719" s="359">
        <v>5.0144000000000002</v>
      </c>
      <c r="AI2719" s="359">
        <v>0.83989999999999998</v>
      </c>
      <c r="AJ2719" s="359">
        <v>0.97299999999999998</v>
      </c>
      <c r="AK2719" s="359">
        <v>0.36940000000000001</v>
      </c>
      <c r="AL2719" s="356">
        <v>0.67149999999999999</v>
      </c>
    </row>
    <row r="2720" spans="2:38" ht="409.6" x14ac:dyDescent="0.25">
      <c r="B2720" s="402">
        <v>38219</v>
      </c>
      <c r="C2720" s="359">
        <v>0.54379999999999995</v>
      </c>
      <c r="D2720" s="359">
        <v>0.92669999999999997</v>
      </c>
      <c r="E2720" s="359">
        <v>0.87319999999999998</v>
      </c>
      <c r="F2720" s="359">
        <v>17.2346</v>
      </c>
      <c r="G2720" s="359">
        <v>4.0442</v>
      </c>
      <c r="H2720" s="359">
        <v>136.95500000000001</v>
      </c>
      <c r="I2720" s="359">
        <v>0.36099999999999999</v>
      </c>
      <c r="J2720" s="359">
        <v>1.8783000000000001</v>
      </c>
      <c r="K2720" s="359"/>
      <c r="L2720" s="359">
        <v>4.4996999999999998</v>
      </c>
      <c r="M2720" s="359">
        <v>2.4355000000000002</v>
      </c>
      <c r="N2720" s="359">
        <v>2.2875999999999999</v>
      </c>
      <c r="O2720" s="359">
        <v>5.0143000000000004</v>
      </c>
      <c r="P2720" s="359">
        <v>0.83620000000000005</v>
      </c>
      <c r="Q2720" s="359">
        <v>1.0024</v>
      </c>
      <c r="R2720" s="359">
        <v>0.36709999999999998</v>
      </c>
      <c r="S2720" s="356">
        <v>0.67259999999999998</v>
      </c>
      <c r="U2720" s="402">
        <v>38219</v>
      </c>
      <c r="V2720" s="359">
        <v>0.54330000000000001</v>
      </c>
      <c r="W2720" s="359">
        <v>0.92520000000000002</v>
      </c>
      <c r="X2720" s="359">
        <v>0.872</v>
      </c>
      <c r="Y2720" s="359">
        <v>17.1859</v>
      </c>
      <c r="Z2720" s="359">
        <v>4.04</v>
      </c>
      <c r="AA2720" s="359">
        <v>136.499</v>
      </c>
      <c r="AB2720" s="359">
        <v>0.3604</v>
      </c>
      <c r="AC2720" s="359">
        <v>1.8757999999999999</v>
      </c>
      <c r="AD2720" s="359"/>
      <c r="AE2720" s="359">
        <v>4.4923999999999999</v>
      </c>
      <c r="AF2720" s="359">
        <v>2.4308999999999998</v>
      </c>
      <c r="AG2720" s="359">
        <v>2.1768999999999998</v>
      </c>
      <c r="AH2720" s="359">
        <v>5.0065999999999997</v>
      </c>
      <c r="AI2720" s="359">
        <v>0.83520000000000005</v>
      </c>
      <c r="AJ2720" s="359">
        <v>0.97440000000000004</v>
      </c>
      <c r="AK2720" s="359">
        <v>0.36670000000000003</v>
      </c>
      <c r="AL2720" s="356">
        <v>0.67200000000000004</v>
      </c>
    </row>
    <row r="2721" spans="2:38" ht="409.6" x14ac:dyDescent="0.25">
      <c r="B2721" s="402">
        <v>38218</v>
      </c>
      <c r="C2721" s="359">
        <v>0.53859999999999997</v>
      </c>
      <c r="D2721" s="359">
        <v>0.9284</v>
      </c>
      <c r="E2721" s="359">
        <v>0.86729999999999996</v>
      </c>
      <c r="F2721" s="359">
        <v>17.012699999999999</v>
      </c>
      <c r="G2721" s="359">
        <v>4.0048000000000004</v>
      </c>
      <c r="H2721" s="359">
        <v>133.37100000000001</v>
      </c>
      <c r="I2721" s="359">
        <v>0.35730000000000001</v>
      </c>
      <c r="J2721" s="359">
        <v>1.8615999999999999</v>
      </c>
      <c r="K2721" s="359"/>
      <c r="L2721" s="359">
        <v>4.4817</v>
      </c>
      <c r="M2721" s="359">
        <v>2.4055</v>
      </c>
      <c r="N2721" s="359">
        <v>2.2528000000000001</v>
      </c>
      <c r="O2721" s="359">
        <v>4.9690000000000003</v>
      </c>
      <c r="P2721" s="359">
        <v>0.82730000000000004</v>
      </c>
      <c r="Q2721" s="359">
        <v>0.98750000000000004</v>
      </c>
      <c r="R2721" s="359">
        <v>0.36430000000000001</v>
      </c>
      <c r="S2721" s="356">
        <v>0.66439999999999999</v>
      </c>
      <c r="U2721" s="402">
        <v>38218</v>
      </c>
      <c r="V2721" s="359">
        <v>0.53800000000000003</v>
      </c>
      <c r="W2721" s="359">
        <v>0.92700000000000005</v>
      </c>
      <c r="X2721" s="359">
        <v>0.86619999999999997</v>
      </c>
      <c r="Y2721" s="359">
        <v>16.935500000000001</v>
      </c>
      <c r="Z2721" s="359">
        <v>4.0011000000000001</v>
      </c>
      <c r="AA2721" s="359">
        <v>132.93899999999999</v>
      </c>
      <c r="AB2721" s="359">
        <v>0.35670000000000002</v>
      </c>
      <c r="AC2721" s="359">
        <v>1.8592</v>
      </c>
      <c r="AD2721" s="359"/>
      <c r="AE2721" s="359">
        <v>4.4751000000000003</v>
      </c>
      <c r="AF2721" s="359">
        <v>2.4007999999999998</v>
      </c>
      <c r="AG2721" s="359">
        <v>2.1434000000000002</v>
      </c>
      <c r="AH2721" s="359">
        <v>4.9614000000000003</v>
      </c>
      <c r="AI2721" s="359">
        <v>0.82650000000000001</v>
      </c>
      <c r="AJ2721" s="359">
        <v>0.95979999999999999</v>
      </c>
      <c r="AK2721" s="359">
        <v>0.36399999999999999</v>
      </c>
      <c r="AL2721" s="356">
        <v>0.66390000000000005</v>
      </c>
    </row>
    <row r="2722" spans="2:38" ht="409.6" x14ac:dyDescent="0.25">
      <c r="B2722" s="402">
        <v>38217</v>
      </c>
      <c r="C2722" s="359">
        <v>0.53769999999999996</v>
      </c>
      <c r="D2722" s="359">
        <v>0.92830000000000001</v>
      </c>
      <c r="E2722" s="359">
        <v>0.86780000000000002</v>
      </c>
      <c r="F2722" s="359">
        <v>16.950399999999998</v>
      </c>
      <c r="G2722" s="359">
        <v>3.9988000000000001</v>
      </c>
      <c r="H2722" s="359">
        <v>132.83099999999999</v>
      </c>
      <c r="I2722" s="359">
        <v>0.35699999999999998</v>
      </c>
      <c r="J2722" s="359">
        <v>1.8583000000000001</v>
      </c>
      <c r="K2722" s="359"/>
      <c r="L2722" s="359">
        <v>4.4539999999999997</v>
      </c>
      <c r="M2722" s="359">
        <v>2.3883000000000001</v>
      </c>
      <c r="N2722" s="359">
        <v>2.2541000000000002</v>
      </c>
      <c r="O2722" s="359">
        <v>4.9606000000000003</v>
      </c>
      <c r="P2722" s="359">
        <v>0.82609999999999995</v>
      </c>
      <c r="Q2722" s="359">
        <v>0.97799999999999998</v>
      </c>
      <c r="R2722" s="359">
        <v>0.3634</v>
      </c>
      <c r="S2722" s="356">
        <v>0.66400000000000003</v>
      </c>
      <c r="U2722" s="402">
        <v>38217</v>
      </c>
      <c r="V2722" s="359">
        <v>0.53710000000000002</v>
      </c>
      <c r="W2722" s="359">
        <v>0.92679999999999996</v>
      </c>
      <c r="X2722" s="359">
        <v>0.86670000000000003</v>
      </c>
      <c r="Y2722" s="359">
        <v>16.885899999999999</v>
      </c>
      <c r="Z2722" s="359">
        <v>3.9935</v>
      </c>
      <c r="AA2722" s="359">
        <v>132.38300000000001</v>
      </c>
      <c r="AB2722" s="359">
        <v>0.35639999999999999</v>
      </c>
      <c r="AC2722" s="359">
        <v>1.8555999999999999</v>
      </c>
      <c r="AD2722" s="359"/>
      <c r="AE2722" s="359">
        <v>4.4480000000000004</v>
      </c>
      <c r="AF2722" s="359">
        <v>2.3839000000000001</v>
      </c>
      <c r="AG2722" s="359">
        <v>2.1444999999999999</v>
      </c>
      <c r="AH2722" s="359">
        <v>4.9522000000000004</v>
      </c>
      <c r="AI2722" s="359">
        <v>0.82509999999999994</v>
      </c>
      <c r="AJ2722" s="359">
        <v>0.95030000000000003</v>
      </c>
      <c r="AK2722" s="359">
        <v>0.36299999999999999</v>
      </c>
      <c r="AL2722" s="356">
        <v>0.66339999999999999</v>
      </c>
    </row>
    <row r="2723" spans="2:38" ht="409.6" x14ac:dyDescent="0.25">
      <c r="B2723" s="402">
        <v>38216</v>
      </c>
      <c r="C2723" s="359">
        <v>0.53959999999999997</v>
      </c>
      <c r="D2723" s="359">
        <v>0.92779999999999996</v>
      </c>
      <c r="E2723" s="359">
        <v>0.87190000000000001</v>
      </c>
      <c r="F2723" s="359">
        <v>17.006799999999998</v>
      </c>
      <c r="G2723" s="359">
        <v>4.0134999999999996</v>
      </c>
      <c r="H2723" s="359">
        <v>134.05600000000001</v>
      </c>
      <c r="I2723" s="359">
        <v>0.35830000000000001</v>
      </c>
      <c r="J2723" s="359">
        <v>1.8641000000000001</v>
      </c>
      <c r="K2723" s="359"/>
      <c r="L2723" s="359">
        <v>4.4638999999999998</v>
      </c>
      <c r="M2723" s="359">
        <v>2.3957999999999999</v>
      </c>
      <c r="N2723" s="359">
        <v>2.2664</v>
      </c>
      <c r="O2723" s="359">
        <v>4.9802999999999997</v>
      </c>
      <c r="P2723" s="359">
        <v>0.82750000000000001</v>
      </c>
      <c r="Q2723" s="359">
        <v>0.98850000000000005</v>
      </c>
      <c r="R2723" s="359">
        <v>0.3624</v>
      </c>
      <c r="S2723" s="356">
        <v>0.66690000000000005</v>
      </c>
      <c r="U2723" s="402">
        <v>38216</v>
      </c>
      <c r="V2723" s="359">
        <v>0.53900000000000003</v>
      </c>
      <c r="W2723" s="359">
        <v>0.92659999999999998</v>
      </c>
      <c r="X2723" s="359">
        <v>0.87090000000000001</v>
      </c>
      <c r="Y2723" s="359">
        <v>16.9284</v>
      </c>
      <c r="Z2723" s="359">
        <v>4.0082000000000004</v>
      </c>
      <c r="AA2723" s="359">
        <v>133.44800000000001</v>
      </c>
      <c r="AB2723" s="359">
        <v>0.35780000000000001</v>
      </c>
      <c r="AC2723" s="359">
        <v>1.8615999999999999</v>
      </c>
      <c r="AD2723" s="359"/>
      <c r="AE2723" s="359">
        <v>4.4569000000000001</v>
      </c>
      <c r="AF2723" s="359">
        <v>2.3914</v>
      </c>
      <c r="AG2723" s="359">
        <v>2.1566000000000001</v>
      </c>
      <c r="AH2723" s="359">
        <v>4.9729999999999999</v>
      </c>
      <c r="AI2723" s="359">
        <v>0.82650000000000001</v>
      </c>
      <c r="AJ2723" s="359">
        <v>0.9607</v>
      </c>
      <c r="AK2723" s="359">
        <v>0.36199999999999999</v>
      </c>
      <c r="AL2723" s="356">
        <v>0.6663</v>
      </c>
    </row>
    <row r="2724" spans="2:38" ht="409.6" x14ac:dyDescent="0.25">
      <c r="B2724" s="402">
        <v>38215</v>
      </c>
      <c r="C2724" s="359">
        <v>0.53779999999999994</v>
      </c>
      <c r="D2724" s="359">
        <v>0.92979999999999996</v>
      </c>
      <c r="E2724" s="359">
        <v>0.874</v>
      </c>
      <c r="F2724" s="359">
        <v>16.9148</v>
      </c>
      <c r="G2724" s="359">
        <v>3.9996999999999998</v>
      </c>
      <c r="H2724" s="359">
        <v>133.31700000000001</v>
      </c>
      <c r="I2724" s="359">
        <v>0.35670000000000002</v>
      </c>
      <c r="J2724" s="359">
        <v>1.8563000000000001</v>
      </c>
      <c r="K2724" s="359"/>
      <c r="L2724" s="359">
        <v>4.4522000000000004</v>
      </c>
      <c r="M2724" s="359">
        <v>2.3908</v>
      </c>
      <c r="N2724" s="359">
        <v>2.2766000000000002</v>
      </c>
      <c r="O2724" s="359">
        <v>4.9614000000000003</v>
      </c>
      <c r="P2724" s="359">
        <v>0.82430000000000003</v>
      </c>
      <c r="Q2724" s="359">
        <v>0.98699999999999999</v>
      </c>
      <c r="R2724" s="359">
        <v>0.36080000000000001</v>
      </c>
      <c r="S2724" s="356">
        <v>0.66490000000000005</v>
      </c>
      <c r="U2724" s="402">
        <v>38215</v>
      </c>
      <c r="V2724" s="359">
        <v>0.53720000000000001</v>
      </c>
      <c r="W2724" s="359">
        <v>0.92830000000000001</v>
      </c>
      <c r="X2724" s="359">
        <v>0.87270000000000003</v>
      </c>
      <c r="Y2724" s="359">
        <v>16.8489</v>
      </c>
      <c r="Z2724" s="359">
        <v>3.9950000000000001</v>
      </c>
      <c r="AA2724" s="359">
        <v>132.88499999999999</v>
      </c>
      <c r="AB2724" s="359">
        <v>0.35610000000000003</v>
      </c>
      <c r="AC2724" s="359">
        <v>1.8532999999999999</v>
      </c>
      <c r="AD2724" s="359"/>
      <c r="AE2724" s="359">
        <v>4.4455999999999998</v>
      </c>
      <c r="AF2724" s="359">
        <v>2.3866000000000001</v>
      </c>
      <c r="AG2724" s="359">
        <v>2.1659999999999999</v>
      </c>
      <c r="AH2724" s="359">
        <v>4.9543999999999997</v>
      </c>
      <c r="AI2724" s="359">
        <v>0.82340000000000002</v>
      </c>
      <c r="AJ2724" s="359">
        <v>0.95940000000000003</v>
      </c>
      <c r="AK2724" s="359">
        <v>0.36049999999999999</v>
      </c>
      <c r="AL2724" s="356">
        <v>0.66439999999999999</v>
      </c>
    </row>
    <row r="2725" spans="2:38" ht="409.6" x14ac:dyDescent="0.25">
      <c r="B2725" s="402">
        <v>38214</v>
      </c>
      <c r="C2725" s="359">
        <v>0.53879999999999995</v>
      </c>
      <c r="D2725" s="359">
        <v>0.92969999999999997</v>
      </c>
      <c r="E2725" s="359">
        <v>0.88009999999999999</v>
      </c>
      <c r="F2725" s="359">
        <v>16.958300000000001</v>
      </c>
      <c r="G2725" s="359">
        <v>4.0072999999999999</v>
      </c>
      <c r="H2725" s="359">
        <v>133.66</v>
      </c>
      <c r="I2725" s="359">
        <v>0.35759999999999997</v>
      </c>
      <c r="J2725" s="359">
        <v>1.8611</v>
      </c>
      <c r="K2725" s="359"/>
      <c r="L2725" s="359">
        <v>4.4602000000000004</v>
      </c>
      <c r="M2725" s="359">
        <v>2.3961999999999999</v>
      </c>
      <c r="N2725" s="359">
        <v>2.2824</v>
      </c>
      <c r="O2725" s="359">
        <v>4.9739000000000004</v>
      </c>
      <c r="P2725" s="359">
        <v>0.82589999999999997</v>
      </c>
      <c r="Q2725" s="359">
        <v>0.98960000000000004</v>
      </c>
      <c r="R2725" s="359">
        <v>0.36180000000000001</v>
      </c>
      <c r="S2725" s="356">
        <v>0.66659999999999997</v>
      </c>
      <c r="U2725" s="402">
        <v>38214</v>
      </c>
      <c r="V2725" s="359">
        <v>0.5383</v>
      </c>
      <c r="W2725" s="359">
        <v>0.9284</v>
      </c>
      <c r="X2725" s="359">
        <v>0.87890000000000001</v>
      </c>
      <c r="Y2725" s="359">
        <v>16.892299999999999</v>
      </c>
      <c r="Z2725" s="359">
        <v>4.0026000000000002</v>
      </c>
      <c r="AA2725" s="359">
        <v>133.227</v>
      </c>
      <c r="AB2725" s="359">
        <v>0.35709999999999997</v>
      </c>
      <c r="AC2725" s="359">
        <v>1.8581000000000001</v>
      </c>
      <c r="AD2725" s="359"/>
      <c r="AE2725" s="359">
        <v>4.4535</v>
      </c>
      <c r="AF2725" s="359">
        <v>2.3919999999999999</v>
      </c>
      <c r="AG2725" s="359">
        <v>2.1716000000000002</v>
      </c>
      <c r="AH2725" s="359">
        <v>4.9668000000000001</v>
      </c>
      <c r="AI2725" s="359">
        <v>0.82479999999999998</v>
      </c>
      <c r="AJ2725" s="359">
        <v>0.96189999999999998</v>
      </c>
      <c r="AK2725" s="359">
        <v>0.36149999999999999</v>
      </c>
      <c r="AL2725" s="356">
        <v>0.66610000000000003</v>
      </c>
    </row>
    <row r="2726" spans="2:38" ht="409.6" x14ac:dyDescent="0.25">
      <c r="B2726" s="402">
        <v>38213</v>
      </c>
      <c r="C2726" s="359">
        <v>0.53910000000000002</v>
      </c>
      <c r="D2726" s="359">
        <v>0.93020000000000003</v>
      </c>
      <c r="E2726" s="359">
        <v>0.873</v>
      </c>
      <c r="F2726" s="359">
        <v>16.953600000000002</v>
      </c>
      <c r="G2726" s="359">
        <v>4.01</v>
      </c>
      <c r="H2726" s="359">
        <v>133.79900000000001</v>
      </c>
      <c r="I2726" s="359">
        <v>0.35799999999999998</v>
      </c>
      <c r="J2726" s="359">
        <v>1.8622000000000001</v>
      </c>
      <c r="K2726" s="359"/>
      <c r="L2726" s="359">
        <v>4.4610000000000003</v>
      </c>
      <c r="M2726" s="359">
        <v>2.3965999999999998</v>
      </c>
      <c r="N2726" s="359">
        <v>2.2833000000000001</v>
      </c>
      <c r="O2726" s="359">
        <v>4.9752000000000001</v>
      </c>
      <c r="P2726" s="359">
        <v>0.82599999999999996</v>
      </c>
      <c r="Q2726" s="359">
        <v>0.99</v>
      </c>
      <c r="R2726" s="359">
        <v>0.3619</v>
      </c>
      <c r="S2726" s="356">
        <v>0.66690000000000005</v>
      </c>
      <c r="U2726" s="402">
        <v>38213</v>
      </c>
      <c r="V2726" s="359">
        <v>0.53859999999999997</v>
      </c>
      <c r="W2726" s="359">
        <v>0.92889999999999995</v>
      </c>
      <c r="X2726" s="359">
        <v>0.87190000000000001</v>
      </c>
      <c r="Y2726" s="359">
        <v>16.907299999999999</v>
      </c>
      <c r="Z2726" s="359">
        <v>4.0052000000000003</v>
      </c>
      <c r="AA2726" s="359">
        <v>133.363</v>
      </c>
      <c r="AB2726" s="359">
        <v>0.35749999999999998</v>
      </c>
      <c r="AC2726" s="359">
        <v>1.8589</v>
      </c>
      <c r="AD2726" s="359"/>
      <c r="AE2726" s="359">
        <v>4.4542999999999999</v>
      </c>
      <c r="AF2726" s="359">
        <v>2.3923000000000001</v>
      </c>
      <c r="AG2726" s="359">
        <v>2.1724000000000001</v>
      </c>
      <c r="AH2726" s="359">
        <v>4.9673999999999996</v>
      </c>
      <c r="AI2726" s="359">
        <v>0.82509999999999994</v>
      </c>
      <c r="AJ2726" s="359">
        <v>0.96220000000000006</v>
      </c>
      <c r="AK2726" s="359">
        <v>0.36159999999999998</v>
      </c>
      <c r="AL2726" s="356">
        <v>0.6663</v>
      </c>
    </row>
    <row r="2727" spans="2:38" ht="409.6" x14ac:dyDescent="0.25">
      <c r="B2727" s="402">
        <v>38212</v>
      </c>
      <c r="C2727" s="359">
        <v>0.53720000000000001</v>
      </c>
      <c r="D2727" s="359">
        <v>0.92179999999999995</v>
      </c>
      <c r="E2727" s="359">
        <v>0.87639999999999996</v>
      </c>
      <c r="F2727" s="359">
        <v>16.921900000000001</v>
      </c>
      <c r="G2727" s="359">
        <v>3.9969000000000001</v>
      </c>
      <c r="H2727" s="359">
        <v>133.43700000000001</v>
      </c>
      <c r="I2727" s="359">
        <v>0.35549999999999998</v>
      </c>
      <c r="J2727" s="359">
        <v>1.8561000000000001</v>
      </c>
      <c r="K2727" s="359"/>
      <c r="L2727" s="359">
        <v>4.4596</v>
      </c>
      <c r="M2727" s="359">
        <v>2.3753000000000002</v>
      </c>
      <c r="N2727" s="359">
        <v>2.2490999999999999</v>
      </c>
      <c r="O2727" s="359">
        <v>4.9503000000000004</v>
      </c>
      <c r="P2727" s="359">
        <v>0.82679999999999998</v>
      </c>
      <c r="Q2727" s="359">
        <v>0.98709999999999998</v>
      </c>
      <c r="R2727" s="359">
        <v>0.3614</v>
      </c>
      <c r="S2727" s="356">
        <v>0.65869999999999995</v>
      </c>
      <c r="U2727" s="402">
        <v>38212</v>
      </c>
      <c r="V2727" s="359">
        <v>0.53669999999999995</v>
      </c>
      <c r="W2727" s="359">
        <v>0.92020000000000002</v>
      </c>
      <c r="X2727" s="359">
        <v>0.87529999999999997</v>
      </c>
      <c r="Y2727" s="359">
        <v>16.874099999999999</v>
      </c>
      <c r="Z2727" s="359">
        <v>3.9916</v>
      </c>
      <c r="AA2727" s="359">
        <v>132.99</v>
      </c>
      <c r="AB2727" s="359">
        <v>0.35489999999999999</v>
      </c>
      <c r="AC2727" s="359">
        <v>1.8535999999999999</v>
      </c>
      <c r="AD2727" s="359"/>
      <c r="AE2727" s="359">
        <v>4.4534000000000002</v>
      </c>
      <c r="AF2727" s="359">
        <v>2.3702999999999999</v>
      </c>
      <c r="AG2727" s="359">
        <v>2.1398000000000001</v>
      </c>
      <c r="AH2727" s="359">
        <v>4.9425999999999997</v>
      </c>
      <c r="AI2727" s="359">
        <v>0.82579999999999998</v>
      </c>
      <c r="AJ2727" s="359">
        <v>0.94669999999999999</v>
      </c>
      <c r="AK2727" s="359">
        <v>0.36099999999999999</v>
      </c>
      <c r="AL2727" s="356">
        <v>0.65810000000000002</v>
      </c>
    </row>
    <row r="2728" spans="2:38" ht="409.6" x14ac:dyDescent="0.25">
      <c r="B2728" s="402">
        <v>38211</v>
      </c>
      <c r="C2728" s="359">
        <v>0.53639999999999999</v>
      </c>
      <c r="D2728" s="359">
        <v>0.91720000000000002</v>
      </c>
      <c r="E2728" s="359">
        <v>0.86799999999999999</v>
      </c>
      <c r="F2728" s="359">
        <v>16.904900000000001</v>
      </c>
      <c r="G2728" s="359">
        <v>3.9895999999999998</v>
      </c>
      <c r="H2728" s="359">
        <v>132.91300000000001</v>
      </c>
      <c r="I2728" s="359">
        <v>0.3538</v>
      </c>
      <c r="J2728" s="359">
        <v>1.8528</v>
      </c>
      <c r="K2728" s="359"/>
      <c r="L2728" s="359">
        <v>4.4660000000000002</v>
      </c>
      <c r="M2728" s="359">
        <v>2.3687</v>
      </c>
      <c r="N2728" s="359">
        <v>2.2336999999999998</v>
      </c>
      <c r="O2728" s="359">
        <v>4.9374000000000002</v>
      </c>
      <c r="P2728" s="359">
        <v>0.82689999999999997</v>
      </c>
      <c r="Q2728" s="359">
        <v>0.97070000000000001</v>
      </c>
      <c r="R2728" s="359">
        <v>0.35820000000000002</v>
      </c>
      <c r="S2728" s="356">
        <v>0.65510000000000002</v>
      </c>
      <c r="U2728" s="402">
        <v>38211</v>
      </c>
      <c r="V2728" s="359">
        <v>0.53559999999999997</v>
      </c>
      <c r="W2728" s="359">
        <v>0.91569999999999996</v>
      </c>
      <c r="X2728" s="359">
        <v>0.86680000000000001</v>
      </c>
      <c r="Y2728" s="359">
        <v>16.822600000000001</v>
      </c>
      <c r="Z2728" s="359">
        <v>3.9836</v>
      </c>
      <c r="AA2728" s="359">
        <v>132.31700000000001</v>
      </c>
      <c r="AB2728" s="359">
        <v>0.35320000000000001</v>
      </c>
      <c r="AC2728" s="359">
        <v>1.8487</v>
      </c>
      <c r="AD2728" s="359"/>
      <c r="AE2728" s="359">
        <v>4.4583000000000004</v>
      </c>
      <c r="AF2728" s="359">
        <v>2.3637999999999999</v>
      </c>
      <c r="AG2728" s="359">
        <v>2.1244000000000001</v>
      </c>
      <c r="AH2728" s="359">
        <v>4.9291</v>
      </c>
      <c r="AI2728" s="359">
        <v>0.82579999999999998</v>
      </c>
      <c r="AJ2728" s="359">
        <v>0.94299999999999995</v>
      </c>
      <c r="AK2728" s="359">
        <v>0.35780000000000001</v>
      </c>
      <c r="AL2728" s="356">
        <v>0.65439999999999998</v>
      </c>
    </row>
    <row r="2729" spans="2:38" ht="409.6" x14ac:dyDescent="0.25">
      <c r="B2729" s="402">
        <v>38210</v>
      </c>
      <c r="C2729" s="359">
        <v>0.53320000000000001</v>
      </c>
      <c r="D2729" s="359">
        <v>0.9153</v>
      </c>
      <c r="E2729" s="359">
        <v>0.86029999999999995</v>
      </c>
      <c r="F2729" s="359">
        <v>16.7745</v>
      </c>
      <c r="G2729" s="359">
        <v>3.9649000000000001</v>
      </c>
      <c r="H2729" s="359">
        <v>131.90600000000001</v>
      </c>
      <c r="I2729" s="359">
        <v>0.35239999999999999</v>
      </c>
      <c r="J2729" s="359">
        <v>1.8405</v>
      </c>
      <c r="K2729" s="359"/>
      <c r="L2729" s="359">
        <v>4.4466000000000001</v>
      </c>
      <c r="M2729" s="359">
        <v>2.3548</v>
      </c>
      <c r="N2729" s="359">
        <v>2.2179000000000002</v>
      </c>
      <c r="O2729" s="359">
        <v>4.9019000000000004</v>
      </c>
      <c r="P2729" s="359">
        <v>0.82340000000000002</v>
      </c>
      <c r="Q2729" s="359">
        <v>0.95930000000000004</v>
      </c>
      <c r="R2729" s="359">
        <v>0.35730000000000001</v>
      </c>
      <c r="S2729" s="356">
        <v>0.65239999999999998</v>
      </c>
      <c r="U2729" s="402">
        <v>38210</v>
      </c>
      <c r="V2729" s="359">
        <v>0.53259999999999996</v>
      </c>
      <c r="W2729" s="359">
        <v>0.91390000000000005</v>
      </c>
      <c r="X2729" s="359">
        <v>0.85919999999999996</v>
      </c>
      <c r="Y2729" s="359">
        <v>16.7</v>
      </c>
      <c r="Z2729" s="359">
        <v>3.96</v>
      </c>
      <c r="AA2729" s="359">
        <v>131.334</v>
      </c>
      <c r="AB2729" s="359">
        <v>0.35189999999999999</v>
      </c>
      <c r="AC2729" s="359">
        <v>1.837</v>
      </c>
      <c r="AD2729" s="359"/>
      <c r="AE2729" s="359">
        <v>4.4402999999999997</v>
      </c>
      <c r="AF2729" s="359">
        <v>2.3500999999999999</v>
      </c>
      <c r="AG2729" s="359">
        <v>2.1099000000000001</v>
      </c>
      <c r="AH2729" s="359">
        <v>4.8945999999999996</v>
      </c>
      <c r="AI2729" s="359">
        <v>0.82240000000000002</v>
      </c>
      <c r="AJ2729" s="359">
        <v>0.93210000000000004</v>
      </c>
      <c r="AK2729" s="359">
        <v>0.3569</v>
      </c>
      <c r="AL2729" s="356">
        <v>0.65190000000000003</v>
      </c>
    </row>
    <row r="2730" spans="2:38" ht="409.6" x14ac:dyDescent="0.25">
      <c r="B2730" s="402">
        <v>38209</v>
      </c>
      <c r="C2730" s="359">
        <v>0.5323</v>
      </c>
      <c r="D2730" s="359">
        <v>0.91259999999999997</v>
      </c>
      <c r="E2730" s="359">
        <v>0.86080000000000001</v>
      </c>
      <c r="F2730" s="359">
        <v>16.761900000000001</v>
      </c>
      <c r="G2730" s="359">
        <v>3.9575</v>
      </c>
      <c r="H2730" s="359">
        <v>131.43600000000001</v>
      </c>
      <c r="I2730" s="359">
        <v>0.35170000000000001</v>
      </c>
      <c r="J2730" s="359">
        <v>1.8379000000000001</v>
      </c>
      <c r="K2730" s="359"/>
      <c r="L2730" s="359">
        <v>4.4170999999999996</v>
      </c>
      <c r="M2730" s="359">
        <v>2.3294999999999999</v>
      </c>
      <c r="N2730" s="359">
        <v>2.2309000000000001</v>
      </c>
      <c r="O2730" s="359">
        <v>4.8902999999999999</v>
      </c>
      <c r="P2730" s="359">
        <v>0.81889999999999996</v>
      </c>
      <c r="Q2730" s="359">
        <v>0.9617</v>
      </c>
      <c r="R2730" s="359">
        <v>0.35499999999999998</v>
      </c>
      <c r="S2730" s="356">
        <v>0.65300000000000002</v>
      </c>
      <c r="U2730" s="402">
        <v>38209</v>
      </c>
      <c r="V2730" s="359">
        <v>0.53169999999999995</v>
      </c>
      <c r="W2730" s="359">
        <v>0.9113</v>
      </c>
      <c r="X2730" s="359">
        <v>0.85940000000000005</v>
      </c>
      <c r="Y2730" s="359">
        <v>16.697500000000002</v>
      </c>
      <c r="Z2730" s="359">
        <v>3.9525000000000001</v>
      </c>
      <c r="AA2730" s="359">
        <v>130.846</v>
      </c>
      <c r="AB2730" s="359">
        <v>0.35120000000000001</v>
      </c>
      <c r="AC2730" s="359">
        <v>1.8344</v>
      </c>
      <c r="AD2730" s="359"/>
      <c r="AE2730" s="359">
        <v>4.4104000000000001</v>
      </c>
      <c r="AF2730" s="359">
        <v>2.3252999999999999</v>
      </c>
      <c r="AG2730" s="359">
        <v>2.1225999999999998</v>
      </c>
      <c r="AH2730" s="359">
        <v>4.8825000000000003</v>
      </c>
      <c r="AI2730" s="359">
        <v>0.81789999999999996</v>
      </c>
      <c r="AJ2730" s="359">
        <v>0.93440000000000001</v>
      </c>
      <c r="AK2730" s="359">
        <v>0.35460000000000003</v>
      </c>
      <c r="AL2730" s="356">
        <v>0.65249999999999997</v>
      </c>
    </row>
    <row r="2731" spans="2:38" ht="409.6" x14ac:dyDescent="0.25">
      <c r="B2731" s="402">
        <v>38208</v>
      </c>
      <c r="C2731" s="359">
        <v>0.53159999999999996</v>
      </c>
      <c r="D2731" s="359">
        <v>0.91500000000000004</v>
      </c>
      <c r="E2731" s="359">
        <v>0.85609999999999997</v>
      </c>
      <c r="F2731" s="359">
        <v>16.7926</v>
      </c>
      <c r="G2731" s="359">
        <v>3.9521000000000002</v>
      </c>
      <c r="H2731" s="359">
        <v>131.80099999999999</v>
      </c>
      <c r="I2731" s="359">
        <v>0.35120000000000001</v>
      </c>
      <c r="J2731" s="359">
        <v>1.8297000000000001</v>
      </c>
      <c r="K2731" s="359"/>
      <c r="L2731" s="359">
        <v>4.4394</v>
      </c>
      <c r="M2731" s="359">
        <v>2.3374999999999999</v>
      </c>
      <c r="N2731" s="359">
        <v>2.2696999999999998</v>
      </c>
      <c r="O2731" s="359">
        <v>4.8884999999999996</v>
      </c>
      <c r="P2731" s="359">
        <v>0.81659999999999999</v>
      </c>
      <c r="Q2731" s="359">
        <v>0.96330000000000005</v>
      </c>
      <c r="R2731" s="359">
        <v>0.35420000000000001</v>
      </c>
      <c r="S2731" s="356">
        <v>0.65290000000000004</v>
      </c>
      <c r="U2731" s="402">
        <v>38208</v>
      </c>
      <c r="V2731" s="359">
        <v>0.53110000000000002</v>
      </c>
      <c r="W2731" s="359">
        <v>0.91369999999999996</v>
      </c>
      <c r="X2731" s="359">
        <v>0.85499999999999998</v>
      </c>
      <c r="Y2731" s="359">
        <v>16.714500000000001</v>
      </c>
      <c r="Z2731" s="359">
        <v>3.9487999999999999</v>
      </c>
      <c r="AA2731" s="359">
        <v>131.21100000000001</v>
      </c>
      <c r="AB2731" s="359">
        <v>0.35039999999999999</v>
      </c>
      <c r="AC2731" s="359">
        <v>1.8269</v>
      </c>
      <c r="AD2731" s="359"/>
      <c r="AE2731" s="359">
        <v>4.4330999999999996</v>
      </c>
      <c r="AF2731" s="359">
        <v>2.3334000000000001</v>
      </c>
      <c r="AG2731" s="359">
        <v>2.1597</v>
      </c>
      <c r="AH2731" s="359">
        <v>4.8784999999999998</v>
      </c>
      <c r="AI2731" s="359">
        <v>0.81569999999999998</v>
      </c>
      <c r="AJ2731" s="359">
        <v>0.93589999999999995</v>
      </c>
      <c r="AK2731" s="359">
        <v>0.35389999999999999</v>
      </c>
      <c r="AL2731" s="356">
        <v>0.65239999999999998</v>
      </c>
    </row>
    <row r="2732" spans="2:38" ht="409.6" x14ac:dyDescent="0.25">
      <c r="B2732" s="402">
        <v>38207</v>
      </c>
      <c r="C2732" s="359">
        <v>0.53010000000000002</v>
      </c>
      <c r="D2732" s="359">
        <v>0.91479999999999995</v>
      </c>
      <c r="E2732" s="359">
        <v>0.86080000000000001</v>
      </c>
      <c r="F2732" s="359">
        <v>16.7849</v>
      </c>
      <c r="G2732" s="359">
        <v>3.9521000000000002</v>
      </c>
      <c r="H2732" s="359">
        <v>131.74</v>
      </c>
      <c r="I2732" s="359">
        <v>0.35099999999999998</v>
      </c>
      <c r="J2732" s="359">
        <v>1.8288</v>
      </c>
      <c r="K2732" s="359"/>
      <c r="L2732" s="359">
        <v>4.4377000000000004</v>
      </c>
      <c r="M2732" s="359">
        <v>2.3264</v>
      </c>
      <c r="N2732" s="359">
        <v>2.2686000000000002</v>
      </c>
      <c r="O2732" s="359">
        <v>4.8823999999999996</v>
      </c>
      <c r="P2732" s="359">
        <v>0.8165</v>
      </c>
      <c r="Q2732" s="359">
        <v>0.96279999999999999</v>
      </c>
      <c r="R2732" s="359">
        <v>0.3548</v>
      </c>
      <c r="S2732" s="356">
        <v>0.65259999999999996</v>
      </c>
      <c r="U2732" s="402">
        <v>38207</v>
      </c>
      <c r="V2732" s="359">
        <v>0.52939999999999998</v>
      </c>
      <c r="W2732" s="359">
        <v>0.9133</v>
      </c>
      <c r="X2732" s="359">
        <v>0.85950000000000004</v>
      </c>
      <c r="Y2732" s="359">
        <v>16.7042</v>
      </c>
      <c r="Z2732" s="359">
        <v>3.9464999999999999</v>
      </c>
      <c r="AA2732" s="359">
        <v>131.13</v>
      </c>
      <c r="AB2732" s="359">
        <v>0.35020000000000001</v>
      </c>
      <c r="AC2732" s="359">
        <v>1.8257000000000001</v>
      </c>
      <c r="AD2732" s="359"/>
      <c r="AE2732" s="359">
        <v>4.4302999999999999</v>
      </c>
      <c r="AF2732" s="359">
        <v>2.319</v>
      </c>
      <c r="AG2732" s="359">
        <v>2.1583999999999999</v>
      </c>
      <c r="AH2732" s="359">
        <v>4.8746999999999998</v>
      </c>
      <c r="AI2732" s="359">
        <v>0.8155</v>
      </c>
      <c r="AJ2732" s="359">
        <v>0.93540000000000001</v>
      </c>
      <c r="AK2732" s="359">
        <v>0.3543</v>
      </c>
      <c r="AL2732" s="356">
        <v>0.65200000000000002</v>
      </c>
    </row>
    <row r="2733" spans="2:38" ht="409.6" x14ac:dyDescent="0.25">
      <c r="B2733" s="402">
        <v>38206</v>
      </c>
      <c r="C2733" s="359">
        <v>0.53010000000000002</v>
      </c>
      <c r="D2733" s="359">
        <v>0.91479999999999995</v>
      </c>
      <c r="E2733" s="359">
        <v>0.85670000000000002</v>
      </c>
      <c r="F2733" s="359">
        <v>16.762</v>
      </c>
      <c r="G2733" s="359">
        <v>3.9521000000000002</v>
      </c>
      <c r="H2733" s="359">
        <v>131.74</v>
      </c>
      <c r="I2733" s="359">
        <v>0.35139999999999999</v>
      </c>
      <c r="J2733" s="359">
        <v>1.8364</v>
      </c>
      <c r="K2733" s="359"/>
      <c r="L2733" s="359">
        <v>4.4352999999999998</v>
      </c>
      <c r="M2733" s="359">
        <v>2.3264</v>
      </c>
      <c r="N2733" s="359">
        <v>2.2686000000000002</v>
      </c>
      <c r="O2733" s="359">
        <v>4.8814000000000002</v>
      </c>
      <c r="P2733" s="359">
        <v>0.8165</v>
      </c>
      <c r="Q2733" s="359">
        <v>0.96279999999999999</v>
      </c>
      <c r="R2733" s="359">
        <v>0.3548</v>
      </c>
      <c r="S2733" s="356">
        <v>0.65259999999999996</v>
      </c>
      <c r="U2733" s="402">
        <v>38206</v>
      </c>
      <c r="V2733" s="359">
        <v>0.52939999999999998</v>
      </c>
      <c r="W2733" s="359">
        <v>0.9133</v>
      </c>
      <c r="X2733" s="359">
        <v>0.85540000000000005</v>
      </c>
      <c r="Y2733" s="359">
        <v>16.713999999999999</v>
      </c>
      <c r="Z2733" s="359">
        <v>3.9464999999999999</v>
      </c>
      <c r="AA2733" s="359">
        <v>131.13</v>
      </c>
      <c r="AB2733" s="359">
        <v>0.3508</v>
      </c>
      <c r="AC2733" s="359">
        <v>1.8331999999999999</v>
      </c>
      <c r="AD2733" s="359"/>
      <c r="AE2733" s="359">
        <v>4.4290000000000003</v>
      </c>
      <c r="AF2733" s="359">
        <v>2.319</v>
      </c>
      <c r="AG2733" s="359">
        <v>2.1583999999999999</v>
      </c>
      <c r="AH2733" s="359">
        <v>4.8730000000000002</v>
      </c>
      <c r="AI2733" s="359">
        <v>0.8155</v>
      </c>
      <c r="AJ2733" s="359">
        <v>0.93540000000000001</v>
      </c>
      <c r="AK2733" s="359">
        <v>0.3543</v>
      </c>
      <c r="AL2733" s="356">
        <v>0.65200000000000002</v>
      </c>
    </row>
    <row r="2734" spans="2:38" ht="409.6" x14ac:dyDescent="0.25">
      <c r="B2734" s="402">
        <v>38205</v>
      </c>
      <c r="C2734" s="359">
        <v>0.53469999999999995</v>
      </c>
      <c r="D2734" s="359">
        <v>0.91579999999999995</v>
      </c>
      <c r="E2734" s="359">
        <v>0.84989999999999999</v>
      </c>
      <c r="F2734" s="359">
        <v>17.0077</v>
      </c>
      <c r="G2734" s="359">
        <v>3.9754999999999998</v>
      </c>
      <c r="H2734" s="359">
        <v>133.12799999999999</v>
      </c>
      <c r="I2734" s="359">
        <v>0.35020000000000001</v>
      </c>
      <c r="J2734" s="359">
        <v>1.8462000000000001</v>
      </c>
      <c r="K2734" s="359"/>
      <c r="L2734" s="359">
        <v>4.4626000000000001</v>
      </c>
      <c r="M2734" s="359">
        <v>2.3492000000000002</v>
      </c>
      <c r="N2734" s="359">
        <v>2.2446999999999999</v>
      </c>
      <c r="O2734" s="359">
        <v>4.9180999999999999</v>
      </c>
      <c r="P2734" s="359">
        <v>0.8226</v>
      </c>
      <c r="Q2734" s="359">
        <v>0.96709999999999996</v>
      </c>
      <c r="R2734" s="359">
        <v>0.35339999999999999</v>
      </c>
      <c r="S2734" s="356">
        <v>0.64470000000000005</v>
      </c>
      <c r="U2734" s="402">
        <v>38205</v>
      </c>
      <c r="V2734" s="359">
        <v>0.53400000000000003</v>
      </c>
      <c r="W2734" s="359">
        <v>0.91449999999999998</v>
      </c>
      <c r="X2734" s="359">
        <v>0.84889999999999999</v>
      </c>
      <c r="Y2734" s="359">
        <v>16.944099999999999</v>
      </c>
      <c r="Z2734" s="359">
        <v>3.9702000000000002</v>
      </c>
      <c r="AA2734" s="359">
        <v>132.68600000000001</v>
      </c>
      <c r="AB2734" s="359">
        <v>0.34970000000000001</v>
      </c>
      <c r="AC2734" s="359">
        <v>1.8429</v>
      </c>
      <c r="AD2734" s="359"/>
      <c r="AE2734" s="359">
        <v>4.4554</v>
      </c>
      <c r="AF2734" s="359">
        <v>2.3443999999999998</v>
      </c>
      <c r="AG2734" s="359">
        <v>2.1356999999999999</v>
      </c>
      <c r="AH2734" s="359">
        <v>4.9097999999999997</v>
      </c>
      <c r="AI2734" s="359">
        <v>0.82150000000000001</v>
      </c>
      <c r="AJ2734" s="359">
        <v>0.92759999999999998</v>
      </c>
      <c r="AK2734" s="359">
        <v>0.35310000000000002</v>
      </c>
      <c r="AL2734" s="356">
        <v>0.64410000000000001</v>
      </c>
    </row>
    <row r="2735" spans="2:38" ht="409.6" x14ac:dyDescent="0.25">
      <c r="B2735" s="402">
        <v>38204</v>
      </c>
      <c r="C2735" s="359">
        <v>0.53539999999999999</v>
      </c>
      <c r="D2735" s="359">
        <v>0.91749999999999998</v>
      </c>
      <c r="E2735" s="359">
        <v>0.84799999999999998</v>
      </c>
      <c r="F2735" s="359">
        <v>17.013000000000002</v>
      </c>
      <c r="G2735" s="359">
        <v>3.9809000000000001</v>
      </c>
      <c r="H2735" s="359">
        <v>133.89099999999999</v>
      </c>
      <c r="I2735" s="359">
        <v>0.35020000000000001</v>
      </c>
      <c r="J2735" s="359">
        <v>1.8486</v>
      </c>
      <c r="K2735" s="359"/>
      <c r="L2735" s="359">
        <v>4.4984000000000002</v>
      </c>
      <c r="M2735" s="359">
        <v>2.3605999999999998</v>
      </c>
      <c r="N2735" s="359">
        <v>2.2526000000000002</v>
      </c>
      <c r="O2735" s="359">
        <v>4.9267000000000003</v>
      </c>
      <c r="P2735" s="359">
        <v>0.82320000000000004</v>
      </c>
      <c r="Q2735" s="359">
        <v>0.96650000000000003</v>
      </c>
      <c r="R2735" s="359">
        <v>0.35320000000000001</v>
      </c>
      <c r="S2735" s="356">
        <v>0.64470000000000005</v>
      </c>
      <c r="U2735" s="402">
        <v>38204</v>
      </c>
      <c r="V2735" s="359">
        <v>0.53469999999999995</v>
      </c>
      <c r="W2735" s="359">
        <v>0.91620000000000001</v>
      </c>
      <c r="X2735" s="359">
        <v>0.84660000000000002</v>
      </c>
      <c r="Y2735" s="359">
        <v>16.9665</v>
      </c>
      <c r="Z2735" s="359">
        <v>3.9756</v>
      </c>
      <c r="AA2735" s="359">
        <v>133.45699999999999</v>
      </c>
      <c r="AB2735" s="359">
        <v>0.34960000000000002</v>
      </c>
      <c r="AC2735" s="359">
        <v>1.8455999999999999</v>
      </c>
      <c r="AD2735" s="359"/>
      <c r="AE2735" s="359">
        <v>4.4913999999999996</v>
      </c>
      <c r="AF2735" s="359">
        <v>2.3559000000000001</v>
      </c>
      <c r="AG2735" s="359">
        <v>2.1435</v>
      </c>
      <c r="AH2735" s="359">
        <v>4.9194000000000004</v>
      </c>
      <c r="AI2735" s="359">
        <v>0.82230000000000003</v>
      </c>
      <c r="AJ2735" s="359">
        <v>0.93899999999999995</v>
      </c>
      <c r="AK2735" s="359">
        <v>0.3528</v>
      </c>
      <c r="AL2735" s="356">
        <v>0.64419999999999999</v>
      </c>
    </row>
    <row r="2736" spans="2:38" ht="409.6" x14ac:dyDescent="0.25">
      <c r="B2736" s="402">
        <v>38203</v>
      </c>
      <c r="C2736" s="359">
        <v>0.53639999999999999</v>
      </c>
      <c r="D2736" s="359">
        <v>0.91500000000000004</v>
      </c>
      <c r="E2736" s="359">
        <v>0.85129999999999995</v>
      </c>
      <c r="F2736" s="359">
        <v>17.072900000000001</v>
      </c>
      <c r="G2736" s="359">
        <v>3.9893999999999998</v>
      </c>
      <c r="H2736" s="359">
        <v>134.65799999999999</v>
      </c>
      <c r="I2736" s="359">
        <v>0.35070000000000001</v>
      </c>
      <c r="J2736" s="359">
        <v>1.8523000000000001</v>
      </c>
      <c r="K2736" s="359"/>
      <c r="L2736" s="359">
        <v>4.5221999999999998</v>
      </c>
      <c r="M2736" s="359">
        <v>2.371</v>
      </c>
      <c r="N2736" s="359">
        <v>2.2656999999999998</v>
      </c>
      <c r="O2736" s="359">
        <v>4.9371999999999998</v>
      </c>
      <c r="P2736" s="359">
        <v>0.82699999999999996</v>
      </c>
      <c r="Q2736" s="359">
        <v>0.96250000000000002</v>
      </c>
      <c r="R2736" s="359">
        <v>0.35420000000000001</v>
      </c>
      <c r="S2736" s="356">
        <v>0.64639999999999997</v>
      </c>
      <c r="U2736" s="402">
        <v>38203</v>
      </c>
      <c r="V2736" s="359">
        <v>0.53580000000000005</v>
      </c>
      <c r="W2736" s="359">
        <v>0.91390000000000005</v>
      </c>
      <c r="X2736" s="359">
        <v>0.85040000000000004</v>
      </c>
      <c r="Y2736" s="359">
        <v>17.0274</v>
      </c>
      <c r="Z2736" s="359">
        <v>3.9843999999999999</v>
      </c>
      <c r="AA2736" s="359">
        <v>134.19200000000001</v>
      </c>
      <c r="AB2736" s="359">
        <v>0.35010000000000002</v>
      </c>
      <c r="AC2736" s="359">
        <v>1.8495999999999999</v>
      </c>
      <c r="AD2736" s="359"/>
      <c r="AE2736" s="359">
        <v>4.5156000000000001</v>
      </c>
      <c r="AF2736" s="359">
        <v>2.3662000000000001</v>
      </c>
      <c r="AG2736" s="359">
        <v>2.1564000000000001</v>
      </c>
      <c r="AH2736" s="359">
        <v>4.9302000000000001</v>
      </c>
      <c r="AI2736" s="359">
        <v>0.82609999999999995</v>
      </c>
      <c r="AJ2736" s="359">
        <v>0.93489999999999995</v>
      </c>
      <c r="AK2736" s="359">
        <v>0.35389999999999999</v>
      </c>
      <c r="AL2736" s="356">
        <v>0.64590000000000003</v>
      </c>
    </row>
    <row r="2737" spans="2:38" ht="409.6" x14ac:dyDescent="0.25">
      <c r="B2737" s="402">
        <v>38202</v>
      </c>
      <c r="C2737" s="359">
        <v>0.53369999999999995</v>
      </c>
      <c r="D2737" s="359">
        <v>0.91169999999999995</v>
      </c>
      <c r="E2737" s="359">
        <v>0.85509999999999997</v>
      </c>
      <c r="F2737" s="359">
        <v>16.905799999999999</v>
      </c>
      <c r="G2737" s="359">
        <v>3.9685999999999999</v>
      </c>
      <c r="H2737" s="359">
        <v>133.40799999999999</v>
      </c>
      <c r="I2737" s="359">
        <v>0.34849999999999998</v>
      </c>
      <c r="J2737" s="359">
        <v>1.8427</v>
      </c>
      <c r="K2737" s="359"/>
      <c r="L2737" s="359">
        <v>4.5057</v>
      </c>
      <c r="M2737" s="359">
        <v>2.3452000000000002</v>
      </c>
      <c r="N2737" s="359">
        <v>2.2353999999999998</v>
      </c>
      <c r="O2737" s="359">
        <v>4.9192999999999998</v>
      </c>
      <c r="P2737" s="359">
        <v>0.82089999999999996</v>
      </c>
      <c r="Q2737" s="359">
        <v>0.95709999999999995</v>
      </c>
      <c r="R2737" s="359">
        <v>0.35120000000000001</v>
      </c>
      <c r="S2737" s="356">
        <v>0.64200000000000002</v>
      </c>
      <c r="U2737" s="402">
        <v>38202</v>
      </c>
      <c r="V2737" s="359">
        <v>0.53300000000000003</v>
      </c>
      <c r="W2737" s="359">
        <v>0.91010000000000002</v>
      </c>
      <c r="X2737" s="359">
        <v>0.85389999999999999</v>
      </c>
      <c r="Y2737" s="359">
        <v>16.856100000000001</v>
      </c>
      <c r="Z2737" s="359">
        <v>3.9626000000000001</v>
      </c>
      <c r="AA2737" s="359">
        <v>132.78700000000001</v>
      </c>
      <c r="AB2737" s="359">
        <v>0.34789999999999999</v>
      </c>
      <c r="AC2737" s="359">
        <v>1.8386</v>
      </c>
      <c r="AD2737" s="359"/>
      <c r="AE2737" s="359">
        <v>4.4992000000000001</v>
      </c>
      <c r="AF2737" s="359">
        <v>2.3399000000000001</v>
      </c>
      <c r="AG2737" s="359">
        <v>2.1267999999999998</v>
      </c>
      <c r="AH2737" s="359">
        <v>4.9093999999999998</v>
      </c>
      <c r="AI2737" s="359">
        <v>0.81969999999999998</v>
      </c>
      <c r="AJ2737" s="359">
        <v>0.92949999999999999</v>
      </c>
      <c r="AK2737" s="359">
        <v>0.3508</v>
      </c>
      <c r="AL2737" s="356">
        <v>0.64129999999999998</v>
      </c>
    </row>
    <row r="2738" spans="2:38" ht="409.6" x14ac:dyDescent="0.25">
      <c r="B2738" s="402">
        <v>38201</v>
      </c>
      <c r="C2738" s="359">
        <v>0.52880000000000005</v>
      </c>
      <c r="D2738" s="359">
        <v>0.90669999999999995</v>
      </c>
      <c r="E2738" s="359">
        <v>0.84809999999999997</v>
      </c>
      <c r="F2738" s="359">
        <v>16.8505</v>
      </c>
      <c r="G2738" s="359">
        <v>3.9314</v>
      </c>
      <c r="H2738" s="359">
        <v>132.137</v>
      </c>
      <c r="I2738" s="359">
        <v>0.34710000000000002</v>
      </c>
      <c r="J2738" s="359">
        <v>1.8332999999999999</v>
      </c>
      <c r="K2738" s="359"/>
      <c r="L2738" s="359">
        <v>4.4630000000000001</v>
      </c>
      <c r="M2738" s="359">
        <v>2.3227000000000002</v>
      </c>
      <c r="N2738" s="359">
        <v>2.2267999999999999</v>
      </c>
      <c r="O2738" s="359">
        <v>4.8800999999999997</v>
      </c>
      <c r="P2738" s="359">
        <v>0.81340000000000001</v>
      </c>
      <c r="Q2738" s="359">
        <v>0.94989999999999997</v>
      </c>
      <c r="R2738" s="359">
        <v>0.35</v>
      </c>
      <c r="S2738" s="356">
        <v>0.63790000000000002</v>
      </c>
      <c r="U2738" s="402">
        <v>38201</v>
      </c>
      <c r="V2738" s="359">
        <v>0.5282</v>
      </c>
      <c r="W2738" s="359">
        <v>0.90529999999999999</v>
      </c>
      <c r="X2738" s="359">
        <v>0.84699999999999998</v>
      </c>
      <c r="Y2738" s="359">
        <v>16.773599999999998</v>
      </c>
      <c r="Z2738" s="359">
        <v>3.9268000000000001</v>
      </c>
      <c r="AA2738" s="359">
        <v>131.55500000000001</v>
      </c>
      <c r="AB2738" s="359">
        <v>0.3463</v>
      </c>
      <c r="AC2738" s="359">
        <v>1.8294999999999999</v>
      </c>
      <c r="AD2738" s="359"/>
      <c r="AE2738" s="359">
        <v>4.4562999999999997</v>
      </c>
      <c r="AF2738" s="359">
        <v>2.3184999999999998</v>
      </c>
      <c r="AG2738" s="359">
        <v>2.1193</v>
      </c>
      <c r="AH2738" s="359">
        <v>4.8731</v>
      </c>
      <c r="AI2738" s="359">
        <v>0.8125</v>
      </c>
      <c r="AJ2738" s="359">
        <v>0.92269999999999996</v>
      </c>
      <c r="AK2738" s="359">
        <v>0.34960000000000002</v>
      </c>
      <c r="AL2738" s="356">
        <v>0.63739999999999997</v>
      </c>
    </row>
    <row r="2739" spans="2:38" ht="409.6" x14ac:dyDescent="0.25">
      <c r="B2739" s="402">
        <v>38200</v>
      </c>
      <c r="C2739" s="359">
        <v>0.52959999999999996</v>
      </c>
      <c r="D2739" s="359">
        <v>0.90690000000000004</v>
      </c>
      <c r="E2739" s="359">
        <v>0.84870000000000001</v>
      </c>
      <c r="F2739" s="359">
        <v>16.825700000000001</v>
      </c>
      <c r="G2739" s="359">
        <v>3.9413999999999998</v>
      </c>
      <c r="H2739" s="359">
        <v>131.94200000000001</v>
      </c>
      <c r="I2739" s="359">
        <v>0.34670000000000001</v>
      </c>
      <c r="J2739" s="359">
        <v>1.8328</v>
      </c>
      <c r="K2739" s="359"/>
      <c r="L2739" s="359">
        <v>4.4729999999999999</v>
      </c>
      <c r="M2739" s="359">
        <v>2.3172000000000001</v>
      </c>
      <c r="N2739" s="359">
        <v>2.2235</v>
      </c>
      <c r="O2739" s="359">
        <v>4.8914999999999997</v>
      </c>
      <c r="P2739" s="359">
        <v>0.81659999999999999</v>
      </c>
      <c r="Q2739" s="359">
        <v>0.94850000000000001</v>
      </c>
      <c r="R2739" s="359">
        <v>0.35</v>
      </c>
      <c r="S2739" s="356">
        <v>0.63700000000000001</v>
      </c>
      <c r="U2739" s="402">
        <v>38200</v>
      </c>
      <c r="V2739" s="359">
        <v>0.52890000000000004</v>
      </c>
      <c r="W2739" s="359">
        <v>0.90539999999999998</v>
      </c>
      <c r="X2739" s="359">
        <v>0.84730000000000005</v>
      </c>
      <c r="Y2739" s="359">
        <v>16.746200000000002</v>
      </c>
      <c r="Z2739" s="359">
        <v>3.9358</v>
      </c>
      <c r="AA2739" s="359">
        <v>131.34</v>
      </c>
      <c r="AB2739" s="359">
        <v>0.34589999999999999</v>
      </c>
      <c r="AC2739" s="359">
        <v>1.8277000000000001</v>
      </c>
      <c r="AD2739" s="359"/>
      <c r="AE2739" s="359">
        <v>4.4656000000000002</v>
      </c>
      <c r="AF2739" s="359">
        <v>2.3098000000000001</v>
      </c>
      <c r="AG2739" s="359">
        <v>2.1158000000000001</v>
      </c>
      <c r="AH2739" s="359">
        <v>4.883</v>
      </c>
      <c r="AI2739" s="359">
        <v>0.81559999999999999</v>
      </c>
      <c r="AJ2739" s="359">
        <v>0.92120000000000002</v>
      </c>
      <c r="AK2739" s="359">
        <v>0.34960000000000002</v>
      </c>
      <c r="AL2739" s="356">
        <v>0.63639999999999997</v>
      </c>
    </row>
    <row r="2740" spans="2:38" ht="409.6" x14ac:dyDescent="0.25">
      <c r="B2740" s="402">
        <v>38199</v>
      </c>
      <c r="C2740" s="359">
        <v>0.52910000000000001</v>
      </c>
      <c r="D2740" s="359">
        <v>0.90639999999999998</v>
      </c>
      <c r="E2740" s="359">
        <v>0.84570000000000001</v>
      </c>
      <c r="F2740" s="359">
        <v>16.760899999999999</v>
      </c>
      <c r="G2740" s="359">
        <v>3.9342000000000001</v>
      </c>
      <c r="H2740" s="359">
        <v>131.46299999999999</v>
      </c>
      <c r="I2740" s="359">
        <v>0.34589999999999999</v>
      </c>
      <c r="J2740" s="359">
        <v>1.8279000000000001</v>
      </c>
      <c r="K2740" s="359"/>
      <c r="L2740" s="359">
        <v>4.4630000000000001</v>
      </c>
      <c r="M2740" s="359">
        <v>2.3178999999999998</v>
      </c>
      <c r="N2740" s="359">
        <v>2.2202000000000002</v>
      </c>
      <c r="O2740" s="359">
        <v>4.8841999999999999</v>
      </c>
      <c r="P2740" s="359">
        <v>0.81479999999999997</v>
      </c>
      <c r="Q2740" s="359">
        <v>0.94710000000000005</v>
      </c>
      <c r="R2740" s="359">
        <v>0.3493</v>
      </c>
      <c r="S2740" s="356">
        <v>0.63600000000000001</v>
      </c>
      <c r="U2740" s="402">
        <v>38199</v>
      </c>
      <c r="V2740" s="359">
        <v>0.52839999999999998</v>
      </c>
      <c r="W2740" s="359">
        <v>0.90500000000000003</v>
      </c>
      <c r="X2740" s="359">
        <v>0.84470000000000001</v>
      </c>
      <c r="Y2740" s="359">
        <v>16.714099999999998</v>
      </c>
      <c r="Z2740" s="359">
        <v>3.9287000000000001</v>
      </c>
      <c r="AA2740" s="359">
        <v>131.02799999999999</v>
      </c>
      <c r="AB2740" s="359">
        <v>0.3453</v>
      </c>
      <c r="AC2740" s="359">
        <v>1.8250999999999999</v>
      </c>
      <c r="AD2740" s="359"/>
      <c r="AE2740" s="359">
        <v>4.4558999999999997</v>
      </c>
      <c r="AF2740" s="359">
        <v>2.3134000000000001</v>
      </c>
      <c r="AG2740" s="359">
        <v>2.1126999999999998</v>
      </c>
      <c r="AH2740" s="359">
        <v>4.8756000000000004</v>
      </c>
      <c r="AI2740" s="359">
        <v>0.81379999999999997</v>
      </c>
      <c r="AJ2740" s="359">
        <v>0.91979999999999995</v>
      </c>
      <c r="AK2740" s="359">
        <v>0.34889999999999999</v>
      </c>
      <c r="AL2740" s="356">
        <v>0.63549999999999995</v>
      </c>
    </row>
    <row r="2741" spans="2:38" ht="409.6" x14ac:dyDescent="0.25">
      <c r="B2741" s="402">
        <v>38198</v>
      </c>
      <c r="C2741" s="359">
        <v>0.52710000000000001</v>
      </c>
      <c r="D2741" s="359">
        <v>0.90790000000000004</v>
      </c>
      <c r="E2741" s="359">
        <v>0.84119999999999995</v>
      </c>
      <c r="F2741" s="359">
        <v>16.769200000000001</v>
      </c>
      <c r="G2741" s="359">
        <v>3.9190999999999998</v>
      </c>
      <c r="H2741" s="359">
        <v>130.672</v>
      </c>
      <c r="I2741" s="359">
        <v>0.34510000000000002</v>
      </c>
      <c r="J2741" s="359">
        <v>1.8196000000000001</v>
      </c>
      <c r="K2741" s="359"/>
      <c r="L2741" s="359">
        <v>4.4579000000000004</v>
      </c>
      <c r="M2741" s="359">
        <v>2.3069000000000002</v>
      </c>
      <c r="N2741" s="359">
        <v>2.2206000000000001</v>
      </c>
      <c r="O2741" s="359">
        <v>4.8670999999999998</v>
      </c>
      <c r="P2741" s="359">
        <v>0.81330000000000002</v>
      </c>
      <c r="Q2741" s="359">
        <v>0.94740000000000002</v>
      </c>
      <c r="R2741" s="359">
        <v>0.34910000000000002</v>
      </c>
      <c r="S2741" s="356">
        <v>0.63400000000000001</v>
      </c>
      <c r="U2741" s="402">
        <v>38198</v>
      </c>
      <c r="V2741" s="359">
        <v>0.52659999999999996</v>
      </c>
      <c r="W2741" s="359">
        <v>0.90669999999999995</v>
      </c>
      <c r="X2741" s="359">
        <v>0.84030000000000005</v>
      </c>
      <c r="Y2741" s="359">
        <v>16.724799999999998</v>
      </c>
      <c r="Z2741" s="359">
        <v>3.9146000000000001</v>
      </c>
      <c r="AA2741" s="359">
        <v>130.256</v>
      </c>
      <c r="AB2741" s="359">
        <v>0.34460000000000002</v>
      </c>
      <c r="AC2741" s="359">
        <v>1.8169</v>
      </c>
      <c r="AD2741" s="359"/>
      <c r="AE2741" s="359">
        <v>4.4516</v>
      </c>
      <c r="AF2741" s="359">
        <v>2.3022999999999998</v>
      </c>
      <c r="AG2741" s="359">
        <v>2.1135999999999999</v>
      </c>
      <c r="AH2741" s="359">
        <v>4.8597999999999999</v>
      </c>
      <c r="AI2741" s="359">
        <v>0.8125</v>
      </c>
      <c r="AJ2741" s="359">
        <v>0.9204</v>
      </c>
      <c r="AK2741" s="359">
        <v>0.3488</v>
      </c>
      <c r="AL2741" s="356">
        <v>0.63349999999999995</v>
      </c>
    </row>
    <row r="2742" spans="2:38" ht="409.6" x14ac:dyDescent="0.25">
      <c r="B2742" s="402">
        <v>38197</v>
      </c>
      <c r="C2742" s="359">
        <v>0.52190000000000003</v>
      </c>
      <c r="D2742" s="359">
        <v>0.8992</v>
      </c>
      <c r="E2742" s="359">
        <v>0.83579999999999999</v>
      </c>
      <c r="F2742" s="359">
        <v>16.559699999999999</v>
      </c>
      <c r="G2742" s="359">
        <v>3.8797000000000001</v>
      </c>
      <c r="H2742" s="359">
        <v>129.08799999999999</v>
      </c>
      <c r="I2742" s="359">
        <v>0.34150000000000003</v>
      </c>
      <c r="J2742" s="359">
        <v>1.7995000000000001</v>
      </c>
      <c r="K2742" s="359"/>
      <c r="L2742" s="359">
        <v>4.4071999999999996</v>
      </c>
      <c r="M2742" s="359">
        <v>2.3075999999999999</v>
      </c>
      <c r="N2742" s="359">
        <v>2.2035999999999998</v>
      </c>
      <c r="O2742" s="359">
        <v>4.8132999999999999</v>
      </c>
      <c r="P2742" s="359">
        <v>0.80249999999999999</v>
      </c>
      <c r="Q2742" s="359">
        <v>0.94610000000000005</v>
      </c>
      <c r="R2742" s="359">
        <v>0.3448</v>
      </c>
      <c r="S2742" s="356">
        <v>0.62849999999999995</v>
      </c>
      <c r="U2742" s="402">
        <v>38197</v>
      </c>
      <c r="V2742" s="359">
        <v>0.5212</v>
      </c>
      <c r="W2742" s="359">
        <v>0.89800000000000002</v>
      </c>
      <c r="X2742" s="359">
        <v>0.8347</v>
      </c>
      <c r="Y2742" s="359">
        <v>16.483699999999999</v>
      </c>
      <c r="Z2742" s="359">
        <v>3.8751000000000002</v>
      </c>
      <c r="AA2742" s="359">
        <v>128.51400000000001</v>
      </c>
      <c r="AB2742" s="359">
        <v>0.34089999999999998</v>
      </c>
      <c r="AC2742" s="359">
        <v>1.7965</v>
      </c>
      <c r="AD2742" s="359"/>
      <c r="AE2742" s="359">
        <v>4.4005999999999998</v>
      </c>
      <c r="AF2742" s="359">
        <v>2.3029000000000002</v>
      </c>
      <c r="AG2742" s="359">
        <v>2.0973000000000002</v>
      </c>
      <c r="AH2742" s="359">
        <v>4.8063000000000002</v>
      </c>
      <c r="AI2742" s="359">
        <v>0.80179999999999996</v>
      </c>
      <c r="AJ2742" s="359">
        <v>0.91920000000000002</v>
      </c>
      <c r="AK2742" s="359">
        <v>0.34449999999999997</v>
      </c>
      <c r="AL2742" s="356">
        <v>0.628</v>
      </c>
    </row>
    <row r="2743" spans="2:38" ht="409.6" x14ac:dyDescent="0.25">
      <c r="B2743" s="402">
        <v>38196</v>
      </c>
      <c r="C2743" s="359">
        <v>0.52159999999999995</v>
      </c>
      <c r="D2743" s="359">
        <v>0.89859999999999995</v>
      </c>
      <c r="E2743" s="359">
        <v>0.83720000000000006</v>
      </c>
      <c r="F2743" s="359">
        <v>16.566600000000001</v>
      </c>
      <c r="G2743" s="359">
        <v>3.8778999999999999</v>
      </c>
      <c r="H2743" s="359">
        <v>129.39599999999999</v>
      </c>
      <c r="I2743" s="359">
        <v>0.34129999999999999</v>
      </c>
      <c r="J2743" s="359">
        <v>1.8007</v>
      </c>
      <c r="K2743" s="359"/>
      <c r="L2743" s="359">
        <v>4.4310999999999998</v>
      </c>
      <c r="M2743" s="359">
        <v>2.3073000000000001</v>
      </c>
      <c r="N2743" s="359">
        <v>2.1758000000000002</v>
      </c>
      <c r="O2743" s="359">
        <v>4.8042999999999996</v>
      </c>
      <c r="P2743" s="359">
        <v>0.80249999999999999</v>
      </c>
      <c r="Q2743" s="359">
        <v>0.95079999999999998</v>
      </c>
      <c r="R2743" s="359">
        <v>0.34489999999999998</v>
      </c>
      <c r="S2743" s="356">
        <v>0.62829999999999997</v>
      </c>
      <c r="U2743" s="402">
        <v>38196</v>
      </c>
      <c r="V2743" s="359">
        <v>0.52100000000000002</v>
      </c>
      <c r="W2743" s="359">
        <v>0.89739999999999998</v>
      </c>
      <c r="X2743" s="359">
        <v>0.83620000000000005</v>
      </c>
      <c r="Y2743" s="359">
        <v>16.521999999999998</v>
      </c>
      <c r="Z2743" s="359">
        <v>3.8730000000000002</v>
      </c>
      <c r="AA2743" s="359">
        <v>128.97999999999999</v>
      </c>
      <c r="AB2743" s="359">
        <v>0.3407</v>
      </c>
      <c r="AC2743" s="359">
        <v>1.7978000000000001</v>
      </c>
      <c r="AD2743" s="359"/>
      <c r="AE2743" s="359">
        <v>4.4253</v>
      </c>
      <c r="AF2743" s="359">
        <v>2.3031999999999999</v>
      </c>
      <c r="AG2743" s="359">
        <v>2.0709</v>
      </c>
      <c r="AH2743" s="359">
        <v>4.7969999999999997</v>
      </c>
      <c r="AI2743" s="359">
        <v>0.80149999999999999</v>
      </c>
      <c r="AJ2743" s="359">
        <v>0.92400000000000004</v>
      </c>
      <c r="AK2743" s="359">
        <v>0.34449999999999997</v>
      </c>
      <c r="AL2743" s="356">
        <v>0.62780000000000002</v>
      </c>
    </row>
    <row r="2744" spans="2:38" ht="409.6" x14ac:dyDescent="0.25">
      <c r="B2744" s="402">
        <v>38195</v>
      </c>
      <c r="C2744" s="359">
        <v>0.5242</v>
      </c>
      <c r="D2744" s="359">
        <v>0.89770000000000005</v>
      </c>
      <c r="E2744" s="359">
        <v>0.84830000000000005</v>
      </c>
      <c r="F2744" s="359">
        <v>16.603100000000001</v>
      </c>
      <c r="G2744" s="359">
        <v>3.8984999999999999</v>
      </c>
      <c r="H2744" s="359">
        <v>130.56</v>
      </c>
      <c r="I2744" s="359">
        <v>0.34410000000000002</v>
      </c>
      <c r="J2744" s="359">
        <v>1.8120000000000001</v>
      </c>
      <c r="K2744" s="359"/>
      <c r="L2744" s="359">
        <v>4.4478999999999997</v>
      </c>
      <c r="M2744" s="359">
        <v>2.3331</v>
      </c>
      <c r="N2744" s="359">
        <v>2.2097000000000002</v>
      </c>
      <c r="O2744" s="359">
        <v>4.8291000000000004</v>
      </c>
      <c r="P2744" s="359">
        <v>0.80500000000000005</v>
      </c>
      <c r="Q2744" s="359">
        <v>0.96060000000000001</v>
      </c>
      <c r="R2744" s="359">
        <v>0.34589999999999999</v>
      </c>
      <c r="S2744" s="356">
        <v>0.63690000000000002</v>
      </c>
      <c r="U2744" s="402">
        <v>38195</v>
      </c>
      <c r="V2744" s="359">
        <v>0.52370000000000005</v>
      </c>
      <c r="W2744" s="359">
        <v>0.89639999999999997</v>
      </c>
      <c r="X2744" s="359">
        <v>0.84719999999999995</v>
      </c>
      <c r="Y2744" s="359">
        <v>16.547699999999999</v>
      </c>
      <c r="Z2744" s="359">
        <v>3.8936000000000002</v>
      </c>
      <c r="AA2744" s="359">
        <v>129.97200000000001</v>
      </c>
      <c r="AB2744" s="359">
        <v>0.34350000000000003</v>
      </c>
      <c r="AC2744" s="359">
        <v>1.8085</v>
      </c>
      <c r="AD2744" s="359"/>
      <c r="AE2744" s="359">
        <v>4.4417999999999997</v>
      </c>
      <c r="AF2744" s="359">
        <v>2.3288000000000002</v>
      </c>
      <c r="AG2744" s="359">
        <v>2.1031</v>
      </c>
      <c r="AH2744" s="359">
        <v>4.8193000000000001</v>
      </c>
      <c r="AI2744" s="359">
        <v>0.80400000000000005</v>
      </c>
      <c r="AJ2744" s="359">
        <v>0.9335</v>
      </c>
      <c r="AK2744" s="359">
        <v>0.34560000000000002</v>
      </c>
      <c r="AL2744" s="356">
        <v>0.63639999999999997</v>
      </c>
    </row>
    <row r="2745" spans="2:38" ht="409.6" x14ac:dyDescent="0.25">
      <c r="B2745" s="402">
        <v>38194</v>
      </c>
      <c r="C2745" s="359">
        <v>0.52559999999999996</v>
      </c>
      <c r="D2745" s="359">
        <v>0.8972</v>
      </c>
      <c r="E2745" s="359">
        <v>0.8407</v>
      </c>
      <c r="F2745" s="359">
        <v>16.6449</v>
      </c>
      <c r="G2745" s="359">
        <v>3.9079000000000002</v>
      </c>
      <c r="H2745" s="359">
        <v>131.23099999999999</v>
      </c>
      <c r="I2745" s="359">
        <v>0.34449999999999997</v>
      </c>
      <c r="J2745" s="359">
        <v>1.8181</v>
      </c>
      <c r="K2745" s="359"/>
      <c r="L2745" s="359">
        <v>4.4753999999999996</v>
      </c>
      <c r="M2745" s="359">
        <v>2.3370000000000002</v>
      </c>
      <c r="N2745" s="359">
        <v>2.2109999999999999</v>
      </c>
      <c r="O2745" s="359">
        <v>4.8400999999999996</v>
      </c>
      <c r="P2745" s="359">
        <v>0.80559999999999998</v>
      </c>
      <c r="Q2745" s="359">
        <v>0.94689999999999996</v>
      </c>
      <c r="R2745" s="359">
        <v>0.34710000000000002</v>
      </c>
      <c r="S2745" s="356">
        <v>0.6361</v>
      </c>
      <c r="U2745" s="402">
        <v>38194</v>
      </c>
      <c r="V2745" s="359">
        <v>0.52429999999999999</v>
      </c>
      <c r="W2745" s="359">
        <v>0.89410000000000001</v>
      </c>
      <c r="X2745" s="359">
        <v>0.83830000000000005</v>
      </c>
      <c r="Y2745" s="359">
        <v>16.543700000000001</v>
      </c>
      <c r="Z2745" s="359">
        <v>3.8982999999999999</v>
      </c>
      <c r="AA2745" s="359">
        <v>130.458</v>
      </c>
      <c r="AB2745" s="359">
        <v>0.34339999999999998</v>
      </c>
      <c r="AC2745" s="359">
        <v>1.8115000000000001</v>
      </c>
      <c r="AD2745" s="359"/>
      <c r="AE2745" s="359">
        <v>4.4625000000000004</v>
      </c>
      <c r="AF2745" s="359">
        <v>2.3292999999999999</v>
      </c>
      <c r="AG2745" s="359">
        <v>2.1013000000000002</v>
      </c>
      <c r="AH2745" s="359">
        <v>4.8226000000000004</v>
      </c>
      <c r="AI2745" s="359">
        <v>0.80349999999999999</v>
      </c>
      <c r="AJ2745" s="359">
        <v>0.91849999999999998</v>
      </c>
      <c r="AK2745" s="359">
        <v>0.34620000000000001</v>
      </c>
      <c r="AL2745" s="356">
        <v>0.63470000000000004</v>
      </c>
    </row>
    <row r="2746" spans="2:38" ht="409.6" x14ac:dyDescent="0.25">
      <c r="B2746" s="402">
        <v>38193</v>
      </c>
      <c r="C2746" s="359">
        <v>0.52600000000000002</v>
      </c>
      <c r="D2746" s="359">
        <v>0.89690000000000003</v>
      </c>
      <c r="E2746" s="359">
        <v>0.84050000000000002</v>
      </c>
      <c r="F2746" s="359">
        <v>16.640899999999998</v>
      </c>
      <c r="G2746" s="359">
        <v>3.9119999999999999</v>
      </c>
      <c r="H2746" s="359">
        <v>131.19999999999999</v>
      </c>
      <c r="I2746" s="359">
        <v>0.34439999999999998</v>
      </c>
      <c r="J2746" s="359">
        <v>1.8177000000000001</v>
      </c>
      <c r="K2746" s="359"/>
      <c r="L2746" s="359">
        <v>4.4793000000000003</v>
      </c>
      <c r="M2746" s="359">
        <v>2.3311000000000002</v>
      </c>
      <c r="N2746" s="359">
        <v>2.2105000000000001</v>
      </c>
      <c r="O2746" s="359">
        <v>4.8433000000000002</v>
      </c>
      <c r="P2746" s="359">
        <v>0.80559999999999998</v>
      </c>
      <c r="Q2746" s="359">
        <v>0.9466</v>
      </c>
      <c r="R2746" s="359">
        <v>0.34710000000000002</v>
      </c>
      <c r="S2746" s="356">
        <v>0.63600000000000001</v>
      </c>
      <c r="U2746" s="402">
        <v>38193</v>
      </c>
      <c r="V2746" s="359">
        <v>0.52529999999999999</v>
      </c>
      <c r="W2746" s="359">
        <v>0.89539999999999997</v>
      </c>
      <c r="X2746" s="359">
        <v>0.83940000000000003</v>
      </c>
      <c r="Y2746" s="359">
        <v>16.561699999999998</v>
      </c>
      <c r="Z2746" s="359">
        <v>3.9064000000000001</v>
      </c>
      <c r="AA2746" s="359">
        <v>130.6</v>
      </c>
      <c r="AB2746" s="359">
        <v>0.34379999999999999</v>
      </c>
      <c r="AC2746" s="359">
        <v>1.8133999999999999</v>
      </c>
      <c r="AD2746" s="359"/>
      <c r="AE2746" s="359">
        <v>4.4718999999999998</v>
      </c>
      <c r="AF2746" s="359">
        <v>2.3237000000000001</v>
      </c>
      <c r="AG2746" s="359">
        <v>2.1036000000000001</v>
      </c>
      <c r="AH2746" s="359">
        <v>4.8349000000000002</v>
      </c>
      <c r="AI2746" s="359">
        <v>0.80449999999999999</v>
      </c>
      <c r="AJ2746" s="359">
        <v>0.91949999999999998</v>
      </c>
      <c r="AK2746" s="359">
        <v>0.34660000000000002</v>
      </c>
      <c r="AL2746" s="356">
        <v>0.63539999999999996</v>
      </c>
    </row>
    <row r="2747" spans="2:38" ht="409.6" x14ac:dyDescent="0.25">
      <c r="B2747" s="402">
        <v>38192</v>
      </c>
      <c r="C2747" s="359">
        <v>0.52510000000000001</v>
      </c>
      <c r="D2747" s="359">
        <v>0.89600000000000002</v>
      </c>
      <c r="E2747" s="359">
        <v>0.83979999999999999</v>
      </c>
      <c r="F2747" s="359">
        <v>16.611599999999999</v>
      </c>
      <c r="G2747" s="359">
        <v>3.9049999999999998</v>
      </c>
      <c r="H2747" s="359">
        <v>130.99199999999999</v>
      </c>
      <c r="I2747" s="359">
        <v>0.34410000000000002</v>
      </c>
      <c r="J2747" s="359">
        <v>1.8140000000000001</v>
      </c>
      <c r="K2747" s="359"/>
      <c r="L2747" s="359">
        <v>4.4707999999999997</v>
      </c>
      <c r="M2747" s="359">
        <v>2.3336999999999999</v>
      </c>
      <c r="N2747" s="359">
        <v>2.1979000000000002</v>
      </c>
      <c r="O2747" s="359">
        <v>4.8304</v>
      </c>
      <c r="P2747" s="359">
        <v>0.80530000000000002</v>
      </c>
      <c r="Q2747" s="359">
        <v>0.94550000000000001</v>
      </c>
      <c r="R2747" s="359">
        <v>0.3468</v>
      </c>
      <c r="S2747" s="356">
        <v>0.63539999999999996</v>
      </c>
      <c r="U2747" s="402">
        <v>38192</v>
      </c>
      <c r="V2747" s="359">
        <v>0.52449999999999997</v>
      </c>
      <c r="W2747" s="359">
        <v>0.89470000000000005</v>
      </c>
      <c r="X2747" s="359">
        <v>0.83840000000000003</v>
      </c>
      <c r="Y2747" s="359">
        <v>16.535900000000002</v>
      </c>
      <c r="Z2747" s="359">
        <v>3.8996</v>
      </c>
      <c r="AA2747" s="359">
        <v>130.553</v>
      </c>
      <c r="AB2747" s="359">
        <v>0.34350000000000003</v>
      </c>
      <c r="AC2747" s="359">
        <v>1.8110999999999999</v>
      </c>
      <c r="AD2747" s="359"/>
      <c r="AE2747" s="359">
        <v>4.4630999999999998</v>
      </c>
      <c r="AF2747" s="359">
        <v>2.3289</v>
      </c>
      <c r="AG2747" s="359">
        <v>2.0916999999999999</v>
      </c>
      <c r="AH2747" s="359">
        <v>4.8232999999999997</v>
      </c>
      <c r="AI2747" s="359">
        <v>0.80420000000000003</v>
      </c>
      <c r="AJ2747" s="359">
        <v>0.91839999999999999</v>
      </c>
      <c r="AK2747" s="359">
        <v>0.34639999999999999</v>
      </c>
      <c r="AL2747" s="356">
        <v>0.63480000000000003</v>
      </c>
    </row>
    <row r="2748" spans="2:38" ht="409.6" x14ac:dyDescent="0.25">
      <c r="B2748" s="402">
        <v>38191</v>
      </c>
      <c r="C2748" s="359">
        <v>0.5242</v>
      </c>
      <c r="D2748" s="359">
        <v>0.89839999999999998</v>
      </c>
      <c r="E2748" s="359">
        <v>0.84570000000000001</v>
      </c>
      <c r="F2748" s="359">
        <v>16.514299999999999</v>
      </c>
      <c r="G2748" s="359">
        <v>3.899</v>
      </c>
      <c r="H2748" s="359">
        <v>130.61199999999999</v>
      </c>
      <c r="I2748" s="359">
        <v>0.3458</v>
      </c>
      <c r="J2748" s="359">
        <v>1.8112999999999999</v>
      </c>
      <c r="K2748" s="359"/>
      <c r="L2748" s="359">
        <v>4.4530000000000003</v>
      </c>
      <c r="M2748" s="359">
        <v>2.3334000000000001</v>
      </c>
      <c r="N2748" s="359">
        <v>2.2010000000000001</v>
      </c>
      <c r="O2748" s="359">
        <v>4.8174999999999999</v>
      </c>
      <c r="P2748" s="359">
        <v>0.80210000000000004</v>
      </c>
      <c r="Q2748" s="359">
        <v>0.9506</v>
      </c>
      <c r="R2748" s="359">
        <v>0.34839999999999999</v>
      </c>
      <c r="S2748" s="356">
        <v>0.6421</v>
      </c>
      <c r="U2748" s="402">
        <v>38191</v>
      </c>
      <c r="V2748" s="359">
        <v>0.52329999999999999</v>
      </c>
      <c r="W2748" s="359">
        <v>0.89680000000000004</v>
      </c>
      <c r="X2748" s="359">
        <v>0.84430000000000005</v>
      </c>
      <c r="Y2748" s="359">
        <v>16.462399999999999</v>
      </c>
      <c r="Z2748" s="359">
        <v>3.8925000000000001</v>
      </c>
      <c r="AA2748" s="359">
        <v>129.97399999999999</v>
      </c>
      <c r="AB2748" s="359">
        <v>0.34510000000000002</v>
      </c>
      <c r="AC2748" s="359">
        <v>1.8066</v>
      </c>
      <c r="AD2748" s="359"/>
      <c r="AE2748" s="359">
        <v>4.4454000000000002</v>
      </c>
      <c r="AF2748" s="359">
        <v>2.3283</v>
      </c>
      <c r="AG2748" s="359">
        <v>2.0937000000000001</v>
      </c>
      <c r="AH2748" s="359">
        <v>4.8079999999999998</v>
      </c>
      <c r="AI2748" s="359">
        <v>0.80079999999999996</v>
      </c>
      <c r="AJ2748" s="359">
        <v>0.92330000000000001</v>
      </c>
      <c r="AK2748" s="359">
        <v>0.34789999999999999</v>
      </c>
      <c r="AL2748" s="356">
        <v>0.64129999999999998</v>
      </c>
    </row>
    <row r="2749" spans="2:38" ht="409.6" x14ac:dyDescent="0.25">
      <c r="B2749" s="402">
        <v>38190</v>
      </c>
      <c r="C2749" s="359">
        <v>0.52259999999999995</v>
      </c>
      <c r="D2749" s="359">
        <v>0.89649999999999996</v>
      </c>
      <c r="E2749" s="359">
        <v>0.84750000000000003</v>
      </c>
      <c r="F2749" s="359">
        <v>16.472200000000001</v>
      </c>
      <c r="G2749" s="359">
        <v>3.8866000000000001</v>
      </c>
      <c r="H2749" s="359">
        <v>130.703</v>
      </c>
      <c r="I2749" s="359">
        <v>0.34510000000000002</v>
      </c>
      <c r="J2749" s="359">
        <v>1.8077000000000001</v>
      </c>
      <c r="K2749" s="359"/>
      <c r="L2749" s="359">
        <v>4.4410999999999996</v>
      </c>
      <c r="M2749" s="359">
        <v>2.3359000000000001</v>
      </c>
      <c r="N2749" s="359">
        <v>2.1958000000000002</v>
      </c>
      <c r="O2749" s="359">
        <v>4.8098999999999998</v>
      </c>
      <c r="P2749" s="359">
        <v>0.80120000000000002</v>
      </c>
      <c r="Q2749" s="359">
        <v>0.96220000000000006</v>
      </c>
      <c r="R2749" s="359">
        <v>0.34810000000000002</v>
      </c>
      <c r="S2749" s="356">
        <v>0.64039999999999997</v>
      </c>
      <c r="U2749" s="402">
        <v>38190</v>
      </c>
      <c r="V2749" s="359">
        <v>0.52200000000000002</v>
      </c>
      <c r="W2749" s="359">
        <v>0.89510000000000001</v>
      </c>
      <c r="X2749" s="359">
        <v>0.84650000000000003</v>
      </c>
      <c r="Y2749" s="359">
        <v>16.4269</v>
      </c>
      <c r="Z2749" s="359">
        <v>3.8815</v>
      </c>
      <c r="AA2749" s="359">
        <v>130.27699999999999</v>
      </c>
      <c r="AB2749" s="359">
        <v>0.34449999999999997</v>
      </c>
      <c r="AC2749" s="359">
        <v>1.8043</v>
      </c>
      <c r="AD2749" s="359"/>
      <c r="AE2749" s="359">
        <v>4.4340999999999999</v>
      </c>
      <c r="AF2749" s="359">
        <v>2.3311999999999999</v>
      </c>
      <c r="AG2749" s="359">
        <v>2.0897999999999999</v>
      </c>
      <c r="AH2749" s="359">
        <v>4.8023999999999996</v>
      </c>
      <c r="AI2749" s="359">
        <v>0.80030000000000001</v>
      </c>
      <c r="AJ2749" s="359">
        <v>0.92310000000000003</v>
      </c>
      <c r="AK2749" s="359">
        <v>0.34770000000000001</v>
      </c>
      <c r="AL2749" s="356">
        <v>0.63990000000000002</v>
      </c>
    </row>
    <row r="2750" spans="2:38" ht="409.6" x14ac:dyDescent="0.25">
      <c r="B2750" s="402">
        <v>38189</v>
      </c>
      <c r="C2750" s="359">
        <v>0.52929999999999999</v>
      </c>
      <c r="D2750" s="359">
        <v>0.89710000000000001</v>
      </c>
      <c r="E2750" s="359">
        <v>0.85680000000000001</v>
      </c>
      <c r="F2750" s="359">
        <v>16.635899999999999</v>
      </c>
      <c r="G2750" s="359">
        <v>3.9371999999999998</v>
      </c>
      <c r="H2750" s="359">
        <v>132.452</v>
      </c>
      <c r="I2750" s="359">
        <v>0.34960000000000002</v>
      </c>
      <c r="J2750" s="359">
        <v>1.8270999999999999</v>
      </c>
      <c r="K2750" s="359"/>
      <c r="L2750" s="359">
        <v>4.4926000000000004</v>
      </c>
      <c r="M2750" s="359">
        <v>2.3647999999999998</v>
      </c>
      <c r="N2750" s="359">
        <v>2.206</v>
      </c>
      <c r="O2750" s="359">
        <v>4.8730000000000002</v>
      </c>
      <c r="P2750" s="359">
        <v>0.81210000000000004</v>
      </c>
      <c r="Q2750" s="359">
        <v>0.95450000000000002</v>
      </c>
      <c r="R2750" s="359">
        <v>0.35239999999999999</v>
      </c>
      <c r="S2750" s="356">
        <v>0.65239999999999998</v>
      </c>
      <c r="U2750" s="402">
        <v>38189</v>
      </c>
      <c r="V2750" s="359">
        <v>0.52880000000000005</v>
      </c>
      <c r="W2750" s="359">
        <v>0.89580000000000004</v>
      </c>
      <c r="X2750" s="359">
        <v>0.85570000000000002</v>
      </c>
      <c r="Y2750" s="359">
        <v>16.589600000000001</v>
      </c>
      <c r="Z2750" s="359">
        <v>3.9319999999999999</v>
      </c>
      <c r="AA2750" s="359">
        <v>131.93199999999999</v>
      </c>
      <c r="AB2750" s="359">
        <v>0.34899999999999998</v>
      </c>
      <c r="AC2750" s="359">
        <v>1.8238000000000001</v>
      </c>
      <c r="AD2750" s="359"/>
      <c r="AE2750" s="359">
        <v>4.4862000000000002</v>
      </c>
      <c r="AF2750" s="359">
        <v>2.3601000000000001</v>
      </c>
      <c r="AG2750" s="359">
        <v>2.0989</v>
      </c>
      <c r="AH2750" s="359">
        <v>4.8651</v>
      </c>
      <c r="AI2750" s="359">
        <v>0.81110000000000004</v>
      </c>
      <c r="AJ2750" s="359">
        <v>0.9274</v>
      </c>
      <c r="AK2750" s="359">
        <v>0.35199999999999998</v>
      </c>
      <c r="AL2750" s="356">
        <v>0.65190000000000003</v>
      </c>
    </row>
    <row r="2751" spans="2:38" ht="409.6" x14ac:dyDescent="0.25">
      <c r="B2751" s="402">
        <v>38188</v>
      </c>
      <c r="C2751" s="359">
        <v>0.52859999999999996</v>
      </c>
      <c r="D2751" s="359">
        <v>0.89810000000000001</v>
      </c>
      <c r="E2751" s="359">
        <v>0.85970000000000002</v>
      </c>
      <c r="F2751" s="359">
        <v>16.486499999999999</v>
      </c>
      <c r="G2751" s="359">
        <v>3.9312999999999998</v>
      </c>
      <c r="H2751" s="359">
        <v>132.001</v>
      </c>
      <c r="I2751" s="359">
        <v>0.35089999999999999</v>
      </c>
      <c r="J2751" s="359">
        <v>1.8258000000000001</v>
      </c>
      <c r="K2751" s="359"/>
      <c r="L2751" s="359">
        <v>4.4912000000000001</v>
      </c>
      <c r="M2751" s="359">
        <v>2.3472</v>
      </c>
      <c r="N2751" s="359">
        <v>2.2267999999999999</v>
      </c>
      <c r="O2751" s="359">
        <v>4.8616000000000001</v>
      </c>
      <c r="P2751" s="359">
        <v>0.80769999999999997</v>
      </c>
      <c r="Q2751" s="359">
        <v>0.95350000000000001</v>
      </c>
      <c r="R2751" s="359">
        <v>0.3518</v>
      </c>
      <c r="S2751" s="356">
        <v>0.65739999999999998</v>
      </c>
      <c r="U2751" s="402">
        <v>38188</v>
      </c>
      <c r="V2751" s="359">
        <v>0.52810000000000001</v>
      </c>
      <c r="W2751" s="359">
        <v>0.89680000000000004</v>
      </c>
      <c r="X2751" s="359">
        <v>0.85840000000000005</v>
      </c>
      <c r="Y2751" s="359">
        <v>16.441099999999999</v>
      </c>
      <c r="Z2751" s="359">
        <v>3.9264000000000001</v>
      </c>
      <c r="AA2751" s="359">
        <v>131.44800000000001</v>
      </c>
      <c r="AB2751" s="359">
        <v>0.3503</v>
      </c>
      <c r="AC2751" s="359">
        <v>1.8227</v>
      </c>
      <c r="AD2751" s="359"/>
      <c r="AE2751" s="359">
        <v>4.4861000000000004</v>
      </c>
      <c r="AF2751" s="359">
        <v>2.343</v>
      </c>
      <c r="AG2751" s="359">
        <v>2.1193</v>
      </c>
      <c r="AH2751" s="359">
        <v>4.8541999999999996</v>
      </c>
      <c r="AI2751" s="359">
        <v>0.80679999999999996</v>
      </c>
      <c r="AJ2751" s="359">
        <v>0.9264</v>
      </c>
      <c r="AK2751" s="359">
        <v>0.35149999999999998</v>
      </c>
      <c r="AL2751" s="356">
        <v>0.65690000000000004</v>
      </c>
    </row>
    <row r="2752" spans="2:38" ht="409.6" x14ac:dyDescent="0.25">
      <c r="B2752" s="402">
        <v>38187</v>
      </c>
      <c r="C2752" s="359">
        <v>0.53049999999999997</v>
      </c>
      <c r="D2752" s="359">
        <v>0.90190000000000003</v>
      </c>
      <c r="E2752" s="359">
        <v>0.86380000000000001</v>
      </c>
      <c r="F2752" s="359">
        <v>16.582799999999999</v>
      </c>
      <c r="G2752" s="359">
        <v>3.9447000000000001</v>
      </c>
      <c r="H2752" s="359">
        <v>132.84700000000001</v>
      </c>
      <c r="I2752" s="359">
        <v>0.35210000000000002</v>
      </c>
      <c r="J2752" s="359">
        <v>1.8308</v>
      </c>
      <c r="K2752" s="359"/>
      <c r="L2752" s="359">
        <v>4.5067000000000004</v>
      </c>
      <c r="M2752" s="359">
        <v>2.3477000000000001</v>
      </c>
      <c r="N2752" s="359">
        <v>2.2317999999999998</v>
      </c>
      <c r="O2752" s="359">
        <v>4.8785999999999996</v>
      </c>
      <c r="P2752" s="359">
        <v>0.80859999999999999</v>
      </c>
      <c r="Q2752" s="359">
        <v>0.95609999999999995</v>
      </c>
      <c r="R2752" s="359">
        <v>0.35239999999999999</v>
      </c>
      <c r="S2752" s="356">
        <v>0.65990000000000004</v>
      </c>
      <c r="U2752" s="402">
        <v>38187</v>
      </c>
      <c r="V2752" s="359">
        <v>0.53</v>
      </c>
      <c r="W2752" s="359">
        <v>0.90080000000000005</v>
      </c>
      <c r="X2752" s="359">
        <v>0.8629</v>
      </c>
      <c r="Y2752" s="359">
        <v>16.517499999999998</v>
      </c>
      <c r="Z2752" s="359">
        <v>3.9401000000000002</v>
      </c>
      <c r="AA2752" s="359">
        <v>132.25200000000001</v>
      </c>
      <c r="AB2752" s="359">
        <v>0.3513</v>
      </c>
      <c r="AC2752" s="359">
        <v>1.8269</v>
      </c>
      <c r="AD2752" s="359"/>
      <c r="AE2752" s="359">
        <v>4.4999000000000002</v>
      </c>
      <c r="AF2752" s="359">
        <v>2.3435000000000001</v>
      </c>
      <c r="AG2752" s="359">
        <v>2.1240999999999999</v>
      </c>
      <c r="AH2752" s="359">
        <v>4.8715999999999999</v>
      </c>
      <c r="AI2752" s="359">
        <v>0.80759999999999998</v>
      </c>
      <c r="AJ2752" s="359">
        <v>0.92879999999999996</v>
      </c>
      <c r="AK2752" s="359">
        <v>0.35210000000000002</v>
      </c>
      <c r="AL2752" s="356">
        <v>0.65939999999999999</v>
      </c>
    </row>
    <row r="2753" spans="2:38" ht="409.6" x14ac:dyDescent="0.25">
      <c r="B2753" s="402">
        <v>38186</v>
      </c>
      <c r="C2753" s="359">
        <v>0.52939999999999998</v>
      </c>
      <c r="D2753" s="359">
        <v>0.90110000000000001</v>
      </c>
      <c r="E2753" s="359">
        <v>0.86309999999999998</v>
      </c>
      <c r="F2753" s="359">
        <v>16.571100000000001</v>
      </c>
      <c r="G2753" s="359">
        <v>3.9359000000000002</v>
      </c>
      <c r="H2753" s="359">
        <v>133.006</v>
      </c>
      <c r="I2753" s="359">
        <v>0.35160000000000002</v>
      </c>
      <c r="J2753" s="359">
        <v>1.8287</v>
      </c>
      <c r="K2753" s="359"/>
      <c r="L2753" s="359">
        <v>4.4981999999999998</v>
      </c>
      <c r="M2753" s="359">
        <v>2.3487</v>
      </c>
      <c r="N2753" s="359">
        <v>2.2290999999999999</v>
      </c>
      <c r="O2753" s="359">
        <v>4.8802000000000003</v>
      </c>
      <c r="P2753" s="359">
        <v>0.8075</v>
      </c>
      <c r="Q2753" s="359">
        <v>0.95489999999999997</v>
      </c>
      <c r="R2753" s="359">
        <v>0.35199999999999998</v>
      </c>
      <c r="S2753" s="356">
        <v>0.65910000000000002</v>
      </c>
      <c r="U2753" s="402">
        <v>38186</v>
      </c>
      <c r="V2753" s="359">
        <v>0.52849999999999997</v>
      </c>
      <c r="W2753" s="359">
        <v>0.89859999999999995</v>
      </c>
      <c r="X2753" s="359">
        <v>0.86129999999999995</v>
      </c>
      <c r="Y2753" s="359">
        <v>16.4801</v>
      </c>
      <c r="Z2753" s="359">
        <v>3.9279999999999999</v>
      </c>
      <c r="AA2753" s="359">
        <v>131.488</v>
      </c>
      <c r="AB2753" s="359">
        <v>0.35060000000000002</v>
      </c>
      <c r="AC2753" s="359">
        <v>1.8233999999999999</v>
      </c>
      <c r="AD2753" s="359"/>
      <c r="AE2753" s="359">
        <v>4.4847999999999999</v>
      </c>
      <c r="AF2753" s="359">
        <v>2.3353000000000002</v>
      </c>
      <c r="AG2753" s="359">
        <v>2.1198999999999999</v>
      </c>
      <c r="AH2753" s="359">
        <v>4.8630000000000004</v>
      </c>
      <c r="AI2753" s="359">
        <v>0.80600000000000005</v>
      </c>
      <c r="AJ2753" s="359">
        <v>0.92700000000000005</v>
      </c>
      <c r="AK2753" s="359">
        <v>0.35139999999999999</v>
      </c>
      <c r="AL2753" s="356">
        <v>0.65810000000000002</v>
      </c>
    </row>
    <row r="2754" spans="2:38" ht="409.6" x14ac:dyDescent="0.25">
      <c r="B2754" s="402">
        <v>38185</v>
      </c>
      <c r="C2754" s="359">
        <v>0.52980000000000005</v>
      </c>
      <c r="D2754" s="359">
        <v>0.90129999999999999</v>
      </c>
      <c r="E2754" s="359">
        <v>0.8639</v>
      </c>
      <c r="F2754" s="359">
        <v>16.5596</v>
      </c>
      <c r="G2754" s="359">
        <v>3.9392</v>
      </c>
      <c r="H2754" s="359">
        <v>132.608</v>
      </c>
      <c r="I2754" s="359">
        <v>0.35189999999999999</v>
      </c>
      <c r="J2754" s="359">
        <v>1.8293999999999999</v>
      </c>
      <c r="K2754" s="359"/>
      <c r="L2754" s="359">
        <v>4.4969999999999999</v>
      </c>
      <c r="M2754" s="359">
        <v>2.3460000000000001</v>
      </c>
      <c r="N2754" s="359">
        <v>2.2465000000000002</v>
      </c>
      <c r="O2754" s="359">
        <v>4.8715000000000002</v>
      </c>
      <c r="P2754" s="359">
        <v>0.8075</v>
      </c>
      <c r="Q2754" s="359">
        <v>0.96150000000000002</v>
      </c>
      <c r="R2754" s="359">
        <v>0.35220000000000001</v>
      </c>
      <c r="S2754" s="356">
        <v>0.6593</v>
      </c>
      <c r="U2754" s="402">
        <v>38185</v>
      </c>
      <c r="V2754" s="359">
        <v>0.5292</v>
      </c>
      <c r="W2754" s="359">
        <v>0.9</v>
      </c>
      <c r="X2754" s="359">
        <v>0.86240000000000006</v>
      </c>
      <c r="Y2754" s="359">
        <v>16.506499999999999</v>
      </c>
      <c r="Z2754" s="359">
        <v>3.9340000000000002</v>
      </c>
      <c r="AA2754" s="359">
        <v>132.124</v>
      </c>
      <c r="AB2754" s="359">
        <v>0.35139999999999999</v>
      </c>
      <c r="AC2754" s="359">
        <v>1.8266</v>
      </c>
      <c r="AD2754" s="359"/>
      <c r="AE2754" s="359">
        <v>4.4911000000000003</v>
      </c>
      <c r="AF2754" s="359">
        <v>2.3414999999999999</v>
      </c>
      <c r="AG2754" s="359">
        <v>2.1379000000000001</v>
      </c>
      <c r="AH2754" s="359">
        <v>4.8635000000000002</v>
      </c>
      <c r="AI2754" s="359">
        <v>0.80649999999999999</v>
      </c>
      <c r="AJ2754" s="359">
        <v>0.92120000000000002</v>
      </c>
      <c r="AK2754" s="359">
        <v>0.3518</v>
      </c>
      <c r="AL2754" s="356">
        <v>0.65880000000000005</v>
      </c>
    </row>
    <row r="2755" spans="2:38" ht="409.6" x14ac:dyDescent="0.25">
      <c r="B2755" s="402">
        <v>38184</v>
      </c>
      <c r="C2755" s="359">
        <v>0.52710000000000001</v>
      </c>
      <c r="D2755" s="359">
        <v>0.90059999999999996</v>
      </c>
      <c r="E2755" s="359">
        <v>0.8619</v>
      </c>
      <c r="F2755" s="359">
        <v>16.5623</v>
      </c>
      <c r="G2755" s="359">
        <v>3.9190999999999998</v>
      </c>
      <c r="H2755" s="359">
        <v>132.417</v>
      </c>
      <c r="I2755" s="359">
        <v>0.34920000000000001</v>
      </c>
      <c r="J2755" s="359">
        <v>1.8217000000000001</v>
      </c>
      <c r="K2755" s="359"/>
      <c r="L2755" s="359">
        <v>4.4752000000000001</v>
      </c>
      <c r="M2755" s="359">
        <v>2.3521999999999998</v>
      </c>
      <c r="N2755" s="359">
        <v>2.2128000000000001</v>
      </c>
      <c r="O2755" s="359">
        <v>4.8452999999999999</v>
      </c>
      <c r="P2755" s="359">
        <v>0.80589999999999995</v>
      </c>
      <c r="Q2755" s="359">
        <v>0.95609999999999995</v>
      </c>
      <c r="R2755" s="359">
        <v>0.3513</v>
      </c>
      <c r="S2755" s="356">
        <v>0.65059999999999996</v>
      </c>
      <c r="U2755" s="402">
        <v>38184</v>
      </c>
      <c r="V2755" s="359">
        <v>0.52639999999999998</v>
      </c>
      <c r="W2755" s="359">
        <v>0.8992</v>
      </c>
      <c r="X2755" s="359">
        <v>0.8609</v>
      </c>
      <c r="Y2755" s="359">
        <v>16.514800000000001</v>
      </c>
      <c r="Z2755" s="359">
        <v>3.9138000000000002</v>
      </c>
      <c r="AA2755" s="359">
        <v>131.809</v>
      </c>
      <c r="AB2755" s="359">
        <v>0.34860000000000002</v>
      </c>
      <c r="AC2755" s="359">
        <v>1.8181</v>
      </c>
      <c r="AD2755" s="359"/>
      <c r="AE2755" s="359">
        <v>4.4683999999999999</v>
      </c>
      <c r="AF2755" s="359">
        <v>2.3475000000000001</v>
      </c>
      <c r="AG2755" s="359">
        <v>2.1053999999999999</v>
      </c>
      <c r="AH2755" s="359">
        <v>4.8376000000000001</v>
      </c>
      <c r="AI2755" s="359">
        <v>0.80479999999999996</v>
      </c>
      <c r="AJ2755" s="359">
        <v>0.91620000000000001</v>
      </c>
      <c r="AK2755" s="359">
        <v>0.35089999999999999</v>
      </c>
      <c r="AL2755" s="356">
        <v>0.65</v>
      </c>
    </row>
    <row r="2756" spans="2:38" ht="409.6" x14ac:dyDescent="0.25">
      <c r="B2756" s="402">
        <v>38183</v>
      </c>
      <c r="C2756" s="359">
        <v>0.5272</v>
      </c>
      <c r="D2756" s="359">
        <v>0.90180000000000005</v>
      </c>
      <c r="E2756" s="359">
        <v>0.86339999999999995</v>
      </c>
      <c r="F2756" s="359">
        <v>16.592500000000001</v>
      </c>
      <c r="G2756" s="359">
        <v>3.9205000000000001</v>
      </c>
      <c r="H2756" s="359">
        <v>131.721</v>
      </c>
      <c r="I2756" s="359">
        <v>0.34949999999999998</v>
      </c>
      <c r="J2756" s="359">
        <v>1.8199000000000001</v>
      </c>
      <c r="K2756" s="359"/>
      <c r="L2756" s="359">
        <v>4.4852999999999996</v>
      </c>
      <c r="M2756" s="359">
        <v>2.3418999999999999</v>
      </c>
      <c r="N2756" s="359">
        <v>2.2151000000000001</v>
      </c>
      <c r="O2756" s="359">
        <v>4.8528000000000002</v>
      </c>
      <c r="P2756" s="359">
        <v>0.80259999999999998</v>
      </c>
      <c r="Q2756" s="359">
        <v>0.94840000000000002</v>
      </c>
      <c r="R2756" s="359">
        <v>0.3518</v>
      </c>
      <c r="S2756" s="356">
        <v>0.65300000000000002</v>
      </c>
      <c r="U2756" s="402">
        <v>38183</v>
      </c>
      <c r="V2756" s="359">
        <v>0.52669999999999995</v>
      </c>
      <c r="W2756" s="359">
        <v>0.90039999999999998</v>
      </c>
      <c r="X2756" s="359">
        <v>0.86250000000000004</v>
      </c>
      <c r="Y2756" s="359">
        <v>16.514500000000002</v>
      </c>
      <c r="Z2756" s="359">
        <v>3.9155000000000002</v>
      </c>
      <c r="AA2756" s="359">
        <v>131.15</v>
      </c>
      <c r="AB2756" s="359">
        <v>0.34899999999999998</v>
      </c>
      <c r="AC2756" s="359">
        <v>1.8165</v>
      </c>
      <c r="AD2756" s="359"/>
      <c r="AE2756" s="359">
        <v>4.4798999999999998</v>
      </c>
      <c r="AF2756" s="359">
        <v>2.3376999999999999</v>
      </c>
      <c r="AG2756" s="359">
        <v>2.1078999999999999</v>
      </c>
      <c r="AH2756" s="359">
        <v>4.8457999999999997</v>
      </c>
      <c r="AI2756" s="359">
        <v>0.80169999999999997</v>
      </c>
      <c r="AJ2756" s="359">
        <v>0.92130000000000001</v>
      </c>
      <c r="AK2756" s="359">
        <v>0.35149999999999998</v>
      </c>
      <c r="AL2756" s="356">
        <v>0.65249999999999997</v>
      </c>
    </row>
    <row r="2757" spans="2:38" ht="409.6" x14ac:dyDescent="0.25">
      <c r="B2757" s="402">
        <v>38182</v>
      </c>
      <c r="C2757" s="359">
        <v>0.53339999999999999</v>
      </c>
      <c r="D2757" s="359">
        <v>0.90710000000000002</v>
      </c>
      <c r="E2757" s="359">
        <v>0.86699999999999999</v>
      </c>
      <c r="F2757" s="359">
        <v>16.782900000000001</v>
      </c>
      <c r="G2757" s="359">
        <v>3.9658000000000002</v>
      </c>
      <c r="H2757" s="359">
        <v>133.59899999999999</v>
      </c>
      <c r="I2757" s="359">
        <v>0.3523</v>
      </c>
      <c r="J2757" s="359">
        <v>1.8414999999999999</v>
      </c>
      <c r="K2757" s="359"/>
      <c r="L2757" s="359">
        <v>4.5323000000000002</v>
      </c>
      <c r="M2757" s="359">
        <v>2.3782000000000001</v>
      </c>
      <c r="N2757" s="359">
        <v>2.2286999999999999</v>
      </c>
      <c r="O2757" s="359">
        <v>4.9135999999999997</v>
      </c>
      <c r="P2757" s="359">
        <v>0.81269999999999998</v>
      </c>
      <c r="Q2757" s="359">
        <v>0.95709999999999995</v>
      </c>
      <c r="R2757" s="359">
        <v>0.35420000000000001</v>
      </c>
      <c r="S2757" s="356">
        <v>0.6573</v>
      </c>
      <c r="U2757" s="402">
        <v>38182</v>
      </c>
      <c r="V2757" s="359">
        <v>0.53269999999999995</v>
      </c>
      <c r="W2757" s="359">
        <v>0.90559999999999996</v>
      </c>
      <c r="X2757" s="359">
        <v>0.86580000000000001</v>
      </c>
      <c r="Y2757" s="359">
        <v>16.727900000000002</v>
      </c>
      <c r="Z2757" s="359">
        <v>3.9603999999999999</v>
      </c>
      <c r="AA2757" s="359">
        <v>133.14699999999999</v>
      </c>
      <c r="AB2757" s="359">
        <v>0.35170000000000001</v>
      </c>
      <c r="AC2757" s="359">
        <v>1.8386</v>
      </c>
      <c r="AD2757" s="359"/>
      <c r="AE2757" s="359">
        <v>4.5255000000000001</v>
      </c>
      <c r="AF2757" s="359">
        <v>2.3730000000000002</v>
      </c>
      <c r="AG2757" s="359">
        <v>2.1204000000000001</v>
      </c>
      <c r="AH2757" s="359">
        <v>4.9058000000000002</v>
      </c>
      <c r="AI2757" s="359">
        <v>0.81159999999999999</v>
      </c>
      <c r="AJ2757" s="359">
        <v>0.92949999999999999</v>
      </c>
      <c r="AK2757" s="359">
        <v>0.3538</v>
      </c>
      <c r="AL2757" s="356">
        <v>0.65659999999999996</v>
      </c>
    </row>
    <row r="2758" spans="2:38" ht="409.6" x14ac:dyDescent="0.25">
      <c r="B2758" s="402">
        <v>38181</v>
      </c>
      <c r="C2758" s="359">
        <v>0.5333</v>
      </c>
      <c r="D2758" s="359">
        <v>0.90969999999999995</v>
      </c>
      <c r="E2758" s="359">
        <v>0.87260000000000004</v>
      </c>
      <c r="F2758" s="359">
        <v>16.7941</v>
      </c>
      <c r="G2758" s="359">
        <v>3.9653999999999998</v>
      </c>
      <c r="H2758" s="359">
        <v>134.208</v>
      </c>
      <c r="I2758" s="359">
        <v>0.35370000000000001</v>
      </c>
      <c r="J2758" s="359">
        <v>1.8431999999999999</v>
      </c>
      <c r="K2758" s="359"/>
      <c r="L2758" s="359">
        <v>4.5153999999999996</v>
      </c>
      <c r="M2758" s="359">
        <v>2.3932000000000002</v>
      </c>
      <c r="N2758" s="359">
        <v>2.2315999999999998</v>
      </c>
      <c r="O2758" s="359">
        <v>4.9118000000000004</v>
      </c>
      <c r="P2758" s="359">
        <v>0.81069999999999998</v>
      </c>
      <c r="Q2758" s="359">
        <v>0.96650000000000003</v>
      </c>
      <c r="R2758" s="359">
        <v>0.35489999999999999</v>
      </c>
      <c r="S2758" s="356">
        <v>0.66180000000000005</v>
      </c>
      <c r="U2758" s="402">
        <v>38181</v>
      </c>
      <c r="V2758" s="359">
        <v>0.53280000000000005</v>
      </c>
      <c r="W2758" s="359">
        <v>0.9083</v>
      </c>
      <c r="X2758" s="359">
        <v>0.87139999999999995</v>
      </c>
      <c r="Y2758" s="359">
        <v>16.735299999999999</v>
      </c>
      <c r="Z2758" s="359">
        <v>3.9605999999999999</v>
      </c>
      <c r="AA2758" s="359">
        <v>133.71899999999999</v>
      </c>
      <c r="AB2758" s="359">
        <v>0.35310000000000002</v>
      </c>
      <c r="AC2758" s="359">
        <v>1.8399000000000001</v>
      </c>
      <c r="AD2758" s="359"/>
      <c r="AE2758" s="359">
        <v>4.5084999999999997</v>
      </c>
      <c r="AF2758" s="359">
        <v>2.3883999999999999</v>
      </c>
      <c r="AG2758" s="359">
        <v>2.1232000000000002</v>
      </c>
      <c r="AH2758" s="359">
        <v>4.9039999999999999</v>
      </c>
      <c r="AI2758" s="359">
        <v>0.80969999999999998</v>
      </c>
      <c r="AJ2758" s="359">
        <v>0.93910000000000005</v>
      </c>
      <c r="AK2758" s="359">
        <v>0.35449999999999998</v>
      </c>
      <c r="AL2758" s="356">
        <v>0.6613</v>
      </c>
    </row>
    <row r="2759" spans="2:38" ht="409.6" x14ac:dyDescent="0.25">
      <c r="B2759" s="402">
        <v>38180</v>
      </c>
      <c r="C2759" s="359">
        <v>0.53049999999999997</v>
      </c>
      <c r="D2759" s="359">
        <v>0.91080000000000005</v>
      </c>
      <c r="E2759" s="359">
        <v>0.86770000000000003</v>
      </c>
      <c r="F2759" s="359">
        <v>16.707899999999999</v>
      </c>
      <c r="G2759" s="359">
        <v>3.9441000000000002</v>
      </c>
      <c r="H2759" s="359">
        <v>133.78200000000001</v>
      </c>
      <c r="I2759" s="359">
        <v>0.35170000000000001</v>
      </c>
      <c r="J2759" s="359">
        <v>1.8326</v>
      </c>
      <c r="K2759" s="359"/>
      <c r="L2759" s="359">
        <v>4.4882999999999997</v>
      </c>
      <c r="M2759" s="359">
        <v>2.3986999999999998</v>
      </c>
      <c r="N2759" s="359">
        <v>2.2273999999999998</v>
      </c>
      <c r="O2759" s="359">
        <v>4.8750999999999998</v>
      </c>
      <c r="P2759" s="359">
        <v>0.80530000000000002</v>
      </c>
      <c r="Q2759" s="359">
        <v>0.96609999999999996</v>
      </c>
      <c r="R2759" s="359">
        <v>0.35370000000000001</v>
      </c>
      <c r="S2759" s="356">
        <v>0.65820000000000001</v>
      </c>
      <c r="U2759" s="402">
        <v>38180</v>
      </c>
      <c r="V2759" s="359">
        <v>0.52939999999999998</v>
      </c>
      <c r="W2759" s="359">
        <v>0.90859999999999996</v>
      </c>
      <c r="X2759" s="359">
        <v>0.86580000000000001</v>
      </c>
      <c r="Y2759" s="359">
        <v>16.646899999999999</v>
      </c>
      <c r="Z2759" s="359">
        <v>3.9358</v>
      </c>
      <c r="AA2759" s="359">
        <v>133.22800000000001</v>
      </c>
      <c r="AB2759" s="359">
        <v>0.35089999999999999</v>
      </c>
      <c r="AC2759" s="359">
        <v>1.8267</v>
      </c>
      <c r="AD2759" s="359"/>
      <c r="AE2759" s="359">
        <v>4.4775</v>
      </c>
      <c r="AF2759" s="359">
        <v>2.3923000000000001</v>
      </c>
      <c r="AG2759" s="359">
        <v>2.1175999999999999</v>
      </c>
      <c r="AH2759" s="359">
        <v>4.8635999999999999</v>
      </c>
      <c r="AI2759" s="359">
        <v>0.80369999999999997</v>
      </c>
      <c r="AJ2759" s="359">
        <v>0.93799999999999994</v>
      </c>
      <c r="AK2759" s="359">
        <v>0.35310000000000002</v>
      </c>
      <c r="AL2759" s="356">
        <v>0.65710000000000002</v>
      </c>
    </row>
    <row r="2760" spans="2:38" ht="409.6" x14ac:dyDescent="0.25">
      <c r="B2760" s="402">
        <v>38179</v>
      </c>
      <c r="C2760" s="359">
        <v>0.52959999999999996</v>
      </c>
      <c r="D2760" s="359">
        <v>0.91049999999999998</v>
      </c>
      <c r="E2760" s="359">
        <v>0.86680000000000001</v>
      </c>
      <c r="F2760" s="359">
        <v>16.702000000000002</v>
      </c>
      <c r="G2760" s="359">
        <v>3.9379</v>
      </c>
      <c r="H2760" s="359">
        <v>133.68199999999999</v>
      </c>
      <c r="I2760" s="359">
        <v>0.35120000000000001</v>
      </c>
      <c r="J2760" s="359">
        <v>1.8301000000000001</v>
      </c>
      <c r="K2760" s="359"/>
      <c r="L2760" s="359">
        <v>4.4787999999999997</v>
      </c>
      <c r="M2760" s="359">
        <v>2.3963000000000001</v>
      </c>
      <c r="N2760" s="359">
        <v>2.2244000000000002</v>
      </c>
      <c r="O2760" s="359">
        <v>4.8665000000000003</v>
      </c>
      <c r="P2760" s="359">
        <v>0.80369999999999997</v>
      </c>
      <c r="Q2760" s="359">
        <v>0.96479999999999999</v>
      </c>
      <c r="R2760" s="359">
        <v>0.35339999999999999</v>
      </c>
      <c r="S2760" s="356">
        <v>0.6573</v>
      </c>
      <c r="U2760" s="402">
        <v>38179</v>
      </c>
      <c r="V2760" s="359">
        <v>0.52900000000000003</v>
      </c>
      <c r="W2760" s="359">
        <v>0.90920000000000001</v>
      </c>
      <c r="X2760" s="359">
        <v>0.86560000000000004</v>
      </c>
      <c r="Y2760" s="359">
        <v>16.6236</v>
      </c>
      <c r="Z2760" s="359">
        <v>3.9331999999999998</v>
      </c>
      <c r="AA2760" s="359">
        <v>133.08699999999999</v>
      </c>
      <c r="AB2760" s="359">
        <v>0.35070000000000001</v>
      </c>
      <c r="AC2760" s="359">
        <v>1.8260000000000001</v>
      </c>
      <c r="AD2760" s="359"/>
      <c r="AE2760" s="359">
        <v>4.4722</v>
      </c>
      <c r="AF2760" s="359">
        <v>2.3868999999999998</v>
      </c>
      <c r="AG2760" s="359">
        <v>2.1166999999999998</v>
      </c>
      <c r="AH2760" s="359">
        <v>4.8594999999999997</v>
      </c>
      <c r="AI2760" s="359">
        <v>0.80289999999999995</v>
      </c>
      <c r="AJ2760" s="359">
        <v>0.93759999999999999</v>
      </c>
      <c r="AK2760" s="359">
        <v>0.35299999999999998</v>
      </c>
      <c r="AL2760" s="356">
        <v>0.65680000000000005</v>
      </c>
    </row>
    <row r="2761" spans="2:38" ht="409.6" x14ac:dyDescent="0.25">
      <c r="B2761" s="402">
        <v>38178</v>
      </c>
      <c r="C2761" s="359">
        <v>0.53029999999999999</v>
      </c>
      <c r="D2761" s="359">
        <v>0.91080000000000005</v>
      </c>
      <c r="E2761" s="359">
        <v>0.8679</v>
      </c>
      <c r="F2761" s="359">
        <v>16.723099999999999</v>
      </c>
      <c r="G2761" s="359">
        <v>3.9434</v>
      </c>
      <c r="H2761" s="359">
        <v>133.85</v>
      </c>
      <c r="I2761" s="359">
        <v>0.3518</v>
      </c>
      <c r="J2761" s="359">
        <v>1.8324</v>
      </c>
      <c r="K2761" s="359"/>
      <c r="L2761" s="359">
        <v>4.4892000000000003</v>
      </c>
      <c r="M2761" s="359">
        <v>2.3988</v>
      </c>
      <c r="N2761" s="359">
        <v>2.2271999999999998</v>
      </c>
      <c r="O2761" s="359">
        <v>4.8756000000000004</v>
      </c>
      <c r="P2761" s="359">
        <v>0.8054</v>
      </c>
      <c r="Q2761" s="359">
        <v>0.96609999999999996</v>
      </c>
      <c r="R2761" s="359">
        <v>0.35389999999999999</v>
      </c>
      <c r="S2761" s="356">
        <v>0.65810000000000002</v>
      </c>
      <c r="U2761" s="402">
        <v>38178</v>
      </c>
      <c r="V2761" s="359">
        <v>0.52959999999999996</v>
      </c>
      <c r="W2761" s="359">
        <v>0.90920000000000001</v>
      </c>
      <c r="X2761" s="359">
        <v>0.86639999999999995</v>
      </c>
      <c r="Y2761" s="359">
        <v>16.639800000000001</v>
      </c>
      <c r="Z2761" s="359">
        <v>3.9384999999999999</v>
      </c>
      <c r="AA2761" s="359">
        <v>133.21700000000001</v>
      </c>
      <c r="AB2761" s="359">
        <v>0.35110000000000002</v>
      </c>
      <c r="AC2761" s="359">
        <v>1.8288</v>
      </c>
      <c r="AD2761" s="359"/>
      <c r="AE2761" s="359">
        <v>4.4816000000000003</v>
      </c>
      <c r="AF2761" s="359">
        <v>2.3936999999999999</v>
      </c>
      <c r="AG2761" s="359">
        <v>2.1187999999999998</v>
      </c>
      <c r="AH2761" s="359">
        <v>4.8665000000000003</v>
      </c>
      <c r="AI2761" s="359">
        <v>0.80420000000000003</v>
      </c>
      <c r="AJ2761" s="359">
        <v>0.9385</v>
      </c>
      <c r="AK2761" s="359">
        <v>0.35339999999999999</v>
      </c>
      <c r="AL2761" s="356">
        <v>0.65739999999999998</v>
      </c>
    </row>
    <row r="2762" spans="2:38" ht="409.6" x14ac:dyDescent="0.25">
      <c r="B2762" s="402">
        <v>38177</v>
      </c>
      <c r="C2762" s="359">
        <v>0.52939999999999998</v>
      </c>
      <c r="D2762" s="359">
        <v>0.91210000000000002</v>
      </c>
      <c r="E2762" s="359">
        <v>0.86399999999999999</v>
      </c>
      <c r="F2762" s="359">
        <v>16.701799999999999</v>
      </c>
      <c r="G2762" s="359">
        <v>3.9365000000000001</v>
      </c>
      <c r="H2762" s="359">
        <v>133.12899999999999</v>
      </c>
      <c r="I2762" s="359">
        <v>0.35110000000000002</v>
      </c>
      <c r="J2762" s="359">
        <v>1.8289</v>
      </c>
      <c r="K2762" s="359"/>
      <c r="L2762" s="359">
        <v>4.4855</v>
      </c>
      <c r="M2762" s="359">
        <v>2.3988999999999998</v>
      </c>
      <c r="N2762" s="359">
        <v>2.2223999999999999</v>
      </c>
      <c r="O2762" s="359">
        <v>4.8642000000000003</v>
      </c>
      <c r="P2762" s="359">
        <v>0.8034</v>
      </c>
      <c r="Q2762" s="359">
        <v>0.96530000000000005</v>
      </c>
      <c r="R2762" s="359">
        <v>0.3548</v>
      </c>
      <c r="S2762" s="356">
        <v>0.65600000000000003</v>
      </c>
      <c r="U2762" s="402">
        <v>38177</v>
      </c>
      <c r="V2762" s="359">
        <v>0.52890000000000004</v>
      </c>
      <c r="W2762" s="359">
        <v>0.91090000000000004</v>
      </c>
      <c r="X2762" s="359">
        <v>0.86299999999999999</v>
      </c>
      <c r="Y2762" s="359">
        <v>16.6281</v>
      </c>
      <c r="Z2762" s="359">
        <v>3.9316</v>
      </c>
      <c r="AA2762" s="359">
        <v>132.58799999999999</v>
      </c>
      <c r="AB2762" s="359">
        <v>0.35060000000000002</v>
      </c>
      <c r="AC2762" s="359">
        <v>1.8253999999999999</v>
      </c>
      <c r="AD2762" s="359"/>
      <c r="AE2762" s="359">
        <v>4.4790000000000001</v>
      </c>
      <c r="AF2762" s="359">
        <v>2.3940999999999999</v>
      </c>
      <c r="AG2762" s="359">
        <v>2.1145999999999998</v>
      </c>
      <c r="AH2762" s="359">
        <v>4.8563999999999998</v>
      </c>
      <c r="AI2762" s="359">
        <v>0.80269999999999997</v>
      </c>
      <c r="AJ2762" s="359">
        <v>0.92520000000000002</v>
      </c>
      <c r="AK2762" s="359">
        <v>0.35439999999999999</v>
      </c>
      <c r="AL2762" s="356">
        <v>0.65549999999999997</v>
      </c>
    </row>
    <row r="2763" spans="2:38" ht="409.6" x14ac:dyDescent="0.25">
      <c r="B2763" s="402">
        <v>38176</v>
      </c>
      <c r="C2763" s="359">
        <v>0.53169999999999995</v>
      </c>
      <c r="D2763" s="359">
        <v>0.90890000000000004</v>
      </c>
      <c r="E2763" s="359">
        <v>0.86929999999999996</v>
      </c>
      <c r="F2763" s="359">
        <v>16.7517</v>
      </c>
      <c r="G2763" s="359">
        <v>3.9521999999999999</v>
      </c>
      <c r="H2763" s="359">
        <v>133.44300000000001</v>
      </c>
      <c r="I2763" s="359">
        <v>0.35210000000000002</v>
      </c>
      <c r="J2763" s="359">
        <v>1.8363</v>
      </c>
      <c r="K2763" s="359"/>
      <c r="L2763" s="359">
        <v>4.4779</v>
      </c>
      <c r="M2763" s="359">
        <v>2.41</v>
      </c>
      <c r="N2763" s="359">
        <v>2.2244999999999999</v>
      </c>
      <c r="O2763" s="359">
        <v>4.8837000000000002</v>
      </c>
      <c r="P2763" s="359">
        <v>0.80720000000000003</v>
      </c>
      <c r="Q2763" s="359">
        <v>0.96009999999999995</v>
      </c>
      <c r="R2763" s="359">
        <v>0.35449999999999998</v>
      </c>
      <c r="S2763" s="356">
        <v>0.6573</v>
      </c>
      <c r="U2763" s="402">
        <v>38176</v>
      </c>
      <c r="V2763" s="359">
        <v>0.53100000000000003</v>
      </c>
      <c r="W2763" s="359">
        <v>0.90739999999999998</v>
      </c>
      <c r="X2763" s="359">
        <v>0.8679</v>
      </c>
      <c r="Y2763" s="359">
        <v>16.6707</v>
      </c>
      <c r="Z2763" s="359">
        <v>3.9468000000000001</v>
      </c>
      <c r="AA2763" s="359">
        <v>132.82900000000001</v>
      </c>
      <c r="AB2763" s="359">
        <v>0.35149999999999998</v>
      </c>
      <c r="AC2763" s="359">
        <v>1.8326</v>
      </c>
      <c r="AD2763" s="359"/>
      <c r="AE2763" s="359">
        <v>4.4705000000000004</v>
      </c>
      <c r="AF2763" s="359">
        <v>2.4051</v>
      </c>
      <c r="AG2763" s="359">
        <v>2.1162000000000001</v>
      </c>
      <c r="AH2763" s="359">
        <v>4.8734000000000002</v>
      </c>
      <c r="AI2763" s="359">
        <v>0.80620000000000003</v>
      </c>
      <c r="AJ2763" s="359">
        <v>0.93269999999999997</v>
      </c>
      <c r="AK2763" s="359">
        <v>0.35410000000000003</v>
      </c>
      <c r="AL2763" s="356">
        <v>0.65669999999999995</v>
      </c>
    </row>
    <row r="2764" spans="2:38" ht="409.6" x14ac:dyDescent="0.25">
      <c r="B2764" s="402">
        <v>38175</v>
      </c>
      <c r="C2764" s="359">
        <v>0.52859999999999996</v>
      </c>
      <c r="D2764" s="359">
        <v>0.91139999999999999</v>
      </c>
      <c r="E2764" s="359">
        <v>0.86229999999999996</v>
      </c>
      <c r="F2764" s="359">
        <v>16.798100000000002</v>
      </c>
      <c r="G2764" s="359">
        <v>3.9297</v>
      </c>
      <c r="H2764" s="359">
        <v>132.446</v>
      </c>
      <c r="I2764" s="359">
        <v>0.3493</v>
      </c>
      <c r="J2764" s="359">
        <v>1.8238000000000001</v>
      </c>
      <c r="K2764" s="359"/>
      <c r="L2764" s="359">
        <v>4.4748999999999999</v>
      </c>
      <c r="M2764" s="359">
        <v>2.3873000000000002</v>
      </c>
      <c r="N2764" s="359">
        <v>2.2151999999999998</v>
      </c>
      <c r="O2764" s="359">
        <v>4.8604000000000003</v>
      </c>
      <c r="P2764" s="359">
        <v>0.80330000000000001</v>
      </c>
      <c r="Q2764" s="359">
        <v>0.94820000000000004</v>
      </c>
      <c r="R2764" s="359">
        <v>0.35249999999999998</v>
      </c>
      <c r="S2764" s="356">
        <v>0.64949999999999997</v>
      </c>
      <c r="U2764" s="402">
        <v>38175</v>
      </c>
      <c r="V2764" s="359">
        <v>0.52790000000000004</v>
      </c>
      <c r="W2764" s="359">
        <v>0.91</v>
      </c>
      <c r="X2764" s="359">
        <v>0.86109999999999998</v>
      </c>
      <c r="Y2764" s="359">
        <v>16.751999999999999</v>
      </c>
      <c r="Z2764" s="359">
        <v>3.9245000000000001</v>
      </c>
      <c r="AA2764" s="359">
        <v>132.01300000000001</v>
      </c>
      <c r="AB2764" s="359">
        <v>0.34870000000000001</v>
      </c>
      <c r="AC2764" s="359">
        <v>1.8198000000000001</v>
      </c>
      <c r="AD2764" s="359"/>
      <c r="AE2764" s="359">
        <v>4.4678000000000004</v>
      </c>
      <c r="AF2764" s="359">
        <v>2.3826000000000001</v>
      </c>
      <c r="AG2764" s="359">
        <v>2.1076999999999999</v>
      </c>
      <c r="AH2764" s="359">
        <v>4.8520000000000003</v>
      </c>
      <c r="AI2764" s="359">
        <v>0.80230000000000001</v>
      </c>
      <c r="AJ2764" s="359">
        <v>0.92100000000000004</v>
      </c>
      <c r="AK2764" s="359">
        <v>0.35220000000000001</v>
      </c>
      <c r="AL2764" s="356">
        <v>0.64900000000000002</v>
      </c>
    </row>
    <row r="2765" spans="2:38" ht="409.6" x14ac:dyDescent="0.25">
      <c r="B2765" s="402">
        <v>38174</v>
      </c>
      <c r="C2765" s="359">
        <v>0.5272</v>
      </c>
      <c r="D2765" s="359">
        <v>0.9093</v>
      </c>
      <c r="E2765" s="359">
        <v>0.85909999999999997</v>
      </c>
      <c r="F2765" s="359">
        <v>16.786000000000001</v>
      </c>
      <c r="G2765" s="359">
        <v>3.9205000000000001</v>
      </c>
      <c r="H2765" s="359">
        <v>132.09800000000001</v>
      </c>
      <c r="I2765" s="359">
        <v>0.34849999999999998</v>
      </c>
      <c r="J2765" s="359">
        <v>1.8201000000000001</v>
      </c>
      <c r="K2765" s="359"/>
      <c r="L2765" s="359">
        <v>4.4724000000000004</v>
      </c>
      <c r="M2765" s="359">
        <v>2.3862999999999999</v>
      </c>
      <c r="N2765" s="359">
        <v>2.1974</v>
      </c>
      <c r="O2765" s="359">
        <v>4.8480999999999996</v>
      </c>
      <c r="P2765" s="359">
        <v>0.80089999999999995</v>
      </c>
      <c r="Q2765" s="359">
        <v>0.94779999999999998</v>
      </c>
      <c r="R2765" s="359">
        <v>0.35389999999999999</v>
      </c>
      <c r="S2765" s="356">
        <v>0.64739999999999998</v>
      </c>
      <c r="U2765" s="402">
        <v>38174</v>
      </c>
      <c r="V2765" s="359">
        <v>0.52659999999999996</v>
      </c>
      <c r="W2765" s="359">
        <v>0.90780000000000005</v>
      </c>
      <c r="X2765" s="359">
        <v>0.8579</v>
      </c>
      <c r="Y2765" s="359">
        <v>16.739699999999999</v>
      </c>
      <c r="Z2765" s="359">
        <v>3.9156</v>
      </c>
      <c r="AA2765" s="359">
        <v>131.625</v>
      </c>
      <c r="AB2765" s="359">
        <v>0.34799999999999998</v>
      </c>
      <c r="AC2765" s="359">
        <v>1.8153999999999999</v>
      </c>
      <c r="AD2765" s="359"/>
      <c r="AE2765" s="359">
        <v>4.4654999999999996</v>
      </c>
      <c r="AF2765" s="359">
        <v>2.3815</v>
      </c>
      <c r="AG2765" s="359">
        <v>2.0903999999999998</v>
      </c>
      <c r="AH2765" s="359">
        <v>4.8391999999999999</v>
      </c>
      <c r="AI2765" s="359">
        <v>0.79979999999999996</v>
      </c>
      <c r="AJ2765" s="359">
        <v>0.92069999999999996</v>
      </c>
      <c r="AK2765" s="359">
        <v>0.35349999999999998</v>
      </c>
      <c r="AL2765" s="356">
        <v>0.64690000000000003</v>
      </c>
    </row>
    <row r="2766" spans="2:38" ht="409.6" x14ac:dyDescent="0.25">
      <c r="B2766" s="402">
        <v>38173</v>
      </c>
      <c r="C2766" s="359">
        <v>0.52600000000000002</v>
      </c>
      <c r="D2766" s="359">
        <v>0.90859999999999996</v>
      </c>
      <c r="E2766" s="359">
        <v>0.85780000000000001</v>
      </c>
      <c r="F2766" s="359">
        <v>16.7288</v>
      </c>
      <c r="G2766" s="359">
        <v>3.9098999999999999</v>
      </c>
      <c r="H2766" s="359">
        <v>132.327</v>
      </c>
      <c r="I2766" s="359">
        <v>0.34889999999999999</v>
      </c>
      <c r="J2766" s="359">
        <v>1.8159000000000001</v>
      </c>
      <c r="K2766" s="359"/>
      <c r="L2766" s="359">
        <v>4.4771999999999998</v>
      </c>
      <c r="M2766" s="359">
        <v>2.3837999999999999</v>
      </c>
      <c r="N2766" s="359">
        <v>2.2166000000000001</v>
      </c>
      <c r="O2766" s="359">
        <v>4.8305999999999996</v>
      </c>
      <c r="P2766" s="359">
        <v>0.79849999999999999</v>
      </c>
      <c r="Q2766" s="359">
        <v>0.95730000000000004</v>
      </c>
      <c r="R2766" s="359">
        <v>0.35349999999999998</v>
      </c>
      <c r="S2766" s="356">
        <v>0.64790000000000003</v>
      </c>
      <c r="U2766" s="402">
        <v>38173</v>
      </c>
      <c r="V2766" s="359">
        <v>0.52539999999999998</v>
      </c>
      <c r="W2766" s="359">
        <v>0.9073</v>
      </c>
      <c r="X2766" s="359">
        <v>0.85640000000000005</v>
      </c>
      <c r="Y2766" s="359">
        <v>16.6615</v>
      </c>
      <c r="Z2766" s="359">
        <v>3.9055</v>
      </c>
      <c r="AA2766" s="359">
        <v>131.71899999999999</v>
      </c>
      <c r="AB2766" s="359">
        <v>0.3483</v>
      </c>
      <c r="AC2766" s="359">
        <v>1.8119000000000001</v>
      </c>
      <c r="AD2766" s="359"/>
      <c r="AE2766" s="359">
        <v>4.4687999999999999</v>
      </c>
      <c r="AF2766" s="359">
        <v>2.3792</v>
      </c>
      <c r="AG2766" s="359">
        <v>2.1080999999999999</v>
      </c>
      <c r="AH2766" s="359">
        <v>4.8231999999999999</v>
      </c>
      <c r="AI2766" s="359">
        <v>0.79749999999999999</v>
      </c>
      <c r="AJ2766" s="359">
        <v>0.91749999999999998</v>
      </c>
      <c r="AK2766" s="359">
        <v>0.35310000000000002</v>
      </c>
      <c r="AL2766" s="356">
        <v>0.64729999999999999</v>
      </c>
    </row>
    <row r="2767" spans="2:38" ht="409.6" x14ac:dyDescent="0.25">
      <c r="B2767" s="402">
        <v>38172</v>
      </c>
      <c r="C2767" s="359">
        <v>0.52649999999999997</v>
      </c>
      <c r="D2767" s="359">
        <v>0.90769999999999995</v>
      </c>
      <c r="E2767" s="359">
        <v>0.85919999999999996</v>
      </c>
      <c r="F2767" s="359">
        <v>16.731400000000001</v>
      </c>
      <c r="G2767" s="359">
        <v>3.9117999999999999</v>
      </c>
      <c r="H2767" s="359">
        <v>132.327</v>
      </c>
      <c r="I2767" s="359">
        <v>0.34889999999999999</v>
      </c>
      <c r="J2767" s="359">
        <v>1.8159000000000001</v>
      </c>
      <c r="K2767" s="359"/>
      <c r="L2767" s="359">
        <v>4.4802</v>
      </c>
      <c r="M2767" s="359">
        <v>2.3805999999999998</v>
      </c>
      <c r="N2767" s="359">
        <v>2.2166000000000001</v>
      </c>
      <c r="O2767" s="359">
        <v>4.8322000000000003</v>
      </c>
      <c r="P2767" s="359">
        <v>0.80020000000000002</v>
      </c>
      <c r="Q2767" s="359">
        <v>0.95730000000000004</v>
      </c>
      <c r="R2767" s="359">
        <v>0.35339999999999999</v>
      </c>
      <c r="S2767" s="356">
        <v>0.64790000000000003</v>
      </c>
      <c r="U2767" s="402">
        <v>38172</v>
      </c>
      <c r="V2767" s="359">
        <v>0.52580000000000005</v>
      </c>
      <c r="W2767" s="359">
        <v>0.90620000000000001</v>
      </c>
      <c r="X2767" s="359">
        <v>0.8579</v>
      </c>
      <c r="Y2767" s="359">
        <v>16.6511</v>
      </c>
      <c r="Z2767" s="359">
        <v>3.9062999999999999</v>
      </c>
      <c r="AA2767" s="359">
        <v>131.71899999999999</v>
      </c>
      <c r="AB2767" s="359">
        <v>0.3483</v>
      </c>
      <c r="AC2767" s="359">
        <v>1.8119000000000001</v>
      </c>
      <c r="AD2767" s="359"/>
      <c r="AE2767" s="359">
        <v>4.4728000000000003</v>
      </c>
      <c r="AF2767" s="359">
        <v>2.3731</v>
      </c>
      <c r="AG2767" s="359">
        <v>2.1080999999999999</v>
      </c>
      <c r="AH2767" s="359">
        <v>4.8239000000000001</v>
      </c>
      <c r="AI2767" s="359">
        <v>0.79900000000000004</v>
      </c>
      <c r="AJ2767" s="359">
        <v>0.91749999999999998</v>
      </c>
      <c r="AK2767" s="359">
        <v>0.35299999999999998</v>
      </c>
      <c r="AL2767" s="356">
        <v>0.64729999999999999</v>
      </c>
    </row>
    <row r="2768" spans="2:38" ht="409.6" x14ac:dyDescent="0.25">
      <c r="B2768" s="402">
        <v>38171</v>
      </c>
      <c r="C2768" s="359">
        <v>0.5262</v>
      </c>
      <c r="D2768" s="359">
        <v>0.90810000000000002</v>
      </c>
      <c r="E2768" s="359">
        <v>0.85760000000000003</v>
      </c>
      <c r="F2768" s="359">
        <v>16.721299999999999</v>
      </c>
      <c r="G2768" s="359">
        <v>3.9095</v>
      </c>
      <c r="H2768" s="359">
        <v>132.24700000000001</v>
      </c>
      <c r="I2768" s="359">
        <v>0.34799999999999998</v>
      </c>
      <c r="J2768" s="359">
        <v>1.8166</v>
      </c>
      <c r="K2768" s="359"/>
      <c r="L2768" s="359">
        <v>4.4722</v>
      </c>
      <c r="M2768" s="359">
        <v>2.3797000000000001</v>
      </c>
      <c r="N2768" s="359">
        <v>2.2153</v>
      </c>
      <c r="O2768" s="359">
        <v>4.8292999999999999</v>
      </c>
      <c r="P2768" s="359">
        <v>0.79969999999999997</v>
      </c>
      <c r="Q2768" s="359">
        <v>0.95669999999999999</v>
      </c>
      <c r="R2768" s="359">
        <v>0.35320000000000001</v>
      </c>
      <c r="S2768" s="356">
        <v>0.64749999999999996</v>
      </c>
      <c r="U2768" s="402">
        <v>38171</v>
      </c>
      <c r="V2768" s="359">
        <v>0.52510000000000001</v>
      </c>
      <c r="W2768" s="359">
        <v>0.90610000000000002</v>
      </c>
      <c r="X2768" s="359">
        <v>0.85580000000000001</v>
      </c>
      <c r="Y2768" s="359">
        <v>16.630600000000001</v>
      </c>
      <c r="Z2768" s="359">
        <v>3.9014000000000002</v>
      </c>
      <c r="AA2768" s="359">
        <v>131.55600000000001</v>
      </c>
      <c r="AB2768" s="359">
        <v>0.34720000000000001</v>
      </c>
      <c r="AC2768" s="359">
        <v>1.8121</v>
      </c>
      <c r="AD2768" s="359"/>
      <c r="AE2768" s="359">
        <v>4.4626000000000001</v>
      </c>
      <c r="AF2768" s="359">
        <v>2.3731</v>
      </c>
      <c r="AG2768" s="359">
        <v>2.1055000000000001</v>
      </c>
      <c r="AH2768" s="359">
        <v>4.8178999999999998</v>
      </c>
      <c r="AI2768" s="359">
        <v>0.79800000000000004</v>
      </c>
      <c r="AJ2768" s="359">
        <v>0.91639999999999999</v>
      </c>
      <c r="AK2768" s="359">
        <v>0.35260000000000002</v>
      </c>
      <c r="AL2768" s="356">
        <v>0.64649999999999996</v>
      </c>
    </row>
    <row r="2769" spans="2:38" ht="409.6" x14ac:dyDescent="0.25">
      <c r="B2769" s="402">
        <v>38170</v>
      </c>
      <c r="C2769" s="359">
        <v>0.52700000000000002</v>
      </c>
      <c r="D2769" s="359">
        <v>0.90890000000000004</v>
      </c>
      <c r="E2769" s="359">
        <v>0.85389999999999999</v>
      </c>
      <c r="F2769" s="359">
        <v>16.799399999999999</v>
      </c>
      <c r="G2769" s="359">
        <v>3.9178000000000002</v>
      </c>
      <c r="H2769" s="359">
        <v>132.34200000000001</v>
      </c>
      <c r="I2769" s="359">
        <v>0.34599999999999997</v>
      </c>
      <c r="J2769" s="359">
        <v>1.8198000000000001</v>
      </c>
      <c r="K2769" s="359"/>
      <c r="L2769" s="359">
        <v>4.4652000000000003</v>
      </c>
      <c r="M2769" s="359">
        <v>2.3788999999999998</v>
      </c>
      <c r="N2769" s="359">
        <v>2.1960999999999999</v>
      </c>
      <c r="O2769" s="359">
        <v>4.8333000000000004</v>
      </c>
      <c r="P2769" s="359">
        <v>0.80089999999999995</v>
      </c>
      <c r="Q2769" s="359">
        <v>0.95530000000000004</v>
      </c>
      <c r="R2769" s="359">
        <v>0.35220000000000001</v>
      </c>
      <c r="S2769" s="356">
        <v>0.6411</v>
      </c>
      <c r="U2769" s="402">
        <v>38170</v>
      </c>
      <c r="V2769" s="359">
        <v>0.52639999999999998</v>
      </c>
      <c r="W2769" s="359">
        <v>0.90769999999999995</v>
      </c>
      <c r="X2769" s="359">
        <v>0.85289999999999999</v>
      </c>
      <c r="Y2769" s="359">
        <v>16.7285</v>
      </c>
      <c r="Z2769" s="359">
        <v>3.9127000000000001</v>
      </c>
      <c r="AA2769" s="359">
        <v>131.804</v>
      </c>
      <c r="AB2769" s="359">
        <v>0.34549999999999997</v>
      </c>
      <c r="AC2769" s="359">
        <v>1.8163</v>
      </c>
      <c r="AD2769" s="359"/>
      <c r="AE2769" s="359">
        <v>4.4583000000000004</v>
      </c>
      <c r="AF2769" s="359">
        <v>2.3740999999999999</v>
      </c>
      <c r="AG2769" s="359">
        <v>2.0889000000000002</v>
      </c>
      <c r="AH2769" s="359">
        <v>4.8254999999999999</v>
      </c>
      <c r="AI2769" s="359">
        <v>0.79990000000000006</v>
      </c>
      <c r="AJ2769" s="359">
        <v>0.92810000000000004</v>
      </c>
      <c r="AK2769" s="359">
        <v>0.35189999999999999</v>
      </c>
      <c r="AL2769" s="356">
        <v>0.64059999999999995</v>
      </c>
    </row>
    <row r="2770" spans="2:38" ht="409.6" x14ac:dyDescent="0.25">
      <c r="B2770" s="402">
        <v>38169</v>
      </c>
      <c r="C2770" s="359">
        <v>0.52149999999999996</v>
      </c>
      <c r="D2770" s="359">
        <v>0.90969999999999995</v>
      </c>
      <c r="E2770" s="359">
        <v>0.8478</v>
      </c>
      <c r="F2770" s="359">
        <v>16.6568</v>
      </c>
      <c r="G2770" s="359">
        <v>3.8761000000000001</v>
      </c>
      <c r="H2770" s="359">
        <v>130.994</v>
      </c>
      <c r="I2770" s="359">
        <v>0.34300000000000003</v>
      </c>
      <c r="J2770" s="359">
        <v>1.8011999999999999</v>
      </c>
      <c r="K2770" s="359"/>
      <c r="L2770" s="359">
        <v>4.4067999999999996</v>
      </c>
      <c r="M2770" s="359">
        <v>2.3477000000000001</v>
      </c>
      <c r="N2770" s="359">
        <v>2.1779999999999999</v>
      </c>
      <c r="O2770" s="359">
        <v>4.7797000000000001</v>
      </c>
      <c r="P2770" s="359">
        <v>0.79469999999999996</v>
      </c>
      <c r="Q2770" s="359">
        <v>0.95620000000000005</v>
      </c>
      <c r="R2770" s="359">
        <v>0.34949999999999998</v>
      </c>
      <c r="S2770" s="356">
        <v>0.63580000000000003</v>
      </c>
      <c r="U2770" s="402">
        <v>38169</v>
      </c>
      <c r="V2770" s="359">
        <v>0.52080000000000004</v>
      </c>
      <c r="W2770" s="359">
        <v>0.90839999999999999</v>
      </c>
      <c r="X2770" s="359">
        <v>0.8468</v>
      </c>
      <c r="Y2770" s="359">
        <v>16.589700000000001</v>
      </c>
      <c r="Z2770" s="359">
        <v>3.8711000000000002</v>
      </c>
      <c r="AA2770" s="359">
        <v>130.49700000000001</v>
      </c>
      <c r="AB2770" s="359">
        <v>0.34250000000000003</v>
      </c>
      <c r="AC2770" s="359">
        <v>1.7977000000000001</v>
      </c>
      <c r="AD2770" s="359"/>
      <c r="AE2770" s="359">
        <v>4.4009</v>
      </c>
      <c r="AF2770" s="359">
        <v>2.3431000000000002</v>
      </c>
      <c r="AG2770" s="359">
        <v>2.0718000000000001</v>
      </c>
      <c r="AH2770" s="359">
        <v>4.7727000000000004</v>
      </c>
      <c r="AI2770" s="359">
        <v>0.79379999999999995</v>
      </c>
      <c r="AJ2770" s="359">
        <v>0.9294</v>
      </c>
      <c r="AK2770" s="359">
        <v>0.34920000000000001</v>
      </c>
      <c r="AL2770" s="356">
        <v>0.63529999999999998</v>
      </c>
    </row>
    <row r="2771" spans="2:38" ht="409.6" x14ac:dyDescent="0.25">
      <c r="B2771" s="402">
        <v>38168</v>
      </c>
      <c r="C2771" s="359">
        <v>0.52310000000000001</v>
      </c>
      <c r="D2771" s="359">
        <v>0.91620000000000001</v>
      </c>
      <c r="E2771" s="359">
        <v>0.85019999999999996</v>
      </c>
      <c r="F2771" s="359">
        <v>16.697099999999999</v>
      </c>
      <c r="G2771" s="359">
        <v>3.8881000000000001</v>
      </c>
      <c r="H2771" s="359">
        <v>132.57</v>
      </c>
      <c r="I2771" s="359">
        <v>0.34229999999999999</v>
      </c>
      <c r="J2771" s="359">
        <v>1.8072999999999999</v>
      </c>
      <c r="K2771" s="359"/>
      <c r="L2771" s="359">
        <v>4.3681999999999999</v>
      </c>
      <c r="M2771" s="359">
        <v>2.3693</v>
      </c>
      <c r="N2771" s="359">
        <v>2.1696</v>
      </c>
      <c r="O2771" s="359">
        <v>4.7732000000000001</v>
      </c>
      <c r="P2771" s="359">
        <v>0.80030000000000001</v>
      </c>
      <c r="Q2771" s="359">
        <v>0.96220000000000006</v>
      </c>
      <c r="R2771" s="359">
        <v>0.3498</v>
      </c>
      <c r="S2771" s="356">
        <v>0.63200000000000001</v>
      </c>
      <c r="U2771" s="402">
        <v>38168</v>
      </c>
      <c r="V2771" s="359">
        <v>0.52249999999999996</v>
      </c>
      <c r="W2771" s="359">
        <v>0.91469999999999996</v>
      </c>
      <c r="X2771" s="359">
        <v>0.84860000000000002</v>
      </c>
      <c r="Y2771" s="359">
        <v>16.623999999999999</v>
      </c>
      <c r="Z2771" s="359">
        <v>3.8826000000000001</v>
      </c>
      <c r="AA2771" s="359">
        <v>131.98599999999999</v>
      </c>
      <c r="AB2771" s="359">
        <v>0.3417</v>
      </c>
      <c r="AC2771" s="359">
        <v>1.8037000000000001</v>
      </c>
      <c r="AD2771" s="359"/>
      <c r="AE2771" s="359">
        <v>4.3624999999999998</v>
      </c>
      <c r="AF2771" s="359">
        <v>2.3643000000000001</v>
      </c>
      <c r="AG2771" s="359">
        <v>2.0636000000000001</v>
      </c>
      <c r="AH2771" s="359">
        <v>4.7648000000000001</v>
      </c>
      <c r="AI2771" s="359">
        <v>0.79920000000000002</v>
      </c>
      <c r="AJ2771" s="359">
        <v>0.92349999999999999</v>
      </c>
      <c r="AK2771" s="359">
        <v>0.34939999999999999</v>
      </c>
      <c r="AL2771" s="356">
        <v>0.63139999999999996</v>
      </c>
    </row>
    <row r="2772" spans="2:38" ht="409.6" x14ac:dyDescent="0.25">
      <c r="B2772" s="402">
        <v>38167</v>
      </c>
      <c r="C2772" s="359">
        <v>0.52669999999999995</v>
      </c>
      <c r="D2772" s="359">
        <v>0.91700000000000004</v>
      </c>
      <c r="E2772" s="359">
        <v>0.86460000000000004</v>
      </c>
      <c r="F2772" s="359">
        <v>16.826799999999999</v>
      </c>
      <c r="G2772" s="359">
        <v>3.9144999999999999</v>
      </c>
      <c r="H2772" s="359">
        <v>133.59299999999999</v>
      </c>
      <c r="I2772" s="359">
        <v>0.34639999999999999</v>
      </c>
      <c r="J2772" s="359">
        <v>1.8199000000000001</v>
      </c>
      <c r="K2772" s="359"/>
      <c r="L2772" s="359">
        <v>4.3918999999999997</v>
      </c>
      <c r="M2772" s="359">
        <v>2.3908999999999998</v>
      </c>
      <c r="N2772" s="359">
        <v>2.2006999999999999</v>
      </c>
      <c r="O2772" s="359">
        <v>4.8151000000000002</v>
      </c>
      <c r="P2772" s="359">
        <v>0.80159999999999998</v>
      </c>
      <c r="Q2772" s="359">
        <v>0.97709999999999997</v>
      </c>
      <c r="R2772" s="359">
        <v>0.35070000000000001</v>
      </c>
      <c r="S2772" s="356">
        <v>0.64180000000000004</v>
      </c>
      <c r="U2772" s="402">
        <v>38167</v>
      </c>
      <c r="V2772" s="359">
        <v>0.52600000000000002</v>
      </c>
      <c r="W2772" s="359">
        <v>0.91549999999999998</v>
      </c>
      <c r="X2772" s="359">
        <v>0.86329999999999996</v>
      </c>
      <c r="Y2772" s="359">
        <v>16.779299999999999</v>
      </c>
      <c r="Z2772" s="359">
        <v>3.9089999999999998</v>
      </c>
      <c r="AA2772" s="359">
        <v>132.989</v>
      </c>
      <c r="AB2772" s="359">
        <v>0.3458</v>
      </c>
      <c r="AC2772" s="359">
        <v>1.8162</v>
      </c>
      <c r="AD2772" s="359"/>
      <c r="AE2772" s="359">
        <v>4.3852000000000002</v>
      </c>
      <c r="AF2772" s="359">
        <v>2.3864000000000001</v>
      </c>
      <c r="AG2772" s="359">
        <v>2.0931999999999999</v>
      </c>
      <c r="AH2772" s="359">
        <v>4.8041999999999998</v>
      </c>
      <c r="AI2772" s="359">
        <v>0.80059999999999998</v>
      </c>
      <c r="AJ2772" s="359">
        <v>0.93769999999999998</v>
      </c>
      <c r="AK2772" s="359">
        <v>0.3503</v>
      </c>
      <c r="AL2772" s="356">
        <v>0.64119999999999999</v>
      </c>
    </row>
    <row r="2773" spans="2:38" ht="409.6" x14ac:dyDescent="0.25">
      <c r="B2773" s="402">
        <v>38166</v>
      </c>
      <c r="C2773" s="359">
        <v>0.52310000000000001</v>
      </c>
      <c r="D2773" s="359">
        <v>0.90980000000000005</v>
      </c>
      <c r="E2773" s="359">
        <v>0.86199999999999999</v>
      </c>
      <c r="F2773" s="359">
        <v>16.6205</v>
      </c>
      <c r="G2773" s="359">
        <v>3.8883999999999999</v>
      </c>
      <c r="H2773" s="359">
        <v>133.22499999999999</v>
      </c>
      <c r="I2773" s="359">
        <v>0.34470000000000001</v>
      </c>
      <c r="J2773" s="359">
        <v>1.8125</v>
      </c>
      <c r="K2773" s="359"/>
      <c r="L2773" s="359">
        <v>4.3445999999999998</v>
      </c>
      <c r="M2773" s="359">
        <v>2.3910999999999998</v>
      </c>
      <c r="N2773" s="359">
        <v>2.1791</v>
      </c>
      <c r="O2773" s="359">
        <v>4.7946999999999997</v>
      </c>
      <c r="P2773" s="359">
        <v>0.79420000000000002</v>
      </c>
      <c r="Q2773" s="359">
        <v>0.95960000000000001</v>
      </c>
      <c r="R2773" s="359">
        <v>0.34870000000000001</v>
      </c>
      <c r="S2773" s="356">
        <v>0.63680000000000003</v>
      </c>
      <c r="U2773" s="402">
        <v>38166</v>
      </c>
      <c r="V2773" s="359">
        <v>0.52259999999999995</v>
      </c>
      <c r="W2773" s="359">
        <v>0.90859999999999996</v>
      </c>
      <c r="X2773" s="359">
        <v>0.8609</v>
      </c>
      <c r="Y2773" s="359">
        <v>16.5565</v>
      </c>
      <c r="Z2773" s="359">
        <v>3.8837000000000002</v>
      </c>
      <c r="AA2773" s="359">
        <v>132.643</v>
      </c>
      <c r="AB2773" s="359">
        <v>0.34389999999999998</v>
      </c>
      <c r="AC2773" s="359">
        <v>1.8076000000000001</v>
      </c>
      <c r="AD2773" s="359"/>
      <c r="AE2773" s="359">
        <v>4.3380000000000001</v>
      </c>
      <c r="AF2773" s="359">
        <v>2.3868999999999998</v>
      </c>
      <c r="AG2773" s="359">
        <v>2.0731000000000002</v>
      </c>
      <c r="AH2773" s="359">
        <v>4.7877999999999998</v>
      </c>
      <c r="AI2773" s="359">
        <v>0.79330000000000001</v>
      </c>
      <c r="AJ2773" s="359">
        <v>0.93279999999999996</v>
      </c>
      <c r="AK2773" s="359">
        <v>0.3483</v>
      </c>
      <c r="AL2773" s="356">
        <v>0.63629999999999998</v>
      </c>
    </row>
    <row r="2774" spans="2:38" ht="409.6" x14ac:dyDescent="0.25">
      <c r="B2774" s="402">
        <v>38165</v>
      </c>
      <c r="C2774" s="359">
        <v>0.52400000000000002</v>
      </c>
      <c r="D2774" s="359">
        <v>0.91010000000000002</v>
      </c>
      <c r="E2774" s="359">
        <v>0.87949999999999995</v>
      </c>
      <c r="F2774" s="359">
        <v>16.626300000000001</v>
      </c>
      <c r="G2774" s="359">
        <v>3.8944999999999999</v>
      </c>
      <c r="H2774" s="359">
        <v>133.267</v>
      </c>
      <c r="I2774" s="359">
        <v>0.34360000000000002</v>
      </c>
      <c r="J2774" s="359">
        <v>1.8130999999999999</v>
      </c>
      <c r="K2774" s="359"/>
      <c r="L2774" s="359">
        <v>4.3550000000000004</v>
      </c>
      <c r="M2774" s="359">
        <v>2.3864999999999998</v>
      </c>
      <c r="N2774" s="359">
        <v>2.1798000000000002</v>
      </c>
      <c r="O2774" s="359">
        <v>4.7998000000000003</v>
      </c>
      <c r="P2774" s="359">
        <v>0.79600000000000004</v>
      </c>
      <c r="Q2774" s="359">
        <v>0.95989999999999998</v>
      </c>
      <c r="R2774" s="359">
        <v>0.34899999999999998</v>
      </c>
      <c r="S2774" s="356">
        <v>0.63700000000000001</v>
      </c>
      <c r="U2774" s="402">
        <v>38165</v>
      </c>
      <c r="V2774" s="359">
        <v>0.52300000000000002</v>
      </c>
      <c r="W2774" s="359">
        <v>0.90820000000000001</v>
      </c>
      <c r="X2774" s="359">
        <v>0.87760000000000005</v>
      </c>
      <c r="Y2774" s="359">
        <v>16.585000000000001</v>
      </c>
      <c r="Z2774" s="359">
        <v>3.8877000000000002</v>
      </c>
      <c r="AA2774" s="359">
        <v>132.58099999999999</v>
      </c>
      <c r="AB2774" s="359">
        <v>0.34279999999999999</v>
      </c>
      <c r="AC2774" s="359">
        <v>1.8067</v>
      </c>
      <c r="AD2774" s="359"/>
      <c r="AE2774" s="359">
        <v>4.3449999999999998</v>
      </c>
      <c r="AF2774" s="359">
        <v>2.3803999999999998</v>
      </c>
      <c r="AG2774" s="359">
        <v>2.0720999999999998</v>
      </c>
      <c r="AH2774" s="359">
        <v>4.7891000000000004</v>
      </c>
      <c r="AI2774" s="359">
        <v>0.7944</v>
      </c>
      <c r="AJ2774" s="359">
        <v>0.93230000000000002</v>
      </c>
      <c r="AK2774" s="359">
        <v>0.34839999999999999</v>
      </c>
      <c r="AL2774" s="356">
        <v>0.63600000000000001</v>
      </c>
    </row>
    <row r="2775" spans="2:38" ht="409.6" x14ac:dyDescent="0.25">
      <c r="B2775" s="402">
        <v>38164</v>
      </c>
      <c r="C2775" s="359">
        <v>0.52349999999999997</v>
      </c>
      <c r="D2775" s="359">
        <v>0.90939999999999999</v>
      </c>
      <c r="E2775" s="359">
        <v>0.85960000000000003</v>
      </c>
      <c r="F2775" s="359">
        <v>16.613199999999999</v>
      </c>
      <c r="G2775" s="359">
        <v>3.8914</v>
      </c>
      <c r="H2775" s="359">
        <v>132.721</v>
      </c>
      <c r="I2775" s="359">
        <v>0.34329999999999999</v>
      </c>
      <c r="J2775" s="359">
        <v>1.8109</v>
      </c>
      <c r="K2775" s="359"/>
      <c r="L2775" s="359">
        <v>4.3468</v>
      </c>
      <c r="M2775" s="359">
        <v>2.3889999999999998</v>
      </c>
      <c r="N2775" s="359">
        <v>2.1894999999999998</v>
      </c>
      <c r="O2775" s="359">
        <v>4.8009000000000004</v>
      </c>
      <c r="P2775" s="359">
        <v>0.79520000000000002</v>
      </c>
      <c r="Q2775" s="359">
        <v>0.96319999999999995</v>
      </c>
      <c r="R2775" s="359">
        <v>0.34870000000000001</v>
      </c>
      <c r="S2775" s="356">
        <v>0.63639999999999997</v>
      </c>
      <c r="U2775" s="402">
        <v>38164</v>
      </c>
      <c r="V2775" s="359">
        <v>0.52290000000000003</v>
      </c>
      <c r="W2775" s="359">
        <v>0.90800000000000003</v>
      </c>
      <c r="X2775" s="359">
        <v>0.85870000000000002</v>
      </c>
      <c r="Y2775" s="359">
        <v>16.5684</v>
      </c>
      <c r="Z2775" s="359">
        <v>3.8864000000000001</v>
      </c>
      <c r="AA2775" s="359">
        <v>132.29900000000001</v>
      </c>
      <c r="AB2775" s="359">
        <v>0.34279999999999999</v>
      </c>
      <c r="AC2775" s="359">
        <v>1.8072999999999999</v>
      </c>
      <c r="AD2775" s="359"/>
      <c r="AE2775" s="359">
        <v>4.3413000000000004</v>
      </c>
      <c r="AF2775" s="359">
        <v>2.3843999999999999</v>
      </c>
      <c r="AG2775" s="359">
        <v>2.0829</v>
      </c>
      <c r="AH2775" s="359">
        <v>4.7933000000000003</v>
      </c>
      <c r="AI2775" s="359">
        <v>0.7944</v>
      </c>
      <c r="AJ2775" s="359">
        <v>0.93630000000000002</v>
      </c>
      <c r="AK2775" s="359">
        <v>0.3483</v>
      </c>
      <c r="AL2775" s="356">
        <v>0.63590000000000002</v>
      </c>
    </row>
    <row r="2776" spans="2:38" ht="409.6" x14ac:dyDescent="0.25">
      <c r="B2776" s="402">
        <v>38163</v>
      </c>
      <c r="C2776" s="359">
        <v>0.52229999999999999</v>
      </c>
      <c r="D2776" s="359">
        <v>0.90700000000000003</v>
      </c>
      <c r="E2776" s="359">
        <v>0.85540000000000005</v>
      </c>
      <c r="F2776" s="359">
        <v>16.517199999999999</v>
      </c>
      <c r="G2776" s="359">
        <v>3.8824999999999998</v>
      </c>
      <c r="H2776" s="359">
        <v>132.36000000000001</v>
      </c>
      <c r="I2776" s="359">
        <v>0.3427</v>
      </c>
      <c r="J2776" s="359">
        <v>1.8036000000000001</v>
      </c>
      <c r="K2776" s="359"/>
      <c r="L2776" s="359">
        <v>4.3696999999999999</v>
      </c>
      <c r="M2776" s="359">
        <v>2.3812000000000002</v>
      </c>
      <c r="N2776" s="359">
        <v>2.1962999999999999</v>
      </c>
      <c r="O2776" s="359">
        <v>4.7915000000000001</v>
      </c>
      <c r="P2776" s="359">
        <v>0.79090000000000005</v>
      </c>
      <c r="Q2776" s="359">
        <v>0.96740000000000004</v>
      </c>
      <c r="R2776" s="359">
        <v>0.34839999999999999</v>
      </c>
      <c r="S2776" s="356">
        <v>0.63539999999999996</v>
      </c>
      <c r="U2776" s="402">
        <v>38163</v>
      </c>
      <c r="V2776" s="359">
        <v>0.52170000000000005</v>
      </c>
      <c r="W2776" s="359">
        <v>0.90569999999999995</v>
      </c>
      <c r="X2776" s="359">
        <v>0.85440000000000005</v>
      </c>
      <c r="Y2776" s="359">
        <v>16.4725</v>
      </c>
      <c r="Z2776" s="359">
        <v>3.8774999999999999</v>
      </c>
      <c r="AA2776" s="359">
        <v>131.881</v>
      </c>
      <c r="AB2776" s="359">
        <v>0.34210000000000002</v>
      </c>
      <c r="AC2776" s="359">
        <v>1.8011999999999999</v>
      </c>
      <c r="AD2776" s="359"/>
      <c r="AE2776" s="359">
        <v>4.3631000000000002</v>
      </c>
      <c r="AF2776" s="359">
        <v>2.3763999999999998</v>
      </c>
      <c r="AG2776" s="359">
        <v>2.0895999999999999</v>
      </c>
      <c r="AH2776" s="359">
        <v>4.7839999999999998</v>
      </c>
      <c r="AI2776" s="359">
        <v>0.79010000000000002</v>
      </c>
      <c r="AJ2776" s="359">
        <v>0.92849999999999999</v>
      </c>
      <c r="AK2776" s="359">
        <v>0.34799999999999998</v>
      </c>
      <c r="AL2776" s="356">
        <v>0.63490000000000002</v>
      </c>
    </row>
    <row r="2777" spans="2:38" ht="409.6" x14ac:dyDescent="0.25">
      <c r="B2777" s="402">
        <v>38162</v>
      </c>
      <c r="C2777" s="359">
        <v>0.51719999999999999</v>
      </c>
      <c r="D2777" s="359">
        <v>0.90990000000000004</v>
      </c>
      <c r="E2777" s="359">
        <v>0.85</v>
      </c>
      <c r="F2777" s="359">
        <v>16.488399999999999</v>
      </c>
      <c r="G2777" s="359">
        <v>3.8450000000000002</v>
      </c>
      <c r="H2777" s="359">
        <v>131.398</v>
      </c>
      <c r="I2777" s="359">
        <v>0.33860000000000001</v>
      </c>
      <c r="J2777" s="359">
        <v>1.7868999999999999</v>
      </c>
      <c r="K2777" s="359"/>
      <c r="L2777" s="359">
        <v>4.3398000000000003</v>
      </c>
      <c r="M2777" s="359">
        <v>2.3563999999999998</v>
      </c>
      <c r="N2777" s="359">
        <v>2.1536</v>
      </c>
      <c r="O2777" s="359">
        <v>4.7438000000000002</v>
      </c>
      <c r="P2777" s="359">
        <v>0.78390000000000004</v>
      </c>
      <c r="Q2777" s="359">
        <v>0.95340000000000003</v>
      </c>
      <c r="R2777" s="359">
        <v>0.34410000000000002</v>
      </c>
      <c r="S2777" s="356">
        <v>0.62519999999999998</v>
      </c>
      <c r="U2777" s="402">
        <v>38162</v>
      </c>
      <c r="V2777" s="359">
        <v>0.51659999999999995</v>
      </c>
      <c r="W2777" s="359">
        <v>0.9073</v>
      </c>
      <c r="X2777" s="359">
        <v>0.8488</v>
      </c>
      <c r="Y2777" s="359">
        <v>16.441299999999998</v>
      </c>
      <c r="Z2777" s="359">
        <v>3.8393999999999999</v>
      </c>
      <c r="AA2777" s="359">
        <v>130.935</v>
      </c>
      <c r="AB2777" s="359">
        <v>0.33800000000000002</v>
      </c>
      <c r="AC2777" s="359">
        <v>1.7839</v>
      </c>
      <c r="AD2777" s="359"/>
      <c r="AE2777" s="359">
        <v>4.3323999999999998</v>
      </c>
      <c r="AF2777" s="359">
        <v>2.3513999999999999</v>
      </c>
      <c r="AG2777" s="359">
        <v>2.0480999999999998</v>
      </c>
      <c r="AH2777" s="359">
        <v>4.7355</v>
      </c>
      <c r="AI2777" s="359">
        <v>0.78290000000000004</v>
      </c>
      <c r="AJ2777" s="359">
        <v>0.91500000000000004</v>
      </c>
      <c r="AK2777" s="359">
        <v>0.34370000000000001</v>
      </c>
      <c r="AL2777" s="356">
        <v>0.62460000000000004</v>
      </c>
    </row>
    <row r="2778" spans="2:38" ht="409.6" x14ac:dyDescent="0.25">
      <c r="B2778" s="402">
        <v>38161</v>
      </c>
      <c r="C2778" s="359">
        <v>0.51910000000000001</v>
      </c>
      <c r="D2778" s="359">
        <v>0.91469999999999996</v>
      </c>
      <c r="E2778" s="359">
        <v>0.85340000000000005</v>
      </c>
      <c r="F2778" s="359">
        <v>16.569400000000002</v>
      </c>
      <c r="G2778" s="359">
        <v>3.8593000000000002</v>
      </c>
      <c r="H2778" s="359">
        <v>132.625</v>
      </c>
      <c r="I2778" s="359">
        <v>0.34010000000000001</v>
      </c>
      <c r="J2778" s="359">
        <v>1.7934000000000001</v>
      </c>
      <c r="K2778" s="359"/>
      <c r="L2778" s="359">
        <v>4.3254999999999999</v>
      </c>
      <c r="M2778" s="359">
        <v>2.3803999999999998</v>
      </c>
      <c r="N2778" s="359">
        <v>2.1638999999999999</v>
      </c>
      <c r="O2778" s="359">
        <v>4.7554999999999996</v>
      </c>
      <c r="P2778" s="359">
        <v>0.78590000000000004</v>
      </c>
      <c r="Q2778" s="359">
        <v>0.94879999999999998</v>
      </c>
      <c r="R2778" s="359">
        <v>0.3453</v>
      </c>
      <c r="S2778" s="356">
        <v>0.62809999999999999</v>
      </c>
      <c r="U2778" s="402">
        <v>38161</v>
      </c>
      <c r="V2778" s="359">
        <v>0.51839999999999997</v>
      </c>
      <c r="W2778" s="359">
        <v>0.91320000000000001</v>
      </c>
      <c r="X2778" s="359">
        <v>0.85219999999999996</v>
      </c>
      <c r="Y2778" s="359">
        <v>16.503399999999999</v>
      </c>
      <c r="Z2778" s="359">
        <v>3.8538000000000001</v>
      </c>
      <c r="AA2778" s="359">
        <v>132.02799999999999</v>
      </c>
      <c r="AB2778" s="359">
        <v>0.33939999999999998</v>
      </c>
      <c r="AC2778" s="359">
        <v>1.7903</v>
      </c>
      <c r="AD2778" s="359"/>
      <c r="AE2778" s="359">
        <v>4.3194999999999997</v>
      </c>
      <c r="AF2778" s="359">
        <v>2.3757999999999999</v>
      </c>
      <c r="AG2778" s="359">
        <v>2.0579999999999998</v>
      </c>
      <c r="AH2778" s="359">
        <v>4.7474999999999996</v>
      </c>
      <c r="AI2778" s="359">
        <v>0.78490000000000004</v>
      </c>
      <c r="AJ2778" s="359">
        <v>0.92190000000000005</v>
      </c>
      <c r="AK2778" s="359">
        <v>0.34489999999999998</v>
      </c>
      <c r="AL2778" s="356">
        <v>0.62749999999999995</v>
      </c>
    </row>
    <row r="2779" spans="2:38" ht="409.6" x14ac:dyDescent="0.25">
      <c r="B2779" s="402">
        <v>38160</v>
      </c>
      <c r="C2779" s="359">
        <v>0.51910000000000001</v>
      </c>
      <c r="D2779" s="359">
        <v>0.91069999999999995</v>
      </c>
      <c r="E2779" s="359">
        <v>0.85799999999999998</v>
      </c>
      <c r="F2779" s="359">
        <v>16.599799999999998</v>
      </c>
      <c r="G2779" s="359">
        <v>3.8589000000000002</v>
      </c>
      <c r="H2779" s="359">
        <v>132.779</v>
      </c>
      <c r="I2779" s="359">
        <v>0.34029999999999999</v>
      </c>
      <c r="J2779" s="359">
        <v>1.794</v>
      </c>
      <c r="K2779" s="359"/>
      <c r="L2779" s="359">
        <v>4.3441000000000001</v>
      </c>
      <c r="M2779" s="359">
        <v>2.3835999999999999</v>
      </c>
      <c r="N2779" s="359">
        <v>2.1694</v>
      </c>
      <c r="O2779" s="359">
        <v>4.7510000000000003</v>
      </c>
      <c r="P2779" s="359">
        <v>0.78369999999999995</v>
      </c>
      <c r="Q2779" s="359">
        <v>0.94910000000000005</v>
      </c>
      <c r="R2779" s="359">
        <v>0.34339999999999998</v>
      </c>
      <c r="S2779" s="356">
        <v>0.62880000000000003</v>
      </c>
      <c r="U2779" s="402">
        <v>38160</v>
      </c>
      <c r="V2779" s="359">
        <v>0.51849999999999996</v>
      </c>
      <c r="W2779" s="359">
        <v>0.9093</v>
      </c>
      <c r="X2779" s="359">
        <v>0.8569</v>
      </c>
      <c r="Y2779" s="359">
        <v>16.534800000000001</v>
      </c>
      <c r="Z2779" s="359">
        <v>3.8538999999999999</v>
      </c>
      <c r="AA2779" s="359">
        <v>132.19</v>
      </c>
      <c r="AB2779" s="359">
        <v>0.3397</v>
      </c>
      <c r="AC2779" s="359">
        <v>1.7910999999999999</v>
      </c>
      <c r="AD2779" s="359"/>
      <c r="AE2779" s="359">
        <v>4.3371000000000004</v>
      </c>
      <c r="AF2779" s="359">
        <v>2.3786999999999998</v>
      </c>
      <c r="AG2779" s="359">
        <v>2.0634999999999999</v>
      </c>
      <c r="AH2779" s="359">
        <v>4.7435999999999998</v>
      </c>
      <c r="AI2779" s="359">
        <v>0.78269999999999995</v>
      </c>
      <c r="AJ2779" s="359">
        <v>0.92230000000000001</v>
      </c>
      <c r="AK2779" s="359">
        <v>0.34300000000000003</v>
      </c>
      <c r="AL2779" s="356">
        <v>0.62819999999999998</v>
      </c>
    </row>
    <row r="2780" spans="2:38" ht="409.6" x14ac:dyDescent="0.25">
      <c r="B2780" s="402">
        <v>38159</v>
      </c>
      <c r="C2780" s="359">
        <v>0.51649999999999996</v>
      </c>
      <c r="D2780" s="359">
        <v>0.90949999999999998</v>
      </c>
      <c r="E2780" s="359">
        <v>0.85499999999999998</v>
      </c>
      <c r="F2780" s="359">
        <v>16.461600000000001</v>
      </c>
      <c r="G2780" s="359">
        <v>3.8386</v>
      </c>
      <c r="H2780" s="359">
        <v>131.709</v>
      </c>
      <c r="I2780" s="359">
        <v>0.33829999999999999</v>
      </c>
      <c r="J2780" s="359">
        <v>1.7837000000000001</v>
      </c>
      <c r="K2780" s="359"/>
      <c r="L2780" s="359">
        <v>4.3090999999999999</v>
      </c>
      <c r="M2780" s="359">
        <v>2.3685</v>
      </c>
      <c r="N2780" s="359">
        <v>2.1749999999999998</v>
      </c>
      <c r="O2780" s="359">
        <v>4.7263999999999999</v>
      </c>
      <c r="P2780" s="359">
        <v>0.77980000000000005</v>
      </c>
      <c r="Q2780" s="359">
        <v>0.94689999999999996</v>
      </c>
      <c r="R2780" s="359">
        <v>0.34100000000000003</v>
      </c>
      <c r="S2780" s="356">
        <v>0.62680000000000002</v>
      </c>
      <c r="U2780" s="402">
        <v>38159</v>
      </c>
      <c r="V2780" s="359">
        <v>0.51580000000000004</v>
      </c>
      <c r="W2780" s="359">
        <v>0.90800000000000003</v>
      </c>
      <c r="X2780" s="359">
        <v>0.85360000000000003</v>
      </c>
      <c r="Y2780" s="359">
        <v>16.425899999999999</v>
      </c>
      <c r="Z2780" s="359">
        <v>3.8332999999999999</v>
      </c>
      <c r="AA2780" s="359">
        <v>131.114</v>
      </c>
      <c r="AB2780" s="359">
        <v>0.3377</v>
      </c>
      <c r="AC2780" s="359">
        <v>1.78</v>
      </c>
      <c r="AD2780" s="359"/>
      <c r="AE2780" s="359">
        <v>4.3018000000000001</v>
      </c>
      <c r="AF2780" s="359">
        <v>2.3639000000000001</v>
      </c>
      <c r="AG2780" s="359">
        <v>2.0688</v>
      </c>
      <c r="AH2780" s="359">
        <v>4.7187999999999999</v>
      </c>
      <c r="AI2780" s="359">
        <v>0.77880000000000005</v>
      </c>
      <c r="AJ2780" s="359">
        <v>0.92020000000000002</v>
      </c>
      <c r="AK2780" s="359">
        <v>0.34060000000000001</v>
      </c>
      <c r="AL2780" s="356">
        <v>0.62619999999999998</v>
      </c>
    </row>
    <row r="2781" spans="2:38" ht="409.6" x14ac:dyDescent="0.25">
      <c r="B2781" s="402">
        <v>38158</v>
      </c>
      <c r="C2781" s="359">
        <v>0.51639999999999997</v>
      </c>
      <c r="D2781" s="359">
        <v>0.91</v>
      </c>
      <c r="E2781" s="359">
        <v>0.85389999999999999</v>
      </c>
      <c r="F2781" s="359">
        <v>16.461600000000001</v>
      </c>
      <c r="G2781" s="359">
        <v>3.8372999999999999</v>
      </c>
      <c r="H2781" s="359">
        <v>131.709</v>
      </c>
      <c r="I2781" s="359">
        <v>0.33889999999999998</v>
      </c>
      <c r="J2781" s="359">
        <v>1.7834000000000001</v>
      </c>
      <c r="K2781" s="359"/>
      <c r="L2781" s="359">
        <v>4.3105000000000002</v>
      </c>
      <c r="M2781" s="359">
        <v>2.3717999999999999</v>
      </c>
      <c r="N2781" s="359">
        <v>2.1749999999999998</v>
      </c>
      <c r="O2781" s="359">
        <v>4.7263000000000002</v>
      </c>
      <c r="P2781" s="359">
        <v>0.7802</v>
      </c>
      <c r="Q2781" s="359">
        <v>0.94689999999999996</v>
      </c>
      <c r="R2781" s="359">
        <v>0.34089999999999998</v>
      </c>
      <c r="S2781" s="356">
        <v>0.62680000000000002</v>
      </c>
      <c r="U2781" s="402">
        <v>38158</v>
      </c>
      <c r="V2781" s="359">
        <v>0.51580000000000004</v>
      </c>
      <c r="W2781" s="359">
        <v>0.90849999999999997</v>
      </c>
      <c r="X2781" s="359">
        <v>0.85260000000000002</v>
      </c>
      <c r="Y2781" s="359">
        <v>16.425899999999999</v>
      </c>
      <c r="Z2781" s="359">
        <v>3.8330000000000002</v>
      </c>
      <c r="AA2781" s="359">
        <v>131.114</v>
      </c>
      <c r="AB2781" s="359">
        <v>0.33829999999999999</v>
      </c>
      <c r="AC2781" s="359">
        <v>1.7797000000000001</v>
      </c>
      <c r="AD2781" s="359"/>
      <c r="AE2781" s="359">
        <v>4.3032000000000004</v>
      </c>
      <c r="AF2781" s="359">
        <v>2.3643000000000001</v>
      </c>
      <c r="AG2781" s="359">
        <v>2.0688</v>
      </c>
      <c r="AH2781" s="359">
        <v>4.718</v>
      </c>
      <c r="AI2781" s="359">
        <v>0.77910000000000001</v>
      </c>
      <c r="AJ2781" s="359">
        <v>0.92020000000000002</v>
      </c>
      <c r="AK2781" s="359">
        <v>0.34050000000000002</v>
      </c>
      <c r="AL2781" s="356">
        <v>0.62619999999999998</v>
      </c>
    </row>
    <row r="2782" spans="2:38" ht="409.6" x14ac:dyDescent="0.25">
      <c r="B2782" s="402">
        <v>38157</v>
      </c>
      <c r="C2782" s="359">
        <v>0.51670000000000005</v>
      </c>
      <c r="D2782" s="359">
        <v>0.90990000000000004</v>
      </c>
      <c r="E2782" s="359">
        <v>0.85529999999999995</v>
      </c>
      <c r="F2782" s="359">
        <v>16.471800000000002</v>
      </c>
      <c r="G2782" s="359">
        <v>3.84</v>
      </c>
      <c r="H2782" s="359">
        <v>131.84399999999999</v>
      </c>
      <c r="I2782" s="359">
        <v>0.33850000000000002</v>
      </c>
      <c r="J2782" s="359">
        <v>1.7847999999999999</v>
      </c>
      <c r="K2782" s="359"/>
      <c r="L2782" s="359">
        <v>4.3113999999999999</v>
      </c>
      <c r="M2782" s="359">
        <v>2.3681999999999999</v>
      </c>
      <c r="N2782" s="359">
        <v>2.1762000000000001</v>
      </c>
      <c r="O2782" s="359">
        <v>4.7293000000000003</v>
      </c>
      <c r="P2782" s="359">
        <v>0.78049999999999997</v>
      </c>
      <c r="Q2782" s="359">
        <v>0.94740000000000002</v>
      </c>
      <c r="R2782" s="359">
        <v>0.34110000000000001</v>
      </c>
      <c r="S2782" s="356">
        <v>0.62709999999999999</v>
      </c>
      <c r="U2782" s="402">
        <v>38157</v>
      </c>
      <c r="V2782" s="359">
        <v>0.5161</v>
      </c>
      <c r="W2782" s="359">
        <v>0.90849999999999997</v>
      </c>
      <c r="X2782" s="359">
        <v>0.85419999999999996</v>
      </c>
      <c r="Y2782" s="359">
        <v>16.407499999999999</v>
      </c>
      <c r="Z2782" s="359">
        <v>3.8351999999999999</v>
      </c>
      <c r="AA2782" s="359">
        <v>131.26</v>
      </c>
      <c r="AB2782" s="359">
        <v>0.33779999999999999</v>
      </c>
      <c r="AC2782" s="359">
        <v>1.7819</v>
      </c>
      <c r="AD2782" s="359"/>
      <c r="AE2782" s="359">
        <v>4.3045999999999998</v>
      </c>
      <c r="AF2782" s="359">
        <v>2.3633000000000002</v>
      </c>
      <c r="AG2782" s="359">
        <v>2.0701999999999998</v>
      </c>
      <c r="AH2782" s="359">
        <v>4.7220000000000004</v>
      </c>
      <c r="AI2782" s="359">
        <v>0.77959999999999996</v>
      </c>
      <c r="AJ2782" s="359">
        <v>0.92069999999999996</v>
      </c>
      <c r="AK2782" s="359">
        <v>0.3407</v>
      </c>
      <c r="AL2782" s="356">
        <v>0.62660000000000005</v>
      </c>
    </row>
    <row r="2783" spans="2:38" ht="409.6" x14ac:dyDescent="0.25">
      <c r="B2783" s="402">
        <v>38156</v>
      </c>
      <c r="C2783" s="359">
        <v>0.51600000000000001</v>
      </c>
      <c r="D2783" s="359">
        <v>0.91100000000000003</v>
      </c>
      <c r="E2783" s="359">
        <v>0.85389999999999999</v>
      </c>
      <c r="F2783" s="359">
        <v>16.428899999999999</v>
      </c>
      <c r="G2783" s="359">
        <v>3.8357000000000001</v>
      </c>
      <c r="H2783" s="359">
        <v>131.572</v>
      </c>
      <c r="I2783" s="359">
        <v>0.33710000000000001</v>
      </c>
      <c r="J2783" s="359">
        <v>1.7813000000000001</v>
      </c>
      <c r="K2783" s="359"/>
      <c r="L2783" s="359">
        <v>4.3087999999999997</v>
      </c>
      <c r="M2783" s="359">
        <v>2.3628</v>
      </c>
      <c r="N2783" s="359">
        <v>2.1526000000000001</v>
      </c>
      <c r="O2783" s="359">
        <v>4.7236000000000002</v>
      </c>
      <c r="P2783" s="359">
        <v>0.77829999999999999</v>
      </c>
      <c r="Q2783" s="359">
        <v>0.9415</v>
      </c>
      <c r="R2783" s="359">
        <v>0.33879999999999999</v>
      </c>
      <c r="S2783" s="356">
        <v>0.622</v>
      </c>
      <c r="U2783" s="402">
        <v>38156</v>
      </c>
      <c r="V2783" s="359">
        <v>0.51529999999999998</v>
      </c>
      <c r="W2783" s="359">
        <v>0.90969999999999995</v>
      </c>
      <c r="X2783" s="359">
        <v>0.85240000000000005</v>
      </c>
      <c r="Y2783" s="359">
        <v>16.349799999999998</v>
      </c>
      <c r="Z2783" s="359">
        <v>3.8298999999999999</v>
      </c>
      <c r="AA2783" s="359">
        <v>130.97</v>
      </c>
      <c r="AB2783" s="359">
        <v>0.33629999999999999</v>
      </c>
      <c r="AC2783" s="359">
        <v>1.7781</v>
      </c>
      <c r="AD2783" s="359"/>
      <c r="AE2783" s="359">
        <v>4.3025000000000002</v>
      </c>
      <c r="AF2783" s="359">
        <v>2.3576000000000001</v>
      </c>
      <c r="AG2783" s="359">
        <v>2.0474000000000001</v>
      </c>
      <c r="AH2783" s="359">
        <v>4.7149999999999999</v>
      </c>
      <c r="AI2783" s="359">
        <v>0.7772</v>
      </c>
      <c r="AJ2783" s="359">
        <v>0.91469999999999996</v>
      </c>
      <c r="AK2783" s="359">
        <v>0.33829999999999999</v>
      </c>
      <c r="AL2783" s="356">
        <v>0.62139999999999995</v>
      </c>
    </row>
    <row r="2784" spans="2:38" ht="409.6" x14ac:dyDescent="0.25">
      <c r="B2784" s="402">
        <v>38155</v>
      </c>
      <c r="C2784" s="359">
        <v>0.52390000000000003</v>
      </c>
      <c r="D2784" s="359">
        <v>0.91420000000000001</v>
      </c>
      <c r="E2784" s="359">
        <v>0.8649</v>
      </c>
      <c r="F2784" s="359">
        <v>16.659099999999999</v>
      </c>
      <c r="G2784" s="359">
        <v>3.8936000000000002</v>
      </c>
      <c r="H2784" s="359">
        <v>133.13399999999999</v>
      </c>
      <c r="I2784" s="359">
        <v>0.34200000000000003</v>
      </c>
      <c r="J2784" s="359">
        <v>1.8107</v>
      </c>
      <c r="K2784" s="359"/>
      <c r="L2784" s="359">
        <v>4.3564999999999996</v>
      </c>
      <c r="M2784" s="359">
        <v>2.3917999999999999</v>
      </c>
      <c r="N2784" s="359">
        <v>2.1793</v>
      </c>
      <c r="O2784" s="359">
        <v>4.7995000000000001</v>
      </c>
      <c r="P2784" s="359">
        <v>0.79759999999999998</v>
      </c>
      <c r="Q2784" s="359">
        <v>0.95650000000000002</v>
      </c>
      <c r="R2784" s="359">
        <v>0.34429999999999999</v>
      </c>
      <c r="S2784" s="356">
        <v>0.629</v>
      </c>
      <c r="U2784" s="402">
        <v>38155</v>
      </c>
      <c r="V2784" s="359">
        <v>0.52329999999999999</v>
      </c>
      <c r="W2784" s="359">
        <v>0.91279999999999994</v>
      </c>
      <c r="X2784" s="359">
        <v>0.86380000000000001</v>
      </c>
      <c r="Y2784" s="359">
        <v>16.5824</v>
      </c>
      <c r="Z2784" s="359">
        <v>3.8895</v>
      </c>
      <c r="AA2784" s="359">
        <v>132.553</v>
      </c>
      <c r="AB2784" s="359">
        <v>0.3412</v>
      </c>
      <c r="AC2784" s="359">
        <v>1.8070999999999999</v>
      </c>
      <c r="AD2784" s="359"/>
      <c r="AE2784" s="359">
        <v>4.3505000000000003</v>
      </c>
      <c r="AF2784" s="359">
        <v>2.3874</v>
      </c>
      <c r="AG2784" s="359">
        <v>2.0731999999999999</v>
      </c>
      <c r="AH2784" s="359">
        <v>4.7899000000000003</v>
      </c>
      <c r="AI2784" s="359">
        <v>0.79669999999999996</v>
      </c>
      <c r="AJ2784" s="359">
        <v>0.92959999999999998</v>
      </c>
      <c r="AK2784" s="359">
        <v>0.34389999999999998</v>
      </c>
      <c r="AL2784" s="356">
        <v>0.62849999999999995</v>
      </c>
    </row>
    <row r="2785" spans="2:38" ht="409.6" x14ac:dyDescent="0.25">
      <c r="B2785" s="402">
        <v>38154</v>
      </c>
      <c r="C2785" s="359">
        <v>0.52559999999999996</v>
      </c>
      <c r="D2785" s="359">
        <v>0.91510000000000002</v>
      </c>
      <c r="E2785" s="359">
        <v>0.87519999999999998</v>
      </c>
      <c r="F2785" s="359">
        <v>16.7669</v>
      </c>
      <c r="G2785" s="359">
        <v>3.907</v>
      </c>
      <c r="H2785" s="359">
        <v>133.04300000000001</v>
      </c>
      <c r="I2785" s="359">
        <v>0.34670000000000001</v>
      </c>
      <c r="J2785" s="359">
        <v>1.8153999999999999</v>
      </c>
      <c r="K2785" s="359"/>
      <c r="L2785" s="359">
        <v>4.3594999999999997</v>
      </c>
      <c r="M2785" s="359">
        <v>2.4102999999999999</v>
      </c>
      <c r="N2785" s="359">
        <v>2.2139000000000002</v>
      </c>
      <c r="O2785" s="359">
        <v>4.8102999999999998</v>
      </c>
      <c r="P2785" s="359">
        <v>0.7984</v>
      </c>
      <c r="Q2785" s="359">
        <v>0.96799999999999997</v>
      </c>
      <c r="R2785" s="359">
        <v>0.34899999999999998</v>
      </c>
      <c r="S2785" s="356">
        <v>0.63919999999999999</v>
      </c>
      <c r="U2785" s="402">
        <v>38154</v>
      </c>
      <c r="V2785" s="359">
        <v>0.52500000000000002</v>
      </c>
      <c r="W2785" s="359">
        <v>0.91379999999999995</v>
      </c>
      <c r="X2785" s="359">
        <v>0.874</v>
      </c>
      <c r="Y2785" s="359">
        <v>16.689900000000002</v>
      </c>
      <c r="Z2785" s="359">
        <v>3.9022999999999999</v>
      </c>
      <c r="AA2785" s="359">
        <v>132.46</v>
      </c>
      <c r="AB2785" s="359">
        <v>0.34610000000000002</v>
      </c>
      <c r="AC2785" s="359">
        <v>1.8125</v>
      </c>
      <c r="AD2785" s="359"/>
      <c r="AE2785" s="359">
        <v>4.3529</v>
      </c>
      <c r="AF2785" s="359">
        <v>2.4020000000000001</v>
      </c>
      <c r="AG2785" s="359">
        <v>2.1061999999999999</v>
      </c>
      <c r="AH2785" s="359">
        <v>4.8030999999999997</v>
      </c>
      <c r="AI2785" s="359">
        <v>0.7974</v>
      </c>
      <c r="AJ2785" s="359">
        <v>0.94089999999999996</v>
      </c>
      <c r="AK2785" s="359">
        <v>0.34870000000000001</v>
      </c>
      <c r="AL2785" s="356">
        <v>0.63870000000000005</v>
      </c>
    </row>
    <row r="2786" spans="2:38" ht="409.6" x14ac:dyDescent="0.25">
      <c r="B2786" s="402">
        <v>38153</v>
      </c>
      <c r="C2786" s="359">
        <v>0.51759999999999995</v>
      </c>
      <c r="D2786" s="359">
        <v>0.91</v>
      </c>
      <c r="E2786" s="359">
        <v>0.85860000000000003</v>
      </c>
      <c r="F2786" s="359">
        <v>16.346399999999999</v>
      </c>
      <c r="G2786" s="359">
        <v>3.8479000000000001</v>
      </c>
      <c r="H2786" s="359">
        <v>131.24100000000001</v>
      </c>
      <c r="I2786" s="359">
        <v>0.33989999999999998</v>
      </c>
      <c r="J2786" s="359">
        <v>1.7887</v>
      </c>
      <c r="K2786" s="359"/>
      <c r="L2786" s="359">
        <v>4.3102</v>
      </c>
      <c r="M2786" s="359">
        <v>2.3593000000000002</v>
      </c>
      <c r="N2786" s="359">
        <v>2.1699000000000002</v>
      </c>
      <c r="O2786" s="359">
        <v>4.7511000000000001</v>
      </c>
      <c r="P2786" s="359">
        <v>0.78410000000000002</v>
      </c>
      <c r="Q2786" s="359">
        <v>0.95750000000000002</v>
      </c>
      <c r="R2786" s="359">
        <v>0.34449999999999997</v>
      </c>
      <c r="S2786" s="356">
        <v>0.62460000000000004</v>
      </c>
      <c r="U2786" s="402">
        <v>38153</v>
      </c>
      <c r="V2786" s="359">
        <v>0.51690000000000003</v>
      </c>
      <c r="W2786" s="359">
        <v>0.9083</v>
      </c>
      <c r="X2786" s="359">
        <v>0.85719999999999996</v>
      </c>
      <c r="Y2786" s="359">
        <v>16.264099999999999</v>
      </c>
      <c r="Z2786" s="359">
        <v>3.8414000000000001</v>
      </c>
      <c r="AA2786" s="359">
        <v>130.613</v>
      </c>
      <c r="AB2786" s="359">
        <v>0.3392</v>
      </c>
      <c r="AC2786" s="359">
        <v>1.7851999999999999</v>
      </c>
      <c r="AD2786" s="359"/>
      <c r="AE2786" s="359">
        <v>4.3030999999999997</v>
      </c>
      <c r="AF2786" s="359">
        <v>2.3536999999999999</v>
      </c>
      <c r="AG2786" s="359">
        <v>2.0634000000000001</v>
      </c>
      <c r="AH2786" s="359">
        <v>4.7417999999999996</v>
      </c>
      <c r="AI2786" s="359">
        <v>0.78290000000000004</v>
      </c>
      <c r="AJ2786" s="359">
        <v>0.91890000000000005</v>
      </c>
      <c r="AK2786" s="359">
        <v>0.34399999999999997</v>
      </c>
      <c r="AL2786" s="356">
        <v>0.62380000000000002</v>
      </c>
    </row>
    <row r="2787" spans="2:38" ht="409.6" x14ac:dyDescent="0.25">
      <c r="B2787" s="402">
        <v>38152</v>
      </c>
      <c r="C2787" s="359">
        <v>0.5232</v>
      </c>
      <c r="D2787" s="359">
        <v>0.90769999999999995</v>
      </c>
      <c r="E2787" s="359">
        <v>0.8589</v>
      </c>
      <c r="F2787" s="359">
        <v>16.4801</v>
      </c>
      <c r="G2787" s="359">
        <v>3.8963999999999999</v>
      </c>
      <c r="H2787" s="359">
        <v>132.49299999999999</v>
      </c>
      <c r="I2787" s="359">
        <v>0.34189999999999998</v>
      </c>
      <c r="J2787" s="359">
        <v>1.8068</v>
      </c>
      <c r="K2787" s="359"/>
      <c r="L2787" s="359">
        <v>4.3520000000000003</v>
      </c>
      <c r="M2787" s="359">
        <v>2.399</v>
      </c>
      <c r="N2787" s="359">
        <v>2.1901999999999999</v>
      </c>
      <c r="O2787" s="359">
        <v>4.7975000000000003</v>
      </c>
      <c r="P2787" s="359">
        <v>0.79290000000000005</v>
      </c>
      <c r="Q2787" s="359">
        <v>0.95720000000000005</v>
      </c>
      <c r="R2787" s="359">
        <v>0.34620000000000001</v>
      </c>
      <c r="S2787" s="356">
        <v>0.62929999999999997</v>
      </c>
      <c r="U2787" s="402">
        <v>38152</v>
      </c>
      <c r="V2787" s="359">
        <v>0.52270000000000005</v>
      </c>
      <c r="W2787" s="359">
        <v>0.90620000000000001</v>
      </c>
      <c r="X2787" s="359">
        <v>0.85750000000000004</v>
      </c>
      <c r="Y2787" s="359">
        <v>16.443000000000001</v>
      </c>
      <c r="Z2787" s="359">
        <v>3.8910999999999998</v>
      </c>
      <c r="AA2787" s="359">
        <v>132.21600000000001</v>
      </c>
      <c r="AB2787" s="359">
        <v>0.34110000000000001</v>
      </c>
      <c r="AC2787" s="359">
        <v>1.8037000000000001</v>
      </c>
      <c r="AD2787" s="359"/>
      <c r="AE2787" s="359">
        <v>4.3446999999999996</v>
      </c>
      <c r="AF2787" s="359">
        <v>2.3942999999999999</v>
      </c>
      <c r="AG2787" s="359">
        <v>2.0832999999999999</v>
      </c>
      <c r="AH2787" s="359">
        <v>4.7897999999999996</v>
      </c>
      <c r="AI2787" s="359">
        <v>0.79190000000000005</v>
      </c>
      <c r="AJ2787" s="359">
        <v>0.93010000000000004</v>
      </c>
      <c r="AK2787" s="359">
        <v>0.3458</v>
      </c>
      <c r="AL2787" s="356">
        <v>0.62870000000000004</v>
      </c>
    </row>
    <row r="2788" spans="2:38" ht="409.6" x14ac:dyDescent="0.25">
      <c r="B2788" s="402">
        <v>38151</v>
      </c>
      <c r="C2788" s="359">
        <v>0.5232</v>
      </c>
      <c r="D2788" s="359">
        <v>0.90769999999999995</v>
      </c>
      <c r="E2788" s="359">
        <v>0.86070000000000002</v>
      </c>
      <c r="F2788" s="359">
        <v>16.483899999999998</v>
      </c>
      <c r="G2788" s="359">
        <v>3.8927</v>
      </c>
      <c r="H2788" s="359">
        <v>132.49299999999999</v>
      </c>
      <c r="I2788" s="359">
        <v>0.34189999999999998</v>
      </c>
      <c r="J2788" s="359">
        <v>1.8068</v>
      </c>
      <c r="K2788" s="359"/>
      <c r="L2788" s="359">
        <v>4.3491999999999997</v>
      </c>
      <c r="M2788" s="359">
        <v>2.4020999999999999</v>
      </c>
      <c r="N2788" s="359">
        <v>2.1901999999999999</v>
      </c>
      <c r="O2788" s="359">
        <v>4.7990000000000004</v>
      </c>
      <c r="P2788" s="359">
        <v>0.79290000000000005</v>
      </c>
      <c r="Q2788" s="359">
        <v>0.95720000000000005</v>
      </c>
      <c r="R2788" s="359">
        <v>0.3463</v>
      </c>
      <c r="S2788" s="356">
        <v>0.62929999999999997</v>
      </c>
      <c r="U2788" s="402">
        <v>38151</v>
      </c>
      <c r="V2788" s="359">
        <v>0.52270000000000005</v>
      </c>
      <c r="W2788" s="359">
        <v>0.90620000000000001</v>
      </c>
      <c r="X2788" s="359">
        <v>0.85929999999999995</v>
      </c>
      <c r="Y2788" s="359">
        <v>16.448699999999999</v>
      </c>
      <c r="Z2788" s="359">
        <v>3.8883999999999999</v>
      </c>
      <c r="AA2788" s="359">
        <v>132.21600000000001</v>
      </c>
      <c r="AB2788" s="359">
        <v>0.34110000000000001</v>
      </c>
      <c r="AC2788" s="359">
        <v>1.8037000000000001</v>
      </c>
      <c r="AD2788" s="359"/>
      <c r="AE2788" s="359">
        <v>4.3418999999999999</v>
      </c>
      <c r="AF2788" s="359">
        <v>2.3971</v>
      </c>
      <c r="AG2788" s="359">
        <v>2.0832999999999999</v>
      </c>
      <c r="AH2788" s="359">
        <v>4.7907000000000002</v>
      </c>
      <c r="AI2788" s="359">
        <v>0.79179999999999995</v>
      </c>
      <c r="AJ2788" s="359">
        <v>0.93010000000000004</v>
      </c>
      <c r="AK2788" s="359">
        <v>0.34589999999999999</v>
      </c>
      <c r="AL2788" s="356">
        <v>0.62870000000000004</v>
      </c>
    </row>
    <row r="2789" spans="2:38" ht="409.6" x14ac:dyDescent="0.25">
      <c r="B2789" s="402">
        <v>38150</v>
      </c>
      <c r="C2789" s="359">
        <v>0.52529999999999999</v>
      </c>
      <c r="D2789" s="359">
        <v>0.91059999999999997</v>
      </c>
      <c r="E2789" s="359">
        <v>0.8619</v>
      </c>
      <c r="F2789" s="359">
        <v>16.540099999999999</v>
      </c>
      <c r="G2789" s="359">
        <v>3.9051</v>
      </c>
      <c r="H2789" s="359">
        <v>133.31800000000001</v>
      </c>
      <c r="I2789" s="359">
        <v>0.34310000000000002</v>
      </c>
      <c r="J2789" s="359">
        <v>1.8150999999999999</v>
      </c>
      <c r="K2789" s="359"/>
      <c r="L2789" s="359">
        <v>4.3623000000000003</v>
      </c>
      <c r="M2789" s="359">
        <v>2.41</v>
      </c>
      <c r="N2789" s="359">
        <v>2.1970999999999998</v>
      </c>
      <c r="O2789" s="359">
        <v>4.8105000000000002</v>
      </c>
      <c r="P2789" s="359">
        <v>0.79469999999999996</v>
      </c>
      <c r="Q2789" s="359">
        <v>0.96020000000000005</v>
      </c>
      <c r="R2789" s="359">
        <v>0.34739999999999999</v>
      </c>
      <c r="S2789" s="356">
        <v>0.63129999999999997</v>
      </c>
      <c r="U2789" s="402">
        <v>38150</v>
      </c>
      <c r="V2789" s="359">
        <v>0.52490000000000003</v>
      </c>
      <c r="W2789" s="359">
        <v>0.90949999999999998</v>
      </c>
      <c r="X2789" s="359">
        <v>0.86080000000000001</v>
      </c>
      <c r="Y2789" s="359">
        <v>16.4817</v>
      </c>
      <c r="Z2789" s="359">
        <v>3.9013</v>
      </c>
      <c r="AA2789" s="359">
        <v>132.78100000000001</v>
      </c>
      <c r="AB2789" s="359">
        <v>0.34260000000000002</v>
      </c>
      <c r="AC2789" s="359">
        <v>1.8126</v>
      </c>
      <c r="AD2789" s="359"/>
      <c r="AE2789" s="359">
        <v>4.3540999999999999</v>
      </c>
      <c r="AF2789" s="359">
        <v>2.4062999999999999</v>
      </c>
      <c r="AG2789" s="359">
        <v>2.0909</v>
      </c>
      <c r="AH2789" s="359">
        <v>4.8030999999999997</v>
      </c>
      <c r="AI2789" s="359">
        <v>0.79400000000000004</v>
      </c>
      <c r="AJ2789" s="359">
        <v>0.9335</v>
      </c>
      <c r="AK2789" s="359">
        <v>0.34710000000000002</v>
      </c>
      <c r="AL2789" s="356">
        <v>0.63100000000000001</v>
      </c>
    </row>
    <row r="2790" spans="2:38" ht="409.6" x14ac:dyDescent="0.25">
      <c r="B2790" s="402">
        <v>38149</v>
      </c>
      <c r="C2790" s="359">
        <v>0.52349999999999997</v>
      </c>
      <c r="D2790" s="359">
        <v>0.90900000000000003</v>
      </c>
      <c r="E2790" s="359">
        <v>0.86270000000000002</v>
      </c>
      <c r="F2790" s="359">
        <v>16.4316</v>
      </c>
      <c r="G2790" s="359">
        <v>3.8925000000000001</v>
      </c>
      <c r="H2790" s="359">
        <v>132.523</v>
      </c>
      <c r="I2790" s="359">
        <v>0.34279999999999999</v>
      </c>
      <c r="J2790" s="359">
        <v>1.8086</v>
      </c>
      <c r="K2790" s="359"/>
      <c r="L2790" s="359">
        <v>4.3258999999999999</v>
      </c>
      <c r="M2790" s="359">
        <v>2.4089999999999998</v>
      </c>
      <c r="N2790" s="359">
        <v>2.2037</v>
      </c>
      <c r="O2790" s="359">
        <v>4.7906000000000004</v>
      </c>
      <c r="P2790" s="359">
        <v>0.78910000000000002</v>
      </c>
      <c r="Q2790" s="359">
        <v>0.95350000000000001</v>
      </c>
      <c r="R2790" s="359">
        <v>0.34399999999999997</v>
      </c>
      <c r="S2790" s="356">
        <v>0.63400000000000001</v>
      </c>
      <c r="U2790" s="402">
        <v>38149</v>
      </c>
      <c r="V2790" s="359">
        <v>0.52280000000000004</v>
      </c>
      <c r="W2790" s="359">
        <v>0.90769999999999995</v>
      </c>
      <c r="X2790" s="359">
        <v>0.86150000000000004</v>
      </c>
      <c r="Y2790" s="359">
        <v>16.393899999999999</v>
      </c>
      <c r="Z2790" s="359">
        <v>3.887</v>
      </c>
      <c r="AA2790" s="359">
        <v>132.239</v>
      </c>
      <c r="AB2790" s="359">
        <v>0.34210000000000002</v>
      </c>
      <c r="AC2790" s="359">
        <v>1.8051999999999999</v>
      </c>
      <c r="AD2790" s="359"/>
      <c r="AE2790" s="359">
        <v>4.3183999999999996</v>
      </c>
      <c r="AF2790" s="359">
        <v>2.4045999999999998</v>
      </c>
      <c r="AG2790" s="359">
        <v>2.0964</v>
      </c>
      <c r="AH2790" s="359">
        <v>4.7815000000000003</v>
      </c>
      <c r="AI2790" s="359">
        <v>0.78810000000000002</v>
      </c>
      <c r="AJ2790" s="359">
        <v>0.9264</v>
      </c>
      <c r="AK2790" s="359">
        <v>0.34360000000000002</v>
      </c>
      <c r="AL2790" s="356">
        <v>0.63339999999999996</v>
      </c>
    </row>
    <row r="2791" spans="2:38" ht="409.6" x14ac:dyDescent="0.25">
      <c r="B2791" s="402">
        <v>38148</v>
      </c>
      <c r="C2791" s="359">
        <v>0.51319999999999999</v>
      </c>
      <c r="D2791" s="359">
        <v>0.89580000000000004</v>
      </c>
      <c r="E2791" s="359">
        <v>0.84</v>
      </c>
      <c r="F2791" s="359">
        <v>16.142299999999999</v>
      </c>
      <c r="G2791" s="359">
        <v>3.8180000000000001</v>
      </c>
      <c r="H2791" s="359">
        <v>129.42400000000001</v>
      </c>
      <c r="I2791" s="359">
        <v>0.3357</v>
      </c>
      <c r="J2791" s="359">
        <v>1.7722</v>
      </c>
      <c r="K2791" s="359"/>
      <c r="L2791" s="359">
        <v>4.1947000000000001</v>
      </c>
      <c r="M2791" s="359">
        <v>2.3548</v>
      </c>
      <c r="N2791" s="359">
        <v>2.1255000000000002</v>
      </c>
      <c r="O2791" s="359">
        <v>4.6776999999999997</v>
      </c>
      <c r="P2791" s="359">
        <v>0.77659999999999996</v>
      </c>
      <c r="Q2791" s="359">
        <v>0.93840000000000001</v>
      </c>
      <c r="R2791" s="359">
        <v>0.33779999999999999</v>
      </c>
      <c r="S2791" s="356">
        <v>0.61809999999999998</v>
      </c>
      <c r="U2791" s="402">
        <v>38148</v>
      </c>
      <c r="V2791" s="359">
        <v>0.51290000000000002</v>
      </c>
      <c r="W2791" s="359">
        <v>0.89490000000000003</v>
      </c>
      <c r="X2791" s="359">
        <v>0.83930000000000005</v>
      </c>
      <c r="Y2791" s="359">
        <v>16.113800000000001</v>
      </c>
      <c r="Z2791" s="359">
        <v>3.8155999999999999</v>
      </c>
      <c r="AA2791" s="359">
        <v>129.21299999999999</v>
      </c>
      <c r="AB2791" s="359">
        <v>0.33529999999999999</v>
      </c>
      <c r="AC2791" s="359">
        <v>1.7702</v>
      </c>
      <c r="AD2791" s="359"/>
      <c r="AE2791" s="359">
        <v>4.1900000000000004</v>
      </c>
      <c r="AF2791" s="359">
        <v>2.3515999999999999</v>
      </c>
      <c r="AG2791" s="359">
        <v>2.0232000000000001</v>
      </c>
      <c r="AH2791" s="359">
        <v>4.6722000000000001</v>
      </c>
      <c r="AI2791" s="359">
        <v>0.77600000000000002</v>
      </c>
      <c r="AJ2791" s="359">
        <v>0.91249999999999998</v>
      </c>
      <c r="AK2791" s="359">
        <v>0.33760000000000001</v>
      </c>
      <c r="AL2791" s="356">
        <v>0.6179</v>
      </c>
    </row>
    <row r="2792" spans="2:38" ht="409.6" x14ac:dyDescent="0.25">
      <c r="B2792" s="402">
        <v>38147</v>
      </c>
      <c r="C2792" s="359">
        <v>0.51139999999999997</v>
      </c>
      <c r="D2792" s="359">
        <v>0.8962</v>
      </c>
      <c r="E2792" s="359">
        <v>0.84560000000000002</v>
      </c>
      <c r="F2792" s="359">
        <v>16.036999999999999</v>
      </c>
      <c r="G2792" s="359">
        <v>3.8054000000000001</v>
      </c>
      <c r="H2792" s="359">
        <v>128.779</v>
      </c>
      <c r="I2792" s="359">
        <v>0.33850000000000002</v>
      </c>
      <c r="J2792" s="359">
        <v>1.7665999999999999</v>
      </c>
      <c r="K2792" s="359"/>
      <c r="L2792" s="359">
        <v>4.1955999999999998</v>
      </c>
      <c r="M2792" s="359">
        <v>2.3559999999999999</v>
      </c>
      <c r="N2792" s="359">
        <v>2.1280000000000001</v>
      </c>
      <c r="O2792" s="359">
        <v>4.6534000000000004</v>
      </c>
      <c r="P2792" s="359">
        <v>0.77659999999999996</v>
      </c>
      <c r="Q2792" s="359">
        <v>0.94140000000000001</v>
      </c>
      <c r="R2792" s="359">
        <v>0.34179999999999999</v>
      </c>
      <c r="S2792" s="356">
        <v>0.62719999999999998</v>
      </c>
      <c r="U2792" s="402">
        <v>38147</v>
      </c>
      <c r="V2792" s="359">
        <v>0.51080000000000003</v>
      </c>
      <c r="W2792" s="359">
        <v>0.89470000000000005</v>
      </c>
      <c r="X2792" s="359">
        <v>0.84430000000000005</v>
      </c>
      <c r="Y2792" s="359">
        <v>16.0002</v>
      </c>
      <c r="Z2792" s="359">
        <v>3.8</v>
      </c>
      <c r="AA2792" s="359">
        <v>128.50299999999999</v>
      </c>
      <c r="AB2792" s="359">
        <v>0.33789999999999998</v>
      </c>
      <c r="AC2792" s="359">
        <v>1.7632000000000001</v>
      </c>
      <c r="AD2792" s="359"/>
      <c r="AE2792" s="359">
        <v>4.1886000000000001</v>
      </c>
      <c r="AF2792" s="359">
        <v>2.3519000000000001</v>
      </c>
      <c r="AG2792" s="359">
        <v>2.0243000000000002</v>
      </c>
      <c r="AH2792" s="359">
        <v>4.6455000000000002</v>
      </c>
      <c r="AI2792" s="359">
        <v>0.77549999999999997</v>
      </c>
      <c r="AJ2792" s="359">
        <v>0.91500000000000004</v>
      </c>
      <c r="AK2792" s="359">
        <v>0.34150000000000003</v>
      </c>
      <c r="AL2792" s="356">
        <v>0.62660000000000005</v>
      </c>
    </row>
    <row r="2793" spans="2:38" ht="409.6" x14ac:dyDescent="0.25">
      <c r="B2793" s="402">
        <v>38146</v>
      </c>
      <c r="C2793" s="359">
        <v>0.51480000000000004</v>
      </c>
      <c r="D2793" s="359">
        <v>0.8972</v>
      </c>
      <c r="E2793" s="359">
        <v>0.85329999999999995</v>
      </c>
      <c r="F2793" s="359">
        <v>16.104900000000001</v>
      </c>
      <c r="G2793" s="359">
        <v>3.8273000000000001</v>
      </c>
      <c r="H2793" s="359">
        <v>129.417</v>
      </c>
      <c r="I2793" s="359">
        <v>0.34179999999999999</v>
      </c>
      <c r="J2793" s="359">
        <v>1.778</v>
      </c>
      <c r="K2793" s="359"/>
      <c r="L2793" s="359">
        <v>4.2129000000000003</v>
      </c>
      <c r="M2793" s="359">
        <v>2.3672</v>
      </c>
      <c r="N2793" s="359">
        <v>2.1524999999999999</v>
      </c>
      <c r="O2793" s="359">
        <v>4.6924000000000001</v>
      </c>
      <c r="P2793" s="359">
        <v>0.78459999999999996</v>
      </c>
      <c r="Q2793" s="359">
        <v>0.94750000000000001</v>
      </c>
      <c r="R2793" s="359">
        <v>0.34439999999999998</v>
      </c>
      <c r="S2793" s="356">
        <v>0.63390000000000002</v>
      </c>
      <c r="U2793" s="402">
        <v>38146</v>
      </c>
      <c r="V2793" s="359">
        <v>0.51349999999999996</v>
      </c>
      <c r="W2793" s="359">
        <v>0.89480000000000004</v>
      </c>
      <c r="X2793" s="359">
        <v>0.85109999999999997</v>
      </c>
      <c r="Y2793" s="359">
        <v>16.0198</v>
      </c>
      <c r="Z2793" s="359">
        <v>3.8176999999999999</v>
      </c>
      <c r="AA2793" s="359">
        <v>128.77000000000001</v>
      </c>
      <c r="AB2793" s="359">
        <v>0.3407</v>
      </c>
      <c r="AC2793" s="359">
        <v>1.7730999999999999</v>
      </c>
      <c r="AD2793" s="359"/>
      <c r="AE2793" s="359">
        <v>4.2018000000000004</v>
      </c>
      <c r="AF2793" s="359">
        <v>2.3599000000000001</v>
      </c>
      <c r="AG2793" s="359">
        <v>2.0455000000000001</v>
      </c>
      <c r="AH2793" s="359">
        <v>4.6791</v>
      </c>
      <c r="AI2793" s="359">
        <v>0.78269999999999995</v>
      </c>
      <c r="AJ2793" s="359">
        <v>0.91990000000000005</v>
      </c>
      <c r="AK2793" s="359">
        <v>0.34360000000000002</v>
      </c>
      <c r="AL2793" s="356">
        <v>0.63260000000000005</v>
      </c>
    </row>
    <row r="2794" spans="2:38" ht="409.6" x14ac:dyDescent="0.25">
      <c r="B2794" s="402">
        <v>38145</v>
      </c>
      <c r="C2794" s="359">
        <v>0.50760000000000005</v>
      </c>
      <c r="D2794" s="359">
        <v>0.89570000000000005</v>
      </c>
      <c r="E2794" s="359">
        <v>0.84230000000000005</v>
      </c>
      <c r="F2794" s="359">
        <v>15.942</v>
      </c>
      <c r="G2794" s="359">
        <v>3.7734000000000001</v>
      </c>
      <c r="H2794" s="359">
        <v>128.26400000000001</v>
      </c>
      <c r="I2794" s="359">
        <v>0.33729999999999999</v>
      </c>
      <c r="J2794" s="359">
        <v>1.7563</v>
      </c>
      <c r="K2794" s="359"/>
      <c r="L2794" s="359">
        <v>4.1563999999999997</v>
      </c>
      <c r="M2794" s="359">
        <v>2.3637999999999999</v>
      </c>
      <c r="N2794" s="359">
        <v>2.1352000000000002</v>
      </c>
      <c r="O2794" s="359">
        <v>4.6410999999999998</v>
      </c>
      <c r="P2794" s="359">
        <v>0.77270000000000005</v>
      </c>
      <c r="Q2794" s="359">
        <v>0.94359999999999999</v>
      </c>
      <c r="R2794" s="359">
        <v>0.33879999999999999</v>
      </c>
      <c r="S2794" s="356">
        <v>0.62350000000000005</v>
      </c>
      <c r="U2794" s="402">
        <v>38145</v>
      </c>
      <c r="V2794" s="359">
        <v>0.50539999999999996</v>
      </c>
      <c r="W2794" s="359">
        <v>0.89149999999999996</v>
      </c>
      <c r="X2794" s="359">
        <v>0.83840000000000003</v>
      </c>
      <c r="Y2794" s="359">
        <v>15.8302</v>
      </c>
      <c r="Z2794" s="359">
        <v>3.7574999999999998</v>
      </c>
      <c r="AA2794" s="359">
        <v>127.624</v>
      </c>
      <c r="AB2794" s="359">
        <v>0.33550000000000002</v>
      </c>
      <c r="AC2794" s="359">
        <v>1.7462</v>
      </c>
      <c r="AD2794" s="359"/>
      <c r="AE2794" s="359">
        <v>4.1367000000000003</v>
      </c>
      <c r="AF2794" s="359">
        <v>2.3521000000000001</v>
      </c>
      <c r="AG2794" s="359">
        <v>2.0249000000000001</v>
      </c>
      <c r="AH2794" s="359">
        <v>4.6173000000000002</v>
      </c>
      <c r="AI2794" s="359">
        <v>0.76939999999999997</v>
      </c>
      <c r="AJ2794" s="359">
        <v>0.91449999999999998</v>
      </c>
      <c r="AK2794" s="359">
        <v>0.33739999999999998</v>
      </c>
      <c r="AL2794" s="356">
        <v>0.621</v>
      </c>
    </row>
    <row r="2795" spans="2:38" ht="409.6" x14ac:dyDescent="0.25">
      <c r="B2795" s="402">
        <v>38144</v>
      </c>
      <c r="C2795" s="359">
        <v>0.50529999999999997</v>
      </c>
      <c r="D2795" s="359">
        <v>0.89100000000000001</v>
      </c>
      <c r="E2795" s="359">
        <v>0.8367</v>
      </c>
      <c r="F2795" s="359">
        <v>15.813000000000001</v>
      </c>
      <c r="G2795" s="359">
        <v>3.7563</v>
      </c>
      <c r="H2795" s="359">
        <v>127.526</v>
      </c>
      <c r="I2795" s="359">
        <v>0.33539999999999998</v>
      </c>
      <c r="J2795" s="359">
        <v>1.7462</v>
      </c>
      <c r="K2795" s="359"/>
      <c r="L2795" s="359">
        <v>4.1378000000000004</v>
      </c>
      <c r="M2795" s="359">
        <v>2.3548</v>
      </c>
      <c r="N2795" s="359">
        <v>2.1229</v>
      </c>
      <c r="O2795" s="359">
        <v>4.6128999999999998</v>
      </c>
      <c r="P2795" s="359">
        <v>0.76880000000000004</v>
      </c>
      <c r="Q2795" s="359">
        <v>0.93820000000000003</v>
      </c>
      <c r="R2795" s="359">
        <v>0.3372</v>
      </c>
      <c r="S2795" s="356">
        <v>0.61990000000000001</v>
      </c>
      <c r="U2795" s="402">
        <v>38144</v>
      </c>
      <c r="V2795" s="359">
        <v>0.50490000000000002</v>
      </c>
      <c r="W2795" s="359">
        <v>0.89</v>
      </c>
      <c r="X2795" s="359">
        <v>0.83579999999999999</v>
      </c>
      <c r="Y2795" s="359">
        <v>15.802899999999999</v>
      </c>
      <c r="Z2795" s="359">
        <v>3.7530000000000001</v>
      </c>
      <c r="AA2795" s="359">
        <v>127.334</v>
      </c>
      <c r="AB2795" s="359">
        <v>0.33479999999999999</v>
      </c>
      <c r="AC2795" s="359">
        <v>1.7423</v>
      </c>
      <c r="AD2795" s="359"/>
      <c r="AE2795" s="359">
        <v>4.1326999999999998</v>
      </c>
      <c r="AF2795" s="359">
        <v>2.3512</v>
      </c>
      <c r="AG2795" s="359">
        <v>2.0203000000000002</v>
      </c>
      <c r="AH2795" s="359">
        <v>4.6075999999999997</v>
      </c>
      <c r="AI2795" s="359">
        <v>0.76819999999999999</v>
      </c>
      <c r="AJ2795" s="359">
        <v>0.91249999999999998</v>
      </c>
      <c r="AK2795" s="359">
        <v>0.33689999999999998</v>
      </c>
      <c r="AL2795" s="356">
        <v>0.61960000000000004</v>
      </c>
    </row>
    <row r="2796" spans="2:38" ht="409.6" x14ac:dyDescent="0.25">
      <c r="B2796" s="402">
        <v>38143</v>
      </c>
      <c r="C2796" s="359">
        <v>0.50449999999999995</v>
      </c>
      <c r="D2796" s="359">
        <v>0.89100000000000001</v>
      </c>
      <c r="E2796" s="359">
        <v>0.8377</v>
      </c>
      <c r="F2796" s="359">
        <v>15.8428</v>
      </c>
      <c r="G2796" s="359">
        <v>3.7498</v>
      </c>
      <c r="H2796" s="359">
        <v>127.526</v>
      </c>
      <c r="I2796" s="359">
        <v>0.33510000000000001</v>
      </c>
      <c r="J2796" s="359">
        <v>1.7415</v>
      </c>
      <c r="K2796" s="359"/>
      <c r="L2796" s="359">
        <v>4.1300999999999997</v>
      </c>
      <c r="M2796" s="359">
        <v>2.3521000000000001</v>
      </c>
      <c r="N2796" s="359">
        <v>2.1229</v>
      </c>
      <c r="O2796" s="359">
        <v>4.6148999999999996</v>
      </c>
      <c r="P2796" s="359">
        <v>0.76829999999999998</v>
      </c>
      <c r="Q2796" s="359">
        <v>0.93820000000000003</v>
      </c>
      <c r="R2796" s="359">
        <v>0.3372</v>
      </c>
      <c r="S2796" s="356">
        <v>0.61990000000000001</v>
      </c>
      <c r="U2796" s="402">
        <v>38143</v>
      </c>
      <c r="V2796" s="359">
        <v>0.50409999999999999</v>
      </c>
      <c r="W2796" s="359">
        <v>0.89</v>
      </c>
      <c r="X2796" s="359">
        <v>0.83699999999999997</v>
      </c>
      <c r="Y2796" s="359">
        <v>15.786199999999999</v>
      </c>
      <c r="Z2796" s="359">
        <v>3.7469999999999999</v>
      </c>
      <c r="AA2796" s="359">
        <v>127.334</v>
      </c>
      <c r="AB2796" s="359">
        <v>0.33450000000000002</v>
      </c>
      <c r="AC2796" s="359">
        <v>1.7386999999999999</v>
      </c>
      <c r="AD2796" s="359"/>
      <c r="AE2796" s="359">
        <v>4.1258999999999997</v>
      </c>
      <c r="AF2796" s="359">
        <v>2.3466999999999998</v>
      </c>
      <c r="AG2796" s="359">
        <v>2.0203000000000002</v>
      </c>
      <c r="AH2796" s="359">
        <v>4.6063000000000001</v>
      </c>
      <c r="AI2796" s="359">
        <v>0.76770000000000005</v>
      </c>
      <c r="AJ2796" s="359">
        <v>0.91249999999999998</v>
      </c>
      <c r="AK2796" s="359">
        <v>0.33689999999999998</v>
      </c>
      <c r="AL2796" s="356">
        <v>0.61960000000000004</v>
      </c>
    </row>
    <row r="2797" spans="2:38" ht="409.6" x14ac:dyDescent="0.25">
      <c r="B2797" s="402">
        <v>38142</v>
      </c>
      <c r="C2797" s="359">
        <v>0.50619999999999998</v>
      </c>
      <c r="D2797" s="359">
        <v>0.8972</v>
      </c>
      <c r="E2797" s="359">
        <v>0.84250000000000003</v>
      </c>
      <c r="F2797" s="359">
        <v>15.862</v>
      </c>
      <c r="G2797" s="359">
        <v>3.7635999999999998</v>
      </c>
      <c r="H2797" s="359">
        <v>127.52200000000001</v>
      </c>
      <c r="I2797" s="359">
        <v>0.33550000000000002</v>
      </c>
      <c r="J2797" s="359">
        <v>1.7495000000000001</v>
      </c>
      <c r="K2797" s="359"/>
      <c r="L2797" s="359">
        <v>4.1486999999999998</v>
      </c>
      <c r="M2797" s="359">
        <v>2.3502999999999998</v>
      </c>
      <c r="N2797" s="359">
        <v>2.1177999999999999</v>
      </c>
      <c r="O2797" s="359">
        <v>4.6326999999999998</v>
      </c>
      <c r="P2797" s="359">
        <v>0.77380000000000004</v>
      </c>
      <c r="Q2797" s="359">
        <v>0.94689999999999996</v>
      </c>
      <c r="R2797" s="359">
        <v>0.33610000000000001</v>
      </c>
      <c r="S2797" s="356">
        <v>0.61860000000000004</v>
      </c>
      <c r="U2797" s="402">
        <v>38142</v>
      </c>
      <c r="V2797" s="359">
        <v>0.50570000000000004</v>
      </c>
      <c r="W2797" s="359">
        <v>0.89580000000000004</v>
      </c>
      <c r="X2797" s="359">
        <v>0.84150000000000003</v>
      </c>
      <c r="Y2797" s="359">
        <v>15.787100000000001</v>
      </c>
      <c r="Z2797" s="359">
        <v>3.7593000000000001</v>
      </c>
      <c r="AA2797" s="359">
        <v>126.95399999999999</v>
      </c>
      <c r="AB2797" s="359">
        <v>0.33479999999999999</v>
      </c>
      <c r="AC2797" s="359">
        <v>1.7459</v>
      </c>
      <c r="AD2797" s="359"/>
      <c r="AE2797" s="359">
        <v>4.1428000000000003</v>
      </c>
      <c r="AF2797" s="359">
        <v>2.3454999999999999</v>
      </c>
      <c r="AG2797" s="359">
        <v>2.0148999999999999</v>
      </c>
      <c r="AH2797" s="359">
        <v>4.6235999999999997</v>
      </c>
      <c r="AI2797" s="359">
        <v>0.77290000000000003</v>
      </c>
      <c r="AJ2797" s="359">
        <v>0.92079999999999995</v>
      </c>
      <c r="AK2797" s="359">
        <v>0.3357</v>
      </c>
      <c r="AL2797" s="356">
        <v>0.61809999999999998</v>
      </c>
    </row>
    <row r="2798" spans="2:38" ht="409.6" x14ac:dyDescent="0.25">
      <c r="B2798" s="402">
        <v>38141</v>
      </c>
      <c r="C2798" s="359">
        <v>0.50939999999999996</v>
      </c>
      <c r="D2798" s="359">
        <v>0.89459999999999995</v>
      </c>
      <c r="E2798" s="359">
        <v>0.84770000000000001</v>
      </c>
      <c r="F2798" s="359">
        <v>16.015899999999998</v>
      </c>
      <c r="G2798" s="359">
        <v>3.7888000000000002</v>
      </c>
      <c r="H2798" s="359">
        <v>128.23500000000001</v>
      </c>
      <c r="I2798" s="359">
        <v>0.3357</v>
      </c>
      <c r="J2798" s="359">
        <v>1.7573000000000001</v>
      </c>
      <c r="K2798" s="359"/>
      <c r="L2798" s="359">
        <v>4.1847000000000003</v>
      </c>
      <c r="M2798" s="359">
        <v>2.3693</v>
      </c>
      <c r="N2798" s="359">
        <v>2.1187</v>
      </c>
      <c r="O2798" s="359">
        <v>4.6486999999999998</v>
      </c>
      <c r="P2798" s="359">
        <v>0.77810000000000001</v>
      </c>
      <c r="Q2798" s="359">
        <v>0.95379999999999998</v>
      </c>
      <c r="R2798" s="359">
        <v>0.33929999999999999</v>
      </c>
      <c r="S2798" s="356">
        <v>0.62219999999999998</v>
      </c>
      <c r="U2798" s="402">
        <v>38141</v>
      </c>
      <c r="V2798" s="359">
        <v>0.50890000000000002</v>
      </c>
      <c r="W2798" s="359">
        <v>0.89319999999999999</v>
      </c>
      <c r="X2798" s="359">
        <v>0.8468</v>
      </c>
      <c r="Y2798" s="359">
        <v>15.981999999999999</v>
      </c>
      <c r="Z2798" s="359">
        <v>3.7841</v>
      </c>
      <c r="AA2798" s="359">
        <v>127.983</v>
      </c>
      <c r="AB2798" s="359">
        <v>0.3352</v>
      </c>
      <c r="AC2798" s="359">
        <v>1.7551000000000001</v>
      </c>
      <c r="AD2798" s="359"/>
      <c r="AE2798" s="359">
        <v>4.1786000000000003</v>
      </c>
      <c r="AF2798" s="359">
        <v>2.3645</v>
      </c>
      <c r="AG2798" s="359">
        <v>2.0158999999999998</v>
      </c>
      <c r="AH2798" s="359">
        <v>4.6417000000000002</v>
      </c>
      <c r="AI2798" s="359">
        <v>0.7772</v>
      </c>
      <c r="AJ2798" s="359">
        <v>0.92769999999999997</v>
      </c>
      <c r="AK2798" s="359">
        <v>0.33889999999999998</v>
      </c>
      <c r="AL2798" s="356">
        <v>0.62170000000000003</v>
      </c>
    </row>
    <row r="2799" spans="2:38" ht="409.6" x14ac:dyDescent="0.25">
      <c r="B2799" s="402">
        <v>38140</v>
      </c>
      <c r="C2799" s="359">
        <v>0.51400000000000001</v>
      </c>
      <c r="D2799" s="359">
        <v>0.88900000000000001</v>
      </c>
      <c r="E2799" s="359">
        <v>0.8599</v>
      </c>
      <c r="F2799" s="359">
        <v>16.1906</v>
      </c>
      <c r="G2799" s="359">
        <v>3.8222999999999998</v>
      </c>
      <c r="H2799" s="359">
        <v>129.65299999999999</v>
      </c>
      <c r="I2799" s="359">
        <v>0.33989999999999998</v>
      </c>
      <c r="J2799" s="359">
        <v>1.7774000000000001</v>
      </c>
      <c r="K2799" s="359"/>
      <c r="L2799" s="359">
        <v>4.2108999999999996</v>
      </c>
      <c r="M2799" s="359">
        <v>2.3856999999999999</v>
      </c>
      <c r="N2799" s="359">
        <v>2.1472000000000002</v>
      </c>
      <c r="O2799" s="359">
        <v>4.6840999999999999</v>
      </c>
      <c r="P2799" s="359">
        <v>0.78439999999999999</v>
      </c>
      <c r="Q2799" s="359">
        <v>0.96419999999999995</v>
      </c>
      <c r="R2799" s="359">
        <v>0.34200000000000003</v>
      </c>
      <c r="S2799" s="356">
        <v>0.62919999999999998</v>
      </c>
      <c r="U2799" s="402">
        <v>38140</v>
      </c>
      <c r="V2799" s="359">
        <v>0.51329999999999998</v>
      </c>
      <c r="W2799" s="359">
        <v>0.88739999999999997</v>
      </c>
      <c r="X2799" s="359">
        <v>0.85850000000000004</v>
      </c>
      <c r="Y2799" s="359">
        <v>16.122800000000002</v>
      </c>
      <c r="Z2799" s="359">
        <v>3.8172999999999999</v>
      </c>
      <c r="AA2799" s="359">
        <v>129.041</v>
      </c>
      <c r="AB2799" s="359">
        <v>0.33910000000000001</v>
      </c>
      <c r="AC2799" s="359">
        <v>1.7744</v>
      </c>
      <c r="AD2799" s="359"/>
      <c r="AE2799" s="359">
        <v>4.2045000000000003</v>
      </c>
      <c r="AF2799" s="359">
        <v>2.3807999999999998</v>
      </c>
      <c r="AG2799" s="359">
        <v>2.0421999999999998</v>
      </c>
      <c r="AH2799" s="359">
        <v>4.6753999999999998</v>
      </c>
      <c r="AI2799" s="359">
        <v>0.7833</v>
      </c>
      <c r="AJ2799" s="359">
        <v>0.9375</v>
      </c>
      <c r="AK2799" s="359">
        <v>0.34160000000000001</v>
      </c>
      <c r="AL2799" s="356">
        <v>0.62849999999999995</v>
      </c>
    </row>
    <row r="2800" spans="2:38" ht="409.6" x14ac:dyDescent="0.25">
      <c r="B2800" s="402">
        <v>38139</v>
      </c>
      <c r="C2800" s="359">
        <v>0.51859999999999995</v>
      </c>
      <c r="D2800" s="359">
        <v>0.88390000000000002</v>
      </c>
      <c r="E2800" s="359">
        <v>0.86199999999999999</v>
      </c>
      <c r="F2800" s="359">
        <v>16.456299999999999</v>
      </c>
      <c r="G2800" s="359">
        <v>3.8571</v>
      </c>
      <c r="H2800" s="359">
        <v>130.87700000000001</v>
      </c>
      <c r="I2800" s="359">
        <v>0.34100000000000003</v>
      </c>
      <c r="J2800" s="359">
        <v>1.7901</v>
      </c>
      <c r="K2800" s="359"/>
      <c r="L2800" s="359">
        <v>4.2602000000000002</v>
      </c>
      <c r="M2800" s="359">
        <v>2.4154</v>
      </c>
      <c r="N2800" s="359">
        <v>2.1564000000000001</v>
      </c>
      <c r="O2800" s="359">
        <v>4.7205000000000004</v>
      </c>
      <c r="P2800" s="359">
        <v>0.79279999999999995</v>
      </c>
      <c r="Q2800" s="359">
        <v>0.96160000000000001</v>
      </c>
      <c r="R2800" s="359">
        <v>0.34510000000000002</v>
      </c>
      <c r="S2800" s="356">
        <v>0.63190000000000002</v>
      </c>
      <c r="U2800" s="402">
        <v>38139</v>
      </c>
      <c r="V2800" s="359">
        <v>0.51780000000000004</v>
      </c>
      <c r="W2800" s="359">
        <v>0.88219999999999998</v>
      </c>
      <c r="X2800" s="359">
        <v>0.86060000000000003</v>
      </c>
      <c r="Y2800" s="359">
        <v>16.372599999999998</v>
      </c>
      <c r="Z2800" s="359">
        <v>3.8508</v>
      </c>
      <c r="AA2800" s="359">
        <v>130.24</v>
      </c>
      <c r="AB2800" s="359">
        <v>0.34029999999999999</v>
      </c>
      <c r="AC2800" s="359">
        <v>1.7856000000000001</v>
      </c>
      <c r="AD2800" s="359"/>
      <c r="AE2800" s="359">
        <v>4.2523999999999997</v>
      </c>
      <c r="AF2800" s="359">
        <v>2.4100999999999999</v>
      </c>
      <c r="AG2800" s="359">
        <v>2.0507</v>
      </c>
      <c r="AH2800" s="359">
        <v>4.7107999999999999</v>
      </c>
      <c r="AI2800" s="359">
        <v>0.79149999999999998</v>
      </c>
      <c r="AJ2800" s="359">
        <v>0.9345</v>
      </c>
      <c r="AK2800" s="359">
        <v>0.34460000000000002</v>
      </c>
      <c r="AL2800" s="356">
        <v>0.63109999999999999</v>
      </c>
    </row>
    <row r="2801" spans="2:38" ht="409.6" x14ac:dyDescent="0.25">
      <c r="B2801" s="402">
        <v>38138</v>
      </c>
      <c r="C2801" s="359">
        <v>0.51619999999999999</v>
      </c>
      <c r="D2801" s="359">
        <v>0.88449999999999995</v>
      </c>
      <c r="E2801" s="359">
        <v>0.86109999999999998</v>
      </c>
      <c r="F2801" s="359">
        <v>16.411799999999999</v>
      </c>
      <c r="G2801" s="359">
        <v>3.8395999999999999</v>
      </c>
      <c r="H2801" s="359">
        <v>130.012</v>
      </c>
      <c r="I2801" s="359">
        <v>0.34100000000000003</v>
      </c>
      <c r="J2801" s="359">
        <v>1.7862</v>
      </c>
      <c r="K2801" s="359"/>
      <c r="L2801" s="359">
        <v>4.2432999999999996</v>
      </c>
      <c r="M2801" s="359">
        <v>2.4005999999999998</v>
      </c>
      <c r="N2801" s="359">
        <v>2.1562000000000001</v>
      </c>
      <c r="O2801" s="359">
        <v>4.6940999999999997</v>
      </c>
      <c r="P2801" s="359">
        <v>0.78949999999999998</v>
      </c>
      <c r="Q2801" s="359">
        <v>0.96150000000000002</v>
      </c>
      <c r="R2801" s="359">
        <v>0.34449999999999997</v>
      </c>
      <c r="S2801" s="356">
        <v>0.63180000000000003</v>
      </c>
      <c r="U2801" s="402">
        <v>38138</v>
      </c>
      <c r="V2801" s="359">
        <v>0.51570000000000005</v>
      </c>
      <c r="W2801" s="359">
        <v>0.88329999999999997</v>
      </c>
      <c r="X2801" s="359">
        <v>0.8599</v>
      </c>
      <c r="Y2801" s="359">
        <v>16.335699999999999</v>
      </c>
      <c r="Z2801" s="359">
        <v>3.835</v>
      </c>
      <c r="AA2801" s="359">
        <v>129.435</v>
      </c>
      <c r="AB2801" s="359">
        <v>0.34050000000000002</v>
      </c>
      <c r="AC2801" s="359">
        <v>1.7823</v>
      </c>
      <c r="AD2801" s="359"/>
      <c r="AE2801" s="359">
        <v>4.2366999999999999</v>
      </c>
      <c r="AF2801" s="359">
        <v>2.3963000000000001</v>
      </c>
      <c r="AG2801" s="359">
        <v>2.0514000000000001</v>
      </c>
      <c r="AH2801" s="359">
        <v>4.6867000000000001</v>
      </c>
      <c r="AI2801" s="359">
        <v>0.78859999999999997</v>
      </c>
      <c r="AJ2801" s="359">
        <v>0.93489999999999995</v>
      </c>
      <c r="AK2801" s="359">
        <v>0.34410000000000002</v>
      </c>
      <c r="AL2801" s="356">
        <v>0.63129999999999997</v>
      </c>
    </row>
    <row r="2802" spans="2:38" ht="409.6" x14ac:dyDescent="0.25">
      <c r="B2802" s="402">
        <v>38137</v>
      </c>
      <c r="C2802" s="359">
        <v>0.51549999999999996</v>
      </c>
      <c r="D2802" s="359">
        <v>0.88190000000000002</v>
      </c>
      <c r="E2802" s="359">
        <v>0.85840000000000005</v>
      </c>
      <c r="F2802" s="359">
        <v>16.359100000000002</v>
      </c>
      <c r="G2802" s="359">
        <v>3.8332999999999999</v>
      </c>
      <c r="H2802" s="359">
        <v>129.59399999999999</v>
      </c>
      <c r="I2802" s="359">
        <v>0.33989999999999998</v>
      </c>
      <c r="J2802" s="359">
        <v>1.7804</v>
      </c>
      <c r="K2802" s="359"/>
      <c r="L2802" s="359">
        <v>4.2392000000000003</v>
      </c>
      <c r="M2802" s="359">
        <v>2.3923999999999999</v>
      </c>
      <c r="N2802" s="359">
        <v>2.1493000000000002</v>
      </c>
      <c r="O2802" s="359">
        <v>4.6971999999999996</v>
      </c>
      <c r="P2802" s="359">
        <v>0.78910000000000002</v>
      </c>
      <c r="Q2802" s="359">
        <v>0.95840000000000003</v>
      </c>
      <c r="R2802" s="359">
        <v>0.34350000000000003</v>
      </c>
      <c r="S2802" s="356">
        <v>0.62980000000000003</v>
      </c>
      <c r="U2802" s="402">
        <v>38137</v>
      </c>
      <c r="V2802" s="359">
        <v>0.51500000000000001</v>
      </c>
      <c r="W2802" s="359">
        <v>0.88090000000000002</v>
      </c>
      <c r="X2802" s="359">
        <v>0.85750000000000004</v>
      </c>
      <c r="Y2802" s="359">
        <v>16.2883</v>
      </c>
      <c r="Z2802" s="359">
        <v>3.8296000000000001</v>
      </c>
      <c r="AA2802" s="359">
        <v>129.06</v>
      </c>
      <c r="AB2802" s="359">
        <v>0.33950000000000002</v>
      </c>
      <c r="AC2802" s="359">
        <v>1.7770999999999999</v>
      </c>
      <c r="AD2802" s="359"/>
      <c r="AE2802" s="359">
        <v>4.234</v>
      </c>
      <c r="AF2802" s="359">
        <v>2.3864000000000001</v>
      </c>
      <c r="AG2802" s="359">
        <v>2.0455000000000001</v>
      </c>
      <c r="AH2802" s="359">
        <v>4.6928999999999998</v>
      </c>
      <c r="AI2802" s="359">
        <v>0.78839999999999999</v>
      </c>
      <c r="AJ2802" s="359">
        <v>0.93220000000000003</v>
      </c>
      <c r="AK2802" s="359">
        <v>0.34320000000000001</v>
      </c>
      <c r="AL2802" s="356">
        <v>0.62949999999999995</v>
      </c>
    </row>
    <row r="2803" spans="2:38" ht="409.6" x14ac:dyDescent="0.25">
      <c r="B2803" s="402">
        <v>38136</v>
      </c>
      <c r="C2803" s="359">
        <v>0.51570000000000005</v>
      </c>
      <c r="D2803" s="359">
        <v>0.88190000000000002</v>
      </c>
      <c r="E2803" s="359">
        <v>0.85799999999999998</v>
      </c>
      <c r="F2803" s="359">
        <v>16.372900000000001</v>
      </c>
      <c r="G2803" s="359">
        <v>3.8361999999999998</v>
      </c>
      <c r="H2803" s="359">
        <v>129.59399999999999</v>
      </c>
      <c r="I2803" s="359">
        <v>0.33989999999999998</v>
      </c>
      <c r="J2803" s="359">
        <v>1.7815000000000001</v>
      </c>
      <c r="K2803" s="359"/>
      <c r="L2803" s="359">
        <v>4.2369000000000003</v>
      </c>
      <c r="M2803" s="359">
        <v>2.3891</v>
      </c>
      <c r="N2803" s="359">
        <v>2.1493000000000002</v>
      </c>
      <c r="O2803" s="359">
        <v>4.6917</v>
      </c>
      <c r="P2803" s="359">
        <v>0.78910000000000002</v>
      </c>
      <c r="Q2803" s="359">
        <v>0.95840000000000003</v>
      </c>
      <c r="R2803" s="359">
        <v>0.34350000000000003</v>
      </c>
      <c r="S2803" s="356">
        <v>0.62980000000000003</v>
      </c>
      <c r="U2803" s="402">
        <v>38136</v>
      </c>
      <c r="V2803" s="359">
        <v>0.51529999999999998</v>
      </c>
      <c r="W2803" s="359">
        <v>0.88090000000000002</v>
      </c>
      <c r="X2803" s="359">
        <v>0.85719999999999996</v>
      </c>
      <c r="Y2803" s="359">
        <v>16.302199999999999</v>
      </c>
      <c r="Z2803" s="359">
        <v>3.8325</v>
      </c>
      <c r="AA2803" s="359">
        <v>129.06</v>
      </c>
      <c r="AB2803" s="359">
        <v>0.33929999999999999</v>
      </c>
      <c r="AC2803" s="359">
        <v>1.7789999999999999</v>
      </c>
      <c r="AD2803" s="359"/>
      <c r="AE2803" s="359">
        <v>4.2325999999999997</v>
      </c>
      <c r="AF2803" s="359">
        <v>2.3854000000000002</v>
      </c>
      <c r="AG2803" s="359">
        <v>2.0455000000000001</v>
      </c>
      <c r="AH2803" s="359">
        <v>4.6856999999999998</v>
      </c>
      <c r="AI2803" s="359">
        <v>0.78839999999999999</v>
      </c>
      <c r="AJ2803" s="359">
        <v>0.93220000000000003</v>
      </c>
      <c r="AK2803" s="359">
        <v>0.34320000000000001</v>
      </c>
      <c r="AL2803" s="356">
        <v>0.62949999999999995</v>
      </c>
    </row>
    <row r="2804" spans="2:38" ht="409.6" x14ac:dyDescent="0.25">
      <c r="B2804" s="402">
        <v>38135</v>
      </c>
      <c r="C2804" s="359">
        <v>0.51780000000000004</v>
      </c>
      <c r="D2804" s="359">
        <v>0.88580000000000003</v>
      </c>
      <c r="E2804" s="359">
        <v>0.86270000000000002</v>
      </c>
      <c r="F2804" s="359">
        <v>16.524999999999999</v>
      </c>
      <c r="G2804" s="359">
        <v>3.8512</v>
      </c>
      <c r="H2804" s="359">
        <v>130.149</v>
      </c>
      <c r="I2804" s="359">
        <v>0.34239999999999998</v>
      </c>
      <c r="J2804" s="359">
        <v>1.7873000000000001</v>
      </c>
      <c r="K2804" s="359"/>
      <c r="L2804" s="359">
        <v>4.2607999999999997</v>
      </c>
      <c r="M2804" s="359">
        <v>2.4150999999999998</v>
      </c>
      <c r="N2804" s="359">
        <v>2.1789999999999998</v>
      </c>
      <c r="O2804" s="359">
        <v>4.7156000000000002</v>
      </c>
      <c r="P2804" s="359">
        <v>0.79079999999999995</v>
      </c>
      <c r="Q2804" s="359">
        <v>0.9607</v>
      </c>
      <c r="R2804" s="359">
        <v>0.34549999999999997</v>
      </c>
      <c r="S2804" s="356">
        <v>0.6351</v>
      </c>
      <c r="U2804" s="402">
        <v>38135</v>
      </c>
      <c r="V2804" s="359">
        <v>0.51700000000000002</v>
      </c>
      <c r="W2804" s="359">
        <v>0.88419999999999999</v>
      </c>
      <c r="X2804" s="359">
        <v>0.86140000000000005</v>
      </c>
      <c r="Y2804" s="359">
        <v>16.442399999999999</v>
      </c>
      <c r="Z2804" s="359">
        <v>3.8449</v>
      </c>
      <c r="AA2804" s="359">
        <v>129.76300000000001</v>
      </c>
      <c r="AB2804" s="359">
        <v>0.3417</v>
      </c>
      <c r="AC2804" s="359">
        <v>1.7839</v>
      </c>
      <c r="AD2804" s="359"/>
      <c r="AE2804" s="359">
        <v>4.2539999999999996</v>
      </c>
      <c r="AF2804" s="359">
        <v>2.4091</v>
      </c>
      <c r="AG2804" s="359">
        <v>2.0720999999999998</v>
      </c>
      <c r="AH2804" s="359">
        <v>4.7062999999999997</v>
      </c>
      <c r="AI2804" s="359">
        <v>0.78959999999999997</v>
      </c>
      <c r="AJ2804" s="359">
        <v>0.93369999999999997</v>
      </c>
      <c r="AK2804" s="359">
        <v>0.34499999999999997</v>
      </c>
      <c r="AL2804" s="356">
        <v>0.63429999999999997</v>
      </c>
    </row>
    <row r="2805" spans="2:38" ht="409.6" x14ac:dyDescent="0.25">
      <c r="B2805" s="402">
        <v>38134</v>
      </c>
      <c r="C2805" s="359">
        <v>0.51339999999999997</v>
      </c>
      <c r="D2805" s="359">
        <v>0.87929999999999997</v>
      </c>
      <c r="E2805" s="359">
        <v>0.85170000000000001</v>
      </c>
      <c r="F2805" s="359">
        <v>16.322500000000002</v>
      </c>
      <c r="G2805" s="359">
        <v>3.8184999999999998</v>
      </c>
      <c r="H2805" s="359">
        <v>129.07499999999999</v>
      </c>
      <c r="I2805" s="359">
        <v>0.3377</v>
      </c>
      <c r="J2805" s="359">
        <v>1.7715000000000001</v>
      </c>
      <c r="K2805" s="359"/>
      <c r="L2805" s="359">
        <v>4.2135999999999996</v>
      </c>
      <c r="M2805" s="359">
        <v>2.3815</v>
      </c>
      <c r="N2805" s="359">
        <v>2.1398000000000001</v>
      </c>
      <c r="O2805" s="359">
        <v>4.6684000000000001</v>
      </c>
      <c r="P2805" s="359">
        <v>0.79059999999999997</v>
      </c>
      <c r="Q2805" s="359">
        <v>0.94889999999999997</v>
      </c>
      <c r="R2805" s="359">
        <v>0.34239999999999998</v>
      </c>
      <c r="S2805" s="356">
        <v>0.62139999999999995</v>
      </c>
      <c r="U2805" s="402">
        <v>38134</v>
      </c>
      <c r="V2805" s="359">
        <v>0.51280000000000003</v>
      </c>
      <c r="W2805" s="359">
        <v>0.878</v>
      </c>
      <c r="X2805" s="359">
        <v>0.85060000000000002</v>
      </c>
      <c r="Y2805" s="359">
        <v>16.2895</v>
      </c>
      <c r="Z2805" s="359">
        <v>3.8144</v>
      </c>
      <c r="AA2805" s="359">
        <v>128.524</v>
      </c>
      <c r="AB2805" s="359">
        <v>0.33700000000000002</v>
      </c>
      <c r="AC2805" s="359">
        <v>1.7687999999999999</v>
      </c>
      <c r="AD2805" s="359"/>
      <c r="AE2805" s="359">
        <v>4.2079000000000004</v>
      </c>
      <c r="AF2805" s="359">
        <v>2.3773</v>
      </c>
      <c r="AG2805" s="359">
        <v>2.0356000000000001</v>
      </c>
      <c r="AH2805" s="359">
        <v>4.6615000000000002</v>
      </c>
      <c r="AI2805" s="359">
        <v>0.78969999999999996</v>
      </c>
      <c r="AJ2805" s="359">
        <v>0.92249999999999999</v>
      </c>
      <c r="AK2805" s="359">
        <v>0.34210000000000002</v>
      </c>
      <c r="AL2805" s="356">
        <v>0.62090000000000001</v>
      </c>
    </row>
    <row r="2806" spans="2:38" ht="409.6" x14ac:dyDescent="0.25">
      <c r="B2806" s="402">
        <v>38133</v>
      </c>
      <c r="C2806" s="359">
        <v>0.51129999999999998</v>
      </c>
      <c r="D2806" s="359">
        <v>0.87290000000000001</v>
      </c>
      <c r="E2806" s="359">
        <v>0.84919999999999995</v>
      </c>
      <c r="F2806" s="359">
        <v>16.190899999999999</v>
      </c>
      <c r="G2806" s="359">
        <v>3.8041</v>
      </c>
      <c r="H2806" s="359">
        <v>128.839</v>
      </c>
      <c r="I2806" s="359">
        <v>0.3362</v>
      </c>
      <c r="J2806" s="359">
        <v>1.7642</v>
      </c>
      <c r="K2806" s="359"/>
      <c r="L2806" s="359">
        <v>4.2107999999999999</v>
      </c>
      <c r="M2806" s="359">
        <v>2.3801000000000001</v>
      </c>
      <c r="N2806" s="359">
        <v>2.1406999999999998</v>
      </c>
      <c r="O2806" s="359">
        <v>4.6704999999999997</v>
      </c>
      <c r="P2806" s="359">
        <v>0.78690000000000004</v>
      </c>
      <c r="Q2806" s="359">
        <v>0.95479999999999998</v>
      </c>
      <c r="R2806" s="359">
        <v>0.34139999999999998</v>
      </c>
      <c r="S2806" s="356">
        <v>0.61829999999999996</v>
      </c>
      <c r="U2806" s="402">
        <v>38133</v>
      </c>
      <c r="V2806" s="359">
        <v>0.51070000000000004</v>
      </c>
      <c r="W2806" s="359">
        <v>0.87150000000000005</v>
      </c>
      <c r="X2806" s="359">
        <v>0.84819999999999995</v>
      </c>
      <c r="Y2806" s="359">
        <v>16.119</v>
      </c>
      <c r="Z2806" s="359">
        <v>3.7989000000000002</v>
      </c>
      <c r="AA2806" s="359">
        <v>128.261</v>
      </c>
      <c r="AB2806" s="359">
        <v>0.33539999999999998</v>
      </c>
      <c r="AC2806" s="359">
        <v>1.7613000000000001</v>
      </c>
      <c r="AD2806" s="359"/>
      <c r="AE2806" s="359">
        <v>4.2042000000000002</v>
      </c>
      <c r="AF2806" s="359">
        <v>2.3754</v>
      </c>
      <c r="AG2806" s="359">
        <v>2.0365000000000002</v>
      </c>
      <c r="AH2806" s="359">
        <v>4.6631999999999998</v>
      </c>
      <c r="AI2806" s="359">
        <v>0.78590000000000004</v>
      </c>
      <c r="AJ2806" s="359">
        <v>0.9284</v>
      </c>
      <c r="AK2806" s="359">
        <v>0.34100000000000003</v>
      </c>
      <c r="AL2806" s="356">
        <v>0.61780000000000002</v>
      </c>
    </row>
    <row r="2807" spans="2:38" ht="409.6" x14ac:dyDescent="0.25">
      <c r="B2807" s="402">
        <v>38132</v>
      </c>
      <c r="C2807" s="359">
        <v>0.50729999999999997</v>
      </c>
      <c r="D2807" s="359">
        <v>0.87229999999999996</v>
      </c>
      <c r="E2807" s="359">
        <v>0.83530000000000004</v>
      </c>
      <c r="F2807" s="359">
        <v>16.127400000000002</v>
      </c>
      <c r="G2807" s="359">
        <v>3.7753999999999999</v>
      </c>
      <c r="H2807" s="359">
        <v>127.946</v>
      </c>
      <c r="I2807" s="359">
        <v>0.33310000000000001</v>
      </c>
      <c r="J2807" s="359">
        <v>1.7526999999999999</v>
      </c>
      <c r="K2807" s="359"/>
      <c r="L2807" s="359">
        <v>4.1836000000000002</v>
      </c>
      <c r="M2807" s="359">
        <v>2.3506999999999998</v>
      </c>
      <c r="N2807" s="359">
        <v>2.1259999999999999</v>
      </c>
      <c r="O2807" s="359">
        <v>4.6253000000000002</v>
      </c>
      <c r="P2807" s="359">
        <v>0.77910000000000001</v>
      </c>
      <c r="Q2807" s="359">
        <v>0.94920000000000004</v>
      </c>
      <c r="R2807" s="359">
        <v>0.3402</v>
      </c>
      <c r="S2807" s="356">
        <v>0.60940000000000005</v>
      </c>
      <c r="U2807" s="402">
        <v>38132</v>
      </c>
      <c r="V2807" s="359">
        <v>0.50680000000000003</v>
      </c>
      <c r="W2807" s="359">
        <v>0.87090000000000001</v>
      </c>
      <c r="X2807" s="359">
        <v>0.83379999999999999</v>
      </c>
      <c r="Y2807" s="359">
        <v>16.064399999999999</v>
      </c>
      <c r="Z2807" s="359">
        <v>3.7702</v>
      </c>
      <c r="AA2807" s="359">
        <v>127.376</v>
      </c>
      <c r="AB2807" s="359">
        <v>0.33239999999999997</v>
      </c>
      <c r="AC2807" s="359">
        <v>1.7493000000000001</v>
      </c>
      <c r="AD2807" s="359"/>
      <c r="AE2807" s="359">
        <v>4.1778000000000004</v>
      </c>
      <c r="AF2807" s="359">
        <v>2.3460000000000001</v>
      </c>
      <c r="AG2807" s="359">
        <v>2.0224000000000002</v>
      </c>
      <c r="AH2807" s="359">
        <v>4.6177000000000001</v>
      </c>
      <c r="AI2807" s="359">
        <v>0.77810000000000001</v>
      </c>
      <c r="AJ2807" s="359">
        <v>0.92300000000000004</v>
      </c>
      <c r="AK2807" s="359">
        <v>0.33979999999999999</v>
      </c>
      <c r="AL2807" s="356">
        <v>0.6089</v>
      </c>
    </row>
    <row r="2808" spans="2:38" ht="409.6" x14ac:dyDescent="0.25">
      <c r="B2808" s="402">
        <v>38131</v>
      </c>
      <c r="C2808" s="359">
        <v>0.50890000000000002</v>
      </c>
      <c r="D2808" s="359">
        <v>0.87239999999999995</v>
      </c>
      <c r="E2808" s="359">
        <v>0.83699999999999997</v>
      </c>
      <c r="F2808" s="359">
        <v>16.165600000000001</v>
      </c>
      <c r="G2808" s="359">
        <v>3.786</v>
      </c>
      <c r="H2808" s="359">
        <v>128.90600000000001</v>
      </c>
      <c r="I2808" s="359">
        <v>0.33260000000000001</v>
      </c>
      <c r="J2808" s="359">
        <v>1.752</v>
      </c>
      <c r="K2808" s="359"/>
      <c r="L2808" s="359">
        <v>4.1989000000000001</v>
      </c>
      <c r="M2808" s="359">
        <v>2.3784999999999998</v>
      </c>
      <c r="N2808" s="359">
        <v>2.1105</v>
      </c>
      <c r="O2808" s="359">
        <v>4.6238999999999999</v>
      </c>
      <c r="P2808" s="359">
        <v>0.78210000000000002</v>
      </c>
      <c r="Q2808" s="359">
        <v>0.95589999999999997</v>
      </c>
      <c r="R2808" s="359">
        <v>0.34110000000000001</v>
      </c>
      <c r="S2808" s="356">
        <v>0.60940000000000005</v>
      </c>
      <c r="U2808" s="402">
        <v>38131</v>
      </c>
      <c r="V2808" s="359">
        <v>0.50829999999999997</v>
      </c>
      <c r="W2808" s="359">
        <v>0.87070000000000003</v>
      </c>
      <c r="X2808" s="359">
        <v>0.83579999999999999</v>
      </c>
      <c r="Y2808" s="359">
        <v>16.130400000000002</v>
      </c>
      <c r="Z2808" s="359">
        <v>3.7814000000000001</v>
      </c>
      <c r="AA2808" s="359">
        <v>128.642</v>
      </c>
      <c r="AB2808" s="359">
        <v>0.33200000000000002</v>
      </c>
      <c r="AC2808" s="359">
        <v>1.7492000000000001</v>
      </c>
      <c r="AD2808" s="359"/>
      <c r="AE2808" s="359">
        <v>4.1924000000000001</v>
      </c>
      <c r="AF2808" s="359">
        <v>2.3742000000000001</v>
      </c>
      <c r="AG2808" s="359">
        <v>2.0076999999999998</v>
      </c>
      <c r="AH2808" s="359">
        <v>4.6170999999999998</v>
      </c>
      <c r="AI2808" s="359">
        <v>0.78120000000000001</v>
      </c>
      <c r="AJ2808" s="359">
        <v>0.92979999999999996</v>
      </c>
      <c r="AK2808" s="359">
        <v>0.34079999999999999</v>
      </c>
      <c r="AL2808" s="356">
        <v>0.6089</v>
      </c>
    </row>
    <row r="2809" spans="2:38" ht="409.6" x14ac:dyDescent="0.25">
      <c r="B2809" s="402">
        <v>38130</v>
      </c>
      <c r="C2809" s="359">
        <v>0.50800000000000001</v>
      </c>
      <c r="D2809" s="359">
        <v>0.87329999999999997</v>
      </c>
      <c r="E2809" s="359">
        <v>0.83579999999999999</v>
      </c>
      <c r="F2809" s="359">
        <v>16.165600000000001</v>
      </c>
      <c r="G2809" s="359">
        <v>3.7839</v>
      </c>
      <c r="H2809" s="359">
        <v>128.90600000000001</v>
      </c>
      <c r="I2809" s="359">
        <v>0.33260000000000001</v>
      </c>
      <c r="J2809" s="359">
        <v>1.752</v>
      </c>
      <c r="K2809" s="359"/>
      <c r="L2809" s="359">
        <v>4.1914999999999996</v>
      </c>
      <c r="M2809" s="359">
        <v>2.3733</v>
      </c>
      <c r="N2809" s="359">
        <v>2.1105</v>
      </c>
      <c r="O2809" s="359">
        <v>4.6212</v>
      </c>
      <c r="P2809" s="359">
        <v>0.78069999999999995</v>
      </c>
      <c r="Q2809" s="359">
        <v>0.95589999999999997</v>
      </c>
      <c r="R2809" s="359">
        <v>0.34060000000000001</v>
      </c>
      <c r="S2809" s="356">
        <v>0.60940000000000005</v>
      </c>
      <c r="U2809" s="402">
        <v>38130</v>
      </c>
      <c r="V2809" s="359">
        <v>0.50739999999999996</v>
      </c>
      <c r="W2809" s="359">
        <v>0.87180000000000002</v>
      </c>
      <c r="X2809" s="359">
        <v>0.83440000000000003</v>
      </c>
      <c r="Y2809" s="359">
        <v>16.127700000000001</v>
      </c>
      <c r="Z2809" s="359">
        <v>3.7795999999999998</v>
      </c>
      <c r="AA2809" s="359">
        <v>128.62100000000001</v>
      </c>
      <c r="AB2809" s="359">
        <v>0.33189999999999997</v>
      </c>
      <c r="AC2809" s="359">
        <v>1.7488999999999999</v>
      </c>
      <c r="AD2809" s="359"/>
      <c r="AE2809" s="359">
        <v>4.1843000000000004</v>
      </c>
      <c r="AF2809" s="359">
        <v>2.3658999999999999</v>
      </c>
      <c r="AG2809" s="359">
        <v>2.0072999999999999</v>
      </c>
      <c r="AH2809" s="359">
        <v>4.6142000000000003</v>
      </c>
      <c r="AI2809" s="359">
        <v>0.77969999999999995</v>
      </c>
      <c r="AJ2809" s="359">
        <v>0.92959999999999998</v>
      </c>
      <c r="AK2809" s="359">
        <v>0.3402</v>
      </c>
      <c r="AL2809" s="356">
        <v>0.60880000000000001</v>
      </c>
    </row>
    <row r="2810" spans="2:38" ht="409.6" x14ac:dyDescent="0.25">
      <c r="B2810" s="402">
        <v>38129</v>
      </c>
      <c r="C2810" s="359">
        <v>0.5081</v>
      </c>
      <c r="D2810" s="359">
        <v>0.87329999999999997</v>
      </c>
      <c r="E2810" s="359">
        <v>0.83699999999999997</v>
      </c>
      <c r="F2810" s="359">
        <v>16.158200000000001</v>
      </c>
      <c r="G2810" s="359">
        <v>3.7810999999999999</v>
      </c>
      <c r="H2810" s="359">
        <v>128.90600000000001</v>
      </c>
      <c r="I2810" s="359">
        <v>0.33300000000000002</v>
      </c>
      <c r="J2810" s="359">
        <v>1.7534000000000001</v>
      </c>
      <c r="K2810" s="359"/>
      <c r="L2810" s="359">
        <v>4.1908000000000003</v>
      </c>
      <c r="M2810" s="359">
        <v>2.3742000000000001</v>
      </c>
      <c r="N2810" s="359">
        <v>2.1105</v>
      </c>
      <c r="O2810" s="359">
        <v>4.6189999999999998</v>
      </c>
      <c r="P2810" s="359">
        <v>0.78129999999999999</v>
      </c>
      <c r="Q2810" s="359">
        <v>0.95589999999999997</v>
      </c>
      <c r="R2810" s="359">
        <v>0.34060000000000001</v>
      </c>
      <c r="S2810" s="356">
        <v>0.60940000000000005</v>
      </c>
      <c r="U2810" s="402">
        <v>38129</v>
      </c>
      <c r="V2810" s="359">
        <v>0.50749999999999995</v>
      </c>
      <c r="W2810" s="359">
        <v>0.87180000000000002</v>
      </c>
      <c r="X2810" s="359">
        <v>0.83589999999999998</v>
      </c>
      <c r="Y2810" s="359">
        <v>16.110099999999999</v>
      </c>
      <c r="Z2810" s="359">
        <v>3.7755999999999998</v>
      </c>
      <c r="AA2810" s="359">
        <v>128.62100000000001</v>
      </c>
      <c r="AB2810" s="359">
        <v>0.3322</v>
      </c>
      <c r="AC2810" s="359">
        <v>1.7486999999999999</v>
      </c>
      <c r="AD2810" s="359"/>
      <c r="AE2810" s="359">
        <v>4.1839000000000004</v>
      </c>
      <c r="AF2810" s="359">
        <v>2.3691</v>
      </c>
      <c r="AG2810" s="359">
        <v>2.0072999999999999</v>
      </c>
      <c r="AH2810" s="359">
        <v>4.6097000000000001</v>
      </c>
      <c r="AI2810" s="359">
        <v>0.7802</v>
      </c>
      <c r="AJ2810" s="359">
        <v>0.92959999999999998</v>
      </c>
      <c r="AK2810" s="359">
        <v>0.3402</v>
      </c>
      <c r="AL2810" s="356">
        <v>0.60880000000000001</v>
      </c>
    </row>
    <row r="2811" spans="2:38" ht="409.6" x14ac:dyDescent="0.25">
      <c r="B2811" s="402">
        <v>38128</v>
      </c>
      <c r="C2811" s="359">
        <v>0.50870000000000004</v>
      </c>
      <c r="D2811" s="359">
        <v>0.87350000000000005</v>
      </c>
      <c r="E2811" s="359">
        <v>0.83079999999999998</v>
      </c>
      <c r="F2811" s="359">
        <v>16.236999999999998</v>
      </c>
      <c r="G2811" s="359">
        <v>3.7845</v>
      </c>
      <c r="H2811" s="359">
        <v>128.92599999999999</v>
      </c>
      <c r="I2811" s="359">
        <v>0.33329999999999999</v>
      </c>
      <c r="J2811" s="359">
        <v>1.7594000000000001</v>
      </c>
      <c r="K2811" s="359"/>
      <c r="L2811" s="359">
        <v>4.2091000000000003</v>
      </c>
      <c r="M2811" s="359">
        <v>2.3858000000000001</v>
      </c>
      <c r="N2811" s="359">
        <v>2.1057000000000001</v>
      </c>
      <c r="O2811" s="359">
        <v>4.6216999999999997</v>
      </c>
      <c r="P2811" s="359">
        <v>0.78210000000000002</v>
      </c>
      <c r="Q2811" s="359">
        <v>0.95020000000000004</v>
      </c>
      <c r="R2811" s="359">
        <v>0.34189999999999998</v>
      </c>
      <c r="S2811" s="356">
        <v>0.60709999999999997</v>
      </c>
      <c r="U2811" s="402">
        <v>38128</v>
      </c>
      <c r="V2811" s="359">
        <v>0.5081</v>
      </c>
      <c r="W2811" s="359">
        <v>0.87209999999999999</v>
      </c>
      <c r="X2811" s="359">
        <v>0.82969999999999999</v>
      </c>
      <c r="Y2811" s="359">
        <v>16.1629</v>
      </c>
      <c r="Z2811" s="359">
        <v>3.7801999999999998</v>
      </c>
      <c r="AA2811" s="359">
        <v>128.54599999999999</v>
      </c>
      <c r="AB2811" s="359">
        <v>0.3327</v>
      </c>
      <c r="AC2811" s="359">
        <v>1.7563</v>
      </c>
      <c r="AD2811" s="359"/>
      <c r="AE2811" s="359">
        <v>4.2039999999999997</v>
      </c>
      <c r="AF2811" s="359">
        <v>2.3811</v>
      </c>
      <c r="AG2811" s="359">
        <v>2.0028999999999999</v>
      </c>
      <c r="AH2811" s="359">
        <v>4.6144999999999996</v>
      </c>
      <c r="AI2811" s="359">
        <v>0.78120000000000001</v>
      </c>
      <c r="AJ2811" s="359">
        <v>0.92420000000000002</v>
      </c>
      <c r="AK2811" s="359">
        <v>0.34150000000000003</v>
      </c>
      <c r="AL2811" s="356">
        <v>0.60660000000000003</v>
      </c>
    </row>
    <row r="2812" spans="2:38" ht="409.6" x14ac:dyDescent="0.25">
      <c r="B2812" s="402">
        <v>38127</v>
      </c>
      <c r="C2812" s="359">
        <v>0.50580000000000003</v>
      </c>
      <c r="D2812" s="359">
        <v>0.87280000000000002</v>
      </c>
      <c r="E2812" s="359">
        <v>0.83650000000000002</v>
      </c>
      <c r="F2812" s="359">
        <v>16.164999999999999</v>
      </c>
      <c r="G2812" s="359">
        <v>3.7639999999999998</v>
      </c>
      <c r="H2812" s="359">
        <v>127.83</v>
      </c>
      <c r="I2812" s="359">
        <v>0.33250000000000002</v>
      </c>
      <c r="J2812" s="359">
        <v>1.7468999999999999</v>
      </c>
      <c r="K2812" s="359"/>
      <c r="L2812" s="359">
        <v>4.1806000000000001</v>
      </c>
      <c r="M2812" s="359">
        <v>2.3651</v>
      </c>
      <c r="N2812" s="359">
        <v>2.1071</v>
      </c>
      <c r="O2812" s="359">
        <v>4.6055999999999999</v>
      </c>
      <c r="P2812" s="359">
        <v>0.77610000000000001</v>
      </c>
      <c r="Q2812" s="359">
        <v>0.95089999999999997</v>
      </c>
      <c r="R2812" s="359">
        <v>0.34079999999999999</v>
      </c>
      <c r="S2812" s="356">
        <v>0.60750000000000004</v>
      </c>
      <c r="U2812" s="402">
        <v>38127</v>
      </c>
      <c r="V2812" s="359">
        <v>0.50519999999999998</v>
      </c>
      <c r="W2812" s="359">
        <v>0.87129999999999996</v>
      </c>
      <c r="X2812" s="359">
        <v>0.83540000000000003</v>
      </c>
      <c r="Y2812" s="359">
        <v>16.1005</v>
      </c>
      <c r="Z2812" s="359">
        <v>3.7589000000000001</v>
      </c>
      <c r="AA2812" s="359">
        <v>127.249</v>
      </c>
      <c r="AB2812" s="359">
        <v>0.33169999999999999</v>
      </c>
      <c r="AC2812" s="359">
        <v>1.744</v>
      </c>
      <c r="AD2812" s="359"/>
      <c r="AE2812" s="359">
        <v>4.1734999999999998</v>
      </c>
      <c r="AF2812" s="359">
        <v>2.3601000000000001</v>
      </c>
      <c r="AG2812" s="359">
        <v>2.0038999999999998</v>
      </c>
      <c r="AH2812" s="359">
        <v>4.5979999999999999</v>
      </c>
      <c r="AI2812" s="359">
        <v>0.77510000000000001</v>
      </c>
      <c r="AJ2812" s="359">
        <v>0.92469999999999997</v>
      </c>
      <c r="AK2812" s="359">
        <v>0.34039999999999998</v>
      </c>
      <c r="AL2812" s="356">
        <v>0.6069</v>
      </c>
    </row>
    <row r="2813" spans="2:38" ht="409.6" x14ac:dyDescent="0.25">
      <c r="B2813" s="402">
        <v>38126</v>
      </c>
      <c r="C2813" s="359">
        <v>0.50190000000000001</v>
      </c>
      <c r="D2813" s="359">
        <v>0.87280000000000002</v>
      </c>
      <c r="E2813" s="359">
        <v>0.83379999999999999</v>
      </c>
      <c r="F2813" s="359">
        <v>16.000699999999998</v>
      </c>
      <c r="G2813" s="359">
        <v>3.7349999999999999</v>
      </c>
      <c r="H2813" s="359">
        <v>127.121</v>
      </c>
      <c r="I2813" s="359">
        <v>0.32990000000000003</v>
      </c>
      <c r="J2813" s="359">
        <v>1.734</v>
      </c>
      <c r="K2813" s="359"/>
      <c r="L2813" s="359">
        <v>4.1527000000000003</v>
      </c>
      <c r="M2813" s="359">
        <v>2.3536999999999999</v>
      </c>
      <c r="N2813" s="359">
        <v>2.0832999999999999</v>
      </c>
      <c r="O2813" s="359">
        <v>4.5871000000000004</v>
      </c>
      <c r="P2813" s="359">
        <v>0.76990000000000003</v>
      </c>
      <c r="Q2813" s="359">
        <v>0.95179999999999998</v>
      </c>
      <c r="R2813" s="359">
        <v>0.33939999999999998</v>
      </c>
      <c r="S2813" s="356">
        <v>0.59960000000000002</v>
      </c>
      <c r="U2813" s="402">
        <v>38126</v>
      </c>
      <c r="V2813" s="359">
        <v>0.50080000000000002</v>
      </c>
      <c r="W2813" s="359">
        <v>0.87050000000000005</v>
      </c>
      <c r="X2813" s="359">
        <v>0.83179999999999998</v>
      </c>
      <c r="Y2813" s="359">
        <v>15.909700000000001</v>
      </c>
      <c r="Z2813" s="359">
        <v>3.7259000000000002</v>
      </c>
      <c r="AA2813" s="359">
        <v>126.42400000000001</v>
      </c>
      <c r="AB2813" s="359">
        <v>0.3291</v>
      </c>
      <c r="AC2813" s="359">
        <v>1.7295</v>
      </c>
      <c r="AD2813" s="359"/>
      <c r="AE2813" s="359">
        <v>4.1428000000000003</v>
      </c>
      <c r="AF2813" s="359">
        <v>2.3464</v>
      </c>
      <c r="AG2813" s="359">
        <v>1.9794</v>
      </c>
      <c r="AH2813" s="359">
        <v>4.5749000000000004</v>
      </c>
      <c r="AI2813" s="359">
        <v>0.76800000000000002</v>
      </c>
      <c r="AJ2813" s="359">
        <v>0.91410000000000002</v>
      </c>
      <c r="AK2813" s="359">
        <v>0.33860000000000001</v>
      </c>
      <c r="AL2813" s="356">
        <v>0.59840000000000004</v>
      </c>
    </row>
    <row r="2814" spans="2:38" ht="409.6" x14ac:dyDescent="0.25">
      <c r="B2814" s="402">
        <v>38125</v>
      </c>
      <c r="C2814" s="359">
        <v>0.49669999999999997</v>
      </c>
      <c r="D2814" s="359">
        <v>0.87209999999999999</v>
      </c>
      <c r="E2814" s="359">
        <v>0.83340000000000003</v>
      </c>
      <c r="F2814" s="359">
        <v>15.813599999999999</v>
      </c>
      <c r="G2814" s="359">
        <v>3.6957</v>
      </c>
      <c r="H2814" s="359">
        <v>126.524</v>
      </c>
      <c r="I2814" s="359">
        <v>0.3281</v>
      </c>
      <c r="J2814" s="359">
        <v>1.7176</v>
      </c>
      <c r="K2814" s="359"/>
      <c r="L2814" s="359">
        <v>4.1062000000000003</v>
      </c>
      <c r="M2814" s="359">
        <v>2.3740000000000001</v>
      </c>
      <c r="N2814" s="359">
        <v>2.0628000000000002</v>
      </c>
      <c r="O2814" s="359">
        <v>4.5635000000000003</v>
      </c>
      <c r="P2814" s="359">
        <v>0.76229999999999998</v>
      </c>
      <c r="Q2814" s="359">
        <v>0.94</v>
      </c>
      <c r="R2814" s="359">
        <v>0.3377</v>
      </c>
      <c r="S2814" s="356">
        <v>0.59699999999999998</v>
      </c>
      <c r="U2814" s="402">
        <v>38125</v>
      </c>
      <c r="V2814" s="359">
        <v>0.496</v>
      </c>
      <c r="W2814" s="359">
        <v>0.87050000000000005</v>
      </c>
      <c r="X2814" s="359">
        <v>0.83230000000000004</v>
      </c>
      <c r="Y2814" s="359">
        <v>15.738099999999999</v>
      </c>
      <c r="Z2814" s="359">
        <v>3.6901999999999999</v>
      </c>
      <c r="AA2814" s="359">
        <v>125.95</v>
      </c>
      <c r="AB2814" s="359">
        <v>0.32729999999999998</v>
      </c>
      <c r="AC2814" s="359">
        <v>1.7145999999999999</v>
      </c>
      <c r="AD2814" s="359"/>
      <c r="AE2814" s="359">
        <v>4.0994999999999999</v>
      </c>
      <c r="AF2814" s="359">
        <v>2.3691</v>
      </c>
      <c r="AG2814" s="359">
        <v>1.9614</v>
      </c>
      <c r="AH2814" s="359">
        <v>4.5547000000000004</v>
      </c>
      <c r="AI2814" s="359">
        <v>0.7611</v>
      </c>
      <c r="AJ2814" s="359">
        <v>0.91420000000000001</v>
      </c>
      <c r="AK2814" s="359">
        <v>0.3372</v>
      </c>
      <c r="AL2814" s="356">
        <v>0.59640000000000004</v>
      </c>
    </row>
    <row r="2815" spans="2:38" ht="409.6" x14ac:dyDescent="0.25">
      <c r="B2815" s="402">
        <v>38124</v>
      </c>
      <c r="C2815" s="359">
        <v>0.50929999999999997</v>
      </c>
      <c r="D2815" s="359">
        <v>0.87519999999999998</v>
      </c>
      <c r="E2815" s="359">
        <v>0.84119999999999995</v>
      </c>
      <c r="F2815" s="359">
        <v>16.325299999999999</v>
      </c>
      <c r="G2815" s="359">
        <v>3.7892999999999999</v>
      </c>
      <c r="H2815" s="359">
        <v>130.60499999999999</v>
      </c>
      <c r="I2815" s="359">
        <v>0.33439999999999998</v>
      </c>
      <c r="J2815" s="359">
        <v>1.7598</v>
      </c>
      <c r="K2815" s="359"/>
      <c r="L2815" s="359">
        <v>4.1867999999999999</v>
      </c>
      <c r="M2815" s="359">
        <v>2.4344999999999999</v>
      </c>
      <c r="N2815" s="359">
        <v>2.1297999999999999</v>
      </c>
      <c r="O2815" s="359">
        <v>4.6703999999999999</v>
      </c>
      <c r="P2815" s="359">
        <v>0.78439999999999999</v>
      </c>
      <c r="Q2815" s="359">
        <v>0.93889999999999996</v>
      </c>
      <c r="R2815" s="359">
        <v>0.34410000000000002</v>
      </c>
      <c r="S2815" s="356">
        <v>0.60540000000000005</v>
      </c>
      <c r="U2815" s="402">
        <v>38124</v>
      </c>
      <c r="V2815" s="359">
        <v>0.50860000000000005</v>
      </c>
      <c r="W2815" s="359">
        <v>0.87390000000000001</v>
      </c>
      <c r="X2815" s="359">
        <v>0.84</v>
      </c>
      <c r="Y2815" s="359">
        <v>16.289400000000001</v>
      </c>
      <c r="Z2815" s="359">
        <v>3.7854999999999999</v>
      </c>
      <c r="AA2815" s="359">
        <v>130.34</v>
      </c>
      <c r="AB2815" s="359">
        <v>0.3337</v>
      </c>
      <c r="AC2815" s="359">
        <v>1.7572000000000001</v>
      </c>
      <c r="AD2815" s="359"/>
      <c r="AE2815" s="359">
        <v>4.1802999999999999</v>
      </c>
      <c r="AF2815" s="359">
        <v>2.4274</v>
      </c>
      <c r="AG2815" s="359">
        <v>2.0255000000000001</v>
      </c>
      <c r="AH2815" s="359">
        <v>4.6608000000000001</v>
      </c>
      <c r="AI2815" s="359">
        <v>0.78349999999999997</v>
      </c>
      <c r="AJ2815" s="359">
        <v>0.91269999999999996</v>
      </c>
      <c r="AK2815" s="359">
        <v>0.34370000000000001</v>
      </c>
      <c r="AL2815" s="356">
        <v>0.60489999999999999</v>
      </c>
    </row>
    <row r="2816" spans="2:38" ht="409.6" x14ac:dyDescent="0.25">
      <c r="B2816" s="402">
        <v>38123</v>
      </c>
      <c r="C2816" s="359">
        <v>0.50660000000000005</v>
      </c>
      <c r="D2816" s="359">
        <v>0.87039999999999995</v>
      </c>
      <c r="E2816" s="359">
        <v>0.83509999999999995</v>
      </c>
      <c r="F2816" s="359">
        <v>16.2287</v>
      </c>
      <c r="G2816" s="359">
        <v>3.7679</v>
      </c>
      <c r="H2816" s="359">
        <v>129.83199999999999</v>
      </c>
      <c r="I2816" s="359">
        <v>0.33239999999999997</v>
      </c>
      <c r="J2816" s="359">
        <v>1.7494000000000001</v>
      </c>
      <c r="K2816" s="359"/>
      <c r="L2816" s="359">
        <v>4.1657000000000002</v>
      </c>
      <c r="M2816" s="359">
        <v>2.4249999999999998</v>
      </c>
      <c r="N2816" s="359">
        <v>2.1172</v>
      </c>
      <c r="O2816" s="359">
        <v>4.6456999999999997</v>
      </c>
      <c r="P2816" s="359">
        <v>0.78080000000000005</v>
      </c>
      <c r="Q2816" s="359">
        <v>0.93340000000000001</v>
      </c>
      <c r="R2816" s="359">
        <v>0.3417</v>
      </c>
      <c r="S2816" s="356">
        <v>0.6018</v>
      </c>
      <c r="U2816" s="402">
        <v>38123</v>
      </c>
      <c r="V2816" s="359">
        <v>0.50619999999999998</v>
      </c>
      <c r="W2816" s="359">
        <v>0.86929999999999996</v>
      </c>
      <c r="X2816" s="359">
        <v>0.83409999999999995</v>
      </c>
      <c r="Y2816" s="359">
        <v>16.198399999999999</v>
      </c>
      <c r="Z2816" s="359">
        <v>3.7654000000000001</v>
      </c>
      <c r="AA2816" s="359">
        <v>129.61099999999999</v>
      </c>
      <c r="AB2816" s="359">
        <v>0.33179999999999998</v>
      </c>
      <c r="AC2816" s="359">
        <v>1.7474000000000001</v>
      </c>
      <c r="AD2816" s="359"/>
      <c r="AE2816" s="359">
        <v>4.1605999999999996</v>
      </c>
      <c r="AF2816" s="359">
        <v>2.4209000000000001</v>
      </c>
      <c r="AG2816" s="359">
        <v>2.0142000000000002</v>
      </c>
      <c r="AH2816" s="359">
        <v>4.6384999999999996</v>
      </c>
      <c r="AI2816" s="359">
        <v>0.78010000000000002</v>
      </c>
      <c r="AJ2816" s="359">
        <v>0.90759999999999996</v>
      </c>
      <c r="AK2816" s="359">
        <v>0.34139999999999998</v>
      </c>
      <c r="AL2816" s="356">
        <v>0.60150000000000003</v>
      </c>
    </row>
    <row r="2817" spans="2:38" ht="409.6" x14ac:dyDescent="0.25">
      <c r="B2817" s="402">
        <v>38122</v>
      </c>
      <c r="C2817" s="359">
        <v>0.50970000000000004</v>
      </c>
      <c r="D2817" s="359">
        <v>0.87480000000000002</v>
      </c>
      <c r="E2817" s="359">
        <v>0.84189999999999998</v>
      </c>
      <c r="F2817" s="359">
        <v>16.3126</v>
      </c>
      <c r="G2817" s="359">
        <v>3.7925</v>
      </c>
      <c r="H2817" s="359">
        <v>129.869</v>
      </c>
      <c r="I2817" s="359">
        <v>0.33479999999999999</v>
      </c>
      <c r="J2817" s="359">
        <v>1.7608999999999999</v>
      </c>
      <c r="K2817" s="359"/>
      <c r="L2817" s="359">
        <v>4.1909000000000001</v>
      </c>
      <c r="M2817" s="359">
        <v>2.4348999999999998</v>
      </c>
      <c r="N2817" s="359">
        <v>2.13</v>
      </c>
      <c r="O2817" s="359">
        <v>4.6760000000000002</v>
      </c>
      <c r="P2817" s="359">
        <v>0.78500000000000003</v>
      </c>
      <c r="Q2817" s="359">
        <v>0.93899999999999995</v>
      </c>
      <c r="R2817" s="359">
        <v>0.34410000000000002</v>
      </c>
      <c r="S2817" s="356">
        <v>0.60550000000000004</v>
      </c>
      <c r="U2817" s="402">
        <v>38122</v>
      </c>
      <c r="V2817" s="359">
        <v>0.50900000000000001</v>
      </c>
      <c r="W2817" s="359">
        <v>0.87350000000000005</v>
      </c>
      <c r="X2817" s="359">
        <v>0.84079999999999999</v>
      </c>
      <c r="Y2817" s="359">
        <v>16.251100000000001</v>
      </c>
      <c r="Z2817" s="359">
        <v>3.7875999999999999</v>
      </c>
      <c r="AA2817" s="359">
        <v>129.28700000000001</v>
      </c>
      <c r="AB2817" s="359">
        <v>0.3342</v>
      </c>
      <c r="AC2817" s="359">
        <v>1.7571000000000001</v>
      </c>
      <c r="AD2817" s="359"/>
      <c r="AE2817" s="359">
        <v>4.1844000000000001</v>
      </c>
      <c r="AF2817" s="359">
        <v>2.4300000000000002</v>
      </c>
      <c r="AG2817" s="359">
        <v>2.0253999999999999</v>
      </c>
      <c r="AH2817" s="359">
        <v>4.6665000000000001</v>
      </c>
      <c r="AI2817" s="359">
        <v>0.78390000000000004</v>
      </c>
      <c r="AJ2817" s="359">
        <v>0.91259999999999997</v>
      </c>
      <c r="AK2817" s="359">
        <v>0.34360000000000002</v>
      </c>
      <c r="AL2817" s="356">
        <v>0.6048</v>
      </c>
    </row>
    <row r="2818" spans="2:38" ht="409.6" x14ac:dyDescent="0.25">
      <c r="B2818" s="402">
        <v>38121</v>
      </c>
      <c r="C2818" s="359">
        <v>0.50760000000000005</v>
      </c>
      <c r="D2818" s="359">
        <v>0.87129999999999996</v>
      </c>
      <c r="E2818" s="359">
        <v>0.83579999999999999</v>
      </c>
      <c r="F2818" s="359">
        <v>16.218599999999999</v>
      </c>
      <c r="G2818" s="359">
        <v>3.7770999999999999</v>
      </c>
      <c r="H2818" s="359">
        <v>130.12700000000001</v>
      </c>
      <c r="I2818" s="359">
        <v>0.33210000000000001</v>
      </c>
      <c r="J2818" s="359">
        <v>1.7526999999999999</v>
      </c>
      <c r="K2818" s="359"/>
      <c r="L2818" s="359">
        <v>4.1482000000000001</v>
      </c>
      <c r="M2818" s="359">
        <v>2.4177</v>
      </c>
      <c r="N2818" s="359">
        <v>2.0981999999999998</v>
      </c>
      <c r="O2818" s="359">
        <v>4.6414</v>
      </c>
      <c r="P2818" s="359">
        <v>0.78139999999999998</v>
      </c>
      <c r="Q2818" s="359">
        <v>0.93410000000000004</v>
      </c>
      <c r="R2818" s="359">
        <v>0.34029999999999999</v>
      </c>
      <c r="S2818" s="356">
        <v>0.5998</v>
      </c>
      <c r="U2818" s="402">
        <v>38121</v>
      </c>
      <c r="V2818" s="359">
        <v>0.50690000000000002</v>
      </c>
      <c r="W2818" s="359">
        <v>0.86990000000000001</v>
      </c>
      <c r="X2818" s="359">
        <v>0.83479999999999999</v>
      </c>
      <c r="Y2818" s="359">
        <v>16.1829</v>
      </c>
      <c r="Z2818" s="359">
        <v>3.7722000000000002</v>
      </c>
      <c r="AA2818" s="359">
        <v>129.86199999999999</v>
      </c>
      <c r="AB2818" s="359">
        <v>0.33139999999999997</v>
      </c>
      <c r="AC2818" s="359">
        <v>1.7493000000000001</v>
      </c>
      <c r="AD2818" s="359"/>
      <c r="AE2818" s="359">
        <v>4.1417999999999999</v>
      </c>
      <c r="AF2818" s="359">
        <v>2.4137</v>
      </c>
      <c r="AG2818" s="359">
        <v>1.9952000000000001</v>
      </c>
      <c r="AH2818" s="359">
        <v>4.6345000000000001</v>
      </c>
      <c r="AI2818" s="359">
        <v>0.78049999999999997</v>
      </c>
      <c r="AJ2818" s="359">
        <v>0.90800000000000003</v>
      </c>
      <c r="AK2818" s="359">
        <v>0.33989999999999998</v>
      </c>
      <c r="AL2818" s="356">
        <v>0.59930000000000005</v>
      </c>
    </row>
    <row r="2819" spans="2:38" ht="409.6" x14ac:dyDescent="0.25">
      <c r="B2819" s="402">
        <v>38120</v>
      </c>
      <c r="C2819" s="359">
        <v>0.5161</v>
      </c>
      <c r="D2819" s="359">
        <v>0.87890000000000001</v>
      </c>
      <c r="E2819" s="359">
        <v>0.85250000000000004</v>
      </c>
      <c r="F2819" s="359">
        <v>16.5731</v>
      </c>
      <c r="G2819" s="359">
        <v>3.8405999999999998</v>
      </c>
      <c r="H2819" s="359">
        <v>131.78399999999999</v>
      </c>
      <c r="I2819" s="359">
        <v>0.3387</v>
      </c>
      <c r="J2819" s="359">
        <v>1.7735000000000001</v>
      </c>
      <c r="K2819" s="359"/>
      <c r="L2819" s="359">
        <v>4.2275</v>
      </c>
      <c r="M2819" s="359">
        <v>2.4679000000000002</v>
      </c>
      <c r="N2819" s="359">
        <v>2.1459999999999999</v>
      </c>
      <c r="O2819" s="359">
        <v>4.7274000000000003</v>
      </c>
      <c r="P2819" s="359">
        <v>0.79459999999999997</v>
      </c>
      <c r="Q2819" s="359">
        <v>0.96499999999999997</v>
      </c>
      <c r="R2819" s="359">
        <v>0.34660000000000002</v>
      </c>
      <c r="S2819" s="356">
        <v>0.61409999999999998</v>
      </c>
      <c r="U2819" s="402">
        <v>38120</v>
      </c>
      <c r="V2819" s="359">
        <v>0.51539999999999997</v>
      </c>
      <c r="W2819" s="359">
        <v>0.87749999999999995</v>
      </c>
      <c r="X2819" s="359">
        <v>0.85119999999999996</v>
      </c>
      <c r="Y2819" s="359">
        <v>16.5228</v>
      </c>
      <c r="Z2819" s="359">
        <v>3.8351000000000002</v>
      </c>
      <c r="AA2819" s="359">
        <v>131.197</v>
      </c>
      <c r="AB2819" s="359">
        <v>0.33810000000000001</v>
      </c>
      <c r="AC2819" s="359">
        <v>1.7703</v>
      </c>
      <c r="AD2819" s="359"/>
      <c r="AE2819" s="359">
        <v>4.2210999999999999</v>
      </c>
      <c r="AF2819" s="359">
        <v>2.4628000000000001</v>
      </c>
      <c r="AG2819" s="359">
        <v>2.0405000000000002</v>
      </c>
      <c r="AH2819" s="359">
        <v>4.7190000000000003</v>
      </c>
      <c r="AI2819" s="359">
        <v>0.79349999999999998</v>
      </c>
      <c r="AJ2819" s="359">
        <v>0.92730000000000001</v>
      </c>
      <c r="AK2819" s="359">
        <v>0.34610000000000002</v>
      </c>
      <c r="AL2819" s="356">
        <v>0.61350000000000005</v>
      </c>
    </row>
    <row r="2820" spans="2:38" ht="409.6" x14ac:dyDescent="0.25">
      <c r="B2820" s="402">
        <v>38119</v>
      </c>
      <c r="C2820" s="359">
        <v>0.51090000000000002</v>
      </c>
      <c r="D2820" s="359">
        <v>0.87060000000000004</v>
      </c>
      <c r="E2820" s="359">
        <v>0.84130000000000005</v>
      </c>
      <c r="F2820" s="359">
        <v>16.479099999999999</v>
      </c>
      <c r="G2820" s="359">
        <v>3.8027000000000002</v>
      </c>
      <c r="H2820" s="359">
        <v>130.161</v>
      </c>
      <c r="I2820" s="359">
        <v>0.3342</v>
      </c>
      <c r="J2820" s="359">
        <v>1.7650999999999999</v>
      </c>
      <c r="K2820" s="359"/>
      <c r="L2820" s="359">
        <v>4.2054</v>
      </c>
      <c r="M2820" s="359">
        <v>2.4401999999999999</v>
      </c>
      <c r="N2820" s="359">
        <v>2.1284999999999998</v>
      </c>
      <c r="O2820" s="359">
        <v>4.6946000000000003</v>
      </c>
      <c r="P2820" s="359">
        <v>0.78659999999999997</v>
      </c>
      <c r="Q2820" s="359">
        <v>0.94440000000000002</v>
      </c>
      <c r="R2820" s="359">
        <v>0.34549999999999997</v>
      </c>
      <c r="S2820" s="356">
        <v>0.60619999999999996</v>
      </c>
      <c r="U2820" s="402">
        <v>38119</v>
      </c>
      <c r="V2820" s="359">
        <v>0.50960000000000005</v>
      </c>
      <c r="W2820" s="359">
        <v>0.86819999999999997</v>
      </c>
      <c r="X2820" s="359">
        <v>0.83879999999999999</v>
      </c>
      <c r="Y2820" s="359">
        <v>16.386399999999998</v>
      </c>
      <c r="Z2820" s="359">
        <v>3.7919</v>
      </c>
      <c r="AA2820" s="359">
        <v>129.4</v>
      </c>
      <c r="AB2820" s="359">
        <v>0.3332</v>
      </c>
      <c r="AC2820" s="359">
        <v>1.7598</v>
      </c>
      <c r="AD2820" s="359"/>
      <c r="AE2820" s="359">
        <v>4.1924000000000001</v>
      </c>
      <c r="AF2820" s="359">
        <v>2.4302999999999999</v>
      </c>
      <c r="AG2820" s="359">
        <v>2.0211000000000001</v>
      </c>
      <c r="AH2820" s="359">
        <v>4.6803999999999997</v>
      </c>
      <c r="AI2820" s="359">
        <v>0.78449999999999998</v>
      </c>
      <c r="AJ2820" s="359">
        <v>0.91659999999999997</v>
      </c>
      <c r="AK2820" s="359">
        <v>0.34449999999999997</v>
      </c>
      <c r="AL2820" s="356">
        <v>0.60470000000000002</v>
      </c>
    </row>
    <row r="2821" spans="2:38" ht="409.6" x14ac:dyDescent="0.25">
      <c r="B2821" s="402">
        <v>38118</v>
      </c>
      <c r="C2821" s="359">
        <v>0.51180000000000003</v>
      </c>
      <c r="D2821" s="359">
        <v>0.871</v>
      </c>
      <c r="E2821" s="359">
        <v>0.84379999999999999</v>
      </c>
      <c r="F2821" s="359">
        <v>16.431000000000001</v>
      </c>
      <c r="G2821" s="359">
        <v>3.8083</v>
      </c>
      <c r="H2821" s="359">
        <v>131.001</v>
      </c>
      <c r="I2821" s="359">
        <v>0.33389999999999997</v>
      </c>
      <c r="J2821" s="359">
        <v>1.7661</v>
      </c>
      <c r="K2821" s="359"/>
      <c r="L2821" s="359">
        <v>4.1779999999999999</v>
      </c>
      <c r="M2821" s="359">
        <v>2.4371</v>
      </c>
      <c r="N2821" s="359">
        <v>2.0777999999999999</v>
      </c>
      <c r="O2821" s="359">
        <v>4.6978</v>
      </c>
      <c r="P2821" s="359">
        <v>0.78769999999999996</v>
      </c>
      <c r="Q2821" s="359">
        <v>0.95350000000000001</v>
      </c>
      <c r="R2821" s="359">
        <v>0.34139999999999998</v>
      </c>
      <c r="S2821" s="356">
        <v>0.60660000000000003</v>
      </c>
      <c r="U2821" s="402">
        <v>38118</v>
      </c>
      <c r="V2821" s="359">
        <v>0.51119999999999999</v>
      </c>
      <c r="W2821" s="359">
        <v>0.86970000000000003</v>
      </c>
      <c r="X2821" s="359">
        <v>0.84279999999999999</v>
      </c>
      <c r="Y2821" s="359">
        <v>16.3689</v>
      </c>
      <c r="Z2821" s="359">
        <v>3.8033999999999999</v>
      </c>
      <c r="AA2821" s="359">
        <v>130.43899999999999</v>
      </c>
      <c r="AB2821" s="359">
        <v>0.3332</v>
      </c>
      <c r="AC2821" s="359">
        <v>1.762</v>
      </c>
      <c r="AD2821" s="359"/>
      <c r="AE2821" s="359">
        <v>4.1726000000000001</v>
      </c>
      <c r="AF2821" s="359">
        <v>2.4323999999999999</v>
      </c>
      <c r="AG2821" s="359">
        <v>1.9756</v>
      </c>
      <c r="AH2821" s="359">
        <v>4.6902999999999997</v>
      </c>
      <c r="AI2821" s="359">
        <v>0.78680000000000005</v>
      </c>
      <c r="AJ2821" s="359">
        <v>0.92710000000000004</v>
      </c>
      <c r="AK2821" s="359">
        <v>0.34110000000000001</v>
      </c>
      <c r="AL2821" s="356">
        <v>0.60609999999999997</v>
      </c>
    </row>
    <row r="2822" spans="2:38" ht="409.6" x14ac:dyDescent="0.25">
      <c r="B2822" s="402">
        <v>38117</v>
      </c>
      <c r="C2822" s="359">
        <v>0.52010000000000001</v>
      </c>
      <c r="D2822" s="359">
        <v>0.87829999999999997</v>
      </c>
      <c r="E2822" s="359">
        <v>0.85429999999999995</v>
      </c>
      <c r="F2822" s="359">
        <v>16.7135</v>
      </c>
      <c r="G2822" s="359">
        <v>3.87</v>
      </c>
      <c r="H2822" s="359">
        <v>131.60400000000001</v>
      </c>
      <c r="I2822" s="359">
        <v>0.3382</v>
      </c>
      <c r="J2822" s="359">
        <v>1.7942</v>
      </c>
      <c r="K2822" s="359"/>
      <c r="L2822" s="359">
        <v>4.2130999999999998</v>
      </c>
      <c r="M2822" s="359">
        <v>2.4666999999999999</v>
      </c>
      <c r="N2822" s="359">
        <v>2.1143999999999998</v>
      </c>
      <c r="O2822" s="359">
        <v>4.7336</v>
      </c>
      <c r="P2822" s="359">
        <v>0.80459999999999998</v>
      </c>
      <c r="Q2822" s="359">
        <v>0.94820000000000004</v>
      </c>
      <c r="R2822" s="359">
        <v>0.34589999999999999</v>
      </c>
      <c r="S2822" s="356">
        <v>0.61729999999999996</v>
      </c>
      <c r="U2822" s="402">
        <v>38117</v>
      </c>
      <c r="V2822" s="359">
        <v>0.51949999999999996</v>
      </c>
      <c r="W2822" s="359">
        <v>0.87709999999999999</v>
      </c>
      <c r="X2822" s="359">
        <v>0.85309999999999997</v>
      </c>
      <c r="Y2822" s="359">
        <v>16.667200000000001</v>
      </c>
      <c r="Z2822" s="359">
        <v>3.8660000000000001</v>
      </c>
      <c r="AA2822" s="359">
        <v>131.34299999999999</v>
      </c>
      <c r="AB2822" s="359">
        <v>0.33750000000000002</v>
      </c>
      <c r="AC2822" s="359">
        <v>1.7907999999999999</v>
      </c>
      <c r="AD2822" s="359"/>
      <c r="AE2822" s="359">
        <v>4.2061000000000002</v>
      </c>
      <c r="AF2822" s="359">
        <v>2.4622999999999999</v>
      </c>
      <c r="AG2822" s="359">
        <v>2.0104000000000002</v>
      </c>
      <c r="AH2822" s="359">
        <v>4.7232000000000003</v>
      </c>
      <c r="AI2822" s="359">
        <v>0.80369999999999997</v>
      </c>
      <c r="AJ2822" s="359">
        <v>0.92149999999999999</v>
      </c>
      <c r="AK2822" s="359">
        <v>0.34560000000000002</v>
      </c>
      <c r="AL2822" s="356">
        <v>0.61680000000000001</v>
      </c>
    </row>
    <row r="2823" spans="2:38" ht="409.6" x14ac:dyDescent="0.25">
      <c r="B2823" s="402">
        <v>38116</v>
      </c>
      <c r="C2823" s="359">
        <v>0.51939999999999997</v>
      </c>
      <c r="D2823" s="359">
        <v>0.87670000000000003</v>
      </c>
      <c r="E2823" s="359">
        <v>0.85450000000000004</v>
      </c>
      <c r="F2823" s="359">
        <v>16.713999999999999</v>
      </c>
      <c r="G2823" s="359">
        <v>3.8633999999999999</v>
      </c>
      <c r="H2823" s="359">
        <v>131.608</v>
      </c>
      <c r="I2823" s="359">
        <v>0.3382</v>
      </c>
      <c r="J2823" s="359">
        <v>1.7938000000000001</v>
      </c>
      <c r="K2823" s="359"/>
      <c r="L2823" s="359">
        <v>4.2154999999999996</v>
      </c>
      <c r="M2823" s="359">
        <v>2.4609000000000001</v>
      </c>
      <c r="N2823" s="359">
        <v>2.1143999999999998</v>
      </c>
      <c r="O2823" s="359">
        <v>4.7206000000000001</v>
      </c>
      <c r="P2823" s="359">
        <v>0.80269999999999997</v>
      </c>
      <c r="Q2823" s="359">
        <v>0.94820000000000004</v>
      </c>
      <c r="R2823" s="359">
        <v>0.34510000000000002</v>
      </c>
      <c r="S2823" s="356">
        <v>0.61729999999999996</v>
      </c>
      <c r="U2823" s="402">
        <v>38116</v>
      </c>
      <c r="V2823" s="359">
        <v>0.51900000000000002</v>
      </c>
      <c r="W2823" s="359">
        <v>0.87570000000000003</v>
      </c>
      <c r="X2823" s="359">
        <v>0.85360000000000003</v>
      </c>
      <c r="Y2823" s="359">
        <v>16.673200000000001</v>
      </c>
      <c r="Z2823" s="359">
        <v>3.8612000000000002</v>
      </c>
      <c r="AA2823" s="359">
        <v>131.38999999999999</v>
      </c>
      <c r="AB2823" s="359">
        <v>0.33760000000000001</v>
      </c>
      <c r="AC2823" s="359">
        <v>1.7909999999999999</v>
      </c>
      <c r="AD2823" s="359"/>
      <c r="AE2823" s="359">
        <v>4.2103999999999999</v>
      </c>
      <c r="AF2823" s="359">
        <v>2.4544999999999999</v>
      </c>
      <c r="AG2823" s="359">
        <v>2.0110999999999999</v>
      </c>
      <c r="AH2823" s="359">
        <v>4.7159000000000004</v>
      </c>
      <c r="AI2823" s="359">
        <v>0.80189999999999995</v>
      </c>
      <c r="AJ2823" s="359">
        <v>0.92179999999999995</v>
      </c>
      <c r="AK2823" s="359">
        <v>0.3448</v>
      </c>
      <c r="AL2823" s="356">
        <v>0.61699999999999999</v>
      </c>
    </row>
    <row r="2824" spans="2:38" ht="409.6" x14ac:dyDescent="0.25">
      <c r="B2824" s="402">
        <v>38115</v>
      </c>
      <c r="C2824" s="359">
        <v>0.51939999999999997</v>
      </c>
      <c r="D2824" s="359">
        <v>0.87670000000000003</v>
      </c>
      <c r="E2824" s="359">
        <v>0.85389999999999999</v>
      </c>
      <c r="F2824" s="359">
        <v>16.713999999999999</v>
      </c>
      <c r="G2824" s="359">
        <v>3.8652000000000002</v>
      </c>
      <c r="H2824" s="359">
        <v>131.608</v>
      </c>
      <c r="I2824" s="359">
        <v>0.3382</v>
      </c>
      <c r="J2824" s="359">
        <v>1.7938000000000001</v>
      </c>
      <c r="K2824" s="359"/>
      <c r="L2824" s="359">
        <v>4.2050999999999998</v>
      </c>
      <c r="M2824" s="359">
        <v>2.4693999999999998</v>
      </c>
      <c r="N2824" s="359">
        <v>2.1143999999999998</v>
      </c>
      <c r="O2824" s="359">
        <v>4.7264999999999997</v>
      </c>
      <c r="P2824" s="359">
        <v>0.80269999999999997</v>
      </c>
      <c r="Q2824" s="359">
        <v>0.94820000000000004</v>
      </c>
      <c r="R2824" s="359">
        <v>0.34510000000000002</v>
      </c>
      <c r="S2824" s="356">
        <v>0.61729999999999996</v>
      </c>
      <c r="U2824" s="402">
        <v>38115</v>
      </c>
      <c r="V2824" s="359">
        <v>0.51900000000000002</v>
      </c>
      <c r="W2824" s="359">
        <v>0.87570000000000003</v>
      </c>
      <c r="X2824" s="359">
        <v>0.85319999999999996</v>
      </c>
      <c r="Y2824" s="359">
        <v>16.673200000000001</v>
      </c>
      <c r="Z2824" s="359">
        <v>3.8616999999999999</v>
      </c>
      <c r="AA2824" s="359">
        <v>131.38999999999999</v>
      </c>
      <c r="AB2824" s="359">
        <v>0.33760000000000001</v>
      </c>
      <c r="AC2824" s="359">
        <v>1.7909999999999999</v>
      </c>
      <c r="AD2824" s="359"/>
      <c r="AE2824" s="359">
        <v>4.2001999999999997</v>
      </c>
      <c r="AF2824" s="359">
        <v>2.4659</v>
      </c>
      <c r="AG2824" s="359">
        <v>2.0110999999999999</v>
      </c>
      <c r="AH2824" s="359">
        <v>4.7191999999999998</v>
      </c>
      <c r="AI2824" s="359">
        <v>0.80189999999999995</v>
      </c>
      <c r="AJ2824" s="359">
        <v>0.92179999999999995</v>
      </c>
      <c r="AK2824" s="359">
        <v>0.3448</v>
      </c>
      <c r="AL2824" s="356">
        <v>0.61699999999999999</v>
      </c>
    </row>
    <row r="2825" spans="2:38" ht="409.6" x14ac:dyDescent="0.25">
      <c r="B2825" s="402">
        <v>38114</v>
      </c>
      <c r="C2825" s="359">
        <v>0.52280000000000004</v>
      </c>
      <c r="D2825" s="359">
        <v>0.873</v>
      </c>
      <c r="E2825" s="359">
        <v>0.86950000000000005</v>
      </c>
      <c r="F2825" s="359">
        <v>16.8063</v>
      </c>
      <c r="G2825" s="359">
        <v>3.8913000000000002</v>
      </c>
      <c r="H2825" s="359">
        <v>131.82</v>
      </c>
      <c r="I2825" s="359">
        <v>0.34260000000000002</v>
      </c>
      <c r="J2825" s="359">
        <v>1.8052999999999999</v>
      </c>
      <c r="K2825" s="359"/>
      <c r="L2825" s="359">
        <v>4.2618</v>
      </c>
      <c r="M2825" s="359">
        <v>2.4860000000000002</v>
      </c>
      <c r="N2825" s="359">
        <v>2.1594000000000002</v>
      </c>
      <c r="O2825" s="359">
        <v>4.7637</v>
      </c>
      <c r="P2825" s="359">
        <v>0.81100000000000005</v>
      </c>
      <c r="Q2825" s="359">
        <v>0.95469999999999999</v>
      </c>
      <c r="R2825" s="359">
        <v>0.35170000000000001</v>
      </c>
      <c r="S2825" s="356">
        <v>0.63119999999999998</v>
      </c>
      <c r="U2825" s="402">
        <v>38114</v>
      </c>
      <c r="V2825" s="359">
        <v>0.5222</v>
      </c>
      <c r="W2825" s="359">
        <v>0.87170000000000003</v>
      </c>
      <c r="X2825" s="359">
        <v>0.86829999999999996</v>
      </c>
      <c r="Y2825" s="359">
        <v>16.766300000000001</v>
      </c>
      <c r="Z2825" s="359">
        <v>3.8862000000000001</v>
      </c>
      <c r="AA2825" s="359">
        <v>131.505</v>
      </c>
      <c r="AB2825" s="359">
        <v>0.34210000000000002</v>
      </c>
      <c r="AC2825" s="359">
        <v>1.802</v>
      </c>
      <c r="AD2825" s="359"/>
      <c r="AE2825" s="359">
        <v>4.2553000000000001</v>
      </c>
      <c r="AF2825" s="359">
        <v>2.4813999999999998</v>
      </c>
      <c r="AG2825" s="359">
        <v>2.0535999999999999</v>
      </c>
      <c r="AH2825" s="359">
        <v>4.7572999999999999</v>
      </c>
      <c r="AI2825" s="359">
        <v>0.81</v>
      </c>
      <c r="AJ2825" s="359">
        <v>0.91610000000000003</v>
      </c>
      <c r="AK2825" s="359">
        <v>0.3513</v>
      </c>
      <c r="AL2825" s="356">
        <v>0.63070000000000004</v>
      </c>
    </row>
    <row r="2826" spans="2:38" ht="409.6" x14ac:dyDescent="0.25">
      <c r="B2826" s="402">
        <v>38113</v>
      </c>
      <c r="C2826" s="359">
        <v>0.52270000000000005</v>
      </c>
      <c r="D2826" s="359">
        <v>0.8679</v>
      </c>
      <c r="E2826" s="359">
        <v>0.87450000000000006</v>
      </c>
      <c r="F2826" s="359">
        <v>16.835999999999999</v>
      </c>
      <c r="G2826" s="359">
        <v>3.8902000000000001</v>
      </c>
      <c r="H2826" s="359">
        <v>131.273</v>
      </c>
      <c r="I2826" s="359">
        <v>0.34389999999999998</v>
      </c>
      <c r="J2826" s="359">
        <v>1.8048</v>
      </c>
      <c r="K2826" s="359"/>
      <c r="L2826" s="359">
        <v>4.2797999999999998</v>
      </c>
      <c r="M2826" s="359">
        <v>2.4843000000000002</v>
      </c>
      <c r="N2826" s="359">
        <v>2.1631</v>
      </c>
      <c r="O2826" s="359">
        <v>4.7709000000000001</v>
      </c>
      <c r="P2826" s="359">
        <v>0.81089999999999995</v>
      </c>
      <c r="Q2826" s="359">
        <v>0.93540000000000001</v>
      </c>
      <c r="R2826" s="359">
        <v>0.35470000000000002</v>
      </c>
      <c r="S2826" s="356">
        <v>0.63590000000000002</v>
      </c>
      <c r="U2826" s="402">
        <v>38113</v>
      </c>
      <c r="V2826" s="359">
        <v>0.52210000000000001</v>
      </c>
      <c r="W2826" s="359">
        <v>0.86650000000000005</v>
      </c>
      <c r="X2826" s="359">
        <v>0.873</v>
      </c>
      <c r="Y2826" s="359">
        <v>16.787099999999999</v>
      </c>
      <c r="Z2826" s="359">
        <v>3.8847</v>
      </c>
      <c r="AA2826" s="359">
        <v>130.673</v>
      </c>
      <c r="AB2826" s="359">
        <v>0.34329999999999999</v>
      </c>
      <c r="AC2826" s="359">
        <v>1.802</v>
      </c>
      <c r="AD2826" s="359"/>
      <c r="AE2826" s="359">
        <v>4.2725999999999997</v>
      </c>
      <c r="AF2826" s="359">
        <v>2.4790999999999999</v>
      </c>
      <c r="AG2826" s="359">
        <v>2.0564</v>
      </c>
      <c r="AH2826" s="359">
        <v>4.7601000000000004</v>
      </c>
      <c r="AI2826" s="359">
        <v>0.80979999999999996</v>
      </c>
      <c r="AJ2826" s="359">
        <v>0.89639999999999997</v>
      </c>
      <c r="AK2826" s="359">
        <v>0.3543</v>
      </c>
      <c r="AL2826" s="356">
        <v>0.63529999999999998</v>
      </c>
    </row>
    <row r="2827" spans="2:38" ht="409.6" x14ac:dyDescent="0.25">
      <c r="B2827" s="402">
        <v>38112</v>
      </c>
      <c r="C2827" s="359">
        <v>0.52390000000000003</v>
      </c>
      <c r="D2827" s="359">
        <v>0.86739999999999995</v>
      </c>
      <c r="E2827" s="359">
        <v>0.86709999999999998</v>
      </c>
      <c r="F2827" s="359">
        <v>16.898299999999999</v>
      </c>
      <c r="G2827" s="359">
        <v>3.8986999999999998</v>
      </c>
      <c r="H2827" s="359">
        <v>131.697</v>
      </c>
      <c r="I2827" s="359">
        <v>0.34360000000000002</v>
      </c>
      <c r="J2827" s="359">
        <v>1.8089999999999999</v>
      </c>
      <c r="K2827" s="359"/>
      <c r="L2827" s="359">
        <v>4.3033999999999999</v>
      </c>
      <c r="M2827" s="359">
        <v>2.4914000000000001</v>
      </c>
      <c r="N2827" s="359">
        <v>2.1669</v>
      </c>
      <c r="O2827" s="359">
        <v>4.7937000000000003</v>
      </c>
      <c r="P2827" s="359">
        <v>0.81189999999999996</v>
      </c>
      <c r="Q2827" s="359">
        <v>0.93149999999999999</v>
      </c>
      <c r="R2827" s="359">
        <v>0.35310000000000002</v>
      </c>
      <c r="S2827" s="356">
        <v>0.63339999999999996</v>
      </c>
      <c r="U2827" s="402">
        <v>38112</v>
      </c>
      <c r="V2827" s="359">
        <v>0.52329999999999999</v>
      </c>
      <c r="W2827" s="359">
        <v>0.86599999999999999</v>
      </c>
      <c r="X2827" s="359">
        <v>0.8659</v>
      </c>
      <c r="Y2827" s="359">
        <v>16.862100000000002</v>
      </c>
      <c r="Z2827" s="359">
        <v>3.8931</v>
      </c>
      <c r="AA2827" s="359">
        <v>131.43899999999999</v>
      </c>
      <c r="AB2827" s="359">
        <v>0.34300000000000003</v>
      </c>
      <c r="AC2827" s="359">
        <v>1.8061</v>
      </c>
      <c r="AD2827" s="359"/>
      <c r="AE2827" s="359">
        <v>4.2972999999999999</v>
      </c>
      <c r="AF2827" s="359">
        <v>2.4863</v>
      </c>
      <c r="AG2827" s="359">
        <v>2.0598999999999998</v>
      </c>
      <c r="AH2827" s="359">
        <v>4.7859999999999996</v>
      </c>
      <c r="AI2827" s="359">
        <v>0.81079999999999997</v>
      </c>
      <c r="AJ2827" s="359">
        <v>0.90439999999999998</v>
      </c>
      <c r="AK2827" s="359">
        <v>0.35270000000000001</v>
      </c>
      <c r="AL2827" s="356">
        <v>0.63280000000000003</v>
      </c>
    </row>
    <row r="2828" spans="2:38" ht="409.6" x14ac:dyDescent="0.25">
      <c r="B2828" s="402">
        <v>38111</v>
      </c>
      <c r="C2828" s="359">
        <v>0.52429999999999999</v>
      </c>
      <c r="D2828" s="359">
        <v>0.86839999999999995</v>
      </c>
      <c r="E2828" s="359">
        <v>0.85940000000000005</v>
      </c>
      <c r="F2828" s="359">
        <v>17.072900000000001</v>
      </c>
      <c r="G2828" s="359">
        <v>3.9022999999999999</v>
      </c>
      <c r="H2828" s="359">
        <v>132.33000000000001</v>
      </c>
      <c r="I2828" s="359">
        <v>0.34189999999999998</v>
      </c>
      <c r="J2828" s="359">
        <v>1.8098000000000001</v>
      </c>
      <c r="K2828" s="359"/>
      <c r="L2828" s="359">
        <v>4.3216999999999999</v>
      </c>
      <c r="M2828" s="359">
        <v>2.4977</v>
      </c>
      <c r="N2828" s="359">
        <v>2.1615000000000002</v>
      </c>
      <c r="O2828" s="359">
        <v>4.8007</v>
      </c>
      <c r="P2828" s="359">
        <v>0.81459999999999999</v>
      </c>
      <c r="Q2828" s="359">
        <v>0.9284</v>
      </c>
      <c r="R2828" s="359">
        <v>0.35349999999999998</v>
      </c>
      <c r="S2828" s="356">
        <v>0.62590000000000001</v>
      </c>
      <c r="U2828" s="402">
        <v>38111</v>
      </c>
      <c r="V2828" s="359">
        <v>0.52370000000000005</v>
      </c>
      <c r="W2828" s="359">
        <v>0.86719999999999997</v>
      </c>
      <c r="X2828" s="359">
        <v>0.85840000000000005</v>
      </c>
      <c r="Y2828" s="359">
        <v>17.007400000000001</v>
      </c>
      <c r="Z2828" s="359">
        <v>3.8973</v>
      </c>
      <c r="AA2828" s="359">
        <v>131.755</v>
      </c>
      <c r="AB2828" s="359">
        <v>0.34129999999999999</v>
      </c>
      <c r="AC2828" s="359">
        <v>1.8079000000000001</v>
      </c>
      <c r="AD2828" s="359"/>
      <c r="AE2828" s="359">
        <v>4.3158000000000003</v>
      </c>
      <c r="AF2828" s="359">
        <v>2.4929999999999999</v>
      </c>
      <c r="AG2828" s="359">
        <v>2.0552000000000001</v>
      </c>
      <c r="AH2828" s="359">
        <v>4.7934000000000001</v>
      </c>
      <c r="AI2828" s="359">
        <v>0.81359999999999999</v>
      </c>
      <c r="AJ2828" s="359">
        <v>0.8901</v>
      </c>
      <c r="AK2828" s="359">
        <v>0.35310000000000002</v>
      </c>
      <c r="AL2828" s="356">
        <v>0.62539999999999996</v>
      </c>
    </row>
    <row r="2829" spans="2:38" ht="409.6" x14ac:dyDescent="0.25">
      <c r="B2829" s="402">
        <v>38110</v>
      </c>
      <c r="C2829" s="359">
        <v>0.52180000000000004</v>
      </c>
      <c r="D2829" s="359">
        <v>0.86850000000000005</v>
      </c>
      <c r="E2829" s="359">
        <v>0.85970000000000002</v>
      </c>
      <c r="F2829" s="359">
        <v>17.026399999999999</v>
      </c>
      <c r="G2829" s="359">
        <v>3.8936000000000002</v>
      </c>
      <c r="H2829" s="359">
        <v>131.31399999999999</v>
      </c>
      <c r="I2829" s="359">
        <v>0.34189999999999998</v>
      </c>
      <c r="J2829" s="359">
        <v>1.8068</v>
      </c>
      <c r="K2829" s="359"/>
      <c r="L2829" s="359">
        <v>4.3052000000000001</v>
      </c>
      <c r="M2829" s="359">
        <v>2.5150000000000001</v>
      </c>
      <c r="N2829" s="359">
        <v>2.1633</v>
      </c>
      <c r="O2829" s="359">
        <v>4.7882999999999996</v>
      </c>
      <c r="P2829" s="359">
        <v>0.81240000000000001</v>
      </c>
      <c r="Q2829" s="359">
        <v>0.90249999999999997</v>
      </c>
      <c r="R2829" s="359">
        <v>0.35260000000000002</v>
      </c>
      <c r="S2829" s="356">
        <v>0.62649999999999995</v>
      </c>
      <c r="U2829" s="402">
        <v>38110</v>
      </c>
      <c r="V2829" s="359">
        <v>0.52129999999999999</v>
      </c>
      <c r="W2829" s="359">
        <v>0.86729999999999996</v>
      </c>
      <c r="X2829" s="359">
        <v>0.85850000000000004</v>
      </c>
      <c r="Y2829" s="359">
        <v>16.990300000000001</v>
      </c>
      <c r="Z2829" s="359">
        <v>3.8889</v>
      </c>
      <c r="AA2829" s="359">
        <v>131.053</v>
      </c>
      <c r="AB2829" s="359">
        <v>0.34129999999999999</v>
      </c>
      <c r="AC2829" s="359">
        <v>1.8043</v>
      </c>
      <c r="AD2829" s="359"/>
      <c r="AE2829" s="359">
        <v>4.2986000000000004</v>
      </c>
      <c r="AF2829" s="359">
        <v>2.5106000000000002</v>
      </c>
      <c r="AG2829" s="359">
        <v>2.0571999999999999</v>
      </c>
      <c r="AH2829" s="359">
        <v>4.7812999999999999</v>
      </c>
      <c r="AI2829" s="359">
        <v>0.81140000000000001</v>
      </c>
      <c r="AJ2829" s="359">
        <v>0.87560000000000004</v>
      </c>
      <c r="AK2829" s="359">
        <v>0.35220000000000001</v>
      </c>
      <c r="AL2829" s="356">
        <v>0.626</v>
      </c>
    </row>
    <row r="2830" spans="2:38" ht="409.6" x14ac:dyDescent="0.25">
      <c r="B2830" s="402">
        <v>38109</v>
      </c>
      <c r="C2830" s="359">
        <v>0.52300000000000002</v>
      </c>
      <c r="D2830" s="359">
        <v>0.86919999999999997</v>
      </c>
      <c r="E2830" s="359">
        <v>0.85850000000000004</v>
      </c>
      <c r="F2830" s="359">
        <v>17.026399999999999</v>
      </c>
      <c r="G2830" s="359">
        <v>3.8921000000000001</v>
      </c>
      <c r="H2830" s="359">
        <v>131.31399999999999</v>
      </c>
      <c r="I2830" s="359">
        <v>0.34189999999999998</v>
      </c>
      <c r="J2830" s="359">
        <v>1.8068</v>
      </c>
      <c r="K2830" s="359"/>
      <c r="L2830" s="359">
        <v>4.2995000000000001</v>
      </c>
      <c r="M2830" s="359">
        <v>2.5143</v>
      </c>
      <c r="N2830" s="359">
        <v>2.1633</v>
      </c>
      <c r="O2830" s="359">
        <v>4.7892999999999999</v>
      </c>
      <c r="P2830" s="359">
        <v>0.8115</v>
      </c>
      <c r="Q2830" s="359">
        <v>0.90249999999999997</v>
      </c>
      <c r="R2830" s="359">
        <v>0.35239999999999999</v>
      </c>
      <c r="S2830" s="356">
        <v>0.62649999999999995</v>
      </c>
      <c r="U2830" s="402">
        <v>38109</v>
      </c>
      <c r="V2830" s="359">
        <v>0.52229999999999999</v>
      </c>
      <c r="W2830" s="359">
        <v>0.8679</v>
      </c>
      <c r="X2830" s="359">
        <v>0.85729999999999995</v>
      </c>
      <c r="Y2830" s="359">
        <v>16.990300000000001</v>
      </c>
      <c r="Z2830" s="359">
        <v>3.8875000000000002</v>
      </c>
      <c r="AA2830" s="359">
        <v>131.053</v>
      </c>
      <c r="AB2830" s="359">
        <v>0.34129999999999999</v>
      </c>
      <c r="AC2830" s="359">
        <v>1.8043</v>
      </c>
      <c r="AD2830" s="359"/>
      <c r="AE2830" s="359">
        <v>4.2930000000000001</v>
      </c>
      <c r="AF2830" s="359">
        <v>2.5099</v>
      </c>
      <c r="AG2830" s="359">
        <v>2.0571999999999999</v>
      </c>
      <c r="AH2830" s="359">
        <v>4.7824</v>
      </c>
      <c r="AI2830" s="359">
        <v>0.8105</v>
      </c>
      <c r="AJ2830" s="359">
        <v>0.87560000000000004</v>
      </c>
      <c r="AK2830" s="359">
        <v>0.35199999999999998</v>
      </c>
      <c r="AL2830" s="356">
        <v>0.626</v>
      </c>
    </row>
    <row r="2831" spans="2:38" ht="409.6" x14ac:dyDescent="0.25">
      <c r="B2831" s="402">
        <v>38108</v>
      </c>
      <c r="C2831" s="359">
        <v>0.52310000000000001</v>
      </c>
      <c r="D2831" s="359">
        <v>0.86839999999999995</v>
      </c>
      <c r="E2831" s="359">
        <v>0.8599</v>
      </c>
      <c r="F2831" s="359">
        <v>17.018699999999999</v>
      </c>
      <c r="G2831" s="359">
        <v>3.8934000000000002</v>
      </c>
      <c r="H2831" s="359">
        <v>131.352</v>
      </c>
      <c r="I2831" s="359">
        <v>0.34200000000000003</v>
      </c>
      <c r="J2831" s="359">
        <v>1.8072999999999999</v>
      </c>
      <c r="K2831" s="359"/>
      <c r="L2831" s="359">
        <v>4.3045</v>
      </c>
      <c r="M2831" s="359">
        <v>2.5142000000000002</v>
      </c>
      <c r="N2831" s="359">
        <v>2.1638999999999999</v>
      </c>
      <c r="O2831" s="359">
        <v>4.7915999999999999</v>
      </c>
      <c r="P2831" s="359">
        <v>0.81210000000000004</v>
      </c>
      <c r="Q2831" s="359">
        <v>0.90269999999999995</v>
      </c>
      <c r="R2831" s="359">
        <v>0.35249999999999998</v>
      </c>
      <c r="S2831" s="356">
        <v>0.62670000000000003</v>
      </c>
      <c r="U2831" s="402">
        <v>38108</v>
      </c>
      <c r="V2831" s="359">
        <v>0.52229999999999999</v>
      </c>
      <c r="W2831" s="359">
        <v>0.86670000000000003</v>
      </c>
      <c r="X2831" s="359">
        <v>0.85840000000000005</v>
      </c>
      <c r="Y2831" s="359">
        <v>16.973800000000001</v>
      </c>
      <c r="Z2831" s="359">
        <v>3.8866999999999998</v>
      </c>
      <c r="AA2831" s="359">
        <v>131.03200000000001</v>
      </c>
      <c r="AB2831" s="359">
        <v>0.3412</v>
      </c>
      <c r="AC2831" s="359">
        <v>1.804</v>
      </c>
      <c r="AD2831" s="359"/>
      <c r="AE2831" s="359">
        <v>4.2946999999999997</v>
      </c>
      <c r="AF2831" s="359">
        <v>2.5076999999999998</v>
      </c>
      <c r="AG2831" s="359">
        <v>2.0569000000000002</v>
      </c>
      <c r="AH2831" s="359">
        <v>4.7793999999999999</v>
      </c>
      <c r="AI2831" s="359">
        <v>0.81069999999999998</v>
      </c>
      <c r="AJ2831" s="359">
        <v>0.87549999999999994</v>
      </c>
      <c r="AK2831" s="359">
        <v>0.35189999999999999</v>
      </c>
      <c r="AL2831" s="356">
        <v>0.62590000000000001</v>
      </c>
    </row>
    <row r="2832" spans="2:38" ht="409.6" x14ac:dyDescent="0.25">
      <c r="B2832" s="402">
        <v>38107</v>
      </c>
      <c r="C2832" s="359">
        <v>0.52029999999999998</v>
      </c>
      <c r="D2832" s="359">
        <v>0.8629</v>
      </c>
      <c r="E2832" s="359">
        <v>0.85450000000000004</v>
      </c>
      <c r="F2832" s="359">
        <v>16.930700000000002</v>
      </c>
      <c r="G2832" s="359">
        <v>3.871</v>
      </c>
      <c r="H2832" s="359">
        <v>131.77199999999999</v>
      </c>
      <c r="I2832" s="359">
        <v>0.34029999999999999</v>
      </c>
      <c r="J2832" s="359">
        <v>1.8003</v>
      </c>
      <c r="K2832" s="359"/>
      <c r="L2832" s="359">
        <v>4.2634999999999996</v>
      </c>
      <c r="M2832" s="359">
        <v>2.4922</v>
      </c>
      <c r="N2832" s="359">
        <v>2.1858</v>
      </c>
      <c r="O2832" s="359">
        <v>4.7534999999999998</v>
      </c>
      <c r="P2832" s="359">
        <v>0.80420000000000003</v>
      </c>
      <c r="Q2832" s="359">
        <v>0.90469999999999995</v>
      </c>
      <c r="R2832" s="359">
        <v>0.35139999999999999</v>
      </c>
      <c r="S2832" s="356">
        <v>0.62329999999999997</v>
      </c>
      <c r="U2832" s="402">
        <v>38107</v>
      </c>
      <c r="V2832" s="359">
        <v>0.51970000000000005</v>
      </c>
      <c r="W2832" s="359">
        <v>0.86199999999999999</v>
      </c>
      <c r="X2832" s="359">
        <v>0.85350000000000004</v>
      </c>
      <c r="Y2832" s="359">
        <v>16.854800000000001</v>
      </c>
      <c r="Z2832" s="359">
        <v>3.8673000000000002</v>
      </c>
      <c r="AA2832" s="359">
        <v>131.19900000000001</v>
      </c>
      <c r="AB2832" s="359">
        <v>0.33950000000000002</v>
      </c>
      <c r="AC2832" s="359">
        <v>1.7972999999999999</v>
      </c>
      <c r="AD2832" s="359"/>
      <c r="AE2832" s="359">
        <v>4.2571000000000003</v>
      </c>
      <c r="AF2832" s="359">
        <v>2.4874000000000001</v>
      </c>
      <c r="AG2832" s="359">
        <v>2.0785999999999998</v>
      </c>
      <c r="AH2832" s="359">
        <v>4.7465999999999999</v>
      </c>
      <c r="AI2832" s="359">
        <v>0.80330000000000001</v>
      </c>
      <c r="AJ2832" s="359">
        <v>0.87790000000000001</v>
      </c>
      <c r="AK2832" s="359">
        <v>0.35099999999999998</v>
      </c>
      <c r="AL2832" s="356">
        <v>0.62280000000000002</v>
      </c>
    </row>
    <row r="2833" spans="2:38" ht="409.6" x14ac:dyDescent="0.25">
      <c r="B2833" s="402">
        <v>38106</v>
      </c>
      <c r="C2833" s="359">
        <v>0.52539999999999998</v>
      </c>
      <c r="D2833" s="359">
        <v>0.86129999999999995</v>
      </c>
      <c r="E2833" s="359">
        <v>0.85450000000000004</v>
      </c>
      <c r="F2833" s="359">
        <v>17.2211</v>
      </c>
      <c r="G2833" s="359">
        <v>3.9098999999999999</v>
      </c>
      <c r="H2833" s="359">
        <v>132.49</v>
      </c>
      <c r="I2833" s="359">
        <v>0.34050000000000002</v>
      </c>
      <c r="J2833" s="359">
        <v>1.8147</v>
      </c>
      <c r="K2833" s="359"/>
      <c r="L2833" s="359">
        <v>4.3003999999999998</v>
      </c>
      <c r="M2833" s="359">
        <v>2.5257000000000001</v>
      </c>
      <c r="N2833" s="359">
        <v>2.1688999999999998</v>
      </c>
      <c r="O2833" s="359">
        <v>4.7869999999999999</v>
      </c>
      <c r="P2833" s="359">
        <v>0.81289999999999996</v>
      </c>
      <c r="Q2833" s="359">
        <v>0.90739999999999998</v>
      </c>
      <c r="R2833" s="359">
        <v>0.35089999999999999</v>
      </c>
      <c r="S2833" s="356">
        <v>0.62170000000000003</v>
      </c>
      <c r="U2833" s="402">
        <v>38106</v>
      </c>
      <c r="V2833" s="359">
        <v>0.52480000000000004</v>
      </c>
      <c r="W2833" s="359">
        <v>0.8599</v>
      </c>
      <c r="X2833" s="359">
        <v>0.85340000000000005</v>
      </c>
      <c r="Y2833" s="359">
        <v>17.153500000000001</v>
      </c>
      <c r="Z2833" s="359">
        <v>3.9043999999999999</v>
      </c>
      <c r="AA2833" s="359">
        <v>131.99</v>
      </c>
      <c r="AB2833" s="359">
        <v>0.33979999999999999</v>
      </c>
      <c r="AC2833" s="359">
        <v>1.8115000000000001</v>
      </c>
      <c r="AD2833" s="359"/>
      <c r="AE2833" s="359">
        <v>4.2927</v>
      </c>
      <c r="AF2833" s="359">
        <v>2.5209000000000001</v>
      </c>
      <c r="AG2833" s="359">
        <v>2.0623</v>
      </c>
      <c r="AH2833" s="359">
        <v>4.7790999999999997</v>
      </c>
      <c r="AI2833" s="359">
        <v>0.81179999999999997</v>
      </c>
      <c r="AJ2833" s="359">
        <v>0.86919999999999997</v>
      </c>
      <c r="AK2833" s="359">
        <v>0.35039999999999999</v>
      </c>
      <c r="AL2833" s="356">
        <v>0.62109999999999999</v>
      </c>
    </row>
    <row r="2834" spans="2:38" ht="409.6" x14ac:dyDescent="0.25">
      <c r="B2834" s="402">
        <v>38105</v>
      </c>
      <c r="C2834" s="359">
        <v>0.52849999999999997</v>
      </c>
      <c r="D2834" s="359">
        <v>0.85870000000000002</v>
      </c>
      <c r="E2834" s="359">
        <v>0.85209999999999997</v>
      </c>
      <c r="F2834" s="359">
        <v>17.2212</v>
      </c>
      <c r="G2834" s="359">
        <v>3.9331</v>
      </c>
      <c r="H2834" s="359">
        <v>132.83000000000001</v>
      </c>
      <c r="I2834" s="359">
        <v>0.34379999999999999</v>
      </c>
      <c r="J2834" s="359">
        <v>1.8257000000000001</v>
      </c>
      <c r="K2834" s="359"/>
      <c r="L2834" s="359">
        <v>4.3528000000000002</v>
      </c>
      <c r="M2834" s="359">
        <v>2.5329000000000002</v>
      </c>
      <c r="N2834" s="359">
        <v>2.2065999999999999</v>
      </c>
      <c r="O2834" s="359">
        <v>4.8201000000000001</v>
      </c>
      <c r="P2834" s="359">
        <v>0.81840000000000002</v>
      </c>
      <c r="Q2834" s="359">
        <v>0.90690000000000004</v>
      </c>
      <c r="R2834" s="359">
        <v>0.35199999999999998</v>
      </c>
      <c r="S2834" s="356">
        <v>0.63090000000000002</v>
      </c>
      <c r="U2834" s="402">
        <v>38105</v>
      </c>
      <c r="V2834" s="359">
        <v>0.52780000000000005</v>
      </c>
      <c r="W2834" s="359">
        <v>0.85729999999999995</v>
      </c>
      <c r="X2834" s="359">
        <v>0.85089999999999999</v>
      </c>
      <c r="Y2834" s="359">
        <v>17.145900000000001</v>
      </c>
      <c r="Z2834" s="359">
        <v>3.9274</v>
      </c>
      <c r="AA2834" s="359">
        <v>132.21799999999999</v>
      </c>
      <c r="AB2834" s="359">
        <v>0.34310000000000002</v>
      </c>
      <c r="AC2834" s="359">
        <v>1.8226</v>
      </c>
      <c r="AD2834" s="359"/>
      <c r="AE2834" s="359">
        <v>4.3463000000000003</v>
      </c>
      <c r="AF2834" s="359">
        <v>2.5278999999999998</v>
      </c>
      <c r="AG2834" s="359">
        <v>2.0979999999999999</v>
      </c>
      <c r="AH2834" s="359">
        <v>4.8113000000000001</v>
      </c>
      <c r="AI2834" s="359">
        <v>0.81730000000000003</v>
      </c>
      <c r="AJ2834" s="359">
        <v>0.87949999999999995</v>
      </c>
      <c r="AK2834" s="359">
        <v>0.35149999999999998</v>
      </c>
      <c r="AL2834" s="356">
        <v>0.63029999999999997</v>
      </c>
    </row>
    <row r="2835" spans="2:38" ht="409.6" x14ac:dyDescent="0.25">
      <c r="B2835" s="402">
        <v>38104</v>
      </c>
      <c r="C2835" s="359">
        <v>0.53110000000000002</v>
      </c>
      <c r="D2835" s="359">
        <v>0.85909999999999997</v>
      </c>
      <c r="E2835" s="359">
        <v>0.85089999999999999</v>
      </c>
      <c r="F2835" s="359">
        <v>17.287700000000001</v>
      </c>
      <c r="G2835" s="359">
        <v>3.9523999999999999</v>
      </c>
      <c r="H2835" s="359">
        <v>132.815</v>
      </c>
      <c r="I2835" s="359">
        <v>0.34420000000000001</v>
      </c>
      <c r="J2835" s="359">
        <v>1.8339000000000001</v>
      </c>
      <c r="K2835" s="359"/>
      <c r="L2835" s="359">
        <v>4.3766999999999996</v>
      </c>
      <c r="M2835" s="359">
        <v>2.5344000000000002</v>
      </c>
      <c r="N2835" s="359">
        <v>2.2027000000000001</v>
      </c>
      <c r="O2835" s="359">
        <v>4.8445999999999998</v>
      </c>
      <c r="P2835" s="359">
        <v>0.8236</v>
      </c>
      <c r="Q2835" s="359">
        <v>0.89349999999999996</v>
      </c>
      <c r="R2835" s="359">
        <v>0.3528</v>
      </c>
      <c r="S2835" s="356">
        <v>0.63049999999999995</v>
      </c>
      <c r="U2835" s="402">
        <v>38104</v>
      </c>
      <c r="V2835" s="359">
        <v>0.53039999999999998</v>
      </c>
      <c r="W2835" s="359">
        <v>0.85760000000000003</v>
      </c>
      <c r="X2835" s="359">
        <v>0.84960000000000002</v>
      </c>
      <c r="Y2835" s="359">
        <v>17.205500000000001</v>
      </c>
      <c r="Z2835" s="359">
        <v>3.9464000000000001</v>
      </c>
      <c r="AA2835" s="359">
        <v>132.19499999999999</v>
      </c>
      <c r="AB2835" s="359">
        <v>0.34329999999999999</v>
      </c>
      <c r="AC2835" s="359">
        <v>1.8301000000000001</v>
      </c>
      <c r="AD2835" s="359"/>
      <c r="AE2835" s="359">
        <v>4.3693999999999997</v>
      </c>
      <c r="AF2835" s="359">
        <v>2.5291999999999999</v>
      </c>
      <c r="AG2835" s="359">
        <v>2.0937999999999999</v>
      </c>
      <c r="AH2835" s="359">
        <v>4.8357000000000001</v>
      </c>
      <c r="AI2835" s="359">
        <v>0.82240000000000002</v>
      </c>
      <c r="AJ2835" s="359">
        <v>0.8659</v>
      </c>
      <c r="AK2835" s="359">
        <v>0.3523</v>
      </c>
      <c r="AL2835" s="356">
        <v>0.62980000000000003</v>
      </c>
    </row>
    <row r="2836" spans="2:38" ht="409.6" x14ac:dyDescent="0.25">
      <c r="B2836" s="402">
        <v>38103</v>
      </c>
      <c r="C2836" s="359">
        <v>0.53029999999999999</v>
      </c>
      <c r="D2836" s="359">
        <v>0.85640000000000005</v>
      </c>
      <c r="E2836" s="359">
        <v>0.85340000000000005</v>
      </c>
      <c r="F2836" s="359">
        <v>17.129799999999999</v>
      </c>
      <c r="G2836" s="359">
        <v>3.9470000000000001</v>
      </c>
      <c r="H2836" s="359">
        <v>132.637</v>
      </c>
      <c r="I2836" s="359">
        <v>0.34310000000000002</v>
      </c>
      <c r="J2836" s="359">
        <v>1.8286</v>
      </c>
      <c r="K2836" s="359"/>
      <c r="L2836" s="359">
        <v>4.3804999999999996</v>
      </c>
      <c r="M2836" s="359">
        <v>2.5222000000000002</v>
      </c>
      <c r="N2836" s="359">
        <v>2.1873999999999998</v>
      </c>
      <c r="O2836" s="359">
        <v>4.8517999999999999</v>
      </c>
      <c r="P2836" s="359">
        <v>0.82609999999999995</v>
      </c>
      <c r="Q2836" s="359">
        <v>0.87939999999999996</v>
      </c>
      <c r="R2836" s="359">
        <v>0.35399999999999998</v>
      </c>
      <c r="S2836" s="356">
        <v>0.62690000000000001</v>
      </c>
      <c r="U2836" s="402">
        <v>38103</v>
      </c>
      <c r="V2836" s="359">
        <v>0.52969999999999995</v>
      </c>
      <c r="W2836" s="359">
        <v>0.85509999999999997</v>
      </c>
      <c r="X2836" s="359">
        <v>0.85219999999999996</v>
      </c>
      <c r="Y2836" s="359">
        <v>17.0535</v>
      </c>
      <c r="Z2836" s="359">
        <v>3.9422000000000001</v>
      </c>
      <c r="AA2836" s="359">
        <v>132.375</v>
      </c>
      <c r="AB2836" s="359">
        <v>0.34229999999999999</v>
      </c>
      <c r="AC2836" s="359">
        <v>1.8240000000000001</v>
      </c>
      <c r="AD2836" s="359"/>
      <c r="AE2836" s="359">
        <v>4.3738000000000001</v>
      </c>
      <c r="AF2836" s="359">
        <v>2.5177999999999998</v>
      </c>
      <c r="AG2836" s="359">
        <v>2.0802</v>
      </c>
      <c r="AH2836" s="359">
        <v>4.8448000000000002</v>
      </c>
      <c r="AI2836" s="359">
        <v>0.82509999999999994</v>
      </c>
      <c r="AJ2836" s="359">
        <v>0.85219999999999996</v>
      </c>
      <c r="AK2836" s="359">
        <v>0.35360000000000003</v>
      </c>
      <c r="AL2836" s="356">
        <v>0.62639999999999996</v>
      </c>
    </row>
    <row r="2837" spans="2:38" ht="409.6" x14ac:dyDescent="0.25">
      <c r="B2837" s="402">
        <v>38102</v>
      </c>
      <c r="C2837" s="359">
        <v>0.53169999999999995</v>
      </c>
      <c r="D2837" s="359">
        <v>0.85750000000000004</v>
      </c>
      <c r="E2837" s="359">
        <v>0.85750000000000004</v>
      </c>
      <c r="F2837" s="359">
        <v>17.203800000000001</v>
      </c>
      <c r="G2837" s="359">
        <v>3.9565999999999999</v>
      </c>
      <c r="H2837" s="359">
        <v>133.21100000000001</v>
      </c>
      <c r="I2837" s="359">
        <v>0.34449999999999997</v>
      </c>
      <c r="J2837" s="359">
        <v>1.8365</v>
      </c>
      <c r="K2837" s="359"/>
      <c r="L2837" s="359">
        <v>4.3902000000000001</v>
      </c>
      <c r="M2837" s="359">
        <v>2.5289999999999999</v>
      </c>
      <c r="N2837" s="359">
        <v>2.1968999999999999</v>
      </c>
      <c r="O2837" s="359">
        <v>4.8643000000000001</v>
      </c>
      <c r="P2837" s="359">
        <v>0.82789999999999997</v>
      </c>
      <c r="Q2837" s="359">
        <v>0.88319999999999999</v>
      </c>
      <c r="R2837" s="359">
        <v>0.35539999999999999</v>
      </c>
      <c r="S2837" s="356">
        <v>0.62960000000000005</v>
      </c>
      <c r="U2837" s="402">
        <v>38102</v>
      </c>
      <c r="V2837" s="359">
        <v>0.53110000000000002</v>
      </c>
      <c r="W2837" s="359">
        <v>0.85609999999999997</v>
      </c>
      <c r="X2837" s="359">
        <v>0.85609999999999997</v>
      </c>
      <c r="Y2837" s="359">
        <v>17.124500000000001</v>
      </c>
      <c r="Z2837" s="359">
        <v>3.9512999999999998</v>
      </c>
      <c r="AA2837" s="359">
        <v>132.92699999999999</v>
      </c>
      <c r="AB2837" s="359">
        <v>0.34370000000000001</v>
      </c>
      <c r="AC2837" s="359">
        <v>1.8315999999999999</v>
      </c>
      <c r="AD2837" s="359"/>
      <c r="AE2837" s="359">
        <v>4.3829000000000002</v>
      </c>
      <c r="AF2837" s="359">
        <v>2.5242</v>
      </c>
      <c r="AG2837" s="359">
        <v>2.0889000000000002</v>
      </c>
      <c r="AH2837" s="359">
        <v>4.8564999999999996</v>
      </c>
      <c r="AI2837" s="359">
        <v>0.82679999999999998</v>
      </c>
      <c r="AJ2837" s="359">
        <v>0.85570000000000002</v>
      </c>
      <c r="AK2837" s="359">
        <v>0.35499999999999998</v>
      </c>
      <c r="AL2837" s="356">
        <v>0.629</v>
      </c>
    </row>
    <row r="2838" spans="2:38" ht="409.6" x14ac:dyDescent="0.25">
      <c r="B2838" s="402">
        <v>38101</v>
      </c>
      <c r="C2838" s="359">
        <v>0.53200000000000003</v>
      </c>
      <c r="D2838" s="359">
        <v>0.86060000000000003</v>
      </c>
      <c r="E2838" s="359">
        <v>0.85699999999999998</v>
      </c>
      <c r="F2838" s="359">
        <v>17.205100000000002</v>
      </c>
      <c r="G2838" s="359">
        <v>3.9578000000000002</v>
      </c>
      <c r="H2838" s="359">
        <v>133.21100000000001</v>
      </c>
      <c r="I2838" s="359">
        <v>0.34470000000000001</v>
      </c>
      <c r="J2838" s="359">
        <v>1.8380000000000001</v>
      </c>
      <c r="K2838" s="359"/>
      <c r="L2838" s="359">
        <v>4.3978999999999999</v>
      </c>
      <c r="M2838" s="359">
        <v>2.5274999999999999</v>
      </c>
      <c r="N2838" s="359">
        <v>2.1968999999999999</v>
      </c>
      <c r="O2838" s="359">
        <v>4.8677999999999999</v>
      </c>
      <c r="P2838" s="359">
        <v>0.82879999999999998</v>
      </c>
      <c r="Q2838" s="359">
        <v>0.88319999999999999</v>
      </c>
      <c r="R2838" s="359">
        <v>0.35520000000000002</v>
      </c>
      <c r="S2838" s="356">
        <v>0.62960000000000005</v>
      </c>
      <c r="U2838" s="402">
        <v>38101</v>
      </c>
      <c r="V2838" s="359">
        <v>0.53129999999999999</v>
      </c>
      <c r="W2838" s="359">
        <v>0.85919999999999996</v>
      </c>
      <c r="X2838" s="359">
        <v>0.85580000000000001</v>
      </c>
      <c r="Y2838" s="359">
        <v>17.137699999999999</v>
      </c>
      <c r="Z2838" s="359">
        <v>3.9531000000000001</v>
      </c>
      <c r="AA2838" s="359">
        <v>132.92699999999999</v>
      </c>
      <c r="AB2838" s="359">
        <v>0.34389999999999998</v>
      </c>
      <c r="AC2838" s="359">
        <v>1.8342000000000001</v>
      </c>
      <c r="AD2838" s="359"/>
      <c r="AE2838" s="359">
        <v>4.391</v>
      </c>
      <c r="AF2838" s="359">
        <v>2.5238999999999998</v>
      </c>
      <c r="AG2838" s="359">
        <v>2.0889000000000002</v>
      </c>
      <c r="AH2838" s="359">
        <v>4.8579999999999997</v>
      </c>
      <c r="AI2838" s="359">
        <v>0.82769999999999999</v>
      </c>
      <c r="AJ2838" s="359">
        <v>0.85570000000000002</v>
      </c>
      <c r="AK2838" s="359">
        <v>0.3548</v>
      </c>
      <c r="AL2838" s="356">
        <v>0.629</v>
      </c>
    </row>
    <row r="2839" spans="2:38" ht="409.6" x14ac:dyDescent="0.25">
      <c r="B2839" s="402">
        <v>38100</v>
      </c>
      <c r="C2839" s="359">
        <v>0.52739999999999998</v>
      </c>
      <c r="D2839" s="359">
        <v>0.85489999999999999</v>
      </c>
      <c r="E2839" s="359">
        <v>0.85109999999999997</v>
      </c>
      <c r="F2839" s="359">
        <v>17.1297</v>
      </c>
      <c r="G2839" s="359">
        <v>3.9253</v>
      </c>
      <c r="H2839" s="359">
        <v>133.12700000000001</v>
      </c>
      <c r="I2839" s="359">
        <v>0.34320000000000001</v>
      </c>
      <c r="J2839" s="359">
        <v>1.8248</v>
      </c>
      <c r="K2839" s="359"/>
      <c r="L2839" s="359">
        <v>4.3471000000000002</v>
      </c>
      <c r="M2839" s="359">
        <v>2.5145</v>
      </c>
      <c r="N2839" s="359">
        <v>2.1978</v>
      </c>
      <c r="O2839" s="359">
        <v>4.8243</v>
      </c>
      <c r="P2839" s="359">
        <v>0.8216</v>
      </c>
      <c r="Q2839" s="359">
        <v>0.88749999999999996</v>
      </c>
      <c r="R2839" s="359">
        <v>0.3543</v>
      </c>
      <c r="S2839" s="356">
        <v>0.62790000000000001</v>
      </c>
      <c r="U2839" s="402">
        <v>38100</v>
      </c>
      <c r="V2839" s="359">
        <v>0.52669999999999995</v>
      </c>
      <c r="W2839" s="359">
        <v>0.85360000000000003</v>
      </c>
      <c r="X2839" s="359">
        <v>0.84989999999999999</v>
      </c>
      <c r="Y2839" s="359">
        <v>17.090199999999999</v>
      </c>
      <c r="Z2839" s="359">
        <v>3.92</v>
      </c>
      <c r="AA2839" s="359">
        <v>132.83099999999999</v>
      </c>
      <c r="AB2839" s="359">
        <v>0.3427</v>
      </c>
      <c r="AC2839" s="359">
        <v>1.8216000000000001</v>
      </c>
      <c r="AD2839" s="359"/>
      <c r="AE2839" s="359">
        <v>4.3402000000000003</v>
      </c>
      <c r="AF2839" s="359">
        <v>2.5097</v>
      </c>
      <c r="AG2839" s="359">
        <v>2.09</v>
      </c>
      <c r="AH2839" s="359">
        <v>4.8164999999999996</v>
      </c>
      <c r="AI2839" s="359">
        <v>0.82050000000000001</v>
      </c>
      <c r="AJ2839" s="359">
        <v>0.84909999999999997</v>
      </c>
      <c r="AK2839" s="359">
        <v>0.3538</v>
      </c>
      <c r="AL2839" s="356">
        <v>0.62729999999999997</v>
      </c>
    </row>
    <row r="2840" spans="2:38" ht="409.6" x14ac:dyDescent="0.25">
      <c r="B2840" s="402">
        <v>38099</v>
      </c>
      <c r="C2840" s="359">
        <v>0.5242</v>
      </c>
      <c r="D2840" s="359">
        <v>0.85</v>
      </c>
      <c r="E2840" s="359">
        <v>0.84350000000000003</v>
      </c>
      <c r="F2840" s="359">
        <v>17.043600000000001</v>
      </c>
      <c r="G2840" s="359">
        <v>3.9014000000000002</v>
      </c>
      <c r="H2840" s="359">
        <v>131.36600000000001</v>
      </c>
      <c r="I2840" s="359">
        <v>0.33939999999999998</v>
      </c>
      <c r="J2840" s="359">
        <v>1.8092999999999999</v>
      </c>
      <c r="K2840" s="359"/>
      <c r="L2840" s="359">
        <v>4.3372999999999999</v>
      </c>
      <c r="M2840" s="359">
        <v>2.4922</v>
      </c>
      <c r="N2840" s="359">
        <v>2.1798000000000002</v>
      </c>
      <c r="O2840" s="359">
        <v>4.8047000000000004</v>
      </c>
      <c r="P2840" s="359">
        <v>0.81540000000000001</v>
      </c>
      <c r="Q2840" s="359">
        <v>0.87119999999999997</v>
      </c>
      <c r="R2840" s="359">
        <v>0.3498</v>
      </c>
      <c r="S2840" s="356">
        <v>0.62009999999999998</v>
      </c>
      <c r="U2840" s="402">
        <v>38099</v>
      </c>
      <c r="V2840" s="359">
        <v>0.52349999999999997</v>
      </c>
      <c r="W2840" s="359">
        <v>0.8488</v>
      </c>
      <c r="X2840" s="359">
        <v>0.84209999999999996</v>
      </c>
      <c r="Y2840" s="359">
        <v>16.988900000000001</v>
      </c>
      <c r="Z2840" s="359">
        <v>3.8963999999999999</v>
      </c>
      <c r="AA2840" s="359">
        <v>130.79599999999999</v>
      </c>
      <c r="AB2840" s="359">
        <v>0.33889999999999998</v>
      </c>
      <c r="AC2840" s="359">
        <v>1.8061</v>
      </c>
      <c r="AD2840" s="359"/>
      <c r="AE2840" s="359">
        <v>4.3310000000000004</v>
      </c>
      <c r="AF2840" s="359">
        <v>2.4878</v>
      </c>
      <c r="AG2840" s="359">
        <v>2.0731999999999999</v>
      </c>
      <c r="AH2840" s="359">
        <v>4.7946999999999997</v>
      </c>
      <c r="AI2840" s="359">
        <v>0.81430000000000002</v>
      </c>
      <c r="AJ2840" s="359">
        <v>0.84440000000000004</v>
      </c>
      <c r="AK2840" s="359">
        <v>0.34939999999999999</v>
      </c>
      <c r="AL2840" s="356">
        <v>0.61970000000000003</v>
      </c>
    </row>
    <row r="2841" spans="2:38" ht="409.6" x14ac:dyDescent="0.25">
      <c r="B2841" s="402">
        <v>38098</v>
      </c>
      <c r="C2841" s="359">
        <v>0.53259999999999996</v>
      </c>
      <c r="D2841" s="359">
        <v>0.86119999999999997</v>
      </c>
      <c r="E2841" s="359">
        <v>0.85740000000000005</v>
      </c>
      <c r="F2841" s="359">
        <v>17.314800000000002</v>
      </c>
      <c r="G2841" s="359">
        <v>3.9649000000000001</v>
      </c>
      <c r="H2841" s="359">
        <v>133.30099999999999</v>
      </c>
      <c r="I2841" s="359">
        <v>0.34410000000000002</v>
      </c>
      <c r="J2841" s="359">
        <v>1.8324</v>
      </c>
      <c r="K2841" s="359"/>
      <c r="L2841" s="359">
        <v>4.4119000000000002</v>
      </c>
      <c r="M2841" s="359">
        <v>2.5287000000000002</v>
      </c>
      <c r="N2841" s="359">
        <v>2.2088999999999999</v>
      </c>
      <c r="O2841" s="359">
        <v>4.8871000000000002</v>
      </c>
      <c r="P2841" s="359">
        <v>0.82950000000000002</v>
      </c>
      <c r="Q2841" s="359">
        <v>0.88470000000000004</v>
      </c>
      <c r="R2841" s="359">
        <v>0.35349999999999998</v>
      </c>
      <c r="S2841" s="356">
        <v>0.63180000000000003</v>
      </c>
      <c r="U2841" s="402">
        <v>38098</v>
      </c>
      <c r="V2841" s="359">
        <v>0.53210000000000002</v>
      </c>
      <c r="W2841" s="359">
        <v>0.86</v>
      </c>
      <c r="X2841" s="359">
        <v>0.85640000000000005</v>
      </c>
      <c r="Y2841" s="359">
        <v>17.2715</v>
      </c>
      <c r="Z2841" s="359">
        <v>3.9601999999999999</v>
      </c>
      <c r="AA2841" s="359">
        <v>132.94300000000001</v>
      </c>
      <c r="AB2841" s="359">
        <v>0.34350000000000003</v>
      </c>
      <c r="AC2841" s="359">
        <v>1.8295999999999999</v>
      </c>
      <c r="AD2841" s="359"/>
      <c r="AE2841" s="359">
        <v>4.4063999999999997</v>
      </c>
      <c r="AF2841" s="359">
        <v>2.524</v>
      </c>
      <c r="AG2841" s="359">
        <v>2.1012</v>
      </c>
      <c r="AH2841" s="359">
        <v>4.8800999999999997</v>
      </c>
      <c r="AI2841" s="359">
        <v>0.82850000000000001</v>
      </c>
      <c r="AJ2841" s="359">
        <v>0.85750000000000004</v>
      </c>
      <c r="AK2841" s="359">
        <v>0.35320000000000001</v>
      </c>
      <c r="AL2841" s="356">
        <v>0.63129999999999997</v>
      </c>
    </row>
    <row r="2842" spans="2:38" ht="409.6" x14ac:dyDescent="0.25">
      <c r="B2842" s="402">
        <v>38097</v>
      </c>
      <c r="C2842" s="359">
        <v>0.53559999999999997</v>
      </c>
      <c r="D2842" s="359">
        <v>0.86350000000000005</v>
      </c>
      <c r="E2842" s="359">
        <v>0.8659</v>
      </c>
      <c r="F2842" s="359">
        <v>17.462800000000001</v>
      </c>
      <c r="G2842" s="359">
        <v>3.9863</v>
      </c>
      <c r="H2842" s="359">
        <v>134.72499999999999</v>
      </c>
      <c r="I2842" s="359">
        <v>0.34920000000000001</v>
      </c>
      <c r="J2842" s="359">
        <v>1.8496999999999999</v>
      </c>
      <c r="K2842" s="359"/>
      <c r="L2842" s="359">
        <v>4.4317000000000002</v>
      </c>
      <c r="M2842" s="359">
        <v>2.5560999999999998</v>
      </c>
      <c r="N2842" s="359">
        <v>2.2309999999999999</v>
      </c>
      <c r="O2842" s="359">
        <v>4.9321000000000002</v>
      </c>
      <c r="P2842" s="359">
        <v>0.8306</v>
      </c>
      <c r="Q2842" s="359">
        <v>0.88590000000000002</v>
      </c>
      <c r="R2842" s="359">
        <v>0.35599999999999998</v>
      </c>
      <c r="S2842" s="356">
        <v>0.64359999999999995</v>
      </c>
      <c r="U2842" s="402">
        <v>38097</v>
      </c>
      <c r="V2842" s="359">
        <v>0.53480000000000005</v>
      </c>
      <c r="W2842" s="359">
        <v>0.86199999999999999</v>
      </c>
      <c r="X2842" s="359">
        <v>0.86470000000000002</v>
      </c>
      <c r="Y2842" s="359">
        <v>17.386099999999999</v>
      </c>
      <c r="Z2842" s="359">
        <v>3.9815</v>
      </c>
      <c r="AA2842" s="359">
        <v>134.102</v>
      </c>
      <c r="AB2842" s="359">
        <v>0.34849999999999998</v>
      </c>
      <c r="AC2842" s="359">
        <v>1.8466</v>
      </c>
      <c r="AD2842" s="359"/>
      <c r="AE2842" s="359">
        <v>4.4252000000000002</v>
      </c>
      <c r="AF2842" s="359">
        <v>2.5510999999999999</v>
      </c>
      <c r="AG2842" s="359">
        <v>2.1221000000000001</v>
      </c>
      <c r="AH2842" s="359">
        <v>4.9230999999999998</v>
      </c>
      <c r="AI2842" s="359">
        <v>0.82940000000000003</v>
      </c>
      <c r="AJ2842" s="359">
        <v>0.85819999999999996</v>
      </c>
      <c r="AK2842" s="359">
        <v>0.35549999999999998</v>
      </c>
      <c r="AL2842" s="356">
        <v>0.64290000000000003</v>
      </c>
    </row>
    <row r="2843" spans="2:38" ht="409.6" x14ac:dyDescent="0.25">
      <c r="B2843" s="402">
        <v>38096</v>
      </c>
      <c r="C2843" s="359">
        <v>0.53400000000000003</v>
      </c>
      <c r="D2843" s="359">
        <v>0.86109999999999998</v>
      </c>
      <c r="E2843" s="359">
        <v>0.86380000000000001</v>
      </c>
      <c r="F2843" s="359">
        <v>17.4163</v>
      </c>
      <c r="G2843" s="359">
        <v>3.9834999999999998</v>
      </c>
      <c r="H2843" s="359">
        <v>134.94999999999999</v>
      </c>
      <c r="I2843" s="359">
        <v>0.34810000000000002</v>
      </c>
      <c r="J2843" s="359">
        <v>1.8471</v>
      </c>
      <c r="K2843" s="359"/>
      <c r="L2843" s="359">
        <v>4.4188000000000001</v>
      </c>
      <c r="M2843" s="359">
        <v>2.5594000000000001</v>
      </c>
      <c r="N2843" s="359">
        <v>2.2440000000000002</v>
      </c>
      <c r="O2843" s="359">
        <v>4.9115000000000002</v>
      </c>
      <c r="P2843" s="359">
        <v>0.82809999999999995</v>
      </c>
      <c r="Q2843" s="359">
        <v>0.88480000000000003</v>
      </c>
      <c r="R2843" s="359">
        <v>0.35670000000000002</v>
      </c>
      <c r="S2843" s="356">
        <v>0.64149999999999996</v>
      </c>
      <c r="U2843" s="402">
        <v>38096</v>
      </c>
      <c r="V2843" s="359">
        <v>0.5333</v>
      </c>
      <c r="W2843" s="359">
        <v>0.86</v>
      </c>
      <c r="X2843" s="359">
        <v>0.86250000000000004</v>
      </c>
      <c r="Y2843" s="359">
        <v>17.3386</v>
      </c>
      <c r="Z2843" s="359">
        <v>3.9784000000000002</v>
      </c>
      <c r="AA2843" s="359">
        <v>134.364</v>
      </c>
      <c r="AB2843" s="359">
        <v>0.34749999999999998</v>
      </c>
      <c r="AC2843" s="359">
        <v>1.8428</v>
      </c>
      <c r="AD2843" s="359"/>
      <c r="AE2843" s="359">
        <v>4.4122000000000003</v>
      </c>
      <c r="AF2843" s="359">
        <v>2.5550000000000002</v>
      </c>
      <c r="AG2843" s="359">
        <v>2.1349999999999998</v>
      </c>
      <c r="AH2843" s="359">
        <v>4.9044999999999996</v>
      </c>
      <c r="AI2843" s="359">
        <v>0.82720000000000005</v>
      </c>
      <c r="AJ2843" s="359">
        <v>0.85740000000000005</v>
      </c>
      <c r="AK2843" s="359">
        <v>0.35639999999999999</v>
      </c>
      <c r="AL2843" s="356">
        <v>0.64100000000000001</v>
      </c>
    </row>
    <row r="2844" spans="2:38" ht="409.6" x14ac:dyDescent="0.25">
      <c r="B2844" s="402">
        <v>38095</v>
      </c>
      <c r="C2844" s="359">
        <v>0.53449999999999998</v>
      </c>
      <c r="D2844" s="359">
        <v>0.86199999999999999</v>
      </c>
      <c r="E2844" s="359">
        <v>0.86339999999999995</v>
      </c>
      <c r="F2844" s="359">
        <v>17.3781</v>
      </c>
      <c r="G2844" s="359">
        <v>3.9813999999999998</v>
      </c>
      <c r="H2844" s="359">
        <v>135.047</v>
      </c>
      <c r="I2844" s="359">
        <v>0.34810000000000002</v>
      </c>
      <c r="J2844" s="359">
        <v>1.8469</v>
      </c>
      <c r="K2844" s="359"/>
      <c r="L2844" s="359">
        <v>4.4219999999999997</v>
      </c>
      <c r="M2844" s="359">
        <v>2.5592999999999999</v>
      </c>
      <c r="N2844" s="359">
        <v>2.2437</v>
      </c>
      <c r="O2844" s="359">
        <v>4.9180000000000001</v>
      </c>
      <c r="P2844" s="359">
        <v>0.83040000000000003</v>
      </c>
      <c r="Q2844" s="359">
        <v>0.88470000000000004</v>
      </c>
      <c r="R2844" s="359">
        <v>0.35680000000000001</v>
      </c>
      <c r="S2844" s="356">
        <v>0.64139999999999997</v>
      </c>
      <c r="U2844" s="402">
        <v>38095</v>
      </c>
      <c r="V2844" s="359">
        <v>0.53400000000000003</v>
      </c>
      <c r="W2844" s="359">
        <v>0.86099999999999999</v>
      </c>
      <c r="X2844" s="359">
        <v>0.86229999999999996</v>
      </c>
      <c r="Y2844" s="359">
        <v>17.348700000000001</v>
      </c>
      <c r="Z2844" s="359">
        <v>3.9782000000000002</v>
      </c>
      <c r="AA2844" s="359">
        <v>134.79599999999999</v>
      </c>
      <c r="AB2844" s="359">
        <v>0.34749999999999998</v>
      </c>
      <c r="AC2844" s="359">
        <v>1.8429</v>
      </c>
      <c r="AD2844" s="359"/>
      <c r="AE2844" s="359">
        <v>4.4160000000000004</v>
      </c>
      <c r="AF2844" s="359">
        <v>2.5531999999999999</v>
      </c>
      <c r="AG2844" s="359">
        <v>2.1351</v>
      </c>
      <c r="AH2844" s="359">
        <v>4.9116999999999997</v>
      </c>
      <c r="AI2844" s="359">
        <v>0.8296</v>
      </c>
      <c r="AJ2844" s="359">
        <v>0.85750000000000004</v>
      </c>
      <c r="AK2844" s="359">
        <v>0.35649999999999998</v>
      </c>
      <c r="AL2844" s="356">
        <v>0.64100000000000001</v>
      </c>
    </row>
    <row r="2845" spans="2:38" ht="409.6" x14ac:dyDescent="0.25">
      <c r="B2845" s="402">
        <v>38094</v>
      </c>
      <c r="C2845" s="359">
        <v>0.53510000000000002</v>
      </c>
      <c r="D2845" s="359">
        <v>0.86260000000000003</v>
      </c>
      <c r="E2845" s="359">
        <v>0.86370000000000002</v>
      </c>
      <c r="F2845" s="359">
        <v>17.392199999999999</v>
      </c>
      <c r="G2845" s="359">
        <v>3.9834000000000001</v>
      </c>
      <c r="H2845" s="359">
        <v>135.047</v>
      </c>
      <c r="I2845" s="359">
        <v>0.34789999999999999</v>
      </c>
      <c r="J2845" s="359">
        <v>1.8476999999999999</v>
      </c>
      <c r="K2845" s="359"/>
      <c r="L2845" s="359">
        <v>4.4283999999999999</v>
      </c>
      <c r="M2845" s="359">
        <v>2.5644999999999998</v>
      </c>
      <c r="N2845" s="359">
        <v>2.2437</v>
      </c>
      <c r="O2845" s="359">
        <v>4.9208999999999996</v>
      </c>
      <c r="P2845" s="359">
        <v>0.83109999999999995</v>
      </c>
      <c r="Q2845" s="359">
        <v>0.88470000000000004</v>
      </c>
      <c r="R2845" s="359">
        <v>0.35699999999999998</v>
      </c>
      <c r="S2845" s="356">
        <v>0.64139999999999997</v>
      </c>
      <c r="U2845" s="402">
        <v>38094</v>
      </c>
      <c r="V2845" s="359">
        <v>0.53449999999999998</v>
      </c>
      <c r="W2845" s="359">
        <v>0.86150000000000004</v>
      </c>
      <c r="X2845" s="359">
        <v>0.86280000000000001</v>
      </c>
      <c r="Y2845" s="359">
        <v>17.317299999999999</v>
      </c>
      <c r="Z2845" s="359">
        <v>3.9792999999999998</v>
      </c>
      <c r="AA2845" s="359">
        <v>134.79599999999999</v>
      </c>
      <c r="AB2845" s="359">
        <v>0.34739999999999999</v>
      </c>
      <c r="AC2845" s="359">
        <v>1.8445</v>
      </c>
      <c r="AD2845" s="359"/>
      <c r="AE2845" s="359">
        <v>4.4225000000000003</v>
      </c>
      <c r="AF2845" s="359">
        <v>2.5605000000000002</v>
      </c>
      <c r="AG2845" s="359">
        <v>2.1351</v>
      </c>
      <c r="AH2845" s="359">
        <v>4.9146000000000001</v>
      </c>
      <c r="AI2845" s="359">
        <v>0.83020000000000005</v>
      </c>
      <c r="AJ2845" s="359">
        <v>0.85750000000000004</v>
      </c>
      <c r="AK2845" s="359">
        <v>0.35670000000000002</v>
      </c>
      <c r="AL2845" s="356">
        <v>0.64100000000000001</v>
      </c>
    </row>
    <row r="2846" spans="2:38" ht="409.6" x14ac:dyDescent="0.25">
      <c r="B2846" s="402">
        <v>38093</v>
      </c>
      <c r="C2846" s="359">
        <v>0.53439999999999999</v>
      </c>
      <c r="D2846" s="359">
        <v>0.86309999999999998</v>
      </c>
      <c r="E2846" s="359">
        <v>0.86</v>
      </c>
      <c r="F2846" s="359">
        <v>17.3215</v>
      </c>
      <c r="G2846" s="359">
        <v>3.9782999999999999</v>
      </c>
      <c r="H2846" s="359">
        <v>134.80799999999999</v>
      </c>
      <c r="I2846" s="359">
        <v>0.3478</v>
      </c>
      <c r="J2846" s="359">
        <v>1.8446</v>
      </c>
      <c r="K2846" s="359"/>
      <c r="L2846" s="359">
        <v>4.4302999999999999</v>
      </c>
      <c r="M2846" s="359">
        <v>2.5638000000000001</v>
      </c>
      <c r="N2846" s="359">
        <v>2.2444000000000002</v>
      </c>
      <c r="O2846" s="359">
        <v>4.9157999999999999</v>
      </c>
      <c r="P2846" s="359">
        <v>0.83</v>
      </c>
      <c r="Q2846" s="359">
        <v>0.8952</v>
      </c>
      <c r="R2846" s="359">
        <v>0.3574</v>
      </c>
      <c r="S2846" s="356">
        <v>0.63990000000000002</v>
      </c>
      <c r="U2846" s="402">
        <v>38093</v>
      </c>
      <c r="V2846" s="359">
        <v>0.53369999999999995</v>
      </c>
      <c r="W2846" s="359">
        <v>0.86170000000000002</v>
      </c>
      <c r="X2846" s="359">
        <v>0.85860000000000003</v>
      </c>
      <c r="Y2846" s="359">
        <v>17.257899999999999</v>
      </c>
      <c r="Z2846" s="359">
        <v>3.9729999999999999</v>
      </c>
      <c r="AA2846" s="359">
        <v>134.202</v>
      </c>
      <c r="AB2846" s="359">
        <v>0.34720000000000001</v>
      </c>
      <c r="AC2846" s="359">
        <v>1.8413999999999999</v>
      </c>
      <c r="AD2846" s="359"/>
      <c r="AE2846" s="359">
        <v>4.423</v>
      </c>
      <c r="AF2846" s="359">
        <v>2.5590000000000002</v>
      </c>
      <c r="AG2846" s="359">
        <v>2.1349</v>
      </c>
      <c r="AH2846" s="359">
        <v>4.9073000000000002</v>
      </c>
      <c r="AI2846" s="359">
        <v>0.82889999999999997</v>
      </c>
      <c r="AJ2846" s="359">
        <v>0.85599999999999998</v>
      </c>
      <c r="AK2846" s="359">
        <v>0.35709999999999997</v>
      </c>
      <c r="AL2846" s="356">
        <v>0.63929999999999998</v>
      </c>
    </row>
    <row r="2847" spans="2:38" ht="409.6" x14ac:dyDescent="0.25">
      <c r="B2847" s="402">
        <v>38092</v>
      </c>
      <c r="C2847" s="359">
        <v>0.53190000000000004</v>
      </c>
      <c r="D2847" s="359">
        <v>0.86580000000000001</v>
      </c>
      <c r="E2847" s="359">
        <v>0.85650000000000004</v>
      </c>
      <c r="F2847" s="359">
        <v>17.1675</v>
      </c>
      <c r="G2847" s="359">
        <v>3.9599000000000002</v>
      </c>
      <c r="H2847" s="359">
        <v>134.554</v>
      </c>
      <c r="I2847" s="359">
        <v>0.34639999999999999</v>
      </c>
      <c r="J2847" s="359">
        <v>1.8381000000000001</v>
      </c>
      <c r="K2847" s="359"/>
      <c r="L2847" s="359">
        <v>4.4120999999999997</v>
      </c>
      <c r="M2847" s="359">
        <v>2.5697999999999999</v>
      </c>
      <c r="N2847" s="359">
        <v>2.2311000000000001</v>
      </c>
      <c r="O2847" s="359">
        <v>4.8898000000000001</v>
      </c>
      <c r="P2847" s="359">
        <v>0.8256</v>
      </c>
      <c r="Q2847" s="359">
        <v>0.88149999999999995</v>
      </c>
      <c r="R2847" s="359">
        <v>0.35539999999999999</v>
      </c>
      <c r="S2847" s="356">
        <v>0.63639999999999997</v>
      </c>
      <c r="U2847" s="402">
        <v>38092</v>
      </c>
      <c r="V2847" s="359">
        <v>0.53090000000000004</v>
      </c>
      <c r="W2847" s="359">
        <v>0.86399999999999999</v>
      </c>
      <c r="X2847" s="359">
        <v>0.8548</v>
      </c>
      <c r="Y2847" s="359">
        <v>17.0778</v>
      </c>
      <c r="Z2847" s="359">
        <v>3.9525000000000001</v>
      </c>
      <c r="AA2847" s="359">
        <v>133.87200000000001</v>
      </c>
      <c r="AB2847" s="359">
        <v>0.34539999999999998</v>
      </c>
      <c r="AC2847" s="359">
        <v>1.8334999999999999</v>
      </c>
      <c r="AD2847" s="359"/>
      <c r="AE2847" s="359">
        <v>4.4021999999999997</v>
      </c>
      <c r="AF2847" s="359">
        <v>2.5625</v>
      </c>
      <c r="AG2847" s="359">
        <v>2.1208999999999998</v>
      </c>
      <c r="AH2847" s="359">
        <v>4.8777999999999997</v>
      </c>
      <c r="AI2847" s="359">
        <v>0.82399999999999995</v>
      </c>
      <c r="AJ2847" s="359">
        <v>0.85360000000000003</v>
      </c>
      <c r="AK2847" s="359">
        <v>0.3548</v>
      </c>
      <c r="AL2847" s="356">
        <v>0.63539999999999996</v>
      </c>
    </row>
    <row r="2848" spans="2:38" ht="409.6" x14ac:dyDescent="0.25">
      <c r="B2848" s="402">
        <v>38091</v>
      </c>
      <c r="C2848" s="359">
        <v>0.54749999999999999</v>
      </c>
      <c r="D2848" s="359">
        <v>0.86680000000000001</v>
      </c>
      <c r="E2848" s="359">
        <v>0.87260000000000004</v>
      </c>
      <c r="F2848" s="359">
        <v>17.591999999999999</v>
      </c>
      <c r="G2848" s="359">
        <v>4.0762</v>
      </c>
      <c r="H2848" s="359">
        <v>136.63900000000001</v>
      </c>
      <c r="I2848" s="359">
        <v>0.3548</v>
      </c>
      <c r="J2848" s="359">
        <v>1.8919999999999999</v>
      </c>
      <c r="K2848" s="359"/>
      <c r="L2848" s="359">
        <v>4.5465999999999998</v>
      </c>
      <c r="M2848" s="359">
        <v>2.6012</v>
      </c>
      <c r="N2848" s="359">
        <v>2.2820999999999998</v>
      </c>
      <c r="O2848" s="359">
        <v>5.0221</v>
      </c>
      <c r="P2848" s="359">
        <v>0.85</v>
      </c>
      <c r="Q2848" s="359">
        <v>0.91710000000000003</v>
      </c>
      <c r="R2848" s="359">
        <v>0.35949999999999999</v>
      </c>
      <c r="S2848" s="356">
        <v>0.65390000000000004</v>
      </c>
      <c r="U2848" s="402">
        <v>38091</v>
      </c>
      <c r="V2848" s="359">
        <v>0.54710000000000003</v>
      </c>
      <c r="W2848" s="359">
        <v>0.86580000000000001</v>
      </c>
      <c r="X2848" s="359">
        <v>0.87170000000000003</v>
      </c>
      <c r="Y2848" s="359">
        <v>17.540099999999999</v>
      </c>
      <c r="Z2848" s="359">
        <v>4.0720999999999998</v>
      </c>
      <c r="AA2848" s="359">
        <v>136.07499999999999</v>
      </c>
      <c r="AB2848" s="359">
        <v>0.35410000000000003</v>
      </c>
      <c r="AC2848" s="359">
        <v>1.8894</v>
      </c>
      <c r="AD2848" s="359"/>
      <c r="AE2848" s="359">
        <v>4.5419</v>
      </c>
      <c r="AF2848" s="359">
        <v>2.5966999999999998</v>
      </c>
      <c r="AG2848" s="359">
        <v>2.1717</v>
      </c>
      <c r="AH2848" s="359">
        <v>5.0147000000000004</v>
      </c>
      <c r="AI2848" s="359">
        <v>0.84919999999999995</v>
      </c>
      <c r="AJ2848" s="359">
        <v>0.87739999999999996</v>
      </c>
      <c r="AK2848" s="359">
        <v>0.35920000000000002</v>
      </c>
      <c r="AL2848" s="356">
        <v>0.65359999999999996</v>
      </c>
    </row>
    <row r="2849" spans="2:38" ht="409.6" x14ac:dyDescent="0.25">
      <c r="B2849" s="402">
        <v>38090</v>
      </c>
      <c r="C2849" s="359">
        <v>0.54949999999999999</v>
      </c>
      <c r="D2849" s="359">
        <v>0.86480000000000001</v>
      </c>
      <c r="E2849" s="359">
        <v>0.88660000000000005</v>
      </c>
      <c r="F2849" s="359">
        <v>17.884599999999999</v>
      </c>
      <c r="G2849" s="359">
        <v>4.0917000000000003</v>
      </c>
      <c r="H2849" s="359">
        <v>136.36099999999999</v>
      </c>
      <c r="I2849" s="359">
        <v>0.35730000000000001</v>
      </c>
      <c r="J2849" s="359">
        <v>1.8987000000000001</v>
      </c>
      <c r="K2849" s="359"/>
      <c r="L2849" s="359">
        <v>4.6269999999999998</v>
      </c>
      <c r="M2849" s="359">
        <v>2.5985</v>
      </c>
      <c r="N2849" s="359">
        <v>2.2831000000000001</v>
      </c>
      <c r="O2849" s="359">
        <v>5.0483000000000002</v>
      </c>
      <c r="P2849" s="359">
        <v>0.85119999999999996</v>
      </c>
      <c r="Q2849" s="359">
        <v>0.90339999999999998</v>
      </c>
      <c r="R2849" s="359">
        <v>0.36070000000000002</v>
      </c>
      <c r="S2849" s="356">
        <v>0.6633</v>
      </c>
      <c r="U2849" s="402">
        <v>38090</v>
      </c>
      <c r="V2849" s="359">
        <v>0.54900000000000004</v>
      </c>
      <c r="W2849" s="359">
        <v>0.86360000000000003</v>
      </c>
      <c r="X2849" s="359">
        <v>0.88549999999999995</v>
      </c>
      <c r="Y2849" s="359">
        <v>17.845199999999998</v>
      </c>
      <c r="Z2849" s="359">
        <v>4.0877999999999997</v>
      </c>
      <c r="AA2849" s="359">
        <v>136.09299999999999</v>
      </c>
      <c r="AB2849" s="359">
        <v>0.35670000000000002</v>
      </c>
      <c r="AC2849" s="359">
        <v>1.8951</v>
      </c>
      <c r="AD2849" s="359"/>
      <c r="AE2849" s="359">
        <v>4.6201999999999996</v>
      </c>
      <c r="AF2849" s="359">
        <v>2.5928</v>
      </c>
      <c r="AG2849" s="359">
        <v>2.1722999999999999</v>
      </c>
      <c r="AH2849" s="359">
        <v>5.0377000000000001</v>
      </c>
      <c r="AI2849" s="359">
        <v>0.85019999999999996</v>
      </c>
      <c r="AJ2849" s="359">
        <v>0.87529999999999997</v>
      </c>
      <c r="AK2849" s="359">
        <v>0.3604</v>
      </c>
      <c r="AL2849" s="356">
        <v>0.66279999999999994</v>
      </c>
    </row>
    <row r="2850" spans="2:38" ht="409.6" x14ac:dyDescent="0.25">
      <c r="B2850" s="402">
        <v>38089</v>
      </c>
      <c r="C2850" s="359">
        <v>0.54510000000000003</v>
      </c>
      <c r="D2850" s="359">
        <v>0.86339999999999995</v>
      </c>
      <c r="E2850" s="359">
        <v>0.87870000000000004</v>
      </c>
      <c r="F2850" s="359">
        <v>17.776499999999999</v>
      </c>
      <c r="G2850" s="359">
        <v>4.0579999999999998</v>
      </c>
      <c r="H2850" s="359">
        <v>135.43799999999999</v>
      </c>
      <c r="I2850" s="359">
        <v>0.35520000000000002</v>
      </c>
      <c r="J2850" s="359">
        <v>1.8828</v>
      </c>
      <c r="K2850" s="359"/>
      <c r="L2850" s="359">
        <v>4.5735000000000001</v>
      </c>
      <c r="M2850" s="359">
        <v>2.5831</v>
      </c>
      <c r="N2850" s="359">
        <v>2.2683</v>
      </c>
      <c r="O2850" s="359">
        <v>5.0019</v>
      </c>
      <c r="P2850" s="359">
        <v>0.84589999999999999</v>
      </c>
      <c r="Q2850" s="359">
        <v>0.89749999999999996</v>
      </c>
      <c r="R2850" s="359">
        <v>0.35949999999999999</v>
      </c>
      <c r="S2850" s="356">
        <v>0.65900000000000003</v>
      </c>
      <c r="U2850" s="402">
        <v>38089</v>
      </c>
      <c r="V2850" s="359">
        <v>0.54469999999999996</v>
      </c>
      <c r="W2850" s="359">
        <v>0.86229999999999996</v>
      </c>
      <c r="X2850" s="359">
        <v>0.87770000000000004</v>
      </c>
      <c r="Y2850" s="359">
        <v>17.742000000000001</v>
      </c>
      <c r="Z2850" s="359">
        <v>4.0547000000000004</v>
      </c>
      <c r="AA2850" s="359">
        <v>135.191</v>
      </c>
      <c r="AB2850" s="359">
        <v>0.35460000000000003</v>
      </c>
      <c r="AC2850" s="359">
        <v>1.8791</v>
      </c>
      <c r="AD2850" s="359"/>
      <c r="AE2850" s="359">
        <v>4.5682</v>
      </c>
      <c r="AF2850" s="359">
        <v>2.5779999999999998</v>
      </c>
      <c r="AG2850" s="359">
        <v>2.1585999999999999</v>
      </c>
      <c r="AH2850" s="359">
        <v>4.992</v>
      </c>
      <c r="AI2850" s="359">
        <v>0.84499999999999997</v>
      </c>
      <c r="AJ2850" s="359">
        <v>0.86970000000000003</v>
      </c>
      <c r="AK2850" s="359">
        <v>0.35920000000000002</v>
      </c>
      <c r="AL2850" s="356">
        <v>0.65859999999999996</v>
      </c>
    </row>
    <row r="2851" spans="2:38" ht="409.6" x14ac:dyDescent="0.25">
      <c r="B2851" s="402">
        <v>38088</v>
      </c>
      <c r="C2851" s="359">
        <v>0.54530000000000001</v>
      </c>
      <c r="D2851" s="359">
        <v>0.86339999999999995</v>
      </c>
      <c r="E2851" s="359">
        <v>0.87870000000000004</v>
      </c>
      <c r="F2851" s="359">
        <v>17.776499999999999</v>
      </c>
      <c r="G2851" s="359">
        <v>4.0579000000000001</v>
      </c>
      <c r="H2851" s="359">
        <v>135.43799999999999</v>
      </c>
      <c r="I2851" s="359">
        <v>0.35520000000000002</v>
      </c>
      <c r="J2851" s="359">
        <v>1.8828</v>
      </c>
      <c r="K2851" s="359"/>
      <c r="L2851" s="359">
        <v>4.5759999999999996</v>
      </c>
      <c r="M2851" s="359">
        <v>2.5859000000000001</v>
      </c>
      <c r="N2851" s="359">
        <v>2.2683</v>
      </c>
      <c r="O2851" s="359">
        <v>5.0015999999999998</v>
      </c>
      <c r="P2851" s="359">
        <v>0.84560000000000002</v>
      </c>
      <c r="Q2851" s="359">
        <v>0.89749999999999996</v>
      </c>
      <c r="R2851" s="359">
        <v>0.35959999999999998</v>
      </c>
      <c r="S2851" s="356">
        <v>0.65900000000000003</v>
      </c>
      <c r="U2851" s="402">
        <v>38088</v>
      </c>
      <c r="V2851" s="359">
        <v>0.54479999999999995</v>
      </c>
      <c r="W2851" s="359">
        <v>0.86229999999999996</v>
      </c>
      <c r="X2851" s="359">
        <v>0.87770000000000004</v>
      </c>
      <c r="Y2851" s="359">
        <v>17.742000000000001</v>
      </c>
      <c r="Z2851" s="359">
        <v>4.0537000000000001</v>
      </c>
      <c r="AA2851" s="359">
        <v>135.191</v>
      </c>
      <c r="AB2851" s="359">
        <v>0.35460000000000003</v>
      </c>
      <c r="AC2851" s="359">
        <v>1.8791</v>
      </c>
      <c r="AD2851" s="359"/>
      <c r="AE2851" s="359">
        <v>4.5712999999999999</v>
      </c>
      <c r="AF2851" s="359">
        <v>2.5817000000000001</v>
      </c>
      <c r="AG2851" s="359">
        <v>2.1585999999999999</v>
      </c>
      <c r="AH2851" s="359">
        <v>4.9958999999999998</v>
      </c>
      <c r="AI2851" s="359">
        <v>0.8448</v>
      </c>
      <c r="AJ2851" s="359">
        <v>0.86970000000000003</v>
      </c>
      <c r="AK2851" s="359">
        <v>0.35930000000000001</v>
      </c>
      <c r="AL2851" s="356">
        <v>0.65859999999999996</v>
      </c>
    </row>
    <row r="2852" spans="2:38" ht="409.6" x14ac:dyDescent="0.25">
      <c r="B2852" s="402">
        <v>38087</v>
      </c>
      <c r="C2852" s="359">
        <v>0.54490000000000005</v>
      </c>
      <c r="D2852" s="359">
        <v>0.86339999999999995</v>
      </c>
      <c r="E2852" s="359">
        <v>0.87870000000000004</v>
      </c>
      <c r="F2852" s="359">
        <v>17.7166</v>
      </c>
      <c r="G2852" s="359">
        <v>4.0572999999999997</v>
      </c>
      <c r="H2852" s="359">
        <v>135.43799999999999</v>
      </c>
      <c r="I2852" s="359">
        <v>0.35520000000000002</v>
      </c>
      <c r="J2852" s="359">
        <v>1.8828</v>
      </c>
      <c r="K2852" s="359"/>
      <c r="L2852" s="359">
        <v>4.5759999999999996</v>
      </c>
      <c r="M2852" s="359">
        <v>2.5813999999999999</v>
      </c>
      <c r="N2852" s="359">
        <v>2.2683</v>
      </c>
      <c r="O2852" s="359">
        <v>4.9984999999999999</v>
      </c>
      <c r="P2852" s="359">
        <v>0.8448</v>
      </c>
      <c r="Q2852" s="359">
        <v>0.89749999999999996</v>
      </c>
      <c r="R2852" s="359">
        <v>0.35949999999999999</v>
      </c>
      <c r="S2852" s="356">
        <v>0.65900000000000003</v>
      </c>
      <c r="U2852" s="402">
        <v>38087</v>
      </c>
      <c r="V2852" s="359">
        <v>0.5444</v>
      </c>
      <c r="W2852" s="359">
        <v>0.86229999999999996</v>
      </c>
      <c r="X2852" s="359">
        <v>0.87770000000000004</v>
      </c>
      <c r="Y2852" s="359">
        <v>17.639900000000001</v>
      </c>
      <c r="Z2852" s="359">
        <v>4.0529000000000002</v>
      </c>
      <c r="AA2852" s="359">
        <v>135.191</v>
      </c>
      <c r="AB2852" s="359">
        <v>0.35460000000000003</v>
      </c>
      <c r="AC2852" s="359">
        <v>1.8791</v>
      </c>
      <c r="AD2852" s="359"/>
      <c r="AE2852" s="359">
        <v>4.5712999999999999</v>
      </c>
      <c r="AF2852" s="359">
        <v>2.5773999999999999</v>
      </c>
      <c r="AG2852" s="359">
        <v>2.1585999999999999</v>
      </c>
      <c r="AH2852" s="359">
        <v>4.9898999999999996</v>
      </c>
      <c r="AI2852" s="359">
        <v>0.84389999999999998</v>
      </c>
      <c r="AJ2852" s="359">
        <v>0.86970000000000003</v>
      </c>
      <c r="AK2852" s="359">
        <v>0.35920000000000002</v>
      </c>
      <c r="AL2852" s="356">
        <v>0.65859999999999996</v>
      </c>
    </row>
    <row r="2853" spans="2:38" ht="409.6" x14ac:dyDescent="0.25">
      <c r="B2853" s="402">
        <v>38086</v>
      </c>
      <c r="C2853" s="359">
        <v>0.54659999999999997</v>
      </c>
      <c r="D2853" s="359">
        <v>0.86619999999999997</v>
      </c>
      <c r="E2853" s="359">
        <v>0.87629999999999997</v>
      </c>
      <c r="F2853" s="359">
        <v>17.805900000000001</v>
      </c>
      <c r="G2853" s="359">
        <v>4.0701000000000001</v>
      </c>
      <c r="H2853" s="359">
        <v>135.83799999999999</v>
      </c>
      <c r="I2853" s="359">
        <v>0.35570000000000002</v>
      </c>
      <c r="J2853" s="359">
        <v>1.8865000000000001</v>
      </c>
      <c r="K2853" s="359"/>
      <c r="L2853" s="359">
        <v>4.5782999999999996</v>
      </c>
      <c r="M2853" s="359">
        <v>2.5911</v>
      </c>
      <c r="N2853" s="359">
        <v>2.2724000000000002</v>
      </c>
      <c r="O2853" s="359">
        <v>5.0149999999999997</v>
      </c>
      <c r="P2853" s="359">
        <v>0.84719999999999995</v>
      </c>
      <c r="Q2853" s="359">
        <v>0.8992</v>
      </c>
      <c r="R2853" s="359">
        <v>0.36</v>
      </c>
      <c r="S2853" s="356">
        <v>0.66020000000000001</v>
      </c>
      <c r="U2853" s="402">
        <v>38086</v>
      </c>
      <c r="V2853" s="359">
        <v>0.54510000000000003</v>
      </c>
      <c r="W2853" s="359">
        <v>0.86350000000000005</v>
      </c>
      <c r="X2853" s="359">
        <v>0.87380000000000002</v>
      </c>
      <c r="Y2853" s="359">
        <v>17.696300000000001</v>
      </c>
      <c r="Z2853" s="359">
        <v>4.0580999999999996</v>
      </c>
      <c r="AA2853" s="359">
        <v>135.011</v>
      </c>
      <c r="AB2853" s="359">
        <v>0.35439999999999999</v>
      </c>
      <c r="AC2853" s="359">
        <v>1.8805000000000001</v>
      </c>
      <c r="AD2853" s="359"/>
      <c r="AE2853" s="359">
        <v>4.5633999999999997</v>
      </c>
      <c r="AF2853" s="359">
        <v>2.5823</v>
      </c>
      <c r="AG2853" s="359">
        <v>2.1585000000000001</v>
      </c>
      <c r="AH2853" s="359">
        <v>4.9962</v>
      </c>
      <c r="AI2853" s="359">
        <v>0.8448</v>
      </c>
      <c r="AJ2853" s="359">
        <v>0.86970000000000003</v>
      </c>
      <c r="AK2853" s="359">
        <v>0.35909999999999997</v>
      </c>
      <c r="AL2853" s="356">
        <v>0.65859999999999996</v>
      </c>
    </row>
    <row r="2854" spans="2:38" ht="409.6" x14ac:dyDescent="0.25">
      <c r="B2854" s="402">
        <v>38085</v>
      </c>
      <c r="C2854" s="359">
        <v>0.54259999999999997</v>
      </c>
      <c r="D2854" s="359">
        <v>0.86299999999999999</v>
      </c>
      <c r="E2854" s="359">
        <v>0.86529999999999996</v>
      </c>
      <c r="F2854" s="359">
        <v>17.792400000000001</v>
      </c>
      <c r="G2854" s="359">
        <v>4.0397999999999996</v>
      </c>
      <c r="H2854" s="359">
        <v>134.959</v>
      </c>
      <c r="I2854" s="359">
        <v>0.35439999999999999</v>
      </c>
      <c r="J2854" s="359">
        <v>1.8727</v>
      </c>
      <c r="K2854" s="359"/>
      <c r="L2854" s="359">
        <v>4.5384000000000002</v>
      </c>
      <c r="M2854" s="359">
        <v>2.577</v>
      </c>
      <c r="N2854" s="359">
        <v>2.2865000000000002</v>
      </c>
      <c r="O2854" s="359">
        <v>4.9839000000000002</v>
      </c>
      <c r="P2854" s="359">
        <v>0.84319999999999995</v>
      </c>
      <c r="Q2854" s="359">
        <v>0.8901</v>
      </c>
      <c r="R2854" s="359">
        <v>0.3589</v>
      </c>
      <c r="S2854" s="356">
        <v>0.6603</v>
      </c>
      <c r="U2854" s="402">
        <v>38085</v>
      </c>
      <c r="V2854" s="359">
        <v>0.54179999999999995</v>
      </c>
      <c r="W2854" s="359">
        <v>0.86140000000000005</v>
      </c>
      <c r="X2854" s="359">
        <v>0.86350000000000005</v>
      </c>
      <c r="Y2854" s="359">
        <v>17.713999999999999</v>
      </c>
      <c r="Z2854" s="359">
        <v>4.0339999999999998</v>
      </c>
      <c r="AA2854" s="359">
        <v>134.29400000000001</v>
      </c>
      <c r="AB2854" s="359">
        <v>0.35349999999999998</v>
      </c>
      <c r="AC2854" s="359">
        <v>1.8688</v>
      </c>
      <c r="AD2854" s="359"/>
      <c r="AE2854" s="359">
        <v>4.5294999999999996</v>
      </c>
      <c r="AF2854" s="359">
        <v>2.5712999999999999</v>
      </c>
      <c r="AG2854" s="359">
        <v>2.1745000000000001</v>
      </c>
      <c r="AH2854" s="359">
        <v>4.9711999999999996</v>
      </c>
      <c r="AI2854" s="359">
        <v>0.8417</v>
      </c>
      <c r="AJ2854" s="359">
        <v>0.8619</v>
      </c>
      <c r="AK2854" s="359">
        <v>0.35830000000000001</v>
      </c>
      <c r="AL2854" s="356">
        <v>0.65949999999999998</v>
      </c>
    </row>
    <row r="2855" spans="2:38" ht="409.6" x14ac:dyDescent="0.25">
      <c r="B2855" s="402">
        <v>38084</v>
      </c>
      <c r="C2855" s="359">
        <v>0.54279999999999995</v>
      </c>
      <c r="D2855" s="359">
        <v>0.86170000000000002</v>
      </c>
      <c r="E2855" s="359">
        <v>0.8589</v>
      </c>
      <c r="F2855" s="359">
        <v>17.746300000000002</v>
      </c>
      <c r="G2855" s="359">
        <v>4.0423</v>
      </c>
      <c r="H2855" s="359">
        <v>134.65899999999999</v>
      </c>
      <c r="I2855" s="359">
        <v>0.35320000000000001</v>
      </c>
      <c r="J2855" s="359">
        <v>1.8729</v>
      </c>
      <c r="K2855" s="359"/>
      <c r="L2855" s="359">
        <v>4.5517000000000003</v>
      </c>
      <c r="M2855" s="359">
        <v>2.5615000000000001</v>
      </c>
      <c r="N2855" s="359">
        <v>2.2679</v>
      </c>
      <c r="O2855" s="359">
        <v>4.9999000000000002</v>
      </c>
      <c r="P2855" s="359">
        <v>0.84789999999999999</v>
      </c>
      <c r="Q2855" s="359">
        <v>0.88749999999999996</v>
      </c>
      <c r="R2855" s="359">
        <v>0.3569</v>
      </c>
      <c r="S2855" s="356">
        <v>0.65620000000000001</v>
      </c>
      <c r="U2855" s="402">
        <v>38084</v>
      </c>
      <c r="V2855" s="359">
        <v>0.54220000000000002</v>
      </c>
      <c r="W2855" s="359">
        <v>0.86050000000000004</v>
      </c>
      <c r="X2855" s="359">
        <v>0.8579</v>
      </c>
      <c r="Y2855" s="359">
        <v>17.671099999999999</v>
      </c>
      <c r="Z2855" s="359">
        <v>4.0373000000000001</v>
      </c>
      <c r="AA2855" s="359">
        <v>134.06399999999999</v>
      </c>
      <c r="AB2855" s="359">
        <v>0.35260000000000002</v>
      </c>
      <c r="AC2855" s="359">
        <v>1.8698999999999999</v>
      </c>
      <c r="AD2855" s="359"/>
      <c r="AE2855" s="359">
        <v>4.5461999999999998</v>
      </c>
      <c r="AF2855" s="359">
        <v>2.5571000000000002</v>
      </c>
      <c r="AG2855" s="359">
        <v>2.1577000000000002</v>
      </c>
      <c r="AH2855" s="359">
        <v>4.9922000000000004</v>
      </c>
      <c r="AI2855" s="359">
        <v>0.84689999999999999</v>
      </c>
      <c r="AJ2855" s="359">
        <v>0.84750000000000003</v>
      </c>
      <c r="AK2855" s="359">
        <v>0.35649999999999998</v>
      </c>
      <c r="AL2855" s="356">
        <v>0.65569999999999995</v>
      </c>
    </row>
    <row r="2856" spans="2:38" ht="409.6" x14ac:dyDescent="0.25">
      <c r="B2856" s="402">
        <v>38083</v>
      </c>
      <c r="C2856" s="359">
        <v>0.54179999999999995</v>
      </c>
      <c r="D2856" s="359">
        <v>0.86429999999999996</v>
      </c>
      <c r="E2856" s="359">
        <v>0.8548</v>
      </c>
      <c r="F2856" s="359">
        <v>17.7072</v>
      </c>
      <c r="G2856" s="359">
        <v>4.0343</v>
      </c>
      <c r="H2856" s="359">
        <v>134.57499999999999</v>
      </c>
      <c r="I2856" s="359">
        <v>0.35149999999999998</v>
      </c>
      <c r="J2856" s="359">
        <v>1.8717999999999999</v>
      </c>
      <c r="K2856" s="359"/>
      <c r="L2856" s="359">
        <v>4.5296000000000003</v>
      </c>
      <c r="M2856" s="359">
        <v>2.5571999999999999</v>
      </c>
      <c r="N2856" s="359">
        <v>2.2479</v>
      </c>
      <c r="O2856" s="359">
        <v>4.9809999999999999</v>
      </c>
      <c r="P2856" s="359">
        <v>0.84919999999999995</v>
      </c>
      <c r="Q2856" s="359">
        <v>0.87150000000000005</v>
      </c>
      <c r="R2856" s="359">
        <v>0.3574</v>
      </c>
      <c r="S2856" s="356">
        <v>0.65100000000000002</v>
      </c>
      <c r="U2856" s="402">
        <v>38083</v>
      </c>
      <c r="V2856" s="359">
        <v>0.54110000000000003</v>
      </c>
      <c r="W2856" s="359">
        <v>0.8629</v>
      </c>
      <c r="X2856" s="359">
        <v>0.8538</v>
      </c>
      <c r="Y2856" s="359">
        <v>17.6388</v>
      </c>
      <c r="Z2856" s="359">
        <v>4.0286</v>
      </c>
      <c r="AA2856" s="359">
        <v>133.96299999999999</v>
      </c>
      <c r="AB2856" s="359">
        <v>0.35089999999999999</v>
      </c>
      <c r="AC2856" s="359">
        <v>1.8683000000000001</v>
      </c>
      <c r="AD2856" s="359"/>
      <c r="AE2856" s="359">
        <v>4.5223000000000004</v>
      </c>
      <c r="AF2856" s="359">
        <v>2.5524</v>
      </c>
      <c r="AG2856" s="359">
        <v>2.1381999999999999</v>
      </c>
      <c r="AH2856" s="359">
        <v>4.9732000000000003</v>
      </c>
      <c r="AI2856" s="359">
        <v>0.84809999999999997</v>
      </c>
      <c r="AJ2856" s="359">
        <v>0.84360000000000002</v>
      </c>
      <c r="AK2856" s="359">
        <v>0.35699999999999998</v>
      </c>
      <c r="AL2856" s="356">
        <v>0.65039999999999998</v>
      </c>
    </row>
    <row r="2857" spans="2:38" ht="409.6" x14ac:dyDescent="0.25">
      <c r="B2857" s="402">
        <v>38082</v>
      </c>
      <c r="C2857" s="359">
        <v>0.54310000000000003</v>
      </c>
      <c r="D2857" s="359">
        <v>0.87029999999999996</v>
      </c>
      <c r="E2857" s="359">
        <v>0.86470000000000002</v>
      </c>
      <c r="F2857" s="359">
        <v>17.888000000000002</v>
      </c>
      <c r="G2857" s="359">
        <v>4.0456000000000003</v>
      </c>
      <c r="H2857" s="359">
        <v>135.79900000000001</v>
      </c>
      <c r="I2857" s="359">
        <v>0.35370000000000001</v>
      </c>
      <c r="J2857" s="359">
        <v>1.8731</v>
      </c>
      <c r="K2857" s="359"/>
      <c r="L2857" s="359">
        <v>4.5616000000000003</v>
      </c>
      <c r="M2857" s="359">
        <v>2.5514000000000001</v>
      </c>
      <c r="N2857" s="359">
        <v>2.2353999999999998</v>
      </c>
      <c r="O2857" s="359">
        <v>5.0148000000000001</v>
      </c>
      <c r="P2857" s="359">
        <v>0.85019999999999996</v>
      </c>
      <c r="Q2857" s="359">
        <v>0.88219999999999998</v>
      </c>
      <c r="R2857" s="359">
        <v>0.35980000000000001</v>
      </c>
      <c r="S2857" s="356">
        <v>0.65810000000000002</v>
      </c>
      <c r="U2857" s="402">
        <v>38082</v>
      </c>
      <c r="V2857" s="359">
        <v>0.54259999999999997</v>
      </c>
      <c r="W2857" s="359">
        <v>0.86919999999999997</v>
      </c>
      <c r="X2857" s="359">
        <v>0.86350000000000005</v>
      </c>
      <c r="Y2857" s="359">
        <v>17.808599999999998</v>
      </c>
      <c r="Z2857" s="359">
        <v>4.0408999999999997</v>
      </c>
      <c r="AA2857" s="359">
        <v>135.202</v>
      </c>
      <c r="AB2857" s="359">
        <v>0.35289999999999999</v>
      </c>
      <c r="AC2857" s="359">
        <v>1.8704000000000001</v>
      </c>
      <c r="AD2857" s="359"/>
      <c r="AE2857" s="359">
        <v>4.5548999999999999</v>
      </c>
      <c r="AF2857" s="359">
        <v>2.5470999999999999</v>
      </c>
      <c r="AG2857" s="359">
        <v>2.1269</v>
      </c>
      <c r="AH2857" s="359">
        <v>5.0076999999999998</v>
      </c>
      <c r="AI2857" s="359">
        <v>0.84930000000000005</v>
      </c>
      <c r="AJ2857" s="359">
        <v>0.84209999999999996</v>
      </c>
      <c r="AK2857" s="359">
        <v>0.35949999999999999</v>
      </c>
      <c r="AL2857" s="356">
        <v>0.65759999999999996</v>
      </c>
    </row>
    <row r="2858" spans="2:38" ht="409.6" x14ac:dyDescent="0.25">
      <c r="B2858" s="402">
        <v>38081</v>
      </c>
      <c r="C2858" s="359">
        <v>0.54339999999999999</v>
      </c>
      <c r="D2858" s="359">
        <v>0.86929999999999996</v>
      </c>
      <c r="E2858" s="359">
        <v>0.8659</v>
      </c>
      <c r="F2858" s="359">
        <v>17.903500000000001</v>
      </c>
      <c r="G2858" s="359">
        <v>4.0438000000000001</v>
      </c>
      <c r="H2858" s="359">
        <v>135.916</v>
      </c>
      <c r="I2858" s="359">
        <v>0.35399999999999998</v>
      </c>
      <c r="J2858" s="359">
        <v>1.8751</v>
      </c>
      <c r="K2858" s="359"/>
      <c r="L2858" s="359">
        <v>4.5561999999999996</v>
      </c>
      <c r="M2858" s="359">
        <v>2.5613000000000001</v>
      </c>
      <c r="N2858" s="359">
        <v>2.2372999999999998</v>
      </c>
      <c r="O2858" s="359">
        <v>5.0126999999999997</v>
      </c>
      <c r="P2858" s="359">
        <v>0.85050000000000003</v>
      </c>
      <c r="Q2858" s="359">
        <v>0.88300000000000001</v>
      </c>
      <c r="R2858" s="359">
        <v>0.36030000000000001</v>
      </c>
      <c r="S2858" s="356">
        <v>0.65869999999999995</v>
      </c>
      <c r="U2858" s="402">
        <v>38081</v>
      </c>
      <c r="V2858" s="359">
        <v>0.54290000000000005</v>
      </c>
      <c r="W2858" s="359">
        <v>0.86850000000000005</v>
      </c>
      <c r="X2858" s="359">
        <v>0.8649</v>
      </c>
      <c r="Y2858" s="359">
        <v>17.829499999999999</v>
      </c>
      <c r="Z2858" s="359">
        <v>4.0415000000000001</v>
      </c>
      <c r="AA2858" s="359">
        <v>135.36000000000001</v>
      </c>
      <c r="AB2858" s="359">
        <v>0.3533</v>
      </c>
      <c r="AC2858" s="359">
        <v>1.8724000000000001</v>
      </c>
      <c r="AD2858" s="359"/>
      <c r="AE2858" s="359">
        <v>4.5509000000000004</v>
      </c>
      <c r="AF2858" s="359">
        <v>2.5571000000000002</v>
      </c>
      <c r="AG2858" s="359">
        <v>2.1294</v>
      </c>
      <c r="AH2858" s="359">
        <v>5.0077999999999996</v>
      </c>
      <c r="AI2858" s="359">
        <v>0.84989999999999999</v>
      </c>
      <c r="AJ2858" s="359">
        <v>0.84309999999999996</v>
      </c>
      <c r="AK2858" s="359">
        <v>0.36009999999999998</v>
      </c>
      <c r="AL2858" s="356">
        <v>0.65839999999999999</v>
      </c>
    </row>
    <row r="2859" spans="2:38" ht="409.6" x14ac:dyDescent="0.25">
      <c r="B2859" s="402">
        <v>38080</v>
      </c>
      <c r="C2859" s="359">
        <v>0.54290000000000005</v>
      </c>
      <c r="D2859" s="359">
        <v>0.86929999999999996</v>
      </c>
      <c r="E2859" s="359">
        <v>0.86570000000000003</v>
      </c>
      <c r="F2859" s="359">
        <v>17.883700000000001</v>
      </c>
      <c r="G2859" s="359">
        <v>4.0438999999999998</v>
      </c>
      <c r="H2859" s="359">
        <v>135.047</v>
      </c>
      <c r="I2859" s="359">
        <v>0.35399999999999998</v>
      </c>
      <c r="J2859" s="359">
        <v>1.8751</v>
      </c>
      <c r="K2859" s="359"/>
      <c r="L2859" s="359">
        <v>4.5538999999999996</v>
      </c>
      <c r="M2859" s="359">
        <v>2.5537000000000001</v>
      </c>
      <c r="N2859" s="359">
        <v>2.2372999999999998</v>
      </c>
      <c r="O2859" s="359">
        <v>5.0121000000000002</v>
      </c>
      <c r="P2859" s="359">
        <v>0.85050000000000003</v>
      </c>
      <c r="Q2859" s="359">
        <v>0.88300000000000001</v>
      </c>
      <c r="R2859" s="359">
        <v>0.35970000000000002</v>
      </c>
      <c r="S2859" s="356">
        <v>0.65869999999999995</v>
      </c>
      <c r="U2859" s="402">
        <v>38080</v>
      </c>
      <c r="V2859" s="359">
        <v>0.54249999999999998</v>
      </c>
      <c r="W2859" s="359">
        <v>0.86850000000000005</v>
      </c>
      <c r="X2859" s="359">
        <v>0.86509999999999998</v>
      </c>
      <c r="Y2859" s="359">
        <v>17.822900000000001</v>
      </c>
      <c r="Z2859" s="359">
        <v>4.0400999999999998</v>
      </c>
      <c r="AA2859" s="359">
        <v>134.821</v>
      </c>
      <c r="AB2859" s="359">
        <v>0.3533</v>
      </c>
      <c r="AC2859" s="359">
        <v>1.8724000000000001</v>
      </c>
      <c r="AD2859" s="359"/>
      <c r="AE2859" s="359">
        <v>4.5484999999999998</v>
      </c>
      <c r="AF2859" s="359">
        <v>2.5501</v>
      </c>
      <c r="AG2859" s="359">
        <v>2.1294</v>
      </c>
      <c r="AH2859" s="359">
        <v>5.0063000000000004</v>
      </c>
      <c r="AI2859" s="359">
        <v>0.84989999999999999</v>
      </c>
      <c r="AJ2859" s="359">
        <v>0.84309999999999996</v>
      </c>
      <c r="AK2859" s="359">
        <v>0.35949999999999999</v>
      </c>
      <c r="AL2859" s="356">
        <v>0.65839999999999999</v>
      </c>
    </row>
    <row r="2860" spans="2:38" ht="409.6" x14ac:dyDescent="0.25">
      <c r="B2860" s="402">
        <v>38079</v>
      </c>
      <c r="C2860" s="359">
        <v>0.5423</v>
      </c>
      <c r="D2860" s="359">
        <v>0.87160000000000004</v>
      </c>
      <c r="E2860" s="359">
        <v>0.87580000000000002</v>
      </c>
      <c r="F2860" s="359">
        <v>17.826000000000001</v>
      </c>
      <c r="G2860" s="359">
        <v>4.0391000000000004</v>
      </c>
      <c r="H2860" s="359">
        <v>135.52099999999999</v>
      </c>
      <c r="I2860" s="359">
        <v>0.35670000000000002</v>
      </c>
      <c r="J2860" s="359">
        <v>1.8737999999999999</v>
      </c>
      <c r="K2860" s="359"/>
      <c r="L2860" s="359">
        <v>4.5777000000000001</v>
      </c>
      <c r="M2860" s="359">
        <v>2.5722</v>
      </c>
      <c r="N2860" s="359">
        <v>2.2892000000000001</v>
      </c>
      <c r="O2860" s="359">
        <v>5.0073999999999996</v>
      </c>
      <c r="P2860" s="359">
        <v>0.84719999999999995</v>
      </c>
      <c r="Q2860" s="359">
        <v>0.89570000000000005</v>
      </c>
      <c r="R2860" s="359">
        <v>0.36120000000000002</v>
      </c>
      <c r="S2860" s="356">
        <v>0.66990000000000005</v>
      </c>
      <c r="U2860" s="402">
        <v>38079</v>
      </c>
      <c r="V2860" s="359">
        <v>0.54179999999999995</v>
      </c>
      <c r="W2860" s="359">
        <v>0.87029999999999996</v>
      </c>
      <c r="X2860" s="359">
        <v>0.87480000000000002</v>
      </c>
      <c r="Y2860" s="359">
        <v>17.787299999999998</v>
      </c>
      <c r="Z2860" s="359">
        <v>4.0339</v>
      </c>
      <c r="AA2860" s="359">
        <v>135.035</v>
      </c>
      <c r="AB2860" s="359">
        <v>0.35610000000000003</v>
      </c>
      <c r="AC2860" s="359">
        <v>1.871</v>
      </c>
      <c r="AD2860" s="359"/>
      <c r="AE2860" s="359">
        <v>4.5705999999999998</v>
      </c>
      <c r="AF2860" s="359">
        <v>2.5644999999999998</v>
      </c>
      <c r="AG2860" s="359">
        <v>2.1787000000000001</v>
      </c>
      <c r="AH2860" s="359">
        <v>5</v>
      </c>
      <c r="AI2860" s="359">
        <v>0.84619999999999995</v>
      </c>
      <c r="AJ2860" s="359">
        <v>0.8548</v>
      </c>
      <c r="AK2860" s="359">
        <v>0.36080000000000001</v>
      </c>
      <c r="AL2860" s="356">
        <v>0.6694</v>
      </c>
    </row>
    <row r="2861" spans="2:38" ht="409.6" x14ac:dyDescent="0.25">
      <c r="B2861" s="402">
        <v>38078</v>
      </c>
      <c r="C2861" s="359">
        <v>0.54320000000000002</v>
      </c>
      <c r="D2861" s="359">
        <v>0.87290000000000001</v>
      </c>
      <c r="E2861" s="359">
        <v>0.876</v>
      </c>
      <c r="F2861" s="359">
        <v>17.860900000000001</v>
      </c>
      <c r="G2861" s="359">
        <v>4.0449000000000002</v>
      </c>
      <c r="H2861" s="359">
        <v>135.41800000000001</v>
      </c>
      <c r="I2861" s="359">
        <v>0.35670000000000002</v>
      </c>
      <c r="J2861" s="359">
        <v>1.8759999999999999</v>
      </c>
      <c r="K2861" s="359"/>
      <c r="L2861" s="359">
        <v>4.5834000000000001</v>
      </c>
      <c r="M2861" s="359">
        <v>2.5752000000000002</v>
      </c>
      <c r="N2861" s="359">
        <v>2.2904</v>
      </c>
      <c r="O2861" s="359">
        <v>5.0427</v>
      </c>
      <c r="P2861" s="359">
        <v>0.84670000000000001</v>
      </c>
      <c r="Q2861" s="359">
        <v>0.89770000000000005</v>
      </c>
      <c r="R2861" s="359">
        <v>0.36249999999999999</v>
      </c>
      <c r="S2861" s="356">
        <v>0.66820000000000002</v>
      </c>
      <c r="U2861" s="402">
        <v>38078</v>
      </c>
      <c r="V2861" s="359">
        <v>0.54249999999999998</v>
      </c>
      <c r="W2861" s="359">
        <v>0.87170000000000003</v>
      </c>
      <c r="X2861" s="359">
        <v>0.87490000000000001</v>
      </c>
      <c r="Y2861" s="359">
        <v>17.789899999999999</v>
      </c>
      <c r="Z2861" s="359">
        <v>4.0396999999999998</v>
      </c>
      <c r="AA2861" s="359">
        <v>134.80000000000001</v>
      </c>
      <c r="AB2861" s="359">
        <v>0.35610000000000003</v>
      </c>
      <c r="AC2861" s="359">
        <v>1.8725000000000001</v>
      </c>
      <c r="AD2861" s="359"/>
      <c r="AE2861" s="359">
        <v>4.5770999999999997</v>
      </c>
      <c r="AF2861" s="359">
        <v>2.5705</v>
      </c>
      <c r="AG2861" s="359">
        <v>2.1793</v>
      </c>
      <c r="AH2861" s="359">
        <v>5.0343999999999998</v>
      </c>
      <c r="AI2861" s="359">
        <v>0.84560000000000002</v>
      </c>
      <c r="AJ2861" s="359">
        <v>0.8569</v>
      </c>
      <c r="AK2861" s="359">
        <v>0.36209999999999998</v>
      </c>
      <c r="AL2861" s="356">
        <v>0.66759999999999997</v>
      </c>
    </row>
    <row r="2862" spans="2:38" ht="409.6" x14ac:dyDescent="0.25">
      <c r="B2862" s="402">
        <v>38077</v>
      </c>
      <c r="C2862" s="359">
        <v>0.54020000000000001</v>
      </c>
      <c r="D2862" s="359">
        <v>0.873</v>
      </c>
      <c r="E2862" s="359">
        <v>0.86009999999999998</v>
      </c>
      <c r="F2862" s="359">
        <v>17.833100000000002</v>
      </c>
      <c r="G2862" s="359">
        <v>4.0212000000000003</v>
      </c>
      <c r="H2862" s="359">
        <v>135.09200000000001</v>
      </c>
      <c r="I2862" s="359">
        <v>0.3533</v>
      </c>
      <c r="J2862" s="359">
        <v>1.8633</v>
      </c>
      <c r="K2862" s="359"/>
      <c r="L2862" s="359">
        <v>4.5461999999999998</v>
      </c>
      <c r="M2862" s="359">
        <v>2.5497000000000001</v>
      </c>
      <c r="N2862" s="359">
        <v>2.2431000000000001</v>
      </c>
      <c r="O2862" s="359">
        <v>5.0053000000000001</v>
      </c>
      <c r="P2862" s="359">
        <v>0.84279999999999999</v>
      </c>
      <c r="Q2862" s="359">
        <v>0.88160000000000005</v>
      </c>
      <c r="R2862" s="359">
        <v>0.36009999999999998</v>
      </c>
      <c r="S2862" s="356">
        <v>0.65749999999999997</v>
      </c>
      <c r="U2862" s="402">
        <v>38077</v>
      </c>
      <c r="V2862" s="359">
        <v>0.53939999999999999</v>
      </c>
      <c r="W2862" s="359">
        <v>0.87160000000000004</v>
      </c>
      <c r="X2862" s="359">
        <v>0.8589</v>
      </c>
      <c r="Y2862" s="359">
        <v>17.764299999999999</v>
      </c>
      <c r="Z2862" s="359">
        <v>4.0159000000000002</v>
      </c>
      <c r="AA2862" s="359">
        <v>134.476</v>
      </c>
      <c r="AB2862" s="359">
        <v>0.35270000000000001</v>
      </c>
      <c r="AC2862" s="359">
        <v>1.86</v>
      </c>
      <c r="AD2862" s="359"/>
      <c r="AE2862" s="359">
        <v>4.5400999999999998</v>
      </c>
      <c r="AF2862" s="359">
        <v>2.5449999999999999</v>
      </c>
      <c r="AG2862" s="359">
        <v>2.1334</v>
      </c>
      <c r="AH2862" s="359">
        <v>4.9969000000000001</v>
      </c>
      <c r="AI2862" s="359">
        <v>0.8417</v>
      </c>
      <c r="AJ2862" s="359">
        <v>0.8538</v>
      </c>
      <c r="AK2862" s="359">
        <v>0.35970000000000002</v>
      </c>
      <c r="AL2862" s="356">
        <v>0.65690000000000004</v>
      </c>
    </row>
    <row r="2863" spans="2:38" ht="409.6" x14ac:dyDescent="0.25">
      <c r="B2863" s="402">
        <v>38076</v>
      </c>
      <c r="C2863" s="359">
        <v>0.53649999999999998</v>
      </c>
      <c r="D2863" s="359">
        <v>0.87219999999999998</v>
      </c>
      <c r="E2863" s="359">
        <v>0.85309999999999997</v>
      </c>
      <c r="F2863" s="359">
        <v>17.686800000000002</v>
      </c>
      <c r="G2863" s="359">
        <v>3.9954000000000001</v>
      </c>
      <c r="H2863" s="359">
        <v>134.482</v>
      </c>
      <c r="I2863" s="359">
        <v>0.35070000000000001</v>
      </c>
      <c r="J2863" s="359">
        <v>1.8526</v>
      </c>
      <c r="K2863" s="359"/>
      <c r="L2863" s="359">
        <v>4.5242000000000004</v>
      </c>
      <c r="M2863" s="359">
        <v>2.5362</v>
      </c>
      <c r="N2863" s="359">
        <v>2.2303999999999999</v>
      </c>
      <c r="O2863" s="359">
        <v>4.9740000000000002</v>
      </c>
      <c r="P2863" s="359">
        <v>0.83789999999999998</v>
      </c>
      <c r="Q2863" s="359">
        <v>0.87809999999999999</v>
      </c>
      <c r="R2863" s="359">
        <v>0.35849999999999999</v>
      </c>
      <c r="S2863" s="356">
        <v>0.65139999999999998</v>
      </c>
      <c r="U2863" s="402">
        <v>38076</v>
      </c>
      <c r="V2863" s="359">
        <v>0.53590000000000004</v>
      </c>
      <c r="W2863" s="359">
        <v>0.87080000000000002</v>
      </c>
      <c r="X2863" s="359">
        <v>0.85209999999999997</v>
      </c>
      <c r="Y2863" s="359">
        <v>17.648199999999999</v>
      </c>
      <c r="Z2863" s="359">
        <v>3.99</v>
      </c>
      <c r="AA2863" s="359">
        <v>133.87799999999999</v>
      </c>
      <c r="AB2863" s="359">
        <v>0.35</v>
      </c>
      <c r="AC2863" s="359">
        <v>1.8488</v>
      </c>
      <c r="AD2863" s="359"/>
      <c r="AE2863" s="359">
        <v>4.5182000000000002</v>
      </c>
      <c r="AF2863" s="359">
        <v>2.5316000000000001</v>
      </c>
      <c r="AG2863" s="359">
        <v>2.121</v>
      </c>
      <c r="AH2863" s="359">
        <v>4.9661999999999997</v>
      </c>
      <c r="AI2863" s="359">
        <v>0.83689999999999998</v>
      </c>
      <c r="AJ2863" s="359">
        <v>0.83830000000000005</v>
      </c>
      <c r="AK2863" s="359">
        <v>0.35809999999999997</v>
      </c>
      <c r="AL2863" s="356">
        <v>0.65080000000000005</v>
      </c>
    </row>
    <row r="2864" spans="2:38" ht="409.6" x14ac:dyDescent="0.25">
      <c r="B2864" s="402">
        <v>38075</v>
      </c>
      <c r="C2864" s="359">
        <v>0.53759999999999997</v>
      </c>
      <c r="D2864" s="359">
        <v>0.87270000000000003</v>
      </c>
      <c r="E2864" s="359">
        <v>0.85970000000000002</v>
      </c>
      <c r="F2864" s="359">
        <v>17.606100000000001</v>
      </c>
      <c r="G2864" s="359">
        <v>4.0027999999999997</v>
      </c>
      <c r="H2864" s="359">
        <v>134.958</v>
      </c>
      <c r="I2864" s="359">
        <v>0.35170000000000001</v>
      </c>
      <c r="J2864" s="359">
        <v>1.8565</v>
      </c>
      <c r="K2864" s="359"/>
      <c r="L2864" s="359">
        <v>4.5369000000000002</v>
      </c>
      <c r="M2864" s="359">
        <v>2.5371999999999999</v>
      </c>
      <c r="N2864" s="359">
        <v>2.2077</v>
      </c>
      <c r="O2864" s="359">
        <v>4.9790000000000001</v>
      </c>
      <c r="P2864" s="359">
        <v>0.83730000000000004</v>
      </c>
      <c r="Q2864" s="359">
        <v>0.87419999999999998</v>
      </c>
      <c r="R2864" s="359">
        <v>0.35920000000000002</v>
      </c>
      <c r="S2864" s="356">
        <v>0.65149999999999997</v>
      </c>
      <c r="U2864" s="402">
        <v>38075</v>
      </c>
      <c r="V2864" s="359">
        <v>0.53700000000000003</v>
      </c>
      <c r="W2864" s="359">
        <v>0.87160000000000004</v>
      </c>
      <c r="X2864" s="359">
        <v>0.85850000000000004</v>
      </c>
      <c r="Y2864" s="359">
        <v>17.581600000000002</v>
      </c>
      <c r="Z2864" s="359">
        <v>3.9986999999999999</v>
      </c>
      <c r="AA2864" s="359">
        <v>134.69200000000001</v>
      </c>
      <c r="AB2864" s="359">
        <v>0.35089999999999999</v>
      </c>
      <c r="AC2864" s="359">
        <v>1.8532999999999999</v>
      </c>
      <c r="AD2864" s="359"/>
      <c r="AE2864" s="359">
        <v>4.5301999999999998</v>
      </c>
      <c r="AF2864" s="359">
        <v>2.5327999999999999</v>
      </c>
      <c r="AG2864" s="359">
        <v>2.0991</v>
      </c>
      <c r="AH2864" s="359">
        <v>4.9720000000000004</v>
      </c>
      <c r="AI2864" s="359">
        <v>0.83630000000000004</v>
      </c>
      <c r="AJ2864" s="359">
        <v>0.84660000000000002</v>
      </c>
      <c r="AK2864" s="359">
        <v>0.3589</v>
      </c>
      <c r="AL2864" s="356">
        <v>0.65100000000000002</v>
      </c>
    </row>
    <row r="2865" spans="2:38" ht="409.6" x14ac:dyDescent="0.25">
      <c r="B2865" s="402">
        <v>38074</v>
      </c>
      <c r="C2865" s="359">
        <v>0.53810000000000002</v>
      </c>
      <c r="D2865" s="359">
        <v>0.87409999999999999</v>
      </c>
      <c r="E2865" s="359">
        <v>0.86080000000000001</v>
      </c>
      <c r="F2865" s="359">
        <v>17.6251</v>
      </c>
      <c r="G2865" s="359">
        <v>4.0067000000000004</v>
      </c>
      <c r="H2865" s="359">
        <v>135.10300000000001</v>
      </c>
      <c r="I2865" s="359">
        <v>0.35199999999999998</v>
      </c>
      <c r="J2865" s="359">
        <v>1.8585</v>
      </c>
      <c r="K2865" s="359"/>
      <c r="L2865" s="359">
        <v>4.5426000000000002</v>
      </c>
      <c r="M2865" s="359">
        <v>2.5398999999999998</v>
      </c>
      <c r="N2865" s="359">
        <v>2.2101000000000002</v>
      </c>
      <c r="O2865" s="359">
        <v>4.9730999999999996</v>
      </c>
      <c r="P2865" s="359">
        <v>0.83740000000000003</v>
      </c>
      <c r="Q2865" s="359">
        <v>0.87509999999999999</v>
      </c>
      <c r="R2865" s="359">
        <v>0.35899999999999999</v>
      </c>
      <c r="S2865" s="356">
        <v>0.6522</v>
      </c>
      <c r="U2865" s="402">
        <v>38074</v>
      </c>
      <c r="V2865" s="359">
        <v>0.53739999999999999</v>
      </c>
      <c r="W2865" s="359">
        <v>0.873</v>
      </c>
      <c r="X2865" s="359">
        <v>0.85960000000000003</v>
      </c>
      <c r="Y2865" s="359">
        <v>17.6005</v>
      </c>
      <c r="Z2865" s="359">
        <v>4.0019999999999998</v>
      </c>
      <c r="AA2865" s="359">
        <v>134.83699999999999</v>
      </c>
      <c r="AB2865" s="359">
        <v>0.35120000000000001</v>
      </c>
      <c r="AC2865" s="359">
        <v>1.8552999999999999</v>
      </c>
      <c r="AD2865" s="359"/>
      <c r="AE2865" s="359">
        <v>4.5358000000000001</v>
      </c>
      <c r="AF2865" s="359">
        <v>2.5356000000000001</v>
      </c>
      <c r="AG2865" s="359">
        <v>2.1013000000000002</v>
      </c>
      <c r="AH2865" s="359">
        <v>4.9653999999999998</v>
      </c>
      <c r="AI2865" s="359">
        <v>0.83650000000000002</v>
      </c>
      <c r="AJ2865" s="359">
        <v>0.84750000000000003</v>
      </c>
      <c r="AK2865" s="359">
        <v>0.35859999999999997</v>
      </c>
      <c r="AL2865" s="356">
        <v>0.65169999999999995</v>
      </c>
    </row>
    <row r="2866" spans="2:38" ht="409.6" x14ac:dyDescent="0.25">
      <c r="B2866" s="402">
        <v>38073</v>
      </c>
      <c r="C2866" s="359">
        <v>0.53759999999999997</v>
      </c>
      <c r="D2866" s="359">
        <v>0.87309999999999999</v>
      </c>
      <c r="E2866" s="359">
        <v>0.85950000000000004</v>
      </c>
      <c r="F2866" s="359">
        <v>17.646100000000001</v>
      </c>
      <c r="G2866" s="359">
        <v>4.0029000000000003</v>
      </c>
      <c r="H2866" s="359">
        <v>135</v>
      </c>
      <c r="I2866" s="359">
        <v>0.35170000000000001</v>
      </c>
      <c r="J2866" s="359">
        <v>1.8571</v>
      </c>
      <c r="K2866" s="359"/>
      <c r="L2866" s="359">
        <v>4.5385999999999997</v>
      </c>
      <c r="M2866" s="359">
        <v>2.5379</v>
      </c>
      <c r="N2866" s="359">
        <v>2.2084000000000001</v>
      </c>
      <c r="O2866" s="359">
        <v>4.9692999999999996</v>
      </c>
      <c r="P2866" s="359">
        <v>0.83679999999999999</v>
      </c>
      <c r="Q2866" s="359">
        <v>0.87439999999999996</v>
      </c>
      <c r="R2866" s="359">
        <v>0.35920000000000002</v>
      </c>
      <c r="S2866" s="356">
        <v>0.65169999999999995</v>
      </c>
      <c r="U2866" s="402">
        <v>38073</v>
      </c>
      <c r="V2866" s="359">
        <v>0.53690000000000004</v>
      </c>
      <c r="W2866" s="359">
        <v>0.87170000000000003</v>
      </c>
      <c r="X2866" s="359">
        <v>0.85819999999999996</v>
      </c>
      <c r="Y2866" s="359">
        <v>17.597899999999999</v>
      </c>
      <c r="Z2866" s="359">
        <v>3.9981</v>
      </c>
      <c r="AA2866" s="359">
        <v>134.71299999999999</v>
      </c>
      <c r="AB2866" s="359">
        <v>0.35089999999999999</v>
      </c>
      <c r="AC2866" s="359">
        <v>1.8535999999999999</v>
      </c>
      <c r="AD2866" s="359"/>
      <c r="AE2866" s="359">
        <v>4.5307000000000004</v>
      </c>
      <c r="AF2866" s="359">
        <v>2.5331999999999999</v>
      </c>
      <c r="AG2866" s="359">
        <v>2.0994000000000002</v>
      </c>
      <c r="AH2866" s="359">
        <v>4.9607999999999999</v>
      </c>
      <c r="AI2866" s="359">
        <v>0.8357</v>
      </c>
      <c r="AJ2866" s="359">
        <v>0.84670000000000001</v>
      </c>
      <c r="AK2866" s="359">
        <v>0.35880000000000001</v>
      </c>
      <c r="AL2866" s="356">
        <v>0.65110000000000001</v>
      </c>
    </row>
    <row r="2867" spans="2:38" ht="409.6" x14ac:dyDescent="0.25">
      <c r="B2867" s="402">
        <v>38072</v>
      </c>
      <c r="C2867" s="359">
        <v>0.53200000000000003</v>
      </c>
      <c r="D2867" s="359">
        <v>0.87480000000000002</v>
      </c>
      <c r="E2867" s="359">
        <v>0.85840000000000005</v>
      </c>
      <c r="F2867" s="359">
        <v>17.409199999999998</v>
      </c>
      <c r="G2867" s="359">
        <v>3.9624000000000001</v>
      </c>
      <c r="H2867" s="359">
        <v>133.893</v>
      </c>
      <c r="I2867" s="359">
        <v>0.34810000000000002</v>
      </c>
      <c r="J2867" s="359">
        <v>1.8375999999999999</v>
      </c>
      <c r="K2867" s="359"/>
      <c r="L2867" s="359">
        <v>4.4892000000000003</v>
      </c>
      <c r="M2867" s="359">
        <v>2.5192999999999999</v>
      </c>
      <c r="N2867" s="359">
        <v>2.1857000000000002</v>
      </c>
      <c r="O2867" s="359">
        <v>4.9355000000000002</v>
      </c>
      <c r="P2867" s="359">
        <v>0.82640000000000002</v>
      </c>
      <c r="Q2867" s="359">
        <v>0.87549999999999994</v>
      </c>
      <c r="R2867" s="359">
        <v>0.35720000000000002</v>
      </c>
      <c r="S2867" s="356">
        <v>0.64570000000000005</v>
      </c>
      <c r="U2867" s="402">
        <v>38072</v>
      </c>
      <c r="V2867" s="359">
        <v>0.53139999999999998</v>
      </c>
      <c r="W2867" s="359">
        <v>0.87350000000000005</v>
      </c>
      <c r="X2867" s="359">
        <v>0.85719999999999996</v>
      </c>
      <c r="Y2867" s="359">
        <v>17.3428</v>
      </c>
      <c r="Z2867" s="359">
        <v>3.9573</v>
      </c>
      <c r="AA2867" s="359">
        <v>133.29499999999999</v>
      </c>
      <c r="AB2867" s="359">
        <v>0.34760000000000002</v>
      </c>
      <c r="AC2867" s="359">
        <v>1.8349</v>
      </c>
      <c r="AD2867" s="359"/>
      <c r="AE2867" s="359">
        <v>4.4824000000000002</v>
      </c>
      <c r="AF2867" s="359">
        <v>2.5146999999999999</v>
      </c>
      <c r="AG2867" s="359">
        <v>2.0775999999999999</v>
      </c>
      <c r="AH2867" s="359">
        <v>4.9249999999999998</v>
      </c>
      <c r="AI2867" s="359">
        <v>0.82540000000000002</v>
      </c>
      <c r="AJ2867" s="359">
        <v>0.83609999999999995</v>
      </c>
      <c r="AK2867" s="359">
        <v>0.35680000000000001</v>
      </c>
      <c r="AL2867" s="356">
        <v>0.64510000000000001</v>
      </c>
    </row>
    <row r="2868" spans="2:38" ht="409.6" x14ac:dyDescent="0.25">
      <c r="B2868" s="402">
        <v>38071</v>
      </c>
      <c r="C2868" s="359">
        <v>0.53790000000000004</v>
      </c>
      <c r="D2868" s="359">
        <v>0.87629999999999997</v>
      </c>
      <c r="E2868" s="359">
        <v>0.87509999999999999</v>
      </c>
      <c r="F2868" s="359">
        <v>17.596399999999999</v>
      </c>
      <c r="G2868" s="359">
        <v>4.0058999999999996</v>
      </c>
      <c r="H2868" s="359">
        <v>134.97999999999999</v>
      </c>
      <c r="I2868" s="359">
        <v>0.35160000000000002</v>
      </c>
      <c r="J2868" s="359">
        <v>1.8583000000000001</v>
      </c>
      <c r="K2868" s="359"/>
      <c r="L2868" s="359">
        <v>4.5308999999999999</v>
      </c>
      <c r="M2868" s="359">
        <v>2.5167999999999999</v>
      </c>
      <c r="N2868" s="359">
        <v>2.1877</v>
      </c>
      <c r="O2868" s="359">
        <v>4.9892000000000003</v>
      </c>
      <c r="P2868" s="359">
        <v>0.83299999999999996</v>
      </c>
      <c r="Q2868" s="359">
        <v>0.87609999999999999</v>
      </c>
      <c r="R2868" s="359">
        <v>0.35770000000000002</v>
      </c>
      <c r="S2868" s="356">
        <v>0.65229999999999999</v>
      </c>
      <c r="U2868" s="402">
        <v>38071</v>
      </c>
      <c r="V2868" s="359">
        <v>0.53720000000000001</v>
      </c>
      <c r="W2868" s="359">
        <v>0.875</v>
      </c>
      <c r="X2868" s="359">
        <v>0.874</v>
      </c>
      <c r="Y2868" s="359">
        <v>17.558900000000001</v>
      </c>
      <c r="Z2868" s="359">
        <v>4.0003000000000002</v>
      </c>
      <c r="AA2868" s="359">
        <v>134.709</v>
      </c>
      <c r="AB2868" s="359">
        <v>0.35099999999999998</v>
      </c>
      <c r="AC2868" s="359">
        <v>1.8547</v>
      </c>
      <c r="AD2868" s="359"/>
      <c r="AE2868" s="359">
        <v>4.5233999999999996</v>
      </c>
      <c r="AF2868" s="359">
        <v>2.5118</v>
      </c>
      <c r="AG2868" s="359">
        <v>2.0792999999999999</v>
      </c>
      <c r="AH2868" s="359">
        <v>4.9798999999999998</v>
      </c>
      <c r="AI2868" s="359">
        <v>0.83189999999999997</v>
      </c>
      <c r="AJ2868" s="359">
        <v>0.84860000000000002</v>
      </c>
      <c r="AK2868" s="359">
        <v>0.35730000000000001</v>
      </c>
      <c r="AL2868" s="356">
        <v>0.65169999999999995</v>
      </c>
    </row>
    <row r="2869" spans="2:38" ht="409.6" x14ac:dyDescent="0.25">
      <c r="B2869" s="402">
        <v>38070</v>
      </c>
      <c r="C2869" s="359">
        <v>0.53580000000000005</v>
      </c>
      <c r="D2869" s="359">
        <v>0.87790000000000001</v>
      </c>
      <c r="E2869" s="359">
        <v>0.88009999999999999</v>
      </c>
      <c r="F2869" s="359">
        <v>17.696899999999999</v>
      </c>
      <c r="G2869" s="359">
        <v>3.9904999999999999</v>
      </c>
      <c r="H2869" s="359">
        <v>134.876</v>
      </c>
      <c r="I2869" s="359">
        <v>0.35349999999999998</v>
      </c>
      <c r="J2869" s="359">
        <v>1.8515999999999999</v>
      </c>
      <c r="K2869" s="359"/>
      <c r="L2869" s="359">
        <v>4.5255000000000001</v>
      </c>
      <c r="M2869" s="359">
        <v>2.5251999999999999</v>
      </c>
      <c r="N2869" s="359">
        <v>2.2029999999999998</v>
      </c>
      <c r="O2869" s="359">
        <v>4.9465000000000003</v>
      </c>
      <c r="P2869" s="359">
        <v>0.83150000000000002</v>
      </c>
      <c r="Q2869" s="359">
        <v>0.88400000000000001</v>
      </c>
      <c r="R2869" s="359">
        <v>0.35709999999999997</v>
      </c>
      <c r="S2869" s="356">
        <v>0.66039999999999999</v>
      </c>
      <c r="U2869" s="402">
        <v>38070</v>
      </c>
      <c r="V2869" s="359">
        <v>0.53510000000000002</v>
      </c>
      <c r="W2869" s="359">
        <v>0.87660000000000005</v>
      </c>
      <c r="X2869" s="359">
        <v>0.879</v>
      </c>
      <c r="Y2869" s="359">
        <v>17.635899999999999</v>
      </c>
      <c r="Z2869" s="359">
        <v>3.9849000000000001</v>
      </c>
      <c r="AA2869" s="359">
        <v>134.38399999999999</v>
      </c>
      <c r="AB2869" s="359">
        <v>0.35289999999999999</v>
      </c>
      <c r="AC2869" s="359">
        <v>1.8478000000000001</v>
      </c>
      <c r="AD2869" s="359"/>
      <c r="AE2869" s="359">
        <v>4.5190999999999999</v>
      </c>
      <c r="AF2869" s="359">
        <v>2.5202</v>
      </c>
      <c r="AG2869" s="359">
        <v>2.0935999999999999</v>
      </c>
      <c r="AH2869" s="359">
        <v>4.9381000000000004</v>
      </c>
      <c r="AI2869" s="359">
        <v>0.83050000000000002</v>
      </c>
      <c r="AJ2869" s="359">
        <v>0.85640000000000005</v>
      </c>
      <c r="AK2869" s="359">
        <v>0.35670000000000002</v>
      </c>
      <c r="AL2869" s="356">
        <v>0.65980000000000005</v>
      </c>
    </row>
    <row r="2870" spans="2:38" ht="409.6" x14ac:dyDescent="0.25">
      <c r="B2870" s="402">
        <v>38069</v>
      </c>
      <c r="C2870" s="359">
        <v>0.53700000000000003</v>
      </c>
      <c r="D2870" s="359">
        <v>0.879</v>
      </c>
      <c r="E2870" s="359">
        <v>0.8831</v>
      </c>
      <c r="F2870" s="359">
        <v>17.815300000000001</v>
      </c>
      <c r="G2870" s="359">
        <v>3.9994999999999998</v>
      </c>
      <c r="H2870" s="359">
        <v>135.697</v>
      </c>
      <c r="I2870" s="359">
        <v>0.35439999999999999</v>
      </c>
      <c r="J2870" s="359">
        <v>1.8548</v>
      </c>
      <c r="K2870" s="359"/>
      <c r="L2870" s="359">
        <v>4.5303000000000004</v>
      </c>
      <c r="M2870" s="359">
        <v>2.5293000000000001</v>
      </c>
      <c r="N2870" s="359">
        <v>2.2046000000000001</v>
      </c>
      <c r="O2870" s="359">
        <v>4.9539</v>
      </c>
      <c r="P2870" s="359">
        <v>0.83350000000000002</v>
      </c>
      <c r="Q2870" s="359">
        <v>0.88580000000000003</v>
      </c>
      <c r="R2870" s="359">
        <v>0.35870000000000002</v>
      </c>
      <c r="S2870" s="356">
        <v>0.66210000000000002</v>
      </c>
      <c r="U2870" s="402">
        <v>38069</v>
      </c>
      <c r="V2870" s="359">
        <v>0.53600000000000003</v>
      </c>
      <c r="W2870" s="359">
        <v>0.87729999999999997</v>
      </c>
      <c r="X2870" s="359">
        <v>0.88149999999999995</v>
      </c>
      <c r="Y2870" s="359">
        <v>17.753699999999998</v>
      </c>
      <c r="Z2870" s="359">
        <v>3.9914000000000001</v>
      </c>
      <c r="AA2870" s="359">
        <v>134.994</v>
      </c>
      <c r="AB2870" s="359">
        <v>0.35339999999999999</v>
      </c>
      <c r="AC2870" s="359">
        <v>1.8501000000000001</v>
      </c>
      <c r="AD2870" s="359"/>
      <c r="AE2870" s="359">
        <v>4.5201000000000002</v>
      </c>
      <c r="AF2870" s="359">
        <v>2.5217999999999998</v>
      </c>
      <c r="AG2870" s="359">
        <v>2.0941000000000001</v>
      </c>
      <c r="AH2870" s="359">
        <v>4.9398999999999997</v>
      </c>
      <c r="AI2870" s="359">
        <v>0.83189999999999997</v>
      </c>
      <c r="AJ2870" s="359">
        <v>0.85780000000000001</v>
      </c>
      <c r="AK2870" s="359">
        <v>0.35799999999999998</v>
      </c>
      <c r="AL2870" s="356">
        <v>0.66110000000000002</v>
      </c>
    </row>
    <row r="2871" spans="2:38" ht="409.6" x14ac:dyDescent="0.25">
      <c r="B2871" s="402">
        <v>38068</v>
      </c>
      <c r="C2871" s="359">
        <v>0.53349999999999997</v>
      </c>
      <c r="D2871" s="359">
        <v>0.876</v>
      </c>
      <c r="E2871" s="359">
        <v>0.87439999999999996</v>
      </c>
      <c r="F2871" s="359">
        <v>17.7075</v>
      </c>
      <c r="G2871" s="359">
        <v>3.9733999999999998</v>
      </c>
      <c r="H2871" s="359">
        <v>135.22800000000001</v>
      </c>
      <c r="I2871" s="359">
        <v>0.3538</v>
      </c>
      <c r="J2871" s="359">
        <v>1.8456999999999999</v>
      </c>
      <c r="K2871" s="359"/>
      <c r="L2871" s="359">
        <v>4.5129000000000001</v>
      </c>
      <c r="M2871" s="359">
        <v>2.5122</v>
      </c>
      <c r="N2871" s="359">
        <v>2.1783000000000001</v>
      </c>
      <c r="O2871" s="359">
        <v>4.9286000000000003</v>
      </c>
      <c r="P2871" s="359">
        <v>0.83230000000000004</v>
      </c>
      <c r="Q2871" s="359">
        <v>0.87739999999999996</v>
      </c>
      <c r="R2871" s="359">
        <v>0.35749999999999998</v>
      </c>
      <c r="S2871" s="356">
        <v>0.65529999999999999</v>
      </c>
      <c r="U2871" s="402">
        <v>38068</v>
      </c>
      <c r="V2871" s="359">
        <v>0.53300000000000003</v>
      </c>
      <c r="W2871" s="359">
        <v>0.87490000000000001</v>
      </c>
      <c r="X2871" s="359">
        <v>0.87319999999999998</v>
      </c>
      <c r="Y2871" s="359">
        <v>17.6861</v>
      </c>
      <c r="Z2871" s="359">
        <v>3.9687000000000001</v>
      </c>
      <c r="AA2871" s="359">
        <v>134.97999999999999</v>
      </c>
      <c r="AB2871" s="359">
        <v>0.35299999999999998</v>
      </c>
      <c r="AC2871" s="359">
        <v>1.8425</v>
      </c>
      <c r="AD2871" s="359"/>
      <c r="AE2871" s="359">
        <v>4.5061999999999998</v>
      </c>
      <c r="AF2871" s="359">
        <v>2.5078999999999998</v>
      </c>
      <c r="AG2871" s="359">
        <v>2.0705</v>
      </c>
      <c r="AH2871" s="359">
        <v>4.9215999999999998</v>
      </c>
      <c r="AI2871" s="359">
        <v>0.83140000000000003</v>
      </c>
      <c r="AJ2871" s="359">
        <v>0.85009999999999997</v>
      </c>
      <c r="AK2871" s="359">
        <v>0.35709999999999997</v>
      </c>
      <c r="AL2871" s="356">
        <v>0.65480000000000005</v>
      </c>
    </row>
    <row r="2872" spans="2:38" ht="409.6" x14ac:dyDescent="0.25">
      <c r="B2872" s="402">
        <v>38067</v>
      </c>
      <c r="C2872" s="359">
        <v>0.53420000000000001</v>
      </c>
      <c r="D2872" s="359">
        <v>0.87580000000000002</v>
      </c>
      <c r="E2872" s="359">
        <v>0.87439999999999996</v>
      </c>
      <c r="F2872" s="359">
        <v>17.726400000000002</v>
      </c>
      <c r="G2872" s="359">
        <v>3.9752000000000001</v>
      </c>
      <c r="H2872" s="359">
        <v>135.37200000000001</v>
      </c>
      <c r="I2872" s="359">
        <v>0.35410000000000003</v>
      </c>
      <c r="J2872" s="359">
        <v>1.8475999999999999</v>
      </c>
      <c r="K2872" s="359"/>
      <c r="L2872" s="359">
        <v>4.5198</v>
      </c>
      <c r="M2872" s="359">
        <v>2.5177999999999998</v>
      </c>
      <c r="N2872" s="359">
        <v>2.1806000000000001</v>
      </c>
      <c r="O2872" s="359">
        <v>4.93</v>
      </c>
      <c r="P2872" s="359">
        <v>0.83260000000000001</v>
      </c>
      <c r="Q2872" s="359">
        <v>0.87829999999999997</v>
      </c>
      <c r="R2872" s="359">
        <v>0.3579</v>
      </c>
      <c r="S2872" s="356">
        <v>0.65600000000000003</v>
      </c>
      <c r="U2872" s="402">
        <v>38067</v>
      </c>
      <c r="V2872" s="359">
        <v>0.53359999999999996</v>
      </c>
      <c r="W2872" s="359">
        <v>0.87470000000000003</v>
      </c>
      <c r="X2872" s="359">
        <v>0.87329999999999997</v>
      </c>
      <c r="Y2872" s="359">
        <v>17.705100000000002</v>
      </c>
      <c r="Z2872" s="359">
        <v>3.9706000000000001</v>
      </c>
      <c r="AA2872" s="359">
        <v>135.125</v>
      </c>
      <c r="AB2872" s="359">
        <v>0.35339999999999999</v>
      </c>
      <c r="AC2872" s="359">
        <v>1.8444</v>
      </c>
      <c r="AD2872" s="359"/>
      <c r="AE2872" s="359">
        <v>4.5118</v>
      </c>
      <c r="AF2872" s="359">
        <v>2.5105</v>
      </c>
      <c r="AG2872" s="359">
        <v>2.0728</v>
      </c>
      <c r="AH2872" s="359">
        <v>4.9249999999999998</v>
      </c>
      <c r="AI2872" s="359">
        <v>0.83160000000000001</v>
      </c>
      <c r="AJ2872" s="359">
        <v>0.85099999999999998</v>
      </c>
      <c r="AK2872" s="359">
        <v>0.35759999999999997</v>
      </c>
      <c r="AL2872" s="356">
        <v>0.65549999999999997</v>
      </c>
    </row>
    <row r="2873" spans="2:38" ht="409.6" x14ac:dyDescent="0.25">
      <c r="B2873" s="402">
        <v>38066</v>
      </c>
      <c r="C2873" s="359">
        <v>0.53410000000000002</v>
      </c>
      <c r="D2873" s="359">
        <v>0.87619999999999998</v>
      </c>
      <c r="E2873" s="359">
        <v>0.87490000000000001</v>
      </c>
      <c r="F2873" s="359">
        <v>17.73</v>
      </c>
      <c r="G2873" s="359">
        <v>3.9779</v>
      </c>
      <c r="H2873" s="359">
        <v>135.29</v>
      </c>
      <c r="I2873" s="359">
        <v>0.35199999999999998</v>
      </c>
      <c r="J2873" s="359">
        <v>1.8465</v>
      </c>
      <c r="K2873" s="359"/>
      <c r="L2873" s="359">
        <v>4.5186000000000002</v>
      </c>
      <c r="M2873" s="359">
        <v>2.5135999999999998</v>
      </c>
      <c r="N2873" s="359">
        <v>2.1793</v>
      </c>
      <c r="O2873" s="359">
        <v>4.9355000000000002</v>
      </c>
      <c r="P2873" s="359">
        <v>0.8327</v>
      </c>
      <c r="Q2873" s="359">
        <v>0.87780000000000002</v>
      </c>
      <c r="R2873" s="359">
        <v>0.35809999999999997</v>
      </c>
      <c r="S2873" s="356">
        <v>0.65559999999999996</v>
      </c>
      <c r="U2873" s="402">
        <v>38066</v>
      </c>
      <c r="V2873" s="359">
        <v>0.53349999999999997</v>
      </c>
      <c r="W2873" s="359">
        <v>0.87490000000000001</v>
      </c>
      <c r="X2873" s="359">
        <v>0.87370000000000003</v>
      </c>
      <c r="Y2873" s="359">
        <v>17.675799999999999</v>
      </c>
      <c r="Z2873" s="359">
        <v>3.9722</v>
      </c>
      <c r="AA2873" s="359">
        <v>135.02199999999999</v>
      </c>
      <c r="AB2873" s="359">
        <v>0.3513</v>
      </c>
      <c r="AC2873" s="359">
        <v>1.843</v>
      </c>
      <c r="AD2873" s="359"/>
      <c r="AE2873" s="359">
        <v>4.5090000000000003</v>
      </c>
      <c r="AF2873" s="359">
        <v>2.5089999999999999</v>
      </c>
      <c r="AG2873" s="359">
        <v>2.0712000000000002</v>
      </c>
      <c r="AH2873" s="359">
        <v>4.9272</v>
      </c>
      <c r="AI2873" s="359">
        <v>0.83160000000000001</v>
      </c>
      <c r="AJ2873" s="359">
        <v>0.85029999999999994</v>
      </c>
      <c r="AK2873" s="359">
        <v>0.35770000000000002</v>
      </c>
      <c r="AL2873" s="356">
        <v>0.65500000000000003</v>
      </c>
    </row>
    <row r="2874" spans="2:38" ht="409.6" x14ac:dyDescent="0.25">
      <c r="B2874" s="402">
        <v>38065</v>
      </c>
      <c r="C2874" s="359">
        <v>0.53280000000000005</v>
      </c>
      <c r="D2874" s="359">
        <v>0.87870000000000004</v>
      </c>
      <c r="E2874" s="359">
        <v>0.877</v>
      </c>
      <c r="F2874" s="359">
        <v>17.681899999999999</v>
      </c>
      <c r="G2874" s="359">
        <v>3.968</v>
      </c>
      <c r="H2874" s="359">
        <v>135.667</v>
      </c>
      <c r="I2874" s="359">
        <v>0.3533</v>
      </c>
      <c r="J2874" s="359">
        <v>1.8431999999999999</v>
      </c>
      <c r="K2874" s="359"/>
      <c r="L2874" s="359">
        <v>4.5368000000000004</v>
      </c>
      <c r="M2874" s="359">
        <v>2.5316000000000001</v>
      </c>
      <c r="N2874" s="359">
        <v>2.2044999999999999</v>
      </c>
      <c r="O2874" s="359">
        <v>4.9297000000000004</v>
      </c>
      <c r="P2874" s="359">
        <v>0.82979999999999998</v>
      </c>
      <c r="Q2874" s="359">
        <v>0.89080000000000004</v>
      </c>
      <c r="R2874" s="359">
        <v>0.3599</v>
      </c>
      <c r="S2874" s="356">
        <v>0.66</v>
      </c>
      <c r="U2874" s="402">
        <v>38065</v>
      </c>
      <c r="V2874" s="359">
        <v>0.53190000000000004</v>
      </c>
      <c r="W2874" s="359">
        <v>0.87709999999999999</v>
      </c>
      <c r="X2874" s="359">
        <v>0.87519999999999998</v>
      </c>
      <c r="Y2874" s="359">
        <v>17.607199999999999</v>
      </c>
      <c r="Z2874" s="359">
        <v>3.9613</v>
      </c>
      <c r="AA2874" s="359">
        <v>135.00399999999999</v>
      </c>
      <c r="AB2874" s="359">
        <v>0.35239999999999999</v>
      </c>
      <c r="AC2874" s="359">
        <v>1.839</v>
      </c>
      <c r="AD2874" s="359"/>
      <c r="AE2874" s="359">
        <v>4.5279999999999996</v>
      </c>
      <c r="AF2874" s="359">
        <v>2.5261</v>
      </c>
      <c r="AG2874" s="359">
        <v>2.0943000000000001</v>
      </c>
      <c r="AH2874" s="359">
        <v>4.9200999999999997</v>
      </c>
      <c r="AI2874" s="359">
        <v>0.82840000000000003</v>
      </c>
      <c r="AJ2874" s="359">
        <v>0.85009999999999997</v>
      </c>
      <c r="AK2874" s="359">
        <v>0.3594</v>
      </c>
      <c r="AL2874" s="356">
        <v>0.65920000000000001</v>
      </c>
    </row>
    <row r="2875" spans="2:38" ht="409.6" x14ac:dyDescent="0.25">
      <c r="B2875" s="402">
        <v>38064</v>
      </c>
      <c r="C2875" s="359">
        <v>0.53359999999999996</v>
      </c>
      <c r="D2875" s="359">
        <v>0.88100000000000001</v>
      </c>
      <c r="E2875" s="359">
        <v>0.87419999999999998</v>
      </c>
      <c r="F2875" s="359">
        <v>17.7026</v>
      </c>
      <c r="G2875" s="359">
        <v>3.9741</v>
      </c>
      <c r="H2875" s="359">
        <v>136.643</v>
      </c>
      <c r="I2875" s="359">
        <v>0.35199999999999998</v>
      </c>
      <c r="J2875" s="359">
        <v>1.8475999999999999</v>
      </c>
      <c r="K2875" s="359"/>
      <c r="L2875" s="359">
        <v>4.5210999999999997</v>
      </c>
      <c r="M2875" s="359">
        <v>2.5255000000000001</v>
      </c>
      <c r="N2875" s="359">
        <v>2.1798000000000002</v>
      </c>
      <c r="O2875" s="359">
        <v>4.9368999999999996</v>
      </c>
      <c r="P2875" s="359">
        <v>0.83399999999999996</v>
      </c>
      <c r="Q2875" s="359">
        <v>0.87949999999999995</v>
      </c>
      <c r="R2875" s="359">
        <v>0.35949999999999999</v>
      </c>
      <c r="S2875" s="356">
        <v>0.65290000000000004</v>
      </c>
      <c r="U2875" s="402">
        <v>38064</v>
      </c>
      <c r="V2875" s="359">
        <v>0.53249999999999997</v>
      </c>
      <c r="W2875" s="359">
        <v>0.879</v>
      </c>
      <c r="X2875" s="359">
        <v>0.87229999999999996</v>
      </c>
      <c r="Y2875" s="359">
        <v>17.6402</v>
      </c>
      <c r="Z2875" s="359">
        <v>3.9653999999999998</v>
      </c>
      <c r="AA2875" s="359">
        <v>135.99799999999999</v>
      </c>
      <c r="AB2875" s="359">
        <v>0.35110000000000002</v>
      </c>
      <c r="AC2875" s="359">
        <v>1.843</v>
      </c>
      <c r="AD2875" s="359"/>
      <c r="AE2875" s="359">
        <v>4.5071000000000003</v>
      </c>
      <c r="AF2875" s="359">
        <v>2.5186000000000002</v>
      </c>
      <c r="AG2875" s="359">
        <v>2.0695999999999999</v>
      </c>
      <c r="AH2875" s="359">
        <v>4.9226000000000001</v>
      </c>
      <c r="AI2875" s="359">
        <v>0.83220000000000005</v>
      </c>
      <c r="AJ2875" s="359">
        <v>0.85119999999999996</v>
      </c>
      <c r="AK2875" s="359">
        <v>0.35880000000000001</v>
      </c>
      <c r="AL2875" s="356">
        <v>0.65180000000000005</v>
      </c>
    </row>
    <row r="2876" spans="2:38" ht="409.6" x14ac:dyDescent="0.25">
      <c r="B2876" s="402">
        <v>38063</v>
      </c>
      <c r="C2876" s="359">
        <v>0.53100000000000003</v>
      </c>
      <c r="D2876" s="359">
        <v>0.87780000000000002</v>
      </c>
      <c r="E2876" s="359">
        <v>0.86780000000000002</v>
      </c>
      <c r="F2876" s="359">
        <v>17.667999999999999</v>
      </c>
      <c r="G2876" s="359">
        <v>3.9558</v>
      </c>
      <c r="H2876" s="359">
        <v>135.38800000000001</v>
      </c>
      <c r="I2876" s="359">
        <v>0.35089999999999999</v>
      </c>
      <c r="J2876" s="359">
        <v>1.8328</v>
      </c>
      <c r="K2876" s="359"/>
      <c r="L2876" s="359">
        <v>4.4950999999999999</v>
      </c>
      <c r="M2876" s="359">
        <v>2.5068999999999999</v>
      </c>
      <c r="N2876" s="359">
        <v>2.1564999999999999</v>
      </c>
      <c r="O2876" s="359">
        <v>4.9109999999999996</v>
      </c>
      <c r="P2876" s="359">
        <v>0.83240000000000003</v>
      </c>
      <c r="Q2876" s="359">
        <v>0.87250000000000005</v>
      </c>
      <c r="R2876" s="359">
        <v>0.35949999999999999</v>
      </c>
      <c r="S2876" s="356">
        <v>0.65110000000000001</v>
      </c>
      <c r="U2876" s="402">
        <v>38063</v>
      </c>
      <c r="V2876" s="359">
        <v>0.53039999999999998</v>
      </c>
      <c r="W2876" s="359">
        <v>0.87660000000000005</v>
      </c>
      <c r="X2876" s="359">
        <v>0.86660000000000004</v>
      </c>
      <c r="Y2876" s="359">
        <v>17.617999999999999</v>
      </c>
      <c r="Z2876" s="359">
        <v>3.9508000000000001</v>
      </c>
      <c r="AA2876" s="359">
        <v>135.12799999999999</v>
      </c>
      <c r="AB2876" s="359">
        <v>0.35020000000000001</v>
      </c>
      <c r="AC2876" s="359">
        <v>1.8294999999999999</v>
      </c>
      <c r="AD2876" s="359"/>
      <c r="AE2876" s="359">
        <v>4.4881000000000002</v>
      </c>
      <c r="AF2876" s="359">
        <v>2.5034000000000001</v>
      </c>
      <c r="AG2876" s="359">
        <v>2.0495999999999999</v>
      </c>
      <c r="AH2876" s="359">
        <v>4.9034000000000004</v>
      </c>
      <c r="AI2876" s="359">
        <v>0.83160000000000001</v>
      </c>
      <c r="AJ2876" s="359">
        <v>0.84530000000000005</v>
      </c>
      <c r="AK2876" s="359">
        <v>0.35909999999999997</v>
      </c>
      <c r="AL2876" s="356">
        <v>0.65059999999999996</v>
      </c>
    </row>
    <row r="2877" spans="2:38" ht="409.6" x14ac:dyDescent="0.25">
      <c r="B2877" s="402">
        <v>38062</v>
      </c>
      <c r="C2877" s="359">
        <v>0.52690000000000003</v>
      </c>
      <c r="D2877" s="359">
        <v>0.87729999999999997</v>
      </c>
      <c r="E2877" s="359">
        <v>0.86260000000000003</v>
      </c>
      <c r="F2877" s="359">
        <v>17.4755</v>
      </c>
      <c r="G2877" s="359">
        <v>3.9264999999999999</v>
      </c>
      <c r="H2877" s="359">
        <v>133.58600000000001</v>
      </c>
      <c r="I2877" s="359">
        <v>0.34960000000000002</v>
      </c>
      <c r="J2877" s="359">
        <v>1.8242</v>
      </c>
      <c r="K2877" s="359"/>
      <c r="L2877" s="359">
        <v>4.4676</v>
      </c>
      <c r="M2877" s="359">
        <v>2.4839000000000002</v>
      </c>
      <c r="N2877" s="359">
        <v>2.1532</v>
      </c>
      <c r="O2877" s="359">
        <v>4.8682999999999996</v>
      </c>
      <c r="P2877" s="359">
        <v>0.8246</v>
      </c>
      <c r="Q2877" s="359">
        <v>0.87119999999999997</v>
      </c>
      <c r="R2877" s="359">
        <v>0.35809999999999997</v>
      </c>
      <c r="S2877" s="356">
        <v>0.64649999999999996</v>
      </c>
      <c r="U2877" s="402">
        <v>38062</v>
      </c>
      <c r="V2877" s="359">
        <v>0.5262</v>
      </c>
      <c r="W2877" s="359">
        <v>0.87590000000000001</v>
      </c>
      <c r="X2877" s="359">
        <v>0.86150000000000004</v>
      </c>
      <c r="Y2877" s="359">
        <v>17.4193</v>
      </c>
      <c r="Z2877" s="359">
        <v>3.9211</v>
      </c>
      <c r="AA2877" s="359">
        <v>133.31399999999999</v>
      </c>
      <c r="AB2877" s="359">
        <v>0.34889999999999999</v>
      </c>
      <c r="AC2877" s="359">
        <v>1.8197000000000001</v>
      </c>
      <c r="AD2877" s="359"/>
      <c r="AE2877" s="359">
        <v>4.4610000000000003</v>
      </c>
      <c r="AF2877" s="359">
        <v>2.4792000000000001</v>
      </c>
      <c r="AG2877" s="359">
        <v>2.0461</v>
      </c>
      <c r="AH2877" s="359">
        <v>4.8598999999999997</v>
      </c>
      <c r="AI2877" s="359">
        <v>0.82350000000000001</v>
      </c>
      <c r="AJ2877" s="359">
        <v>0.83160000000000001</v>
      </c>
      <c r="AK2877" s="359">
        <v>0.35770000000000002</v>
      </c>
      <c r="AL2877" s="356">
        <v>0.64590000000000003</v>
      </c>
    </row>
    <row r="2878" spans="2:38" ht="409.6" x14ac:dyDescent="0.25">
      <c r="B2878" s="402">
        <v>38061</v>
      </c>
      <c r="C2878" s="359">
        <v>0.53039999999999998</v>
      </c>
      <c r="D2878" s="359">
        <v>0.88</v>
      </c>
      <c r="E2878" s="359">
        <v>0.8659</v>
      </c>
      <c r="F2878" s="359">
        <v>17.576499999999999</v>
      </c>
      <c r="G2878" s="359">
        <v>3.9523000000000001</v>
      </c>
      <c r="H2878" s="359">
        <v>134.911</v>
      </c>
      <c r="I2878" s="359">
        <v>0.3518</v>
      </c>
      <c r="J2878" s="359">
        <v>1.8382000000000001</v>
      </c>
      <c r="K2878" s="359"/>
      <c r="L2878" s="359">
        <v>4.5114000000000001</v>
      </c>
      <c r="M2878" s="359">
        <v>2.5196999999999998</v>
      </c>
      <c r="N2878" s="359">
        <v>2.1738</v>
      </c>
      <c r="O2878" s="359">
        <v>4.9135</v>
      </c>
      <c r="P2878" s="359">
        <v>0.83030000000000004</v>
      </c>
      <c r="Q2878" s="359">
        <v>0.87139999999999995</v>
      </c>
      <c r="R2878" s="359">
        <v>0.3599</v>
      </c>
      <c r="S2878" s="356">
        <v>0.64890000000000003</v>
      </c>
      <c r="U2878" s="402">
        <v>38061</v>
      </c>
      <c r="V2878" s="359">
        <v>0.52980000000000005</v>
      </c>
      <c r="W2878" s="359">
        <v>0.87880000000000003</v>
      </c>
      <c r="X2878" s="359">
        <v>0.86470000000000002</v>
      </c>
      <c r="Y2878" s="359">
        <v>17.546700000000001</v>
      </c>
      <c r="Z2878" s="359">
        <v>3.948</v>
      </c>
      <c r="AA2878" s="359">
        <v>134.64500000000001</v>
      </c>
      <c r="AB2878" s="359">
        <v>0.35110000000000002</v>
      </c>
      <c r="AC2878" s="359">
        <v>1.8347</v>
      </c>
      <c r="AD2878" s="359"/>
      <c r="AE2878" s="359">
        <v>4.5046999999999997</v>
      </c>
      <c r="AF2878" s="359">
        <v>2.5154000000000001</v>
      </c>
      <c r="AG2878" s="359">
        <v>2.0659999999999998</v>
      </c>
      <c r="AH2878" s="359">
        <v>4.9066000000000001</v>
      </c>
      <c r="AI2878" s="359">
        <v>0.82940000000000003</v>
      </c>
      <c r="AJ2878" s="359">
        <v>0.84419999999999995</v>
      </c>
      <c r="AK2878" s="359">
        <v>0.35949999999999999</v>
      </c>
      <c r="AL2878" s="356">
        <v>0.64839999999999998</v>
      </c>
    </row>
    <row r="2879" spans="2:38" ht="409.6" x14ac:dyDescent="0.25">
      <c r="B2879" s="402">
        <v>38060</v>
      </c>
      <c r="C2879" s="359">
        <v>0.52729999999999999</v>
      </c>
      <c r="D2879" s="359">
        <v>0.87819999999999998</v>
      </c>
      <c r="E2879" s="359">
        <v>0.86009999999999998</v>
      </c>
      <c r="F2879" s="359">
        <v>17.457599999999999</v>
      </c>
      <c r="G2879" s="359">
        <v>3.9312999999999998</v>
      </c>
      <c r="H2879" s="359">
        <v>133.99799999999999</v>
      </c>
      <c r="I2879" s="359">
        <v>0.34949999999999998</v>
      </c>
      <c r="J2879" s="359">
        <v>1.8258000000000001</v>
      </c>
      <c r="K2879" s="359"/>
      <c r="L2879" s="359">
        <v>4.4854000000000003</v>
      </c>
      <c r="M2879" s="359">
        <v>2.5024000000000002</v>
      </c>
      <c r="N2879" s="359">
        <v>2.1591</v>
      </c>
      <c r="O2879" s="359">
        <v>4.8849999999999998</v>
      </c>
      <c r="P2879" s="359">
        <v>0.82769999999999999</v>
      </c>
      <c r="Q2879" s="359">
        <v>0.86550000000000005</v>
      </c>
      <c r="R2879" s="359">
        <v>0.3574</v>
      </c>
      <c r="S2879" s="356">
        <v>0.64449999999999996</v>
      </c>
      <c r="U2879" s="402">
        <v>38060</v>
      </c>
      <c r="V2879" s="359">
        <v>0.52680000000000005</v>
      </c>
      <c r="W2879" s="359">
        <v>0.87690000000000001</v>
      </c>
      <c r="X2879" s="359">
        <v>0.85899999999999999</v>
      </c>
      <c r="Y2879" s="359">
        <v>17.427900000000001</v>
      </c>
      <c r="Z2879" s="359">
        <v>3.9276</v>
      </c>
      <c r="AA2879" s="359">
        <v>133.733</v>
      </c>
      <c r="AB2879" s="359">
        <v>0.34870000000000001</v>
      </c>
      <c r="AC2879" s="359">
        <v>1.8223</v>
      </c>
      <c r="AD2879" s="359"/>
      <c r="AE2879" s="359">
        <v>4.4786999999999999</v>
      </c>
      <c r="AF2879" s="359">
        <v>2.4981</v>
      </c>
      <c r="AG2879" s="359">
        <v>2.052</v>
      </c>
      <c r="AH2879" s="359">
        <v>4.8780000000000001</v>
      </c>
      <c r="AI2879" s="359">
        <v>0.82669999999999999</v>
      </c>
      <c r="AJ2879" s="359">
        <v>0.83840000000000003</v>
      </c>
      <c r="AK2879" s="359">
        <v>0.35709999999999997</v>
      </c>
      <c r="AL2879" s="356">
        <v>0.64400000000000002</v>
      </c>
    </row>
    <row r="2880" spans="2:38" ht="409.6" x14ac:dyDescent="0.25">
      <c r="B2880" s="402">
        <v>38059</v>
      </c>
      <c r="C2880" s="359">
        <v>0.52739999999999998</v>
      </c>
      <c r="D2880" s="359">
        <v>0.88080000000000003</v>
      </c>
      <c r="E2880" s="359">
        <v>0.8609</v>
      </c>
      <c r="F2880" s="359">
        <v>17.4834</v>
      </c>
      <c r="G2880" s="359">
        <v>3.9304999999999999</v>
      </c>
      <c r="H2880" s="359">
        <v>133.99799999999999</v>
      </c>
      <c r="I2880" s="359">
        <v>0.34949999999999998</v>
      </c>
      <c r="J2880" s="359">
        <v>1.8258000000000001</v>
      </c>
      <c r="K2880" s="359"/>
      <c r="L2880" s="359">
        <v>4.4884000000000004</v>
      </c>
      <c r="M2880" s="359">
        <v>2.5024000000000002</v>
      </c>
      <c r="N2880" s="359">
        <v>2.1591</v>
      </c>
      <c r="O2880" s="359">
        <v>4.8859000000000004</v>
      </c>
      <c r="P2880" s="359">
        <v>0.82730000000000004</v>
      </c>
      <c r="Q2880" s="359">
        <v>0.86550000000000005</v>
      </c>
      <c r="R2880" s="359">
        <v>0.35759999999999997</v>
      </c>
      <c r="S2880" s="356">
        <v>0.64449999999999996</v>
      </c>
      <c r="U2880" s="402">
        <v>38059</v>
      </c>
      <c r="V2880" s="359">
        <v>0.52680000000000005</v>
      </c>
      <c r="W2880" s="359">
        <v>0.87939999999999996</v>
      </c>
      <c r="X2880" s="359">
        <v>0.8599</v>
      </c>
      <c r="Y2880" s="359">
        <v>17.418299999999999</v>
      </c>
      <c r="Z2880" s="359">
        <v>3.9256000000000002</v>
      </c>
      <c r="AA2880" s="359">
        <v>133.733</v>
      </c>
      <c r="AB2880" s="359">
        <v>0.34870000000000001</v>
      </c>
      <c r="AC2880" s="359">
        <v>1.8223</v>
      </c>
      <c r="AD2880" s="359"/>
      <c r="AE2880" s="359">
        <v>4.4819000000000004</v>
      </c>
      <c r="AF2880" s="359">
        <v>2.4981</v>
      </c>
      <c r="AG2880" s="359">
        <v>2.052</v>
      </c>
      <c r="AH2880" s="359">
        <v>4.8788999999999998</v>
      </c>
      <c r="AI2880" s="359">
        <v>0.82640000000000002</v>
      </c>
      <c r="AJ2880" s="359">
        <v>0.83840000000000003</v>
      </c>
      <c r="AK2880" s="359">
        <v>0.35720000000000002</v>
      </c>
      <c r="AL2880" s="356">
        <v>0.64400000000000002</v>
      </c>
    </row>
    <row r="2881" spans="2:38" ht="409.6" x14ac:dyDescent="0.25">
      <c r="B2881" s="402">
        <v>38058</v>
      </c>
      <c r="C2881" s="359">
        <v>0.5262</v>
      </c>
      <c r="D2881" s="359">
        <v>0.879</v>
      </c>
      <c r="E2881" s="359">
        <v>0.8569</v>
      </c>
      <c r="F2881" s="359">
        <v>17.446100000000001</v>
      </c>
      <c r="G2881" s="359">
        <v>3.9222999999999999</v>
      </c>
      <c r="H2881" s="359">
        <v>133.001</v>
      </c>
      <c r="I2881" s="359">
        <v>0.35120000000000001</v>
      </c>
      <c r="J2881" s="359">
        <v>1.8284</v>
      </c>
      <c r="K2881" s="359"/>
      <c r="L2881" s="359">
        <v>4.5018000000000002</v>
      </c>
      <c r="M2881" s="359">
        <v>2.5206</v>
      </c>
      <c r="N2881" s="359">
        <v>2.1675</v>
      </c>
      <c r="O2881" s="359">
        <v>4.8449999999999998</v>
      </c>
      <c r="P2881" s="359">
        <v>0.82479999999999998</v>
      </c>
      <c r="Q2881" s="359">
        <v>0.87939999999999996</v>
      </c>
      <c r="R2881" s="359">
        <v>0.3584</v>
      </c>
      <c r="S2881" s="356">
        <v>0.6492</v>
      </c>
      <c r="U2881" s="402">
        <v>38058</v>
      </c>
      <c r="V2881" s="359">
        <v>0.52510000000000001</v>
      </c>
      <c r="W2881" s="359">
        <v>0.87680000000000002</v>
      </c>
      <c r="X2881" s="359">
        <v>0.85489999999999999</v>
      </c>
      <c r="Y2881" s="359">
        <v>17.360399999999998</v>
      </c>
      <c r="Z2881" s="359">
        <v>3.9127999999999998</v>
      </c>
      <c r="AA2881" s="359">
        <v>132.25700000000001</v>
      </c>
      <c r="AB2881" s="359">
        <v>0.34989999999999999</v>
      </c>
      <c r="AC2881" s="359">
        <v>1.8225</v>
      </c>
      <c r="AD2881" s="359"/>
      <c r="AE2881" s="359">
        <v>4.4911000000000003</v>
      </c>
      <c r="AF2881" s="359">
        <v>2.5133999999999999</v>
      </c>
      <c r="AG2881" s="359">
        <v>2.0573999999999999</v>
      </c>
      <c r="AH2881" s="359">
        <v>4.8316999999999997</v>
      </c>
      <c r="AI2881" s="359">
        <v>0.82289999999999996</v>
      </c>
      <c r="AJ2881" s="359">
        <v>0.83879999999999999</v>
      </c>
      <c r="AK2881" s="359">
        <v>0.35759999999999997</v>
      </c>
      <c r="AL2881" s="356">
        <v>0.64800000000000002</v>
      </c>
    </row>
    <row r="2882" spans="2:38" ht="409.6" x14ac:dyDescent="0.25">
      <c r="B2882" s="402">
        <v>38057</v>
      </c>
      <c r="C2882" s="359">
        <v>0.53959999999999997</v>
      </c>
      <c r="D2882" s="359">
        <v>0.88529999999999998</v>
      </c>
      <c r="E2882" s="359">
        <v>0.87429999999999997</v>
      </c>
      <c r="F2882" s="359">
        <v>17.920200000000001</v>
      </c>
      <c r="G2882" s="359">
        <v>4.0210999999999997</v>
      </c>
      <c r="H2882" s="359">
        <v>136.822</v>
      </c>
      <c r="I2882" s="359">
        <v>0.35730000000000001</v>
      </c>
      <c r="J2882" s="359">
        <v>1.8653</v>
      </c>
      <c r="K2882" s="359"/>
      <c r="L2882" s="359">
        <v>4.6761999999999997</v>
      </c>
      <c r="M2882" s="359">
        <v>2.5735000000000001</v>
      </c>
      <c r="N2882" s="359">
        <v>2.1983000000000001</v>
      </c>
      <c r="O2882" s="359">
        <v>4.9516999999999998</v>
      </c>
      <c r="P2882" s="359">
        <v>0.85029999999999994</v>
      </c>
      <c r="Q2882" s="359">
        <v>0.89200000000000002</v>
      </c>
      <c r="R2882" s="359">
        <v>0.36599999999999999</v>
      </c>
      <c r="S2882" s="356">
        <v>0.66049999999999998</v>
      </c>
      <c r="U2882" s="402">
        <v>38057</v>
      </c>
      <c r="V2882" s="359">
        <v>0.53900000000000003</v>
      </c>
      <c r="W2882" s="359">
        <v>0.8841</v>
      </c>
      <c r="X2882" s="359">
        <v>0.87329999999999997</v>
      </c>
      <c r="Y2882" s="359">
        <v>17.8535</v>
      </c>
      <c r="Z2882" s="359">
        <v>4.0163000000000002</v>
      </c>
      <c r="AA2882" s="359">
        <v>136.22200000000001</v>
      </c>
      <c r="AB2882" s="359">
        <v>0.35670000000000002</v>
      </c>
      <c r="AC2882" s="359">
        <v>1.8617999999999999</v>
      </c>
      <c r="AD2882" s="359"/>
      <c r="AE2882" s="359">
        <v>4.6696</v>
      </c>
      <c r="AF2882" s="359">
        <v>2.5691000000000002</v>
      </c>
      <c r="AG2882" s="359">
        <v>2.0893999999999999</v>
      </c>
      <c r="AH2882" s="359">
        <v>4.9440999999999997</v>
      </c>
      <c r="AI2882" s="359">
        <v>0.84930000000000005</v>
      </c>
      <c r="AJ2882" s="359">
        <v>0.8518</v>
      </c>
      <c r="AK2882" s="359">
        <v>0.36559999999999998</v>
      </c>
      <c r="AL2882" s="356">
        <v>0.66</v>
      </c>
    </row>
    <row r="2883" spans="2:38" ht="409.6" x14ac:dyDescent="0.25">
      <c r="B2883" s="402">
        <v>38056</v>
      </c>
      <c r="C2883" s="359">
        <v>0.54820000000000002</v>
      </c>
      <c r="D2883" s="359">
        <v>0.89119999999999999</v>
      </c>
      <c r="E2883" s="359">
        <v>0.89170000000000005</v>
      </c>
      <c r="F2883" s="359">
        <v>17.990100000000002</v>
      </c>
      <c r="G2883" s="359">
        <v>4.0606</v>
      </c>
      <c r="H2883" s="359">
        <v>139.40100000000001</v>
      </c>
      <c r="I2883" s="359">
        <v>0.36380000000000001</v>
      </c>
      <c r="J2883" s="359">
        <v>1.8785000000000001</v>
      </c>
      <c r="K2883" s="359"/>
      <c r="L2883" s="359">
        <v>4.7374000000000001</v>
      </c>
      <c r="M2883" s="359">
        <v>2.5996000000000001</v>
      </c>
      <c r="N2883" s="359">
        <v>2.2305000000000001</v>
      </c>
      <c r="O2883" s="359">
        <v>5.0213999999999999</v>
      </c>
      <c r="P2883" s="359">
        <v>0.86050000000000004</v>
      </c>
      <c r="Q2883" s="359">
        <v>0.90200000000000002</v>
      </c>
      <c r="R2883" s="359">
        <v>0.36980000000000002</v>
      </c>
      <c r="S2883" s="356">
        <v>0.67490000000000006</v>
      </c>
      <c r="U2883" s="402">
        <v>38056</v>
      </c>
      <c r="V2883" s="359">
        <v>0.54749999999999999</v>
      </c>
      <c r="W2883" s="359">
        <v>0.89</v>
      </c>
      <c r="X2883" s="359">
        <v>0.89049999999999996</v>
      </c>
      <c r="Y2883" s="359">
        <v>17.9465</v>
      </c>
      <c r="Z2883" s="359">
        <v>4.0568</v>
      </c>
      <c r="AA2883" s="359">
        <v>139.11799999999999</v>
      </c>
      <c r="AB2883" s="359">
        <v>0.36309999999999998</v>
      </c>
      <c r="AC2883" s="359">
        <v>1.875</v>
      </c>
      <c r="AD2883" s="359"/>
      <c r="AE2883" s="359">
        <v>4.7281000000000004</v>
      </c>
      <c r="AF2883" s="359">
        <v>2.5950000000000002</v>
      </c>
      <c r="AG2883" s="359">
        <v>2.1198000000000001</v>
      </c>
      <c r="AH2883" s="359">
        <v>5.0138999999999996</v>
      </c>
      <c r="AI2883" s="359">
        <v>0.85950000000000004</v>
      </c>
      <c r="AJ2883" s="359">
        <v>0.87409999999999999</v>
      </c>
      <c r="AK2883" s="359">
        <v>0.36940000000000001</v>
      </c>
      <c r="AL2883" s="356">
        <v>0.6744</v>
      </c>
    </row>
    <row r="2884" spans="2:38" ht="409.6" x14ac:dyDescent="0.25">
      <c r="B2884" s="402">
        <v>38055</v>
      </c>
      <c r="C2884" s="359">
        <v>0.54410000000000003</v>
      </c>
      <c r="D2884" s="359">
        <v>0.88990000000000002</v>
      </c>
      <c r="E2884" s="359">
        <v>0.89170000000000005</v>
      </c>
      <c r="F2884" s="359">
        <v>17.990100000000002</v>
      </c>
      <c r="G2884" s="359">
        <v>4.0606</v>
      </c>
      <c r="H2884" s="359">
        <v>139.40100000000001</v>
      </c>
      <c r="I2884" s="359">
        <v>0.36380000000000001</v>
      </c>
      <c r="J2884" s="359">
        <v>1.8785000000000001</v>
      </c>
      <c r="K2884" s="359"/>
      <c r="L2884" s="359">
        <v>4.7374000000000001</v>
      </c>
      <c r="M2884" s="359">
        <v>2.6114999999999999</v>
      </c>
      <c r="N2884" s="359">
        <v>2.2301000000000002</v>
      </c>
      <c r="O2884" s="359">
        <v>4.9820000000000002</v>
      </c>
      <c r="P2884" s="359">
        <v>0.86050000000000004</v>
      </c>
      <c r="Q2884" s="359">
        <v>0.91180000000000005</v>
      </c>
      <c r="R2884" s="359">
        <v>0.36499999999999999</v>
      </c>
      <c r="S2884" s="356">
        <v>0.67490000000000006</v>
      </c>
      <c r="U2884" s="402">
        <v>38055</v>
      </c>
      <c r="V2884" s="359">
        <v>0.54339999999999999</v>
      </c>
      <c r="W2884" s="359">
        <v>0.88859999999999995</v>
      </c>
      <c r="X2884" s="359">
        <v>0.89049999999999996</v>
      </c>
      <c r="Y2884" s="359">
        <v>17.9465</v>
      </c>
      <c r="Z2884" s="359">
        <v>4.0568</v>
      </c>
      <c r="AA2884" s="359">
        <v>139.11799999999999</v>
      </c>
      <c r="AB2884" s="359">
        <v>0.36309999999999998</v>
      </c>
      <c r="AC2884" s="359">
        <v>1.875</v>
      </c>
      <c r="AD2884" s="359"/>
      <c r="AE2884" s="359">
        <v>4.7281000000000004</v>
      </c>
      <c r="AF2884" s="359">
        <v>2.6070000000000002</v>
      </c>
      <c r="AG2884" s="359">
        <v>2.1193</v>
      </c>
      <c r="AH2884" s="359">
        <v>4.9715999999999996</v>
      </c>
      <c r="AI2884" s="359">
        <v>0.85950000000000004</v>
      </c>
      <c r="AJ2884" s="359">
        <v>0.87060000000000004</v>
      </c>
      <c r="AK2884" s="359">
        <v>0.36470000000000002</v>
      </c>
      <c r="AL2884" s="356">
        <v>0.6744</v>
      </c>
    </row>
    <row r="2885" spans="2:38" ht="409.6" x14ac:dyDescent="0.25">
      <c r="B2885" s="402">
        <v>38054</v>
      </c>
      <c r="C2885" s="359">
        <v>0.54500000000000004</v>
      </c>
      <c r="D2885" s="359">
        <v>0.88819999999999999</v>
      </c>
      <c r="E2885" s="359">
        <v>0.89170000000000005</v>
      </c>
      <c r="F2885" s="359">
        <v>17.990100000000002</v>
      </c>
      <c r="G2885" s="359">
        <v>4.0606</v>
      </c>
      <c r="H2885" s="359">
        <v>139.40100000000001</v>
      </c>
      <c r="I2885" s="359">
        <v>0.36380000000000001</v>
      </c>
      <c r="J2885" s="359">
        <v>1.8785000000000001</v>
      </c>
      <c r="K2885" s="359"/>
      <c r="L2885" s="359">
        <v>4.7374000000000001</v>
      </c>
      <c r="M2885" s="359">
        <v>2.6436000000000002</v>
      </c>
      <c r="N2885" s="359">
        <v>2.2608999999999999</v>
      </c>
      <c r="O2885" s="359">
        <v>5.0057</v>
      </c>
      <c r="P2885" s="359">
        <v>0.86050000000000004</v>
      </c>
      <c r="Q2885" s="359">
        <v>0.9032</v>
      </c>
      <c r="R2885" s="359">
        <v>0.36530000000000001</v>
      </c>
      <c r="S2885" s="356">
        <v>0.67490000000000006</v>
      </c>
      <c r="U2885" s="402">
        <v>38054</v>
      </c>
      <c r="V2885" s="359">
        <v>0.5444</v>
      </c>
      <c r="W2885" s="359">
        <v>0.88700000000000001</v>
      </c>
      <c r="X2885" s="359">
        <v>0.89049999999999996</v>
      </c>
      <c r="Y2885" s="359">
        <v>17.9465</v>
      </c>
      <c r="Z2885" s="359">
        <v>4.0568</v>
      </c>
      <c r="AA2885" s="359">
        <v>139.11799999999999</v>
      </c>
      <c r="AB2885" s="359">
        <v>0.36309999999999998</v>
      </c>
      <c r="AC2885" s="359">
        <v>1.875</v>
      </c>
      <c r="AD2885" s="359"/>
      <c r="AE2885" s="359">
        <v>4.7281000000000004</v>
      </c>
      <c r="AF2885" s="359">
        <v>2.6389999999999998</v>
      </c>
      <c r="AG2885" s="359">
        <v>2.1484999999999999</v>
      </c>
      <c r="AH2885" s="359">
        <v>4.9961000000000002</v>
      </c>
      <c r="AI2885" s="359">
        <v>0.85950000000000004</v>
      </c>
      <c r="AJ2885" s="359">
        <v>0.87529999999999997</v>
      </c>
      <c r="AK2885" s="359">
        <v>0.3649</v>
      </c>
      <c r="AL2885" s="356">
        <v>0.6744</v>
      </c>
    </row>
    <row r="2886" spans="2:38" ht="409.6" x14ac:dyDescent="0.25">
      <c r="B2886" s="402">
        <v>38053</v>
      </c>
      <c r="C2886" s="359">
        <v>0.54669999999999996</v>
      </c>
      <c r="D2886" s="359">
        <v>0.88980000000000004</v>
      </c>
      <c r="E2886" s="359">
        <v>0.89380000000000004</v>
      </c>
      <c r="F2886" s="359">
        <v>18.014099999999999</v>
      </c>
      <c r="G2886" s="359">
        <v>4.0697000000000001</v>
      </c>
      <c r="H2886" s="359">
        <v>139.58600000000001</v>
      </c>
      <c r="I2886" s="359">
        <v>0.36430000000000001</v>
      </c>
      <c r="J2886" s="359">
        <v>1.8891</v>
      </c>
      <c r="K2886" s="359"/>
      <c r="L2886" s="359">
        <v>4.7556000000000003</v>
      </c>
      <c r="M2886" s="359">
        <v>2.6469</v>
      </c>
      <c r="N2886" s="359">
        <v>2.2639</v>
      </c>
      <c r="O2886" s="359">
        <v>5.0186000000000002</v>
      </c>
      <c r="P2886" s="359">
        <v>0.86309999999999998</v>
      </c>
      <c r="Q2886" s="359">
        <v>0.90439999999999998</v>
      </c>
      <c r="R2886" s="359">
        <v>0.36630000000000001</v>
      </c>
      <c r="S2886" s="356">
        <v>0.67579999999999996</v>
      </c>
      <c r="U2886" s="402">
        <v>38053</v>
      </c>
      <c r="V2886" s="359">
        <v>0.54610000000000003</v>
      </c>
      <c r="W2886" s="359">
        <v>0.88839999999999997</v>
      </c>
      <c r="X2886" s="359">
        <v>0.89249999999999996</v>
      </c>
      <c r="Y2886" s="359">
        <v>17.969100000000001</v>
      </c>
      <c r="Z2886" s="359">
        <v>4.0640999999999998</v>
      </c>
      <c r="AA2886" s="359">
        <v>139.29400000000001</v>
      </c>
      <c r="AB2886" s="359">
        <v>0.36359999999999998</v>
      </c>
      <c r="AC2886" s="359">
        <v>1.8855999999999999</v>
      </c>
      <c r="AD2886" s="359"/>
      <c r="AE2886" s="359">
        <v>4.7446000000000002</v>
      </c>
      <c r="AF2886" s="359">
        <v>2.6421000000000001</v>
      </c>
      <c r="AG2886" s="359">
        <v>2.1513</v>
      </c>
      <c r="AH2886" s="359">
        <v>5.0073999999999996</v>
      </c>
      <c r="AI2886" s="359">
        <v>0.8619</v>
      </c>
      <c r="AJ2886" s="359">
        <v>0.87639999999999996</v>
      </c>
      <c r="AK2886" s="359">
        <v>0.36580000000000001</v>
      </c>
      <c r="AL2886" s="356">
        <v>0.67520000000000002</v>
      </c>
    </row>
    <row r="2887" spans="2:38" ht="409.6" x14ac:dyDescent="0.25">
      <c r="B2887" s="402">
        <v>38052</v>
      </c>
      <c r="C2887" s="359">
        <v>0.54530000000000001</v>
      </c>
      <c r="D2887" s="359">
        <v>0.88700000000000001</v>
      </c>
      <c r="E2887" s="359">
        <v>0.89200000000000002</v>
      </c>
      <c r="F2887" s="359">
        <v>17.98</v>
      </c>
      <c r="G2887" s="359">
        <v>4.0636000000000001</v>
      </c>
      <c r="H2887" s="359">
        <v>139.35300000000001</v>
      </c>
      <c r="I2887" s="359">
        <v>0.36359999999999998</v>
      </c>
      <c r="J2887" s="359">
        <v>1.8858999999999999</v>
      </c>
      <c r="K2887" s="359"/>
      <c r="L2887" s="359">
        <v>4.7332000000000001</v>
      </c>
      <c r="M2887" s="359">
        <v>2.6425999999999998</v>
      </c>
      <c r="N2887" s="359">
        <v>2.2601</v>
      </c>
      <c r="O2887" s="359">
        <v>5.0026000000000002</v>
      </c>
      <c r="P2887" s="359">
        <v>0.86109999999999998</v>
      </c>
      <c r="Q2887" s="359">
        <v>0.90290000000000004</v>
      </c>
      <c r="R2887" s="359">
        <v>0.36549999999999999</v>
      </c>
      <c r="S2887" s="356">
        <v>0.67469999999999997</v>
      </c>
      <c r="U2887" s="402">
        <v>38052</v>
      </c>
      <c r="V2887" s="359">
        <v>0.54449999999999998</v>
      </c>
      <c r="W2887" s="359">
        <v>0.88549999999999995</v>
      </c>
      <c r="X2887" s="359">
        <v>0.89070000000000005</v>
      </c>
      <c r="Y2887" s="359">
        <v>17.903600000000001</v>
      </c>
      <c r="Z2887" s="359">
        <v>4.0575999999999999</v>
      </c>
      <c r="AA2887" s="359">
        <v>139.042</v>
      </c>
      <c r="AB2887" s="359">
        <v>0.3629</v>
      </c>
      <c r="AC2887" s="359">
        <v>1.8822000000000001</v>
      </c>
      <c r="AD2887" s="359"/>
      <c r="AE2887" s="359">
        <v>4.7263999999999999</v>
      </c>
      <c r="AF2887" s="359">
        <v>2.6374</v>
      </c>
      <c r="AG2887" s="359">
        <v>2.1474000000000002</v>
      </c>
      <c r="AH2887" s="359">
        <v>4.9935</v>
      </c>
      <c r="AI2887" s="359">
        <v>0.85980000000000001</v>
      </c>
      <c r="AJ2887" s="359">
        <v>0.87480000000000002</v>
      </c>
      <c r="AK2887" s="359">
        <v>0.36509999999999998</v>
      </c>
      <c r="AL2887" s="356">
        <v>0.67400000000000004</v>
      </c>
    </row>
    <row r="2888" spans="2:38" ht="409.6" x14ac:dyDescent="0.25">
      <c r="B2888" s="402">
        <v>38051</v>
      </c>
      <c r="C2888" s="359">
        <v>0.54759999999999998</v>
      </c>
      <c r="D2888" s="359">
        <v>0.89039999999999997</v>
      </c>
      <c r="E2888" s="359">
        <v>0.89</v>
      </c>
      <c r="F2888" s="359">
        <v>18.1493</v>
      </c>
      <c r="G2888" s="359">
        <v>4.0805999999999996</v>
      </c>
      <c r="H2888" s="359">
        <v>139.851</v>
      </c>
      <c r="I2888" s="359">
        <v>0.36070000000000002</v>
      </c>
      <c r="J2888" s="359">
        <v>1.8849</v>
      </c>
      <c r="K2888" s="359"/>
      <c r="L2888" s="359">
        <v>4.7405999999999997</v>
      </c>
      <c r="M2888" s="359">
        <v>2.6432000000000002</v>
      </c>
      <c r="N2888" s="359">
        <v>2.2372000000000001</v>
      </c>
      <c r="O2888" s="359">
        <v>5.0465999999999998</v>
      </c>
      <c r="P2888" s="359">
        <v>0.86350000000000005</v>
      </c>
      <c r="Q2888" s="359">
        <v>0.90229999999999999</v>
      </c>
      <c r="R2888" s="359">
        <v>0.36609999999999998</v>
      </c>
      <c r="S2888" s="356">
        <v>0.66739999999999999</v>
      </c>
      <c r="U2888" s="402">
        <v>38051</v>
      </c>
      <c r="V2888" s="359">
        <v>0.54690000000000005</v>
      </c>
      <c r="W2888" s="359">
        <v>0.88900000000000001</v>
      </c>
      <c r="X2888" s="359">
        <v>0.88870000000000005</v>
      </c>
      <c r="Y2888" s="359">
        <v>18.109400000000001</v>
      </c>
      <c r="Z2888" s="359">
        <v>4.0761000000000003</v>
      </c>
      <c r="AA2888" s="359">
        <v>139.22300000000001</v>
      </c>
      <c r="AB2888" s="359">
        <v>0.3599</v>
      </c>
      <c r="AC2888" s="359">
        <v>1.8812</v>
      </c>
      <c r="AD2888" s="359"/>
      <c r="AE2888" s="359">
        <v>4.7343000000000002</v>
      </c>
      <c r="AF2888" s="359">
        <v>2.6385999999999998</v>
      </c>
      <c r="AG2888" s="359">
        <v>2.1257999999999999</v>
      </c>
      <c r="AH2888" s="359">
        <v>5.0380000000000003</v>
      </c>
      <c r="AI2888" s="359">
        <v>0.86250000000000004</v>
      </c>
      <c r="AJ2888" s="359">
        <v>0.87419999999999998</v>
      </c>
      <c r="AK2888" s="359">
        <v>0.36570000000000003</v>
      </c>
      <c r="AL2888" s="356">
        <v>0.66679999999999995</v>
      </c>
    </row>
    <row r="2889" spans="2:38" ht="409.6" x14ac:dyDescent="0.25">
      <c r="B2889" s="402">
        <v>38050</v>
      </c>
      <c r="C2889" s="359">
        <v>0.5514</v>
      </c>
      <c r="D2889" s="359">
        <v>0.8952</v>
      </c>
      <c r="E2889" s="359">
        <v>0.90049999999999997</v>
      </c>
      <c r="F2889" s="359">
        <v>18.175699999999999</v>
      </c>
      <c r="G2889" s="359">
        <v>4.109</v>
      </c>
      <c r="H2889" s="359">
        <v>141.238</v>
      </c>
      <c r="I2889" s="359">
        <v>0.3649</v>
      </c>
      <c r="J2889" s="359">
        <v>1.9212</v>
      </c>
      <c r="K2889" s="359"/>
      <c r="L2889" s="359">
        <v>4.7710999999999997</v>
      </c>
      <c r="M2889" s="359">
        <v>2.6677</v>
      </c>
      <c r="N2889" s="359">
        <v>2.2631000000000001</v>
      </c>
      <c r="O2889" s="359">
        <v>5.0942999999999996</v>
      </c>
      <c r="P2889" s="359">
        <v>0.87060000000000004</v>
      </c>
      <c r="Q2889" s="359">
        <v>0.90939999999999999</v>
      </c>
      <c r="R2889" s="359">
        <v>0.3674</v>
      </c>
      <c r="S2889" s="356">
        <v>0.67249999999999999</v>
      </c>
      <c r="U2889" s="402">
        <v>38050</v>
      </c>
      <c r="V2889" s="359">
        <v>0.55069999999999997</v>
      </c>
      <c r="W2889" s="359">
        <v>0.89390000000000003</v>
      </c>
      <c r="X2889" s="359">
        <v>0.89929999999999999</v>
      </c>
      <c r="Y2889" s="359">
        <v>18.104600000000001</v>
      </c>
      <c r="Z2889" s="359">
        <v>4.1032000000000002</v>
      </c>
      <c r="AA2889" s="359">
        <v>140.6</v>
      </c>
      <c r="AB2889" s="359">
        <v>0.36409999999999998</v>
      </c>
      <c r="AC2889" s="359">
        <v>1.9177999999999999</v>
      </c>
      <c r="AD2889" s="359"/>
      <c r="AE2889" s="359">
        <v>4.7637</v>
      </c>
      <c r="AF2889" s="359">
        <v>2.6625999999999999</v>
      </c>
      <c r="AG2889" s="359">
        <v>2.1501000000000001</v>
      </c>
      <c r="AH2889" s="359">
        <v>5.0849000000000002</v>
      </c>
      <c r="AI2889" s="359">
        <v>0.86939999999999995</v>
      </c>
      <c r="AJ2889" s="359">
        <v>0.88070000000000004</v>
      </c>
      <c r="AK2889" s="359">
        <v>0.36699999999999999</v>
      </c>
      <c r="AL2889" s="356">
        <v>0.67190000000000005</v>
      </c>
    </row>
    <row r="2890" spans="2:38" ht="409.6" x14ac:dyDescent="0.25">
      <c r="B2890" s="402">
        <v>38049</v>
      </c>
      <c r="C2890" s="359">
        <v>0.5575</v>
      </c>
      <c r="D2890" s="359">
        <v>0.89219999999999999</v>
      </c>
      <c r="E2890" s="359">
        <v>0.91439999999999999</v>
      </c>
      <c r="F2890" s="359">
        <v>18.346900000000002</v>
      </c>
      <c r="G2890" s="359">
        <v>4.1543999999999999</v>
      </c>
      <c r="H2890" s="359">
        <v>143.09100000000001</v>
      </c>
      <c r="I2890" s="359">
        <v>0.36730000000000002</v>
      </c>
      <c r="J2890" s="359">
        <v>1.9249000000000001</v>
      </c>
      <c r="K2890" s="359"/>
      <c r="L2890" s="359">
        <v>4.8571</v>
      </c>
      <c r="M2890" s="359">
        <v>2.7079</v>
      </c>
      <c r="N2890" s="359">
        <v>2.2416999999999998</v>
      </c>
      <c r="O2890" s="359">
        <v>5.1603000000000003</v>
      </c>
      <c r="P2890" s="359">
        <v>0.8821</v>
      </c>
      <c r="Q2890" s="359">
        <v>0.9264</v>
      </c>
      <c r="R2890" s="359">
        <v>0.37019999999999997</v>
      </c>
      <c r="S2890" s="356">
        <v>0.68089999999999995</v>
      </c>
      <c r="U2890" s="402">
        <v>38049</v>
      </c>
      <c r="V2890" s="359">
        <v>0.55659999999999998</v>
      </c>
      <c r="W2890" s="359">
        <v>0.89070000000000005</v>
      </c>
      <c r="X2890" s="359">
        <v>0.91310000000000002</v>
      </c>
      <c r="Y2890" s="359">
        <v>18.2926</v>
      </c>
      <c r="Z2890" s="359">
        <v>4.1482999999999999</v>
      </c>
      <c r="AA2890" s="359">
        <v>142.434</v>
      </c>
      <c r="AB2890" s="359">
        <v>0.36649999999999999</v>
      </c>
      <c r="AC2890" s="359">
        <v>1.9213</v>
      </c>
      <c r="AD2890" s="359"/>
      <c r="AE2890" s="359">
        <v>4.8501000000000003</v>
      </c>
      <c r="AF2890" s="359">
        <v>2.7025999999999999</v>
      </c>
      <c r="AG2890" s="359">
        <v>2.1295000000000002</v>
      </c>
      <c r="AH2890" s="359">
        <v>5.1509</v>
      </c>
      <c r="AI2890" s="359">
        <v>0.88090000000000002</v>
      </c>
      <c r="AJ2890" s="359">
        <v>0.88460000000000005</v>
      </c>
      <c r="AK2890" s="359">
        <v>0.36969999999999997</v>
      </c>
      <c r="AL2890" s="356">
        <v>0.68020000000000003</v>
      </c>
    </row>
    <row r="2891" spans="2:38" ht="409.6" x14ac:dyDescent="0.25">
      <c r="B2891" s="402">
        <v>38048</v>
      </c>
      <c r="C2891" s="359">
        <v>0.55400000000000005</v>
      </c>
      <c r="D2891" s="359">
        <v>0.89400000000000002</v>
      </c>
      <c r="E2891" s="359">
        <v>0.92349999999999999</v>
      </c>
      <c r="F2891" s="359">
        <v>18.042100000000001</v>
      </c>
      <c r="G2891" s="359">
        <v>4.1288999999999998</v>
      </c>
      <c r="H2891" s="359">
        <v>142.03899999999999</v>
      </c>
      <c r="I2891" s="359">
        <v>0.36799999999999999</v>
      </c>
      <c r="J2891" s="359">
        <v>1.9134</v>
      </c>
      <c r="K2891" s="359"/>
      <c r="L2891" s="359">
        <v>4.8064</v>
      </c>
      <c r="M2891" s="359">
        <v>2.7109000000000001</v>
      </c>
      <c r="N2891" s="359">
        <v>2.2496999999999998</v>
      </c>
      <c r="O2891" s="359">
        <v>5.1231999999999998</v>
      </c>
      <c r="P2891" s="359">
        <v>0.87450000000000006</v>
      </c>
      <c r="Q2891" s="359">
        <v>0.92959999999999998</v>
      </c>
      <c r="R2891" s="359">
        <v>0.36919999999999997</v>
      </c>
      <c r="S2891" s="356">
        <v>0.68930000000000002</v>
      </c>
      <c r="U2891" s="402">
        <v>38048</v>
      </c>
      <c r="V2891" s="359">
        <v>0.5534</v>
      </c>
      <c r="W2891" s="359">
        <v>0.89259999999999995</v>
      </c>
      <c r="X2891" s="359">
        <v>0.92220000000000002</v>
      </c>
      <c r="Y2891" s="359">
        <v>17.958300000000001</v>
      </c>
      <c r="Z2891" s="359">
        <v>4.1237000000000004</v>
      </c>
      <c r="AA2891" s="359">
        <v>141.404</v>
      </c>
      <c r="AB2891" s="359">
        <v>0.36730000000000002</v>
      </c>
      <c r="AC2891" s="359">
        <v>1.9100999999999999</v>
      </c>
      <c r="AD2891" s="359"/>
      <c r="AE2891" s="359">
        <v>4.7988</v>
      </c>
      <c r="AF2891" s="359">
        <v>2.7061999999999999</v>
      </c>
      <c r="AG2891" s="359">
        <v>2.1375000000000002</v>
      </c>
      <c r="AH2891" s="359">
        <v>5.1154999999999999</v>
      </c>
      <c r="AI2891" s="359">
        <v>0.87350000000000005</v>
      </c>
      <c r="AJ2891" s="359">
        <v>0.88749999999999996</v>
      </c>
      <c r="AK2891" s="359">
        <v>0.36880000000000002</v>
      </c>
      <c r="AL2891" s="356">
        <v>0.68879999999999997</v>
      </c>
    </row>
    <row r="2892" spans="2:38" ht="409.6" x14ac:dyDescent="0.25">
      <c r="B2892" s="402">
        <v>38047</v>
      </c>
      <c r="C2892" s="359">
        <v>0.54979999999999996</v>
      </c>
      <c r="D2892" s="359">
        <v>0.88849999999999996</v>
      </c>
      <c r="E2892" s="359">
        <v>0.91669999999999996</v>
      </c>
      <c r="F2892" s="359">
        <v>17.913399999999999</v>
      </c>
      <c r="G2892" s="359">
        <v>4.0975000000000001</v>
      </c>
      <c r="H2892" s="359">
        <v>141.096</v>
      </c>
      <c r="I2892" s="359">
        <v>0.3674</v>
      </c>
      <c r="J2892" s="359">
        <v>1.9076</v>
      </c>
      <c r="K2892" s="359"/>
      <c r="L2892" s="359">
        <v>4.8121</v>
      </c>
      <c r="M2892" s="359">
        <v>2.6869999999999998</v>
      </c>
      <c r="N2892" s="359">
        <v>2.2694000000000001</v>
      </c>
      <c r="O2892" s="359">
        <v>5.0772000000000004</v>
      </c>
      <c r="P2892" s="359">
        <v>0.86680000000000001</v>
      </c>
      <c r="Q2892" s="359">
        <v>0.93210000000000004</v>
      </c>
      <c r="R2892" s="359">
        <v>0.36749999999999999</v>
      </c>
      <c r="S2892" s="356">
        <v>0.68659999999999999</v>
      </c>
      <c r="U2892" s="402">
        <v>38047</v>
      </c>
      <c r="V2892" s="359">
        <v>0.54920000000000002</v>
      </c>
      <c r="W2892" s="359">
        <v>0.88739999999999997</v>
      </c>
      <c r="X2892" s="359">
        <v>0.91549999999999998</v>
      </c>
      <c r="Y2892" s="359">
        <v>17.845500000000001</v>
      </c>
      <c r="Z2892" s="359">
        <v>4.0928000000000004</v>
      </c>
      <c r="AA2892" s="359">
        <v>140.83600000000001</v>
      </c>
      <c r="AB2892" s="359">
        <v>0.36680000000000001</v>
      </c>
      <c r="AC2892" s="359">
        <v>1.9027000000000001</v>
      </c>
      <c r="AD2892" s="359"/>
      <c r="AE2892" s="359">
        <v>4.8052000000000001</v>
      </c>
      <c r="AF2892" s="359">
        <v>2.6825999999999999</v>
      </c>
      <c r="AG2892" s="359">
        <v>2.1572</v>
      </c>
      <c r="AH2892" s="359">
        <v>5.0701000000000001</v>
      </c>
      <c r="AI2892" s="359">
        <v>0.8659</v>
      </c>
      <c r="AJ2892" s="359">
        <v>0.89019999999999999</v>
      </c>
      <c r="AK2892" s="359">
        <v>0.36720000000000003</v>
      </c>
      <c r="AL2892" s="356">
        <v>0.68610000000000004</v>
      </c>
    </row>
    <row r="2893" spans="2:38" ht="409.6" x14ac:dyDescent="0.25">
      <c r="B2893" s="402">
        <v>38046</v>
      </c>
      <c r="C2893" s="359">
        <v>0.55049999999999999</v>
      </c>
      <c r="D2893" s="359">
        <v>0.88870000000000005</v>
      </c>
      <c r="E2893" s="359">
        <v>0.91859999999999997</v>
      </c>
      <c r="F2893" s="359">
        <v>17.8673</v>
      </c>
      <c r="G2893" s="359">
        <v>4.1029</v>
      </c>
      <c r="H2893" s="359">
        <v>141.30199999999999</v>
      </c>
      <c r="I2893" s="359">
        <v>0.3679</v>
      </c>
      <c r="J2893" s="359">
        <v>1.9104000000000001</v>
      </c>
      <c r="K2893" s="359"/>
      <c r="L2893" s="359">
        <v>4.8193000000000001</v>
      </c>
      <c r="M2893" s="359">
        <v>2.6909999999999998</v>
      </c>
      <c r="N2893" s="359">
        <v>2.2726999999999999</v>
      </c>
      <c r="O2893" s="359">
        <v>5.0827</v>
      </c>
      <c r="P2893" s="359">
        <v>0.86819999999999997</v>
      </c>
      <c r="Q2893" s="359">
        <v>0.93340000000000001</v>
      </c>
      <c r="R2893" s="359">
        <v>0.36809999999999998</v>
      </c>
      <c r="S2893" s="356">
        <v>0.68759999999999999</v>
      </c>
      <c r="U2893" s="402">
        <v>38046</v>
      </c>
      <c r="V2893" s="359">
        <v>0.54979999999999996</v>
      </c>
      <c r="W2893" s="359">
        <v>0.88719999999999999</v>
      </c>
      <c r="X2893" s="359">
        <v>0.91659999999999997</v>
      </c>
      <c r="Y2893" s="359">
        <v>17.831199999999999</v>
      </c>
      <c r="Z2893" s="359">
        <v>4.0970000000000004</v>
      </c>
      <c r="AA2893" s="359">
        <v>141</v>
      </c>
      <c r="AB2893" s="359">
        <v>0.36720000000000003</v>
      </c>
      <c r="AC2893" s="359">
        <v>1.9049</v>
      </c>
      <c r="AD2893" s="359"/>
      <c r="AE2893" s="359">
        <v>4.8098999999999998</v>
      </c>
      <c r="AF2893" s="359">
        <v>2.6858</v>
      </c>
      <c r="AG2893" s="359">
        <v>2.1597</v>
      </c>
      <c r="AH2893" s="359">
        <v>5.0747999999999998</v>
      </c>
      <c r="AI2893" s="359">
        <v>0.86680000000000001</v>
      </c>
      <c r="AJ2893" s="359">
        <v>0.89129999999999998</v>
      </c>
      <c r="AK2893" s="359">
        <v>0.36759999999999998</v>
      </c>
      <c r="AL2893" s="356">
        <v>0.68689999999999996</v>
      </c>
    </row>
    <row r="2894" spans="2:38" ht="409.6" x14ac:dyDescent="0.25">
      <c r="B2894" s="402">
        <v>38045</v>
      </c>
      <c r="C2894" s="359">
        <v>0.5504</v>
      </c>
      <c r="D2894" s="359">
        <v>0.88849999999999996</v>
      </c>
      <c r="E2894" s="359">
        <v>0.91859999999999997</v>
      </c>
      <c r="F2894" s="359">
        <v>17.930299999999999</v>
      </c>
      <c r="G2894" s="359">
        <v>4.1020000000000003</v>
      </c>
      <c r="H2894" s="359">
        <v>141.30000000000001</v>
      </c>
      <c r="I2894" s="359">
        <v>0.3664</v>
      </c>
      <c r="J2894" s="359">
        <v>1.9028</v>
      </c>
      <c r="K2894" s="359"/>
      <c r="L2894" s="359">
        <v>4.8173000000000004</v>
      </c>
      <c r="M2894" s="359">
        <v>2.6911999999999998</v>
      </c>
      <c r="N2894" s="359">
        <v>2.2726999999999999</v>
      </c>
      <c r="O2894" s="359">
        <v>5.0867000000000004</v>
      </c>
      <c r="P2894" s="359">
        <v>0.8679</v>
      </c>
      <c r="Q2894" s="359">
        <v>0.93340000000000001</v>
      </c>
      <c r="R2894" s="359">
        <v>0.36830000000000002</v>
      </c>
      <c r="S2894" s="356">
        <v>0.68759999999999999</v>
      </c>
      <c r="U2894" s="402">
        <v>38045</v>
      </c>
      <c r="V2894" s="359">
        <v>0.54959999999999998</v>
      </c>
      <c r="W2894" s="359">
        <v>0.88700000000000001</v>
      </c>
      <c r="X2894" s="359">
        <v>0.9173</v>
      </c>
      <c r="Y2894" s="359">
        <v>17.876300000000001</v>
      </c>
      <c r="Z2894" s="359">
        <v>4.0957999999999997</v>
      </c>
      <c r="AA2894" s="359">
        <v>140.99799999999999</v>
      </c>
      <c r="AB2894" s="359">
        <v>0.36570000000000003</v>
      </c>
      <c r="AC2894" s="359">
        <v>1.8973</v>
      </c>
      <c r="AD2894" s="359"/>
      <c r="AE2894" s="359">
        <v>4.8103999999999996</v>
      </c>
      <c r="AF2894" s="359">
        <v>2.6859999999999999</v>
      </c>
      <c r="AG2894" s="359">
        <v>2.1597</v>
      </c>
      <c r="AH2894" s="359">
        <v>5.0773999999999999</v>
      </c>
      <c r="AI2894" s="359">
        <v>0.86670000000000003</v>
      </c>
      <c r="AJ2894" s="359">
        <v>0.89119999999999999</v>
      </c>
      <c r="AK2894" s="359">
        <v>0.36780000000000002</v>
      </c>
      <c r="AL2894" s="356">
        <v>0.68689999999999996</v>
      </c>
    </row>
    <row r="2895" spans="2:38" ht="409.6" x14ac:dyDescent="0.25">
      <c r="B2895" s="402">
        <v>38044</v>
      </c>
      <c r="C2895" s="359">
        <v>0.55230000000000001</v>
      </c>
      <c r="D2895" s="359">
        <v>0.89090000000000003</v>
      </c>
      <c r="E2895" s="359">
        <v>0.92200000000000004</v>
      </c>
      <c r="F2895" s="359">
        <v>17.905200000000001</v>
      </c>
      <c r="G2895" s="359">
        <v>4.1158000000000001</v>
      </c>
      <c r="H2895" s="359">
        <v>141.92699999999999</v>
      </c>
      <c r="I2895" s="359">
        <v>0.36749999999999999</v>
      </c>
      <c r="J2895" s="359">
        <v>1.9054</v>
      </c>
      <c r="K2895" s="359"/>
      <c r="L2895" s="359">
        <v>4.8505000000000003</v>
      </c>
      <c r="M2895" s="359">
        <v>2.6850999999999998</v>
      </c>
      <c r="N2895" s="359">
        <v>2.2774999999999999</v>
      </c>
      <c r="O2895" s="359">
        <v>5.1029999999999998</v>
      </c>
      <c r="P2895" s="359">
        <v>0.87050000000000005</v>
      </c>
      <c r="Q2895" s="359">
        <v>0.93389999999999995</v>
      </c>
      <c r="R2895" s="359">
        <v>0.36880000000000002</v>
      </c>
      <c r="S2895" s="356">
        <v>0.68659999999999999</v>
      </c>
      <c r="U2895" s="402">
        <v>38044</v>
      </c>
      <c r="V2895" s="359">
        <v>0.55169999999999997</v>
      </c>
      <c r="W2895" s="359">
        <v>0.88959999999999995</v>
      </c>
      <c r="X2895" s="359">
        <v>0.92049999999999998</v>
      </c>
      <c r="Y2895" s="359">
        <v>17.8628</v>
      </c>
      <c r="Z2895" s="359">
        <v>4.1111000000000004</v>
      </c>
      <c r="AA2895" s="359">
        <v>141.61099999999999</v>
      </c>
      <c r="AB2895" s="359">
        <v>0.36670000000000003</v>
      </c>
      <c r="AC2895" s="359">
        <v>1.9014</v>
      </c>
      <c r="AD2895" s="359"/>
      <c r="AE2895" s="359">
        <v>4.8400999999999996</v>
      </c>
      <c r="AF2895" s="359">
        <v>2.6800999999999999</v>
      </c>
      <c r="AG2895" s="359">
        <v>2.1650999999999998</v>
      </c>
      <c r="AH2895" s="359">
        <v>5.0926</v>
      </c>
      <c r="AI2895" s="359">
        <v>0.86939999999999995</v>
      </c>
      <c r="AJ2895" s="359">
        <v>0.89190000000000003</v>
      </c>
      <c r="AK2895" s="359">
        <v>0.36840000000000001</v>
      </c>
      <c r="AL2895" s="356">
        <v>0.68600000000000005</v>
      </c>
    </row>
    <row r="2896" spans="2:38" ht="409.6" x14ac:dyDescent="0.25">
      <c r="B2896" s="402">
        <v>38043</v>
      </c>
      <c r="C2896" s="359">
        <v>0.55049999999999999</v>
      </c>
      <c r="D2896" s="359">
        <v>0.89170000000000005</v>
      </c>
      <c r="E2896" s="359">
        <v>0.91859999999999997</v>
      </c>
      <c r="F2896" s="359">
        <v>17.856400000000001</v>
      </c>
      <c r="G2896" s="359">
        <v>4.1022999999999996</v>
      </c>
      <c r="H2896" s="359">
        <v>142.232</v>
      </c>
      <c r="I2896" s="359">
        <v>0.36699999999999999</v>
      </c>
      <c r="J2896" s="359">
        <v>1.8996</v>
      </c>
      <c r="K2896" s="359"/>
      <c r="L2896" s="359">
        <v>4.8574999999999999</v>
      </c>
      <c r="M2896" s="359">
        <v>2.6585000000000001</v>
      </c>
      <c r="N2896" s="359">
        <v>2.2456999999999998</v>
      </c>
      <c r="O2896" s="359">
        <v>5.0843999999999996</v>
      </c>
      <c r="P2896" s="359">
        <v>0.86660000000000004</v>
      </c>
      <c r="Q2896" s="359">
        <v>0.93359999999999999</v>
      </c>
      <c r="R2896" s="359">
        <v>0.3679</v>
      </c>
      <c r="S2896" s="356">
        <v>0.68769999999999998</v>
      </c>
      <c r="U2896" s="402">
        <v>38043</v>
      </c>
      <c r="V2896" s="359">
        <v>0.54969999999999997</v>
      </c>
      <c r="W2896" s="359">
        <v>0.89019999999999999</v>
      </c>
      <c r="X2896" s="359">
        <v>0.91700000000000004</v>
      </c>
      <c r="Y2896" s="359">
        <v>17.770199999999999</v>
      </c>
      <c r="Z2896" s="359">
        <v>4.0961999999999996</v>
      </c>
      <c r="AA2896" s="359">
        <v>141.572</v>
      </c>
      <c r="AB2896" s="359">
        <v>0.36609999999999998</v>
      </c>
      <c r="AC2896" s="359">
        <v>1.8958999999999999</v>
      </c>
      <c r="AD2896" s="359"/>
      <c r="AE2896" s="359">
        <v>4.8482000000000003</v>
      </c>
      <c r="AF2896" s="359">
        <v>2.6532</v>
      </c>
      <c r="AG2896" s="359">
        <v>2.1345999999999998</v>
      </c>
      <c r="AH2896" s="359">
        <v>5.0750999999999999</v>
      </c>
      <c r="AI2896" s="359">
        <v>0.86529999999999996</v>
      </c>
      <c r="AJ2896" s="359">
        <v>0.89139999999999997</v>
      </c>
      <c r="AK2896" s="359">
        <v>0.3674</v>
      </c>
      <c r="AL2896" s="356">
        <v>0.68700000000000006</v>
      </c>
    </row>
    <row r="2897" spans="2:38" ht="409.6" x14ac:dyDescent="0.25">
      <c r="B2897" s="402">
        <v>38042</v>
      </c>
      <c r="C2897" s="359">
        <v>0.54469999999999996</v>
      </c>
      <c r="D2897" s="359">
        <v>0.88580000000000003</v>
      </c>
      <c r="E2897" s="359">
        <v>0.91839999999999999</v>
      </c>
      <c r="F2897" s="359">
        <v>17.7593</v>
      </c>
      <c r="G2897" s="359">
        <v>4.0594999999999999</v>
      </c>
      <c r="H2897" s="359">
        <v>141.029</v>
      </c>
      <c r="I2897" s="359">
        <v>0.36580000000000001</v>
      </c>
      <c r="J2897" s="359">
        <v>1.8809</v>
      </c>
      <c r="K2897" s="359"/>
      <c r="L2897" s="359">
        <v>4.8051000000000004</v>
      </c>
      <c r="M2897" s="359">
        <v>2.6642000000000001</v>
      </c>
      <c r="N2897" s="359">
        <v>2.2625999999999999</v>
      </c>
      <c r="O2897" s="359">
        <v>5.0217999999999998</v>
      </c>
      <c r="P2897" s="359">
        <v>0.85799999999999998</v>
      </c>
      <c r="Q2897" s="359">
        <v>0.93269999999999997</v>
      </c>
      <c r="R2897" s="359">
        <v>0.36530000000000001</v>
      </c>
      <c r="S2897" s="356">
        <v>0.69079999999999997</v>
      </c>
      <c r="U2897" s="402">
        <v>38042</v>
      </c>
      <c r="V2897" s="359">
        <v>0.54400000000000004</v>
      </c>
      <c r="W2897" s="359">
        <v>0.88460000000000005</v>
      </c>
      <c r="X2897" s="359">
        <v>0.91710000000000003</v>
      </c>
      <c r="Y2897" s="359">
        <v>17.680800000000001</v>
      </c>
      <c r="Z2897" s="359">
        <v>4.0541999999999998</v>
      </c>
      <c r="AA2897" s="359">
        <v>140.40299999999999</v>
      </c>
      <c r="AB2897" s="359">
        <v>0.36520000000000002</v>
      </c>
      <c r="AC2897" s="359">
        <v>1.8779999999999999</v>
      </c>
      <c r="AD2897" s="359"/>
      <c r="AE2897" s="359">
        <v>4.798</v>
      </c>
      <c r="AF2897" s="359">
        <v>2.6596000000000002</v>
      </c>
      <c r="AG2897" s="359">
        <v>2.1513</v>
      </c>
      <c r="AH2897" s="359">
        <v>5.0137999999999998</v>
      </c>
      <c r="AI2897" s="359">
        <v>0.8569</v>
      </c>
      <c r="AJ2897" s="359">
        <v>0.89059999999999995</v>
      </c>
      <c r="AK2897" s="359">
        <v>0.36499999999999999</v>
      </c>
      <c r="AL2897" s="356">
        <v>0.69030000000000002</v>
      </c>
    </row>
    <row r="2898" spans="2:38" ht="409.6" x14ac:dyDescent="0.25">
      <c r="B2898" s="402">
        <v>38041</v>
      </c>
      <c r="C2898" s="359">
        <v>0.54320000000000002</v>
      </c>
      <c r="D2898" s="359">
        <v>0.88460000000000005</v>
      </c>
      <c r="E2898" s="359">
        <v>0.91169999999999995</v>
      </c>
      <c r="F2898" s="359">
        <v>17.741199999999999</v>
      </c>
      <c r="G2898" s="359">
        <v>4.0484</v>
      </c>
      <c r="H2898" s="359">
        <v>141.255</v>
      </c>
      <c r="I2898" s="359">
        <v>0.3629</v>
      </c>
      <c r="J2898" s="359">
        <v>1.8738999999999999</v>
      </c>
      <c r="K2898" s="359"/>
      <c r="L2898" s="359">
        <v>4.7782999999999998</v>
      </c>
      <c r="M2898" s="359">
        <v>2.6419000000000001</v>
      </c>
      <c r="N2898" s="359">
        <v>2.2526999999999999</v>
      </c>
      <c r="O2898" s="359">
        <v>4.9962999999999997</v>
      </c>
      <c r="P2898" s="359">
        <v>0.85719999999999996</v>
      </c>
      <c r="Q2898" s="359">
        <v>0.92669999999999997</v>
      </c>
      <c r="R2898" s="359">
        <v>0.36530000000000001</v>
      </c>
      <c r="S2898" s="356">
        <v>0.68179999999999996</v>
      </c>
      <c r="U2898" s="402">
        <v>38041</v>
      </c>
      <c r="V2898" s="359">
        <v>0.54239999999999999</v>
      </c>
      <c r="W2898" s="359">
        <v>0.8831</v>
      </c>
      <c r="X2898" s="359">
        <v>0.9103</v>
      </c>
      <c r="Y2898" s="359">
        <v>17.656300000000002</v>
      </c>
      <c r="Z2898" s="359">
        <v>4.0408999999999997</v>
      </c>
      <c r="AA2898" s="359">
        <v>140.59899999999999</v>
      </c>
      <c r="AB2898" s="359">
        <v>0.36220000000000002</v>
      </c>
      <c r="AC2898" s="359">
        <v>1.8703000000000001</v>
      </c>
      <c r="AD2898" s="359"/>
      <c r="AE2898" s="359">
        <v>4.7706</v>
      </c>
      <c r="AF2898" s="359">
        <v>2.6362000000000001</v>
      </c>
      <c r="AG2898" s="359">
        <v>2.1419000000000001</v>
      </c>
      <c r="AH2898" s="359">
        <v>4.9878</v>
      </c>
      <c r="AI2898" s="359">
        <v>0.85589999999999999</v>
      </c>
      <c r="AJ2898" s="359">
        <v>0.88490000000000002</v>
      </c>
      <c r="AK2898" s="359">
        <v>0.36480000000000001</v>
      </c>
      <c r="AL2898" s="356">
        <v>0.68110000000000004</v>
      </c>
    </row>
    <row r="2899" spans="2:38" ht="409.6" x14ac:dyDescent="0.25">
      <c r="B2899" s="402">
        <v>38040</v>
      </c>
      <c r="C2899" s="359">
        <v>0.54510000000000003</v>
      </c>
      <c r="D2899" s="359">
        <v>0.88629999999999998</v>
      </c>
      <c r="E2899" s="359">
        <v>0.91180000000000005</v>
      </c>
      <c r="F2899" s="359">
        <v>17.7378</v>
      </c>
      <c r="G2899" s="359">
        <v>4.0617999999999999</v>
      </c>
      <c r="H2899" s="359">
        <v>142.40700000000001</v>
      </c>
      <c r="I2899" s="359">
        <v>0.36299999999999999</v>
      </c>
      <c r="J2899" s="359">
        <v>1.8752</v>
      </c>
      <c r="K2899" s="359"/>
      <c r="L2899" s="359">
        <v>4.7967000000000004</v>
      </c>
      <c r="M2899" s="359">
        <v>2.6642000000000001</v>
      </c>
      <c r="N2899" s="359">
        <v>2.2423000000000002</v>
      </c>
      <c r="O2899" s="359">
        <v>5.0063000000000004</v>
      </c>
      <c r="P2899" s="359">
        <v>0.86060000000000003</v>
      </c>
      <c r="Q2899" s="359">
        <v>0.92269999999999996</v>
      </c>
      <c r="R2899" s="359">
        <v>0.36680000000000001</v>
      </c>
      <c r="S2899" s="356">
        <v>0.68169999999999997</v>
      </c>
      <c r="U2899" s="402">
        <v>38040</v>
      </c>
      <c r="V2899" s="359">
        <v>0.54449999999999998</v>
      </c>
      <c r="W2899" s="359">
        <v>0.8851</v>
      </c>
      <c r="X2899" s="359">
        <v>0.91059999999999997</v>
      </c>
      <c r="Y2899" s="359">
        <v>17.656700000000001</v>
      </c>
      <c r="Z2899" s="359">
        <v>4.0571999999999999</v>
      </c>
      <c r="AA2899" s="359">
        <v>141.792</v>
      </c>
      <c r="AB2899" s="359">
        <v>0.36249999999999999</v>
      </c>
      <c r="AC2899" s="359">
        <v>1.8715999999999999</v>
      </c>
      <c r="AD2899" s="359"/>
      <c r="AE2899" s="359">
        <v>4.7897999999999996</v>
      </c>
      <c r="AF2899" s="359">
        <v>2.6597</v>
      </c>
      <c r="AG2899" s="359">
        <v>2.133</v>
      </c>
      <c r="AH2899" s="359">
        <v>4.9992999999999999</v>
      </c>
      <c r="AI2899" s="359">
        <v>0.85970000000000002</v>
      </c>
      <c r="AJ2899" s="359">
        <v>0.89490000000000003</v>
      </c>
      <c r="AK2899" s="359">
        <v>0.3664</v>
      </c>
      <c r="AL2899" s="356">
        <v>0.68120000000000003</v>
      </c>
    </row>
    <row r="2900" spans="2:38" ht="409.6" x14ac:dyDescent="0.25">
      <c r="B2900" s="402">
        <v>38039</v>
      </c>
      <c r="C2900" s="359">
        <v>0.54579999999999995</v>
      </c>
      <c r="D2900" s="359">
        <v>0.88939999999999997</v>
      </c>
      <c r="E2900" s="359">
        <v>0.91310000000000002</v>
      </c>
      <c r="F2900" s="359">
        <v>17.805499999999999</v>
      </c>
      <c r="G2900" s="359">
        <v>4.0677000000000003</v>
      </c>
      <c r="H2900" s="359">
        <v>142.94999999999999</v>
      </c>
      <c r="I2900" s="359">
        <v>0.3644</v>
      </c>
      <c r="J2900" s="359">
        <v>1.8824000000000001</v>
      </c>
      <c r="K2900" s="359"/>
      <c r="L2900" s="359">
        <v>4.8209</v>
      </c>
      <c r="M2900" s="359">
        <v>2.6722999999999999</v>
      </c>
      <c r="N2900" s="359">
        <v>2.2509000000000001</v>
      </c>
      <c r="O2900" s="359">
        <v>5.0210999999999997</v>
      </c>
      <c r="P2900" s="359">
        <v>0.86180000000000001</v>
      </c>
      <c r="Q2900" s="359">
        <v>0.92620000000000002</v>
      </c>
      <c r="R2900" s="359">
        <v>0.36730000000000002</v>
      </c>
      <c r="S2900" s="356">
        <v>0.68430000000000002</v>
      </c>
      <c r="U2900" s="402">
        <v>38039</v>
      </c>
      <c r="V2900" s="359">
        <v>0.54500000000000004</v>
      </c>
      <c r="W2900" s="359">
        <v>0.88790000000000002</v>
      </c>
      <c r="X2900" s="359">
        <v>0.9113</v>
      </c>
      <c r="Y2900" s="359">
        <v>17.718900000000001</v>
      </c>
      <c r="Z2900" s="359">
        <v>4.0627000000000004</v>
      </c>
      <c r="AA2900" s="359">
        <v>142.291</v>
      </c>
      <c r="AB2900" s="359">
        <v>0.36370000000000002</v>
      </c>
      <c r="AC2900" s="359">
        <v>1.8782000000000001</v>
      </c>
      <c r="AD2900" s="359"/>
      <c r="AE2900" s="359">
        <v>4.8090999999999999</v>
      </c>
      <c r="AF2900" s="359">
        <v>2.6640999999999999</v>
      </c>
      <c r="AG2900" s="359">
        <v>2.1404999999999998</v>
      </c>
      <c r="AH2900" s="359">
        <v>5.0095999999999998</v>
      </c>
      <c r="AI2900" s="359">
        <v>0.86050000000000004</v>
      </c>
      <c r="AJ2900" s="359">
        <v>0.89800000000000002</v>
      </c>
      <c r="AK2900" s="359">
        <v>0.36680000000000001</v>
      </c>
      <c r="AL2900" s="356">
        <v>0.68359999999999999</v>
      </c>
    </row>
    <row r="2901" spans="2:38" ht="409.6" x14ac:dyDescent="0.25">
      <c r="B2901" s="402">
        <v>38038</v>
      </c>
      <c r="C2901" s="359">
        <v>0.54649999999999999</v>
      </c>
      <c r="D2901" s="359">
        <v>0.88859999999999995</v>
      </c>
      <c r="E2901" s="359">
        <v>0.9153</v>
      </c>
      <c r="F2901" s="359">
        <v>17.843499999999999</v>
      </c>
      <c r="G2901" s="359">
        <v>4.0723000000000003</v>
      </c>
      <c r="H2901" s="359">
        <v>142.82900000000001</v>
      </c>
      <c r="I2901" s="359">
        <v>0.3644</v>
      </c>
      <c r="J2901" s="359">
        <v>1.8815999999999999</v>
      </c>
      <c r="K2901" s="359"/>
      <c r="L2901" s="359">
        <v>4.8076999999999996</v>
      </c>
      <c r="M2901" s="359">
        <v>2.6736</v>
      </c>
      <c r="N2901" s="359">
        <v>2.2509999999999999</v>
      </c>
      <c r="O2901" s="359">
        <v>5.0244</v>
      </c>
      <c r="P2901" s="359">
        <v>0.86270000000000002</v>
      </c>
      <c r="Q2901" s="359">
        <v>0.92630000000000001</v>
      </c>
      <c r="R2901" s="359">
        <v>0.36799999999999999</v>
      </c>
      <c r="S2901" s="356">
        <v>0.68430000000000002</v>
      </c>
      <c r="U2901" s="402">
        <v>38038</v>
      </c>
      <c r="V2901" s="359">
        <v>0.54579999999999995</v>
      </c>
      <c r="W2901" s="359">
        <v>0.88729999999999998</v>
      </c>
      <c r="X2901" s="359">
        <v>0.91379999999999995</v>
      </c>
      <c r="Y2901" s="359">
        <v>17.758700000000001</v>
      </c>
      <c r="Z2901" s="359">
        <v>4.0667999999999997</v>
      </c>
      <c r="AA2901" s="359">
        <v>142.184</v>
      </c>
      <c r="AB2901" s="359">
        <v>0.36370000000000002</v>
      </c>
      <c r="AC2901" s="359">
        <v>1.8783000000000001</v>
      </c>
      <c r="AD2901" s="359"/>
      <c r="AE2901" s="359">
        <v>4.8000999999999996</v>
      </c>
      <c r="AF2901" s="359">
        <v>2.6684000000000001</v>
      </c>
      <c r="AG2901" s="359">
        <v>2.1408</v>
      </c>
      <c r="AH2901" s="359">
        <v>5.0164</v>
      </c>
      <c r="AI2901" s="359">
        <v>0.86160000000000003</v>
      </c>
      <c r="AJ2901" s="359">
        <v>0.8982</v>
      </c>
      <c r="AK2901" s="359">
        <v>0.36749999999999999</v>
      </c>
      <c r="AL2901" s="356">
        <v>0.68369999999999997</v>
      </c>
    </row>
    <row r="2902" spans="2:38" ht="409.6" x14ac:dyDescent="0.25">
      <c r="B2902" s="402">
        <v>38037</v>
      </c>
      <c r="C2902" s="359">
        <v>0.55179999999999996</v>
      </c>
      <c r="D2902" s="359">
        <v>0.88660000000000005</v>
      </c>
      <c r="E2902" s="359">
        <v>0.93340000000000001</v>
      </c>
      <c r="F2902" s="359">
        <v>18.099900000000002</v>
      </c>
      <c r="G2902" s="359">
        <v>4.1124000000000001</v>
      </c>
      <c r="H2902" s="359">
        <v>144.13300000000001</v>
      </c>
      <c r="I2902" s="359">
        <v>0.37040000000000001</v>
      </c>
      <c r="J2902" s="359">
        <v>1.9056</v>
      </c>
      <c r="K2902" s="359"/>
      <c r="L2902" s="359">
        <v>4.8646000000000003</v>
      </c>
      <c r="M2902" s="359">
        <v>2.706</v>
      </c>
      <c r="N2902" s="359">
        <v>2.2919</v>
      </c>
      <c r="O2902" s="359">
        <v>5.0692000000000004</v>
      </c>
      <c r="P2902" s="359">
        <v>0.86919999999999997</v>
      </c>
      <c r="Q2902" s="359">
        <v>0.95389999999999997</v>
      </c>
      <c r="R2902" s="359">
        <v>0.3705</v>
      </c>
      <c r="S2902" s="356">
        <v>0.70109999999999995</v>
      </c>
      <c r="U2902" s="402">
        <v>38037</v>
      </c>
      <c r="V2902" s="359">
        <v>0.55120000000000002</v>
      </c>
      <c r="W2902" s="359">
        <v>0.88519999999999999</v>
      </c>
      <c r="X2902" s="359">
        <v>0.93179999999999996</v>
      </c>
      <c r="Y2902" s="359">
        <v>18.0123</v>
      </c>
      <c r="Z2902" s="359">
        <v>4.1067</v>
      </c>
      <c r="AA2902" s="359">
        <v>143.46799999999999</v>
      </c>
      <c r="AB2902" s="359">
        <v>0.36969999999999997</v>
      </c>
      <c r="AC2902" s="359">
        <v>1.9019999999999999</v>
      </c>
      <c r="AD2902" s="359"/>
      <c r="AE2902" s="359">
        <v>4.8563999999999998</v>
      </c>
      <c r="AF2902" s="359">
        <v>2.7008999999999999</v>
      </c>
      <c r="AG2902" s="359">
        <v>2.1793</v>
      </c>
      <c r="AH2902" s="359">
        <v>5.0603999999999996</v>
      </c>
      <c r="AI2902" s="359">
        <v>0.86799999999999999</v>
      </c>
      <c r="AJ2902" s="359">
        <v>0.91090000000000004</v>
      </c>
      <c r="AK2902" s="359">
        <v>0.37</v>
      </c>
      <c r="AL2902" s="356">
        <v>0.70050000000000001</v>
      </c>
    </row>
    <row r="2903" spans="2:38" ht="409.6" x14ac:dyDescent="0.25">
      <c r="B2903" s="402">
        <v>38036</v>
      </c>
      <c r="C2903" s="359">
        <v>0.55269999999999997</v>
      </c>
      <c r="D2903" s="359">
        <v>0.88800000000000001</v>
      </c>
      <c r="E2903" s="359">
        <v>0.92730000000000001</v>
      </c>
      <c r="F2903" s="359">
        <v>18.113499999999998</v>
      </c>
      <c r="G2903" s="359">
        <v>4.1185999999999998</v>
      </c>
      <c r="H2903" s="359">
        <v>145.26599999999999</v>
      </c>
      <c r="I2903" s="359">
        <v>0.36799999999999999</v>
      </c>
      <c r="J2903" s="359">
        <v>1.8871</v>
      </c>
      <c r="K2903" s="359"/>
      <c r="L2903" s="359">
        <v>4.8655999999999997</v>
      </c>
      <c r="M2903" s="359">
        <v>2.6840999999999999</v>
      </c>
      <c r="N2903" s="359">
        <v>2.2616000000000001</v>
      </c>
      <c r="O2903" s="359">
        <v>5.0720000000000001</v>
      </c>
      <c r="P2903" s="359">
        <v>0.871</v>
      </c>
      <c r="Q2903" s="359">
        <v>0.93910000000000005</v>
      </c>
      <c r="R2903" s="359">
        <v>0.37109999999999999</v>
      </c>
      <c r="S2903" s="356">
        <v>0.69969999999999999</v>
      </c>
      <c r="U2903" s="402">
        <v>38036</v>
      </c>
      <c r="V2903" s="359">
        <v>0.55210000000000004</v>
      </c>
      <c r="W2903" s="359">
        <v>0.88680000000000003</v>
      </c>
      <c r="X2903" s="359">
        <v>0.92630000000000001</v>
      </c>
      <c r="Y2903" s="359">
        <v>18.067</v>
      </c>
      <c r="Z2903" s="359">
        <v>4.1138000000000003</v>
      </c>
      <c r="AA2903" s="359">
        <v>144.63800000000001</v>
      </c>
      <c r="AB2903" s="359">
        <v>0.36720000000000003</v>
      </c>
      <c r="AC2903" s="359">
        <v>1.8845000000000001</v>
      </c>
      <c r="AD2903" s="359"/>
      <c r="AE2903" s="359">
        <v>4.8596000000000004</v>
      </c>
      <c r="AF2903" s="359">
        <v>2.6797</v>
      </c>
      <c r="AG2903" s="359">
        <v>2.1513</v>
      </c>
      <c r="AH2903" s="359">
        <v>5.0648999999999997</v>
      </c>
      <c r="AI2903" s="359">
        <v>0.87</v>
      </c>
      <c r="AJ2903" s="359">
        <v>0.91120000000000001</v>
      </c>
      <c r="AK2903" s="359">
        <v>0.37059999999999998</v>
      </c>
      <c r="AL2903" s="356">
        <v>0.69920000000000004</v>
      </c>
    </row>
    <row r="2904" spans="2:38" ht="409.6" x14ac:dyDescent="0.25">
      <c r="B2904" s="402">
        <v>38035</v>
      </c>
      <c r="C2904" s="359">
        <v>0.55289999999999995</v>
      </c>
      <c r="D2904" s="359">
        <v>0.88919999999999999</v>
      </c>
      <c r="E2904" s="359">
        <v>0.93030000000000002</v>
      </c>
      <c r="F2904" s="359">
        <v>18.0777</v>
      </c>
      <c r="G2904" s="359">
        <v>4.1205999999999996</v>
      </c>
      <c r="H2904" s="359">
        <v>145.441</v>
      </c>
      <c r="I2904" s="359">
        <v>0.37269999999999998</v>
      </c>
      <c r="J2904" s="359">
        <v>1.9073</v>
      </c>
      <c r="K2904" s="359"/>
      <c r="L2904" s="359">
        <v>4.8620999999999999</v>
      </c>
      <c r="M2904" s="359">
        <v>2.6941000000000002</v>
      </c>
      <c r="N2904" s="359">
        <v>2.3022</v>
      </c>
      <c r="O2904" s="359">
        <v>5.0831999999999997</v>
      </c>
      <c r="P2904" s="359">
        <v>0.87109999999999999</v>
      </c>
      <c r="Q2904" s="359">
        <v>0.95409999999999995</v>
      </c>
      <c r="R2904" s="359">
        <v>0.37280000000000002</v>
      </c>
      <c r="S2904" s="356">
        <v>0.7097</v>
      </c>
      <c r="U2904" s="402">
        <v>38035</v>
      </c>
      <c r="V2904" s="359">
        <v>0.5524</v>
      </c>
      <c r="W2904" s="359">
        <v>0.88800000000000001</v>
      </c>
      <c r="X2904" s="359">
        <v>0.92930000000000001</v>
      </c>
      <c r="Y2904" s="359">
        <v>18.037299999999998</v>
      </c>
      <c r="Z2904" s="359">
        <v>4.1158000000000001</v>
      </c>
      <c r="AA2904" s="359">
        <v>144.80600000000001</v>
      </c>
      <c r="AB2904" s="359">
        <v>0.372</v>
      </c>
      <c r="AC2904" s="359">
        <v>1.9044000000000001</v>
      </c>
      <c r="AD2904" s="359"/>
      <c r="AE2904" s="359">
        <v>4.8555000000000001</v>
      </c>
      <c r="AF2904" s="359">
        <v>2.6897000000000002</v>
      </c>
      <c r="AG2904" s="359">
        <v>2.1903000000000001</v>
      </c>
      <c r="AH2904" s="359">
        <v>5.0754000000000001</v>
      </c>
      <c r="AI2904" s="359">
        <v>0.87009999999999998</v>
      </c>
      <c r="AJ2904" s="359">
        <v>0.92579999999999996</v>
      </c>
      <c r="AK2904" s="359">
        <v>0.3725</v>
      </c>
      <c r="AL2904" s="356">
        <v>0.70920000000000005</v>
      </c>
    </row>
    <row r="2905" spans="2:38" ht="409.6" x14ac:dyDescent="0.25">
      <c r="B2905" s="402">
        <v>38034</v>
      </c>
      <c r="C2905" s="359">
        <v>0.55330000000000001</v>
      </c>
      <c r="D2905" s="359">
        <v>0.89239999999999997</v>
      </c>
      <c r="E2905" s="359">
        <v>0.93010000000000004</v>
      </c>
      <c r="F2905" s="359">
        <v>18.093499999999999</v>
      </c>
      <c r="G2905" s="359">
        <v>4.1233000000000004</v>
      </c>
      <c r="H2905" s="359">
        <v>146.358</v>
      </c>
      <c r="I2905" s="359">
        <v>0.37209999999999999</v>
      </c>
      <c r="J2905" s="359">
        <v>1.9117</v>
      </c>
      <c r="K2905" s="359"/>
      <c r="L2905" s="359">
        <v>4.9032</v>
      </c>
      <c r="M2905" s="359">
        <v>2.6903999999999999</v>
      </c>
      <c r="N2905" s="359">
        <v>2.3054000000000001</v>
      </c>
      <c r="O2905" s="359">
        <v>5.0902000000000003</v>
      </c>
      <c r="P2905" s="359">
        <v>0.872</v>
      </c>
      <c r="Q2905" s="359">
        <v>0.9577</v>
      </c>
      <c r="R2905" s="359">
        <v>0.37390000000000001</v>
      </c>
      <c r="S2905" s="356">
        <v>0.70650000000000002</v>
      </c>
      <c r="U2905" s="402">
        <v>38034</v>
      </c>
      <c r="V2905" s="359">
        <v>0.55259999999999998</v>
      </c>
      <c r="W2905" s="359">
        <v>0.89100000000000001</v>
      </c>
      <c r="X2905" s="359">
        <v>0.92849999999999999</v>
      </c>
      <c r="Y2905" s="359">
        <v>18.037299999999998</v>
      </c>
      <c r="Z2905" s="359">
        <v>4.1172000000000004</v>
      </c>
      <c r="AA2905" s="359">
        <v>145.68700000000001</v>
      </c>
      <c r="AB2905" s="359">
        <v>0.37130000000000002</v>
      </c>
      <c r="AC2905" s="359">
        <v>1.9077999999999999</v>
      </c>
      <c r="AD2905" s="359"/>
      <c r="AE2905" s="359">
        <v>4.8921000000000001</v>
      </c>
      <c r="AF2905" s="359">
        <v>2.6850999999999998</v>
      </c>
      <c r="AG2905" s="359">
        <v>2.1924000000000001</v>
      </c>
      <c r="AH2905" s="359">
        <v>5.0755999999999997</v>
      </c>
      <c r="AI2905" s="359">
        <v>0.87070000000000003</v>
      </c>
      <c r="AJ2905" s="359">
        <v>0.91439999999999999</v>
      </c>
      <c r="AK2905" s="359">
        <v>0.37340000000000001</v>
      </c>
      <c r="AL2905" s="356">
        <v>0.70579999999999998</v>
      </c>
    </row>
    <row r="2906" spans="2:38" ht="409.6" x14ac:dyDescent="0.25">
      <c r="B2906" s="402">
        <v>38033</v>
      </c>
      <c r="C2906" s="359">
        <v>0.55020000000000002</v>
      </c>
      <c r="D2906" s="359">
        <v>0.88880000000000003</v>
      </c>
      <c r="E2906" s="359">
        <v>0.92349999999999999</v>
      </c>
      <c r="F2906" s="359">
        <v>17.953800000000001</v>
      </c>
      <c r="G2906" s="359">
        <v>4.1001000000000003</v>
      </c>
      <c r="H2906" s="359">
        <v>145.33600000000001</v>
      </c>
      <c r="I2906" s="359">
        <v>0.36959999999999998</v>
      </c>
      <c r="J2906" s="359">
        <v>1.8998999999999999</v>
      </c>
      <c r="K2906" s="359"/>
      <c r="L2906" s="359">
        <v>4.8586</v>
      </c>
      <c r="M2906" s="359">
        <v>2.6753999999999998</v>
      </c>
      <c r="N2906" s="359">
        <v>2.2850999999999999</v>
      </c>
      <c r="O2906" s="359">
        <v>5.0297000000000001</v>
      </c>
      <c r="P2906" s="359">
        <v>0.86750000000000005</v>
      </c>
      <c r="Q2906" s="359">
        <v>0.93820000000000003</v>
      </c>
      <c r="R2906" s="359">
        <v>0.37219999999999998</v>
      </c>
      <c r="S2906" s="356">
        <v>0.70140000000000002</v>
      </c>
      <c r="U2906" s="402">
        <v>38033</v>
      </c>
      <c r="V2906" s="359">
        <v>0.54969999999999997</v>
      </c>
      <c r="W2906" s="359">
        <v>0.88770000000000004</v>
      </c>
      <c r="X2906" s="359">
        <v>0.92220000000000002</v>
      </c>
      <c r="Y2906" s="359">
        <v>17.906700000000001</v>
      </c>
      <c r="Z2906" s="359">
        <v>4.0955000000000004</v>
      </c>
      <c r="AA2906" s="359">
        <v>145.06399999999999</v>
      </c>
      <c r="AB2906" s="359">
        <v>0.36899999999999999</v>
      </c>
      <c r="AC2906" s="359">
        <v>1.8967000000000001</v>
      </c>
      <c r="AD2906" s="359"/>
      <c r="AE2906" s="359">
        <v>4.8516000000000004</v>
      </c>
      <c r="AF2906" s="359">
        <v>2.6709999999999998</v>
      </c>
      <c r="AG2906" s="359">
        <v>2.1741000000000001</v>
      </c>
      <c r="AH2906" s="359">
        <v>5.0227000000000004</v>
      </c>
      <c r="AI2906" s="359">
        <v>0.86660000000000004</v>
      </c>
      <c r="AJ2906" s="359">
        <v>0.89539999999999997</v>
      </c>
      <c r="AK2906" s="359">
        <v>0.37180000000000002</v>
      </c>
      <c r="AL2906" s="356">
        <v>0.70089999999999997</v>
      </c>
    </row>
    <row r="2907" spans="2:38" ht="409.6" x14ac:dyDescent="0.25">
      <c r="B2907" s="402">
        <v>38032</v>
      </c>
      <c r="C2907" s="359">
        <v>0.55120000000000002</v>
      </c>
      <c r="D2907" s="359">
        <v>0.88800000000000001</v>
      </c>
      <c r="E2907" s="359">
        <v>0.92400000000000004</v>
      </c>
      <c r="F2907" s="359">
        <v>17.947900000000001</v>
      </c>
      <c r="G2907" s="359">
        <v>4.0998000000000001</v>
      </c>
      <c r="H2907" s="359">
        <v>145.28899999999999</v>
      </c>
      <c r="I2907" s="359">
        <v>0.36940000000000001</v>
      </c>
      <c r="J2907" s="359">
        <v>1.8993</v>
      </c>
      <c r="K2907" s="359"/>
      <c r="L2907" s="359">
        <v>4.8662999999999998</v>
      </c>
      <c r="M2907" s="359">
        <v>2.6791</v>
      </c>
      <c r="N2907" s="359">
        <v>2.2844000000000002</v>
      </c>
      <c r="O2907" s="359">
        <v>5.0373000000000001</v>
      </c>
      <c r="P2907" s="359">
        <v>0.86760000000000004</v>
      </c>
      <c r="Q2907" s="359">
        <v>0.93789999999999996</v>
      </c>
      <c r="R2907" s="359">
        <v>0.37209999999999999</v>
      </c>
      <c r="S2907" s="356">
        <v>0.70120000000000005</v>
      </c>
      <c r="U2907" s="402">
        <v>38032</v>
      </c>
      <c r="V2907" s="359">
        <v>0.5504</v>
      </c>
      <c r="W2907" s="359">
        <v>0.88660000000000005</v>
      </c>
      <c r="X2907" s="359">
        <v>0.92200000000000004</v>
      </c>
      <c r="Y2907" s="359">
        <v>17.895700000000001</v>
      </c>
      <c r="Z2907" s="359">
        <v>4.0938999999999997</v>
      </c>
      <c r="AA2907" s="359">
        <v>144.97499999999999</v>
      </c>
      <c r="AB2907" s="359">
        <v>0.36880000000000002</v>
      </c>
      <c r="AC2907" s="359">
        <v>1.8956</v>
      </c>
      <c r="AD2907" s="359"/>
      <c r="AE2907" s="359">
        <v>4.8544999999999998</v>
      </c>
      <c r="AF2907" s="359">
        <v>2.6709999999999998</v>
      </c>
      <c r="AG2907" s="359">
        <v>2.1728000000000001</v>
      </c>
      <c r="AH2907" s="359">
        <v>5.0251999999999999</v>
      </c>
      <c r="AI2907" s="359">
        <v>0.86639999999999995</v>
      </c>
      <c r="AJ2907" s="359">
        <v>0.89490000000000003</v>
      </c>
      <c r="AK2907" s="359">
        <v>0.37169999999999997</v>
      </c>
      <c r="AL2907" s="356">
        <v>0.70050000000000001</v>
      </c>
    </row>
    <row r="2908" spans="2:38" ht="409.6" x14ac:dyDescent="0.25">
      <c r="B2908" s="402">
        <v>38031</v>
      </c>
      <c r="C2908" s="359">
        <v>0.55049999999999999</v>
      </c>
      <c r="D2908" s="359">
        <v>0.88819999999999999</v>
      </c>
      <c r="E2908" s="359">
        <v>0.92349999999999999</v>
      </c>
      <c r="F2908" s="359">
        <v>17.941600000000001</v>
      </c>
      <c r="G2908" s="359">
        <v>4.1025999999999998</v>
      </c>
      <c r="H2908" s="359">
        <v>145.328</v>
      </c>
      <c r="I2908" s="359">
        <v>0.37009999999999998</v>
      </c>
      <c r="J2908" s="359">
        <v>1.9027000000000001</v>
      </c>
      <c r="K2908" s="359"/>
      <c r="L2908" s="359">
        <v>4.8605</v>
      </c>
      <c r="M2908" s="359">
        <v>2.6753999999999998</v>
      </c>
      <c r="N2908" s="359">
        <v>2.2850000000000001</v>
      </c>
      <c r="O2908" s="359">
        <v>5.0378999999999996</v>
      </c>
      <c r="P2908" s="359">
        <v>0.86870000000000003</v>
      </c>
      <c r="Q2908" s="359">
        <v>0.93810000000000004</v>
      </c>
      <c r="R2908" s="359">
        <v>0.37209999999999999</v>
      </c>
      <c r="S2908" s="356">
        <v>0.70140000000000002</v>
      </c>
      <c r="U2908" s="402">
        <v>38031</v>
      </c>
      <c r="V2908" s="359">
        <v>0.54979999999999996</v>
      </c>
      <c r="W2908" s="359">
        <v>0.88670000000000004</v>
      </c>
      <c r="X2908" s="359">
        <v>0.92220000000000002</v>
      </c>
      <c r="Y2908" s="359">
        <v>17.867899999999999</v>
      </c>
      <c r="Z2908" s="359">
        <v>4.0968</v>
      </c>
      <c r="AA2908" s="359">
        <v>145.017</v>
      </c>
      <c r="AB2908" s="359">
        <v>0.3695</v>
      </c>
      <c r="AC2908" s="359">
        <v>1.899</v>
      </c>
      <c r="AD2908" s="359"/>
      <c r="AE2908" s="359">
        <v>4.8535000000000004</v>
      </c>
      <c r="AF2908" s="359">
        <v>2.6703000000000001</v>
      </c>
      <c r="AG2908" s="359">
        <v>2.1734</v>
      </c>
      <c r="AH2908" s="359">
        <v>5.0288000000000004</v>
      </c>
      <c r="AI2908" s="359">
        <v>0.86750000000000005</v>
      </c>
      <c r="AJ2908" s="359">
        <v>0.89510000000000001</v>
      </c>
      <c r="AK2908" s="359">
        <v>0.37159999999999999</v>
      </c>
      <c r="AL2908" s="356">
        <v>0.70069999999999999</v>
      </c>
    </row>
    <row r="2909" spans="2:38" ht="409.6" x14ac:dyDescent="0.25">
      <c r="B2909" s="402">
        <v>38030</v>
      </c>
      <c r="C2909" s="359">
        <v>0.54669999999999996</v>
      </c>
      <c r="D2909" s="359">
        <v>0.88790000000000002</v>
      </c>
      <c r="E2909" s="359">
        <v>0.92359999999999998</v>
      </c>
      <c r="F2909" s="359">
        <v>17.911300000000001</v>
      </c>
      <c r="G2909" s="359">
        <v>4.0746000000000002</v>
      </c>
      <c r="H2909" s="359">
        <v>144.352</v>
      </c>
      <c r="I2909" s="359">
        <v>0.36840000000000001</v>
      </c>
      <c r="J2909" s="359">
        <v>1.8886000000000001</v>
      </c>
      <c r="K2909" s="359"/>
      <c r="L2909" s="359">
        <v>4.8406000000000002</v>
      </c>
      <c r="M2909" s="359">
        <v>2.6665999999999999</v>
      </c>
      <c r="N2909" s="359">
        <v>2.2774000000000001</v>
      </c>
      <c r="O2909" s="359">
        <v>5.0037000000000003</v>
      </c>
      <c r="P2909" s="359">
        <v>0.86150000000000004</v>
      </c>
      <c r="Q2909" s="359">
        <v>0.94359999999999999</v>
      </c>
      <c r="R2909" s="359">
        <v>0.37009999999999998</v>
      </c>
      <c r="S2909" s="356">
        <v>0.7</v>
      </c>
      <c r="U2909" s="402">
        <v>38030</v>
      </c>
      <c r="V2909" s="359">
        <v>0.54610000000000003</v>
      </c>
      <c r="W2909" s="359">
        <v>0.88670000000000004</v>
      </c>
      <c r="X2909" s="359">
        <v>0.9224</v>
      </c>
      <c r="Y2909" s="359">
        <v>17.837</v>
      </c>
      <c r="Z2909" s="359">
        <v>4.0690999999999997</v>
      </c>
      <c r="AA2909" s="359">
        <v>143.72399999999999</v>
      </c>
      <c r="AB2909" s="359">
        <v>0.36770000000000003</v>
      </c>
      <c r="AC2909" s="359">
        <v>1.8855999999999999</v>
      </c>
      <c r="AD2909" s="359"/>
      <c r="AE2909" s="359">
        <v>4.8350999999999997</v>
      </c>
      <c r="AF2909" s="359">
        <v>2.6623000000000001</v>
      </c>
      <c r="AG2909" s="359">
        <v>2.1667000000000001</v>
      </c>
      <c r="AH2909" s="359">
        <v>4.9960000000000004</v>
      </c>
      <c r="AI2909" s="359">
        <v>0.86060000000000003</v>
      </c>
      <c r="AJ2909" s="359">
        <v>0.90090000000000003</v>
      </c>
      <c r="AK2909" s="359">
        <v>0.36969999999999997</v>
      </c>
      <c r="AL2909" s="356">
        <v>0.69950000000000001</v>
      </c>
    </row>
    <row r="2910" spans="2:38" ht="409.6" x14ac:dyDescent="0.25">
      <c r="B2910" s="402">
        <v>38029</v>
      </c>
      <c r="C2910" s="359">
        <v>0.54710000000000003</v>
      </c>
      <c r="D2910" s="359">
        <v>0.8901</v>
      </c>
      <c r="E2910" s="359">
        <v>0.92210000000000003</v>
      </c>
      <c r="F2910" s="359">
        <v>17.9787</v>
      </c>
      <c r="G2910" s="359">
        <v>4.0773000000000001</v>
      </c>
      <c r="H2910" s="359">
        <v>144.797</v>
      </c>
      <c r="I2910" s="359">
        <v>0.36919999999999997</v>
      </c>
      <c r="J2910" s="359">
        <v>1.8904000000000001</v>
      </c>
      <c r="K2910" s="359"/>
      <c r="L2910" s="359">
        <v>4.8471000000000002</v>
      </c>
      <c r="M2910" s="359">
        <v>2.6709999999999998</v>
      </c>
      <c r="N2910" s="359">
        <v>2.3086000000000002</v>
      </c>
      <c r="O2910" s="359">
        <v>4.9958999999999998</v>
      </c>
      <c r="P2910" s="359">
        <v>0.86309999999999998</v>
      </c>
      <c r="Q2910" s="359">
        <v>0.9446</v>
      </c>
      <c r="R2910" s="359">
        <v>0.37109999999999999</v>
      </c>
      <c r="S2910" s="356">
        <v>0.70150000000000001</v>
      </c>
      <c r="U2910" s="402">
        <v>38029</v>
      </c>
      <c r="V2910" s="359">
        <v>0.54630000000000001</v>
      </c>
      <c r="W2910" s="359">
        <v>0.88870000000000005</v>
      </c>
      <c r="X2910" s="359">
        <v>0.9204</v>
      </c>
      <c r="Y2910" s="359">
        <v>17.9068</v>
      </c>
      <c r="Z2910" s="359">
        <v>4.0705</v>
      </c>
      <c r="AA2910" s="359">
        <v>144.12700000000001</v>
      </c>
      <c r="AB2910" s="359">
        <v>0.36849999999999999</v>
      </c>
      <c r="AC2910" s="359">
        <v>1.8873</v>
      </c>
      <c r="AD2910" s="359"/>
      <c r="AE2910" s="359">
        <v>4.8387000000000002</v>
      </c>
      <c r="AF2910" s="359">
        <v>2.6659000000000002</v>
      </c>
      <c r="AG2910" s="359">
        <v>2.1957</v>
      </c>
      <c r="AH2910" s="359">
        <v>4.9843000000000002</v>
      </c>
      <c r="AI2910" s="359">
        <v>0.86180000000000001</v>
      </c>
      <c r="AJ2910" s="359">
        <v>0.9163</v>
      </c>
      <c r="AK2910" s="359">
        <v>0.37059999999999998</v>
      </c>
      <c r="AL2910" s="356">
        <v>0.70079999999999998</v>
      </c>
    </row>
    <row r="2911" spans="2:38" ht="409.6" x14ac:dyDescent="0.25">
      <c r="B2911" s="402">
        <v>38028</v>
      </c>
      <c r="C2911" s="359">
        <v>0.55110000000000003</v>
      </c>
      <c r="D2911" s="359">
        <v>0.89790000000000003</v>
      </c>
      <c r="E2911" s="359">
        <v>0.93110000000000004</v>
      </c>
      <c r="F2911" s="359">
        <v>18.238499999999998</v>
      </c>
      <c r="G2911" s="359">
        <v>4.1066000000000003</v>
      </c>
      <c r="H2911" s="359">
        <v>145.46700000000001</v>
      </c>
      <c r="I2911" s="359">
        <v>0.36919999999999997</v>
      </c>
      <c r="J2911" s="359">
        <v>1.9005000000000001</v>
      </c>
      <c r="K2911" s="359"/>
      <c r="L2911" s="359">
        <v>4.8613</v>
      </c>
      <c r="M2911" s="359">
        <v>2.6619000000000002</v>
      </c>
      <c r="N2911" s="359">
        <v>2.2953999999999999</v>
      </c>
      <c r="O2911" s="359">
        <v>5.0204000000000004</v>
      </c>
      <c r="P2911" s="359">
        <v>0.86439999999999995</v>
      </c>
      <c r="Q2911" s="359">
        <v>0.96389999999999998</v>
      </c>
      <c r="R2911" s="359">
        <v>0.374</v>
      </c>
      <c r="S2911" s="356">
        <v>0.69969999999999999</v>
      </c>
      <c r="U2911" s="402">
        <v>38028</v>
      </c>
      <c r="V2911" s="359">
        <v>0.55049999999999999</v>
      </c>
      <c r="W2911" s="359">
        <v>0.89659999999999995</v>
      </c>
      <c r="X2911" s="359">
        <v>0.92979999999999996</v>
      </c>
      <c r="Y2911" s="359">
        <v>18.196999999999999</v>
      </c>
      <c r="Z2911" s="359">
        <v>4.1010999999999997</v>
      </c>
      <c r="AA2911" s="359">
        <v>145.14599999999999</v>
      </c>
      <c r="AB2911" s="359">
        <v>0.36849999999999999</v>
      </c>
      <c r="AC2911" s="359">
        <v>1.8973</v>
      </c>
      <c r="AD2911" s="359"/>
      <c r="AE2911" s="359">
        <v>4.8526999999999996</v>
      </c>
      <c r="AF2911" s="359">
        <v>2.6577999999999999</v>
      </c>
      <c r="AG2911" s="359">
        <v>2.1840000000000002</v>
      </c>
      <c r="AH2911" s="359">
        <v>5.0115999999999996</v>
      </c>
      <c r="AI2911" s="359">
        <v>0.86339999999999995</v>
      </c>
      <c r="AJ2911" s="359">
        <v>0.92110000000000003</v>
      </c>
      <c r="AK2911" s="359">
        <v>0.37359999999999999</v>
      </c>
      <c r="AL2911" s="356">
        <v>0.69920000000000004</v>
      </c>
    </row>
    <row r="2912" spans="2:38" ht="409.6" x14ac:dyDescent="0.25">
      <c r="B2912" s="402">
        <v>38027</v>
      </c>
      <c r="C2912" s="359">
        <v>0.54930000000000001</v>
      </c>
      <c r="D2912" s="359">
        <v>0.89759999999999995</v>
      </c>
      <c r="E2912" s="359">
        <v>0.92520000000000002</v>
      </c>
      <c r="F2912" s="359">
        <v>18.2453</v>
      </c>
      <c r="G2912" s="359">
        <v>4.093</v>
      </c>
      <c r="H2912" s="359">
        <v>145.93100000000001</v>
      </c>
      <c r="I2912" s="359">
        <v>0.36849999999999999</v>
      </c>
      <c r="J2912" s="359">
        <v>1.8987000000000001</v>
      </c>
      <c r="K2912" s="359"/>
      <c r="L2912" s="359">
        <v>4.7717999999999998</v>
      </c>
      <c r="M2912" s="359">
        <v>2.6503999999999999</v>
      </c>
      <c r="N2912" s="359">
        <v>2.3088000000000002</v>
      </c>
      <c r="O2912" s="359">
        <v>5.0106000000000002</v>
      </c>
      <c r="P2912" s="359">
        <v>0.86180000000000001</v>
      </c>
      <c r="Q2912" s="359">
        <v>0.95920000000000005</v>
      </c>
      <c r="R2912" s="359">
        <v>0.37509999999999999</v>
      </c>
      <c r="S2912" s="356">
        <v>0.6966</v>
      </c>
      <c r="U2912" s="402">
        <v>38027</v>
      </c>
      <c r="V2912" s="359">
        <v>0.54859999999999998</v>
      </c>
      <c r="W2912" s="359">
        <v>0.8962</v>
      </c>
      <c r="X2912" s="359">
        <v>0.92400000000000004</v>
      </c>
      <c r="Y2912" s="359">
        <v>18.171299999999999</v>
      </c>
      <c r="Z2912" s="359">
        <v>4.0868000000000002</v>
      </c>
      <c r="AA2912" s="359">
        <v>145.28</v>
      </c>
      <c r="AB2912" s="359">
        <v>0.36780000000000002</v>
      </c>
      <c r="AC2912" s="359">
        <v>1.895</v>
      </c>
      <c r="AD2912" s="359"/>
      <c r="AE2912" s="359">
        <v>4.7649999999999997</v>
      </c>
      <c r="AF2912" s="359">
        <v>2.6454</v>
      </c>
      <c r="AG2912" s="359">
        <v>2.1968999999999999</v>
      </c>
      <c r="AH2912" s="359">
        <v>5.0022000000000002</v>
      </c>
      <c r="AI2912" s="359">
        <v>0.86060000000000003</v>
      </c>
      <c r="AJ2912" s="359">
        <v>0.91659999999999997</v>
      </c>
      <c r="AK2912" s="359">
        <v>0.37469999999999998</v>
      </c>
      <c r="AL2912" s="356">
        <v>0.69589999999999996</v>
      </c>
    </row>
    <row r="2913" spans="2:38" ht="409.6" x14ac:dyDescent="0.25">
      <c r="B2913" s="402">
        <v>38026</v>
      </c>
      <c r="C2913" s="359">
        <v>0.55000000000000004</v>
      </c>
      <c r="D2913" s="359">
        <v>0.9012</v>
      </c>
      <c r="E2913" s="359">
        <v>0.92259999999999998</v>
      </c>
      <c r="F2913" s="359">
        <v>18.200199999999999</v>
      </c>
      <c r="G2913" s="359">
        <v>4.0991</v>
      </c>
      <c r="H2913" s="359">
        <v>146.4</v>
      </c>
      <c r="I2913" s="359">
        <v>0.36709999999999998</v>
      </c>
      <c r="J2913" s="359">
        <v>1.8876999999999999</v>
      </c>
      <c r="K2913" s="359"/>
      <c r="L2913" s="359">
        <v>4.8121999999999998</v>
      </c>
      <c r="M2913" s="359">
        <v>2.6698</v>
      </c>
      <c r="N2913" s="359">
        <v>2.3239000000000001</v>
      </c>
      <c r="O2913" s="359">
        <v>5.0205000000000002</v>
      </c>
      <c r="P2913" s="359">
        <v>0.86219999999999997</v>
      </c>
      <c r="Q2913" s="359">
        <v>0.94310000000000005</v>
      </c>
      <c r="R2913" s="359">
        <v>0.37659999999999999</v>
      </c>
      <c r="S2913" s="356">
        <v>0.69440000000000002</v>
      </c>
      <c r="U2913" s="402">
        <v>38026</v>
      </c>
      <c r="V2913" s="359">
        <v>0.54920000000000002</v>
      </c>
      <c r="W2913" s="359">
        <v>0.89970000000000006</v>
      </c>
      <c r="X2913" s="359">
        <v>0.92110000000000003</v>
      </c>
      <c r="Y2913" s="359">
        <v>18.1264</v>
      </c>
      <c r="Z2913" s="359">
        <v>4.0932000000000004</v>
      </c>
      <c r="AA2913" s="359">
        <v>145.732</v>
      </c>
      <c r="AB2913" s="359">
        <v>0.3664</v>
      </c>
      <c r="AC2913" s="359">
        <v>1.8846000000000001</v>
      </c>
      <c r="AD2913" s="359"/>
      <c r="AE2913" s="359">
        <v>4.8038999999999996</v>
      </c>
      <c r="AF2913" s="359">
        <v>2.6616</v>
      </c>
      <c r="AG2913" s="359">
        <v>2.2107999999999999</v>
      </c>
      <c r="AH2913" s="359">
        <v>5.0082000000000004</v>
      </c>
      <c r="AI2913" s="359">
        <v>0.86099999999999999</v>
      </c>
      <c r="AJ2913" s="359">
        <v>0.91479999999999995</v>
      </c>
      <c r="AK2913" s="359">
        <v>0.37619999999999998</v>
      </c>
      <c r="AL2913" s="356">
        <v>0.69369999999999998</v>
      </c>
    </row>
    <row r="2914" spans="2:38" ht="409.6" x14ac:dyDescent="0.25">
      <c r="B2914" s="402">
        <v>38025</v>
      </c>
      <c r="C2914" s="359">
        <v>0.54690000000000005</v>
      </c>
      <c r="D2914" s="359">
        <v>0.90249999999999997</v>
      </c>
      <c r="E2914" s="359">
        <v>0.91900000000000004</v>
      </c>
      <c r="F2914" s="359">
        <v>18.121099999999998</v>
      </c>
      <c r="G2914" s="359">
        <v>4.0759999999999996</v>
      </c>
      <c r="H2914" s="359">
        <v>145.98400000000001</v>
      </c>
      <c r="I2914" s="359">
        <v>0.36709999999999998</v>
      </c>
      <c r="J2914" s="359">
        <v>1.8876999999999999</v>
      </c>
      <c r="K2914" s="359"/>
      <c r="L2914" s="359">
        <v>4.7888999999999999</v>
      </c>
      <c r="M2914" s="359">
        <v>2.6480000000000001</v>
      </c>
      <c r="N2914" s="359">
        <v>2.3239000000000001</v>
      </c>
      <c r="O2914" s="359">
        <v>4.9875999999999996</v>
      </c>
      <c r="P2914" s="359">
        <v>0.85809999999999997</v>
      </c>
      <c r="Q2914" s="359">
        <v>0.94310000000000005</v>
      </c>
      <c r="R2914" s="359">
        <v>0.376</v>
      </c>
      <c r="S2914" s="356">
        <v>0.69440000000000002</v>
      </c>
      <c r="U2914" s="402">
        <v>38025</v>
      </c>
      <c r="V2914" s="359">
        <v>0.54610000000000003</v>
      </c>
      <c r="W2914" s="359">
        <v>0.90100000000000002</v>
      </c>
      <c r="X2914" s="359">
        <v>0.91700000000000004</v>
      </c>
      <c r="Y2914" s="359">
        <v>18.083400000000001</v>
      </c>
      <c r="Z2914" s="359">
        <v>4.0715000000000003</v>
      </c>
      <c r="AA2914" s="359">
        <v>145.66999999999999</v>
      </c>
      <c r="AB2914" s="359">
        <v>0.3664</v>
      </c>
      <c r="AC2914" s="359">
        <v>1.8846000000000001</v>
      </c>
      <c r="AD2914" s="359"/>
      <c r="AE2914" s="359">
        <v>4.7771999999999997</v>
      </c>
      <c r="AF2914" s="359">
        <v>2.6398999999999999</v>
      </c>
      <c r="AG2914" s="359">
        <v>2.2107999999999999</v>
      </c>
      <c r="AH2914" s="359">
        <v>4.9802999999999997</v>
      </c>
      <c r="AI2914" s="359">
        <v>0.85680000000000001</v>
      </c>
      <c r="AJ2914" s="359">
        <v>0.91479999999999995</v>
      </c>
      <c r="AK2914" s="359">
        <v>0.37530000000000002</v>
      </c>
      <c r="AL2914" s="356">
        <v>0.69369999999999998</v>
      </c>
    </row>
    <row r="2915" spans="2:38" ht="409.6" x14ac:dyDescent="0.25">
      <c r="B2915" s="402">
        <v>38024</v>
      </c>
      <c r="C2915" s="359">
        <v>0.5464</v>
      </c>
      <c r="D2915" s="359">
        <v>0.90139999999999998</v>
      </c>
      <c r="E2915" s="359">
        <v>0.92110000000000003</v>
      </c>
      <c r="F2915" s="359">
        <v>18.145299999999999</v>
      </c>
      <c r="G2915" s="359">
        <v>4.0712999999999999</v>
      </c>
      <c r="H2915" s="359">
        <v>145.9</v>
      </c>
      <c r="I2915" s="359">
        <v>0.3669</v>
      </c>
      <c r="J2915" s="359">
        <v>1.8866000000000001</v>
      </c>
      <c r="K2915" s="359"/>
      <c r="L2915" s="359">
        <v>4.7805</v>
      </c>
      <c r="M2915" s="359">
        <v>2.6482999999999999</v>
      </c>
      <c r="N2915" s="359">
        <v>2.3224999999999998</v>
      </c>
      <c r="O2915" s="359">
        <v>4.9858000000000002</v>
      </c>
      <c r="P2915" s="359">
        <v>0.85670000000000002</v>
      </c>
      <c r="Q2915" s="359">
        <v>0.94259999999999999</v>
      </c>
      <c r="R2915" s="359">
        <v>0.37590000000000001</v>
      </c>
      <c r="S2915" s="356">
        <v>0.69399999999999995</v>
      </c>
      <c r="U2915" s="402">
        <v>38024</v>
      </c>
      <c r="V2915" s="359">
        <v>0.54590000000000005</v>
      </c>
      <c r="W2915" s="359">
        <v>0.90029999999999999</v>
      </c>
      <c r="X2915" s="359">
        <v>0.91990000000000005</v>
      </c>
      <c r="Y2915" s="359">
        <v>18.0655</v>
      </c>
      <c r="Z2915" s="359">
        <v>4.0667</v>
      </c>
      <c r="AA2915" s="359">
        <v>145.649</v>
      </c>
      <c r="AB2915" s="359">
        <v>0.3664</v>
      </c>
      <c r="AC2915" s="359">
        <v>1.8844000000000001</v>
      </c>
      <c r="AD2915" s="359"/>
      <c r="AE2915" s="359">
        <v>4.7754000000000003</v>
      </c>
      <c r="AF2915" s="359">
        <v>2.6423000000000001</v>
      </c>
      <c r="AG2915" s="359">
        <v>2.2103999999999999</v>
      </c>
      <c r="AH2915" s="359">
        <v>4.9790999999999999</v>
      </c>
      <c r="AI2915" s="359">
        <v>0.85589999999999999</v>
      </c>
      <c r="AJ2915" s="359">
        <v>0.91469999999999996</v>
      </c>
      <c r="AK2915" s="359">
        <v>0.3755</v>
      </c>
      <c r="AL2915" s="356">
        <v>0.69359999999999999</v>
      </c>
    </row>
    <row r="2916" spans="2:38" ht="409.6" x14ac:dyDescent="0.25">
      <c r="B2916" s="402">
        <v>38023</v>
      </c>
      <c r="C2916" s="359">
        <v>0.54810000000000003</v>
      </c>
      <c r="D2916" s="359">
        <v>0.90239999999999998</v>
      </c>
      <c r="E2916" s="359">
        <v>0.92010000000000003</v>
      </c>
      <c r="F2916" s="359">
        <v>18.232199999999999</v>
      </c>
      <c r="G2916" s="359">
        <v>4.0835999999999997</v>
      </c>
      <c r="H2916" s="359">
        <v>146.59299999999999</v>
      </c>
      <c r="I2916" s="359">
        <v>0.3649</v>
      </c>
      <c r="J2916" s="359">
        <v>1.8827</v>
      </c>
      <c r="K2916" s="359"/>
      <c r="L2916" s="359">
        <v>4.7929000000000004</v>
      </c>
      <c r="M2916" s="359">
        <v>2.6616</v>
      </c>
      <c r="N2916" s="359">
        <v>2.2835000000000001</v>
      </c>
      <c r="O2916" s="359">
        <v>5.0414000000000003</v>
      </c>
      <c r="P2916" s="359">
        <v>0.8599</v>
      </c>
      <c r="Q2916" s="359">
        <v>0.93389999999999995</v>
      </c>
      <c r="R2916" s="359">
        <v>0.37490000000000001</v>
      </c>
      <c r="S2916" s="356">
        <v>0.68720000000000003</v>
      </c>
      <c r="U2916" s="402">
        <v>38023</v>
      </c>
      <c r="V2916" s="359">
        <v>0.5474</v>
      </c>
      <c r="W2916" s="359">
        <v>0.90110000000000001</v>
      </c>
      <c r="X2916" s="359">
        <v>0.91900000000000004</v>
      </c>
      <c r="Y2916" s="359">
        <v>18.162400000000002</v>
      </c>
      <c r="Z2916" s="359">
        <v>4.0781999999999998</v>
      </c>
      <c r="AA2916" s="359">
        <v>145.959</v>
      </c>
      <c r="AB2916" s="359">
        <v>0.36409999999999998</v>
      </c>
      <c r="AC2916" s="359">
        <v>1.8794</v>
      </c>
      <c r="AD2916" s="359"/>
      <c r="AE2916" s="359">
        <v>4.7869000000000002</v>
      </c>
      <c r="AF2916" s="359">
        <v>2.6568999999999998</v>
      </c>
      <c r="AG2916" s="359">
        <v>2.1724999999999999</v>
      </c>
      <c r="AH2916" s="359">
        <v>5.0334000000000003</v>
      </c>
      <c r="AI2916" s="359">
        <v>0.85899999999999999</v>
      </c>
      <c r="AJ2916" s="359">
        <v>0.89200000000000002</v>
      </c>
      <c r="AK2916" s="359">
        <v>0.3745</v>
      </c>
      <c r="AL2916" s="356">
        <v>0.68669999999999998</v>
      </c>
    </row>
    <row r="2917" spans="2:38" ht="409.6" x14ac:dyDescent="0.25">
      <c r="B2917" s="402">
        <v>38022</v>
      </c>
      <c r="C2917" s="359">
        <v>0.54490000000000005</v>
      </c>
      <c r="D2917" s="359">
        <v>0.89670000000000005</v>
      </c>
      <c r="E2917" s="359">
        <v>0.91039999999999999</v>
      </c>
      <c r="F2917" s="359">
        <v>18.101700000000001</v>
      </c>
      <c r="G2917" s="359">
        <v>4.0605000000000002</v>
      </c>
      <c r="H2917" s="359">
        <v>144.494</v>
      </c>
      <c r="I2917" s="359">
        <v>0.36320000000000002</v>
      </c>
      <c r="J2917" s="359">
        <v>1.8788</v>
      </c>
      <c r="K2917" s="359"/>
      <c r="L2917" s="359">
        <v>4.7609000000000004</v>
      </c>
      <c r="M2917" s="359">
        <v>2.6147999999999998</v>
      </c>
      <c r="N2917" s="359">
        <v>2.2591999999999999</v>
      </c>
      <c r="O2917" s="359">
        <v>5.0048000000000004</v>
      </c>
      <c r="P2917" s="359">
        <v>0.85440000000000005</v>
      </c>
      <c r="Q2917" s="359">
        <v>0.92959999999999998</v>
      </c>
      <c r="R2917" s="359">
        <v>0.37259999999999999</v>
      </c>
      <c r="S2917" s="356">
        <v>0.68269999999999997</v>
      </c>
      <c r="U2917" s="402">
        <v>38022</v>
      </c>
      <c r="V2917" s="359">
        <v>0.54390000000000005</v>
      </c>
      <c r="W2917" s="359">
        <v>0.89490000000000003</v>
      </c>
      <c r="X2917" s="359">
        <v>0.90839999999999999</v>
      </c>
      <c r="Y2917" s="359">
        <v>18.0322</v>
      </c>
      <c r="Z2917" s="359">
        <v>4.0525000000000002</v>
      </c>
      <c r="AA2917" s="359">
        <v>143.78200000000001</v>
      </c>
      <c r="AB2917" s="359">
        <v>0.36230000000000001</v>
      </c>
      <c r="AC2917" s="359">
        <v>1.8744000000000001</v>
      </c>
      <c r="AD2917" s="359"/>
      <c r="AE2917" s="359">
        <v>4.7504</v>
      </c>
      <c r="AF2917" s="359">
        <v>2.6086999999999998</v>
      </c>
      <c r="AG2917" s="359">
        <v>2.1473</v>
      </c>
      <c r="AH2917" s="359">
        <v>4.9943</v>
      </c>
      <c r="AI2917" s="359">
        <v>0.8528</v>
      </c>
      <c r="AJ2917" s="359">
        <v>0.88739999999999997</v>
      </c>
      <c r="AK2917" s="359">
        <v>0.37190000000000001</v>
      </c>
      <c r="AL2917" s="356">
        <v>0.68169999999999997</v>
      </c>
    </row>
    <row r="2918" spans="2:38" ht="409.6" x14ac:dyDescent="0.25">
      <c r="B2918" s="402">
        <v>38021</v>
      </c>
      <c r="C2918" s="359">
        <v>0.54410000000000003</v>
      </c>
      <c r="D2918" s="359">
        <v>0.89159999999999995</v>
      </c>
      <c r="E2918" s="359">
        <v>0.91200000000000003</v>
      </c>
      <c r="F2918" s="359">
        <v>18.11</v>
      </c>
      <c r="G2918" s="359">
        <v>4.0537000000000001</v>
      </c>
      <c r="H2918" s="359">
        <v>144.28899999999999</v>
      </c>
      <c r="I2918" s="359">
        <v>0.3624</v>
      </c>
      <c r="J2918" s="359">
        <v>1.8747</v>
      </c>
      <c r="K2918" s="359"/>
      <c r="L2918" s="359">
        <v>4.7561999999999998</v>
      </c>
      <c r="M2918" s="359">
        <v>2.6107999999999998</v>
      </c>
      <c r="N2918" s="359">
        <v>2.2572999999999999</v>
      </c>
      <c r="O2918" s="359">
        <v>5.0103</v>
      </c>
      <c r="P2918" s="359">
        <v>0.85289999999999999</v>
      </c>
      <c r="Q2918" s="359">
        <v>0.9264</v>
      </c>
      <c r="R2918" s="359">
        <v>0.37109999999999999</v>
      </c>
      <c r="S2918" s="356">
        <v>0.68169999999999997</v>
      </c>
      <c r="U2918" s="402">
        <v>38021</v>
      </c>
      <c r="V2918" s="359">
        <v>0.54339999999999999</v>
      </c>
      <c r="W2918" s="359">
        <v>0.89029999999999998</v>
      </c>
      <c r="X2918" s="359">
        <v>0.91090000000000004</v>
      </c>
      <c r="Y2918" s="359">
        <v>18.070499999999999</v>
      </c>
      <c r="Z2918" s="359">
        <v>4.0481999999999996</v>
      </c>
      <c r="AA2918" s="359">
        <v>143.65299999999999</v>
      </c>
      <c r="AB2918" s="359">
        <v>0.36170000000000002</v>
      </c>
      <c r="AC2918" s="359">
        <v>1.8711</v>
      </c>
      <c r="AD2918" s="359"/>
      <c r="AE2918" s="359">
        <v>4.75</v>
      </c>
      <c r="AF2918" s="359">
        <v>2.6061000000000001</v>
      </c>
      <c r="AG2918" s="359">
        <v>2.1469999999999998</v>
      </c>
      <c r="AH2918" s="359">
        <v>5.0021000000000004</v>
      </c>
      <c r="AI2918" s="359">
        <v>0.8518</v>
      </c>
      <c r="AJ2918" s="359">
        <v>0.89849999999999997</v>
      </c>
      <c r="AK2918" s="359">
        <v>0.37059999999999998</v>
      </c>
      <c r="AL2918" s="356">
        <v>0.68110000000000004</v>
      </c>
    </row>
    <row r="2919" spans="2:38" ht="409.6" x14ac:dyDescent="0.25">
      <c r="B2919" s="402">
        <v>38020</v>
      </c>
      <c r="C2919" s="359">
        <v>0.54210000000000003</v>
      </c>
      <c r="D2919" s="359">
        <v>0.88880000000000003</v>
      </c>
      <c r="E2919" s="359">
        <v>0.90129999999999999</v>
      </c>
      <c r="F2919" s="359">
        <v>18.095600000000001</v>
      </c>
      <c r="G2919" s="359">
        <v>4.0399000000000003</v>
      </c>
      <c r="H2919" s="359">
        <v>143.74700000000001</v>
      </c>
      <c r="I2919" s="359">
        <v>0.36020000000000002</v>
      </c>
      <c r="J2919" s="359">
        <v>1.8740000000000001</v>
      </c>
      <c r="K2919" s="359"/>
      <c r="L2919" s="359">
        <v>4.7096999999999998</v>
      </c>
      <c r="M2919" s="359">
        <v>2.6032999999999999</v>
      </c>
      <c r="N2919" s="359">
        <v>2.2477999999999998</v>
      </c>
      <c r="O2919" s="359">
        <v>4.9847999999999999</v>
      </c>
      <c r="P2919" s="359">
        <v>0.8498</v>
      </c>
      <c r="Q2919" s="359">
        <v>0.92210000000000003</v>
      </c>
      <c r="R2919" s="359">
        <v>0.37030000000000002</v>
      </c>
      <c r="S2919" s="356">
        <v>0.67369999999999997</v>
      </c>
      <c r="U2919" s="402">
        <v>38020</v>
      </c>
      <c r="V2919" s="359">
        <v>0.54139999999999999</v>
      </c>
      <c r="W2919" s="359">
        <v>0.88729999999999998</v>
      </c>
      <c r="X2919" s="359">
        <v>0.9</v>
      </c>
      <c r="Y2919" s="359">
        <v>18.023499999999999</v>
      </c>
      <c r="Z2919" s="359">
        <v>4.0342000000000002</v>
      </c>
      <c r="AA2919" s="359">
        <v>143.40700000000001</v>
      </c>
      <c r="AB2919" s="359">
        <v>0.3594</v>
      </c>
      <c r="AC2919" s="359">
        <v>1.8703000000000001</v>
      </c>
      <c r="AD2919" s="359"/>
      <c r="AE2919" s="359">
        <v>4.7023000000000001</v>
      </c>
      <c r="AF2919" s="359">
        <v>2.5983000000000001</v>
      </c>
      <c r="AG2919" s="359">
        <v>2.1375000000000002</v>
      </c>
      <c r="AH2919" s="359">
        <v>4.9760999999999997</v>
      </c>
      <c r="AI2919" s="359">
        <v>0.84870000000000001</v>
      </c>
      <c r="AJ2919" s="359">
        <v>0.88080000000000003</v>
      </c>
      <c r="AK2919" s="359">
        <v>0.36990000000000001</v>
      </c>
      <c r="AL2919" s="356">
        <v>0.67300000000000004</v>
      </c>
    </row>
    <row r="2920" spans="2:38" ht="409.6" x14ac:dyDescent="0.25">
      <c r="B2920" s="402">
        <v>38019</v>
      </c>
      <c r="C2920" s="359">
        <v>0.53790000000000004</v>
      </c>
      <c r="D2920" s="359">
        <v>0.88090000000000002</v>
      </c>
      <c r="E2920" s="359">
        <v>0.89170000000000005</v>
      </c>
      <c r="F2920" s="359">
        <v>18.008299999999998</v>
      </c>
      <c r="G2920" s="359">
        <v>4.0231000000000003</v>
      </c>
      <c r="H2920" s="359">
        <v>142.726</v>
      </c>
      <c r="I2920" s="359">
        <v>0.35899999999999999</v>
      </c>
      <c r="J2920" s="359">
        <v>1.8696999999999999</v>
      </c>
      <c r="K2920" s="359"/>
      <c r="L2920" s="359">
        <v>4.7337999999999996</v>
      </c>
      <c r="M2920" s="359">
        <v>2.5760000000000001</v>
      </c>
      <c r="N2920" s="359">
        <v>2.2359</v>
      </c>
      <c r="O2920" s="359">
        <v>4.9532999999999996</v>
      </c>
      <c r="P2920" s="359">
        <v>0.84379999999999999</v>
      </c>
      <c r="Q2920" s="359">
        <v>0.92420000000000002</v>
      </c>
      <c r="R2920" s="359">
        <v>0.36899999999999999</v>
      </c>
      <c r="S2920" s="356">
        <v>0.67020000000000002</v>
      </c>
      <c r="U2920" s="402">
        <v>38019</v>
      </c>
      <c r="V2920" s="359">
        <v>0.53710000000000002</v>
      </c>
      <c r="W2920" s="359">
        <v>0.87980000000000003</v>
      </c>
      <c r="X2920" s="359">
        <v>0.89039999999999997</v>
      </c>
      <c r="Y2920" s="359">
        <v>17.941500000000001</v>
      </c>
      <c r="Z2920" s="359">
        <v>4.0185000000000004</v>
      </c>
      <c r="AA2920" s="359">
        <v>142.119</v>
      </c>
      <c r="AB2920" s="359">
        <v>0.3584</v>
      </c>
      <c r="AC2920" s="359">
        <v>1.867</v>
      </c>
      <c r="AD2920" s="359"/>
      <c r="AE2920" s="359">
        <v>4.7247000000000003</v>
      </c>
      <c r="AF2920" s="359">
        <v>2.5716999999999999</v>
      </c>
      <c r="AG2920" s="359">
        <v>2.1271</v>
      </c>
      <c r="AH2920" s="359">
        <v>4.9440999999999997</v>
      </c>
      <c r="AI2920" s="359">
        <v>0.84289999999999998</v>
      </c>
      <c r="AJ2920" s="359">
        <v>0.88329999999999997</v>
      </c>
      <c r="AK2920" s="359">
        <v>0.36859999999999998</v>
      </c>
      <c r="AL2920" s="356">
        <v>0.66969999999999996</v>
      </c>
    </row>
    <row r="2921" spans="2:38" ht="409.6" x14ac:dyDescent="0.25">
      <c r="B2921" s="402">
        <v>38018</v>
      </c>
      <c r="C2921" s="359">
        <v>0.53790000000000004</v>
      </c>
      <c r="D2921" s="359">
        <v>0.88090000000000002</v>
      </c>
      <c r="E2921" s="359">
        <v>0.89170000000000005</v>
      </c>
      <c r="F2921" s="359">
        <v>18.008299999999998</v>
      </c>
      <c r="G2921" s="359">
        <v>4.0231000000000003</v>
      </c>
      <c r="H2921" s="359">
        <v>142.726</v>
      </c>
      <c r="I2921" s="359">
        <v>0.35899999999999999</v>
      </c>
      <c r="J2921" s="359">
        <v>1.8696999999999999</v>
      </c>
      <c r="K2921" s="359"/>
      <c r="L2921" s="359">
        <v>4.7337999999999996</v>
      </c>
      <c r="M2921" s="359">
        <v>2.5760000000000001</v>
      </c>
      <c r="N2921" s="359">
        <v>2.2359</v>
      </c>
      <c r="O2921" s="359">
        <v>4.9532999999999996</v>
      </c>
      <c r="P2921" s="359">
        <v>0.84379999999999999</v>
      </c>
      <c r="Q2921" s="359">
        <v>0.92420000000000002</v>
      </c>
      <c r="R2921" s="359">
        <v>0.36899999999999999</v>
      </c>
      <c r="S2921" s="356">
        <v>0.67020000000000002</v>
      </c>
      <c r="U2921" s="402">
        <v>38018</v>
      </c>
      <c r="V2921" s="359">
        <v>0.53710000000000002</v>
      </c>
      <c r="W2921" s="359">
        <v>0.87980000000000003</v>
      </c>
      <c r="X2921" s="359">
        <v>0.89039999999999997</v>
      </c>
      <c r="Y2921" s="359">
        <v>17.941500000000001</v>
      </c>
      <c r="Z2921" s="359">
        <v>4.0185000000000004</v>
      </c>
      <c r="AA2921" s="359">
        <v>142.119</v>
      </c>
      <c r="AB2921" s="359">
        <v>0.3584</v>
      </c>
      <c r="AC2921" s="359">
        <v>1.867</v>
      </c>
      <c r="AD2921" s="359"/>
      <c r="AE2921" s="359">
        <v>4.7247000000000003</v>
      </c>
      <c r="AF2921" s="359">
        <v>2.5716999999999999</v>
      </c>
      <c r="AG2921" s="359">
        <v>2.1271</v>
      </c>
      <c r="AH2921" s="359">
        <v>4.9440999999999997</v>
      </c>
      <c r="AI2921" s="359">
        <v>0.84289999999999998</v>
      </c>
      <c r="AJ2921" s="359">
        <v>0.88329999999999997</v>
      </c>
      <c r="AK2921" s="359">
        <v>0.36859999999999998</v>
      </c>
      <c r="AL2921" s="356">
        <v>0.66969999999999996</v>
      </c>
    </row>
    <row r="2922" spans="2:38" ht="409.6" x14ac:dyDescent="0.25">
      <c r="B2922" s="402">
        <v>38017</v>
      </c>
      <c r="C2922" s="359">
        <v>0.53790000000000004</v>
      </c>
      <c r="D2922" s="359">
        <v>0.88090000000000002</v>
      </c>
      <c r="E2922" s="359">
        <v>0.89170000000000005</v>
      </c>
      <c r="F2922" s="359">
        <v>18.008299999999998</v>
      </c>
      <c r="G2922" s="359">
        <v>4.0231000000000003</v>
      </c>
      <c r="H2922" s="359">
        <v>142.726</v>
      </c>
      <c r="I2922" s="359">
        <v>0.35899999999999999</v>
      </c>
      <c r="J2922" s="359">
        <v>1.8696999999999999</v>
      </c>
      <c r="K2922" s="359"/>
      <c r="L2922" s="359">
        <v>4.7337999999999996</v>
      </c>
      <c r="M2922" s="359">
        <v>2.5760000000000001</v>
      </c>
      <c r="N2922" s="359">
        <v>2.2359</v>
      </c>
      <c r="O2922" s="359">
        <v>4.9532999999999996</v>
      </c>
      <c r="P2922" s="359">
        <v>0.84379999999999999</v>
      </c>
      <c r="Q2922" s="359">
        <v>0.92420000000000002</v>
      </c>
      <c r="R2922" s="359">
        <v>0.36899999999999999</v>
      </c>
      <c r="S2922" s="356">
        <v>0.67020000000000002</v>
      </c>
      <c r="U2922" s="402">
        <v>38017</v>
      </c>
      <c r="V2922" s="359">
        <v>0.53710000000000002</v>
      </c>
      <c r="W2922" s="359">
        <v>0.87980000000000003</v>
      </c>
      <c r="X2922" s="359">
        <v>0.89039999999999997</v>
      </c>
      <c r="Y2922" s="359">
        <v>17.941500000000001</v>
      </c>
      <c r="Z2922" s="359">
        <v>4.0185000000000004</v>
      </c>
      <c r="AA2922" s="359">
        <v>142.119</v>
      </c>
      <c r="AB2922" s="359">
        <v>0.3584</v>
      </c>
      <c r="AC2922" s="359">
        <v>1.867</v>
      </c>
      <c r="AD2922" s="359"/>
      <c r="AE2922" s="359">
        <v>4.7247000000000003</v>
      </c>
      <c r="AF2922" s="359">
        <v>2.5716999999999999</v>
      </c>
      <c r="AG2922" s="359">
        <v>2.1271</v>
      </c>
      <c r="AH2922" s="359">
        <v>4.9440999999999997</v>
      </c>
      <c r="AI2922" s="359">
        <v>0.84289999999999998</v>
      </c>
      <c r="AJ2922" s="359">
        <v>0.88329999999999997</v>
      </c>
      <c r="AK2922" s="359">
        <v>0.36859999999999998</v>
      </c>
      <c r="AL2922" s="356">
        <v>0.66969999999999996</v>
      </c>
    </row>
    <row r="2923" spans="2:38" ht="409.6" x14ac:dyDescent="0.25">
      <c r="B2923" s="402">
        <v>38016</v>
      </c>
      <c r="C2923" s="359">
        <v>0.54</v>
      </c>
      <c r="D2923" s="359">
        <v>0.88090000000000002</v>
      </c>
      <c r="E2923" s="359">
        <v>0.89170000000000005</v>
      </c>
      <c r="F2923" s="359">
        <v>18.008299999999998</v>
      </c>
      <c r="G2923" s="359">
        <v>4.0231000000000003</v>
      </c>
      <c r="H2923" s="359">
        <v>142.726</v>
      </c>
      <c r="I2923" s="359">
        <v>0.35899999999999999</v>
      </c>
      <c r="J2923" s="359">
        <v>1.8696999999999999</v>
      </c>
      <c r="K2923" s="359"/>
      <c r="L2923" s="359">
        <v>4.7337999999999996</v>
      </c>
      <c r="M2923" s="359">
        <v>2.5760000000000001</v>
      </c>
      <c r="N2923" s="359">
        <v>2.2359</v>
      </c>
      <c r="O2923" s="359">
        <v>4.9532999999999996</v>
      </c>
      <c r="P2923" s="359">
        <v>0.84379999999999999</v>
      </c>
      <c r="Q2923" s="359">
        <v>0.92420000000000002</v>
      </c>
      <c r="R2923" s="359">
        <v>0.36899999999999999</v>
      </c>
      <c r="S2923" s="356">
        <v>0.67020000000000002</v>
      </c>
      <c r="U2923" s="402">
        <v>38016</v>
      </c>
      <c r="V2923" s="359">
        <v>0.53939999999999999</v>
      </c>
      <c r="W2923" s="359">
        <v>0.87980000000000003</v>
      </c>
      <c r="X2923" s="359">
        <v>0.89039999999999997</v>
      </c>
      <c r="Y2923" s="359">
        <v>17.941500000000001</v>
      </c>
      <c r="Z2923" s="359">
        <v>4.0185000000000004</v>
      </c>
      <c r="AA2923" s="359">
        <v>142.119</v>
      </c>
      <c r="AB2923" s="359">
        <v>0.3584</v>
      </c>
      <c r="AC2923" s="359">
        <v>1.867</v>
      </c>
      <c r="AD2923" s="359"/>
      <c r="AE2923" s="359">
        <v>4.7247000000000003</v>
      </c>
      <c r="AF2923" s="359">
        <v>2.5716999999999999</v>
      </c>
      <c r="AG2923" s="359">
        <v>2.1271</v>
      </c>
      <c r="AH2923" s="359">
        <v>4.9440999999999997</v>
      </c>
      <c r="AI2923" s="359">
        <v>0.84289999999999998</v>
      </c>
      <c r="AJ2923" s="359">
        <v>0.88329999999999997</v>
      </c>
      <c r="AK2923" s="359">
        <v>0.36859999999999998</v>
      </c>
      <c r="AL2923" s="356">
        <v>0.66969999999999996</v>
      </c>
    </row>
    <row r="2924" spans="2:38" ht="409.6" x14ac:dyDescent="0.25">
      <c r="B2924" s="402">
        <v>38015</v>
      </c>
      <c r="C2924" s="359">
        <v>0.54249999999999998</v>
      </c>
      <c r="D2924" s="359">
        <v>0.87560000000000004</v>
      </c>
      <c r="E2924" s="359">
        <v>0.8982</v>
      </c>
      <c r="F2924" s="359">
        <v>18.017399999999999</v>
      </c>
      <c r="G2924" s="359">
        <v>4.0418000000000003</v>
      </c>
      <c r="H2924" s="359">
        <v>142.62700000000001</v>
      </c>
      <c r="I2924" s="359">
        <v>0.3594</v>
      </c>
      <c r="J2924" s="359">
        <v>1.8523000000000001</v>
      </c>
      <c r="K2924" s="359"/>
      <c r="L2924" s="359">
        <v>4.7247000000000003</v>
      </c>
      <c r="M2924" s="359">
        <v>2.5674999999999999</v>
      </c>
      <c r="N2924" s="359">
        <v>2.2423999999999999</v>
      </c>
      <c r="O2924" s="359">
        <v>4.9554999999999998</v>
      </c>
      <c r="P2924" s="359">
        <v>0.85029999999999994</v>
      </c>
      <c r="Q2924" s="359">
        <v>0.92279999999999995</v>
      </c>
      <c r="R2924" s="359">
        <v>0.37190000000000001</v>
      </c>
      <c r="S2924" s="356">
        <v>0.67749999999999999</v>
      </c>
      <c r="U2924" s="402">
        <v>38015</v>
      </c>
      <c r="V2924" s="359">
        <v>0.54179999999999995</v>
      </c>
      <c r="W2924" s="359">
        <v>0.87429999999999997</v>
      </c>
      <c r="X2924" s="359">
        <v>0.89700000000000002</v>
      </c>
      <c r="Y2924" s="359">
        <v>17.9785</v>
      </c>
      <c r="Z2924" s="359">
        <v>4.0366</v>
      </c>
      <c r="AA2924" s="359">
        <v>141.99299999999999</v>
      </c>
      <c r="AB2924" s="359">
        <v>0.35859999999999997</v>
      </c>
      <c r="AC2924" s="359">
        <v>1.8487</v>
      </c>
      <c r="AD2924" s="359"/>
      <c r="AE2924" s="359">
        <v>4.7171000000000003</v>
      </c>
      <c r="AF2924" s="359">
        <v>2.5626000000000002</v>
      </c>
      <c r="AG2924" s="359">
        <v>2.133</v>
      </c>
      <c r="AH2924" s="359">
        <v>4.9477000000000002</v>
      </c>
      <c r="AI2924" s="359">
        <v>0.84940000000000004</v>
      </c>
      <c r="AJ2924" s="359">
        <v>0.88129999999999997</v>
      </c>
      <c r="AK2924" s="359">
        <v>0.3715</v>
      </c>
      <c r="AL2924" s="356">
        <v>0.67689999999999995</v>
      </c>
    </row>
    <row r="2925" spans="2:38" ht="409.6" x14ac:dyDescent="0.25">
      <c r="B2925" s="402">
        <v>38014</v>
      </c>
      <c r="C2925" s="359">
        <v>0.53690000000000004</v>
      </c>
      <c r="D2925" s="359">
        <v>0.87129999999999996</v>
      </c>
      <c r="E2925" s="359">
        <v>0.88580000000000003</v>
      </c>
      <c r="F2925" s="359">
        <v>17.695599999999999</v>
      </c>
      <c r="G2925" s="359">
        <v>3.9996999999999998</v>
      </c>
      <c r="H2925" s="359">
        <v>141.374</v>
      </c>
      <c r="I2925" s="359">
        <v>0.36009999999999998</v>
      </c>
      <c r="J2925" s="359">
        <v>1.8535999999999999</v>
      </c>
      <c r="K2925" s="359"/>
      <c r="L2925" s="359">
        <v>4.6269999999999998</v>
      </c>
      <c r="M2925" s="359">
        <v>2.5537000000000001</v>
      </c>
      <c r="N2925" s="359">
        <v>2.2696000000000001</v>
      </c>
      <c r="O2925" s="359">
        <v>4.9156000000000004</v>
      </c>
      <c r="P2925" s="359">
        <v>0.84189999999999998</v>
      </c>
      <c r="Q2925" s="359">
        <v>0.91369999999999996</v>
      </c>
      <c r="R2925" s="359">
        <v>0.37119999999999997</v>
      </c>
      <c r="S2925" s="356">
        <v>0.67849999999999999</v>
      </c>
      <c r="U2925" s="402">
        <v>38014</v>
      </c>
      <c r="V2925" s="359">
        <v>0.5363</v>
      </c>
      <c r="W2925" s="359">
        <v>0.86990000000000001</v>
      </c>
      <c r="X2925" s="359">
        <v>0.88470000000000004</v>
      </c>
      <c r="Y2925" s="359">
        <v>17.659199999999998</v>
      </c>
      <c r="Z2925" s="359">
        <v>3.9944999999999999</v>
      </c>
      <c r="AA2925" s="359">
        <v>140.74199999999999</v>
      </c>
      <c r="AB2925" s="359">
        <v>0.3594</v>
      </c>
      <c r="AC2925" s="359">
        <v>1.85</v>
      </c>
      <c r="AD2925" s="359"/>
      <c r="AE2925" s="359">
        <v>4.6196000000000002</v>
      </c>
      <c r="AF2925" s="359">
        <v>2.5491000000000001</v>
      </c>
      <c r="AG2925" s="359">
        <v>2.1591999999999998</v>
      </c>
      <c r="AH2925" s="359">
        <v>4.9080000000000004</v>
      </c>
      <c r="AI2925" s="359">
        <v>0.84079999999999999</v>
      </c>
      <c r="AJ2925" s="359">
        <v>0.8861</v>
      </c>
      <c r="AK2925" s="359">
        <v>0.37080000000000002</v>
      </c>
      <c r="AL2925" s="356">
        <v>0.67800000000000005</v>
      </c>
    </row>
    <row r="2926" spans="2:38" ht="409.6" x14ac:dyDescent="0.25">
      <c r="B2926" s="402">
        <v>38013</v>
      </c>
      <c r="C2926" s="359">
        <v>0.53790000000000004</v>
      </c>
      <c r="D2926" s="359">
        <v>0.87109999999999999</v>
      </c>
      <c r="E2926" s="359">
        <v>0.88170000000000004</v>
      </c>
      <c r="F2926" s="359">
        <v>17.758099999999999</v>
      </c>
      <c r="G2926" s="359">
        <v>4.0069999999999997</v>
      </c>
      <c r="H2926" s="359">
        <v>141.464</v>
      </c>
      <c r="I2926" s="359">
        <v>0.35770000000000002</v>
      </c>
      <c r="J2926" s="359">
        <v>1.847</v>
      </c>
      <c r="K2926" s="359"/>
      <c r="L2926" s="359">
        <v>4.6437999999999997</v>
      </c>
      <c r="M2926" s="359">
        <v>2.5211999999999999</v>
      </c>
      <c r="N2926" s="359">
        <v>2.2400000000000002</v>
      </c>
      <c r="O2926" s="359">
        <v>4.9394999999999998</v>
      </c>
      <c r="P2926" s="359">
        <v>0.84330000000000005</v>
      </c>
      <c r="Q2926" s="359">
        <v>0.90539999999999998</v>
      </c>
      <c r="R2926" s="359">
        <v>0.36980000000000002</v>
      </c>
      <c r="S2926" s="356">
        <v>0.67069999999999996</v>
      </c>
      <c r="U2926" s="402">
        <v>38013</v>
      </c>
      <c r="V2926" s="359">
        <v>0.53720000000000001</v>
      </c>
      <c r="W2926" s="359">
        <v>0.86980000000000002</v>
      </c>
      <c r="X2926" s="359">
        <v>0.88029999999999997</v>
      </c>
      <c r="Y2926" s="359">
        <v>17.7197</v>
      </c>
      <c r="Z2926" s="359">
        <v>4.0015999999999998</v>
      </c>
      <c r="AA2926" s="359">
        <v>140.83699999999999</v>
      </c>
      <c r="AB2926" s="359">
        <v>0.35699999999999998</v>
      </c>
      <c r="AC2926" s="359">
        <v>1.8436999999999999</v>
      </c>
      <c r="AD2926" s="359"/>
      <c r="AE2926" s="359">
        <v>4.6372</v>
      </c>
      <c r="AF2926" s="359">
        <v>2.5165999999999999</v>
      </c>
      <c r="AG2926" s="359">
        <v>2.1314000000000002</v>
      </c>
      <c r="AH2926" s="359">
        <v>4.9309000000000003</v>
      </c>
      <c r="AI2926" s="359">
        <v>0.84230000000000005</v>
      </c>
      <c r="AJ2926" s="359">
        <v>0.86439999999999995</v>
      </c>
      <c r="AK2926" s="359">
        <v>0.36940000000000001</v>
      </c>
      <c r="AL2926" s="356">
        <v>0.67010000000000003</v>
      </c>
    </row>
    <row r="2927" spans="2:38" ht="409.6" x14ac:dyDescent="0.25">
      <c r="B2927" s="402">
        <v>38012</v>
      </c>
      <c r="C2927" s="359">
        <v>0.53380000000000005</v>
      </c>
      <c r="D2927" s="359">
        <v>0.87119999999999997</v>
      </c>
      <c r="E2927" s="359">
        <v>0.88460000000000005</v>
      </c>
      <c r="F2927" s="359">
        <v>17.5868</v>
      </c>
      <c r="G2927" s="359">
        <v>3.9769999999999999</v>
      </c>
      <c r="H2927" s="359">
        <v>139.62</v>
      </c>
      <c r="I2927" s="359">
        <v>0.3574</v>
      </c>
      <c r="J2927" s="359">
        <v>1.8394999999999999</v>
      </c>
      <c r="K2927" s="359"/>
      <c r="L2927" s="359">
        <v>4.5961999999999996</v>
      </c>
      <c r="M2927" s="359">
        <v>2.4990000000000001</v>
      </c>
      <c r="N2927" s="359">
        <v>2.2195</v>
      </c>
      <c r="O2927" s="359">
        <v>4.8834</v>
      </c>
      <c r="P2927" s="359">
        <v>0.83440000000000003</v>
      </c>
      <c r="Q2927" s="359">
        <v>0.90590000000000004</v>
      </c>
      <c r="R2927" s="359">
        <v>0.36820000000000003</v>
      </c>
      <c r="S2927" s="356">
        <v>0.67149999999999999</v>
      </c>
      <c r="U2927" s="402">
        <v>38012</v>
      </c>
      <c r="V2927" s="359">
        <v>0.53320000000000001</v>
      </c>
      <c r="W2927" s="359">
        <v>0.87009999999999998</v>
      </c>
      <c r="X2927" s="359">
        <v>0.88329999999999997</v>
      </c>
      <c r="Y2927" s="359">
        <v>17.520099999999999</v>
      </c>
      <c r="Z2927" s="359">
        <v>3.9721000000000002</v>
      </c>
      <c r="AA2927" s="359">
        <v>139.35499999999999</v>
      </c>
      <c r="AB2927" s="359">
        <v>0.35680000000000001</v>
      </c>
      <c r="AC2927" s="359">
        <v>1.8361000000000001</v>
      </c>
      <c r="AD2927" s="359"/>
      <c r="AE2927" s="359">
        <v>4.5879000000000003</v>
      </c>
      <c r="AF2927" s="359">
        <v>2.4923000000000002</v>
      </c>
      <c r="AG2927" s="359">
        <v>2.1124999999999998</v>
      </c>
      <c r="AH2927" s="359">
        <v>4.8743999999999996</v>
      </c>
      <c r="AI2927" s="359">
        <v>0.83350000000000002</v>
      </c>
      <c r="AJ2927" s="359">
        <v>0.87870000000000004</v>
      </c>
      <c r="AK2927" s="359">
        <v>0.36780000000000002</v>
      </c>
      <c r="AL2927" s="356">
        <v>0.67100000000000004</v>
      </c>
    </row>
    <row r="2928" spans="2:38" ht="409.6" x14ac:dyDescent="0.25">
      <c r="B2928" s="402">
        <v>38011</v>
      </c>
      <c r="C2928" s="359">
        <v>0.53410000000000002</v>
      </c>
      <c r="D2928" s="359">
        <v>0.87260000000000004</v>
      </c>
      <c r="E2928" s="359">
        <v>0.88360000000000005</v>
      </c>
      <c r="F2928" s="359">
        <v>17.491199999999999</v>
      </c>
      <c r="G2928" s="359">
        <v>3.9786999999999999</v>
      </c>
      <c r="H2928" s="359">
        <v>139.785</v>
      </c>
      <c r="I2928" s="359">
        <v>0.35780000000000001</v>
      </c>
      <c r="J2928" s="359">
        <v>1.8415999999999999</v>
      </c>
      <c r="K2928" s="359"/>
      <c r="L2928" s="359">
        <v>4.6032000000000002</v>
      </c>
      <c r="M2928" s="359">
        <v>2.5017999999999998</v>
      </c>
      <c r="N2928" s="359">
        <v>2.2222</v>
      </c>
      <c r="O2928" s="359">
        <v>4.8836000000000004</v>
      </c>
      <c r="P2928" s="359">
        <v>0.8357</v>
      </c>
      <c r="Q2928" s="359">
        <v>0.90700000000000003</v>
      </c>
      <c r="R2928" s="359">
        <v>0.36820000000000003</v>
      </c>
      <c r="S2928" s="356">
        <v>0.67230000000000001</v>
      </c>
      <c r="U2928" s="402">
        <v>38011</v>
      </c>
      <c r="V2928" s="359">
        <v>0.53339999999999999</v>
      </c>
      <c r="W2928" s="359">
        <v>0.87119999999999997</v>
      </c>
      <c r="X2928" s="359">
        <v>0.88200000000000001</v>
      </c>
      <c r="Y2928" s="359">
        <v>17.4541</v>
      </c>
      <c r="Z2928" s="359">
        <v>3.9738000000000002</v>
      </c>
      <c r="AA2928" s="359">
        <v>139.499</v>
      </c>
      <c r="AB2928" s="359">
        <v>0.35709999999999997</v>
      </c>
      <c r="AC2928" s="359">
        <v>1.8380000000000001</v>
      </c>
      <c r="AD2928" s="359"/>
      <c r="AE2928" s="359">
        <v>4.5923999999999996</v>
      </c>
      <c r="AF2928" s="359">
        <v>2.4942000000000002</v>
      </c>
      <c r="AG2928" s="359">
        <v>2.1145999999999998</v>
      </c>
      <c r="AH2928" s="359">
        <v>4.8724999999999996</v>
      </c>
      <c r="AI2928" s="359">
        <v>0.83460000000000001</v>
      </c>
      <c r="AJ2928" s="359">
        <v>0.87960000000000005</v>
      </c>
      <c r="AK2928" s="359">
        <v>0.36780000000000002</v>
      </c>
      <c r="AL2928" s="356">
        <v>0.67169999999999996</v>
      </c>
    </row>
    <row r="2929" spans="2:38" ht="409.6" x14ac:dyDescent="0.25">
      <c r="B2929" s="402">
        <v>38010</v>
      </c>
      <c r="C2929" s="359">
        <v>0.53410000000000002</v>
      </c>
      <c r="D2929" s="359">
        <v>0.87019999999999997</v>
      </c>
      <c r="E2929" s="359">
        <v>0.8831</v>
      </c>
      <c r="F2929" s="359">
        <v>17.491199999999999</v>
      </c>
      <c r="G2929" s="359">
        <v>3.9796999999999998</v>
      </c>
      <c r="H2929" s="359">
        <v>139.785</v>
      </c>
      <c r="I2929" s="359">
        <v>0.3579</v>
      </c>
      <c r="J2929" s="359">
        <v>1.8423</v>
      </c>
      <c r="K2929" s="359"/>
      <c r="L2929" s="359">
        <v>4.6012000000000004</v>
      </c>
      <c r="M2929" s="359">
        <v>2.4954000000000001</v>
      </c>
      <c r="N2929" s="359">
        <v>2.2222</v>
      </c>
      <c r="O2929" s="359">
        <v>4.8868</v>
      </c>
      <c r="P2929" s="359">
        <v>0.8357</v>
      </c>
      <c r="Q2929" s="359">
        <v>0.90700000000000003</v>
      </c>
      <c r="R2929" s="359">
        <v>0.36799999999999999</v>
      </c>
      <c r="S2929" s="356">
        <v>0.67230000000000001</v>
      </c>
      <c r="U2929" s="402">
        <v>38010</v>
      </c>
      <c r="V2929" s="359">
        <v>0.53339999999999999</v>
      </c>
      <c r="W2929" s="359">
        <v>0.86899999999999999</v>
      </c>
      <c r="X2929" s="359">
        <v>0.88190000000000002</v>
      </c>
      <c r="Y2929" s="359">
        <v>17.4541</v>
      </c>
      <c r="Z2929" s="359">
        <v>3.9738000000000002</v>
      </c>
      <c r="AA2929" s="359">
        <v>139.499</v>
      </c>
      <c r="AB2929" s="359">
        <v>0.35720000000000002</v>
      </c>
      <c r="AC2929" s="359">
        <v>1.8391999999999999</v>
      </c>
      <c r="AD2929" s="359"/>
      <c r="AE2929" s="359">
        <v>4.5937999999999999</v>
      </c>
      <c r="AF2929" s="359">
        <v>2.4908000000000001</v>
      </c>
      <c r="AG2929" s="359">
        <v>2.1145999999999998</v>
      </c>
      <c r="AH2929" s="359">
        <v>4.8791000000000002</v>
      </c>
      <c r="AI2929" s="359">
        <v>0.83460000000000001</v>
      </c>
      <c r="AJ2929" s="359">
        <v>0.87960000000000005</v>
      </c>
      <c r="AK2929" s="359">
        <v>0.36759999999999998</v>
      </c>
      <c r="AL2929" s="356">
        <v>0.67169999999999996</v>
      </c>
    </row>
    <row r="2930" spans="2:38" ht="409.6" x14ac:dyDescent="0.25">
      <c r="B2930" s="402">
        <v>38009</v>
      </c>
      <c r="C2930" s="359">
        <v>0.53290000000000004</v>
      </c>
      <c r="D2930" s="359">
        <v>0.87060000000000004</v>
      </c>
      <c r="E2930" s="359">
        <v>0.87739999999999996</v>
      </c>
      <c r="F2930" s="359">
        <v>17.5626</v>
      </c>
      <c r="G2930" s="359">
        <v>3.9698000000000002</v>
      </c>
      <c r="H2930" s="359">
        <v>140.315</v>
      </c>
      <c r="I2930" s="359">
        <v>0.35870000000000002</v>
      </c>
      <c r="J2930" s="359">
        <v>1.8395999999999999</v>
      </c>
      <c r="K2930" s="359"/>
      <c r="L2930" s="359">
        <v>4.5803000000000003</v>
      </c>
      <c r="M2930" s="359">
        <v>2.4983</v>
      </c>
      <c r="N2930" s="359">
        <v>2.2463000000000002</v>
      </c>
      <c r="O2930" s="359">
        <v>4.8632</v>
      </c>
      <c r="P2930" s="359">
        <v>0.83599999999999997</v>
      </c>
      <c r="Q2930" s="359">
        <v>0.92220000000000002</v>
      </c>
      <c r="R2930" s="359">
        <v>0.36709999999999998</v>
      </c>
      <c r="S2930" s="356">
        <v>0.67720000000000002</v>
      </c>
      <c r="U2930" s="402">
        <v>38009</v>
      </c>
      <c r="V2930" s="359">
        <v>0.5323</v>
      </c>
      <c r="W2930" s="359">
        <v>0.86939999999999995</v>
      </c>
      <c r="X2930" s="359">
        <v>0.87649999999999995</v>
      </c>
      <c r="Y2930" s="359">
        <v>17.483599999999999</v>
      </c>
      <c r="Z2930" s="359">
        <v>3.9651999999999998</v>
      </c>
      <c r="AA2930" s="359">
        <v>139.85499999999999</v>
      </c>
      <c r="AB2930" s="359">
        <v>0.35799999999999998</v>
      </c>
      <c r="AC2930" s="359">
        <v>1.8367</v>
      </c>
      <c r="AD2930" s="359"/>
      <c r="AE2930" s="359">
        <v>4.5750000000000002</v>
      </c>
      <c r="AF2930" s="359">
        <v>2.4941</v>
      </c>
      <c r="AG2930" s="359">
        <v>2.1381999999999999</v>
      </c>
      <c r="AH2930" s="359">
        <v>4.8562000000000003</v>
      </c>
      <c r="AI2930" s="359">
        <v>0.83499999999999996</v>
      </c>
      <c r="AJ2930" s="359">
        <v>0.88100000000000001</v>
      </c>
      <c r="AK2930" s="359">
        <v>0.36670000000000003</v>
      </c>
      <c r="AL2930" s="356">
        <v>0.67669999999999997</v>
      </c>
    </row>
    <row r="2931" spans="2:38" ht="409.6" x14ac:dyDescent="0.25">
      <c r="B2931" s="402">
        <v>38008</v>
      </c>
      <c r="C2931" s="359">
        <v>0.5323</v>
      </c>
      <c r="D2931" s="359">
        <v>0.87009999999999998</v>
      </c>
      <c r="E2931" s="359">
        <v>0.87470000000000003</v>
      </c>
      <c r="F2931" s="359">
        <v>17.533799999999999</v>
      </c>
      <c r="G2931" s="359">
        <v>3.9658000000000002</v>
      </c>
      <c r="H2931" s="359">
        <v>140.26400000000001</v>
      </c>
      <c r="I2931" s="359">
        <v>0.35770000000000002</v>
      </c>
      <c r="J2931" s="359">
        <v>1.8396999999999999</v>
      </c>
      <c r="K2931" s="359"/>
      <c r="L2931" s="359">
        <v>4.5500999999999996</v>
      </c>
      <c r="M2931" s="359">
        <v>2.5110999999999999</v>
      </c>
      <c r="N2931" s="359">
        <v>2.2378999999999998</v>
      </c>
      <c r="O2931" s="359">
        <v>4.8541999999999996</v>
      </c>
      <c r="P2931" s="359">
        <v>0.83440000000000003</v>
      </c>
      <c r="Q2931" s="359">
        <v>0.91569999999999996</v>
      </c>
      <c r="R2931" s="359">
        <v>0.3674</v>
      </c>
      <c r="S2931" s="356">
        <v>0.67230000000000001</v>
      </c>
      <c r="U2931" s="402">
        <v>38008</v>
      </c>
      <c r="V2931" s="359">
        <v>0.53139999999999998</v>
      </c>
      <c r="W2931" s="359">
        <v>0.86839999999999995</v>
      </c>
      <c r="X2931" s="359">
        <v>0.873</v>
      </c>
      <c r="Y2931" s="359">
        <v>17.4541</v>
      </c>
      <c r="Z2931" s="359">
        <v>3.9579</v>
      </c>
      <c r="AA2931" s="359">
        <v>139.55199999999999</v>
      </c>
      <c r="AB2931" s="359">
        <v>0.35680000000000001</v>
      </c>
      <c r="AC2931" s="359">
        <v>1.8354999999999999</v>
      </c>
      <c r="AD2931" s="359"/>
      <c r="AE2931" s="359">
        <v>4.5407000000000002</v>
      </c>
      <c r="AF2931" s="359">
        <v>2.5055000000000001</v>
      </c>
      <c r="AG2931" s="359">
        <v>2.1282999999999999</v>
      </c>
      <c r="AH2931" s="359">
        <v>4.843</v>
      </c>
      <c r="AI2931" s="359">
        <v>0.83299999999999996</v>
      </c>
      <c r="AJ2931" s="359">
        <v>0.874</v>
      </c>
      <c r="AK2931" s="359">
        <v>0.36670000000000003</v>
      </c>
      <c r="AL2931" s="356">
        <v>0.67130000000000001</v>
      </c>
    </row>
    <row r="2932" spans="2:38" ht="409.6" x14ac:dyDescent="0.25">
      <c r="B2932" s="402">
        <v>38007</v>
      </c>
      <c r="C2932" s="359">
        <v>0.53059999999999996</v>
      </c>
      <c r="D2932" s="359">
        <v>0.86850000000000005</v>
      </c>
      <c r="E2932" s="359">
        <v>0.86170000000000002</v>
      </c>
      <c r="F2932" s="359">
        <v>17.527699999999999</v>
      </c>
      <c r="G2932" s="359">
        <v>3.9514999999999998</v>
      </c>
      <c r="H2932" s="359">
        <v>140.72800000000001</v>
      </c>
      <c r="I2932" s="359">
        <v>0.35589999999999999</v>
      </c>
      <c r="J2932" s="359">
        <v>1.8324</v>
      </c>
      <c r="K2932" s="359"/>
      <c r="L2932" s="359">
        <v>4.5854999999999997</v>
      </c>
      <c r="M2932" s="359">
        <v>2.5097</v>
      </c>
      <c r="N2932" s="359">
        <v>2.2406999999999999</v>
      </c>
      <c r="O2932" s="359">
        <v>4.8624000000000001</v>
      </c>
      <c r="P2932" s="359">
        <v>0.83240000000000003</v>
      </c>
      <c r="Q2932" s="359">
        <v>0.91249999999999998</v>
      </c>
      <c r="R2932" s="359">
        <v>0.36670000000000003</v>
      </c>
      <c r="S2932" s="356">
        <v>0.66720000000000002</v>
      </c>
      <c r="U2932" s="402">
        <v>38007</v>
      </c>
      <c r="V2932" s="359">
        <v>0.52990000000000004</v>
      </c>
      <c r="W2932" s="359">
        <v>0.86709999999999998</v>
      </c>
      <c r="X2932" s="359">
        <v>0.86019999999999996</v>
      </c>
      <c r="Y2932" s="359">
        <v>17.447700000000001</v>
      </c>
      <c r="Z2932" s="359">
        <v>3.9456000000000002</v>
      </c>
      <c r="AA2932" s="359">
        <v>140.08799999999999</v>
      </c>
      <c r="AB2932" s="359">
        <v>0.35520000000000002</v>
      </c>
      <c r="AC2932" s="359">
        <v>1.829</v>
      </c>
      <c r="AD2932" s="359"/>
      <c r="AE2932" s="359">
        <v>4.5791000000000004</v>
      </c>
      <c r="AF2932" s="359">
        <v>2.5049000000000001</v>
      </c>
      <c r="AG2932" s="359">
        <v>2.1320999999999999</v>
      </c>
      <c r="AH2932" s="359">
        <v>4.8536999999999999</v>
      </c>
      <c r="AI2932" s="359">
        <v>0.83140000000000003</v>
      </c>
      <c r="AJ2932" s="359">
        <v>0.87160000000000004</v>
      </c>
      <c r="AK2932" s="359">
        <v>0.36620000000000003</v>
      </c>
      <c r="AL2932" s="356">
        <v>0.66659999999999997</v>
      </c>
    </row>
    <row r="2933" spans="2:38" ht="409.6" x14ac:dyDescent="0.25">
      <c r="B2933" s="402">
        <v>38006</v>
      </c>
      <c r="C2933" s="359">
        <v>0.53080000000000005</v>
      </c>
      <c r="D2933" s="359">
        <v>0.86829999999999996</v>
      </c>
      <c r="E2933" s="359">
        <v>0.85399999999999998</v>
      </c>
      <c r="F2933" s="359">
        <v>17.447099999999999</v>
      </c>
      <c r="G2933" s="359">
        <v>3.9535</v>
      </c>
      <c r="H2933" s="359">
        <v>140.53899999999999</v>
      </c>
      <c r="I2933" s="359">
        <v>0.35239999999999999</v>
      </c>
      <c r="J2933" s="359">
        <v>1.829</v>
      </c>
      <c r="K2933" s="359"/>
      <c r="L2933" s="359">
        <v>4.5713999999999997</v>
      </c>
      <c r="M2933" s="359">
        <v>2.512</v>
      </c>
      <c r="N2933" s="359">
        <v>2.2256</v>
      </c>
      <c r="O2933" s="359">
        <v>4.8635000000000002</v>
      </c>
      <c r="P2933" s="359">
        <v>0.83289999999999997</v>
      </c>
      <c r="Q2933" s="359">
        <v>0.90469999999999995</v>
      </c>
      <c r="R2933" s="359">
        <v>0.36780000000000002</v>
      </c>
      <c r="S2933" s="356">
        <v>0.65559999999999996</v>
      </c>
      <c r="U2933" s="402">
        <v>38006</v>
      </c>
      <c r="V2933" s="359">
        <v>0.53010000000000002</v>
      </c>
      <c r="W2933" s="359">
        <v>0.86680000000000001</v>
      </c>
      <c r="X2933" s="359">
        <v>0.85250000000000004</v>
      </c>
      <c r="Y2933" s="359">
        <v>17.376100000000001</v>
      </c>
      <c r="Z2933" s="359">
        <v>3.9476</v>
      </c>
      <c r="AA2933" s="359">
        <v>139.898</v>
      </c>
      <c r="AB2933" s="359">
        <v>0.35170000000000001</v>
      </c>
      <c r="AC2933" s="359">
        <v>1.8252999999999999</v>
      </c>
      <c r="AD2933" s="359"/>
      <c r="AE2933" s="359">
        <v>4.5640999999999998</v>
      </c>
      <c r="AF2933" s="359">
        <v>2.5068999999999999</v>
      </c>
      <c r="AG2933" s="359">
        <v>2.1173999999999999</v>
      </c>
      <c r="AH2933" s="359">
        <v>4.8535000000000004</v>
      </c>
      <c r="AI2933" s="359">
        <v>0.83169999999999999</v>
      </c>
      <c r="AJ2933" s="359">
        <v>0.86439999999999995</v>
      </c>
      <c r="AK2933" s="359">
        <v>0.36730000000000002</v>
      </c>
      <c r="AL2933" s="356">
        <v>0.65490000000000004</v>
      </c>
    </row>
    <row r="2934" spans="2:38" ht="409.6" x14ac:dyDescent="0.25">
      <c r="B2934" s="402">
        <v>38005</v>
      </c>
      <c r="C2934" s="359">
        <v>0.54569999999999996</v>
      </c>
      <c r="D2934" s="359">
        <v>0.86990000000000001</v>
      </c>
      <c r="E2934" s="359">
        <v>0.86419999999999997</v>
      </c>
      <c r="F2934" s="359">
        <v>17.6709</v>
      </c>
      <c r="G2934" s="359">
        <v>3.9922</v>
      </c>
      <c r="H2934" s="359">
        <v>142.55199999999999</v>
      </c>
      <c r="I2934" s="359">
        <v>0.35620000000000002</v>
      </c>
      <c r="J2934" s="359">
        <v>1.8503000000000001</v>
      </c>
      <c r="K2934" s="359"/>
      <c r="L2934" s="359">
        <v>4.5983000000000001</v>
      </c>
      <c r="M2934" s="359">
        <v>2.5278</v>
      </c>
      <c r="N2934" s="359">
        <v>2.2221000000000002</v>
      </c>
      <c r="O2934" s="359">
        <v>4.9292999999999996</v>
      </c>
      <c r="P2934" s="359">
        <v>0.84150000000000003</v>
      </c>
      <c r="Q2934" s="359">
        <v>0.91649999999999998</v>
      </c>
      <c r="R2934" s="359">
        <v>0.36930000000000002</v>
      </c>
      <c r="S2934" s="356">
        <v>0.66400000000000003</v>
      </c>
      <c r="U2934" s="402">
        <v>38005</v>
      </c>
      <c r="V2934" s="359">
        <v>0.54479999999999995</v>
      </c>
      <c r="W2934" s="359">
        <v>0.86839999999999995</v>
      </c>
      <c r="X2934" s="359">
        <v>0.86250000000000004</v>
      </c>
      <c r="Y2934" s="359">
        <v>17.585899999999999</v>
      </c>
      <c r="Z2934" s="359">
        <v>3.9864000000000002</v>
      </c>
      <c r="AA2934" s="359">
        <v>142.24199999999999</v>
      </c>
      <c r="AB2934" s="359">
        <v>0.35560000000000003</v>
      </c>
      <c r="AC2934" s="359">
        <v>1.8469</v>
      </c>
      <c r="AD2934" s="359"/>
      <c r="AE2934" s="359">
        <v>4.5914000000000001</v>
      </c>
      <c r="AF2934" s="359">
        <v>2.5198</v>
      </c>
      <c r="AG2934" s="359">
        <v>2.1147999999999998</v>
      </c>
      <c r="AH2934" s="359">
        <v>4.9119000000000002</v>
      </c>
      <c r="AI2934" s="359">
        <v>0.83919999999999995</v>
      </c>
      <c r="AJ2934" s="359">
        <v>0.88880000000000003</v>
      </c>
      <c r="AK2934" s="359">
        <v>0.36880000000000002</v>
      </c>
      <c r="AL2934" s="356">
        <v>0.6633</v>
      </c>
    </row>
    <row r="2935" spans="2:38" ht="409.6" x14ac:dyDescent="0.25">
      <c r="B2935" s="402">
        <v>38004</v>
      </c>
      <c r="C2935" s="359">
        <v>0.53700000000000003</v>
      </c>
      <c r="D2935" s="359">
        <v>0.873</v>
      </c>
      <c r="E2935" s="359">
        <v>0.86450000000000005</v>
      </c>
      <c r="F2935" s="359">
        <v>17.7103</v>
      </c>
      <c r="G2935" s="359">
        <v>4.0050999999999997</v>
      </c>
      <c r="H2935" s="359">
        <v>142.87</v>
      </c>
      <c r="I2935" s="359">
        <v>0.35699999999999998</v>
      </c>
      <c r="J2935" s="359">
        <v>1.8544</v>
      </c>
      <c r="K2935" s="359"/>
      <c r="L2935" s="359">
        <v>4.6085000000000003</v>
      </c>
      <c r="M2935" s="359">
        <v>2.5333000000000001</v>
      </c>
      <c r="N2935" s="359">
        <v>2.2271000000000001</v>
      </c>
      <c r="O2935" s="359">
        <v>4.9320000000000004</v>
      </c>
      <c r="P2935" s="359">
        <v>0.84399999999999997</v>
      </c>
      <c r="Q2935" s="359">
        <v>0.91859999999999997</v>
      </c>
      <c r="R2935" s="359">
        <v>0.37030000000000002</v>
      </c>
      <c r="S2935" s="356">
        <v>0.66549999999999998</v>
      </c>
      <c r="U2935" s="402">
        <v>38004</v>
      </c>
      <c r="V2935" s="359">
        <v>0.53600000000000003</v>
      </c>
      <c r="W2935" s="359">
        <v>0.87139999999999995</v>
      </c>
      <c r="X2935" s="359">
        <v>0.86250000000000004</v>
      </c>
      <c r="Y2935" s="359">
        <v>17.6172</v>
      </c>
      <c r="Z2935" s="359">
        <v>3.9977999999999998</v>
      </c>
      <c r="AA2935" s="359">
        <v>142.495</v>
      </c>
      <c r="AB2935" s="359">
        <v>0.35620000000000002</v>
      </c>
      <c r="AC2935" s="359">
        <v>1.8502000000000001</v>
      </c>
      <c r="AD2935" s="359"/>
      <c r="AE2935" s="359">
        <v>4.5995999999999997</v>
      </c>
      <c r="AF2935" s="359">
        <v>2.5240999999999998</v>
      </c>
      <c r="AG2935" s="359">
        <v>2.1185999999999998</v>
      </c>
      <c r="AH2935" s="359">
        <v>4.9180000000000001</v>
      </c>
      <c r="AI2935" s="359">
        <v>0.84240000000000004</v>
      </c>
      <c r="AJ2935" s="359">
        <v>0.89039999999999997</v>
      </c>
      <c r="AK2935" s="359">
        <v>0.36959999999999998</v>
      </c>
      <c r="AL2935" s="356">
        <v>0.66449999999999998</v>
      </c>
    </row>
    <row r="2936" spans="2:38" ht="409.6" x14ac:dyDescent="0.25">
      <c r="B2936" s="402">
        <v>38003</v>
      </c>
      <c r="C2936" s="359">
        <v>0.53500000000000003</v>
      </c>
      <c r="D2936" s="359">
        <v>0.87309999999999999</v>
      </c>
      <c r="E2936" s="359">
        <v>0.87139999999999995</v>
      </c>
      <c r="F2936" s="359">
        <v>17.524999999999999</v>
      </c>
      <c r="G2936" s="359">
        <v>3.9855</v>
      </c>
      <c r="H2936" s="359">
        <v>144.31399999999999</v>
      </c>
      <c r="I2936" s="359">
        <v>0.36059999999999998</v>
      </c>
      <c r="J2936" s="359">
        <v>1.8732</v>
      </c>
      <c r="K2936" s="359"/>
      <c r="L2936" s="359">
        <v>4.5934999999999997</v>
      </c>
      <c r="M2936" s="359">
        <v>2.5265</v>
      </c>
      <c r="N2936" s="359">
        <v>2.2496</v>
      </c>
      <c r="O2936" s="359">
        <v>4.9088000000000003</v>
      </c>
      <c r="P2936" s="359">
        <v>0.83830000000000005</v>
      </c>
      <c r="Q2936" s="359">
        <v>0.92789999999999995</v>
      </c>
      <c r="R2936" s="359">
        <v>0.36899999999999999</v>
      </c>
      <c r="S2936" s="356">
        <v>0.67220000000000002</v>
      </c>
      <c r="U2936" s="402">
        <v>38003</v>
      </c>
      <c r="V2936" s="359">
        <v>0.53439999999999999</v>
      </c>
      <c r="W2936" s="359">
        <v>0.87180000000000002</v>
      </c>
      <c r="X2936" s="359">
        <v>0.87019999999999997</v>
      </c>
      <c r="Y2936" s="359">
        <v>17.4557</v>
      </c>
      <c r="Z2936" s="359">
        <v>3.9802</v>
      </c>
      <c r="AA2936" s="359">
        <v>144.024</v>
      </c>
      <c r="AB2936" s="359">
        <v>0.36</v>
      </c>
      <c r="AC2936" s="359">
        <v>1.87</v>
      </c>
      <c r="AD2936" s="359"/>
      <c r="AE2936" s="359">
        <v>4.5861000000000001</v>
      </c>
      <c r="AF2936" s="359">
        <v>2.5181</v>
      </c>
      <c r="AG2936" s="359">
        <v>2.1413000000000002</v>
      </c>
      <c r="AH2936" s="359">
        <v>4.9009999999999998</v>
      </c>
      <c r="AI2936" s="359">
        <v>0.83720000000000006</v>
      </c>
      <c r="AJ2936" s="359">
        <v>0.89990000000000003</v>
      </c>
      <c r="AK2936" s="359">
        <v>0.36849999999999999</v>
      </c>
      <c r="AL2936" s="356">
        <v>0.67159999999999997</v>
      </c>
    </row>
    <row r="2937" spans="2:38" ht="409.6" x14ac:dyDescent="0.25">
      <c r="B2937" s="402">
        <v>38002</v>
      </c>
      <c r="C2937" s="359">
        <v>0.53500000000000003</v>
      </c>
      <c r="D2937" s="359">
        <v>0.87309999999999999</v>
      </c>
      <c r="E2937" s="359">
        <v>0.87139999999999995</v>
      </c>
      <c r="F2937" s="359">
        <v>17.524999999999999</v>
      </c>
      <c r="G2937" s="359">
        <v>3.9855</v>
      </c>
      <c r="H2937" s="359">
        <v>143.47399999999999</v>
      </c>
      <c r="I2937" s="359">
        <v>0.35799999999999998</v>
      </c>
      <c r="J2937" s="359">
        <v>1.8441000000000001</v>
      </c>
      <c r="K2937" s="359"/>
      <c r="L2937" s="359">
        <v>4.5934999999999997</v>
      </c>
      <c r="M2937" s="359">
        <v>2.5265</v>
      </c>
      <c r="N2937" s="359">
        <v>2.2496</v>
      </c>
      <c r="O2937" s="359">
        <v>4.9088000000000003</v>
      </c>
      <c r="P2937" s="359">
        <v>0.83830000000000005</v>
      </c>
      <c r="Q2937" s="359">
        <v>0.92110000000000003</v>
      </c>
      <c r="R2937" s="359">
        <v>0.36899999999999999</v>
      </c>
      <c r="S2937" s="356">
        <v>0.67220000000000002</v>
      </c>
      <c r="U2937" s="402">
        <v>38002</v>
      </c>
      <c r="V2937" s="359">
        <v>0.53439999999999999</v>
      </c>
      <c r="W2937" s="359">
        <v>0.87180000000000002</v>
      </c>
      <c r="X2937" s="359">
        <v>0.87019999999999997</v>
      </c>
      <c r="Y2937" s="359">
        <v>17.4557</v>
      </c>
      <c r="Z2937" s="359">
        <v>3.9802</v>
      </c>
      <c r="AA2937" s="359">
        <v>142.97</v>
      </c>
      <c r="AB2937" s="359">
        <v>0.3574</v>
      </c>
      <c r="AC2937" s="359">
        <v>1.8409</v>
      </c>
      <c r="AD2937" s="359"/>
      <c r="AE2937" s="359">
        <v>4.5861000000000001</v>
      </c>
      <c r="AF2937" s="359">
        <v>2.5181</v>
      </c>
      <c r="AG2937" s="359">
        <v>2.1413000000000002</v>
      </c>
      <c r="AH2937" s="359">
        <v>4.9009999999999998</v>
      </c>
      <c r="AI2937" s="359">
        <v>0.83720000000000006</v>
      </c>
      <c r="AJ2937" s="359">
        <v>0.88</v>
      </c>
      <c r="AK2937" s="359">
        <v>0.36849999999999999</v>
      </c>
      <c r="AL2937" s="356">
        <v>0.67159999999999997</v>
      </c>
    </row>
    <row r="2938" spans="2:38" ht="409.6" x14ac:dyDescent="0.25">
      <c r="B2938" s="402">
        <v>38001</v>
      </c>
      <c r="C2938" s="359">
        <v>0.53800000000000003</v>
      </c>
      <c r="D2938" s="359">
        <v>0.87909999999999999</v>
      </c>
      <c r="E2938" s="359">
        <v>0.87709999999999999</v>
      </c>
      <c r="F2938" s="359">
        <v>17.542999999999999</v>
      </c>
      <c r="G2938" s="359">
        <v>4.0075000000000003</v>
      </c>
      <c r="H2938" s="359">
        <v>142.995</v>
      </c>
      <c r="I2938" s="359">
        <v>0.36030000000000001</v>
      </c>
      <c r="J2938" s="359">
        <v>1.8474999999999999</v>
      </c>
      <c r="K2938" s="359"/>
      <c r="L2938" s="359">
        <v>4.5949999999999998</v>
      </c>
      <c r="M2938" s="359">
        <v>2.5510000000000002</v>
      </c>
      <c r="N2938" s="359">
        <v>2.2673999999999999</v>
      </c>
      <c r="O2938" s="359">
        <v>4.9375</v>
      </c>
      <c r="P2938" s="359">
        <v>0.8397</v>
      </c>
      <c r="Q2938" s="359">
        <v>0.94120000000000004</v>
      </c>
      <c r="R2938" s="359">
        <v>0.3715</v>
      </c>
      <c r="S2938" s="356">
        <v>0.68049999999999999</v>
      </c>
      <c r="U2938" s="402">
        <v>38001</v>
      </c>
      <c r="V2938" s="359">
        <v>0.53739999999999999</v>
      </c>
      <c r="W2938" s="359">
        <v>0.87790000000000001</v>
      </c>
      <c r="X2938" s="359">
        <v>0.87580000000000002</v>
      </c>
      <c r="Y2938" s="359">
        <v>17.508099999999999</v>
      </c>
      <c r="Z2938" s="359">
        <v>4.0022000000000002</v>
      </c>
      <c r="AA2938" s="359">
        <v>142.73099999999999</v>
      </c>
      <c r="AB2938" s="359">
        <v>0.35970000000000002</v>
      </c>
      <c r="AC2938" s="359">
        <v>1.8446</v>
      </c>
      <c r="AD2938" s="359"/>
      <c r="AE2938" s="359">
        <v>4.5890000000000004</v>
      </c>
      <c r="AF2938" s="359">
        <v>2.5468999999999999</v>
      </c>
      <c r="AG2938" s="359">
        <v>2.1585000000000001</v>
      </c>
      <c r="AH2938" s="359">
        <v>4.9298999999999999</v>
      </c>
      <c r="AI2938" s="359">
        <v>0.83889999999999998</v>
      </c>
      <c r="AJ2938" s="359">
        <v>0.89970000000000006</v>
      </c>
      <c r="AK2938" s="359">
        <v>0.37109999999999999</v>
      </c>
      <c r="AL2938" s="356">
        <v>0.68010000000000004</v>
      </c>
    </row>
    <row r="2939" spans="2:38" ht="409.6" x14ac:dyDescent="0.25">
      <c r="B2939" s="402">
        <v>38000</v>
      </c>
      <c r="C2939" s="359">
        <v>0.53510000000000002</v>
      </c>
      <c r="D2939" s="359">
        <v>0.87780000000000002</v>
      </c>
      <c r="E2939" s="359">
        <v>0.86880000000000002</v>
      </c>
      <c r="F2939" s="359">
        <v>17.4465</v>
      </c>
      <c r="G2939" s="359">
        <v>3.9866000000000001</v>
      </c>
      <c r="H2939" s="359">
        <v>142.518</v>
      </c>
      <c r="I2939" s="359">
        <v>0.36159999999999998</v>
      </c>
      <c r="J2939" s="359">
        <v>1.8502000000000001</v>
      </c>
      <c r="K2939" s="359"/>
      <c r="L2939" s="359">
        <v>4.5884</v>
      </c>
      <c r="M2939" s="359">
        <v>2.5516999999999999</v>
      </c>
      <c r="N2939" s="359">
        <v>2.2738999999999998</v>
      </c>
      <c r="O2939" s="359">
        <v>4.8977000000000004</v>
      </c>
      <c r="P2939" s="359">
        <v>0.83450000000000002</v>
      </c>
      <c r="Q2939" s="359">
        <v>0.92589999999999995</v>
      </c>
      <c r="R2939" s="359">
        <v>0.37</v>
      </c>
      <c r="S2939" s="356">
        <v>0.68310000000000004</v>
      </c>
      <c r="U2939" s="402">
        <v>38000</v>
      </c>
      <c r="V2939" s="359">
        <v>0.53459999999999996</v>
      </c>
      <c r="W2939" s="359">
        <v>0.87649999999999995</v>
      </c>
      <c r="X2939" s="359">
        <v>0.86770000000000003</v>
      </c>
      <c r="Y2939" s="359">
        <v>17.412500000000001</v>
      </c>
      <c r="Z2939" s="359">
        <v>3.9809999999999999</v>
      </c>
      <c r="AA2939" s="359">
        <v>141.89599999999999</v>
      </c>
      <c r="AB2939" s="359">
        <v>0.36099999999999999</v>
      </c>
      <c r="AC2939" s="359">
        <v>1.8471</v>
      </c>
      <c r="AD2939" s="359"/>
      <c r="AE2939" s="359">
        <v>4.5823999999999998</v>
      </c>
      <c r="AF2939" s="359">
        <v>2.5474000000000001</v>
      </c>
      <c r="AG2939" s="359">
        <v>2.1648999999999998</v>
      </c>
      <c r="AH2939" s="359">
        <v>4.8898000000000001</v>
      </c>
      <c r="AI2939" s="359">
        <v>0.83340000000000003</v>
      </c>
      <c r="AJ2939" s="359">
        <v>0.89839999999999998</v>
      </c>
      <c r="AK2939" s="359">
        <v>0.36969999999999997</v>
      </c>
      <c r="AL2939" s="356">
        <v>0.6825</v>
      </c>
    </row>
    <row r="2940" spans="2:38" ht="409.6" x14ac:dyDescent="0.25">
      <c r="B2940" s="402">
        <v>37999</v>
      </c>
      <c r="C2940" s="359">
        <v>0.53520000000000001</v>
      </c>
      <c r="D2940" s="359">
        <v>0.87860000000000005</v>
      </c>
      <c r="E2940" s="359">
        <v>0.87050000000000005</v>
      </c>
      <c r="F2940" s="359">
        <v>17.446200000000001</v>
      </c>
      <c r="G2940" s="359">
        <v>3.9862000000000002</v>
      </c>
      <c r="H2940" s="359">
        <v>144.298</v>
      </c>
      <c r="I2940" s="359">
        <v>0.36030000000000001</v>
      </c>
      <c r="J2940" s="359">
        <v>1.8412999999999999</v>
      </c>
      <c r="K2940" s="359"/>
      <c r="L2940" s="359">
        <v>4.6106999999999996</v>
      </c>
      <c r="M2940" s="359">
        <v>2.5083000000000002</v>
      </c>
      <c r="N2940" s="359">
        <v>2.2446999999999999</v>
      </c>
      <c r="O2940" s="359">
        <v>4.8813000000000004</v>
      </c>
      <c r="P2940" s="359">
        <v>0.83779999999999999</v>
      </c>
      <c r="Q2940" s="359">
        <v>0.92610000000000003</v>
      </c>
      <c r="R2940" s="359">
        <v>0.36940000000000001</v>
      </c>
      <c r="S2940" s="356">
        <v>0.68200000000000005</v>
      </c>
      <c r="U2940" s="402">
        <v>37999</v>
      </c>
      <c r="V2940" s="359">
        <v>0.53439999999999999</v>
      </c>
      <c r="W2940" s="359">
        <v>0.87709999999999999</v>
      </c>
      <c r="X2940" s="359">
        <v>0.86929999999999996</v>
      </c>
      <c r="Y2940" s="359">
        <v>17.404499999999999</v>
      </c>
      <c r="Z2940" s="359">
        <v>3.9805999999999999</v>
      </c>
      <c r="AA2940" s="359">
        <v>143.959</v>
      </c>
      <c r="AB2940" s="359">
        <v>0.35959999999999998</v>
      </c>
      <c r="AC2940" s="359">
        <v>1.8380000000000001</v>
      </c>
      <c r="AD2940" s="359"/>
      <c r="AE2940" s="359">
        <v>4.6040000000000001</v>
      </c>
      <c r="AF2940" s="359">
        <v>2.5032000000000001</v>
      </c>
      <c r="AG2940" s="359">
        <v>2.1364999999999998</v>
      </c>
      <c r="AH2940" s="359">
        <v>4.8722000000000003</v>
      </c>
      <c r="AI2940" s="359">
        <v>0.83660000000000001</v>
      </c>
      <c r="AJ2940" s="359">
        <v>0.89859999999999995</v>
      </c>
      <c r="AK2940" s="359">
        <v>0.36890000000000001</v>
      </c>
      <c r="AL2940" s="356">
        <v>0.68130000000000002</v>
      </c>
    </row>
    <row r="2941" spans="2:38" ht="409.6" x14ac:dyDescent="0.25">
      <c r="B2941" s="402">
        <v>37998</v>
      </c>
      <c r="C2941" s="359">
        <v>0.53180000000000005</v>
      </c>
      <c r="D2941" s="359">
        <v>0.87860000000000005</v>
      </c>
      <c r="E2941" s="359">
        <v>0.86760000000000004</v>
      </c>
      <c r="F2941" s="359">
        <v>17.392499999999998</v>
      </c>
      <c r="G2941" s="359">
        <v>3.9618000000000002</v>
      </c>
      <c r="H2941" s="359">
        <v>142.608</v>
      </c>
      <c r="I2941" s="359">
        <v>0.35980000000000001</v>
      </c>
      <c r="J2941" s="359">
        <v>1.8337000000000001</v>
      </c>
      <c r="K2941" s="359"/>
      <c r="L2941" s="359">
        <v>4.5986000000000002</v>
      </c>
      <c r="M2941" s="359">
        <v>2.4927999999999999</v>
      </c>
      <c r="N2941" s="359">
        <v>2.2616000000000001</v>
      </c>
      <c r="O2941" s="359">
        <v>4.8489000000000004</v>
      </c>
      <c r="P2941" s="359">
        <v>0.83350000000000002</v>
      </c>
      <c r="Q2941" s="359">
        <v>0.93510000000000004</v>
      </c>
      <c r="R2941" s="359">
        <v>0.36890000000000001</v>
      </c>
      <c r="S2941" s="356">
        <v>0.68230000000000002</v>
      </c>
      <c r="U2941" s="402">
        <v>37998</v>
      </c>
      <c r="V2941" s="359">
        <v>0.53139999999999998</v>
      </c>
      <c r="W2941" s="359">
        <v>0.87749999999999995</v>
      </c>
      <c r="X2941" s="359">
        <v>0.86660000000000004</v>
      </c>
      <c r="Y2941" s="359">
        <v>17.3141</v>
      </c>
      <c r="Z2941" s="359">
        <v>3.9577</v>
      </c>
      <c r="AA2941" s="359">
        <v>142.36000000000001</v>
      </c>
      <c r="AB2941" s="359">
        <v>0.35920000000000002</v>
      </c>
      <c r="AC2941" s="359">
        <v>1.8303</v>
      </c>
      <c r="AD2941" s="359"/>
      <c r="AE2941" s="359">
        <v>4.5925000000000002</v>
      </c>
      <c r="AF2941" s="359">
        <v>2.4860000000000002</v>
      </c>
      <c r="AG2941" s="359">
        <v>2.1533000000000002</v>
      </c>
      <c r="AH2941" s="359">
        <v>4.8426</v>
      </c>
      <c r="AI2941" s="359">
        <v>0.8327</v>
      </c>
      <c r="AJ2941" s="359">
        <v>0.90800000000000003</v>
      </c>
      <c r="AK2941" s="359">
        <v>0.36859999999999998</v>
      </c>
      <c r="AL2941" s="356">
        <v>0.68189999999999995</v>
      </c>
    </row>
    <row r="2942" spans="2:38" ht="409.6" x14ac:dyDescent="0.25">
      <c r="B2942" s="402">
        <v>37997</v>
      </c>
      <c r="C2942" s="359">
        <v>0.53129999999999999</v>
      </c>
      <c r="D2942" s="359">
        <v>0.87919999999999998</v>
      </c>
      <c r="E2942" s="359">
        <v>0.86929999999999996</v>
      </c>
      <c r="F2942" s="359">
        <v>17.369599999999998</v>
      </c>
      <c r="G2942" s="359">
        <v>3.9510000000000001</v>
      </c>
      <c r="H2942" s="359">
        <v>142.41900000000001</v>
      </c>
      <c r="I2942" s="359">
        <v>0.35930000000000001</v>
      </c>
      <c r="J2942" s="359">
        <v>1.8312999999999999</v>
      </c>
      <c r="K2942" s="359"/>
      <c r="L2942" s="359">
        <v>4.5835999999999997</v>
      </c>
      <c r="M2942" s="359">
        <v>2.4842</v>
      </c>
      <c r="N2942" s="359">
        <v>2.2585999999999999</v>
      </c>
      <c r="O2942" s="359">
        <v>4.8312999999999997</v>
      </c>
      <c r="P2942" s="359">
        <v>0.83169999999999999</v>
      </c>
      <c r="Q2942" s="359">
        <v>0.93389999999999995</v>
      </c>
      <c r="R2942" s="359">
        <v>0.36840000000000001</v>
      </c>
      <c r="S2942" s="356">
        <v>0.68140000000000001</v>
      </c>
      <c r="U2942" s="402">
        <v>37997</v>
      </c>
      <c r="V2942" s="359">
        <v>0.53059999999999996</v>
      </c>
      <c r="W2942" s="359">
        <v>0.87780000000000002</v>
      </c>
      <c r="X2942" s="359">
        <v>0.86729999999999996</v>
      </c>
      <c r="Y2942" s="359">
        <v>17.2837</v>
      </c>
      <c r="Z2942" s="359">
        <v>3.9455</v>
      </c>
      <c r="AA2942" s="359">
        <v>142.11000000000001</v>
      </c>
      <c r="AB2942" s="359">
        <v>0.35859999999999997</v>
      </c>
      <c r="AC2942" s="359">
        <v>1.8270999999999999</v>
      </c>
      <c r="AD2942" s="359"/>
      <c r="AE2942" s="359">
        <v>4.5754999999999999</v>
      </c>
      <c r="AF2942" s="359">
        <v>2.4765000000000001</v>
      </c>
      <c r="AG2942" s="359">
        <v>2.1495000000000002</v>
      </c>
      <c r="AH2942" s="359">
        <v>4.8249000000000004</v>
      </c>
      <c r="AI2942" s="359">
        <v>0.83020000000000005</v>
      </c>
      <c r="AJ2942" s="359">
        <v>0.90639999999999998</v>
      </c>
      <c r="AK2942" s="359">
        <v>0.36799999999999999</v>
      </c>
      <c r="AL2942" s="356">
        <v>0.68069999999999997</v>
      </c>
    </row>
    <row r="2943" spans="2:38" ht="409.6" x14ac:dyDescent="0.25">
      <c r="B2943" s="402">
        <v>37996</v>
      </c>
      <c r="C2943" s="359">
        <v>0.53210000000000002</v>
      </c>
      <c r="D2943" s="359">
        <v>0.87880000000000003</v>
      </c>
      <c r="E2943" s="359">
        <v>0.86760000000000004</v>
      </c>
      <c r="F2943" s="359">
        <v>17.354700000000001</v>
      </c>
      <c r="G2943" s="359">
        <v>3.9588000000000001</v>
      </c>
      <c r="H2943" s="359">
        <v>142.62200000000001</v>
      </c>
      <c r="I2943" s="359">
        <v>0.3599</v>
      </c>
      <c r="J2943" s="359">
        <v>1.8337000000000001</v>
      </c>
      <c r="K2943" s="359"/>
      <c r="L2943" s="359">
        <v>4.5942999999999996</v>
      </c>
      <c r="M2943" s="359">
        <v>2.4845999999999999</v>
      </c>
      <c r="N2943" s="359">
        <v>2.2618999999999998</v>
      </c>
      <c r="O2943" s="359">
        <v>4.8411</v>
      </c>
      <c r="P2943" s="359">
        <v>0.83279999999999998</v>
      </c>
      <c r="Q2943" s="359">
        <v>0.93520000000000003</v>
      </c>
      <c r="R2943" s="359">
        <v>0.36909999999999998</v>
      </c>
      <c r="S2943" s="356">
        <v>0.68240000000000001</v>
      </c>
      <c r="U2943" s="402">
        <v>37996</v>
      </c>
      <c r="V2943" s="359">
        <v>0.53129999999999999</v>
      </c>
      <c r="W2943" s="359">
        <v>0.87729999999999997</v>
      </c>
      <c r="X2943" s="359">
        <v>0.86639999999999995</v>
      </c>
      <c r="Y2943" s="359">
        <v>17.2974</v>
      </c>
      <c r="Z2943" s="359">
        <v>3.9521999999999999</v>
      </c>
      <c r="AA2943" s="359">
        <v>142.31200000000001</v>
      </c>
      <c r="AB2943" s="359">
        <v>0.35909999999999997</v>
      </c>
      <c r="AC2943" s="359">
        <v>1.8301000000000001</v>
      </c>
      <c r="AD2943" s="359"/>
      <c r="AE2943" s="359">
        <v>4.5871000000000004</v>
      </c>
      <c r="AF2943" s="359">
        <v>2.4799000000000002</v>
      </c>
      <c r="AG2943" s="359">
        <v>2.1526000000000001</v>
      </c>
      <c r="AH2943" s="359">
        <v>4.8323</v>
      </c>
      <c r="AI2943" s="359">
        <v>0.83160000000000001</v>
      </c>
      <c r="AJ2943" s="359">
        <v>0.90769999999999995</v>
      </c>
      <c r="AK2943" s="359">
        <v>0.36870000000000003</v>
      </c>
      <c r="AL2943" s="356">
        <v>0.68169999999999997</v>
      </c>
    </row>
    <row r="2944" spans="2:38" ht="409.6" x14ac:dyDescent="0.25">
      <c r="B2944" s="402">
        <v>37995</v>
      </c>
      <c r="C2944" s="359">
        <v>0.53049999999999997</v>
      </c>
      <c r="D2944" s="359">
        <v>0.87360000000000004</v>
      </c>
      <c r="E2944" s="359">
        <v>0.86719999999999997</v>
      </c>
      <c r="F2944" s="359">
        <v>17.210799999999999</v>
      </c>
      <c r="G2944" s="359">
        <v>3.9512999999999998</v>
      </c>
      <c r="H2944" s="359">
        <v>141.36699999999999</v>
      </c>
      <c r="I2944" s="359">
        <v>0.35849999999999999</v>
      </c>
      <c r="J2944" s="359">
        <v>1.8311999999999999</v>
      </c>
      <c r="K2944" s="359"/>
      <c r="L2944" s="359">
        <v>4.5896999999999997</v>
      </c>
      <c r="M2944" s="359">
        <v>2.4914000000000001</v>
      </c>
      <c r="N2944" s="359">
        <v>2.2703000000000002</v>
      </c>
      <c r="O2944" s="359">
        <v>4.8318000000000003</v>
      </c>
      <c r="P2944" s="359">
        <v>0.83069999999999999</v>
      </c>
      <c r="Q2944" s="359">
        <v>0.94340000000000002</v>
      </c>
      <c r="R2944" s="359">
        <v>0.3695</v>
      </c>
      <c r="S2944" s="356">
        <v>0.67710000000000004</v>
      </c>
      <c r="U2944" s="402">
        <v>37995</v>
      </c>
      <c r="V2944" s="359">
        <v>0.52969999999999995</v>
      </c>
      <c r="W2944" s="359">
        <v>0.87229999999999996</v>
      </c>
      <c r="X2944" s="359">
        <v>0.8659</v>
      </c>
      <c r="Y2944" s="359">
        <v>17.1707</v>
      </c>
      <c r="Z2944" s="359">
        <v>3.9451999999999998</v>
      </c>
      <c r="AA2944" s="359">
        <v>141.059</v>
      </c>
      <c r="AB2944" s="359">
        <v>0.35780000000000001</v>
      </c>
      <c r="AC2944" s="359">
        <v>1.8278000000000001</v>
      </c>
      <c r="AD2944" s="359"/>
      <c r="AE2944" s="359">
        <v>4.5815000000000001</v>
      </c>
      <c r="AF2944" s="359">
        <v>2.4874000000000001</v>
      </c>
      <c r="AG2944" s="359">
        <v>2.1606999999999998</v>
      </c>
      <c r="AH2944" s="359">
        <v>4.8234000000000004</v>
      </c>
      <c r="AI2944" s="359">
        <v>0.8296</v>
      </c>
      <c r="AJ2944" s="359">
        <v>0.91600000000000004</v>
      </c>
      <c r="AK2944" s="359">
        <v>0.36899999999999999</v>
      </c>
      <c r="AL2944" s="356">
        <v>0.6764</v>
      </c>
    </row>
    <row r="2945" spans="2:38" ht="409.6" x14ac:dyDescent="0.25">
      <c r="B2945" s="402">
        <v>37994</v>
      </c>
      <c r="C2945" s="359">
        <v>0.53080000000000005</v>
      </c>
      <c r="D2945" s="359">
        <v>0.87429999999999997</v>
      </c>
      <c r="E2945" s="359">
        <v>0.86580000000000001</v>
      </c>
      <c r="F2945" s="359">
        <v>17.226099999999999</v>
      </c>
      <c r="G2945" s="359">
        <v>3.9531999999999998</v>
      </c>
      <c r="H2945" s="359">
        <v>139.53700000000001</v>
      </c>
      <c r="I2945" s="359">
        <v>0.35630000000000001</v>
      </c>
      <c r="J2945" s="359">
        <v>1.8297000000000001</v>
      </c>
      <c r="K2945" s="359"/>
      <c r="L2945" s="359">
        <v>4.5720000000000001</v>
      </c>
      <c r="M2945" s="359">
        <v>2.4689999999999999</v>
      </c>
      <c r="N2945" s="359">
        <v>2.2376</v>
      </c>
      <c r="O2945" s="359">
        <v>4.8244999999999996</v>
      </c>
      <c r="P2945" s="359">
        <v>0.83179999999999998</v>
      </c>
      <c r="Q2945" s="359">
        <v>0.93079999999999996</v>
      </c>
      <c r="R2945" s="359">
        <v>0.36890000000000001</v>
      </c>
      <c r="S2945" s="356">
        <v>0.67069999999999996</v>
      </c>
      <c r="U2945" s="402">
        <v>37994</v>
      </c>
      <c r="V2945" s="359">
        <v>0.53010000000000002</v>
      </c>
      <c r="W2945" s="359">
        <v>0.87290000000000001</v>
      </c>
      <c r="X2945" s="359">
        <v>0.86419999999999997</v>
      </c>
      <c r="Y2945" s="359">
        <v>17.1861</v>
      </c>
      <c r="Z2945" s="359">
        <v>3.9478</v>
      </c>
      <c r="AA2945" s="359">
        <v>138.94200000000001</v>
      </c>
      <c r="AB2945" s="359">
        <v>0.35549999999999998</v>
      </c>
      <c r="AC2945" s="359">
        <v>1.8258000000000001</v>
      </c>
      <c r="AD2945" s="359"/>
      <c r="AE2945" s="359">
        <v>4.5641999999999996</v>
      </c>
      <c r="AF2945" s="359">
        <v>2.4634999999999998</v>
      </c>
      <c r="AG2945" s="359">
        <v>2.1295999999999999</v>
      </c>
      <c r="AH2945" s="359">
        <v>4.8170000000000002</v>
      </c>
      <c r="AI2945" s="359">
        <v>0.83069999999999999</v>
      </c>
      <c r="AJ2945" s="359">
        <v>0.90339999999999998</v>
      </c>
      <c r="AK2945" s="359">
        <v>0.36840000000000001</v>
      </c>
      <c r="AL2945" s="356">
        <v>0.67010000000000003</v>
      </c>
    </row>
    <row r="2946" spans="2:38" ht="409.6" x14ac:dyDescent="0.25">
      <c r="B2946" s="402">
        <v>37993</v>
      </c>
      <c r="C2946" s="359">
        <v>0.52769999999999995</v>
      </c>
      <c r="D2946" s="359">
        <v>0.87350000000000005</v>
      </c>
      <c r="E2946" s="359">
        <v>0.86429999999999996</v>
      </c>
      <c r="F2946" s="359">
        <v>17.111000000000001</v>
      </c>
      <c r="G2946" s="359">
        <v>3.9304000000000001</v>
      </c>
      <c r="H2946" s="359">
        <v>137.471</v>
      </c>
      <c r="I2946" s="359">
        <v>0.35599999999999998</v>
      </c>
      <c r="J2946" s="359">
        <v>1.8180000000000001</v>
      </c>
      <c r="K2946" s="359"/>
      <c r="L2946" s="359">
        <v>4.5122999999999998</v>
      </c>
      <c r="M2946" s="359">
        <v>2.4518</v>
      </c>
      <c r="N2946" s="359">
        <v>2.2351000000000001</v>
      </c>
      <c r="O2946" s="359">
        <v>4.8083</v>
      </c>
      <c r="P2946" s="359">
        <v>0.8276</v>
      </c>
      <c r="Q2946" s="359">
        <v>0.93579999999999997</v>
      </c>
      <c r="R2946" s="359">
        <v>0.36899999999999999</v>
      </c>
      <c r="S2946" s="356">
        <v>0.67210000000000003</v>
      </c>
      <c r="U2946" s="402">
        <v>37993</v>
      </c>
      <c r="V2946" s="359">
        <v>0.52700000000000002</v>
      </c>
      <c r="W2946" s="359">
        <v>0.87209999999999999</v>
      </c>
      <c r="X2946" s="359">
        <v>0.86309999999999998</v>
      </c>
      <c r="Y2946" s="359">
        <v>17.045400000000001</v>
      </c>
      <c r="Z2946" s="359">
        <v>3.9251</v>
      </c>
      <c r="AA2946" s="359">
        <v>136.845</v>
      </c>
      <c r="AB2946" s="359">
        <v>0.3553</v>
      </c>
      <c r="AC2946" s="359">
        <v>1.8147</v>
      </c>
      <c r="AD2946" s="359"/>
      <c r="AE2946" s="359">
        <v>4.5063000000000004</v>
      </c>
      <c r="AF2946" s="359">
        <v>2.4472999999999998</v>
      </c>
      <c r="AG2946" s="359">
        <v>2.1278000000000001</v>
      </c>
      <c r="AH2946" s="359">
        <v>4.8003999999999998</v>
      </c>
      <c r="AI2946" s="359">
        <v>0.82650000000000001</v>
      </c>
      <c r="AJ2946" s="359">
        <v>0.90869999999999995</v>
      </c>
      <c r="AK2946" s="359">
        <v>0.36859999999999998</v>
      </c>
      <c r="AL2946" s="356">
        <v>0.67149999999999999</v>
      </c>
    </row>
    <row r="2947" spans="2:38" ht="409.6" x14ac:dyDescent="0.25">
      <c r="B2947" s="402">
        <v>37992</v>
      </c>
      <c r="C2947" s="359">
        <v>0.53</v>
      </c>
      <c r="D2947" s="359">
        <v>0.87409999999999999</v>
      </c>
      <c r="E2947" s="359">
        <v>0.86029999999999995</v>
      </c>
      <c r="F2947" s="359">
        <v>17.182500000000001</v>
      </c>
      <c r="G2947" s="359">
        <v>3.9479000000000002</v>
      </c>
      <c r="H2947" s="359">
        <v>137.90700000000001</v>
      </c>
      <c r="I2947" s="359">
        <v>0.35630000000000001</v>
      </c>
      <c r="J2947" s="359">
        <v>1.8271999999999999</v>
      </c>
      <c r="K2947" s="359"/>
      <c r="L2947" s="359">
        <v>4.4755000000000003</v>
      </c>
      <c r="M2947" s="359">
        <v>2.4721000000000002</v>
      </c>
      <c r="N2947" s="359">
        <v>2.2360000000000002</v>
      </c>
      <c r="O2947" s="359">
        <v>4.8124000000000002</v>
      </c>
      <c r="P2947" s="359">
        <v>0.82820000000000005</v>
      </c>
      <c r="Q2947" s="359">
        <v>0.93240000000000001</v>
      </c>
      <c r="R2947" s="359">
        <v>0.3715</v>
      </c>
      <c r="S2947" s="356">
        <v>0.67069999999999996</v>
      </c>
      <c r="U2947" s="402">
        <v>37992</v>
      </c>
      <c r="V2947" s="359">
        <v>0.52939999999999998</v>
      </c>
      <c r="W2947" s="359">
        <v>0.87290000000000001</v>
      </c>
      <c r="X2947" s="359">
        <v>0.85929999999999995</v>
      </c>
      <c r="Y2947" s="359">
        <v>17.146899999999999</v>
      </c>
      <c r="Z2947" s="359">
        <v>3.9432</v>
      </c>
      <c r="AA2947" s="359">
        <v>137.30099999999999</v>
      </c>
      <c r="AB2947" s="359">
        <v>0.35570000000000002</v>
      </c>
      <c r="AC2947" s="359">
        <v>1.8245</v>
      </c>
      <c r="AD2947" s="359"/>
      <c r="AE2947" s="359">
        <v>4.4702000000000002</v>
      </c>
      <c r="AF2947" s="359">
        <v>2.4683000000000002</v>
      </c>
      <c r="AG2947" s="359">
        <v>2.1286</v>
      </c>
      <c r="AH2947" s="359">
        <v>4.8051000000000004</v>
      </c>
      <c r="AI2947" s="359">
        <v>0.82730000000000004</v>
      </c>
      <c r="AJ2947" s="359">
        <v>0.90529999999999999</v>
      </c>
      <c r="AK2947" s="359">
        <v>0.37109999999999999</v>
      </c>
      <c r="AL2947" s="356">
        <v>0.67020000000000002</v>
      </c>
    </row>
    <row r="2948" spans="2:38" ht="409.6" x14ac:dyDescent="0.25">
      <c r="B2948" s="402">
        <v>37991</v>
      </c>
      <c r="C2948" s="359">
        <v>0.5242</v>
      </c>
      <c r="D2948" s="359">
        <v>0.87050000000000005</v>
      </c>
      <c r="E2948" s="359">
        <v>0.84970000000000001</v>
      </c>
      <c r="F2948" s="359">
        <v>16.931000000000001</v>
      </c>
      <c r="G2948" s="359">
        <v>3.9037000000000002</v>
      </c>
      <c r="H2948" s="359">
        <v>137.327</v>
      </c>
      <c r="I2948" s="359">
        <v>0.35170000000000001</v>
      </c>
      <c r="J2948" s="359">
        <v>1.8095000000000001</v>
      </c>
      <c r="K2948" s="359"/>
      <c r="L2948" s="359">
        <v>4.4010999999999996</v>
      </c>
      <c r="M2948" s="359">
        <v>2.4554</v>
      </c>
      <c r="N2948" s="359">
        <v>2.2052</v>
      </c>
      <c r="O2948" s="359">
        <v>4.7450000000000001</v>
      </c>
      <c r="P2948" s="359">
        <v>0.81769999999999998</v>
      </c>
      <c r="Q2948" s="359">
        <v>0.93079999999999996</v>
      </c>
      <c r="R2948" s="359">
        <v>0.36809999999999998</v>
      </c>
      <c r="S2948" s="356">
        <v>0.65959999999999996</v>
      </c>
      <c r="U2948" s="402">
        <v>37991</v>
      </c>
      <c r="V2948" s="359">
        <v>0.52359999999999995</v>
      </c>
      <c r="W2948" s="359">
        <v>0.86929999999999996</v>
      </c>
      <c r="X2948" s="359">
        <v>0.84860000000000002</v>
      </c>
      <c r="Y2948" s="359">
        <v>16.901</v>
      </c>
      <c r="Z2948" s="359">
        <v>3.8988</v>
      </c>
      <c r="AA2948" s="359">
        <v>136.72800000000001</v>
      </c>
      <c r="AB2948" s="359">
        <v>0.35110000000000002</v>
      </c>
      <c r="AC2948" s="359">
        <v>1.8062</v>
      </c>
      <c r="AD2948" s="359"/>
      <c r="AE2948" s="359">
        <v>4.3944999999999999</v>
      </c>
      <c r="AF2948" s="359">
        <v>2.4512</v>
      </c>
      <c r="AG2948" s="359">
        <v>2.0989</v>
      </c>
      <c r="AH2948" s="359">
        <v>4.7381000000000002</v>
      </c>
      <c r="AI2948" s="359">
        <v>0.81679999999999997</v>
      </c>
      <c r="AJ2948" s="359">
        <v>0.90390000000000004</v>
      </c>
      <c r="AK2948" s="359">
        <v>0.36770000000000003</v>
      </c>
      <c r="AL2948" s="356">
        <v>0.65910000000000002</v>
      </c>
    </row>
    <row r="2949" spans="2:38" ht="409.6" x14ac:dyDescent="0.25">
      <c r="B2949" s="402">
        <v>37990</v>
      </c>
      <c r="C2949" s="359">
        <v>0.52410000000000001</v>
      </c>
      <c r="D2949" s="359">
        <v>0.86970000000000003</v>
      </c>
      <c r="E2949" s="359">
        <v>0.85119999999999996</v>
      </c>
      <c r="F2949" s="359">
        <v>16.9236</v>
      </c>
      <c r="G2949" s="359">
        <v>3.9020999999999999</v>
      </c>
      <c r="H2949" s="359">
        <v>137.26599999999999</v>
      </c>
      <c r="I2949" s="359">
        <v>0.35160000000000002</v>
      </c>
      <c r="J2949" s="359">
        <v>1.8087</v>
      </c>
      <c r="K2949" s="359"/>
      <c r="L2949" s="359">
        <v>4.3902999999999999</v>
      </c>
      <c r="M2949" s="359">
        <v>2.4565999999999999</v>
      </c>
      <c r="N2949" s="359">
        <v>2.2042000000000002</v>
      </c>
      <c r="O2949" s="359">
        <v>4.7508999999999997</v>
      </c>
      <c r="P2949" s="359">
        <v>0.81730000000000003</v>
      </c>
      <c r="Q2949" s="359">
        <v>0.9304</v>
      </c>
      <c r="R2949" s="359">
        <v>0.36770000000000003</v>
      </c>
      <c r="S2949" s="356">
        <v>0.6593</v>
      </c>
      <c r="U2949" s="402">
        <v>37990</v>
      </c>
      <c r="V2949" s="359">
        <v>0.52339999999999998</v>
      </c>
      <c r="W2949" s="359">
        <v>0.86819999999999997</v>
      </c>
      <c r="X2949" s="359">
        <v>0.84950000000000003</v>
      </c>
      <c r="Y2949" s="359">
        <v>16.888500000000001</v>
      </c>
      <c r="Z2949" s="359">
        <v>3.8965999999999998</v>
      </c>
      <c r="AA2949" s="359">
        <v>136.62700000000001</v>
      </c>
      <c r="AB2949" s="359">
        <v>0.35089999999999999</v>
      </c>
      <c r="AC2949" s="359">
        <v>1.8048</v>
      </c>
      <c r="AD2949" s="359"/>
      <c r="AE2949" s="359">
        <v>4.3822999999999999</v>
      </c>
      <c r="AF2949" s="359">
        <v>2.4487999999999999</v>
      </c>
      <c r="AG2949" s="359">
        <v>2.0973000000000002</v>
      </c>
      <c r="AH2949" s="359">
        <v>4.7393000000000001</v>
      </c>
      <c r="AI2949" s="359">
        <v>0.81599999999999995</v>
      </c>
      <c r="AJ2949" s="359">
        <v>0.90329999999999999</v>
      </c>
      <c r="AK2949" s="359">
        <v>0.36709999999999998</v>
      </c>
      <c r="AL2949" s="356">
        <v>0.65859999999999996</v>
      </c>
    </row>
    <row r="2950" spans="2:38" ht="409.6" x14ac:dyDescent="0.25">
      <c r="B2950" s="402">
        <v>37989</v>
      </c>
      <c r="C2950" s="359">
        <v>0.52359999999999995</v>
      </c>
      <c r="D2950" s="359">
        <v>0.86909999999999998</v>
      </c>
      <c r="E2950" s="359">
        <v>0.84960000000000002</v>
      </c>
      <c r="F2950" s="359">
        <v>16.958600000000001</v>
      </c>
      <c r="G2950" s="359">
        <v>3.8967999999999998</v>
      </c>
      <c r="H2950" s="359">
        <v>137.09</v>
      </c>
      <c r="I2950" s="359">
        <v>0.35149999999999998</v>
      </c>
      <c r="J2950" s="359">
        <v>1.8083</v>
      </c>
      <c r="K2950" s="359"/>
      <c r="L2950" s="359">
        <v>4.3967999999999998</v>
      </c>
      <c r="M2950" s="359">
        <v>2.4533999999999998</v>
      </c>
      <c r="N2950" s="359">
        <v>2.2037</v>
      </c>
      <c r="O2950" s="359">
        <v>4.7384000000000004</v>
      </c>
      <c r="P2950" s="359">
        <v>0.81640000000000001</v>
      </c>
      <c r="Q2950" s="359">
        <v>0.93020000000000003</v>
      </c>
      <c r="R2950" s="359">
        <v>0.36759999999999998</v>
      </c>
      <c r="S2950" s="356">
        <v>0.65920000000000001</v>
      </c>
      <c r="U2950" s="402">
        <v>37989</v>
      </c>
      <c r="V2950" s="359">
        <v>0.52280000000000004</v>
      </c>
      <c r="W2950" s="359">
        <v>0.86780000000000002</v>
      </c>
      <c r="X2950" s="359">
        <v>0.84819999999999995</v>
      </c>
      <c r="Y2950" s="359">
        <v>16.903700000000001</v>
      </c>
      <c r="Z2950" s="359">
        <v>3.8881000000000001</v>
      </c>
      <c r="AA2950" s="359">
        <v>136.471</v>
      </c>
      <c r="AB2950" s="359">
        <v>0.3508</v>
      </c>
      <c r="AC2950" s="359">
        <v>1.8047</v>
      </c>
      <c r="AD2950" s="359"/>
      <c r="AE2950" s="359">
        <v>4.3902999999999999</v>
      </c>
      <c r="AF2950" s="359">
        <v>2.4487999999999999</v>
      </c>
      <c r="AG2950" s="359">
        <v>2.0972</v>
      </c>
      <c r="AH2950" s="359">
        <v>4.7304000000000004</v>
      </c>
      <c r="AI2950" s="359">
        <v>0.81530000000000002</v>
      </c>
      <c r="AJ2950" s="359">
        <v>0.9032</v>
      </c>
      <c r="AK2950" s="359">
        <v>0.36720000000000003</v>
      </c>
      <c r="AL2950" s="356">
        <v>0.65849999999999997</v>
      </c>
    </row>
    <row r="2951" spans="2:38" ht="409.6" x14ac:dyDescent="0.25">
      <c r="B2951" s="402">
        <v>37988</v>
      </c>
      <c r="C2951" s="359">
        <v>0.52180000000000004</v>
      </c>
      <c r="D2951" s="359">
        <v>0.87290000000000001</v>
      </c>
      <c r="E2951" s="359">
        <v>0.84899999999999998</v>
      </c>
      <c r="F2951" s="359">
        <v>16.8903</v>
      </c>
      <c r="G2951" s="359">
        <v>3.8860000000000001</v>
      </c>
      <c r="H2951" s="359">
        <v>136.071</v>
      </c>
      <c r="I2951" s="359">
        <v>0.35049999999999998</v>
      </c>
      <c r="J2951" s="359">
        <v>1.8136000000000001</v>
      </c>
      <c r="K2951" s="359"/>
      <c r="L2951" s="359">
        <v>4.3846999999999996</v>
      </c>
      <c r="M2951" s="359">
        <v>2.4409000000000001</v>
      </c>
      <c r="N2951" s="359">
        <v>2.1859000000000002</v>
      </c>
      <c r="O2951" s="359">
        <v>4.7247000000000003</v>
      </c>
      <c r="P2951" s="359">
        <v>0.81420000000000003</v>
      </c>
      <c r="Q2951" s="359">
        <v>0.93410000000000004</v>
      </c>
      <c r="R2951" s="359">
        <v>0.3669</v>
      </c>
      <c r="S2951" s="356">
        <v>0.65439999999999998</v>
      </c>
      <c r="U2951" s="402">
        <v>37988</v>
      </c>
      <c r="V2951" s="359">
        <v>0.52110000000000001</v>
      </c>
      <c r="W2951" s="359">
        <v>0.87150000000000005</v>
      </c>
      <c r="X2951" s="359">
        <v>0.84709999999999996</v>
      </c>
      <c r="Y2951" s="359">
        <v>16.8095</v>
      </c>
      <c r="Z2951" s="359">
        <v>3.88</v>
      </c>
      <c r="AA2951" s="359">
        <v>135.79</v>
      </c>
      <c r="AB2951" s="359">
        <v>0.34989999999999999</v>
      </c>
      <c r="AC2951" s="359">
        <v>1.8095000000000001</v>
      </c>
      <c r="AD2951" s="359"/>
      <c r="AE2951" s="359">
        <v>4.3781999999999996</v>
      </c>
      <c r="AF2951" s="359">
        <v>2.4363999999999999</v>
      </c>
      <c r="AG2951" s="359">
        <v>2.0802</v>
      </c>
      <c r="AH2951" s="359">
        <v>4.7171000000000003</v>
      </c>
      <c r="AI2951" s="359">
        <v>0.81310000000000004</v>
      </c>
      <c r="AJ2951" s="359">
        <v>0.9022</v>
      </c>
      <c r="AK2951" s="359">
        <v>0.36649999999999999</v>
      </c>
      <c r="AL2951" s="356">
        <v>0.65380000000000005</v>
      </c>
    </row>
    <row r="2952" spans="2:38" ht="409.6" x14ac:dyDescent="0.25">
      <c r="B2952" s="402">
        <v>37987</v>
      </c>
      <c r="C2952" s="359">
        <v>0.5212</v>
      </c>
      <c r="D2952" s="359">
        <v>0.87180000000000002</v>
      </c>
      <c r="E2952" s="359">
        <v>0.85009999999999997</v>
      </c>
      <c r="F2952" s="359">
        <v>16.869599999999998</v>
      </c>
      <c r="G2952" s="359">
        <v>3.8807</v>
      </c>
      <c r="H2952" s="359">
        <v>136.279</v>
      </c>
      <c r="I2952" s="359">
        <v>0.35</v>
      </c>
      <c r="J2952" s="359">
        <v>1.7974000000000001</v>
      </c>
      <c r="K2952" s="359"/>
      <c r="L2952" s="359">
        <v>4.3743999999999996</v>
      </c>
      <c r="M2952" s="359">
        <v>2.4443999999999999</v>
      </c>
      <c r="N2952" s="359">
        <v>2.1892</v>
      </c>
      <c r="O2952" s="359">
        <v>4.7183000000000002</v>
      </c>
      <c r="P2952" s="359">
        <v>0.81320000000000003</v>
      </c>
      <c r="Q2952" s="359">
        <v>0.93559999999999999</v>
      </c>
      <c r="R2952" s="359">
        <v>0.36709999999999998</v>
      </c>
      <c r="S2952" s="356">
        <v>0.65539999999999998</v>
      </c>
      <c r="U2952" s="402">
        <v>37987</v>
      </c>
      <c r="V2952" s="359">
        <v>0.52039999999999997</v>
      </c>
      <c r="W2952" s="359">
        <v>0.87029999999999996</v>
      </c>
      <c r="X2952" s="359">
        <v>0.84889999999999999</v>
      </c>
      <c r="Y2952" s="359">
        <v>16.786100000000001</v>
      </c>
      <c r="Z2952" s="359">
        <v>3.8748999999999998</v>
      </c>
      <c r="AA2952" s="359">
        <v>135.977</v>
      </c>
      <c r="AB2952" s="359">
        <v>0.34899999999999998</v>
      </c>
      <c r="AC2952" s="359">
        <v>1.7928999999999999</v>
      </c>
      <c r="AD2952" s="359"/>
      <c r="AE2952" s="359">
        <v>4.3665000000000003</v>
      </c>
      <c r="AF2952" s="359">
        <v>2.4394</v>
      </c>
      <c r="AG2952" s="359">
        <v>2.0831</v>
      </c>
      <c r="AH2952" s="359">
        <v>4.71</v>
      </c>
      <c r="AI2952" s="359">
        <v>0.81189999999999996</v>
      </c>
      <c r="AJ2952" s="359">
        <v>0.90339999999999998</v>
      </c>
      <c r="AK2952" s="359">
        <v>0.36659999999999998</v>
      </c>
      <c r="AL2952" s="356">
        <v>0.65469999999999995</v>
      </c>
    </row>
    <row r="2953" spans="2:38" ht="409.6" x14ac:dyDescent="0.25">
      <c r="B2953" s="402">
        <v>37986</v>
      </c>
      <c r="C2953" s="359">
        <v>0.52159999999999995</v>
      </c>
      <c r="D2953" s="359">
        <v>0.87409999999999999</v>
      </c>
      <c r="E2953" s="359">
        <v>0.84760000000000002</v>
      </c>
      <c r="F2953" s="359">
        <v>17.041799999999999</v>
      </c>
      <c r="G2953" s="359">
        <v>3.8835999999999999</v>
      </c>
      <c r="H2953" s="359">
        <v>136.374</v>
      </c>
      <c r="I2953" s="359">
        <v>0.3503</v>
      </c>
      <c r="J2953" s="359">
        <v>1.8052999999999999</v>
      </c>
      <c r="K2953" s="359"/>
      <c r="L2953" s="359">
        <v>4.3937999999999997</v>
      </c>
      <c r="M2953" s="359">
        <v>2.4596</v>
      </c>
      <c r="N2953" s="359">
        <v>2.1987999999999999</v>
      </c>
      <c r="O2953" s="359">
        <v>4.7431999999999999</v>
      </c>
      <c r="P2953" s="359">
        <v>0.81330000000000002</v>
      </c>
      <c r="Q2953" s="359">
        <v>0.93189999999999995</v>
      </c>
      <c r="R2953" s="359">
        <v>0.36820000000000003</v>
      </c>
      <c r="S2953" s="356">
        <v>0.65469999999999995</v>
      </c>
      <c r="U2953" s="402">
        <v>37986</v>
      </c>
      <c r="V2953" s="359">
        <v>0.52090000000000003</v>
      </c>
      <c r="W2953" s="359">
        <v>0.87270000000000003</v>
      </c>
      <c r="X2953" s="359">
        <v>0.84650000000000003</v>
      </c>
      <c r="Y2953" s="359">
        <v>17.002400000000002</v>
      </c>
      <c r="Z2953" s="359">
        <v>3.8782999999999999</v>
      </c>
      <c r="AA2953" s="359">
        <v>136.02099999999999</v>
      </c>
      <c r="AB2953" s="359">
        <v>0.34939999999999999</v>
      </c>
      <c r="AC2953" s="359">
        <v>1.8022</v>
      </c>
      <c r="AD2953" s="359"/>
      <c r="AE2953" s="359">
        <v>4.3868</v>
      </c>
      <c r="AF2953" s="359">
        <v>2.4546000000000001</v>
      </c>
      <c r="AG2953" s="359">
        <v>2.0918999999999999</v>
      </c>
      <c r="AH2953" s="359">
        <v>4.7344999999999997</v>
      </c>
      <c r="AI2953" s="359">
        <v>0.81210000000000004</v>
      </c>
      <c r="AJ2953" s="359">
        <v>0.90490000000000004</v>
      </c>
      <c r="AK2953" s="359">
        <v>0.36770000000000003</v>
      </c>
      <c r="AL2953" s="356">
        <v>0.65400000000000003</v>
      </c>
    </row>
    <row r="2954" spans="2:38" ht="409.6" x14ac:dyDescent="0.25">
      <c r="B2954" s="402">
        <v>37985</v>
      </c>
      <c r="C2954" s="359">
        <v>0.52049999999999996</v>
      </c>
      <c r="D2954" s="359">
        <v>0.87450000000000006</v>
      </c>
      <c r="E2954" s="359">
        <v>0.85229999999999995</v>
      </c>
      <c r="F2954" s="359">
        <v>16.959099999999999</v>
      </c>
      <c r="G2954" s="359">
        <v>3.8759000000000001</v>
      </c>
      <c r="H2954" s="359">
        <v>135.91200000000001</v>
      </c>
      <c r="I2954" s="359">
        <v>0.34820000000000001</v>
      </c>
      <c r="J2954" s="359">
        <v>1.7974000000000001</v>
      </c>
      <c r="K2954" s="359"/>
      <c r="L2954" s="359">
        <v>4.3882000000000003</v>
      </c>
      <c r="M2954" s="359">
        <v>2.4420999999999999</v>
      </c>
      <c r="N2954" s="359">
        <v>2.1671999999999998</v>
      </c>
      <c r="O2954" s="359">
        <v>4.7291999999999996</v>
      </c>
      <c r="P2954" s="359">
        <v>0.81230000000000002</v>
      </c>
      <c r="Q2954" s="359">
        <v>0.93089999999999995</v>
      </c>
      <c r="R2954" s="359">
        <v>0.3664</v>
      </c>
      <c r="S2954" s="356">
        <v>0.64980000000000004</v>
      </c>
      <c r="U2954" s="402">
        <v>37985</v>
      </c>
      <c r="V2954" s="359">
        <v>0.51980000000000004</v>
      </c>
      <c r="W2954" s="359">
        <v>0.87290000000000001</v>
      </c>
      <c r="X2954" s="359">
        <v>0.85070000000000001</v>
      </c>
      <c r="Y2954" s="359">
        <v>16.8779</v>
      </c>
      <c r="Z2954" s="359">
        <v>3.8687999999999998</v>
      </c>
      <c r="AA2954" s="359">
        <v>135.279</v>
      </c>
      <c r="AB2954" s="359">
        <v>0.34739999999999999</v>
      </c>
      <c r="AC2954" s="359">
        <v>1.7938000000000001</v>
      </c>
      <c r="AD2954" s="359"/>
      <c r="AE2954" s="359">
        <v>4.3806000000000003</v>
      </c>
      <c r="AF2954" s="359">
        <v>2.4371</v>
      </c>
      <c r="AG2954" s="359">
        <v>2.0609999999999999</v>
      </c>
      <c r="AH2954" s="359">
        <v>4.7207999999999997</v>
      </c>
      <c r="AI2954" s="359">
        <v>0.81110000000000004</v>
      </c>
      <c r="AJ2954" s="359">
        <v>0.90390000000000004</v>
      </c>
      <c r="AK2954" s="359">
        <v>0.3659</v>
      </c>
      <c r="AL2954" s="356">
        <v>0.64910000000000001</v>
      </c>
    </row>
    <row r="2955" spans="2:38" ht="409.6" x14ac:dyDescent="0.25">
      <c r="B2955" s="402">
        <v>37984</v>
      </c>
      <c r="C2955" s="359">
        <v>0.52</v>
      </c>
      <c r="D2955" s="359">
        <v>0.87150000000000005</v>
      </c>
      <c r="E2955" s="359">
        <v>0.84760000000000002</v>
      </c>
      <c r="F2955" s="359">
        <v>16.894500000000001</v>
      </c>
      <c r="G2955" s="359">
        <v>3.8692000000000002</v>
      </c>
      <c r="H2955" s="359">
        <v>135.143</v>
      </c>
      <c r="I2955" s="359">
        <v>0.34720000000000001</v>
      </c>
      <c r="J2955" s="359">
        <v>1.7951999999999999</v>
      </c>
      <c r="K2955" s="359"/>
      <c r="L2955" s="359">
        <v>4.3932000000000002</v>
      </c>
      <c r="M2955" s="359">
        <v>2.4218000000000002</v>
      </c>
      <c r="N2955" s="359">
        <v>2.1541999999999999</v>
      </c>
      <c r="O2955" s="359">
        <v>4.7351000000000001</v>
      </c>
      <c r="P2955" s="359">
        <v>0.81</v>
      </c>
      <c r="Q2955" s="359">
        <v>0.93810000000000004</v>
      </c>
      <c r="R2955" s="359">
        <v>0.36520000000000002</v>
      </c>
      <c r="S2955" s="356">
        <v>0.64670000000000005</v>
      </c>
      <c r="U2955" s="402">
        <v>37984</v>
      </c>
      <c r="V2955" s="359">
        <v>0.51949999999999996</v>
      </c>
      <c r="W2955" s="359">
        <v>0.87039999999999995</v>
      </c>
      <c r="X2955" s="359">
        <v>0.8458</v>
      </c>
      <c r="Y2955" s="359">
        <v>16.863199999999999</v>
      </c>
      <c r="Z2955" s="359">
        <v>3.8647</v>
      </c>
      <c r="AA2955" s="359">
        <v>134.91399999999999</v>
      </c>
      <c r="AB2955" s="359">
        <v>0.34649999999999997</v>
      </c>
      <c r="AC2955" s="359">
        <v>1.792</v>
      </c>
      <c r="AD2955" s="359"/>
      <c r="AE2955" s="359">
        <v>4.3867000000000003</v>
      </c>
      <c r="AF2955" s="359">
        <v>2.4176000000000002</v>
      </c>
      <c r="AG2955" s="359">
        <v>2.0484</v>
      </c>
      <c r="AH2955" s="359">
        <v>4.7282999999999999</v>
      </c>
      <c r="AI2955" s="359">
        <v>0.80920000000000003</v>
      </c>
      <c r="AJ2955" s="359">
        <v>0.91139999999999999</v>
      </c>
      <c r="AK2955" s="359">
        <v>0.36480000000000001</v>
      </c>
      <c r="AL2955" s="356">
        <v>0.6462</v>
      </c>
    </row>
    <row r="2956" spans="2:38" ht="409.6" x14ac:dyDescent="0.25">
      <c r="B2956" s="402">
        <v>37983</v>
      </c>
      <c r="C2956" s="359">
        <v>0.52029999999999998</v>
      </c>
      <c r="D2956" s="359">
        <v>0.87260000000000004</v>
      </c>
      <c r="E2956" s="359">
        <v>0.8448</v>
      </c>
      <c r="F2956" s="359">
        <v>16.887699999999999</v>
      </c>
      <c r="G2956" s="359">
        <v>3.8717999999999999</v>
      </c>
      <c r="H2956" s="359">
        <v>135.089</v>
      </c>
      <c r="I2956" s="359">
        <v>0.34710000000000002</v>
      </c>
      <c r="J2956" s="359">
        <v>1.7947</v>
      </c>
      <c r="K2956" s="359"/>
      <c r="L2956" s="359">
        <v>4.3971</v>
      </c>
      <c r="M2956" s="359">
        <v>2.4214000000000002</v>
      </c>
      <c r="N2956" s="359">
        <v>2.1534</v>
      </c>
      <c r="O2956" s="359">
        <v>4.7289000000000003</v>
      </c>
      <c r="P2956" s="359">
        <v>0.81169999999999998</v>
      </c>
      <c r="Q2956" s="359">
        <v>0.93769999999999998</v>
      </c>
      <c r="R2956" s="359">
        <v>0.36420000000000002</v>
      </c>
      <c r="S2956" s="356">
        <v>0.64639999999999997</v>
      </c>
      <c r="U2956" s="402">
        <v>37983</v>
      </c>
      <c r="V2956" s="359">
        <v>0.51949999999999996</v>
      </c>
      <c r="W2956" s="359">
        <v>0.87109999999999999</v>
      </c>
      <c r="X2956" s="359">
        <v>0.84340000000000004</v>
      </c>
      <c r="Y2956" s="359">
        <v>16.8507</v>
      </c>
      <c r="Z2956" s="359">
        <v>3.8660000000000001</v>
      </c>
      <c r="AA2956" s="359">
        <v>134.81299999999999</v>
      </c>
      <c r="AB2956" s="359">
        <v>0.3463</v>
      </c>
      <c r="AC2956" s="359">
        <v>1.7907999999999999</v>
      </c>
      <c r="AD2956" s="359"/>
      <c r="AE2956" s="359">
        <v>4.3891</v>
      </c>
      <c r="AF2956" s="359">
        <v>2.4136000000000002</v>
      </c>
      <c r="AG2956" s="359">
        <v>2.0468999999999999</v>
      </c>
      <c r="AH2956" s="359">
        <v>4.7172999999999998</v>
      </c>
      <c r="AI2956" s="359">
        <v>0.81040000000000001</v>
      </c>
      <c r="AJ2956" s="359">
        <v>0.91069999999999995</v>
      </c>
      <c r="AK2956" s="359">
        <v>0.36370000000000002</v>
      </c>
      <c r="AL2956" s="356">
        <v>0.64570000000000005</v>
      </c>
    </row>
    <row r="2957" spans="2:38" ht="409.6" x14ac:dyDescent="0.25">
      <c r="B2957" s="402">
        <v>37982</v>
      </c>
      <c r="C2957" s="359">
        <v>0.52010000000000001</v>
      </c>
      <c r="D2957" s="359">
        <v>0.87270000000000003</v>
      </c>
      <c r="E2957" s="359">
        <v>0.8448</v>
      </c>
      <c r="F2957" s="359">
        <v>17.007300000000001</v>
      </c>
      <c r="G2957" s="359">
        <v>3.8727</v>
      </c>
      <c r="H2957" s="359">
        <v>135.089</v>
      </c>
      <c r="I2957" s="359">
        <v>0.34710000000000002</v>
      </c>
      <c r="J2957" s="359">
        <v>1.7947</v>
      </c>
      <c r="K2957" s="359"/>
      <c r="L2957" s="359">
        <v>4.3935000000000004</v>
      </c>
      <c r="M2957" s="359">
        <v>2.4296000000000002</v>
      </c>
      <c r="N2957" s="359">
        <v>2.1534</v>
      </c>
      <c r="O2957" s="359">
        <v>4.7386999999999997</v>
      </c>
      <c r="P2957" s="359">
        <v>0.81089999999999995</v>
      </c>
      <c r="Q2957" s="359">
        <v>0.93769999999999998</v>
      </c>
      <c r="R2957" s="359">
        <v>0.36499999999999999</v>
      </c>
      <c r="S2957" s="356">
        <v>0.64639999999999997</v>
      </c>
      <c r="U2957" s="402">
        <v>37982</v>
      </c>
      <c r="V2957" s="359">
        <v>0.51939999999999997</v>
      </c>
      <c r="W2957" s="359">
        <v>0.87119999999999997</v>
      </c>
      <c r="X2957" s="359">
        <v>0.84340000000000004</v>
      </c>
      <c r="Y2957" s="359">
        <v>16.924299999999999</v>
      </c>
      <c r="Z2957" s="359">
        <v>3.8653</v>
      </c>
      <c r="AA2957" s="359">
        <v>134.81299999999999</v>
      </c>
      <c r="AB2957" s="359">
        <v>0.3463</v>
      </c>
      <c r="AC2957" s="359">
        <v>1.7907999999999999</v>
      </c>
      <c r="AD2957" s="359"/>
      <c r="AE2957" s="359">
        <v>4.3860000000000001</v>
      </c>
      <c r="AF2957" s="359">
        <v>2.4245000000000001</v>
      </c>
      <c r="AG2957" s="359">
        <v>2.0468999999999999</v>
      </c>
      <c r="AH2957" s="359">
        <v>4.7297000000000002</v>
      </c>
      <c r="AI2957" s="359">
        <v>0.80969999999999998</v>
      </c>
      <c r="AJ2957" s="359">
        <v>0.91069999999999995</v>
      </c>
      <c r="AK2957" s="359">
        <v>0.3644</v>
      </c>
      <c r="AL2957" s="356">
        <v>0.64570000000000005</v>
      </c>
    </row>
    <row r="2958" spans="2:38" ht="409.6" x14ac:dyDescent="0.25">
      <c r="B2958" s="402">
        <v>37981</v>
      </c>
      <c r="C2958" s="359">
        <v>0.51970000000000005</v>
      </c>
      <c r="D2958" s="359">
        <v>0.87190000000000001</v>
      </c>
      <c r="E2958" s="359">
        <v>0.8478</v>
      </c>
      <c r="F2958" s="359">
        <v>16.901800000000001</v>
      </c>
      <c r="G2958" s="359">
        <v>3.8700999999999999</v>
      </c>
      <c r="H2958" s="359">
        <v>135.21199999999999</v>
      </c>
      <c r="I2958" s="359">
        <v>0.34710000000000002</v>
      </c>
      <c r="J2958" s="359">
        <v>1.796</v>
      </c>
      <c r="K2958" s="359"/>
      <c r="L2958" s="359">
        <v>4.3780999999999999</v>
      </c>
      <c r="M2958" s="359">
        <v>2.4214000000000002</v>
      </c>
      <c r="N2958" s="359">
        <v>2.1553</v>
      </c>
      <c r="O2958" s="359">
        <v>4.7241999999999997</v>
      </c>
      <c r="P2958" s="359">
        <v>0.80810000000000004</v>
      </c>
      <c r="Q2958" s="359">
        <v>0.93859999999999999</v>
      </c>
      <c r="R2958" s="359">
        <v>0.36520000000000002</v>
      </c>
      <c r="S2958" s="356">
        <v>0.64700000000000002</v>
      </c>
      <c r="U2958" s="402">
        <v>37981</v>
      </c>
      <c r="V2958" s="359">
        <v>0.51910000000000001</v>
      </c>
      <c r="W2958" s="359">
        <v>0.87050000000000005</v>
      </c>
      <c r="X2958" s="359">
        <v>0.84630000000000005</v>
      </c>
      <c r="Y2958" s="359">
        <v>16.873200000000001</v>
      </c>
      <c r="Z2958" s="359">
        <v>3.8633000000000002</v>
      </c>
      <c r="AA2958" s="359">
        <v>134.95699999999999</v>
      </c>
      <c r="AB2958" s="359">
        <v>0.34639999999999999</v>
      </c>
      <c r="AC2958" s="359">
        <v>1.7918000000000001</v>
      </c>
      <c r="AD2958" s="359"/>
      <c r="AE2958" s="359">
        <v>4.3720999999999997</v>
      </c>
      <c r="AF2958" s="359">
        <v>2.4167999999999998</v>
      </c>
      <c r="AG2958" s="359">
        <v>2.0491000000000001</v>
      </c>
      <c r="AH2958" s="359">
        <v>4.7159000000000004</v>
      </c>
      <c r="AI2958" s="359">
        <v>0.80689999999999995</v>
      </c>
      <c r="AJ2958" s="359">
        <v>0.91169999999999995</v>
      </c>
      <c r="AK2958" s="359">
        <v>0.36470000000000002</v>
      </c>
      <c r="AL2958" s="356">
        <v>0.64639999999999997</v>
      </c>
    </row>
    <row r="2959" spans="2:38" ht="409.6" x14ac:dyDescent="0.25">
      <c r="B2959" s="402">
        <v>37980</v>
      </c>
      <c r="C2959" s="359">
        <v>0.52039999999999997</v>
      </c>
      <c r="D2959" s="359">
        <v>0.87339999999999995</v>
      </c>
      <c r="E2959" s="359">
        <v>0.8478</v>
      </c>
      <c r="F2959" s="359">
        <v>16.9785</v>
      </c>
      <c r="G2959" s="359">
        <v>3.8738000000000001</v>
      </c>
      <c r="H2959" s="359">
        <v>136.15700000000001</v>
      </c>
      <c r="I2959" s="359">
        <v>0.34749999999999998</v>
      </c>
      <c r="J2959" s="359">
        <v>1.7956000000000001</v>
      </c>
      <c r="K2959" s="359"/>
      <c r="L2959" s="359">
        <v>4.3730000000000002</v>
      </c>
      <c r="M2959" s="359">
        <v>2.427</v>
      </c>
      <c r="N2959" s="359">
        <v>2.1579999999999999</v>
      </c>
      <c r="O2959" s="359">
        <v>4.7351999999999999</v>
      </c>
      <c r="P2959" s="359">
        <v>0.80840000000000001</v>
      </c>
      <c r="Q2959" s="359">
        <v>0.93969999999999998</v>
      </c>
      <c r="R2959" s="359">
        <v>0.36509999999999998</v>
      </c>
      <c r="S2959" s="356">
        <v>0.64780000000000004</v>
      </c>
      <c r="U2959" s="402">
        <v>37980</v>
      </c>
      <c r="V2959" s="359">
        <v>0.51959999999999995</v>
      </c>
      <c r="W2959" s="359">
        <v>0.87190000000000001</v>
      </c>
      <c r="X2959" s="359">
        <v>0.84609999999999996</v>
      </c>
      <c r="Y2959" s="359">
        <v>16.9375</v>
      </c>
      <c r="Z2959" s="359">
        <v>3.8664000000000001</v>
      </c>
      <c r="AA2959" s="359">
        <v>135.524</v>
      </c>
      <c r="AB2959" s="359">
        <v>0.3468</v>
      </c>
      <c r="AC2959" s="359">
        <v>1.7917000000000001</v>
      </c>
      <c r="AD2959" s="359"/>
      <c r="AE2959" s="359">
        <v>4.3659999999999997</v>
      </c>
      <c r="AF2959" s="359">
        <v>2.4220000000000002</v>
      </c>
      <c r="AG2959" s="359">
        <v>2.0512999999999999</v>
      </c>
      <c r="AH2959" s="359">
        <v>4.7264999999999997</v>
      </c>
      <c r="AI2959" s="359">
        <v>0.80710000000000004</v>
      </c>
      <c r="AJ2959" s="359">
        <v>0.91269999999999996</v>
      </c>
      <c r="AK2959" s="359">
        <v>0.36449999999999999</v>
      </c>
      <c r="AL2959" s="356">
        <v>0.64710000000000001</v>
      </c>
    </row>
    <row r="2960" spans="2:38" ht="409.6" x14ac:dyDescent="0.25">
      <c r="B2960" s="402">
        <v>37979</v>
      </c>
      <c r="C2960" s="359">
        <v>0.51780000000000004</v>
      </c>
      <c r="D2960" s="359">
        <v>0.87160000000000004</v>
      </c>
      <c r="E2960" s="359">
        <v>0.84909999999999997</v>
      </c>
      <c r="F2960" s="359">
        <v>16.860199999999999</v>
      </c>
      <c r="G2960" s="359">
        <v>3.8549000000000002</v>
      </c>
      <c r="H2960" s="359">
        <v>135.54</v>
      </c>
      <c r="I2960" s="359">
        <v>0.34499999999999997</v>
      </c>
      <c r="J2960" s="359">
        <v>1.7862</v>
      </c>
      <c r="K2960" s="359"/>
      <c r="L2960" s="359">
        <v>4.3430999999999997</v>
      </c>
      <c r="M2960" s="359">
        <v>2.3986999999999998</v>
      </c>
      <c r="N2960" s="359">
        <v>2.1373000000000002</v>
      </c>
      <c r="O2960" s="359">
        <v>4.6997</v>
      </c>
      <c r="P2960" s="359">
        <v>0.80800000000000005</v>
      </c>
      <c r="Q2960" s="359">
        <v>0.93079999999999996</v>
      </c>
      <c r="R2960" s="359">
        <v>0.36399999999999999</v>
      </c>
      <c r="S2960" s="356">
        <v>0.64159999999999995</v>
      </c>
      <c r="U2960" s="402">
        <v>37979</v>
      </c>
      <c r="V2960" s="359">
        <v>0.51719999999999999</v>
      </c>
      <c r="W2960" s="359">
        <v>0.87029999999999996</v>
      </c>
      <c r="X2960" s="359">
        <v>0.84770000000000001</v>
      </c>
      <c r="Y2960" s="359">
        <v>16.788599999999999</v>
      </c>
      <c r="Z2960" s="359">
        <v>3.8490000000000002</v>
      </c>
      <c r="AA2960" s="359">
        <v>134.93700000000001</v>
      </c>
      <c r="AB2960" s="359">
        <v>0.34429999999999999</v>
      </c>
      <c r="AC2960" s="359">
        <v>1.7828999999999999</v>
      </c>
      <c r="AD2960" s="359"/>
      <c r="AE2960" s="359">
        <v>4.3369</v>
      </c>
      <c r="AF2960" s="359">
        <v>2.3942000000000001</v>
      </c>
      <c r="AG2960" s="359">
        <v>2.032</v>
      </c>
      <c r="AH2960" s="359">
        <v>4.6917999999999997</v>
      </c>
      <c r="AI2960" s="359">
        <v>0.80689999999999995</v>
      </c>
      <c r="AJ2960" s="359">
        <v>0.90410000000000001</v>
      </c>
      <c r="AK2960" s="359">
        <v>0.36349999999999999</v>
      </c>
      <c r="AL2960" s="356">
        <v>0.64100000000000001</v>
      </c>
    </row>
    <row r="2961" spans="2:38" ht="409.6" x14ac:dyDescent="0.25">
      <c r="B2961" s="402">
        <v>37978</v>
      </c>
      <c r="C2961" s="359">
        <v>0.51759999999999995</v>
      </c>
      <c r="D2961" s="359">
        <v>0.87529999999999997</v>
      </c>
      <c r="E2961" s="359">
        <v>0.85370000000000001</v>
      </c>
      <c r="F2961" s="359">
        <v>16.853300000000001</v>
      </c>
      <c r="G2961" s="359">
        <v>3.8521000000000001</v>
      </c>
      <c r="H2961" s="359">
        <v>135.715</v>
      </c>
      <c r="I2961" s="359">
        <v>0.34489999999999998</v>
      </c>
      <c r="J2961" s="359">
        <v>1.7848999999999999</v>
      </c>
      <c r="K2961" s="359"/>
      <c r="L2961" s="359">
        <v>4.3247999999999998</v>
      </c>
      <c r="M2961" s="359">
        <v>2.3997999999999999</v>
      </c>
      <c r="N2961" s="359">
        <v>2.1480000000000001</v>
      </c>
      <c r="O2961" s="359">
        <v>4.7118000000000002</v>
      </c>
      <c r="P2961" s="359">
        <v>0.80710000000000004</v>
      </c>
      <c r="Q2961" s="359">
        <v>0.93130000000000002</v>
      </c>
      <c r="R2961" s="359">
        <v>0.36380000000000001</v>
      </c>
      <c r="S2961" s="356">
        <v>0.64190000000000003</v>
      </c>
      <c r="U2961" s="402">
        <v>37978</v>
      </c>
      <c r="V2961" s="359">
        <v>0.51700000000000002</v>
      </c>
      <c r="W2961" s="359">
        <v>0.874</v>
      </c>
      <c r="X2961" s="359">
        <v>0.85270000000000001</v>
      </c>
      <c r="Y2961" s="359">
        <v>16.827400000000001</v>
      </c>
      <c r="Z2961" s="359">
        <v>3.8475999999999999</v>
      </c>
      <c r="AA2961" s="359">
        <v>135.13499999999999</v>
      </c>
      <c r="AB2961" s="359">
        <v>0.34420000000000001</v>
      </c>
      <c r="AC2961" s="359">
        <v>1.7823</v>
      </c>
      <c r="AD2961" s="359"/>
      <c r="AE2961" s="359">
        <v>4.3189000000000002</v>
      </c>
      <c r="AF2961" s="359">
        <v>2.3955000000000002</v>
      </c>
      <c r="AG2961" s="359">
        <v>2.0432000000000001</v>
      </c>
      <c r="AH2961" s="359">
        <v>4.7053000000000003</v>
      </c>
      <c r="AI2961" s="359">
        <v>0.80620000000000003</v>
      </c>
      <c r="AJ2961" s="359">
        <v>0.90469999999999995</v>
      </c>
      <c r="AK2961" s="359">
        <v>0.3634</v>
      </c>
      <c r="AL2961" s="356">
        <v>0.64139999999999997</v>
      </c>
    </row>
    <row r="2962" spans="2:38" ht="409.6" x14ac:dyDescent="0.25">
      <c r="B2962" s="402">
        <v>37977</v>
      </c>
      <c r="C2962" s="359">
        <v>0.52059999999999995</v>
      </c>
      <c r="D2962" s="359">
        <v>0.87429999999999997</v>
      </c>
      <c r="E2962" s="359">
        <v>0.86250000000000004</v>
      </c>
      <c r="F2962" s="359">
        <v>16.985900000000001</v>
      </c>
      <c r="G2962" s="359">
        <v>3.8759000000000001</v>
      </c>
      <c r="H2962" s="359">
        <v>137.21100000000001</v>
      </c>
      <c r="I2962" s="359">
        <v>0.34739999999999999</v>
      </c>
      <c r="J2962" s="359">
        <v>1.8019000000000001</v>
      </c>
      <c r="K2962" s="359"/>
      <c r="L2962" s="359">
        <v>4.3464</v>
      </c>
      <c r="M2962" s="359">
        <v>2.4251999999999998</v>
      </c>
      <c r="N2962" s="359">
        <v>2.1701999999999999</v>
      </c>
      <c r="O2962" s="359">
        <v>4.7232000000000003</v>
      </c>
      <c r="P2962" s="359">
        <v>0.80889999999999995</v>
      </c>
      <c r="Q2962" s="359">
        <v>0.93759999999999999</v>
      </c>
      <c r="R2962" s="359">
        <v>0.36549999999999999</v>
      </c>
      <c r="S2962" s="356">
        <v>0.64590000000000003</v>
      </c>
      <c r="U2962" s="402">
        <v>37977</v>
      </c>
      <c r="V2962" s="359">
        <v>0.52</v>
      </c>
      <c r="W2962" s="359">
        <v>0.87319999999999998</v>
      </c>
      <c r="X2962" s="359">
        <v>0.86140000000000005</v>
      </c>
      <c r="Y2962" s="359">
        <v>16.908200000000001</v>
      </c>
      <c r="Z2962" s="359">
        <v>3.8715999999999999</v>
      </c>
      <c r="AA2962" s="359">
        <v>136.94999999999999</v>
      </c>
      <c r="AB2962" s="359">
        <v>0.3468</v>
      </c>
      <c r="AC2962" s="359">
        <v>1.7984</v>
      </c>
      <c r="AD2962" s="359"/>
      <c r="AE2962" s="359">
        <v>4.3395000000000001</v>
      </c>
      <c r="AF2962" s="359">
        <v>2.4180999999999999</v>
      </c>
      <c r="AG2962" s="359">
        <v>2.0647000000000002</v>
      </c>
      <c r="AH2962" s="359">
        <v>4.7144000000000004</v>
      </c>
      <c r="AI2962" s="359">
        <v>0.80800000000000005</v>
      </c>
      <c r="AJ2962" s="359">
        <v>0.91080000000000005</v>
      </c>
      <c r="AK2962" s="359">
        <v>0.36509999999999998</v>
      </c>
      <c r="AL2962" s="356">
        <v>0.64529999999999998</v>
      </c>
    </row>
    <row r="2963" spans="2:38" ht="409.6" x14ac:dyDescent="0.25">
      <c r="B2963" s="402">
        <v>37976</v>
      </c>
      <c r="C2963" s="359">
        <v>0.52210000000000001</v>
      </c>
      <c r="D2963" s="359">
        <v>0.87570000000000003</v>
      </c>
      <c r="E2963" s="359">
        <v>0.86119999999999997</v>
      </c>
      <c r="F2963" s="359">
        <v>16.960899999999999</v>
      </c>
      <c r="G2963" s="359">
        <v>3.8742000000000001</v>
      </c>
      <c r="H2963" s="359">
        <v>137.00899999999999</v>
      </c>
      <c r="I2963" s="359">
        <v>0.34689999999999999</v>
      </c>
      <c r="J2963" s="359">
        <v>1.7991999999999999</v>
      </c>
      <c r="K2963" s="359"/>
      <c r="L2963" s="359">
        <v>4.3437000000000001</v>
      </c>
      <c r="M2963" s="359">
        <v>2.4304999999999999</v>
      </c>
      <c r="N2963" s="359">
        <v>2.1671</v>
      </c>
      <c r="O2963" s="359">
        <v>4.7248999999999999</v>
      </c>
      <c r="P2963" s="359">
        <v>0.80879999999999996</v>
      </c>
      <c r="Q2963" s="359">
        <v>0.93620000000000003</v>
      </c>
      <c r="R2963" s="359">
        <v>0.36530000000000001</v>
      </c>
      <c r="S2963" s="356">
        <v>0.64490000000000003</v>
      </c>
      <c r="U2963" s="402">
        <v>37976</v>
      </c>
      <c r="V2963" s="359">
        <v>0.52129999999999999</v>
      </c>
      <c r="W2963" s="359">
        <v>0.87419999999999998</v>
      </c>
      <c r="X2963" s="359">
        <v>0.85970000000000002</v>
      </c>
      <c r="Y2963" s="359">
        <v>16.878</v>
      </c>
      <c r="Z2963" s="359">
        <v>3.8677999999999999</v>
      </c>
      <c r="AA2963" s="359">
        <v>136.70599999999999</v>
      </c>
      <c r="AB2963" s="359">
        <v>0.34610000000000002</v>
      </c>
      <c r="AC2963" s="359">
        <v>1.7951999999999999</v>
      </c>
      <c r="AD2963" s="359"/>
      <c r="AE2963" s="359">
        <v>4.3338000000000001</v>
      </c>
      <c r="AF2963" s="359">
        <v>2.4255</v>
      </c>
      <c r="AG2963" s="359">
        <v>2.0609999999999999</v>
      </c>
      <c r="AH2963" s="359">
        <v>4.7130000000000001</v>
      </c>
      <c r="AI2963" s="359">
        <v>0.8075</v>
      </c>
      <c r="AJ2963" s="359">
        <v>0.90920000000000001</v>
      </c>
      <c r="AK2963" s="359">
        <v>0.36480000000000001</v>
      </c>
      <c r="AL2963" s="356">
        <v>0.64419999999999999</v>
      </c>
    </row>
    <row r="2964" spans="2:38" ht="409.6" x14ac:dyDescent="0.25">
      <c r="B2964" s="402">
        <v>37975</v>
      </c>
      <c r="C2964" s="359">
        <v>0.52100000000000002</v>
      </c>
      <c r="D2964" s="359">
        <v>0.87529999999999997</v>
      </c>
      <c r="E2964" s="359">
        <v>0.86260000000000003</v>
      </c>
      <c r="F2964" s="359">
        <v>16.9527</v>
      </c>
      <c r="G2964" s="359">
        <v>3.8792</v>
      </c>
      <c r="H2964" s="359">
        <v>137.001</v>
      </c>
      <c r="I2964" s="359">
        <v>0.34689999999999999</v>
      </c>
      <c r="J2964" s="359">
        <v>1.7990999999999999</v>
      </c>
      <c r="K2964" s="359"/>
      <c r="L2964" s="359">
        <v>4.3410000000000002</v>
      </c>
      <c r="M2964" s="359">
        <v>2.4253999999999998</v>
      </c>
      <c r="N2964" s="359">
        <v>2.1669</v>
      </c>
      <c r="O2964" s="359">
        <v>4.7266000000000004</v>
      </c>
      <c r="P2964" s="359">
        <v>0.80979999999999996</v>
      </c>
      <c r="Q2964" s="359">
        <v>0.93620000000000003</v>
      </c>
      <c r="R2964" s="359">
        <v>0.36509999999999998</v>
      </c>
      <c r="S2964" s="356">
        <v>0.64490000000000003</v>
      </c>
      <c r="U2964" s="402">
        <v>37975</v>
      </c>
      <c r="V2964" s="359">
        <v>0.5202</v>
      </c>
      <c r="W2964" s="359">
        <v>0.87380000000000002</v>
      </c>
      <c r="X2964" s="359">
        <v>0.86119999999999997</v>
      </c>
      <c r="Y2964" s="359">
        <v>16.869900000000001</v>
      </c>
      <c r="Z2964" s="359">
        <v>3.8723999999999998</v>
      </c>
      <c r="AA2964" s="359">
        <v>136.697</v>
      </c>
      <c r="AB2964" s="359">
        <v>0.34610000000000002</v>
      </c>
      <c r="AC2964" s="359">
        <v>1.7950999999999999</v>
      </c>
      <c r="AD2964" s="359"/>
      <c r="AE2964" s="359">
        <v>4.3338000000000001</v>
      </c>
      <c r="AF2964" s="359">
        <v>2.4203999999999999</v>
      </c>
      <c r="AG2964" s="359">
        <v>2.0609000000000002</v>
      </c>
      <c r="AH2964" s="359">
        <v>4.7178000000000004</v>
      </c>
      <c r="AI2964" s="359">
        <v>0.80859999999999999</v>
      </c>
      <c r="AJ2964" s="359">
        <v>0.90910000000000002</v>
      </c>
      <c r="AK2964" s="359">
        <v>0.36449999999999999</v>
      </c>
      <c r="AL2964" s="356">
        <v>0.64419999999999999</v>
      </c>
    </row>
    <row r="2965" spans="2:38" ht="409.6" x14ac:dyDescent="0.25">
      <c r="B2965" s="402">
        <v>37974</v>
      </c>
      <c r="C2965" s="359">
        <v>0.52210000000000001</v>
      </c>
      <c r="D2965" s="359">
        <v>0.87529999999999997</v>
      </c>
      <c r="E2965" s="359">
        <v>0.86299999999999999</v>
      </c>
      <c r="F2965" s="359">
        <v>16.903199999999998</v>
      </c>
      <c r="G2965" s="359">
        <v>3.8864999999999998</v>
      </c>
      <c r="H2965" s="359">
        <v>137.52199999999999</v>
      </c>
      <c r="I2965" s="359">
        <v>0.34920000000000001</v>
      </c>
      <c r="J2965" s="359">
        <v>1.8116000000000001</v>
      </c>
      <c r="K2965" s="359"/>
      <c r="L2965" s="359">
        <v>4.3616000000000001</v>
      </c>
      <c r="M2965" s="359">
        <v>2.4291999999999998</v>
      </c>
      <c r="N2965" s="359">
        <v>2.1835</v>
      </c>
      <c r="O2965" s="359">
        <v>4.7354000000000003</v>
      </c>
      <c r="P2965" s="359">
        <v>0.81079999999999997</v>
      </c>
      <c r="Q2965" s="359">
        <v>0.94189999999999996</v>
      </c>
      <c r="R2965" s="359">
        <v>0.36599999999999999</v>
      </c>
      <c r="S2965" s="356">
        <v>0.6492</v>
      </c>
      <c r="U2965" s="402">
        <v>37974</v>
      </c>
      <c r="V2965" s="359">
        <v>0.52139999999999997</v>
      </c>
      <c r="W2965" s="359">
        <v>0.87380000000000002</v>
      </c>
      <c r="X2965" s="359">
        <v>0.86170000000000002</v>
      </c>
      <c r="Y2965" s="359">
        <v>16.868099999999998</v>
      </c>
      <c r="Z2965" s="359">
        <v>3.8807</v>
      </c>
      <c r="AA2965" s="359">
        <v>136.88800000000001</v>
      </c>
      <c r="AB2965" s="359">
        <v>0.34849999999999998</v>
      </c>
      <c r="AC2965" s="359">
        <v>1.8079000000000001</v>
      </c>
      <c r="AD2965" s="359"/>
      <c r="AE2965" s="359">
        <v>4.3540000000000001</v>
      </c>
      <c r="AF2965" s="359">
        <v>2.4262999999999999</v>
      </c>
      <c r="AG2965" s="359">
        <v>2.0766</v>
      </c>
      <c r="AH2965" s="359">
        <v>4.7266000000000004</v>
      </c>
      <c r="AI2965" s="359">
        <v>0.80959999999999999</v>
      </c>
      <c r="AJ2965" s="359">
        <v>0.91469999999999996</v>
      </c>
      <c r="AK2965" s="359">
        <v>0.36549999999999999</v>
      </c>
      <c r="AL2965" s="356">
        <v>0.64839999999999998</v>
      </c>
    </row>
    <row r="2966" spans="2:38" ht="409.6" x14ac:dyDescent="0.25">
      <c r="B2966" s="402">
        <v>37973</v>
      </c>
      <c r="C2966" s="359">
        <v>0.52139999999999997</v>
      </c>
      <c r="D2966" s="359">
        <v>0.87549999999999994</v>
      </c>
      <c r="E2966" s="359">
        <v>0.85760000000000003</v>
      </c>
      <c r="F2966" s="359">
        <v>16.931100000000001</v>
      </c>
      <c r="G2966" s="359">
        <v>3.8814000000000002</v>
      </c>
      <c r="H2966" s="359">
        <v>137.48599999999999</v>
      </c>
      <c r="I2966" s="359">
        <v>0.34810000000000002</v>
      </c>
      <c r="J2966" s="359">
        <v>1.8039000000000001</v>
      </c>
      <c r="K2966" s="359"/>
      <c r="L2966" s="359">
        <v>4.3369</v>
      </c>
      <c r="M2966" s="359">
        <v>2.4249000000000001</v>
      </c>
      <c r="N2966" s="359">
        <v>2.1852999999999998</v>
      </c>
      <c r="O2966" s="359">
        <v>4.7140000000000004</v>
      </c>
      <c r="P2966" s="359">
        <v>0.81130000000000002</v>
      </c>
      <c r="Q2966" s="359">
        <v>0.93830000000000002</v>
      </c>
      <c r="R2966" s="359">
        <v>0.36630000000000001</v>
      </c>
      <c r="S2966" s="356">
        <v>0.64670000000000005</v>
      </c>
      <c r="U2966" s="402">
        <v>37973</v>
      </c>
      <c r="V2966" s="359">
        <v>0.52070000000000005</v>
      </c>
      <c r="W2966" s="359">
        <v>0.87409999999999999</v>
      </c>
      <c r="X2966" s="359">
        <v>0.85629999999999995</v>
      </c>
      <c r="Y2966" s="359">
        <v>16.848800000000001</v>
      </c>
      <c r="Z2966" s="359">
        <v>3.8755000000000002</v>
      </c>
      <c r="AA2966" s="359">
        <v>136.85300000000001</v>
      </c>
      <c r="AB2966" s="359">
        <v>0.3473</v>
      </c>
      <c r="AC2966" s="359">
        <v>1.7999000000000001</v>
      </c>
      <c r="AD2966" s="359"/>
      <c r="AE2966" s="359">
        <v>4.3295000000000003</v>
      </c>
      <c r="AF2966" s="359">
        <v>2.4199000000000002</v>
      </c>
      <c r="AG2966" s="359">
        <v>2.0779999999999998</v>
      </c>
      <c r="AH2966" s="359">
        <v>4.7054</v>
      </c>
      <c r="AI2966" s="359">
        <v>0.81010000000000004</v>
      </c>
      <c r="AJ2966" s="359">
        <v>0.91120000000000001</v>
      </c>
      <c r="AK2966" s="359">
        <v>0.36580000000000001</v>
      </c>
      <c r="AL2966" s="356">
        <v>0.64600000000000002</v>
      </c>
    </row>
    <row r="2967" spans="2:38" ht="409.6" x14ac:dyDescent="0.25">
      <c r="B2967" s="402">
        <v>37972</v>
      </c>
      <c r="C2967" s="359">
        <v>0.52869999999999995</v>
      </c>
      <c r="D2967" s="359">
        <v>0.87670000000000003</v>
      </c>
      <c r="E2967" s="359">
        <v>0.86529999999999996</v>
      </c>
      <c r="F2967" s="359">
        <v>17.123999999999999</v>
      </c>
      <c r="G2967" s="359">
        <v>3.9352999999999998</v>
      </c>
      <c r="H2967" s="359">
        <v>139.72499999999999</v>
      </c>
      <c r="I2967" s="359">
        <v>0.35139999999999999</v>
      </c>
      <c r="J2967" s="359">
        <v>1.8248</v>
      </c>
      <c r="K2967" s="359"/>
      <c r="L2967" s="359">
        <v>4.3478000000000003</v>
      </c>
      <c r="M2967" s="359">
        <v>2.4577</v>
      </c>
      <c r="N2967" s="359">
        <v>2.2014</v>
      </c>
      <c r="O2967" s="359">
        <v>4.7740999999999998</v>
      </c>
      <c r="P2967" s="359">
        <v>0.82099999999999995</v>
      </c>
      <c r="Q2967" s="359">
        <v>0.94510000000000005</v>
      </c>
      <c r="R2967" s="359">
        <v>0.37140000000000001</v>
      </c>
      <c r="S2967" s="356">
        <v>0.65139999999999998</v>
      </c>
      <c r="U2967" s="402">
        <v>37972</v>
      </c>
      <c r="V2967" s="359">
        <v>0.52810000000000001</v>
      </c>
      <c r="W2967" s="359">
        <v>0.87560000000000004</v>
      </c>
      <c r="X2967" s="359">
        <v>0.86409999999999998</v>
      </c>
      <c r="Y2967" s="359">
        <v>17.069900000000001</v>
      </c>
      <c r="Z2967" s="359">
        <v>3.9302999999999999</v>
      </c>
      <c r="AA2967" s="359">
        <v>139.18799999999999</v>
      </c>
      <c r="AB2967" s="359">
        <v>0.35070000000000001</v>
      </c>
      <c r="AC2967" s="359">
        <v>1.8214999999999999</v>
      </c>
      <c r="AD2967" s="359"/>
      <c r="AE2967" s="359">
        <v>4.3425000000000002</v>
      </c>
      <c r="AF2967" s="359">
        <v>2.4533999999999998</v>
      </c>
      <c r="AG2967" s="359">
        <v>2.0941999999999998</v>
      </c>
      <c r="AH2967" s="359">
        <v>4.7664999999999997</v>
      </c>
      <c r="AI2967" s="359">
        <v>0.82</v>
      </c>
      <c r="AJ2967" s="359">
        <v>0.91800000000000004</v>
      </c>
      <c r="AK2967" s="359">
        <v>0.371</v>
      </c>
      <c r="AL2967" s="356">
        <v>0.65090000000000003</v>
      </c>
    </row>
    <row r="2968" spans="2:38" ht="409.6" x14ac:dyDescent="0.25">
      <c r="B2968" s="402">
        <v>37971</v>
      </c>
      <c r="C2968" s="359">
        <v>0.52729999999999999</v>
      </c>
      <c r="D2968" s="359">
        <v>0.87290000000000001</v>
      </c>
      <c r="E2968" s="359">
        <v>0.85199999999999998</v>
      </c>
      <c r="F2968" s="359">
        <v>16.954599999999999</v>
      </c>
      <c r="G2968" s="359">
        <v>3.9234</v>
      </c>
      <c r="H2968" s="359">
        <v>139.72800000000001</v>
      </c>
      <c r="I2968" s="359">
        <v>0.35039999999999999</v>
      </c>
      <c r="J2968" s="359">
        <v>1.8230999999999999</v>
      </c>
      <c r="K2968" s="359"/>
      <c r="L2968" s="359">
        <v>4.3380000000000001</v>
      </c>
      <c r="M2968" s="359">
        <v>2.4506999999999999</v>
      </c>
      <c r="N2968" s="359">
        <v>2.2092000000000001</v>
      </c>
      <c r="O2968" s="359">
        <v>4.7554999999999996</v>
      </c>
      <c r="P2968" s="359">
        <v>0.81850000000000001</v>
      </c>
      <c r="Q2968" s="359">
        <v>0.9395</v>
      </c>
      <c r="R2968" s="359">
        <v>0.37169999999999997</v>
      </c>
      <c r="S2968" s="356">
        <v>0.64890000000000003</v>
      </c>
      <c r="U2968" s="402">
        <v>37971</v>
      </c>
      <c r="V2968" s="359">
        <v>0.52649999999999997</v>
      </c>
      <c r="W2968" s="359">
        <v>0.87139999999999995</v>
      </c>
      <c r="X2968" s="359">
        <v>0.85040000000000004</v>
      </c>
      <c r="Y2968" s="359">
        <v>16.914300000000001</v>
      </c>
      <c r="Z2968" s="359">
        <v>3.9171999999999998</v>
      </c>
      <c r="AA2968" s="359">
        <v>139.10400000000001</v>
      </c>
      <c r="AB2968" s="359">
        <v>0.34960000000000002</v>
      </c>
      <c r="AC2968" s="359">
        <v>1.8190999999999999</v>
      </c>
      <c r="AD2968" s="359"/>
      <c r="AE2968" s="359">
        <v>4.3296999999999999</v>
      </c>
      <c r="AF2968" s="359">
        <v>2.4453</v>
      </c>
      <c r="AG2968" s="359">
        <v>2.1006</v>
      </c>
      <c r="AH2968" s="359">
        <v>4.7462999999999997</v>
      </c>
      <c r="AI2968" s="359">
        <v>0.81720000000000004</v>
      </c>
      <c r="AJ2968" s="359">
        <v>0.91220000000000001</v>
      </c>
      <c r="AK2968" s="359">
        <v>0.37119999999999997</v>
      </c>
      <c r="AL2968" s="356">
        <v>0.6482</v>
      </c>
    </row>
    <row r="2969" spans="2:38" ht="409.6" x14ac:dyDescent="0.25">
      <c r="B2969" s="402">
        <v>37970</v>
      </c>
      <c r="C2969" s="359">
        <v>0.52690000000000003</v>
      </c>
      <c r="D2969" s="359">
        <v>0.87209999999999999</v>
      </c>
      <c r="E2969" s="359">
        <v>0.85089999999999999</v>
      </c>
      <c r="F2969" s="359">
        <v>16.932400000000001</v>
      </c>
      <c r="G2969" s="359">
        <v>3.9222000000000001</v>
      </c>
      <c r="H2969" s="359">
        <v>139.09200000000001</v>
      </c>
      <c r="I2969" s="359">
        <v>0.3488</v>
      </c>
      <c r="J2969" s="359">
        <v>1.8171999999999999</v>
      </c>
      <c r="K2969" s="359"/>
      <c r="L2969" s="359">
        <v>4.3146000000000004</v>
      </c>
      <c r="M2969" s="359">
        <v>2.4607999999999999</v>
      </c>
      <c r="N2969" s="359">
        <v>2.1972</v>
      </c>
      <c r="O2969" s="359">
        <v>4.7320000000000002</v>
      </c>
      <c r="P2969" s="359">
        <v>0.81689999999999996</v>
      </c>
      <c r="Q2969" s="359">
        <v>0.94989999999999997</v>
      </c>
      <c r="R2969" s="359">
        <v>0.37040000000000001</v>
      </c>
      <c r="S2969" s="356">
        <v>0.64639999999999997</v>
      </c>
      <c r="U2969" s="402">
        <v>37970</v>
      </c>
      <c r="V2969" s="359">
        <v>0.52629999999999999</v>
      </c>
      <c r="W2969" s="359">
        <v>0.87070000000000003</v>
      </c>
      <c r="X2969" s="359">
        <v>0.84950000000000003</v>
      </c>
      <c r="Y2969" s="359">
        <v>16.8522</v>
      </c>
      <c r="Z2969" s="359">
        <v>3.9171999999999998</v>
      </c>
      <c r="AA2969" s="359">
        <v>138.47900000000001</v>
      </c>
      <c r="AB2969" s="359">
        <v>0.34820000000000001</v>
      </c>
      <c r="AC2969" s="359">
        <v>1.8129999999999999</v>
      </c>
      <c r="AD2969" s="359"/>
      <c r="AE2969" s="359">
        <v>4.3056999999999999</v>
      </c>
      <c r="AF2969" s="359">
        <v>2.4533</v>
      </c>
      <c r="AG2969" s="359">
        <v>2.0897000000000001</v>
      </c>
      <c r="AH2969" s="359">
        <v>4.7210999999999999</v>
      </c>
      <c r="AI2969" s="359">
        <v>0.81579999999999997</v>
      </c>
      <c r="AJ2969" s="359">
        <v>0.9103</v>
      </c>
      <c r="AK2969" s="359">
        <v>0.36990000000000001</v>
      </c>
      <c r="AL2969" s="356">
        <v>0.64580000000000004</v>
      </c>
    </row>
    <row r="2970" spans="2:38" ht="409.6" x14ac:dyDescent="0.25">
      <c r="B2970" s="402">
        <v>37969</v>
      </c>
      <c r="C2970" s="359">
        <v>0.52690000000000003</v>
      </c>
      <c r="D2970" s="359">
        <v>0.87209999999999999</v>
      </c>
      <c r="E2970" s="359">
        <v>0.8498</v>
      </c>
      <c r="F2970" s="359">
        <v>16.932400000000001</v>
      </c>
      <c r="G2970" s="359">
        <v>3.9226999999999999</v>
      </c>
      <c r="H2970" s="359">
        <v>139.09200000000001</v>
      </c>
      <c r="I2970" s="359">
        <v>0.3488</v>
      </c>
      <c r="J2970" s="359">
        <v>1.8171999999999999</v>
      </c>
      <c r="K2970" s="359"/>
      <c r="L2970" s="359">
        <v>4.3146000000000004</v>
      </c>
      <c r="M2970" s="359">
        <v>2.4567999999999999</v>
      </c>
      <c r="N2970" s="359">
        <v>2.1972</v>
      </c>
      <c r="O2970" s="359">
        <v>4.7316000000000003</v>
      </c>
      <c r="P2970" s="359">
        <v>0.81669999999999998</v>
      </c>
      <c r="Q2970" s="359">
        <v>0.94989999999999997</v>
      </c>
      <c r="R2970" s="359">
        <v>0.37040000000000001</v>
      </c>
      <c r="S2970" s="356">
        <v>0.64639999999999997</v>
      </c>
      <c r="U2970" s="402">
        <v>37969</v>
      </c>
      <c r="V2970" s="359">
        <v>0.52629999999999999</v>
      </c>
      <c r="W2970" s="359">
        <v>0.87070000000000003</v>
      </c>
      <c r="X2970" s="359">
        <v>0.84840000000000004</v>
      </c>
      <c r="Y2970" s="359">
        <v>16.8522</v>
      </c>
      <c r="Z2970" s="359">
        <v>3.9159000000000002</v>
      </c>
      <c r="AA2970" s="359">
        <v>138.47900000000001</v>
      </c>
      <c r="AB2970" s="359">
        <v>0.34820000000000001</v>
      </c>
      <c r="AC2970" s="359">
        <v>1.8129999999999999</v>
      </c>
      <c r="AD2970" s="359"/>
      <c r="AE2970" s="359">
        <v>4.3056999999999999</v>
      </c>
      <c r="AF2970" s="359">
        <v>2.4521000000000002</v>
      </c>
      <c r="AG2970" s="359">
        <v>2.0897000000000001</v>
      </c>
      <c r="AH2970" s="359">
        <v>4.7207999999999997</v>
      </c>
      <c r="AI2970" s="359">
        <v>0.8155</v>
      </c>
      <c r="AJ2970" s="359">
        <v>0.9103</v>
      </c>
      <c r="AK2970" s="359">
        <v>0.36990000000000001</v>
      </c>
      <c r="AL2970" s="356">
        <v>0.64580000000000004</v>
      </c>
    </row>
    <row r="2971" spans="2:38" ht="409.6" x14ac:dyDescent="0.25">
      <c r="B2971" s="402">
        <v>37968</v>
      </c>
      <c r="C2971" s="359">
        <v>0.52629999999999999</v>
      </c>
      <c r="D2971" s="359">
        <v>0.87170000000000003</v>
      </c>
      <c r="E2971" s="359">
        <v>0.85219999999999996</v>
      </c>
      <c r="F2971" s="359">
        <v>16.918399999999998</v>
      </c>
      <c r="G2971" s="359">
        <v>3.9161999999999999</v>
      </c>
      <c r="H2971" s="359">
        <v>138.79400000000001</v>
      </c>
      <c r="I2971" s="359">
        <v>0.34910000000000002</v>
      </c>
      <c r="J2971" s="359">
        <v>1.8188</v>
      </c>
      <c r="K2971" s="359"/>
      <c r="L2971" s="359">
        <v>4.3159000000000001</v>
      </c>
      <c r="M2971" s="359">
        <v>2.4590999999999998</v>
      </c>
      <c r="N2971" s="359">
        <v>2.1993</v>
      </c>
      <c r="O2971" s="359">
        <v>4.7203999999999997</v>
      </c>
      <c r="P2971" s="359">
        <v>0.81630000000000003</v>
      </c>
      <c r="Q2971" s="359">
        <v>0.95079999999999998</v>
      </c>
      <c r="R2971" s="359">
        <v>0.37059999999999998</v>
      </c>
      <c r="S2971" s="356">
        <v>0.64700000000000002</v>
      </c>
      <c r="U2971" s="402">
        <v>37968</v>
      </c>
      <c r="V2971" s="359">
        <v>0.52549999999999997</v>
      </c>
      <c r="W2971" s="359">
        <v>0.86990000000000001</v>
      </c>
      <c r="X2971" s="359">
        <v>0.85070000000000001</v>
      </c>
      <c r="Y2971" s="359">
        <v>16.872900000000001</v>
      </c>
      <c r="Z2971" s="359">
        <v>3.9091999999999998</v>
      </c>
      <c r="AA2971" s="359">
        <v>138.453</v>
      </c>
      <c r="AB2971" s="359">
        <v>0.3483</v>
      </c>
      <c r="AC2971" s="359">
        <v>1.8139000000000001</v>
      </c>
      <c r="AD2971" s="359"/>
      <c r="AE2971" s="359">
        <v>4.3034999999999997</v>
      </c>
      <c r="AF2971" s="359">
        <v>2.4533</v>
      </c>
      <c r="AG2971" s="359">
        <v>2.0907</v>
      </c>
      <c r="AH2971" s="359">
        <v>4.7106000000000003</v>
      </c>
      <c r="AI2971" s="359">
        <v>0.81489999999999996</v>
      </c>
      <c r="AJ2971" s="359">
        <v>0.91069999999999995</v>
      </c>
      <c r="AK2971" s="359">
        <v>0.36980000000000002</v>
      </c>
      <c r="AL2971" s="356">
        <v>0.64610000000000001</v>
      </c>
    </row>
    <row r="2972" spans="2:38" ht="409.6" x14ac:dyDescent="0.25">
      <c r="B2972" s="402">
        <v>37967</v>
      </c>
      <c r="C2972" s="359">
        <v>0.53010000000000002</v>
      </c>
      <c r="D2972" s="359">
        <v>0.87560000000000004</v>
      </c>
      <c r="E2972" s="359">
        <v>0.85319999999999996</v>
      </c>
      <c r="F2972" s="359">
        <v>17.070799999999998</v>
      </c>
      <c r="G2972" s="359">
        <v>3.9438</v>
      </c>
      <c r="H2972" s="359">
        <v>139.232</v>
      </c>
      <c r="I2972" s="359">
        <v>0.3508</v>
      </c>
      <c r="J2972" s="359">
        <v>1.837</v>
      </c>
      <c r="K2972" s="359"/>
      <c r="L2972" s="359">
        <v>4.3311000000000002</v>
      </c>
      <c r="M2972" s="359">
        <v>2.4769999999999999</v>
      </c>
      <c r="N2972" s="359">
        <v>2.2084999999999999</v>
      </c>
      <c r="O2972" s="359">
        <v>4.7651000000000003</v>
      </c>
      <c r="P2972" s="359">
        <v>0.82140000000000002</v>
      </c>
      <c r="Q2972" s="359">
        <v>0.95189999999999997</v>
      </c>
      <c r="R2972" s="359">
        <v>0.37080000000000002</v>
      </c>
      <c r="S2972" s="356">
        <v>0.64700000000000002</v>
      </c>
      <c r="U2972" s="402">
        <v>37967</v>
      </c>
      <c r="V2972" s="359">
        <v>0.52929999999999999</v>
      </c>
      <c r="W2972" s="359">
        <v>0.87419999999999998</v>
      </c>
      <c r="X2972" s="359">
        <v>0.85199999999999998</v>
      </c>
      <c r="Y2972" s="359">
        <v>17.014900000000001</v>
      </c>
      <c r="Z2972" s="359">
        <v>3.9382000000000001</v>
      </c>
      <c r="AA2972" s="359">
        <v>138.61799999999999</v>
      </c>
      <c r="AB2972" s="359">
        <v>0.34989999999999999</v>
      </c>
      <c r="AC2972" s="359">
        <v>1.8331999999999999</v>
      </c>
      <c r="AD2972" s="359"/>
      <c r="AE2972" s="359">
        <v>4.3250999999999999</v>
      </c>
      <c r="AF2972" s="359">
        <v>2.4723000000000002</v>
      </c>
      <c r="AG2972" s="359">
        <v>2.1000999999999999</v>
      </c>
      <c r="AH2972" s="359">
        <v>4.7568000000000001</v>
      </c>
      <c r="AI2972" s="359">
        <v>0.82030000000000003</v>
      </c>
      <c r="AJ2972" s="359">
        <v>0.9244</v>
      </c>
      <c r="AK2972" s="359">
        <v>0.37040000000000001</v>
      </c>
      <c r="AL2972" s="356">
        <v>0.64639999999999997</v>
      </c>
    </row>
    <row r="2973" spans="2:38" ht="409.6" x14ac:dyDescent="0.25">
      <c r="B2973" s="402">
        <v>37966</v>
      </c>
      <c r="C2973" s="359">
        <v>0.53</v>
      </c>
      <c r="D2973" s="359">
        <v>0.87690000000000001</v>
      </c>
      <c r="E2973" s="359">
        <v>0.8468</v>
      </c>
      <c r="F2973" s="359">
        <v>17.029199999999999</v>
      </c>
      <c r="G2973" s="359">
        <v>3.9434999999999998</v>
      </c>
      <c r="H2973" s="359">
        <v>140.13399999999999</v>
      </c>
      <c r="I2973" s="359">
        <v>0.35039999999999999</v>
      </c>
      <c r="J2973" s="359">
        <v>1.83</v>
      </c>
      <c r="K2973" s="359"/>
      <c r="L2973" s="359">
        <v>4.3129</v>
      </c>
      <c r="M2973" s="359">
        <v>2.4647999999999999</v>
      </c>
      <c r="N2973" s="359">
        <v>2.1974999999999998</v>
      </c>
      <c r="O2973" s="359">
        <v>4.7489999999999997</v>
      </c>
      <c r="P2973" s="359">
        <v>0.82030000000000003</v>
      </c>
      <c r="Q2973" s="359">
        <v>0.9456</v>
      </c>
      <c r="R2973" s="359">
        <v>0.37140000000000001</v>
      </c>
      <c r="S2973" s="356">
        <v>0.64729999999999999</v>
      </c>
      <c r="U2973" s="402">
        <v>37966</v>
      </c>
      <c r="V2973" s="359">
        <v>0.52939999999999998</v>
      </c>
      <c r="W2973" s="359">
        <v>0.87560000000000004</v>
      </c>
      <c r="X2973" s="359">
        <v>0.84560000000000002</v>
      </c>
      <c r="Y2973" s="359">
        <v>16.993400000000001</v>
      </c>
      <c r="Z2973" s="359">
        <v>3.9386999999999999</v>
      </c>
      <c r="AA2973" s="359">
        <v>139.864</v>
      </c>
      <c r="AB2973" s="359">
        <v>0.3498</v>
      </c>
      <c r="AC2973" s="359">
        <v>1.8264</v>
      </c>
      <c r="AD2973" s="359"/>
      <c r="AE2973" s="359">
        <v>4.3074000000000003</v>
      </c>
      <c r="AF2973" s="359">
        <v>2.4615</v>
      </c>
      <c r="AG2973" s="359">
        <v>2.0901000000000001</v>
      </c>
      <c r="AH2973" s="359">
        <v>4.7416</v>
      </c>
      <c r="AI2973" s="359">
        <v>0.81930000000000003</v>
      </c>
      <c r="AJ2973" s="359">
        <v>0.91839999999999999</v>
      </c>
      <c r="AK2973" s="359">
        <v>0.371</v>
      </c>
      <c r="AL2973" s="356">
        <v>0.64680000000000004</v>
      </c>
    </row>
    <row r="2974" spans="2:38" ht="409.6" x14ac:dyDescent="0.25">
      <c r="B2974" s="402">
        <v>37965</v>
      </c>
      <c r="C2974" s="359">
        <v>0.53010000000000002</v>
      </c>
      <c r="D2974" s="359">
        <v>0.87580000000000002</v>
      </c>
      <c r="E2974" s="359">
        <v>0.85</v>
      </c>
      <c r="F2974" s="359">
        <v>17.041599999999999</v>
      </c>
      <c r="G2974" s="359">
        <v>3.9458000000000002</v>
      </c>
      <c r="H2974" s="359">
        <v>141.13399999999999</v>
      </c>
      <c r="I2974" s="359">
        <v>0.35120000000000001</v>
      </c>
      <c r="J2974" s="359">
        <v>1.8345</v>
      </c>
      <c r="K2974" s="359"/>
      <c r="L2974" s="359">
        <v>4.3047000000000004</v>
      </c>
      <c r="M2974" s="359">
        <v>2.4826999999999999</v>
      </c>
      <c r="N2974" s="359">
        <v>2.2012999999999998</v>
      </c>
      <c r="O2974" s="359">
        <v>4.7375999999999996</v>
      </c>
      <c r="P2974" s="359">
        <v>0.82010000000000005</v>
      </c>
      <c r="Q2974" s="359">
        <v>0.94330000000000003</v>
      </c>
      <c r="R2974" s="359">
        <v>0.372</v>
      </c>
      <c r="S2974" s="356">
        <v>0.64939999999999998</v>
      </c>
      <c r="U2974" s="402">
        <v>37965</v>
      </c>
      <c r="V2974" s="359">
        <v>0.52929999999999999</v>
      </c>
      <c r="W2974" s="359">
        <v>0.87470000000000003</v>
      </c>
      <c r="X2974" s="359">
        <v>0.84850000000000003</v>
      </c>
      <c r="Y2974" s="359">
        <v>16.959900000000001</v>
      </c>
      <c r="Z2974" s="359">
        <v>3.9394</v>
      </c>
      <c r="AA2974" s="359">
        <v>140.50800000000001</v>
      </c>
      <c r="AB2974" s="359">
        <v>0.35049999999999998</v>
      </c>
      <c r="AC2974" s="359">
        <v>1.8307</v>
      </c>
      <c r="AD2974" s="359"/>
      <c r="AE2974" s="359">
        <v>4.298</v>
      </c>
      <c r="AF2974" s="359">
        <v>2.4777999999999998</v>
      </c>
      <c r="AG2974" s="359">
        <v>2.0933000000000002</v>
      </c>
      <c r="AH2974" s="359">
        <v>4.7283999999999997</v>
      </c>
      <c r="AI2974" s="359">
        <v>0.81889999999999996</v>
      </c>
      <c r="AJ2974" s="359">
        <v>0.91579999999999995</v>
      </c>
      <c r="AK2974" s="359">
        <v>0.37140000000000001</v>
      </c>
      <c r="AL2974" s="356">
        <v>0.64880000000000004</v>
      </c>
    </row>
    <row r="2975" spans="2:38" ht="409.6" x14ac:dyDescent="0.25">
      <c r="B2975" s="402">
        <v>37964</v>
      </c>
      <c r="C2975" s="359">
        <v>0.52939999999999998</v>
      </c>
      <c r="D2975" s="359">
        <v>0.87509999999999999</v>
      </c>
      <c r="E2975" s="359">
        <v>0.84030000000000005</v>
      </c>
      <c r="F2975" s="359">
        <v>16.9816</v>
      </c>
      <c r="G2975" s="359">
        <v>3.9422999999999999</v>
      </c>
      <c r="H2975" s="359">
        <v>141.93199999999999</v>
      </c>
      <c r="I2975" s="359">
        <v>0.35049999999999998</v>
      </c>
      <c r="J2975" s="359">
        <v>1.8306</v>
      </c>
      <c r="K2975" s="359"/>
      <c r="L2975" s="359">
        <v>4.3055000000000003</v>
      </c>
      <c r="M2975" s="359">
        <v>2.4679000000000002</v>
      </c>
      <c r="N2975" s="359">
        <v>2.2008999999999999</v>
      </c>
      <c r="O2975" s="359">
        <v>4.7351999999999999</v>
      </c>
      <c r="P2975" s="359">
        <v>0.82010000000000005</v>
      </c>
      <c r="Q2975" s="359">
        <v>0.94220000000000004</v>
      </c>
      <c r="R2975" s="359">
        <v>0.37359999999999999</v>
      </c>
      <c r="S2975" s="356">
        <v>0.64739999999999998</v>
      </c>
      <c r="U2975" s="402">
        <v>37964</v>
      </c>
      <c r="V2975" s="359">
        <v>0.52859999999999996</v>
      </c>
      <c r="W2975" s="359">
        <v>0.87380000000000002</v>
      </c>
      <c r="X2975" s="359">
        <v>0.83919999999999995</v>
      </c>
      <c r="Y2975" s="359">
        <v>16.916</v>
      </c>
      <c r="Z2975" s="359">
        <v>3.9361999999999999</v>
      </c>
      <c r="AA2975" s="359">
        <v>141.29300000000001</v>
      </c>
      <c r="AB2975" s="359">
        <v>0.34970000000000001</v>
      </c>
      <c r="AC2975" s="359">
        <v>1.8267</v>
      </c>
      <c r="AD2975" s="359"/>
      <c r="AE2975" s="359">
        <v>4.2986000000000004</v>
      </c>
      <c r="AF2975" s="359">
        <v>2.4634</v>
      </c>
      <c r="AG2975" s="359">
        <v>2.0924999999999998</v>
      </c>
      <c r="AH2975" s="359">
        <v>4.7264999999999997</v>
      </c>
      <c r="AI2975" s="359">
        <v>0.81889999999999996</v>
      </c>
      <c r="AJ2975" s="359">
        <v>0.91479999999999995</v>
      </c>
      <c r="AK2975" s="359">
        <v>0.37309999999999999</v>
      </c>
      <c r="AL2975" s="356">
        <v>0.64670000000000005</v>
      </c>
    </row>
    <row r="2976" spans="2:38" ht="409.6" x14ac:dyDescent="0.25">
      <c r="B2976" s="402">
        <v>37963</v>
      </c>
      <c r="C2976" s="359">
        <v>0.53100000000000003</v>
      </c>
      <c r="D2976" s="359">
        <v>0.87690000000000001</v>
      </c>
      <c r="E2976" s="359">
        <v>0.84299999999999997</v>
      </c>
      <c r="F2976" s="359">
        <v>17.216999999999999</v>
      </c>
      <c r="G2976" s="359">
        <v>3.9510999999999998</v>
      </c>
      <c r="H2976" s="359">
        <v>143.012</v>
      </c>
      <c r="I2976" s="359">
        <v>0.35049999999999998</v>
      </c>
      <c r="J2976" s="359">
        <v>1.8347</v>
      </c>
      <c r="K2976" s="359"/>
      <c r="L2976" s="359">
        <v>4.2972000000000001</v>
      </c>
      <c r="M2976" s="359">
        <v>2.4716999999999998</v>
      </c>
      <c r="N2976" s="359">
        <v>2.2124999999999999</v>
      </c>
      <c r="O2976" s="359">
        <v>4.7575000000000003</v>
      </c>
      <c r="P2976" s="359">
        <v>0.82340000000000002</v>
      </c>
      <c r="Q2976" s="359">
        <v>0.94540000000000002</v>
      </c>
      <c r="R2976" s="359">
        <v>0.37330000000000002</v>
      </c>
      <c r="S2976" s="356">
        <v>0.64580000000000004</v>
      </c>
      <c r="U2976" s="402">
        <v>37963</v>
      </c>
      <c r="V2976" s="359">
        <v>0.53029999999999999</v>
      </c>
      <c r="W2976" s="359">
        <v>0.87580000000000002</v>
      </c>
      <c r="X2976" s="359">
        <v>0.8417</v>
      </c>
      <c r="Y2976" s="359">
        <v>17.182400000000001</v>
      </c>
      <c r="Z2976" s="359">
        <v>3.9464000000000001</v>
      </c>
      <c r="AA2976" s="359">
        <v>142.41800000000001</v>
      </c>
      <c r="AB2976" s="359">
        <v>0.3498</v>
      </c>
      <c r="AC2976" s="359">
        <v>1.8317000000000001</v>
      </c>
      <c r="AD2976" s="359"/>
      <c r="AE2976" s="359">
        <v>4.2897999999999996</v>
      </c>
      <c r="AF2976" s="359">
        <v>2.4674</v>
      </c>
      <c r="AG2976" s="359">
        <v>2.1038999999999999</v>
      </c>
      <c r="AH2976" s="359">
        <v>4.7491000000000003</v>
      </c>
      <c r="AI2976" s="359">
        <v>0.82240000000000002</v>
      </c>
      <c r="AJ2976" s="359">
        <v>0.91810000000000003</v>
      </c>
      <c r="AK2976" s="359">
        <v>0.37290000000000001</v>
      </c>
      <c r="AL2976" s="356">
        <v>0.64529999999999998</v>
      </c>
    </row>
    <row r="2977" spans="2:38" ht="409.6" x14ac:dyDescent="0.25">
      <c r="B2977" s="402">
        <v>37962</v>
      </c>
      <c r="C2977" s="359">
        <v>0.53129999999999999</v>
      </c>
      <c r="D2977" s="359">
        <v>0.87690000000000001</v>
      </c>
      <c r="E2977" s="359">
        <v>0.84240000000000004</v>
      </c>
      <c r="F2977" s="359">
        <v>17.209</v>
      </c>
      <c r="G2977" s="359">
        <v>3.9464999999999999</v>
      </c>
      <c r="H2977" s="359">
        <v>142.946</v>
      </c>
      <c r="I2977" s="359">
        <v>0.3503</v>
      </c>
      <c r="J2977" s="359">
        <v>1.8338000000000001</v>
      </c>
      <c r="K2977" s="359"/>
      <c r="L2977" s="359">
        <v>4.2926000000000002</v>
      </c>
      <c r="M2977" s="359">
        <v>2.4708000000000001</v>
      </c>
      <c r="N2977" s="359">
        <v>2.2115</v>
      </c>
      <c r="O2977" s="359">
        <v>4.7651000000000003</v>
      </c>
      <c r="P2977" s="359">
        <v>0.82230000000000003</v>
      </c>
      <c r="Q2977" s="359">
        <v>0.94499999999999995</v>
      </c>
      <c r="R2977" s="359">
        <v>0.37330000000000002</v>
      </c>
      <c r="S2977" s="356">
        <v>0.64549999999999996</v>
      </c>
      <c r="U2977" s="402">
        <v>37962</v>
      </c>
      <c r="V2977" s="359">
        <v>0.53090000000000004</v>
      </c>
      <c r="W2977" s="359">
        <v>0.87590000000000001</v>
      </c>
      <c r="X2977" s="359">
        <v>0.84150000000000003</v>
      </c>
      <c r="Y2977" s="359">
        <v>17.1797</v>
      </c>
      <c r="Z2977" s="359">
        <v>3.9432999999999998</v>
      </c>
      <c r="AA2977" s="359">
        <v>142.39599999999999</v>
      </c>
      <c r="AB2977" s="359">
        <v>0.34970000000000001</v>
      </c>
      <c r="AC2977" s="359">
        <v>1.8313999999999999</v>
      </c>
      <c r="AD2977" s="359"/>
      <c r="AE2977" s="359">
        <v>4.2873999999999999</v>
      </c>
      <c r="AF2977" s="359">
        <v>2.4672000000000001</v>
      </c>
      <c r="AG2977" s="359">
        <v>2.1034999999999999</v>
      </c>
      <c r="AH2977" s="359">
        <v>4.7564000000000002</v>
      </c>
      <c r="AI2977" s="359">
        <v>0.82150000000000001</v>
      </c>
      <c r="AJ2977" s="359">
        <v>0.91800000000000004</v>
      </c>
      <c r="AK2977" s="359">
        <v>0.37309999999999999</v>
      </c>
      <c r="AL2977" s="356">
        <v>0.6452</v>
      </c>
    </row>
    <row r="2978" spans="2:38" ht="409.6" x14ac:dyDescent="0.25">
      <c r="B2978" s="402">
        <v>37961</v>
      </c>
      <c r="C2978" s="359">
        <v>0.53059999999999996</v>
      </c>
      <c r="D2978" s="359">
        <v>0.87670000000000003</v>
      </c>
      <c r="E2978" s="359">
        <v>0.84299999999999997</v>
      </c>
      <c r="F2978" s="359">
        <v>17.211600000000001</v>
      </c>
      <c r="G2978" s="359">
        <v>3.9491000000000001</v>
      </c>
      <c r="H2978" s="359">
        <v>142.946</v>
      </c>
      <c r="I2978" s="359">
        <v>0.3503</v>
      </c>
      <c r="J2978" s="359">
        <v>1.8338000000000001</v>
      </c>
      <c r="K2978" s="359"/>
      <c r="L2978" s="359">
        <v>4.2953000000000001</v>
      </c>
      <c r="M2978" s="359">
        <v>2.4674999999999998</v>
      </c>
      <c r="N2978" s="359">
        <v>2.2115</v>
      </c>
      <c r="O2978" s="359">
        <v>4.7529000000000003</v>
      </c>
      <c r="P2978" s="359">
        <v>0.82289999999999996</v>
      </c>
      <c r="Q2978" s="359">
        <v>0.94499999999999995</v>
      </c>
      <c r="R2978" s="359">
        <v>0.37330000000000002</v>
      </c>
      <c r="S2978" s="356">
        <v>0.64549999999999996</v>
      </c>
      <c r="U2978" s="402">
        <v>37961</v>
      </c>
      <c r="V2978" s="359">
        <v>0.5302</v>
      </c>
      <c r="W2978" s="359">
        <v>0.87570000000000003</v>
      </c>
      <c r="X2978" s="359">
        <v>0.84189999999999998</v>
      </c>
      <c r="Y2978" s="359">
        <v>17.1785</v>
      </c>
      <c r="Z2978" s="359">
        <v>3.9455</v>
      </c>
      <c r="AA2978" s="359">
        <v>142.39599999999999</v>
      </c>
      <c r="AB2978" s="359">
        <v>0.34970000000000001</v>
      </c>
      <c r="AC2978" s="359">
        <v>1.8313999999999999</v>
      </c>
      <c r="AD2978" s="359"/>
      <c r="AE2978" s="359">
        <v>4.2906000000000004</v>
      </c>
      <c r="AF2978" s="359">
        <v>2.4643999999999999</v>
      </c>
      <c r="AG2978" s="359">
        <v>2.1034999999999999</v>
      </c>
      <c r="AH2978" s="359">
        <v>4.7473000000000001</v>
      </c>
      <c r="AI2978" s="359">
        <v>0.82220000000000004</v>
      </c>
      <c r="AJ2978" s="359">
        <v>0.91800000000000004</v>
      </c>
      <c r="AK2978" s="359">
        <v>0.373</v>
      </c>
      <c r="AL2978" s="356">
        <v>0.6452</v>
      </c>
    </row>
    <row r="2979" spans="2:38" ht="409.6" x14ac:dyDescent="0.25">
      <c r="B2979" s="402">
        <v>37960</v>
      </c>
      <c r="C2979" s="359">
        <v>0.53469999999999995</v>
      </c>
      <c r="D2979" s="359">
        <v>0.878</v>
      </c>
      <c r="E2979" s="359">
        <v>0.84719999999999995</v>
      </c>
      <c r="F2979" s="359">
        <v>17.382200000000001</v>
      </c>
      <c r="G2979" s="359">
        <v>3.9788000000000001</v>
      </c>
      <c r="H2979" s="359">
        <v>142.78899999999999</v>
      </c>
      <c r="I2979" s="359">
        <v>0.35139999999999999</v>
      </c>
      <c r="J2979" s="359">
        <v>1.8463000000000001</v>
      </c>
      <c r="K2979" s="359"/>
      <c r="L2979" s="359">
        <v>4.3219000000000003</v>
      </c>
      <c r="M2979" s="359">
        <v>2.4723999999999999</v>
      </c>
      <c r="N2979" s="359">
        <v>2.2103000000000002</v>
      </c>
      <c r="O2979" s="359">
        <v>4.7949000000000002</v>
      </c>
      <c r="P2979" s="359">
        <v>0.8327</v>
      </c>
      <c r="Q2979" s="359">
        <v>0.95189999999999997</v>
      </c>
      <c r="R2979" s="359">
        <v>0.37490000000000001</v>
      </c>
      <c r="S2979" s="356">
        <v>0.64549999999999996</v>
      </c>
      <c r="U2979" s="402">
        <v>37960</v>
      </c>
      <c r="V2979" s="359">
        <v>0.53410000000000002</v>
      </c>
      <c r="W2979" s="359">
        <v>0.87670000000000003</v>
      </c>
      <c r="X2979" s="359">
        <v>0.84609999999999996</v>
      </c>
      <c r="Y2979" s="359">
        <v>17.345600000000001</v>
      </c>
      <c r="Z2979" s="359">
        <v>3.9741</v>
      </c>
      <c r="AA2979" s="359">
        <v>142.298</v>
      </c>
      <c r="AB2979" s="359">
        <v>0.3508</v>
      </c>
      <c r="AC2979" s="359">
        <v>1.8432999999999999</v>
      </c>
      <c r="AD2979" s="359"/>
      <c r="AE2979" s="359">
        <v>4.3154000000000003</v>
      </c>
      <c r="AF2979" s="359">
        <v>2.4681000000000002</v>
      </c>
      <c r="AG2979" s="359">
        <v>2.1017000000000001</v>
      </c>
      <c r="AH2979" s="359">
        <v>4.7880000000000003</v>
      </c>
      <c r="AI2979" s="359">
        <v>0.83169999999999999</v>
      </c>
      <c r="AJ2979" s="359">
        <v>0.92449999999999999</v>
      </c>
      <c r="AK2979" s="359">
        <v>0.3745</v>
      </c>
      <c r="AL2979" s="356">
        <v>0.64500000000000002</v>
      </c>
    </row>
    <row r="2980" spans="2:38" ht="409.6" x14ac:dyDescent="0.25">
      <c r="B2980" s="402">
        <v>37959</v>
      </c>
      <c r="C2980" s="359">
        <v>0.53420000000000001</v>
      </c>
      <c r="D2980" s="359">
        <v>0.87909999999999999</v>
      </c>
      <c r="E2980" s="359">
        <v>0.84130000000000005</v>
      </c>
      <c r="F2980" s="359">
        <v>17.352499999999999</v>
      </c>
      <c r="G2980" s="359">
        <v>3.9763000000000002</v>
      </c>
      <c r="H2980" s="359">
        <v>145.81700000000001</v>
      </c>
      <c r="I2980" s="359">
        <v>0.35199999999999998</v>
      </c>
      <c r="J2980" s="359">
        <v>1.8479000000000001</v>
      </c>
      <c r="K2980" s="359"/>
      <c r="L2980" s="359">
        <v>4.3411</v>
      </c>
      <c r="M2980" s="359">
        <v>2.4769000000000001</v>
      </c>
      <c r="N2980" s="359">
        <v>2.2061999999999999</v>
      </c>
      <c r="O2980" s="359">
        <v>4.798</v>
      </c>
      <c r="P2980" s="359">
        <v>0.83260000000000001</v>
      </c>
      <c r="Q2980" s="359">
        <v>0.95179999999999998</v>
      </c>
      <c r="R2980" s="359">
        <v>0.37459999999999999</v>
      </c>
      <c r="S2980" s="356">
        <v>0.64710000000000001</v>
      </c>
      <c r="U2980" s="402">
        <v>37959</v>
      </c>
      <c r="V2980" s="359">
        <v>0.53349999999999997</v>
      </c>
      <c r="W2980" s="359">
        <v>0.87760000000000005</v>
      </c>
      <c r="X2980" s="359">
        <v>0.83979999999999999</v>
      </c>
      <c r="Y2980" s="359">
        <v>17.312000000000001</v>
      </c>
      <c r="Z2980" s="359">
        <v>3.9708999999999999</v>
      </c>
      <c r="AA2980" s="359">
        <v>145.18799999999999</v>
      </c>
      <c r="AB2980" s="359">
        <v>0.3513</v>
      </c>
      <c r="AC2980" s="359">
        <v>1.8447</v>
      </c>
      <c r="AD2980" s="359"/>
      <c r="AE2980" s="359">
        <v>4.3349000000000002</v>
      </c>
      <c r="AF2980" s="359">
        <v>2.4723000000000002</v>
      </c>
      <c r="AG2980" s="359">
        <v>2.0973999999999999</v>
      </c>
      <c r="AH2980" s="359">
        <v>4.7892999999999999</v>
      </c>
      <c r="AI2980" s="359">
        <v>0.83140000000000003</v>
      </c>
      <c r="AJ2980" s="359">
        <v>0.92410000000000003</v>
      </c>
      <c r="AK2980" s="359">
        <v>0.37409999999999999</v>
      </c>
      <c r="AL2980" s="356">
        <v>0.64639999999999997</v>
      </c>
    </row>
    <row r="2981" spans="2:38" ht="409.6" x14ac:dyDescent="0.25">
      <c r="B2981" s="402">
        <v>37958</v>
      </c>
      <c r="C2981" s="359">
        <v>0.53569999999999995</v>
      </c>
      <c r="D2981" s="359">
        <v>0.88490000000000002</v>
      </c>
      <c r="E2981" s="359">
        <v>0.83979999999999999</v>
      </c>
      <c r="F2981" s="359">
        <v>17.358899999999998</v>
      </c>
      <c r="G2981" s="359">
        <v>3.9868000000000001</v>
      </c>
      <c r="H2981" s="359">
        <v>145.96799999999999</v>
      </c>
      <c r="I2981" s="359">
        <v>0.35239999999999999</v>
      </c>
      <c r="J2981" s="359">
        <v>1.8492999999999999</v>
      </c>
      <c r="K2981" s="359"/>
      <c r="L2981" s="359">
        <v>4.3760000000000003</v>
      </c>
      <c r="M2981" s="359">
        <v>2.5032999999999999</v>
      </c>
      <c r="N2981" s="359">
        <v>2.2269999999999999</v>
      </c>
      <c r="O2981" s="359">
        <v>4.8312999999999997</v>
      </c>
      <c r="P2981" s="359">
        <v>0.83379999999999999</v>
      </c>
      <c r="Q2981" s="359">
        <v>0.9577</v>
      </c>
      <c r="R2981" s="359">
        <v>0.37419999999999998</v>
      </c>
      <c r="S2981" s="356">
        <v>0.64690000000000003</v>
      </c>
      <c r="U2981" s="402">
        <v>37958</v>
      </c>
      <c r="V2981" s="359">
        <v>0.53490000000000004</v>
      </c>
      <c r="W2981" s="359">
        <v>0.88349999999999995</v>
      </c>
      <c r="X2981" s="359">
        <v>0.83860000000000001</v>
      </c>
      <c r="Y2981" s="359">
        <v>17.3171</v>
      </c>
      <c r="Z2981" s="359">
        <v>3.9809000000000001</v>
      </c>
      <c r="AA2981" s="359">
        <v>145.489</v>
      </c>
      <c r="AB2981" s="359">
        <v>0.35149999999999998</v>
      </c>
      <c r="AC2981" s="359">
        <v>1.8452</v>
      </c>
      <c r="AD2981" s="359"/>
      <c r="AE2981" s="359">
        <v>4.3693999999999997</v>
      </c>
      <c r="AF2981" s="359">
        <v>2.4982000000000002</v>
      </c>
      <c r="AG2981" s="359">
        <v>2.1166</v>
      </c>
      <c r="AH2981" s="359">
        <v>4.8224</v>
      </c>
      <c r="AI2981" s="359">
        <v>0.83260000000000001</v>
      </c>
      <c r="AJ2981" s="359">
        <v>0.92989999999999995</v>
      </c>
      <c r="AK2981" s="359">
        <v>0.37359999999999999</v>
      </c>
      <c r="AL2981" s="356">
        <v>0.6462</v>
      </c>
    </row>
    <row r="2982" spans="2:38" ht="409.6" x14ac:dyDescent="0.25">
      <c r="B2982" s="402">
        <v>37957</v>
      </c>
      <c r="C2982" s="359">
        <v>0.53810000000000002</v>
      </c>
      <c r="D2982" s="359">
        <v>0.88539999999999996</v>
      </c>
      <c r="E2982" s="359">
        <v>0.84</v>
      </c>
      <c r="F2982" s="359">
        <v>17.344100000000001</v>
      </c>
      <c r="G2982" s="359">
        <v>4.0035999999999996</v>
      </c>
      <c r="H2982" s="359">
        <v>144.28399999999999</v>
      </c>
      <c r="I2982" s="359">
        <v>0.35260000000000002</v>
      </c>
      <c r="J2982" s="359">
        <v>1.8615999999999999</v>
      </c>
      <c r="K2982" s="359"/>
      <c r="L2982" s="359">
        <v>4.3958000000000004</v>
      </c>
      <c r="M2982" s="359">
        <v>2.5108000000000001</v>
      </c>
      <c r="N2982" s="359">
        <v>2.2088999999999999</v>
      </c>
      <c r="O2982" s="359">
        <v>4.8525999999999998</v>
      </c>
      <c r="P2982" s="359">
        <v>0.83620000000000005</v>
      </c>
      <c r="Q2982" s="359">
        <v>0.94730000000000003</v>
      </c>
      <c r="R2982" s="359">
        <v>0.37490000000000001</v>
      </c>
      <c r="S2982" s="356">
        <v>0.64419999999999999</v>
      </c>
      <c r="U2982" s="402">
        <v>37957</v>
      </c>
      <c r="V2982" s="359">
        <v>0.53720000000000001</v>
      </c>
      <c r="W2982" s="359">
        <v>0.88380000000000003</v>
      </c>
      <c r="X2982" s="359">
        <v>0.8387</v>
      </c>
      <c r="Y2982" s="359">
        <v>17.301400000000001</v>
      </c>
      <c r="Z2982" s="359">
        <v>3.9973999999999998</v>
      </c>
      <c r="AA2982" s="359">
        <v>143.96</v>
      </c>
      <c r="AB2982" s="359">
        <v>0.35189999999999999</v>
      </c>
      <c r="AC2982" s="359">
        <v>1.8580000000000001</v>
      </c>
      <c r="AD2982" s="359"/>
      <c r="AE2982" s="359">
        <v>4.3891</v>
      </c>
      <c r="AF2982" s="359">
        <v>2.5059</v>
      </c>
      <c r="AG2982" s="359">
        <v>2.0994000000000002</v>
      </c>
      <c r="AH2982" s="359">
        <v>4.8433000000000002</v>
      </c>
      <c r="AI2982" s="359">
        <v>0.83489999999999998</v>
      </c>
      <c r="AJ2982" s="359">
        <v>0.91930000000000001</v>
      </c>
      <c r="AK2982" s="359">
        <v>0.37430000000000002</v>
      </c>
      <c r="AL2982" s="356">
        <v>0.64349999999999996</v>
      </c>
    </row>
    <row r="2983" spans="2:38" ht="409.6" x14ac:dyDescent="0.25">
      <c r="B2983" s="402">
        <v>37956</v>
      </c>
      <c r="C2983" s="359">
        <v>0.53490000000000004</v>
      </c>
      <c r="D2983" s="359">
        <v>0.88539999999999996</v>
      </c>
      <c r="E2983" s="359">
        <v>0.83299999999999996</v>
      </c>
      <c r="F2983" s="359">
        <v>17.099499999999999</v>
      </c>
      <c r="G2983" s="359">
        <v>3.9788999999999999</v>
      </c>
      <c r="H2983" s="359">
        <v>140.63300000000001</v>
      </c>
      <c r="I2983" s="359">
        <v>0.3503</v>
      </c>
      <c r="J2983" s="359">
        <v>1.8448</v>
      </c>
      <c r="K2983" s="359"/>
      <c r="L2983" s="359">
        <v>4.3733000000000004</v>
      </c>
      <c r="M2983" s="359">
        <v>2.4956999999999998</v>
      </c>
      <c r="N2983" s="359">
        <v>2.2006000000000001</v>
      </c>
      <c r="O2983" s="359">
        <v>4.8404999999999996</v>
      </c>
      <c r="P2983" s="359">
        <v>0.82830000000000004</v>
      </c>
      <c r="Q2983" s="359">
        <v>0.95030000000000003</v>
      </c>
      <c r="R2983" s="359">
        <v>0.37230000000000002</v>
      </c>
      <c r="S2983" s="356">
        <v>0.64070000000000005</v>
      </c>
      <c r="U2983" s="402">
        <v>37956</v>
      </c>
      <c r="V2983" s="359">
        <v>0.53420000000000001</v>
      </c>
      <c r="W2983" s="359">
        <v>0.88419999999999999</v>
      </c>
      <c r="X2983" s="359">
        <v>0.83179999999999998</v>
      </c>
      <c r="Y2983" s="359">
        <v>17.075900000000001</v>
      </c>
      <c r="Z2983" s="359">
        <v>3.9744999999999999</v>
      </c>
      <c r="AA2983" s="359">
        <v>140.357</v>
      </c>
      <c r="AB2983" s="359">
        <v>0.34960000000000002</v>
      </c>
      <c r="AC2983" s="359">
        <v>1.8416999999999999</v>
      </c>
      <c r="AD2983" s="359"/>
      <c r="AE2983" s="359">
        <v>4.3666999999999998</v>
      </c>
      <c r="AF2983" s="359">
        <v>2.4912999999999998</v>
      </c>
      <c r="AG2983" s="359">
        <v>2.0920999999999998</v>
      </c>
      <c r="AH2983" s="359">
        <v>4.8330000000000002</v>
      </c>
      <c r="AI2983" s="359">
        <v>0.82730000000000004</v>
      </c>
      <c r="AJ2983" s="359">
        <v>0.92279999999999995</v>
      </c>
      <c r="AK2983" s="359">
        <v>0.37190000000000001</v>
      </c>
      <c r="AL2983" s="356">
        <v>0.64019999999999999</v>
      </c>
    </row>
    <row r="2984" spans="2:38" ht="409.6" x14ac:dyDescent="0.25">
      <c r="B2984" s="402">
        <v>37955</v>
      </c>
      <c r="C2984" s="359">
        <v>0.53420000000000001</v>
      </c>
      <c r="D2984" s="359">
        <v>0.8841</v>
      </c>
      <c r="E2984" s="359">
        <v>0.83189999999999997</v>
      </c>
      <c r="F2984" s="359">
        <v>17.089600000000001</v>
      </c>
      <c r="G2984" s="359">
        <v>3.9746999999999999</v>
      </c>
      <c r="H2984" s="359">
        <v>140.55199999999999</v>
      </c>
      <c r="I2984" s="359">
        <v>0.35010000000000002</v>
      </c>
      <c r="J2984" s="359">
        <v>1.8436999999999999</v>
      </c>
      <c r="K2984" s="359"/>
      <c r="L2984" s="359">
        <v>4.3651999999999997</v>
      </c>
      <c r="M2984" s="359">
        <v>2.4998999999999998</v>
      </c>
      <c r="N2984" s="359">
        <v>2.1993</v>
      </c>
      <c r="O2984" s="359">
        <v>4.8208000000000002</v>
      </c>
      <c r="P2984" s="359">
        <v>0.82730000000000004</v>
      </c>
      <c r="Q2984" s="359">
        <v>0.94969999999999999</v>
      </c>
      <c r="R2984" s="359">
        <v>0.37190000000000001</v>
      </c>
      <c r="S2984" s="356">
        <v>0.64029999999999998</v>
      </c>
      <c r="U2984" s="402">
        <v>37955</v>
      </c>
      <c r="V2984" s="359">
        <v>0.53369999999999995</v>
      </c>
      <c r="W2984" s="359">
        <v>0.88300000000000001</v>
      </c>
      <c r="X2984" s="359">
        <v>0.83030000000000004</v>
      </c>
      <c r="Y2984" s="359">
        <v>17.0687</v>
      </c>
      <c r="Z2984" s="359">
        <v>3.9689999999999999</v>
      </c>
      <c r="AA2984" s="359">
        <v>140.298</v>
      </c>
      <c r="AB2984" s="359">
        <v>0.34949999999999998</v>
      </c>
      <c r="AC2984" s="359">
        <v>1.8409</v>
      </c>
      <c r="AD2984" s="359"/>
      <c r="AE2984" s="359">
        <v>4.3560999999999996</v>
      </c>
      <c r="AF2984" s="359">
        <v>2.4931000000000001</v>
      </c>
      <c r="AG2984" s="359">
        <v>2.0912999999999999</v>
      </c>
      <c r="AH2984" s="359">
        <v>4.8113999999999999</v>
      </c>
      <c r="AI2984" s="359">
        <v>0.82650000000000001</v>
      </c>
      <c r="AJ2984" s="359">
        <v>0.9224</v>
      </c>
      <c r="AK2984" s="359">
        <v>0.37140000000000001</v>
      </c>
      <c r="AL2984" s="356">
        <v>0.63990000000000002</v>
      </c>
    </row>
    <row r="2985" spans="2:38" ht="409.6" x14ac:dyDescent="0.25">
      <c r="B2985" s="402">
        <v>37954</v>
      </c>
      <c r="C2985" s="359">
        <v>0.53400000000000003</v>
      </c>
      <c r="D2985" s="359">
        <v>0.8841</v>
      </c>
      <c r="E2985" s="359">
        <v>0.83179999999999998</v>
      </c>
      <c r="F2985" s="359">
        <v>17.121600000000001</v>
      </c>
      <c r="G2985" s="359">
        <v>3.9738000000000002</v>
      </c>
      <c r="H2985" s="359">
        <v>140.55199999999999</v>
      </c>
      <c r="I2985" s="359">
        <v>0.35010000000000002</v>
      </c>
      <c r="J2985" s="359">
        <v>1.8436999999999999</v>
      </c>
      <c r="K2985" s="359"/>
      <c r="L2985" s="359">
        <v>4.3673999999999999</v>
      </c>
      <c r="M2985" s="359">
        <v>2.4933000000000001</v>
      </c>
      <c r="N2985" s="359">
        <v>2.1993</v>
      </c>
      <c r="O2985" s="359">
        <v>4.8380000000000001</v>
      </c>
      <c r="P2985" s="359">
        <v>0.82689999999999997</v>
      </c>
      <c r="Q2985" s="359">
        <v>0.94969999999999999</v>
      </c>
      <c r="R2985" s="359">
        <v>0.372</v>
      </c>
      <c r="S2985" s="356">
        <v>0.64029999999999998</v>
      </c>
      <c r="U2985" s="402">
        <v>37954</v>
      </c>
      <c r="V2985" s="359">
        <v>0.53359999999999996</v>
      </c>
      <c r="W2985" s="359">
        <v>0.88300000000000001</v>
      </c>
      <c r="X2985" s="359">
        <v>0.83099999999999996</v>
      </c>
      <c r="Y2985" s="359">
        <v>17.046900000000001</v>
      </c>
      <c r="Z2985" s="359">
        <v>3.9698000000000002</v>
      </c>
      <c r="AA2985" s="359">
        <v>140.298</v>
      </c>
      <c r="AB2985" s="359">
        <v>0.34949999999999998</v>
      </c>
      <c r="AC2985" s="359">
        <v>1.8409</v>
      </c>
      <c r="AD2985" s="359"/>
      <c r="AE2985" s="359">
        <v>4.3613999999999997</v>
      </c>
      <c r="AF2985" s="359">
        <v>2.4893999999999998</v>
      </c>
      <c r="AG2985" s="359">
        <v>2.0912999999999999</v>
      </c>
      <c r="AH2985" s="359">
        <v>4.8319000000000001</v>
      </c>
      <c r="AI2985" s="359">
        <v>0.82599999999999996</v>
      </c>
      <c r="AJ2985" s="359">
        <v>0.9224</v>
      </c>
      <c r="AK2985" s="359">
        <v>0.37159999999999999</v>
      </c>
      <c r="AL2985" s="356">
        <v>0.63990000000000002</v>
      </c>
    </row>
    <row r="2986" spans="2:38" ht="409.6" x14ac:dyDescent="0.25">
      <c r="B2986" s="402">
        <v>37953</v>
      </c>
      <c r="C2986" s="359">
        <v>0.53849999999999998</v>
      </c>
      <c r="D2986" s="359">
        <v>0.88770000000000004</v>
      </c>
      <c r="E2986" s="359">
        <v>0.83860000000000001</v>
      </c>
      <c r="F2986" s="359">
        <v>17.303000000000001</v>
      </c>
      <c r="G2986" s="359">
        <v>4.0067000000000004</v>
      </c>
      <c r="H2986" s="359">
        <v>143.732</v>
      </c>
      <c r="I2986" s="359">
        <v>0.35189999999999999</v>
      </c>
      <c r="J2986" s="359">
        <v>1.8613999999999999</v>
      </c>
      <c r="K2986" s="359"/>
      <c r="L2986" s="359">
        <v>4.4001000000000001</v>
      </c>
      <c r="M2986" s="359">
        <v>2.5169000000000001</v>
      </c>
      <c r="N2986" s="359">
        <v>2.2233999999999998</v>
      </c>
      <c r="O2986" s="359">
        <v>4.8597000000000001</v>
      </c>
      <c r="P2986" s="359">
        <v>0.83409999999999995</v>
      </c>
      <c r="Q2986" s="359">
        <v>0.95199999999999996</v>
      </c>
      <c r="R2986" s="359">
        <v>0.37419999999999998</v>
      </c>
      <c r="S2986" s="356">
        <v>0.64119999999999999</v>
      </c>
      <c r="U2986" s="402">
        <v>37953</v>
      </c>
      <c r="V2986" s="359">
        <v>0.53790000000000004</v>
      </c>
      <c r="W2986" s="359">
        <v>0.88629999999999998</v>
      </c>
      <c r="X2986" s="359">
        <v>0.83720000000000006</v>
      </c>
      <c r="Y2986" s="359">
        <v>17.223800000000001</v>
      </c>
      <c r="Z2986" s="359">
        <v>4.0008999999999997</v>
      </c>
      <c r="AA2986" s="359">
        <v>143.126</v>
      </c>
      <c r="AB2986" s="359">
        <v>0.35120000000000001</v>
      </c>
      <c r="AC2986" s="359">
        <v>1.8579000000000001</v>
      </c>
      <c r="AD2986" s="359"/>
      <c r="AE2986" s="359">
        <v>4.3932000000000002</v>
      </c>
      <c r="AF2986" s="359">
        <v>2.5123000000000002</v>
      </c>
      <c r="AG2986" s="359">
        <v>2.1139000000000001</v>
      </c>
      <c r="AH2986" s="359">
        <v>4.8521000000000001</v>
      </c>
      <c r="AI2986" s="359">
        <v>0.83299999999999996</v>
      </c>
      <c r="AJ2986" s="359">
        <v>0.92420000000000002</v>
      </c>
      <c r="AK2986" s="359">
        <v>0.37380000000000002</v>
      </c>
      <c r="AL2986" s="356">
        <v>0.64070000000000005</v>
      </c>
    </row>
    <row r="2987" spans="2:38" ht="409.6" x14ac:dyDescent="0.25">
      <c r="B2987" s="402">
        <v>37952</v>
      </c>
      <c r="C2987" s="359">
        <v>0.53839999999999999</v>
      </c>
      <c r="D2987" s="359">
        <v>0.8891</v>
      </c>
      <c r="E2987" s="359">
        <v>0.83830000000000005</v>
      </c>
      <c r="F2987" s="359">
        <v>17.2211</v>
      </c>
      <c r="G2987" s="359">
        <v>4.0044000000000004</v>
      </c>
      <c r="H2987" s="359">
        <v>141.81200000000001</v>
      </c>
      <c r="I2987" s="359">
        <v>0.35239999999999999</v>
      </c>
      <c r="J2987" s="359">
        <v>1.863</v>
      </c>
      <c r="K2987" s="359"/>
      <c r="L2987" s="359">
        <v>4.3981000000000003</v>
      </c>
      <c r="M2987" s="359">
        <v>2.5110000000000001</v>
      </c>
      <c r="N2987" s="359">
        <v>2.2347999999999999</v>
      </c>
      <c r="O2987" s="359">
        <v>4.8555000000000001</v>
      </c>
      <c r="P2987" s="359">
        <v>0.83089999999999997</v>
      </c>
      <c r="Q2987" s="359">
        <v>0.95389999999999997</v>
      </c>
      <c r="R2987" s="359">
        <v>0.3755</v>
      </c>
      <c r="S2987" s="356">
        <v>0.64270000000000005</v>
      </c>
      <c r="U2987" s="402">
        <v>37952</v>
      </c>
      <c r="V2987" s="359">
        <v>0.53759999999999997</v>
      </c>
      <c r="W2987" s="359">
        <v>0.88749999999999996</v>
      </c>
      <c r="X2987" s="359">
        <v>0.83699999999999997</v>
      </c>
      <c r="Y2987" s="359">
        <v>17.138200000000001</v>
      </c>
      <c r="Z2987" s="359">
        <v>3.9992000000000001</v>
      </c>
      <c r="AA2987" s="359">
        <v>141.17599999999999</v>
      </c>
      <c r="AB2987" s="359">
        <v>0.35149999999999998</v>
      </c>
      <c r="AC2987" s="359">
        <v>1.8588</v>
      </c>
      <c r="AD2987" s="359"/>
      <c r="AE2987" s="359">
        <v>4.3914</v>
      </c>
      <c r="AF2987" s="359">
        <v>2.5057999999999998</v>
      </c>
      <c r="AG2987" s="359">
        <v>2.1238999999999999</v>
      </c>
      <c r="AH2987" s="359">
        <v>4.8467000000000002</v>
      </c>
      <c r="AI2987" s="359">
        <v>0.82969999999999999</v>
      </c>
      <c r="AJ2987" s="359">
        <v>0.92589999999999995</v>
      </c>
      <c r="AK2987" s="359">
        <v>0.37490000000000001</v>
      </c>
      <c r="AL2987" s="356">
        <v>0.64200000000000002</v>
      </c>
    </row>
    <row r="2988" spans="2:38" ht="409.6" x14ac:dyDescent="0.25">
      <c r="B2988" s="402">
        <v>37951</v>
      </c>
      <c r="C2988" s="359">
        <v>0.54020000000000001</v>
      </c>
      <c r="D2988" s="359">
        <v>0.88660000000000005</v>
      </c>
      <c r="E2988" s="359">
        <v>0.83450000000000002</v>
      </c>
      <c r="F2988" s="359">
        <v>17.242899999999999</v>
      </c>
      <c r="G2988" s="359">
        <v>4.0189000000000004</v>
      </c>
      <c r="H2988" s="359">
        <v>141.51599999999999</v>
      </c>
      <c r="I2988" s="359">
        <v>0.35099999999999998</v>
      </c>
      <c r="J2988" s="359">
        <v>1.8667</v>
      </c>
      <c r="K2988" s="359"/>
      <c r="L2988" s="359">
        <v>4.4090999999999996</v>
      </c>
      <c r="M2988" s="359">
        <v>2.5135999999999998</v>
      </c>
      <c r="N2988" s="359">
        <v>2.2191000000000001</v>
      </c>
      <c r="O2988" s="359">
        <v>4.8470000000000004</v>
      </c>
      <c r="P2988" s="359">
        <v>0.8397</v>
      </c>
      <c r="Q2988" s="359">
        <v>0.94930000000000003</v>
      </c>
      <c r="R2988" s="359">
        <v>0.37490000000000001</v>
      </c>
      <c r="S2988" s="356">
        <v>0.63660000000000005</v>
      </c>
      <c r="U2988" s="402">
        <v>37951</v>
      </c>
      <c r="V2988" s="359">
        <v>0.53949999999999998</v>
      </c>
      <c r="W2988" s="359">
        <v>0.88529999999999998</v>
      </c>
      <c r="X2988" s="359">
        <v>0.83309999999999995</v>
      </c>
      <c r="Y2988" s="359">
        <v>17.1815</v>
      </c>
      <c r="Z2988" s="359">
        <v>4.0132000000000003</v>
      </c>
      <c r="AA2988" s="359">
        <v>140.90600000000001</v>
      </c>
      <c r="AB2988" s="359">
        <v>0.35020000000000001</v>
      </c>
      <c r="AC2988" s="359">
        <v>1.863</v>
      </c>
      <c r="AD2988" s="359"/>
      <c r="AE2988" s="359">
        <v>4.4024999999999999</v>
      </c>
      <c r="AF2988" s="359">
        <v>2.5087999999999999</v>
      </c>
      <c r="AG2988" s="359">
        <v>2.109</v>
      </c>
      <c r="AH2988" s="359">
        <v>4.8391999999999999</v>
      </c>
      <c r="AI2988" s="359">
        <v>0.83850000000000002</v>
      </c>
      <c r="AJ2988" s="359">
        <v>0.9214</v>
      </c>
      <c r="AK2988" s="359">
        <v>0.3745</v>
      </c>
      <c r="AL2988" s="356">
        <v>0.63600000000000001</v>
      </c>
    </row>
    <row r="2989" spans="2:38" ht="409.6" x14ac:dyDescent="0.25">
      <c r="B2989" s="402">
        <v>37950</v>
      </c>
      <c r="C2989" s="359">
        <v>0.54139999999999999</v>
      </c>
      <c r="D2989" s="359">
        <v>0.88700000000000001</v>
      </c>
      <c r="E2989" s="359">
        <v>0.84009999999999996</v>
      </c>
      <c r="F2989" s="359">
        <v>17.291899999999998</v>
      </c>
      <c r="G2989" s="359">
        <v>4.0259999999999998</v>
      </c>
      <c r="H2989" s="359">
        <v>140.84899999999999</v>
      </c>
      <c r="I2989" s="359">
        <v>0.35110000000000002</v>
      </c>
      <c r="J2989" s="359">
        <v>1.8689</v>
      </c>
      <c r="K2989" s="359"/>
      <c r="L2989" s="359">
        <v>4.4180999999999999</v>
      </c>
      <c r="M2989" s="359">
        <v>2.5068999999999999</v>
      </c>
      <c r="N2989" s="359">
        <v>2.2208999999999999</v>
      </c>
      <c r="O2989" s="359">
        <v>4.8525</v>
      </c>
      <c r="P2989" s="359">
        <v>0.84130000000000005</v>
      </c>
      <c r="Q2989" s="359">
        <v>0.9496</v>
      </c>
      <c r="R2989" s="359">
        <v>0.37559999999999999</v>
      </c>
      <c r="S2989" s="356">
        <v>0.63670000000000004</v>
      </c>
      <c r="U2989" s="402">
        <v>37950</v>
      </c>
      <c r="V2989" s="359">
        <v>0.54079999999999995</v>
      </c>
      <c r="W2989" s="359">
        <v>0.88580000000000003</v>
      </c>
      <c r="X2989" s="359">
        <v>0.83899999999999997</v>
      </c>
      <c r="Y2989" s="359">
        <v>17.215699999999998</v>
      </c>
      <c r="Z2989" s="359">
        <v>4.0214999999999996</v>
      </c>
      <c r="AA2989" s="359">
        <v>140.27000000000001</v>
      </c>
      <c r="AB2989" s="359">
        <v>0.35049999999999998</v>
      </c>
      <c r="AC2989" s="359">
        <v>1.8661000000000001</v>
      </c>
      <c r="AD2989" s="359"/>
      <c r="AE2989" s="359">
        <v>4.4130000000000003</v>
      </c>
      <c r="AF2989" s="359">
        <v>2.5026999999999999</v>
      </c>
      <c r="AG2989" s="359">
        <v>2.1114000000000002</v>
      </c>
      <c r="AH2989" s="359">
        <v>4.8459000000000003</v>
      </c>
      <c r="AI2989" s="359">
        <v>0.84050000000000002</v>
      </c>
      <c r="AJ2989" s="359">
        <v>0.92190000000000005</v>
      </c>
      <c r="AK2989" s="359">
        <v>0.37519999999999998</v>
      </c>
      <c r="AL2989" s="356">
        <v>0.63619999999999999</v>
      </c>
    </row>
    <row r="2990" spans="2:38" ht="409.6" x14ac:dyDescent="0.25">
      <c r="B2990" s="402">
        <v>37949</v>
      </c>
      <c r="C2990" s="359">
        <v>0.5393</v>
      </c>
      <c r="D2990" s="359">
        <v>0.88529999999999998</v>
      </c>
      <c r="E2990" s="359">
        <v>0.8357</v>
      </c>
      <c r="F2990" s="359">
        <v>17.153700000000001</v>
      </c>
      <c r="G2990" s="359">
        <v>4.0007000000000001</v>
      </c>
      <c r="H2990" s="359">
        <v>138.941</v>
      </c>
      <c r="I2990" s="359">
        <v>0.35139999999999999</v>
      </c>
      <c r="J2990" s="359">
        <v>1.8586</v>
      </c>
      <c r="K2990" s="359"/>
      <c r="L2990" s="359">
        <v>4.3898000000000001</v>
      </c>
      <c r="M2990" s="359">
        <v>2.5263</v>
      </c>
      <c r="N2990" s="359">
        <v>2.2210000000000001</v>
      </c>
      <c r="O2990" s="359">
        <v>4.8221999999999996</v>
      </c>
      <c r="P2990" s="359">
        <v>0.83250000000000002</v>
      </c>
      <c r="Q2990" s="359">
        <v>0.95660000000000001</v>
      </c>
      <c r="R2990" s="359">
        <v>0.37619999999999998</v>
      </c>
      <c r="S2990" s="356">
        <v>0.64090000000000003</v>
      </c>
      <c r="U2990" s="402">
        <v>37949</v>
      </c>
      <c r="V2990" s="359">
        <v>0.53879999999999995</v>
      </c>
      <c r="W2990" s="359">
        <v>0.88419999999999999</v>
      </c>
      <c r="X2990" s="359">
        <v>0.83409999999999995</v>
      </c>
      <c r="Y2990" s="359">
        <v>17.119299999999999</v>
      </c>
      <c r="Z2990" s="359">
        <v>3.9975999999999998</v>
      </c>
      <c r="AA2990" s="359">
        <v>138.68700000000001</v>
      </c>
      <c r="AB2990" s="359">
        <v>0.3508</v>
      </c>
      <c r="AC2990" s="359">
        <v>1.8553999999999999</v>
      </c>
      <c r="AD2990" s="359"/>
      <c r="AE2990" s="359">
        <v>4.3856000000000002</v>
      </c>
      <c r="AF2990" s="359">
        <v>2.5192999999999999</v>
      </c>
      <c r="AG2990" s="359">
        <v>2.1118999999999999</v>
      </c>
      <c r="AH2990" s="359">
        <v>4.8155999999999999</v>
      </c>
      <c r="AI2990" s="359">
        <v>0.83160000000000001</v>
      </c>
      <c r="AJ2990" s="359">
        <v>0.92910000000000004</v>
      </c>
      <c r="AK2990" s="359">
        <v>0.37580000000000002</v>
      </c>
      <c r="AL2990" s="356">
        <v>0.64049999999999996</v>
      </c>
    </row>
    <row r="2991" spans="2:38" ht="409.6" x14ac:dyDescent="0.25">
      <c r="B2991" s="402">
        <v>37948</v>
      </c>
      <c r="C2991" s="359">
        <v>0.53900000000000003</v>
      </c>
      <c r="D2991" s="359">
        <v>0.88529999999999998</v>
      </c>
      <c r="E2991" s="359">
        <v>0.83540000000000003</v>
      </c>
      <c r="F2991" s="359">
        <v>17.153700000000001</v>
      </c>
      <c r="G2991" s="359">
        <v>4.0006000000000004</v>
      </c>
      <c r="H2991" s="359">
        <v>138.941</v>
      </c>
      <c r="I2991" s="359">
        <v>0.35139999999999999</v>
      </c>
      <c r="J2991" s="359">
        <v>1.8586</v>
      </c>
      <c r="K2991" s="359"/>
      <c r="L2991" s="359">
        <v>4.3888999999999996</v>
      </c>
      <c r="M2991" s="359">
        <v>2.5217000000000001</v>
      </c>
      <c r="N2991" s="359">
        <v>2.2210000000000001</v>
      </c>
      <c r="O2991" s="359">
        <v>4.8170000000000002</v>
      </c>
      <c r="P2991" s="359">
        <v>0.83220000000000005</v>
      </c>
      <c r="Q2991" s="359">
        <v>0.95660000000000001</v>
      </c>
      <c r="R2991" s="359">
        <v>0.37609999999999999</v>
      </c>
      <c r="S2991" s="356">
        <v>0.64090000000000003</v>
      </c>
      <c r="U2991" s="402">
        <v>37948</v>
      </c>
      <c r="V2991" s="359">
        <v>0.53849999999999998</v>
      </c>
      <c r="W2991" s="359">
        <v>0.88419999999999999</v>
      </c>
      <c r="X2991" s="359">
        <v>0.83409999999999995</v>
      </c>
      <c r="Y2991" s="359">
        <v>17.119299999999999</v>
      </c>
      <c r="Z2991" s="359">
        <v>3.9967999999999999</v>
      </c>
      <c r="AA2991" s="359">
        <v>138.68700000000001</v>
      </c>
      <c r="AB2991" s="359">
        <v>0.3508</v>
      </c>
      <c r="AC2991" s="359">
        <v>1.8553999999999999</v>
      </c>
      <c r="AD2991" s="359"/>
      <c r="AE2991" s="359">
        <v>4.3841999999999999</v>
      </c>
      <c r="AF2991" s="359">
        <v>2.5177999999999998</v>
      </c>
      <c r="AG2991" s="359">
        <v>2.1118999999999999</v>
      </c>
      <c r="AH2991" s="359">
        <v>4.8075999999999999</v>
      </c>
      <c r="AI2991" s="359">
        <v>0.83130000000000004</v>
      </c>
      <c r="AJ2991" s="359">
        <v>0.92910000000000004</v>
      </c>
      <c r="AK2991" s="359">
        <v>0.37580000000000002</v>
      </c>
      <c r="AL2991" s="356">
        <v>0.64049999999999996</v>
      </c>
    </row>
    <row r="2992" spans="2:38" ht="409.6" x14ac:dyDescent="0.25">
      <c r="B2992" s="402">
        <v>37947</v>
      </c>
      <c r="C2992" s="359">
        <v>0.53959999999999997</v>
      </c>
      <c r="D2992" s="359">
        <v>0.88880000000000003</v>
      </c>
      <c r="E2992" s="359">
        <v>0.83750000000000002</v>
      </c>
      <c r="F2992" s="359">
        <v>17.216899999999999</v>
      </c>
      <c r="G2992" s="359">
        <v>4.0141999999999998</v>
      </c>
      <c r="H2992" s="359">
        <v>139.58699999999999</v>
      </c>
      <c r="I2992" s="359">
        <v>0.35249999999999998</v>
      </c>
      <c r="J2992" s="359">
        <v>1.8648</v>
      </c>
      <c r="K2992" s="359"/>
      <c r="L2992" s="359">
        <v>4.4085000000000001</v>
      </c>
      <c r="M2992" s="359">
        <v>2.5236999999999998</v>
      </c>
      <c r="N2992" s="359">
        <v>2.2284000000000002</v>
      </c>
      <c r="O2992" s="359">
        <v>4.8327999999999998</v>
      </c>
      <c r="P2992" s="359">
        <v>0.83489999999999998</v>
      </c>
      <c r="Q2992" s="359">
        <v>0.9597</v>
      </c>
      <c r="R2992" s="359">
        <v>0.3775</v>
      </c>
      <c r="S2992" s="356">
        <v>0.64300000000000002</v>
      </c>
      <c r="U2992" s="402">
        <v>37947</v>
      </c>
      <c r="V2992" s="359">
        <v>0.53910000000000002</v>
      </c>
      <c r="W2992" s="359">
        <v>0.88749999999999996</v>
      </c>
      <c r="X2992" s="359">
        <v>0.83650000000000002</v>
      </c>
      <c r="Y2992" s="359">
        <v>17.177600000000002</v>
      </c>
      <c r="Z2992" s="359">
        <v>4.0090000000000003</v>
      </c>
      <c r="AA2992" s="359">
        <v>138.97900000000001</v>
      </c>
      <c r="AB2992" s="359">
        <v>0.35189999999999999</v>
      </c>
      <c r="AC2992" s="359">
        <v>1.861</v>
      </c>
      <c r="AD2992" s="359"/>
      <c r="AE2992" s="359">
        <v>4.4015000000000004</v>
      </c>
      <c r="AF2992" s="359">
        <v>2.5190000000000001</v>
      </c>
      <c r="AG2992" s="359">
        <v>2.1183000000000001</v>
      </c>
      <c r="AH2992" s="359">
        <v>4.8250999999999999</v>
      </c>
      <c r="AI2992" s="359">
        <v>0.83379999999999999</v>
      </c>
      <c r="AJ2992" s="359">
        <v>0.93189999999999995</v>
      </c>
      <c r="AK2992" s="359">
        <v>0.37709999999999999</v>
      </c>
      <c r="AL2992" s="356">
        <v>0.64239999999999997</v>
      </c>
    </row>
    <row r="2993" spans="2:38" ht="409.6" x14ac:dyDescent="0.25">
      <c r="B2993" s="402">
        <v>37946</v>
      </c>
      <c r="C2993" s="359">
        <v>0.53879999999999995</v>
      </c>
      <c r="D2993" s="359">
        <v>0.8881</v>
      </c>
      <c r="E2993" s="359">
        <v>0.8357</v>
      </c>
      <c r="F2993" s="359">
        <v>17.1922</v>
      </c>
      <c r="G2993" s="359">
        <v>4.0073999999999996</v>
      </c>
      <c r="H2993" s="359">
        <v>139.17400000000001</v>
      </c>
      <c r="I2993" s="359">
        <v>0.35210000000000002</v>
      </c>
      <c r="J2993" s="359">
        <v>1.8632</v>
      </c>
      <c r="K2993" s="359"/>
      <c r="L2993" s="359">
        <v>4.4055999999999997</v>
      </c>
      <c r="M2993" s="359">
        <v>2.4940000000000002</v>
      </c>
      <c r="N2993" s="359">
        <v>2.2141000000000002</v>
      </c>
      <c r="O2993" s="359">
        <v>4.8426</v>
      </c>
      <c r="P2993" s="359">
        <v>0.83389999999999997</v>
      </c>
      <c r="Q2993" s="359">
        <v>0.96899999999999997</v>
      </c>
      <c r="R2993" s="359">
        <v>0.37669999999999998</v>
      </c>
      <c r="S2993" s="356">
        <v>0.64170000000000005</v>
      </c>
      <c r="U2993" s="402">
        <v>37946</v>
      </c>
      <c r="V2993" s="359">
        <v>0.53800000000000003</v>
      </c>
      <c r="W2993" s="359">
        <v>0.88660000000000005</v>
      </c>
      <c r="X2993" s="359">
        <v>0.83420000000000005</v>
      </c>
      <c r="Y2993" s="359">
        <v>17.110199999999999</v>
      </c>
      <c r="Z2993" s="359">
        <v>4.0012999999999996</v>
      </c>
      <c r="AA2993" s="359">
        <v>138.82400000000001</v>
      </c>
      <c r="AB2993" s="359">
        <v>0.35139999999999999</v>
      </c>
      <c r="AC2993" s="359">
        <v>1.8592</v>
      </c>
      <c r="AD2993" s="359"/>
      <c r="AE2993" s="359">
        <v>4.3978000000000002</v>
      </c>
      <c r="AF2993" s="359">
        <v>2.4897999999999998</v>
      </c>
      <c r="AG2993" s="359">
        <v>2.1042000000000001</v>
      </c>
      <c r="AH2993" s="359">
        <v>4.8346</v>
      </c>
      <c r="AI2993" s="359">
        <v>0.8327</v>
      </c>
      <c r="AJ2993" s="359">
        <v>0.94110000000000005</v>
      </c>
      <c r="AK2993" s="359">
        <v>0.37609999999999999</v>
      </c>
      <c r="AL2993" s="356">
        <v>0.6411</v>
      </c>
    </row>
    <row r="2994" spans="2:38" ht="409.6" x14ac:dyDescent="0.25">
      <c r="B2994" s="402">
        <v>37945</v>
      </c>
      <c r="C2994" s="359">
        <v>0.53700000000000003</v>
      </c>
      <c r="D2994" s="359">
        <v>0.88429999999999997</v>
      </c>
      <c r="E2994" s="359">
        <v>0.83289999999999997</v>
      </c>
      <c r="F2994" s="359">
        <v>17.146100000000001</v>
      </c>
      <c r="G2994" s="359">
        <v>3.9940000000000002</v>
      </c>
      <c r="H2994" s="359">
        <v>138.661</v>
      </c>
      <c r="I2994" s="359">
        <v>0.35020000000000001</v>
      </c>
      <c r="J2994" s="359">
        <v>1.8505</v>
      </c>
      <c r="K2994" s="359"/>
      <c r="L2994" s="359">
        <v>4.3910999999999998</v>
      </c>
      <c r="M2994" s="359">
        <v>2.4735</v>
      </c>
      <c r="N2994" s="359">
        <v>2.1974999999999998</v>
      </c>
      <c r="O2994" s="359">
        <v>4.8263999999999996</v>
      </c>
      <c r="P2994" s="359">
        <v>0.83420000000000005</v>
      </c>
      <c r="Q2994" s="359">
        <v>0.95420000000000005</v>
      </c>
      <c r="R2994" s="359">
        <v>0.37580000000000002</v>
      </c>
      <c r="S2994" s="356">
        <v>0.63800000000000001</v>
      </c>
      <c r="U2994" s="402">
        <v>37945</v>
      </c>
      <c r="V2994" s="359">
        <v>0.53620000000000001</v>
      </c>
      <c r="W2994" s="359">
        <v>0.88280000000000003</v>
      </c>
      <c r="X2994" s="359">
        <v>0.83140000000000003</v>
      </c>
      <c r="Y2994" s="359">
        <v>17.0656</v>
      </c>
      <c r="Z2994" s="359">
        <v>3.988</v>
      </c>
      <c r="AA2994" s="359">
        <v>138.042</v>
      </c>
      <c r="AB2994" s="359">
        <v>0.34949999999999998</v>
      </c>
      <c r="AC2994" s="359">
        <v>1.8466</v>
      </c>
      <c r="AD2994" s="359"/>
      <c r="AE2994" s="359">
        <v>4.3846999999999996</v>
      </c>
      <c r="AF2994" s="359">
        <v>2.4685999999999999</v>
      </c>
      <c r="AG2994" s="359">
        <v>2.0882999999999998</v>
      </c>
      <c r="AH2994" s="359">
        <v>4.8177000000000003</v>
      </c>
      <c r="AI2994" s="359">
        <v>0.83309999999999995</v>
      </c>
      <c r="AJ2994" s="359">
        <v>0.91490000000000005</v>
      </c>
      <c r="AK2994" s="359">
        <v>0.37519999999999998</v>
      </c>
      <c r="AL2994" s="356">
        <v>0.63739999999999997</v>
      </c>
    </row>
    <row r="2995" spans="2:38" ht="409.6" x14ac:dyDescent="0.25">
      <c r="B2995" s="402">
        <v>37944</v>
      </c>
      <c r="C2995" s="359">
        <v>0.5333</v>
      </c>
      <c r="D2995" s="359">
        <v>0.88070000000000004</v>
      </c>
      <c r="E2995" s="359">
        <v>0.82840000000000003</v>
      </c>
      <c r="F2995" s="359">
        <v>16.949400000000001</v>
      </c>
      <c r="G2995" s="359">
        <v>3.9670000000000001</v>
      </c>
      <c r="H2995" s="359">
        <v>137.333</v>
      </c>
      <c r="I2995" s="359">
        <v>0.34910000000000002</v>
      </c>
      <c r="J2995" s="359">
        <v>1.8506</v>
      </c>
      <c r="K2995" s="359"/>
      <c r="L2995" s="359">
        <v>4.3699000000000003</v>
      </c>
      <c r="M2995" s="359">
        <v>2.4622999999999999</v>
      </c>
      <c r="N2995" s="359">
        <v>2.2201</v>
      </c>
      <c r="O2995" s="359">
        <v>4.7881999999999998</v>
      </c>
      <c r="P2995" s="359">
        <v>0.82499999999999996</v>
      </c>
      <c r="Q2995" s="359">
        <v>0.9405</v>
      </c>
      <c r="R2995" s="359">
        <v>0.37430000000000002</v>
      </c>
      <c r="S2995" s="356">
        <v>0.6371</v>
      </c>
      <c r="U2995" s="402">
        <v>37944</v>
      </c>
      <c r="V2995" s="359">
        <v>0.53259999999999996</v>
      </c>
      <c r="W2995" s="359">
        <v>0.87929999999999997</v>
      </c>
      <c r="X2995" s="359">
        <v>0.82699999999999996</v>
      </c>
      <c r="Y2995" s="359">
        <v>16.869800000000001</v>
      </c>
      <c r="Z2995" s="359">
        <v>3.9617</v>
      </c>
      <c r="AA2995" s="359">
        <v>136.727</v>
      </c>
      <c r="AB2995" s="359">
        <v>0.34839999999999999</v>
      </c>
      <c r="AC2995" s="359">
        <v>1.8468</v>
      </c>
      <c r="AD2995" s="359"/>
      <c r="AE2995" s="359">
        <v>4.3639000000000001</v>
      </c>
      <c r="AF2995" s="359">
        <v>2.4575</v>
      </c>
      <c r="AG2995" s="359">
        <v>2.1095999999999999</v>
      </c>
      <c r="AH2995" s="359">
        <v>4.7803000000000004</v>
      </c>
      <c r="AI2995" s="359">
        <v>0.82389999999999997</v>
      </c>
      <c r="AJ2995" s="359">
        <v>0.91279999999999994</v>
      </c>
      <c r="AK2995" s="359">
        <v>0.37380000000000002</v>
      </c>
      <c r="AL2995" s="356">
        <v>0.63649999999999995</v>
      </c>
    </row>
    <row r="2996" spans="2:38" ht="409.6" x14ac:dyDescent="0.25">
      <c r="B2996" s="402">
        <v>37943</v>
      </c>
      <c r="C2996" s="359">
        <v>0.53339999999999999</v>
      </c>
      <c r="D2996" s="359">
        <v>0.88129999999999997</v>
      </c>
      <c r="E2996" s="359">
        <v>0.82310000000000005</v>
      </c>
      <c r="F2996" s="359">
        <v>17.093499999999999</v>
      </c>
      <c r="G2996" s="359">
        <v>3.9676</v>
      </c>
      <c r="H2996" s="359">
        <v>137.36600000000001</v>
      </c>
      <c r="I2996" s="359">
        <v>0.34610000000000002</v>
      </c>
      <c r="J2996" s="359">
        <v>1.8442000000000001</v>
      </c>
      <c r="K2996" s="359"/>
      <c r="L2996" s="359">
        <v>4.3818000000000001</v>
      </c>
      <c r="M2996" s="359">
        <v>2.4390000000000001</v>
      </c>
      <c r="N2996" s="359">
        <v>2.1724000000000001</v>
      </c>
      <c r="O2996" s="359">
        <v>4.7835000000000001</v>
      </c>
      <c r="P2996" s="359">
        <v>0.83</v>
      </c>
      <c r="Q2996" s="359">
        <v>0.93169999999999997</v>
      </c>
      <c r="R2996" s="359">
        <v>0.37040000000000001</v>
      </c>
      <c r="S2996" s="356">
        <v>0.62690000000000001</v>
      </c>
      <c r="U2996" s="402">
        <v>37943</v>
      </c>
      <c r="V2996" s="359">
        <v>0.53269999999999995</v>
      </c>
      <c r="W2996" s="359">
        <v>0.87980000000000003</v>
      </c>
      <c r="X2996" s="359">
        <v>0.8216</v>
      </c>
      <c r="Y2996" s="359">
        <v>17.057500000000001</v>
      </c>
      <c r="Z2996" s="359">
        <v>3.9619</v>
      </c>
      <c r="AA2996" s="359">
        <v>136.75800000000001</v>
      </c>
      <c r="AB2996" s="359">
        <v>0.3453</v>
      </c>
      <c r="AC2996" s="359">
        <v>1.8385</v>
      </c>
      <c r="AD2996" s="359"/>
      <c r="AE2996" s="359">
        <v>4.3742000000000001</v>
      </c>
      <c r="AF2996" s="359">
        <v>2.4340999999999999</v>
      </c>
      <c r="AG2996" s="359">
        <v>2.0640999999999998</v>
      </c>
      <c r="AH2996" s="359">
        <v>4.7731000000000003</v>
      </c>
      <c r="AI2996" s="359">
        <v>0.82879999999999998</v>
      </c>
      <c r="AJ2996" s="359">
        <v>0.90410000000000001</v>
      </c>
      <c r="AK2996" s="359">
        <v>0.36990000000000001</v>
      </c>
      <c r="AL2996" s="356">
        <v>0.62619999999999998</v>
      </c>
    </row>
    <row r="2997" spans="2:38" ht="409.6" x14ac:dyDescent="0.25">
      <c r="B2997" s="402">
        <v>37942</v>
      </c>
      <c r="C2997" s="359">
        <v>0.53639999999999999</v>
      </c>
      <c r="D2997" s="359">
        <v>0.87809999999999999</v>
      </c>
      <c r="E2997" s="359">
        <v>0.82430000000000003</v>
      </c>
      <c r="F2997" s="359">
        <v>17.23</v>
      </c>
      <c r="G2997" s="359">
        <v>3.9860000000000002</v>
      </c>
      <c r="H2997" s="359">
        <v>139.22900000000001</v>
      </c>
      <c r="I2997" s="359">
        <v>0.34870000000000001</v>
      </c>
      <c r="J2997" s="359">
        <v>1.8591</v>
      </c>
      <c r="K2997" s="359"/>
      <c r="L2997" s="359">
        <v>4.4070999999999998</v>
      </c>
      <c r="M2997" s="359">
        <v>2.4548000000000001</v>
      </c>
      <c r="N2997" s="359">
        <v>2.1974999999999998</v>
      </c>
      <c r="O2997" s="359">
        <v>4.8071999999999999</v>
      </c>
      <c r="P2997" s="359">
        <v>0.83919999999999995</v>
      </c>
      <c r="Q2997" s="359">
        <v>0.9415</v>
      </c>
      <c r="R2997" s="359">
        <v>0.37459999999999999</v>
      </c>
      <c r="S2997" s="356">
        <v>0.63219999999999998</v>
      </c>
      <c r="U2997" s="402">
        <v>37942</v>
      </c>
      <c r="V2997" s="359">
        <v>0.53580000000000005</v>
      </c>
      <c r="W2997" s="359">
        <v>0.87660000000000005</v>
      </c>
      <c r="X2997" s="359">
        <v>0.8226</v>
      </c>
      <c r="Y2997" s="359">
        <v>17.194700000000001</v>
      </c>
      <c r="Z2997" s="359">
        <v>3.9815</v>
      </c>
      <c r="AA2997" s="359">
        <v>138.624</v>
      </c>
      <c r="AB2997" s="359">
        <v>0.34799999999999998</v>
      </c>
      <c r="AC2997" s="359">
        <v>1.8554999999999999</v>
      </c>
      <c r="AD2997" s="359"/>
      <c r="AE2997" s="359">
        <v>4.3986999999999998</v>
      </c>
      <c r="AF2997" s="359">
        <v>2.4514</v>
      </c>
      <c r="AG2997" s="359">
        <v>2.0882000000000001</v>
      </c>
      <c r="AH2997" s="359">
        <v>4.7981999999999996</v>
      </c>
      <c r="AI2997" s="359">
        <v>0.83779999999999999</v>
      </c>
      <c r="AJ2997" s="359">
        <v>0.91369999999999996</v>
      </c>
      <c r="AK2997" s="359">
        <v>0.37409999999999999</v>
      </c>
      <c r="AL2997" s="356">
        <v>0.63160000000000005</v>
      </c>
    </row>
    <row r="2998" spans="2:38" ht="409.6" x14ac:dyDescent="0.25">
      <c r="B2998" s="402">
        <v>37941</v>
      </c>
      <c r="C2998" s="359">
        <v>0.53680000000000005</v>
      </c>
      <c r="D2998" s="359">
        <v>0.87829999999999997</v>
      </c>
      <c r="E2998" s="359">
        <v>0.82369999999999999</v>
      </c>
      <c r="F2998" s="359">
        <v>17.23</v>
      </c>
      <c r="G2998" s="359">
        <v>3.9946000000000002</v>
      </c>
      <c r="H2998" s="359">
        <v>139.22900000000001</v>
      </c>
      <c r="I2998" s="359">
        <v>0.34870000000000001</v>
      </c>
      <c r="J2998" s="359">
        <v>1.8591</v>
      </c>
      <c r="K2998" s="359"/>
      <c r="L2998" s="359">
        <v>4.4088000000000003</v>
      </c>
      <c r="M2998" s="359">
        <v>2.4565000000000001</v>
      </c>
      <c r="N2998" s="359">
        <v>2.1974999999999998</v>
      </c>
      <c r="O2998" s="359">
        <v>4.8082000000000003</v>
      </c>
      <c r="P2998" s="359">
        <v>0.83919999999999995</v>
      </c>
      <c r="Q2998" s="359">
        <v>0.9415</v>
      </c>
      <c r="R2998" s="359">
        <v>0.37459999999999999</v>
      </c>
      <c r="S2998" s="356">
        <v>0.63219999999999998</v>
      </c>
      <c r="U2998" s="402">
        <v>37941</v>
      </c>
      <c r="V2998" s="359">
        <v>0.53620000000000001</v>
      </c>
      <c r="W2998" s="359">
        <v>0.87690000000000001</v>
      </c>
      <c r="X2998" s="359">
        <v>0.82199999999999995</v>
      </c>
      <c r="Y2998" s="359">
        <v>17.194700000000001</v>
      </c>
      <c r="Z2998" s="359">
        <v>3.9895999999999998</v>
      </c>
      <c r="AA2998" s="359">
        <v>138.624</v>
      </c>
      <c r="AB2998" s="359">
        <v>0.34799999999999998</v>
      </c>
      <c r="AC2998" s="359">
        <v>1.8554999999999999</v>
      </c>
      <c r="AD2998" s="359"/>
      <c r="AE2998" s="359">
        <v>4.4015000000000004</v>
      </c>
      <c r="AF2998" s="359">
        <v>2.4529999999999998</v>
      </c>
      <c r="AG2998" s="359">
        <v>2.0882000000000001</v>
      </c>
      <c r="AH2998" s="359">
        <v>4.8005000000000004</v>
      </c>
      <c r="AI2998" s="359">
        <v>0.83809999999999996</v>
      </c>
      <c r="AJ2998" s="359">
        <v>0.91369999999999996</v>
      </c>
      <c r="AK2998" s="359">
        <v>0.37409999999999999</v>
      </c>
      <c r="AL2998" s="356">
        <v>0.63160000000000005</v>
      </c>
    </row>
    <row r="2999" spans="2:38" ht="409.6" x14ac:dyDescent="0.25">
      <c r="B2999" s="402">
        <v>37940</v>
      </c>
      <c r="C2999" s="359">
        <v>0.53610000000000002</v>
      </c>
      <c r="D2999" s="359">
        <v>0.87709999999999999</v>
      </c>
      <c r="E2999" s="359">
        <v>0.82320000000000004</v>
      </c>
      <c r="F2999" s="359">
        <v>17.224699999999999</v>
      </c>
      <c r="G2999" s="359">
        <v>3.9891000000000001</v>
      </c>
      <c r="H2999" s="359">
        <v>139.095</v>
      </c>
      <c r="I2999" s="359">
        <v>0.34839999999999999</v>
      </c>
      <c r="J2999" s="359">
        <v>1.8573</v>
      </c>
      <c r="K2999" s="359"/>
      <c r="L2999" s="359">
        <v>4.4025999999999996</v>
      </c>
      <c r="M2999" s="359">
        <v>2.4533</v>
      </c>
      <c r="N2999" s="359">
        <v>2.1953</v>
      </c>
      <c r="O2999" s="359">
        <v>4.8018999999999998</v>
      </c>
      <c r="P2999" s="359">
        <v>0.83809999999999996</v>
      </c>
      <c r="Q2999" s="359">
        <v>0.94059999999999999</v>
      </c>
      <c r="R2999" s="359">
        <v>0.37440000000000001</v>
      </c>
      <c r="S2999" s="356">
        <v>0.63160000000000005</v>
      </c>
      <c r="U2999" s="402">
        <v>37940</v>
      </c>
      <c r="V2999" s="359">
        <v>0.53539999999999999</v>
      </c>
      <c r="W2999" s="359">
        <v>0.87570000000000003</v>
      </c>
      <c r="X2999" s="359">
        <v>0.82189999999999996</v>
      </c>
      <c r="Y2999" s="359">
        <v>17.157299999999999</v>
      </c>
      <c r="Z2999" s="359">
        <v>3.9839000000000002</v>
      </c>
      <c r="AA2999" s="359">
        <v>138.48500000000001</v>
      </c>
      <c r="AB2999" s="359">
        <v>0.34770000000000001</v>
      </c>
      <c r="AC2999" s="359">
        <v>1.8536999999999999</v>
      </c>
      <c r="AD2999" s="359"/>
      <c r="AE2999" s="359">
        <v>4.3959999999999999</v>
      </c>
      <c r="AF2999" s="359">
        <v>2.4498000000000002</v>
      </c>
      <c r="AG2999" s="359">
        <v>2.0861000000000001</v>
      </c>
      <c r="AH2999" s="359">
        <v>4.7934999999999999</v>
      </c>
      <c r="AI2999" s="359">
        <v>0.83699999999999997</v>
      </c>
      <c r="AJ2999" s="359">
        <v>0.91279999999999994</v>
      </c>
      <c r="AK2999" s="359">
        <v>0.37390000000000001</v>
      </c>
      <c r="AL2999" s="356">
        <v>0.63100000000000001</v>
      </c>
    </row>
    <row r="3000" spans="2:38" ht="409.6" x14ac:dyDescent="0.25">
      <c r="B3000" s="402">
        <v>37939</v>
      </c>
      <c r="C3000" s="359">
        <v>0.53800000000000003</v>
      </c>
      <c r="D3000" s="359">
        <v>0.87590000000000001</v>
      </c>
      <c r="E3000" s="359">
        <v>0.82030000000000003</v>
      </c>
      <c r="F3000" s="359">
        <v>17.272400000000001</v>
      </c>
      <c r="G3000" s="359">
        <v>4.0011999999999999</v>
      </c>
      <c r="H3000" s="359">
        <v>139.59800000000001</v>
      </c>
      <c r="I3000" s="359">
        <v>0.34920000000000001</v>
      </c>
      <c r="J3000" s="359">
        <v>1.8612</v>
      </c>
      <c r="K3000" s="359"/>
      <c r="L3000" s="359">
        <v>4.4116</v>
      </c>
      <c r="M3000" s="359">
        <v>2.4668000000000001</v>
      </c>
      <c r="N3000" s="359">
        <v>2.2126000000000001</v>
      </c>
      <c r="O3000" s="359">
        <v>4.8174999999999999</v>
      </c>
      <c r="P3000" s="359">
        <v>0.84430000000000005</v>
      </c>
      <c r="Q3000" s="359">
        <v>0.94579999999999997</v>
      </c>
      <c r="R3000" s="359">
        <v>0.3745</v>
      </c>
      <c r="S3000" s="356">
        <v>0.63100000000000001</v>
      </c>
      <c r="U3000" s="402">
        <v>37939</v>
      </c>
      <c r="V3000" s="359">
        <v>0.53720000000000001</v>
      </c>
      <c r="W3000" s="359">
        <v>0.87439999999999996</v>
      </c>
      <c r="X3000" s="359">
        <v>0.81899999999999995</v>
      </c>
      <c r="Y3000" s="359">
        <v>17.190300000000001</v>
      </c>
      <c r="Z3000" s="359">
        <v>3.9950000000000001</v>
      </c>
      <c r="AA3000" s="359">
        <v>138.97</v>
      </c>
      <c r="AB3000" s="359">
        <v>0.34839999999999999</v>
      </c>
      <c r="AC3000" s="359">
        <v>1.8576999999999999</v>
      </c>
      <c r="AD3000" s="359"/>
      <c r="AE3000" s="359">
        <v>4.4043000000000001</v>
      </c>
      <c r="AF3000" s="359">
        <v>2.4630000000000001</v>
      </c>
      <c r="AG3000" s="359">
        <v>2.1021999999999998</v>
      </c>
      <c r="AH3000" s="359">
        <v>4.8085000000000004</v>
      </c>
      <c r="AI3000" s="359">
        <v>0.84309999999999996</v>
      </c>
      <c r="AJ3000" s="359">
        <v>0.91779999999999995</v>
      </c>
      <c r="AK3000" s="359">
        <v>0.374</v>
      </c>
      <c r="AL3000" s="356">
        <v>0.63029999999999997</v>
      </c>
    </row>
    <row r="3001" spans="2:38" ht="409.6" x14ac:dyDescent="0.25">
      <c r="B3001" s="402">
        <v>37938</v>
      </c>
      <c r="C3001" s="359">
        <v>0.53869999999999996</v>
      </c>
      <c r="D3001" s="359">
        <v>0.874</v>
      </c>
      <c r="E3001" s="359">
        <v>0.81759999999999999</v>
      </c>
      <c r="F3001" s="359">
        <v>17.220500000000001</v>
      </c>
      <c r="G3001" s="359">
        <v>4.0065999999999997</v>
      </c>
      <c r="H3001" s="359">
        <v>139.28200000000001</v>
      </c>
      <c r="I3001" s="359">
        <v>0.34789999999999999</v>
      </c>
      <c r="J3001" s="359">
        <v>1.859</v>
      </c>
      <c r="K3001" s="359"/>
      <c r="L3001" s="359">
        <v>4.4115000000000002</v>
      </c>
      <c r="M3001" s="359">
        <v>2.4563999999999999</v>
      </c>
      <c r="N3001" s="359">
        <v>2.2081</v>
      </c>
      <c r="O3001" s="359">
        <v>4.8288000000000002</v>
      </c>
      <c r="P3001" s="359">
        <v>0.84699999999999998</v>
      </c>
      <c r="Q3001" s="359">
        <v>0.94750000000000001</v>
      </c>
      <c r="R3001" s="359">
        <v>0.37459999999999999</v>
      </c>
      <c r="S3001" s="356">
        <v>0.62690000000000001</v>
      </c>
      <c r="U3001" s="402">
        <v>37938</v>
      </c>
      <c r="V3001" s="359">
        <v>0.53800000000000003</v>
      </c>
      <c r="W3001" s="359">
        <v>0.87239999999999995</v>
      </c>
      <c r="X3001" s="359">
        <v>0.81640000000000001</v>
      </c>
      <c r="Y3001" s="359">
        <v>17.183</v>
      </c>
      <c r="Z3001" s="359">
        <v>4.0004999999999997</v>
      </c>
      <c r="AA3001" s="359">
        <v>138.661</v>
      </c>
      <c r="AB3001" s="359">
        <v>0.34699999999999998</v>
      </c>
      <c r="AC3001" s="359">
        <v>1.8555999999999999</v>
      </c>
      <c r="AD3001" s="359"/>
      <c r="AE3001" s="359">
        <v>4.4047999999999998</v>
      </c>
      <c r="AF3001" s="359">
        <v>2.4527000000000001</v>
      </c>
      <c r="AG3001" s="359">
        <v>2.0977999999999999</v>
      </c>
      <c r="AH3001" s="359">
        <v>4.8197999999999999</v>
      </c>
      <c r="AI3001" s="359">
        <v>0.84570000000000001</v>
      </c>
      <c r="AJ3001" s="359">
        <v>0.90890000000000004</v>
      </c>
      <c r="AK3001" s="359">
        <v>0.374</v>
      </c>
      <c r="AL3001" s="356">
        <v>0.62619999999999998</v>
      </c>
    </row>
    <row r="3002" spans="2:38" ht="409.6" x14ac:dyDescent="0.25">
      <c r="B3002" s="402">
        <v>37937</v>
      </c>
      <c r="C3002" s="359">
        <v>0.54359999999999997</v>
      </c>
      <c r="D3002" s="359">
        <v>0.87470000000000003</v>
      </c>
      <c r="E3002" s="359">
        <v>0.82110000000000005</v>
      </c>
      <c r="F3002" s="359">
        <v>17.437100000000001</v>
      </c>
      <c r="G3002" s="359">
        <v>4.0427</v>
      </c>
      <c r="H3002" s="359">
        <v>140.57</v>
      </c>
      <c r="I3002" s="359">
        <v>0.34839999999999999</v>
      </c>
      <c r="J3002" s="359">
        <v>1.8749</v>
      </c>
      <c r="K3002" s="359"/>
      <c r="L3002" s="359">
        <v>4.4699</v>
      </c>
      <c r="M3002" s="359">
        <v>2.4851000000000001</v>
      </c>
      <c r="N3002" s="359">
        <v>2.2269000000000001</v>
      </c>
      <c r="O3002" s="359">
        <v>4.8853</v>
      </c>
      <c r="P3002" s="359">
        <v>0.85270000000000001</v>
      </c>
      <c r="Q3002" s="359">
        <v>0.95199999999999996</v>
      </c>
      <c r="R3002" s="359">
        <v>0.37569999999999998</v>
      </c>
      <c r="S3002" s="356">
        <v>0.62549999999999994</v>
      </c>
      <c r="U3002" s="402">
        <v>37937</v>
      </c>
      <c r="V3002" s="359">
        <v>0.54290000000000005</v>
      </c>
      <c r="W3002" s="359">
        <v>0.87309999999999999</v>
      </c>
      <c r="X3002" s="359">
        <v>0.8196</v>
      </c>
      <c r="Y3002" s="359">
        <v>17.3551</v>
      </c>
      <c r="Z3002" s="359">
        <v>4.0365000000000002</v>
      </c>
      <c r="AA3002" s="359">
        <v>139.94399999999999</v>
      </c>
      <c r="AB3002" s="359">
        <v>0.34770000000000001</v>
      </c>
      <c r="AC3002" s="359">
        <v>1.8708</v>
      </c>
      <c r="AD3002" s="359"/>
      <c r="AE3002" s="359">
        <v>4.4630999999999998</v>
      </c>
      <c r="AF3002" s="359">
        <v>2.4799000000000002</v>
      </c>
      <c r="AG3002" s="359">
        <v>2.1156999999999999</v>
      </c>
      <c r="AH3002" s="359">
        <v>4.8761000000000001</v>
      </c>
      <c r="AI3002" s="359">
        <v>0.85129999999999995</v>
      </c>
      <c r="AJ3002" s="359">
        <v>0.91339999999999999</v>
      </c>
      <c r="AK3002" s="359">
        <v>0.37519999999999998</v>
      </c>
      <c r="AL3002" s="356">
        <v>0.62480000000000002</v>
      </c>
    </row>
    <row r="3003" spans="2:38" ht="409.6" x14ac:dyDescent="0.25">
      <c r="B3003" s="402">
        <v>37936</v>
      </c>
      <c r="C3003" s="359">
        <v>0.54159999999999997</v>
      </c>
      <c r="D3003" s="359">
        <v>0.87009999999999998</v>
      </c>
      <c r="E3003" s="359">
        <v>0.81689999999999996</v>
      </c>
      <c r="F3003" s="359">
        <v>17.334800000000001</v>
      </c>
      <c r="G3003" s="359">
        <v>4.0267999999999997</v>
      </c>
      <c r="H3003" s="359">
        <v>139.59899999999999</v>
      </c>
      <c r="I3003" s="359">
        <v>0.3463</v>
      </c>
      <c r="J3003" s="359">
        <v>1.8669</v>
      </c>
      <c r="K3003" s="359"/>
      <c r="L3003" s="359">
        <v>4.4413</v>
      </c>
      <c r="M3003" s="359">
        <v>2.4674</v>
      </c>
      <c r="N3003" s="359">
        <v>2.2176</v>
      </c>
      <c r="O3003" s="359">
        <v>4.8583999999999996</v>
      </c>
      <c r="P3003" s="359">
        <v>0.85199999999999998</v>
      </c>
      <c r="Q3003" s="359">
        <v>0.94640000000000002</v>
      </c>
      <c r="R3003" s="359">
        <v>0.37230000000000002</v>
      </c>
      <c r="S3003" s="356">
        <v>0.62219999999999998</v>
      </c>
      <c r="U3003" s="402">
        <v>37936</v>
      </c>
      <c r="V3003" s="359">
        <v>0.54079999999999995</v>
      </c>
      <c r="W3003" s="359">
        <v>0.86870000000000003</v>
      </c>
      <c r="X3003" s="359">
        <v>0.8155</v>
      </c>
      <c r="Y3003" s="359">
        <v>17.3</v>
      </c>
      <c r="Z3003" s="359">
        <v>4.0213000000000001</v>
      </c>
      <c r="AA3003" s="359">
        <v>139.00299999999999</v>
      </c>
      <c r="AB3003" s="359">
        <v>0.34560000000000002</v>
      </c>
      <c r="AC3003" s="359">
        <v>1.863</v>
      </c>
      <c r="AD3003" s="359"/>
      <c r="AE3003" s="359">
        <v>4.4349999999999996</v>
      </c>
      <c r="AF3003" s="359">
        <v>2.4634999999999998</v>
      </c>
      <c r="AG3003" s="359">
        <v>2.1073</v>
      </c>
      <c r="AH3003" s="359">
        <v>4.8501000000000003</v>
      </c>
      <c r="AI3003" s="359">
        <v>0.85089999999999999</v>
      </c>
      <c r="AJ3003" s="359">
        <v>0.90820000000000001</v>
      </c>
      <c r="AK3003" s="359">
        <v>0.37190000000000001</v>
      </c>
      <c r="AL3003" s="356">
        <v>0.62160000000000004</v>
      </c>
    </row>
    <row r="3004" spans="2:38" ht="409.6" x14ac:dyDescent="0.25">
      <c r="B3004" s="402">
        <v>37935</v>
      </c>
      <c r="C3004" s="359">
        <v>0.53600000000000003</v>
      </c>
      <c r="D3004" s="359">
        <v>0.87050000000000005</v>
      </c>
      <c r="E3004" s="359">
        <v>0.81630000000000003</v>
      </c>
      <c r="F3004" s="359">
        <v>17.148800000000001</v>
      </c>
      <c r="G3004" s="359">
        <v>3.9855</v>
      </c>
      <c r="H3004" s="359">
        <v>138.19800000000001</v>
      </c>
      <c r="I3004" s="359">
        <v>0.34439999999999998</v>
      </c>
      <c r="J3004" s="359">
        <v>1.8532</v>
      </c>
      <c r="K3004" s="359"/>
      <c r="L3004" s="359">
        <v>4.4170999999999996</v>
      </c>
      <c r="M3004" s="359">
        <v>2.4723000000000002</v>
      </c>
      <c r="N3004" s="359">
        <v>2.2012</v>
      </c>
      <c r="O3004" s="359">
        <v>4.8137999999999996</v>
      </c>
      <c r="P3004" s="359">
        <v>0.84150000000000003</v>
      </c>
      <c r="Q3004" s="359">
        <v>0.9405</v>
      </c>
      <c r="R3004" s="359">
        <v>0.36840000000000001</v>
      </c>
      <c r="S3004" s="356">
        <v>0.61699999999999999</v>
      </c>
      <c r="U3004" s="402">
        <v>37935</v>
      </c>
      <c r="V3004" s="359">
        <v>0.53539999999999999</v>
      </c>
      <c r="W3004" s="359">
        <v>0.86939999999999995</v>
      </c>
      <c r="X3004" s="359">
        <v>0.81489999999999996</v>
      </c>
      <c r="Y3004" s="359">
        <v>17.116700000000002</v>
      </c>
      <c r="Z3004" s="359">
        <v>3.9807999999999999</v>
      </c>
      <c r="AA3004" s="359">
        <v>137.626</v>
      </c>
      <c r="AB3004" s="359">
        <v>0.34379999999999999</v>
      </c>
      <c r="AC3004" s="359">
        <v>1.8493999999999999</v>
      </c>
      <c r="AD3004" s="359"/>
      <c r="AE3004" s="359">
        <v>4.4089</v>
      </c>
      <c r="AF3004" s="359">
        <v>2.4693000000000001</v>
      </c>
      <c r="AG3004" s="359">
        <v>2.0914999999999999</v>
      </c>
      <c r="AH3004" s="359">
        <v>4.8033999999999999</v>
      </c>
      <c r="AI3004" s="359">
        <v>0.84050000000000002</v>
      </c>
      <c r="AJ3004" s="359">
        <v>0.90280000000000005</v>
      </c>
      <c r="AK3004" s="359">
        <v>0.36809999999999998</v>
      </c>
      <c r="AL3004" s="356">
        <v>0.61660000000000004</v>
      </c>
    </row>
    <row r="3005" spans="2:38" ht="409.6" x14ac:dyDescent="0.25">
      <c r="B3005" s="402">
        <v>37934</v>
      </c>
      <c r="C3005" s="359">
        <v>0.53520000000000001</v>
      </c>
      <c r="D3005" s="359">
        <v>0.86880000000000002</v>
      </c>
      <c r="E3005" s="359">
        <v>0.81489999999999996</v>
      </c>
      <c r="F3005" s="359">
        <v>17.122699999999998</v>
      </c>
      <c r="G3005" s="359">
        <v>3.9735999999999998</v>
      </c>
      <c r="H3005" s="359">
        <v>137.988</v>
      </c>
      <c r="I3005" s="359">
        <v>0.34379999999999999</v>
      </c>
      <c r="J3005" s="359">
        <v>1.8504</v>
      </c>
      <c r="K3005" s="359"/>
      <c r="L3005" s="359">
        <v>4.4081000000000001</v>
      </c>
      <c r="M3005" s="359">
        <v>2.4666999999999999</v>
      </c>
      <c r="N3005" s="359">
        <v>2.1978</v>
      </c>
      <c r="O3005" s="359">
        <v>4.8057999999999996</v>
      </c>
      <c r="P3005" s="359">
        <v>0.84199999999999997</v>
      </c>
      <c r="Q3005" s="359">
        <v>0.93910000000000005</v>
      </c>
      <c r="R3005" s="359">
        <v>0.3679</v>
      </c>
      <c r="S3005" s="356">
        <v>0.61609999999999998</v>
      </c>
      <c r="U3005" s="402">
        <v>37934</v>
      </c>
      <c r="V3005" s="359">
        <v>0.53459999999999996</v>
      </c>
      <c r="W3005" s="359">
        <v>0.86770000000000003</v>
      </c>
      <c r="X3005" s="359">
        <v>0.81389999999999996</v>
      </c>
      <c r="Y3005" s="359">
        <v>17.0931</v>
      </c>
      <c r="Z3005" s="359">
        <v>3.9695</v>
      </c>
      <c r="AA3005" s="359">
        <v>137.43700000000001</v>
      </c>
      <c r="AB3005" s="359">
        <v>0.34329999999999999</v>
      </c>
      <c r="AC3005" s="359">
        <v>1.8469</v>
      </c>
      <c r="AD3005" s="359"/>
      <c r="AE3005" s="359">
        <v>4.4020999999999999</v>
      </c>
      <c r="AF3005" s="359">
        <v>2.4636999999999998</v>
      </c>
      <c r="AG3005" s="359">
        <v>2.0886</v>
      </c>
      <c r="AH3005" s="359">
        <v>4.8007999999999997</v>
      </c>
      <c r="AI3005" s="359">
        <v>0.84099999999999997</v>
      </c>
      <c r="AJ3005" s="359">
        <v>0.90149999999999997</v>
      </c>
      <c r="AK3005" s="359">
        <v>0.36749999999999999</v>
      </c>
      <c r="AL3005" s="356">
        <v>0.61570000000000003</v>
      </c>
    </row>
    <row r="3006" spans="2:38" ht="409.6" x14ac:dyDescent="0.25">
      <c r="B3006" s="402">
        <v>37933</v>
      </c>
      <c r="C3006" s="359">
        <v>0.53569999999999995</v>
      </c>
      <c r="D3006" s="359">
        <v>0.87160000000000004</v>
      </c>
      <c r="E3006" s="359">
        <v>0.81769999999999998</v>
      </c>
      <c r="F3006" s="359">
        <v>17.1692</v>
      </c>
      <c r="G3006" s="359">
        <v>3.9834999999999998</v>
      </c>
      <c r="H3006" s="359">
        <v>138.37299999999999</v>
      </c>
      <c r="I3006" s="359">
        <v>0.3448</v>
      </c>
      <c r="J3006" s="359">
        <v>1.8555999999999999</v>
      </c>
      <c r="K3006" s="359"/>
      <c r="L3006" s="359">
        <v>4.4203999999999999</v>
      </c>
      <c r="M3006" s="359">
        <v>2.4710999999999999</v>
      </c>
      <c r="N3006" s="359">
        <v>2.2039</v>
      </c>
      <c r="O3006" s="359">
        <v>4.8093000000000004</v>
      </c>
      <c r="P3006" s="359">
        <v>0.84150000000000003</v>
      </c>
      <c r="Q3006" s="359">
        <v>0.94169999999999998</v>
      </c>
      <c r="R3006" s="359">
        <v>0.36899999999999999</v>
      </c>
      <c r="S3006" s="356">
        <v>0.61780000000000002</v>
      </c>
      <c r="U3006" s="402">
        <v>37933</v>
      </c>
      <c r="V3006" s="359">
        <v>0.53500000000000003</v>
      </c>
      <c r="W3006" s="359">
        <v>0.87009999999999998</v>
      </c>
      <c r="X3006" s="359">
        <v>0.81630000000000003</v>
      </c>
      <c r="Y3006" s="359">
        <v>17.0883</v>
      </c>
      <c r="Z3006" s="359">
        <v>3.9773000000000001</v>
      </c>
      <c r="AA3006" s="359">
        <v>137.756</v>
      </c>
      <c r="AB3006" s="359">
        <v>0.34410000000000002</v>
      </c>
      <c r="AC3006" s="359">
        <v>1.8511</v>
      </c>
      <c r="AD3006" s="359"/>
      <c r="AE3006" s="359">
        <v>4.4123999999999999</v>
      </c>
      <c r="AF3006" s="359">
        <v>2.4659</v>
      </c>
      <c r="AG3006" s="359">
        <v>2.0933999999999999</v>
      </c>
      <c r="AH3006" s="359">
        <v>4.8007999999999997</v>
      </c>
      <c r="AI3006" s="359">
        <v>0.84030000000000005</v>
      </c>
      <c r="AJ3006" s="359">
        <v>0.90359999999999996</v>
      </c>
      <c r="AK3006" s="359">
        <v>0.36849999999999999</v>
      </c>
      <c r="AL3006" s="356">
        <v>0.61709999999999998</v>
      </c>
    </row>
    <row r="3007" spans="2:38" ht="409.6" x14ac:dyDescent="0.25">
      <c r="B3007" s="402">
        <v>37932</v>
      </c>
      <c r="C3007" s="359">
        <v>0.53720000000000001</v>
      </c>
      <c r="D3007" s="359">
        <v>0.86839999999999995</v>
      </c>
      <c r="E3007" s="359">
        <v>0.82050000000000001</v>
      </c>
      <c r="F3007" s="359">
        <v>17.206199999999999</v>
      </c>
      <c r="G3007" s="359">
        <v>3.9950999999999999</v>
      </c>
      <c r="H3007" s="359">
        <v>138.684</v>
      </c>
      <c r="I3007" s="359">
        <v>0.34339999999999998</v>
      </c>
      <c r="J3007" s="359">
        <v>1.8535999999999999</v>
      </c>
      <c r="K3007" s="359"/>
      <c r="L3007" s="359">
        <v>4.4348000000000001</v>
      </c>
      <c r="M3007" s="359">
        <v>2.4607999999999999</v>
      </c>
      <c r="N3007" s="359">
        <v>2.1745999999999999</v>
      </c>
      <c r="O3007" s="359">
        <v>4.8352000000000004</v>
      </c>
      <c r="P3007" s="359">
        <v>0.84430000000000005</v>
      </c>
      <c r="Q3007" s="359">
        <v>0.93569999999999998</v>
      </c>
      <c r="R3007" s="359">
        <v>0.36770000000000003</v>
      </c>
      <c r="S3007" s="356">
        <v>0.61280000000000001</v>
      </c>
      <c r="U3007" s="402">
        <v>37932</v>
      </c>
      <c r="V3007" s="359">
        <v>0.53649999999999998</v>
      </c>
      <c r="W3007" s="359">
        <v>0.86680000000000001</v>
      </c>
      <c r="X3007" s="359">
        <v>0.81920000000000004</v>
      </c>
      <c r="Y3007" s="359">
        <v>17.127099999999999</v>
      </c>
      <c r="Z3007" s="359">
        <v>3.9889000000000001</v>
      </c>
      <c r="AA3007" s="359">
        <v>138.08000000000001</v>
      </c>
      <c r="AB3007" s="359">
        <v>0.3427</v>
      </c>
      <c r="AC3007" s="359">
        <v>1.8503000000000001</v>
      </c>
      <c r="AD3007" s="359"/>
      <c r="AE3007" s="359">
        <v>4.4276999999999997</v>
      </c>
      <c r="AF3007" s="359">
        <v>2.4563999999999999</v>
      </c>
      <c r="AG3007" s="359">
        <v>2.0653999999999999</v>
      </c>
      <c r="AH3007" s="359">
        <v>4.8270999999999997</v>
      </c>
      <c r="AI3007" s="359">
        <v>0.84299999999999997</v>
      </c>
      <c r="AJ3007" s="359">
        <v>0.90790000000000004</v>
      </c>
      <c r="AK3007" s="359">
        <v>0.36709999999999998</v>
      </c>
      <c r="AL3007" s="356">
        <v>0.61209999999999998</v>
      </c>
    </row>
    <row r="3008" spans="2:38" ht="409.6" x14ac:dyDescent="0.25">
      <c r="B3008" s="402">
        <v>37931</v>
      </c>
      <c r="C3008" s="359">
        <v>0.53869999999999996</v>
      </c>
      <c r="D3008" s="359">
        <v>0.86929999999999996</v>
      </c>
      <c r="E3008" s="359">
        <v>0.82120000000000004</v>
      </c>
      <c r="F3008" s="359">
        <v>17.247299999999999</v>
      </c>
      <c r="G3008" s="359">
        <v>4.0065999999999997</v>
      </c>
      <c r="H3008" s="359">
        <v>139.042</v>
      </c>
      <c r="I3008" s="359">
        <v>0.34439999999999998</v>
      </c>
      <c r="J3008" s="359">
        <v>1.8542000000000001</v>
      </c>
      <c r="K3008" s="359"/>
      <c r="L3008" s="359">
        <v>4.4444999999999997</v>
      </c>
      <c r="M3008" s="359">
        <v>2.476</v>
      </c>
      <c r="N3008" s="359">
        <v>2.1863999999999999</v>
      </c>
      <c r="O3008" s="359">
        <v>4.8647</v>
      </c>
      <c r="P3008" s="359">
        <v>0.84379999999999999</v>
      </c>
      <c r="Q3008" s="359">
        <v>0.92920000000000003</v>
      </c>
      <c r="R3008" s="359">
        <v>0.36820000000000003</v>
      </c>
      <c r="S3008" s="356">
        <v>0.61599999999999999</v>
      </c>
      <c r="U3008" s="402">
        <v>37931</v>
      </c>
      <c r="V3008" s="359">
        <v>0.53800000000000003</v>
      </c>
      <c r="W3008" s="359">
        <v>0.86780000000000002</v>
      </c>
      <c r="X3008" s="359">
        <v>0.81989999999999996</v>
      </c>
      <c r="Y3008" s="359">
        <v>17.201599999999999</v>
      </c>
      <c r="Z3008" s="359">
        <v>4.0007999999999999</v>
      </c>
      <c r="AA3008" s="359">
        <v>138.44499999999999</v>
      </c>
      <c r="AB3008" s="359">
        <v>0.34370000000000001</v>
      </c>
      <c r="AC3008" s="359">
        <v>1.851</v>
      </c>
      <c r="AD3008" s="359"/>
      <c r="AE3008" s="359">
        <v>4.4382999999999999</v>
      </c>
      <c r="AF3008" s="359">
        <v>2.4712000000000001</v>
      </c>
      <c r="AG3008" s="359">
        <v>2.0769000000000002</v>
      </c>
      <c r="AH3008" s="359">
        <v>4.8563000000000001</v>
      </c>
      <c r="AI3008" s="359">
        <v>0.84240000000000004</v>
      </c>
      <c r="AJ3008" s="359">
        <v>0.90149999999999997</v>
      </c>
      <c r="AK3008" s="359">
        <v>0.36759999999999998</v>
      </c>
      <c r="AL3008" s="356">
        <v>0.61539999999999995</v>
      </c>
    </row>
    <row r="3009" spans="2:38" ht="409.6" x14ac:dyDescent="0.25">
      <c r="B3009" s="402">
        <v>37930</v>
      </c>
      <c r="C3009" s="359">
        <v>0.53359999999999996</v>
      </c>
      <c r="D3009" s="359">
        <v>0.87290000000000001</v>
      </c>
      <c r="E3009" s="359">
        <v>0.81499999999999995</v>
      </c>
      <c r="F3009" s="359">
        <v>17.042000000000002</v>
      </c>
      <c r="G3009" s="359">
        <v>3.9653</v>
      </c>
      <c r="H3009" s="359">
        <v>138.37899999999999</v>
      </c>
      <c r="I3009" s="359">
        <v>0.3422</v>
      </c>
      <c r="J3009" s="359">
        <v>1.841</v>
      </c>
      <c r="K3009" s="359"/>
      <c r="L3009" s="359">
        <v>4.4020000000000001</v>
      </c>
      <c r="M3009" s="359">
        <v>2.4445000000000001</v>
      </c>
      <c r="N3009" s="359">
        <v>2.1621999999999999</v>
      </c>
      <c r="O3009" s="359">
        <v>4.8186999999999998</v>
      </c>
      <c r="P3009" s="359">
        <v>0.83520000000000005</v>
      </c>
      <c r="Q3009" s="359">
        <v>0.92359999999999998</v>
      </c>
      <c r="R3009" s="359">
        <v>0.36509999999999998</v>
      </c>
      <c r="S3009" s="356">
        <v>0.61299999999999999</v>
      </c>
      <c r="U3009" s="402">
        <v>37930</v>
      </c>
      <c r="V3009" s="359">
        <v>0.53280000000000005</v>
      </c>
      <c r="W3009" s="359">
        <v>0.87129999999999996</v>
      </c>
      <c r="X3009" s="359">
        <v>0.8135</v>
      </c>
      <c r="Y3009" s="359">
        <v>17.0047</v>
      </c>
      <c r="Z3009" s="359">
        <v>3.9594</v>
      </c>
      <c r="AA3009" s="359">
        <v>137.76599999999999</v>
      </c>
      <c r="AB3009" s="359">
        <v>0.34150000000000003</v>
      </c>
      <c r="AC3009" s="359">
        <v>1.8373999999999999</v>
      </c>
      <c r="AD3009" s="359"/>
      <c r="AE3009" s="359">
        <v>4.3952999999999998</v>
      </c>
      <c r="AF3009" s="359">
        <v>2.4397000000000002</v>
      </c>
      <c r="AG3009" s="359">
        <v>2.0529999999999999</v>
      </c>
      <c r="AH3009" s="359">
        <v>4.8097000000000003</v>
      </c>
      <c r="AI3009" s="359">
        <v>0.8337</v>
      </c>
      <c r="AJ3009" s="359">
        <v>0.88580000000000003</v>
      </c>
      <c r="AK3009" s="359">
        <v>0.3644</v>
      </c>
      <c r="AL3009" s="356">
        <v>0.61229999999999996</v>
      </c>
    </row>
    <row r="3010" spans="2:38" ht="409.6" x14ac:dyDescent="0.25">
      <c r="B3010" s="402">
        <v>37929</v>
      </c>
      <c r="C3010" s="359">
        <v>0.53100000000000003</v>
      </c>
      <c r="D3010" s="359">
        <v>0.87050000000000005</v>
      </c>
      <c r="E3010" s="359">
        <v>0.8105</v>
      </c>
      <c r="F3010" s="359">
        <v>17.0533</v>
      </c>
      <c r="G3010" s="359">
        <v>3.9468999999999999</v>
      </c>
      <c r="H3010" s="359">
        <v>139.15199999999999</v>
      </c>
      <c r="I3010" s="359">
        <v>0.34050000000000002</v>
      </c>
      <c r="J3010" s="359">
        <v>1.8284</v>
      </c>
      <c r="K3010" s="359"/>
      <c r="L3010" s="359">
        <v>4.3712</v>
      </c>
      <c r="M3010" s="359">
        <v>2.4617</v>
      </c>
      <c r="N3010" s="359">
        <v>2.1196000000000002</v>
      </c>
      <c r="O3010" s="359">
        <v>4.8116000000000003</v>
      </c>
      <c r="P3010" s="359">
        <v>0.82769999999999999</v>
      </c>
      <c r="Q3010" s="359">
        <v>0.91139999999999999</v>
      </c>
      <c r="R3010" s="359">
        <v>0.36270000000000002</v>
      </c>
      <c r="S3010" s="356">
        <v>0.60780000000000001</v>
      </c>
      <c r="U3010" s="402">
        <v>37929</v>
      </c>
      <c r="V3010" s="359">
        <v>0.5302</v>
      </c>
      <c r="W3010" s="359">
        <v>0.86890000000000001</v>
      </c>
      <c r="X3010" s="359">
        <v>0.80900000000000005</v>
      </c>
      <c r="Y3010" s="359">
        <v>16.976199999999999</v>
      </c>
      <c r="Z3010" s="359">
        <v>3.9409999999999998</v>
      </c>
      <c r="AA3010" s="359">
        <v>138.548</v>
      </c>
      <c r="AB3010" s="359">
        <v>0.33979999999999999</v>
      </c>
      <c r="AC3010" s="359">
        <v>1.8248</v>
      </c>
      <c r="AD3010" s="359"/>
      <c r="AE3010" s="359">
        <v>4.3647999999999998</v>
      </c>
      <c r="AF3010" s="359">
        <v>2.4579</v>
      </c>
      <c r="AG3010" s="359">
        <v>2.0127000000000002</v>
      </c>
      <c r="AH3010" s="359">
        <v>4.8029000000000002</v>
      </c>
      <c r="AI3010" s="359">
        <v>0.8266</v>
      </c>
      <c r="AJ3010" s="359">
        <v>0.874</v>
      </c>
      <c r="AK3010" s="359">
        <v>0.36220000000000002</v>
      </c>
      <c r="AL3010" s="356">
        <v>0.60719999999999996</v>
      </c>
    </row>
    <row r="3011" spans="2:38" ht="409.6" x14ac:dyDescent="0.25">
      <c r="B3011" s="402">
        <v>37928</v>
      </c>
      <c r="C3011" s="359">
        <v>0.52890000000000004</v>
      </c>
      <c r="D3011" s="359">
        <v>0.86639999999999995</v>
      </c>
      <c r="E3011" s="359">
        <v>0.80920000000000003</v>
      </c>
      <c r="F3011" s="359">
        <v>16.939</v>
      </c>
      <c r="G3011" s="359">
        <v>3.9329000000000001</v>
      </c>
      <c r="H3011" s="359">
        <v>138.011</v>
      </c>
      <c r="I3011" s="359">
        <v>0.34150000000000003</v>
      </c>
      <c r="J3011" s="359">
        <v>1.8243</v>
      </c>
      <c r="K3011" s="359"/>
      <c r="L3011" s="359">
        <v>4.3571999999999997</v>
      </c>
      <c r="M3011" s="359">
        <v>2.4756999999999998</v>
      </c>
      <c r="N3011" s="359">
        <v>2.1332</v>
      </c>
      <c r="O3011" s="359">
        <v>4.8037999999999998</v>
      </c>
      <c r="P3011" s="359">
        <v>0.82120000000000004</v>
      </c>
      <c r="Q3011" s="359">
        <v>0.92149999999999999</v>
      </c>
      <c r="R3011" s="359">
        <v>0.36149999999999999</v>
      </c>
      <c r="S3011" s="356">
        <v>0.61299999999999999</v>
      </c>
      <c r="U3011" s="402">
        <v>37928</v>
      </c>
      <c r="V3011" s="359">
        <v>0.52829999999999999</v>
      </c>
      <c r="W3011" s="359">
        <v>0.86529999999999996</v>
      </c>
      <c r="X3011" s="359">
        <v>0.80800000000000005</v>
      </c>
      <c r="Y3011" s="359">
        <v>16.909600000000001</v>
      </c>
      <c r="Z3011" s="359">
        <v>3.9283000000000001</v>
      </c>
      <c r="AA3011" s="359">
        <v>137.46100000000001</v>
      </c>
      <c r="AB3011" s="359">
        <v>0.34089999999999998</v>
      </c>
      <c r="AC3011" s="359">
        <v>1.8216000000000001</v>
      </c>
      <c r="AD3011" s="359"/>
      <c r="AE3011" s="359">
        <v>4.3501000000000003</v>
      </c>
      <c r="AF3011" s="359">
        <v>2.4729999999999999</v>
      </c>
      <c r="AG3011" s="359">
        <v>2.0265</v>
      </c>
      <c r="AH3011" s="359">
        <v>4.7946</v>
      </c>
      <c r="AI3011" s="359">
        <v>0.82030000000000003</v>
      </c>
      <c r="AJ3011" s="359">
        <v>0.89459999999999995</v>
      </c>
      <c r="AK3011" s="359">
        <v>0.36109999999999998</v>
      </c>
      <c r="AL3011" s="356">
        <v>0.61260000000000003</v>
      </c>
    </row>
    <row r="3012" spans="2:38" ht="409.6" x14ac:dyDescent="0.25">
      <c r="B3012" s="402">
        <v>37927</v>
      </c>
      <c r="C3012" s="359">
        <v>0.52869999999999995</v>
      </c>
      <c r="D3012" s="359">
        <v>0.86509999999999998</v>
      </c>
      <c r="E3012" s="359">
        <v>0.80889999999999995</v>
      </c>
      <c r="F3012" s="359">
        <v>16.939</v>
      </c>
      <c r="G3012" s="359">
        <v>3.9344000000000001</v>
      </c>
      <c r="H3012" s="359">
        <v>138.011</v>
      </c>
      <c r="I3012" s="359">
        <v>0.34150000000000003</v>
      </c>
      <c r="J3012" s="359">
        <v>1.8243</v>
      </c>
      <c r="K3012" s="359"/>
      <c r="L3012" s="359">
        <v>4.3571</v>
      </c>
      <c r="M3012" s="359">
        <v>2.4746000000000001</v>
      </c>
      <c r="N3012" s="359">
        <v>2.1332</v>
      </c>
      <c r="O3012" s="359">
        <v>4.8102</v>
      </c>
      <c r="P3012" s="359">
        <v>0.82069999999999999</v>
      </c>
      <c r="Q3012" s="359">
        <v>0.92149999999999999</v>
      </c>
      <c r="R3012" s="359">
        <v>0.36120000000000002</v>
      </c>
      <c r="S3012" s="356">
        <v>0.61299999999999999</v>
      </c>
      <c r="U3012" s="402">
        <v>37927</v>
      </c>
      <c r="V3012" s="359">
        <v>0.5282</v>
      </c>
      <c r="W3012" s="359">
        <v>0.8639</v>
      </c>
      <c r="X3012" s="359">
        <v>0.80779999999999996</v>
      </c>
      <c r="Y3012" s="359">
        <v>16.909600000000001</v>
      </c>
      <c r="Z3012" s="359">
        <v>3.9306000000000001</v>
      </c>
      <c r="AA3012" s="359">
        <v>137.46100000000001</v>
      </c>
      <c r="AB3012" s="359">
        <v>0.34089999999999998</v>
      </c>
      <c r="AC3012" s="359">
        <v>1.8216000000000001</v>
      </c>
      <c r="AD3012" s="359"/>
      <c r="AE3012" s="359">
        <v>4.3512000000000004</v>
      </c>
      <c r="AF3012" s="359">
        <v>2.4719000000000002</v>
      </c>
      <c r="AG3012" s="359">
        <v>2.0265</v>
      </c>
      <c r="AH3012" s="359">
        <v>4.8009000000000004</v>
      </c>
      <c r="AI3012" s="359">
        <v>0.81979999999999997</v>
      </c>
      <c r="AJ3012" s="359">
        <v>0.89459999999999995</v>
      </c>
      <c r="AK3012" s="359">
        <v>0.3609</v>
      </c>
      <c r="AL3012" s="356">
        <v>0.61260000000000003</v>
      </c>
    </row>
    <row r="3013" spans="2:38" ht="409.6" x14ac:dyDescent="0.25">
      <c r="B3013" s="402">
        <v>37926</v>
      </c>
      <c r="C3013" s="359">
        <v>0.5302</v>
      </c>
      <c r="D3013" s="359">
        <v>0.86760000000000004</v>
      </c>
      <c r="E3013" s="359">
        <v>0.80989999999999995</v>
      </c>
      <c r="F3013" s="359">
        <v>16.991199999999999</v>
      </c>
      <c r="G3013" s="359">
        <v>3.9409999999999998</v>
      </c>
      <c r="H3013" s="359">
        <v>138.23599999999999</v>
      </c>
      <c r="I3013" s="359">
        <v>0.34200000000000003</v>
      </c>
      <c r="J3013" s="359">
        <v>1.8272999999999999</v>
      </c>
      <c r="K3013" s="359"/>
      <c r="L3013" s="359">
        <v>4.3666999999999998</v>
      </c>
      <c r="M3013" s="359">
        <v>2.48</v>
      </c>
      <c r="N3013" s="359">
        <v>2.1366999999999998</v>
      </c>
      <c r="O3013" s="359">
        <v>4.8128000000000002</v>
      </c>
      <c r="P3013" s="359">
        <v>0.82340000000000002</v>
      </c>
      <c r="Q3013" s="359">
        <v>0.92300000000000004</v>
      </c>
      <c r="R3013" s="359">
        <v>0.3624</v>
      </c>
      <c r="S3013" s="356">
        <v>0.61399999999999999</v>
      </c>
      <c r="U3013" s="402">
        <v>37926</v>
      </c>
      <c r="V3013" s="359">
        <v>0.52939999999999998</v>
      </c>
      <c r="W3013" s="359">
        <v>0.86619999999999997</v>
      </c>
      <c r="X3013" s="359">
        <v>0.80859999999999999</v>
      </c>
      <c r="Y3013" s="359">
        <v>16.937200000000001</v>
      </c>
      <c r="Z3013" s="359">
        <v>3.9356</v>
      </c>
      <c r="AA3013" s="359">
        <v>137.64099999999999</v>
      </c>
      <c r="AB3013" s="359">
        <v>0.34129999999999999</v>
      </c>
      <c r="AC3013" s="359">
        <v>1.8240000000000001</v>
      </c>
      <c r="AD3013" s="359"/>
      <c r="AE3013" s="359">
        <v>4.3596000000000004</v>
      </c>
      <c r="AF3013" s="359">
        <v>2.4752000000000001</v>
      </c>
      <c r="AG3013" s="359">
        <v>2.0291999999999999</v>
      </c>
      <c r="AH3013" s="359">
        <v>4.8018000000000001</v>
      </c>
      <c r="AI3013" s="359">
        <v>0.82210000000000005</v>
      </c>
      <c r="AJ3013" s="359">
        <v>0.89570000000000005</v>
      </c>
      <c r="AK3013" s="359">
        <v>0.3619</v>
      </c>
      <c r="AL3013" s="356">
        <v>0.61339999999999995</v>
      </c>
    </row>
    <row r="3014" spans="2:38" ht="409.6" x14ac:dyDescent="0.25">
      <c r="B3014" s="402">
        <v>37925</v>
      </c>
      <c r="C3014" s="359">
        <v>0.52580000000000005</v>
      </c>
      <c r="D3014" s="359">
        <v>0.86909999999999998</v>
      </c>
      <c r="E3014" s="359">
        <v>0.80489999999999995</v>
      </c>
      <c r="F3014" s="359">
        <v>16.860199999999999</v>
      </c>
      <c r="G3014" s="359">
        <v>3.9094000000000002</v>
      </c>
      <c r="H3014" s="359">
        <v>135.33699999999999</v>
      </c>
      <c r="I3014" s="359">
        <v>0.33889999999999998</v>
      </c>
      <c r="J3014" s="359">
        <v>1.8065</v>
      </c>
      <c r="K3014" s="359"/>
      <c r="L3014" s="359">
        <v>4.3163999999999998</v>
      </c>
      <c r="M3014" s="359">
        <v>2.4636</v>
      </c>
      <c r="N3014" s="359">
        <v>2.1112000000000002</v>
      </c>
      <c r="O3014" s="359">
        <v>4.7704000000000004</v>
      </c>
      <c r="P3014" s="359">
        <v>0.81559999999999999</v>
      </c>
      <c r="Q3014" s="359">
        <v>0.92889999999999995</v>
      </c>
      <c r="R3014" s="359">
        <v>0.36070000000000002</v>
      </c>
      <c r="S3014" s="356">
        <v>0.61170000000000002</v>
      </c>
      <c r="U3014" s="402">
        <v>37925</v>
      </c>
      <c r="V3014" s="359">
        <v>0.52510000000000001</v>
      </c>
      <c r="W3014" s="359">
        <v>0.86760000000000004</v>
      </c>
      <c r="X3014" s="359">
        <v>0.80379999999999996</v>
      </c>
      <c r="Y3014" s="359">
        <v>16.787500000000001</v>
      </c>
      <c r="Z3014" s="359">
        <v>3.9036</v>
      </c>
      <c r="AA3014" s="359">
        <v>134.74100000000001</v>
      </c>
      <c r="AB3014" s="359">
        <v>0.33810000000000001</v>
      </c>
      <c r="AC3014" s="359">
        <v>1.8031999999999999</v>
      </c>
      <c r="AD3014" s="359"/>
      <c r="AE3014" s="359">
        <v>4.3091999999999997</v>
      </c>
      <c r="AF3014" s="359">
        <v>2.4596</v>
      </c>
      <c r="AG3014" s="359">
        <v>2.0047000000000001</v>
      </c>
      <c r="AH3014" s="359">
        <v>4.7622</v>
      </c>
      <c r="AI3014" s="359">
        <v>0.81410000000000005</v>
      </c>
      <c r="AJ3014" s="359">
        <v>0.89129999999999998</v>
      </c>
      <c r="AK3014" s="359">
        <v>0.36030000000000001</v>
      </c>
      <c r="AL3014" s="356">
        <v>0.61109999999999998</v>
      </c>
    </row>
    <row r="3015" spans="2:38" ht="409.6" x14ac:dyDescent="0.25">
      <c r="B3015" s="402">
        <v>37924</v>
      </c>
      <c r="C3015" s="359">
        <v>0.5252</v>
      </c>
      <c r="D3015" s="359">
        <v>0.871</v>
      </c>
      <c r="E3015" s="359">
        <v>0.80379999999999996</v>
      </c>
      <c r="F3015" s="359">
        <v>16.844100000000001</v>
      </c>
      <c r="G3015" s="359">
        <v>3.9020999999999999</v>
      </c>
      <c r="H3015" s="359">
        <v>134.52699999999999</v>
      </c>
      <c r="I3015" s="359">
        <v>0.33950000000000002</v>
      </c>
      <c r="J3015" s="359">
        <v>1.8098000000000001</v>
      </c>
      <c r="K3015" s="359"/>
      <c r="L3015" s="359">
        <v>4.3232999999999997</v>
      </c>
      <c r="M3015" s="359">
        <v>2.4437000000000002</v>
      </c>
      <c r="N3015" s="359">
        <v>2.1027999999999998</v>
      </c>
      <c r="O3015" s="359">
        <v>4.7300000000000004</v>
      </c>
      <c r="P3015" s="359">
        <v>0.81499999999999995</v>
      </c>
      <c r="Q3015" s="359">
        <v>0.94379999999999997</v>
      </c>
      <c r="R3015" s="359">
        <v>0.36049999999999999</v>
      </c>
      <c r="S3015" s="356">
        <v>0.61250000000000004</v>
      </c>
      <c r="U3015" s="402">
        <v>37924</v>
      </c>
      <c r="V3015" s="359">
        <v>0.52449999999999997</v>
      </c>
      <c r="W3015" s="359">
        <v>0.86950000000000005</v>
      </c>
      <c r="X3015" s="359">
        <v>0.80249999999999999</v>
      </c>
      <c r="Y3015" s="359">
        <v>16.809200000000001</v>
      </c>
      <c r="Z3015" s="359">
        <v>3.8965000000000001</v>
      </c>
      <c r="AA3015" s="359">
        <v>133.93700000000001</v>
      </c>
      <c r="AB3015" s="359">
        <v>0.33879999999999999</v>
      </c>
      <c r="AC3015" s="359">
        <v>1.8062</v>
      </c>
      <c r="AD3015" s="359"/>
      <c r="AE3015" s="359">
        <v>4.3167</v>
      </c>
      <c r="AF3015" s="359">
        <v>2.4392999999999998</v>
      </c>
      <c r="AG3015" s="359">
        <v>1.9962</v>
      </c>
      <c r="AH3015" s="359">
        <v>4.7220000000000004</v>
      </c>
      <c r="AI3015" s="359">
        <v>0.81389999999999996</v>
      </c>
      <c r="AJ3015" s="359">
        <v>0.91669999999999996</v>
      </c>
      <c r="AK3015" s="359">
        <v>0.36</v>
      </c>
      <c r="AL3015" s="356">
        <v>0.6119</v>
      </c>
    </row>
    <row r="3016" spans="2:38" ht="409.6" x14ac:dyDescent="0.25">
      <c r="B3016" s="402">
        <v>37923</v>
      </c>
      <c r="C3016" s="359">
        <v>0.52490000000000003</v>
      </c>
      <c r="D3016" s="359">
        <v>0.86839999999999995</v>
      </c>
      <c r="E3016" s="359">
        <v>0.80159999999999998</v>
      </c>
      <c r="F3016" s="359">
        <v>16.882300000000001</v>
      </c>
      <c r="G3016" s="359">
        <v>3.9014000000000002</v>
      </c>
      <c r="H3016" s="359">
        <v>134.9</v>
      </c>
      <c r="I3016" s="359">
        <v>0.3397</v>
      </c>
      <c r="J3016" s="359">
        <v>1.8085</v>
      </c>
      <c r="K3016" s="359"/>
      <c r="L3016" s="359">
        <v>4.3169000000000004</v>
      </c>
      <c r="M3016" s="359">
        <v>2.4428999999999998</v>
      </c>
      <c r="N3016" s="359">
        <v>2.0956000000000001</v>
      </c>
      <c r="O3016" s="359">
        <v>4.7553999999999998</v>
      </c>
      <c r="P3016" s="359">
        <v>0.81540000000000001</v>
      </c>
      <c r="Q3016" s="359">
        <v>0.95020000000000004</v>
      </c>
      <c r="R3016" s="359">
        <v>0.36059999999999998</v>
      </c>
      <c r="S3016" s="356">
        <v>0.61229999999999996</v>
      </c>
      <c r="U3016" s="402">
        <v>37923</v>
      </c>
      <c r="V3016" s="359">
        <v>0.52429999999999999</v>
      </c>
      <c r="W3016" s="359">
        <v>0.86709999999999998</v>
      </c>
      <c r="X3016" s="359">
        <v>0.80049999999999999</v>
      </c>
      <c r="Y3016" s="359">
        <v>16.848199999999999</v>
      </c>
      <c r="Z3016" s="359">
        <v>3.8959000000000001</v>
      </c>
      <c r="AA3016" s="359">
        <v>134.316</v>
      </c>
      <c r="AB3016" s="359">
        <v>0.33900000000000002</v>
      </c>
      <c r="AC3016" s="359">
        <v>1.8052999999999999</v>
      </c>
      <c r="AD3016" s="359"/>
      <c r="AE3016" s="359">
        <v>4.3109999999999999</v>
      </c>
      <c r="AF3016" s="359">
        <v>2.4394999999999998</v>
      </c>
      <c r="AG3016" s="359">
        <v>1.9888999999999999</v>
      </c>
      <c r="AH3016" s="359">
        <v>4.7473000000000001</v>
      </c>
      <c r="AI3016" s="359">
        <v>0.81420000000000003</v>
      </c>
      <c r="AJ3016" s="359">
        <v>0.91269999999999996</v>
      </c>
      <c r="AK3016" s="359">
        <v>0.36009999999999998</v>
      </c>
      <c r="AL3016" s="356">
        <v>0.61180000000000001</v>
      </c>
    </row>
    <row r="3017" spans="2:38" ht="409.6" x14ac:dyDescent="0.25">
      <c r="B3017" s="402">
        <v>37922</v>
      </c>
      <c r="C3017" s="359">
        <v>0.52129999999999999</v>
      </c>
      <c r="D3017" s="359">
        <v>0.86880000000000002</v>
      </c>
      <c r="E3017" s="359">
        <v>0.80300000000000005</v>
      </c>
      <c r="F3017" s="359">
        <v>16.742599999999999</v>
      </c>
      <c r="G3017" s="359">
        <v>3.8736999999999999</v>
      </c>
      <c r="H3017" s="359">
        <v>134.44900000000001</v>
      </c>
      <c r="I3017" s="359">
        <v>0.33839999999999998</v>
      </c>
      <c r="J3017" s="359">
        <v>1.7976000000000001</v>
      </c>
      <c r="K3017" s="359"/>
      <c r="L3017" s="359">
        <v>4.3040000000000003</v>
      </c>
      <c r="M3017" s="359">
        <v>2.4253</v>
      </c>
      <c r="N3017" s="359">
        <v>2.0758000000000001</v>
      </c>
      <c r="O3017" s="359">
        <v>4.7310999999999996</v>
      </c>
      <c r="P3017" s="359">
        <v>0.80710000000000004</v>
      </c>
      <c r="Q3017" s="359">
        <v>0.94520000000000004</v>
      </c>
      <c r="R3017" s="359">
        <v>0.3614</v>
      </c>
      <c r="S3017" s="356">
        <v>0.61219999999999997</v>
      </c>
      <c r="U3017" s="402">
        <v>37922</v>
      </c>
      <c r="V3017" s="359">
        <v>0.52049999999999996</v>
      </c>
      <c r="W3017" s="359">
        <v>0.86729999999999996</v>
      </c>
      <c r="X3017" s="359">
        <v>0.80189999999999995</v>
      </c>
      <c r="Y3017" s="359">
        <v>16.7073</v>
      </c>
      <c r="Z3017" s="359">
        <v>3.8679999999999999</v>
      </c>
      <c r="AA3017" s="359">
        <v>133.85400000000001</v>
      </c>
      <c r="AB3017" s="359">
        <v>0.3377</v>
      </c>
      <c r="AC3017" s="359">
        <v>1.794</v>
      </c>
      <c r="AD3017" s="359"/>
      <c r="AE3017" s="359">
        <v>4.2977999999999996</v>
      </c>
      <c r="AF3017" s="359">
        <v>2.4218000000000002</v>
      </c>
      <c r="AG3017" s="359">
        <v>1.9696</v>
      </c>
      <c r="AH3017" s="359">
        <v>4.7226999999999997</v>
      </c>
      <c r="AI3017" s="359">
        <v>0.80589999999999995</v>
      </c>
      <c r="AJ3017" s="359">
        <v>0.91820000000000002</v>
      </c>
      <c r="AK3017" s="359">
        <v>0.36080000000000001</v>
      </c>
      <c r="AL3017" s="356">
        <v>0.61150000000000004</v>
      </c>
    </row>
    <row r="3018" spans="2:38" ht="409.6" x14ac:dyDescent="0.25">
      <c r="B3018" s="402">
        <v>37921</v>
      </c>
      <c r="C3018" s="359">
        <v>0.51749999999999996</v>
      </c>
      <c r="D3018" s="359">
        <v>0.87109999999999999</v>
      </c>
      <c r="E3018" s="359">
        <v>0.79649999999999999</v>
      </c>
      <c r="F3018" s="359">
        <v>16.611599999999999</v>
      </c>
      <c r="G3018" s="359">
        <v>3.8458999999999999</v>
      </c>
      <c r="H3018" s="359">
        <v>132.75299999999999</v>
      </c>
      <c r="I3018" s="359">
        <v>0.33589999999999998</v>
      </c>
      <c r="J3018" s="359">
        <v>1.7761</v>
      </c>
      <c r="K3018" s="359"/>
      <c r="L3018" s="359">
        <v>4.2805999999999997</v>
      </c>
      <c r="M3018" s="359">
        <v>2.4087000000000001</v>
      </c>
      <c r="N3018" s="359">
        <v>2.0626000000000002</v>
      </c>
      <c r="O3018" s="359">
        <v>4.7064000000000004</v>
      </c>
      <c r="P3018" s="359">
        <v>0.80069999999999997</v>
      </c>
      <c r="Q3018" s="359">
        <v>0.92159999999999997</v>
      </c>
      <c r="R3018" s="359">
        <v>0.35949999999999999</v>
      </c>
      <c r="S3018" s="356">
        <v>0.6089</v>
      </c>
      <c r="U3018" s="402">
        <v>37921</v>
      </c>
      <c r="V3018" s="359">
        <v>0.51700000000000002</v>
      </c>
      <c r="W3018" s="359">
        <v>0.87</v>
      </c>
      <c r="X3018" s="359">
        <v>0.7954</v>
      </c>
      <c r="Y3018" s="359">
        <v>16.578800000000001</v>
      </c>
      <c r="Z3018" s="359">
        <v>3.8412999999999999</v>
      </c>
      <c r="AA3018" s="359">
        <v>132.19</v>
      </c>
      <c r="AB3018" s="359">
        <v>0.33529999999999999</v>
      </c>
      <c r="AC3018" s="359">
        <v>1.7727999999999999</v>
      </c>
      <c r="AD3018" s="359"/>
      <c r="AE3018" s="359">
        <v>4.2740999999999998</v>
      </c>
      <c r="AF3018" s="359">
        <v>2.4056999999999999</v>
      </c>
      <c r="AG3018" s="359">
        <v>1.9575</v>
      </c>
      <c r="AH3018" s="359">
        <v>4.6966999999999999</v>
      </c>
      <c r="AI3018" s="359">
        <v>0.79969999999999997</v>
      </c>
      <c r="AJ3018" s="359">
        <v>0.8952</v>
      </c>
      <c r="AK3018" s="359">
        <v>0.35909999999999997</v>
      </c>
      <c r="AL3018" s="356">
        <v>0.60840000000000005</v>
      </c>
    </row>
    <row r="3019" spans="2:38" ht="409.6" x14ac:dyDescent="0.25">
      <c r="B3019" s="402">
        <v>37920</v>
      </c>
      <c r="C3019" s="359">
        <v>0.51919999999999999</v>
      </c>
      <c r="D3019" s="359">
        <v>0.87250000000000005</v>
      </c>
      <c r="E3019" s="359">
        <v>0.79800000000000004</v>
      </c>
      <c r="F3019" s="359">
        <v>16.651700000000002</v>
      </c>
      <c r="G3019" s="359">
        <v>3.8531</v>
      </c>
      <c r="H3019" s="359">
        <v>133.07300000000001</v>
      </c>
      <c r="I3019" s="359">
        <v>0.3367</v>
      </c>
      <c r="J3019" s="359">
        <v>1.7804</v>
      </c>
      <c r="K3019" s="359"/>
      <c r="L3019" s="359">
        <v>4.2876000000000003</v>
      </c>
      <c r="M3019" s="359">
        <v>2.4113000000000002</v>
      </c>
      <c r="N3019" s="359">
        <v>2.0674999999999999</v>
      </c>
      <c r="O3019" s="359">
        <v>4.7146999999999997</v>
      </c>
      <c r="P3019" s="359">
        <v>0.80179999999999996</v>
      </c>
      <c r="Q3019" s="359">
        <v>0.92390000000000005</v>
      </c>
      <c r="R3019" s="359">
        <v>0.36009999999999998</v>
      </c>
      <c r="S3019" s="356">
        <v>0.61040000000000005</v>
      </c>
      <c r="U3019" s="402">
        <v>37920</v>
      </c>
      <c r="V3019" s="359">
        <v>0.51859999999999995</v>
      </c>
      <c r="W3019" s="359">
        <v>0.87129999999999996</v>
      </c>
      <c r="X3019" s="359">
        <v>0.79710000000000003</v>
      </c>
      <c r="Y3019" s="359">
        <v>16.621300000000002</v>
      </c>
      <c r="Z3019" s="359">
        <v>3.8492999999999999</v>
      </c>
      <c r="AA3019" s="359">
        <v>132.529</v>
      </c>
      <c r="AB3019" s="359">
        <v>0.3362</v>
      </c>
      <c r="AC3019" s="359">
        <v>1.7774000000000001</v>
      </c>
      <c r="AD3019" s="359"/>
      <c r="AE3019" s="359">
        <v>4.2811000000000003</v>
      </c>
      <c r="AF3019" s="359">
        <v>2.4093</v>
      </c>
      <c r="AG3019" s="359">
        <v>1.9625999999999999</v>
      </c>
      <c r="AH3019" s="359">
        <v>4.7058</v>
      </c>
      <c r="AI3019" s="359">
        <v>0.80079999999999996</v>
      </c>
      <c r="AJ3019" s="359">
        <v>0.89749999999999996</v>
      </c>
      <c r="AK3019" s="359">
        <v>0.35970000000000002</v>
      </c>
      <c r="AL3019" s="356">
        <v>0.61</v>
      </c>
    </row>
    <row r="3020" spans="2:38" ht="409.6" x14ac:dyDescent="0.25">
      <c r="B3020" s="402">
        <v>37919</v>
      </c>
      <c r="C3020" s="359">
        <v>0.51680000000000004</v>
      </c>
      <c r="D3020" s="359">
        <v>0.87139999999999995</v>
      </c>
      <c r="E3020" s="359">
        <v>0.79679999999999995</v>
      </c>
      <c r="F3020" s="359">
        <v>16.6219</v>
      </c>
      <c r="G3020" s="359">
        <v>3.8412999999999999</v>
      </c>
      <c r="H3020" s="359">
        <v>132.74799999999999</v>
      </c>
      <c r="I3020" s="359">
        <v>0.3362</v>
      </c>
      <c r="J3020" s="359">
        <v>1.7776000000000001</v>
      </c>
      <c r="K3020" s="359"/>
      <c r="L3020" s="359">
        <v>4.2751999999999999</v>
      </c>
      <c r="M3020" s="359">
        <v>2.4062999999999999</v>
      </c>
      <c r="N3020" s="359">
        <v>2.0642999999999998</v>
      </c>
      <c r="O3020" s="359">
        <v>4.6932</v>
      </c>
      <c r="P3020" s="359">
        <v>0.79920000000000002</v>
      </c>
      <c r="Q3020" s="359">
        <v>0.9224</v>
      </c>
      <c r="R3020" s="359">
        <v>0.3594</v>
      </c>
      <c r="S3020" s="356">
        <v>0.60940000000000005</v>
      </c>
      <c r="U3020" s="402">
        <v>37919</v>
      </c>
      <c r="V3020" s="359">
        <v>0.51619999999999999</v>
      </c>
      <c r="W3020" s="359">
        <v>0.86990000000000001</v>
      </c>
      <c r="X3020" s="359">
        <v>0.79569999999999996</v>
      </c>
      <c r="Y3020" s="359">
        <v>16.587199999999999</v>
      </c>
      <c r="Z3020" s="359">
        <v>3.8359999999999999</v>
      </c>
      <c r="AA3020" s="359">
        <v>132.161</v>
      </c>
      <c r="AB3020" s="359">
        <v>0.33550000000000002</v>
      </c>
      <c r="AC3020" s="359">
        <v>1.774</v>
      </c>
      <c r="AD3020" s="359"/>
      <c r="AE3020" s="359">
        <v>4.2686999999999999</v>
      </c>
      <c r="AF3020" s="359">
        <v>2.4026000000000001</v>
      </c>
      <c r="AG3020" s="359">
        <v>1.9588000000000001</v>
      </c>
      <c r="AH3020" s="359">
        <v>4.6856</v>
      </c>
      <c r="AI3020" s="359">
        <v>0.79810000000000003</v>
      </c>
      <c r="AJ3020" s="359">
        <v>0.89580000000000004</v>
      </c>
      <c r="AK3020" s="359">
        <v>0.35899999999999999</v>
      </c>
      <c r="AL3020" s="356">
        <v>0.60880000000000001</v>
      </c>
    </row>
    <row r="3021" spans="2:38" ht="409.6" x14ac:dyDescent="0.25">
      <c r="B3021" s="402">
        <v>37918</v>
      </c>
      <c r="C3021" s="359">
        <v>0.51629999999999998</v>
      </c>
      <c r="D3021" s="359">
        <v>0.86980000000000002</v>
      </c>
      <c r="E3021" s="359">
        <v>0.79630000000000001</v>
      </c>
      <c r="F3021" s="359">
        <v>16.528099999999998</v>
      </c>
      <c r="G3021" s="359">
        <v>3.8367</v>
      </c>
      <c r="H3021" s="359">
        <v>132.63</v>
      </c>
      <c r="I3021" s="359">
        <v>0.33589999999999998</v>
      </c>
      <c r="J3021" s="359">
        <v>1.7803</v>
      </c>
      <c r="K3021" s="359"/>
      <c r="L3021" s="359">
        <v>4.2592999999999996</v>
      </c>
      <c r="M3021" s="359">
        <v>2.4079999999999999</v>
      </c>
      <c r="N3021" s="359">
        <v>2.0573000000000001</v>
      </c>
      <c r="O3021" s="359">
        <v>4.6806999999999999</v>
      </c>
      <c r="P3021" s="359">
        <v>0.79949999999999999</v>
      </c>
      <c r="Q3021" s="359">
        <v>0.91069999999999995</v>
      </c>
      <c r="R3021" s="359">
        <v>0.3589</v>
      </c>
      <c r="S3021" s="356">
        <v>0.60799999999999998</v>
      </c>
      <c r="U3021" s="402">
        <v>37918</v>
      </c>
      <c r="V3021" s="359">
        <v>0.51549999999999996</v>
      </c>
      <c r="W3021" s="359">
        <v>0.86819999999999997</v>
      </c>
      <c r="X3021" s="359">
        <v>0.79500000000000004</v>
      </c>
      <c r="Y3021" s="359">
        <v>16.491599999999998</v>
      </c>
      <c r="Z3021" s="359">
        <v>3.8302</v>
      </c>
      <c r="AA3021" s="359">
        <v>132.02799999999999</v>
      </c>
      <c r="AB3021" s="359">
        <v>0.33510000000000001</v>
      </c>
      <c r="AC3021" s="359">
        <v>1.7765</v>
      </c>
      <c r="AD3021" s="359"/>
      <c r="AE3021" s="359">
        <v>4.2518000000000002</v>
      </c>
      <c r="AF3021" s="359">
        <v>2.4043999999999999</v>
      </c>
      <c r="AG3021" s="359">
        <v>1.9519</v>
      </c>
      <c r="AH3021" s="359">
        <v>4.6718999999999999</v>
      </c>
      <c r="AI3021" s="359">
        <v>0.79810000000000003</v>
      </c>
      <c r="AJ3021" s="359">
        <v>0.88390000000000002</v>
      </c>
      <c r="AK3021" s="359">
        <v>0.3584</v>
      </c>
      <c r="AL3021" s="356">
        <v>0.60740000000000005</v>
      </c>
    </row>
    <row r="3022" spans="2:38" ht="409.6" x14ac:dyDescent="0.25">
      <c r="B3022" s="402">
        <v>37917</v>
      </c>
      <c r="C3022" s="359">
        <v>0.51429999999999998</v>
      </c>
      <c r="D3022" s="359">
        <v>0.86080000000000001</v>
      </c>
      <c r="E3022" s="359">
        <v>0.79179999999999995</v>
      </c>
      <c r="F3022" s="359">
        <v>16.4102</v>
      </c>
      <c r="G3022" s="359">
        <v>3.8214000000000001</v>
      </c>
      <c r="H3022" s="359">
        <v>132.10900000000001</v>
      </c>
      <c r="I3022" s="359">
        <v>0.33460000000000001</v>
      </c>
      <c r="J3022" s="359">
        <v>1.776</v>
      </c>
      <c r="K3022" s="359"/>
      <c r="L3022" s="359">
        <v>4.2321</v>
      </c>
      <c r="M3022" s="359">
        <v>2.3883999999999999</v>
      </c>
      <c r="N3022" s="359">
        <v>2.0705</v>
      </c>
      <c r="O3022" s="359">
        <v>4.6351000000000004</v>
      </c>
      <c r="P3022" s="359">
        <v>0.79769999999999996</v>
      </c>
      <c r="Q3022" s="359">
        <v>0.90669999999999995</v>
      </c>
      <c r="R3022" s="359">
        <v>0.35859999999999997</v>
      </c>
      <c r="S3022" s="356">
        <v>0.60709999999999997</v>
      </c>
      <c r="U3022" s="402">
        <v>37917</v>
      </c>
      <c r="V3022" s="359">
        <v>0.51349999999999996</v>
      </c>
      <c r="W3022" s="359">
        <v>0.85929999999999995</v>
      </c>
      <c r="X3022" s="359">
        <v>0.79069999999999996</v>
      </c>
      <c r="Y3022" s="359">
        <v>16.355599999999999</v>
      </c>
      <c r="Z3022" s="359">
        <v>3.8155000000000001</v>
      </c>
      <c r="AA3022" s="359">
        <v>131.52099999999999</v>
      </c>
      <c r="AB3022" s="359">
        <v>0.33379999999999999</v>
      </c>
      <c r="AC3022" s="359">
        <v>1.7726</v>
      </c>
      <c r="AD3022" s="359"/>
      <c r="AE3022" s="359">
        <v>4.2260999999999997</v>
      </c>
      <c r="AF3022" s="359">
        <v>2.3849</v>
      </c>
      <c r="AG3022" s="359">
        <v>1.9644999999999999</v>
      </c>
      <c r="AH3022" s="359">
        <v>4.6266999999999996</v>
      </c>
      <c r="AI3022" s="359">
        <v>0.79659999999999997</v>
      </c>
      <c r="AJ3022" s="359">
        <v>0.86939999999999995</v>
      </c>
      <c r="AK3022" s="359">
        <v>0.35809999999999997</v>
      </c>
      <c r="AL3022" s="356">
        <v>0.60650000000000004</v>
      </c>
    </row>
    <row r="3023" spans="2:38" ht="409.6" x14ac:dyDescent="0.25">
      <c r="B3023" s="402">
        <v>37916</v>
      </c>
      <c r="C3023" s="359">
        <v>0.51900000000000002</v>
      </c>
      <c r="D3023" s="359">
        <v>0.8639</v>
      </c>
      <c r="E3023" s="359">
        <v>0.7964</v>
      </c>
      <c r="F3023" s="359">
        <v>16.577000000000002</v>
      </c>
      <c r="G3023" s="359">
        <v>3.8571</v>
      </c>
      <c r="H3023" s="359">
        <v>133.41300000000001</v>
      </c>
      <c r="I3023" s="359">
        <v>0.33529999999999999</v>
      </c>
      <c r="J3023" s="359">
        <v>1.7889999999999999</v>
      </c>
      <c r="K3023" s="359"/>
      <c r="L3023" s="359">
        <v>4.2995999999999999</v>
      </c>
      <c r="M3023" s="359">
        <v>2.3799000000000001</v>
      </c>
      <c r="N3023" s="359">
        <v>2.0720000000000001</v>
      </c>
      <c r="O3023" s="359">
        <v>4.6887999999999996</v>
      </c>
      <c r="P3023" s="359">
        <v>0.80610000000000004</v>
      </c>
      <c r="Q3023" s="359">
        <v>0.9042</v>
      </c>
      <c r="R3023" s="359">
        <v>0.36149999999999999</v>
      </c>
      <c r="S3023" s="356">
        <v>0.60470000000000002</v>
      </c>
      <c r="U3023" s="402">
        <v>37916</v>
      </c>
      <c r="V3023" s="359">
        <v>0.51829999999999998</v>
      </c>
      <c r="W3023" s="359">
        <v>0.86250000000000004</v>
      </c>
      <c r="X3023" s="359">
        <v>0.79490000000000005</v>
      </c>
      <c r="Y3023" s="359">
        <v>16.542400000000001</v>
      </c>
      <c r="Z3023" s="359">
        <v>3.8515000000000001</v>
      </c>
      <c r="AA3023" s="359">
        <v>132.827</v>
      </c>
      <c r="AB3023" s="359">
        <v>0.33450000000000002</v>
      </c>
      <c r="AC3023" s="359">
        <v>1.7854000000000001</v>
      </c>
      <c r="AD3023" s="359"/>
      <c r="AE3023" s="359">
        <v>4.2934999999999999</v>
      </c>
      <c r="AF3023" s="359">
        <v>2.3765999999999998</v>
      </c>
      <c r="AG3023" s="359">
        <v>1.9661</v>
      </c>
      <c r="AH3023" s="359">
        <v>4.6805000000000003</v>
      </c>
      <c r="AI3023" s="359">
        <v>0.80469999999999997</v>
      </c>
      <c r="AJ3023" s="359">
        <v>0.87739999999999996</v>
      </c>
      <c r="AK3023" s="359">
        <v>0.36109999999999998</v>
      </c>
      <c r="AL3023" s="356">
        <v>0.60409999999999997</v>
      </c>
    </row>
    <row r="3024" spans="2:38" ht="409.6" x14ac:dyDescent="0.25">
      <c r="B3024" s="402">
        <v>37915</v>
      </c>
      <c r="C3024" s="359">
        <v>0.51249999999999996</v>
      </c>
      <c r="D3024" s="359">
        <v>0.86299999999999999</v>
      </c>
      <c r="E3024" s="359">
        <v>0.7873</v>
      </c>
      <c r="F3024" s="359">
        <v>16.3123</v>
      </c>
      <c r="G3024" s="359">
        <v>3.8092999999999999</v>
      </c>
      <c r="H3024" s="359">
        <v>131.41</v>
      </c>
      <c r="I3024" s="359">
        <v>0.33100000000000002</v>
      </c>
      <c r="J3024" s="359">
        <v>1.7652000000000001</v>
      </c>
      <c r="K3024" s="359"/>
      <c r="L3024" s="359">
        <v>4.2537000000000003</v>
      </c>
      <c r="M3024" s="359">
        <v>2.3473999999999999</v>
      </c>
      <c r="N3024" s="359">
        <v>2.0413999999999999</v>
      </c>
      <c r="O3024" s="359">
        <v>4.6525999999999996</v>
      </c>
      <c r="P3024" s="359">
        <v>0.79479999999999995</v>
      </c>
      <c r="Q3024" s="359">
        <v>0.87329999999999997</v>
      </c>
      <c r="R3024" s="359">
        <v>0.35670000000000002</v>
      </c>
      <c r="S3024" s="356">
        <v>0.59650000000000003</v>
      </c>
      <c r="U3024" s="402">
        <v>37915</v>
      </c>
      <c r="V3024" s="359">
        <v>0.51170000000000004</v>
      </c>
      <c r="W3024" s="359">
        <v>0.86140000000000005</v>
      </c>
      <c r="X3024" s="359">
        <v>0.78600000000000003</v>
      </c>
      <c r="Y3024" s="359">
        <v>16.255600000000001</v>
      </c>
      <c r="Z3024" s="359">
        <v>3.8029000000000002</v>
      </c>
      <c r="AA3024" s="359">
        <v>130.809</v>
      </c>
      <c r="AB3024" s="359">
        <v>0.33019999999999999</v>
      </c>
      <c r="AC3024" s="359">
        <v>1.7613000000000001</v>
      </c>
      <c r="AD3024" s="359"/>
      <c r="AE3024" s="359">
        <v>4.2468000000000004</v>
      </c>
      <c r="AF3024" s="359">
        <v>2.3424</v>
      </c>
      <c r="AG3024" s="359">
        <v>1.9366000000000001</v>
      </c>
      <c r="AH3024" s="359">
        <v>4.6436000000000002</v>
      </c>
      <c r="AI3024" s="359">
        <v>0.79369999999999996</v>
      </c>
      <c r="AJ3024" s="359">
        <v>0.8468</v>
      </c>
      <c r="AK3024" s="359">
        <v>0.35620000000000002</v>
      </c>
      <c r="AL3024" s="356">
        <v>0.5958</v>
      </c>
    </row>
    <row r="3025" spans="2:38" ht="409.6" x14ac:dyDescent="0.25">
      <c r="B3025" s="402">
        <v>37914</v>
      </c>
      <c r="C3025" s="359">
        <v>0.51100000000000001</v>
      </c>
      <c r="D3025" s="359">
        <v>0.86199999999999999</v>
      </c>
      <c r="E3025" s="359">
        <v>0.78510000000000002</v>
      </c>
      <c r="F3025" s="359">
        <v>16.292899999999999</v>
      </c>
      <c r="G3025" s="359">
        <v>3.7982</v>
      </c>
      <c r="H3025" s="359">
        <v>131.72200000000001</v>
      </c>
      <c r="I3025" s="359">
        <v>0.33110000000000001</v>
      </c>
      <c r="J3025" s="359">
        <v>1.7712000000000001</v>
      </c>
      <c r="K3025" s="359"/>
      <c r="L3025" s="359">
        <v>4.2233000000000001</v>
      </c>
      <c r="M3025" s="359">
        <v>2.3521999999999998</v>
      </c>
      <c r="N3025" s="359">
        <v>2.0495000000000001</v>
      </c>
      <c r="O3025" s="359">
        <v>4.6151999999999997</v>
      </c>
      <c r="P3025" s="359">
        <v>0.79290000000000005</v>
      </c>
      <c r="Q3025" s="359">
        <v>0.89090000000000003</v>
      </c>
      <c r="R3025" s="359">
        <v>0.3553</v>
      </c>
      <c r="S3025" s="356">
        <v>0.59670000000000001</v>
      </c>
      <c r="U3025" s="402">
        <v>37914</v>
      </c>
      <c r="V3025" s="359">
        <v>0.51039999999999996</v>
      </c>
      <c r="W3025" s="359">
        <v>0.86080000000000001</v>
      </c>
      <c r="X3025" s="359">
        <v>0.78390000000000004</v>
      </c>
      <c r="Y3025" s="359">
        <v>16.253</v>
      </c>
      <c r="Z3025" s="359">
        <v>3.7934999999999999</v>
      </c>
      <c r="AA3025" s="359">
        <v>130.41900000000001</v>
      </c>
      <c r="AB3025" s="359">
        <v>0.33040000000000003</v>
      </c>
      <c r="AC3025" s="359">
        <v>1.7682</v>
      </c>
      <c r="AD3025" s="359"/>
      <c r="AE3025" s="359">
        <v>4.2156000000000002</v>
      </c>
      <c r="AF3025" s="359">
        <v>2.3492000000000002</v>
      </c>
      <c r="AG3025" s="359">
        <v>1.9449000000000001</v>
      </c>
      <c r="AH3025" s="359">
        <v>4.6052999999999997</v>
      </c>
      <c r="AI3025" s="359">
        <v>0.79190000000000005</v>
      </c>
      <c r="AJ3025" s="359">
        <v>0.85440000000000005</v>
      </c>
      <c r="AK3025" s="359">
        <v>0.35489999999999999</v>
      </c>
      <c r="AL3025" s="356">
        <v>0.59619999999999995</v>
      </c>
    </row>
    <row r="3026" spans="2:38" ht="409.6" x14ac:dyDescent="0.25">
      <c r="B3026" s="402">
        <v>37913</v>
      </c>
      <c r="C3026" s="359">
        <v>0.51119999999999999</v>
      </c>
      <c r="D3026" s="359">
        <v>0.86219999999999997</v>
      </c>
      <c r="E3026" s="359">
        <v>0.78310000000000002</v>
      </c>
      <c r="F3026" s="359">
        <v>16.284700000000001</v>
      </c>
      <c r="G3026" s="359">
        <v>3.7982</v>
      </c>
      <c r="H3026" s="359">
        <v>131.655</v>
      </c>
      <c r="I3026" s="359">
        <v>0.33090000000000003</v>
      </c>
      <c r="J3026" s="359">
        <v>1.7704</v>
      </c>
      <c r="K3026" s="359"/>
      <c r="L3026" s="359">
        <v>4.2263999999999999</v>
      </c>
      <c r="M3026" s="359">
        <v>2.351</v>
      </c>
      <c r="N3026" s="359">
        <v>2.0485000000000002</v>
      </c>
      <c r="O3026" s="359">
        <v>4.6185</v>
      </c>
      <c r="P3026" s="359">
        <v>0.79179999999999995</v>
      </c>
      <c r="Q3026" s="359">
        <v>0.89039999999999997</v>
      </c>
      <c r="R3026" s="359">
        <v>0.35539999999999999</v>
      </c>
      <c r="S3026" s="356">
        <v>0.59640000000000004</v>
      </c>
      <c r="U3026" s="402">
        <v>37913</v>
      </c>
      <c r="V3026" s="359">
        <v>0.51060000000000005</v>
      </c>
      <c r="W3026" s="359">
        <v>0.86040000000000005</v>
      </c>
      <c r="X3026" s="359">
        <v>0.78200000000000003</v>
      </c>
      <c r="Y3026" s="359">
        <v>16.247599999999998</v>
      </c>
      <c r="Z3026" s="359">
        <v>3.7945000000000002</v>
      </c>
      <c r="AA3026" s="359">
        <v>130.375</v>
      </c>
      <c r="AB3026" s="359">
        <v>0.33029999999999998</v>
      </c>
      <c r="AC3026" s="359">
        <v>1.7676000000000001</v>
      </c>
      <c r="AD3026" s="359"/>
      <c r="AE3026" s="359">
        <v>4.2176999999999998</v>
      </c>
      <c r="AF3026" s="359">
        <v>2.3483999999999998</v>
      </c>
      <c r="AG3026" s="359">
        <v>1.9442999999999999</v>
      </c>
      <c r="AH3026" s="359">
        <v>4.6101000000000001</v>
      </c>
      <c r="AI3026" s="359">
        <v>0.79069999999999996</v>
      </c>
      <c r="AJ3026" s="359">
        <v>0.85409999999999997</v>
      </c>
      <c r="AK3026" s="359">
        <v>0.35499999999999998</v>
      </c>
      <c r="AL3026" s="356">
        <v>0.59599999999999997</v>
      </c>
    </row>
    <row r="3027" spans="2:38" ht="409.6" x14ac:dyDescent="0.25">
      <c r="B3027" s="402">
        <v>37912</v>
      </c>
      <c r="C3027" s="359">
        <v>0.51129999999999998</v>
      </c>
      <c r="D3027" s="359">
        <v>0.8619</v>
      </c>
      <c r="E3027" s="359">
        <v>0.78510000000000002</v>
      </c>
      <c r="F3027" s="359">
        <v>16.293399999999998</v>
      </c>
      <c r="G3027" s="359">
        <v>3.8008999999999999</v>
      </c>
      <c r="H3027" s="359">
        <v>131.52699999999999</v>
      </c>
      <c r="I3027" s="359">
        <v>0.33110000000000001</v>
      </c>
      <c r="J3027" s="359">
        <v>1.7714000000000001</v>
      </c>
      <c r="K3027" s="359"/>
      <c r="L3027" s="359">
        <v>4.2260999999999997</v>
      </c>
      <c r="M3027" s="359">
        <v>2.3506999999999998</v>
      </c>
      <c r="N3027" s="359">
        <v>2.0495999999999999</v>
      </c>
      <c r="O3027" s="359">
        <v>4.6106999999999996</v>
      </c>
      <c r="P3027" s="359">
        <v>0.79290000000000005</v>
      </c>
      <c r="Q3027" s="359">
        <v>0.87490000000000001</v>
      </c>
      <c r="R3027" s="359">
        <v>0.35580000000000001</v>
      </c>
      <c r="S3027" s="356">
        <v>0.59670000000000001</v>
      </c>
      <c r="U3027" s="402">
        <v>37912</v>
      </c>
      <c r="V3027" s="359">
        <v>0.51049999999999995</v>
      </c>
      <c r="W3027" s="359">
        <v>0.86019999999999996</v>
      </c>
      <c r="X3027" s="359">
        <v>0.78380000000000005</v>
      </c>
      <c r="Y3027" s="359">
        <v>16.256399999999999</v>
      </c>
      <c r="Z3027" s="359">
        <v>3.7927</v>
      </c>
      <c r="AA3027" s="359">
        <v>130.92599999999999</v>
      </c>
      <c r="AB3027" s="359">
        <v>0.33029999999999998</v>
      </c>
      <c r="AC3027" s="359">
        <v>1.7677</v>
      </c>
      <c r="AD3027" s="359"/>
      <c r="AE3027" s="359">
        <v>4.2191999999999998</v>
      </c>
      <c r="AF3027" s="359">
        <v>2.3469000000000002</v>
      </c>
      <c r="AG3027" s="359">
        <v>1.9443999999999999</v>
      </c>
      <c r="AH3027" s="359">
        <v>4.6016000000000004</v>
      </c>
      <c r="AI3027" s="359">
        <v>0.79159999999999997</v>
      </c>
      <c r="AJ3027" s="359">
        <v>0.84819999999999995</v>
      </c>
      <c r="AK3027" s="359">
        <v>0.3553</v>
      </c>
      <c r="AL3027" s="356">
        <v>0.59599999999999997</v>
      </c>
    </row>
    <row r="3028" spans="2:38" ht="409.6" x14ac:dyDescent="0.25">
      <c r="B3028" s="402">
        <v>37911</v>
      </c>
      <c r="C3028" s="359">
        <v>0.51280000000000003</v>
      </c>
      <c r="D3028" s="359">
        <v>0.86419999999999997</v>
      </c>
      <c r="E3028" s="359">
        <v>0.78400000000000003</v>
      </c>
      <c r="F3028" s="359">
        <v>16.458500000000001</v>
      </c>
      <c r="G3028" s="359">
        <v>3.8098000000000001</v>
      </c>
      <c r="H3028" s="359">
        <v>131.67099999999999</v>
      </c>
      <c r="I3028" s="359">
        <v>0.32969999999999999</v>
      </c>
      <c r="J3028" s="359">
        <v>1.7598</v>
      </c>
      <c r="K3028" s="359"/>
      <c r="L3028" s="359">
        <v>4.2290999999999999</v>
      </c>
      <c r="M3028" s="359">
        <v>2.3687</v>
      </c>
      <c r="N3028" s="359">
        <v>2.0305</v>
      </c>
      <c r="O3028" s="359">
        <v>4.5999999999999996</v>
      </c>
      <c r="P3028" s="359">
        <v>0.79410000000000003</v>
      </c>
      <c r="Q3028" s="359">
        <v>0.86339999999999995</v>
      </c>
      <c r="R3028" s="359">
        <v>0.35549999999999998</v>
      </c>
      <c r="S3028" s="356">
        <v>0.59450000000000003</v>
      </c>
      <c r="U3028" s="402">
        <v>37911</v>
      </c>
      <c r="V3028" s="359">
        <v>0.5121</v>
      </c>
      <c r="W3028" s="359">
        <v>0.86260000000000003</v>
      </c>
      <c r="X3028" s="359">
        <v>0.78249999999999997</v>
      </c>
      <c r="Y3028" s="359">
        <v>16.379799999999999</v>
      </c>
      <c r="Z3028" s="359">
        <v>3.8035999999999999</v>
      </c>
      <c r="AA3028" s="359">
        <v>131.07</v>
      </c>
      <c r="AB3028" s="359">
        <v>0.32890000000000003</v>
      </c>
      <c r="AC3028" s="359">
        <v>1.7563</v>
      </c>
      <c r="AD3028" s="359"/>
      <c r="AE3028" s="359">
        <v>4.2222999999999997</v>
      </c>
      <c r="AF3028" s="359">
        <v>2.3635999999999999</v>
      </c>
      <c r="AG3028" s="359">
        <v>1.9258</v>
      </c>
      <c r="AH3028" s="359">
        <v>4.5910000000000002</v>
      </c>
      <c r="AI3028" s="359">
        <v>0.79249999999999998</v>
      </c>
      <c r="AJ3028" s="359">
        <v>0.82669999999999999</v>
      </c>
      <c r="AK3028" s="359">
        <v>0.35489999999999999</v>
      </c>
      <c r="AL3028" s="356">
        <v>0.59379999999999999</v>
      </c>
    </row>
    <row r="3029" spans="2:38" ht="409.6" x14ac:dyDescent="0.25">
      <c r="B3029" s="402">
        <v>37910</v>
      </c>
      <c r="C3029" s="359">
        <v>0.51119999999999999</v>
      </c>
      <c r="D3029" s="359">
        <v>0.86470000000000002</v>
      </c>
      <c r="E3029" s="359">
        <v>0.78900000000000003</v>
      </c>
      <c r="F3029" s="359">
        <v>16.3947</v>
      </c>
      <c r="G3029" s="359">
        <v>3.798</v>
      </c>
      <c r="H3029" s="359">
        <v>131.31700000000001</v>
      </c>
      <c r="I3029" s="359">
        <v>0.33</v>
      </c>
      <c r="J3029" s="359">
        <v>1.7625999999999999</v>
      </c>
      <c r="K3029" s="359"/>
      <c r="L3029" s="359">
        <v>4.2215999999999996</v>
      </c>
      <c r="M3029" s="359">
        <v>2.3228</v>
      </c>
      <c r="N3029" s="359">
        <v>2.0238999999999998</v>
      </c>
      <c r="O3029" s="359">
        <v>4.5731000000000002</v>
      </c>
      <c r="P3029" s="359">
        <v>0.79149999999999998</v>
      </c>
      <c r="Q3029" s="359">
        <v>0.85599999999999998</v>
      </c>
      <c r="R3029" s="359">
        <v>0.35670000000000002</v>
      </c>
      <c r="S3029" s="356">
        <v>0.59470000000000001</v>
      </c>
      <c r="U3029" s="402">
        <v>37910</v>
      </c>
      <c r="V3029" s="359">
        <v>0.51039999999999996</v>
      </c>
      <c r="W3029" s="359">
        <v>0.86299999999999999</v>
      </c>
      <c r="X3029" s="359">
        <v>0.78749999999999998</v>
      </c>
      <c r="Y3029" s="359">
        <v>16.357600000000001</v>
      </c>
      <c r="Z3029" s="359">
        <v>3.7917000000000001</v>
      </c>
      <c r="AA3029" s="359">
        <v>130.71700000000001</v>
      </c>
      <c r="AB3029" s="359">
        <v>0.32919999999999999</v>
      </c>
      <c r="AC3029" s="359">
        <v>1.7588999999999999</v>
      </c>
      <c r="AD3029" s="359"/>
      <c r="AE3029" s="359">
        <v>4.2149000000000001</v>
      </c>
      <c r="AF3029" s="359">
        <v>2.319</v>
      </c>
      <c r="AG3029" s="359">
        <v>1.9198999999999999</v>
      </c>
      <c r="AH3029" s="359">
        <v>4.5640999999999998</v>
      </c>
      <c r="AI3029" s="359">
        <v>0.7903</v>
      </c>
      <c r="AJ3029" s="359">
        <v>0.81940000000000002</v>
      </c>
      <c r="AK3029" s="359">
        <v>0.35620000000000002</v>
      </c>
      <c r="AL3029" s="356">
        <v>0.59399999999999997</v>
      </c>
    </row>
    <row r="3030" spans="2:38" ht="409.6" x14ac:dyDescent="0.25">
      <c r="B3030" s="402">
        <v>37909</v>
      </c>
      <c r="C3030" s="359">
        <v>0.50960000000000005</v>
      </c>
      <c r="D3030" s="359">
        <v>0.86609999999999998</v>
      </c>
      <c r="E3030" s="359">
        <v>0.79100000000000004</v>
      </c>
      <c r="F3030" s="359">
        <v>16.354399999999998</v>
      </c>
      <c r="G3030" s="359">
        <v>3.7862</v>
      </c>
      <c r="H3030" s="359">
        <v>130.61000000000001</v>
      </c>
      <c r="I3030" s="359">
        <v>0.33069999999999999</v>
      </c>
      <c r="J3030" s="359">
        <v>1.7605</v>
      </c>
      <c r="K3030" s="359"/>
      <c r="L3030" s="359">
        <v>4.2115999999999998</v>
      </c>
      <c r="M3030" s="359">
        <v>2.3233000000000001</v>
      </c>
      <c r="N3030" s="359">
        <v>2.0381</v>
      </c>
      <c r="O3030" s="359">
        <v>4.5678000000000001</v>
      </c>
      <c r="P3030" s="359">
        <v>0.78790000000000004</v>
      </c>
      <c r="Q3030" s="359">
        <v>0.86</v>
      </c>
      <c r="R3030" s="359">
        <v>0.3574</v>
      </c>
      <c r="S3030" s="356">
        <v>0.59740000000000004</v>
      </c>
      <c r="U3030" s="402">
        <v>37909</v>
      </c>
      <c r="V3030" s="359">
        <v>0.50890000000000002</v>
      </c>
      <c r="W3030" s="359">
        <v>0.86460000000000004</v>
      </c>
      <c r="X3030" s="359">
        <v>0.78979999999999995</v>
      </c>
      <c r="Y3030" s="359">
        <v>16.311499999999999</v>
      </c>
      <c r="Z3030" s="359">
        <v>3.7805</v>
      </c>
      <c r="AA3030" s="359">
        <v>130.029</v>
      </c>
      <c r="AB3030" s="359">
        <v>0.33</v>
      </c>
      <c r="AC3030" s="359">
        <v>1.7575000000000001</v>
      </c>
      <c r="AD3030" s="359"/>
      <c r="AE3030" s="359">
        <v>4.2054999999999998</v>
      </c>
      <c r="AF3030" s="359">
        <v>2.3199000000000001</v>
      </c>
      <c r="AG3030" s="359">
        <v>1.9337</v>
      </c>
      <c r="AH3030" s="359">
        <v>4.5595999999999997</v>
      </c>
      <c r="AI3030" s="359">
        <v>0.78669999999999995</v>
      </c>
      <c r="AJ3030" s="359">
        <v>0.82330000000000003</v>
      </c>
      <c r="AK3030" s="359">
        <v>0.35699999999999998</v>
      </c>
      <c r="AL3030" s="356">
        <v>0.5968</v>
      </c>
    </row>
    <row r="3031" spans="2:38" ht="409.6" x14ac:dyDescent="0.25">
      <c r="B3031" s="402">
        <v>37908</v>
      </c>
      <c r="C3031" s="359">
        <v>0.51080000000000003</v>
      </c>
      <c r="D3031" s="359">
        <v>0.86639999999999995</v>
      </c>
      <c r="E3031" s="359">
        <v>0.78910000000000002</v>
      </c>
      <c r="F3031" s="359">
        <v>16.430399999999999</v>
      </c>
      <c r="G3031" s="359">
        <v>3.7961999999999998</v>
      </c>
      <c r="H3031" s="359">
        <v>131.36199999999999</v>
      </c>
      <c r="I3031" s="359">
        <v>0.33129999999999998</v>
      </c>
      <c r="J3031" s="359">
        <v>1.7677</v>
      </c>
      <c r="K3031" s="359"/>
      <c r="L3031" s="359">
        <v>4.2159000000000004</v>
      </c>
      <c r="M3031" s="359">
        <v>2.3123</v>
      </c>
      <c r="N3031" s="359">
        <v>2.012</v>
      </c>
      <c r="O3031" s="359">
        <v>4.5922999999999998</v>
      </c>
      <c r="P3031" s="359">
        <v>0.79120000000000001</v>
      </c>
      <c r="Q3031" s="359">
        <v>0.85870000000000002</v>
      </c>
      <c r="R3031" s="359">
        <v>0.35880000000000001</v>
      </c>
      <c r="S3031" s="356">
        <v>0.5978</v>
      </c>
      <c r="U3031" s="402">
        <v>37908</v>
      </c>
      <c r="V3031" s="359">
        <v>0.5101</v>
      </c>
      <c r="W3031" s="359">
        <v>0.8649</v>
      </c>
      <c r="X3031" s="359">
        <v>0.78779999999999994</v>
      </c>
      <c r="Y3031" s="359">
        <v>16.3796</v>
      </c>
      <c r="Z3031" s="359">
        <v>3.7905000000000002</v>
      </c>
      <c r="AA3031" s="359">
        <v>130.77500000000001</v>
      </c>
      <c r="AB3031" s="359">
        <v>0.3306</v>
      </c>
      <c r="AC3031" s="359">
        <v>1.764</v>
      </c>
      <c r="AD3031" s="359"/>
      <c r="AE3031" s="359">
        <v>4.2092000000000001</v>
      </c>
      <c r="AF3031" s="359">
        <v>2.3088000000000002</v>
      </c>
      <c r="AG3031" s="359">
        <v>1.9085000000000001</v>
      </c>
      <c r="AH3031" s="359">
        <v>4.5841000000000003</v>
      </c>
      <c r="AI3031" s="359">
        <v>0.78990000000000005</v>
      </c>
      <c r="AJ3031" s="359">
        <v>0.82189999999999996</v>
      </c>
      <c r="AK3031" s="359">
        <v>0.35820000000000002</v>
      </c>
      <c r="AL3031" s="356">
        <v>0.59709999999999996</v>
      </c>
    </row>
    <row r="3032" spans="2:38" ht="409.6" x14ac:dyDescent="0.25">
      <c r="B3032" s="402">
        <v>37907</v>
      </c>
      <c r="C3032" s="359">
        <v>0.50919999999999999</v>
      </c>
      <c r="D3032" s="359">
        <v>0.87029999999999996</v>
      </c>
      <c r="E3032" s="359">
        <v>0.79259999999999997</v>
      </c>
      <c r="F3032" s="359">
        <v>16.3171</v>
      </c>
      <c r="G3032" s="359">
        <v>3.7789000000000001</v>
      </c>
      <c r="H3032" s="359">
        <v>129.626</v>
      </c>
      <c r="I3032" s="359">
        <v>0.33169999999999999</v>
      </c>
      <c r="J3032" s="359">
        <v>1.7563</v>
      </c>
      <c r="K3032" s="359"/>
      <c r="L3032" s="359">
        <v>4.1867999999999999</v>
      </c>
      <c r="M3032" s="359">
        <v>2.3056999999999999</v>
      </c>
      <c r="N3032" s="359">
        <v>2.0209000000000001</v>
      </c>
      <c r="O3032" s="359">
        <v>4.5885999999999996</v>
      </c>
      <c r="P3032" s="359">
        <v>0.78869999999999996</v>
      </c>
      <c r="Q3032" s="359">
        <v>0.84809999999999997</v>
      </c>
      <c r="R3032" s="359">
        <v>0.36070000000000002</v>
      </c>
      <c r="S3032" s="356">
        <v>0.60040000000000004</v>
      </c>
      <c r="U3032" s="402">
        <v>37907</v>
      </c>
      <c r="V3032" s="359">
        <v>0.50849999999999995</v>
      </c>
      <c r="W3032" s="359">
        <v>0.86860000000000004</v>
      </c>
      <c r="X3032" s="359">
        <v>0.79079999999999995</v>
      </c>
      <c r="Y3032" s="359">
        <v>16.280100000000001</v>
      </c>
      <c r="Z3032" s="359">
        <v>3.7709000000000001</v>
      </c>
      <c r="AA3032" s="359">
        <v>129.02500000000001</v>
      </c>
      <c r="AB3032" s="359">
        <v>0.33110000000000001</v>
      </c>
      <c r="AC3032" s="359">
        <v>1.7523</v>
      </c>
      <c r="AD3032" s="359"/>
      <c r="AE3032" s="359">
        <v>4.1764999999999999</v>
      </c>
      <c r="AF3032" s="359">
        <v>2.302</v>
      </c>
      <c r="AG3032" s="359">
        <v>1.9168000000000001</v>
      </c>
      <c r="AH3032" s="359">
        <v>4.5655000000000001</v>
      </c>
      <c r="AI3032" s="359">
        <v>0.78700000000000003</v>
      </c>
      <c r="AJ3032" s="359">
        <v>0.82169999999999999</v>
      </c>
      <c r="AK3032" s="359">
        <v>0.36020000000000002</v>
      </c>
      <c r="AL3032" s="356">
        <v>0.59970000000000001</v>
      </c>
    </row>
    <row r="3033" spans="2:38" ht="409.6" x14ac:dyDescent="0.25">
      <c r="B3033" s="402">
        <v>37906</v>
      </c>
      <c r="C3033" s="359">
        <v>0.50919999999999999</v>
      </c>
      <c r="D3033" s="359">
        <v>0.87029999999999996</v>
      </c>
      <c r="E3033" s="359">
        <v>0.79190000000000005</v>
      </c>
      <c r="F3033" s="359">
        <v>16.3171</v>
      </c>
      <c r="G3033" s="359">
        <v>3.7831999999999999</v>
      </c>
      <c r="H3033" s="359">
        <v>129.626</v>
      </c>
      <c r="I3033" s="359">
        <v>0.33169999999999999</v>
      </c>
      <c r="J3033" s="359">
        <v>1.7563</v>
      </c>
      <c r="K3033" s="359"/>
      <c r="L3033" s="359">
        <v>4.1878000000000002</v>
      </c>
      <c r="M3033" s="359">
        <v>2.3058999999999998</v>
      </c>
      <c r="N3033" s="359">
        <v>2.0209000000000001</v>
      </c>
      <c r="O3033" s="359">
        <v>4.5816999999999997</v>
      </c>
      <c r="P3033" s="359">
        <v>0.78890000000000005</v>
      </c>
      <c r="Q3033" s="359">
        <v>0.84809999999999997</v>
      </c>
      <c r="R3033" s="359">
        <v>0.36080000000000001</v>
      </c>
      <c r="S3033" s="356">
        <v>0.60040000000000004</v>
      </c>
      <c r="U3033" s="402">
        <v>37906</v>
      </c>
      <c r="V3033" s="359">
        <v>0.50849999999999995</v>
      </c>
      <c r="W3033" s="359">
        <v>0.86860000000000004</v>
      </c>
      <c r="X3033" s="359">
        <v>0.79039999999999999</v>
      </c>
      <c r="Y3033" s="359">
        <v>16.280100000000001</v>
      </c>
      <c r="Z3033" s="359">
        <v>3.7776000000000001</v>
      </c>
      <c r="AA3033" s="359">
        <v>129.02500000000001</v>
      </c>
      <c r="AB3033" s="359">
        <v>0.33110000000000001</v>
      </c>
      <c r="AC3033" s="359">
        <v>1.7523</v>
      </c>
      <c r="AD3033" s="359"/>
      <c r="AE3033" s="359">
        <v>4.1810999999999998</v>
      </c>
      <c r="AF3033" s="359">
        <v>2.3018999999999998</v>
      </c>
      <c r="AG3033" s="359">
        <v>1.9168000000000001</v>
      </c>
      <c r="AH3033" s="359">
        <v>4.5702999999999996</v>
      </c>
      <c r="AI3033" s="359">
        <v>0.78720000000000001</v>
      </c>
      <c r="AJ3033" s="359">
        <v>0.82169999999999999</v>
      </c>
      <c r="AK3033" s="359">
        <v>0.36020000000000002</v>
      </c>
      <c r="AL3033" s="356">
        <v>0.59970000000000001</v>
      </c>
    </row>
    <row r="3034" spans="2:38" ht="409.6" x14ac:dyDescent="0.25">
      <c r="B3034" s="402">
        <v>37905</v>
      </c>
      <c r="C3034" s="359">
        <v>0.5091</v>
      </c>
      <c r="D3034" s="359">
        <v>0.86939999999999995</v>
      </c>
      <c r="E3034" s="359">
        <v>0.79369999999999996</v>
      </c>
      <c r="F3034" s="359">
        <v>16.342600000000001</v>
      </c>
      <c r="G3034" s="359">
        <v>3.7833000000000001</v>
      </c>
      <c r="H3034" s="359">
        <v>129.667</v>
      </c>
      <c r="I3034" s="359">
        <v>0.33200000000000002</v>
      </c>
      <c r="J3034" s="359">
        <v>1.7575000000000001</v>
      </c>
      <c r="K3034" s="359"/>
      <c r="L3034" s="359">
        <v>4.1879999999999997</v>
      </c>
      <c r="M3034" s="359">
        <v>2.3077999999999999</v>
      </c>
      <c r="N3034" s="359">
        <v>2.0223</v>
      </c>
      <c r="O3034" s="359">
        <v>4.5801999999999996</v>
      </c>
      <c r="P3034" s="359">
        <v>0.78849999999999998</v>
      </c>
      <c r="Q3034" s="359">
        <v>0.84870000000000001</v>
      </c>
      <c r="R3034" s="359">
        <v>0.36130000000000001</v>
      </c>
      <c r="S3034" s="356">
        <v>0.6008</v>
      </c>
      <c r="U3034" s="402">
        <v>37905</v>
      </c>
      <c r="V3034" s="359">
        <v>0.50839999999999996</v>
      </c>
      <c r="W3034" s="359">
        <v>0.86780000000000002</v>
      </c>
      <c r="X3034" s="359">
        <v>0.79239999999999999</v>
      </c>
      <c r="Y3034" s="359">
        <v>16.305599999999998</v>
      </c>
      <c r="Z3034" s="359">
        <v>3.7770999999999999</v>
      </c>
      <c r="AA3034" s="359">
        <v>129.066</v>
      </c>
      <c r="AB3034" s="359">
        <v>0.33129999999999998</v>
      </c>
      <c r="AC3034" s="359">
        <v>1.7535000000000001</v>
      </c>
      <c r="AD3034" s="359"/>
      <c r="AE3034" s="359">
        <v>4.1813000000000002</v>
      </c>
      <c r="AF3034" s="359">
        <v>2.3041</v>
      </c>
      <c r="AG3034" s="359">
        <v>1.9180999999999999</v>
      </c>
      <c r="AH3034" s="359">
        <v>4.5715000000000003</v>
      </c>
      <c r="AI3034" s="359">
        <v>0.78710000000000002</v>
      </c>
      <c r="AJ3034" s="359">
        <v>0.82220000000000004</v>
      </c>
      <c r="AK3034" s="359">
        <v>0.36080000000000001</v>
      </c>
      <c r="AL3034" s="356">
        <v>0.60009999999999997</v>
      </c>
    </row>
    <row r="3035" spans="2:38" ht="409.6" x14ac:dyDescent="0.25">
      <c r="B3035" s="402">
        <v>37904</v>
      </c>
      <c r="C3035" s="359">
        <v>0.5111</v>
      </c>
      <c r="D3035" s="359">
        <v>0.86990000000000001</v>
      </c>
      <c r="E3035" s="359">
        <v>0.80310000000000004</v>
      </c>
      <c r="F3035" s="359">
        <v>16.4115</v>
      </c>
      <c r="G3035" s="359">
        <v>3.7974999999999999</v>
      </c>
      <c r="H3035" s="359">
        <v>129.69399999999999</v>
      </c>
      <c r="I3035" s="359">
        <v>0.33300000000000002</v>
      </c>
      <c r="J3035" s="359">
        <v>1.7705</v>
      </c>
      <c r="K3035" s="359"/>
      <c r="L3035" s="359">
        <v>4.2069000000000001</v>
      </c>
      <c r="M3035" s="359">
        <v>2.3073000000000001</v>
      </c>
      <c r="N3035" s="359">
        <v>2.0144000000000002</v>
      </c>
      <c r="O3035" s="359">
        <v>4.5921000000000003</v>
      </c>
      <c r="P3035" s="359">
        <v>0.79100000000000004</v>
      </c>
      <c r="Q3035" s="359">
        <v>0.84609999999999996</v>
      </c>
      <c r="R3035" s="359">
        <v>0.36009999999999998</v>
      </c>
      <c r="S3035" s="356">
        <v>0.5998</v>
      </c>
      <c r="U3035" s="402">
        <v>37904</v>
      </c>
      <c r="V3035" s="359">
        <v>0.51029999999999998</v>
      </c>
      <c r="W3035" s="359">
        <v>0.86819999999999997</v>
      </c>
      <c r="X3035" s="359">
        <v>0.80189999999999995</v>
      </c>
      <c r="Y3035" s="359">
        <v>16.374400000000001</v>
      </c>
      <c r="Z3035" s="359">
        <v>3.7909999999999999</v>
      </c>
      <c r="AA3035" s="359">
        <v>129.09399999999999</v>
      </c>
      <c r="AB3035" s="359">
        <v>0.33229999999999998</v>
      </c>
      <c r="AC3035" s="359">
        <v>1.7669999999999999</v>
      </c>
      <c r="AD3035" s="359"/>
      <c r="AE3035" s="359">
        <v>4.2001999999999997</v>
      </c>
      <c r="AF3035" s="359">
        <v>2.2995000000000001</v>
      </c>
      <c r="AG3035" s="359">
        <v>1.9107000000000001</v>
      </c>
      <c r="AH3035" s="359">
        <v>4.5829000000000004</v>
      </c>
      <c r="AI3035" s="359">
        <v>0.78969999999999996</v>
      </c>
      <c r="AJ3035" s="359">
        <v>0.81950000000000001</v>
      </c>
      <c r="AK3035" s="359">
        <v>0.35959999999999998</v>
      </c>
      <c r="AL3035" s="356">
        <v>0.59909999999999997</v>
      </c>
    </row>
    <row r="3036" spans="2:38" ht="409.6" x14ac:dyDescent="0.25">
      <c r="B3036" s="402">
        <v>37903</v>
      </c>
      <c r="C3036" s="359">
        <v>0.50719999999999998</v>
      </c>
      <c r="D3036" s="359">
        <v>0.86750000000000005</v>
      </c>
      <c r="E3036" s="359">
        <v>0.79930000000000001</v>
      </c>
      <c r="F3036" s="359">
        <v>16.2803</v>
      </c>
      <c r="G3036" s="359">
        <v>3.7692999999999999</v>
      </c>
      <c r="H3036" s="359">
        <v>129.01499999999999</v>
      </c>
      <c r="I3036" s="359">
        <v>0.33169999999999999</v>
      </c>
      <c r="J3036" s="359">
        <v>1.7539</v>
      </c>
      <c r="K3036" s="359"/>
      <c r="L3036" s="359">
        <v>4.1722999999999999</v>
      </c>
      <c r="M3036" s="359">
        <v>2.2896000000000001</v>
      </c>
      <c r="N3036" s="359">
        <v>2.0146000000000002</v>
      </c>
      <c r="O3036" s="359">
        <v>4.5491999999999999</v>
      </c>
      <c r="P3036" s="359">
        <v>0.78690000000000004</v>
      </c>
      <c r="Q3036" s="359">
        <v>0.84650000000000003</v>
      </c>
      <c r="R3036" s="359">
        <v>0.3599</v>
      </c>
      <c r="S3036" s="356">
        <v>0.59930000000000005</v>
      </c>
      <c r="U3036" s="402">
        <v>37903</v>
      </c>
      <c r="V3036" s="359">
        <v>0.50649999999999995</v>
      </c>
      <c r="W3036" s="359">
        <v>0.86580000000000001</v>
      </c>
      <c r="X3036" s="359">
        <v>0.79800000000000004</v>
      </c>
      <c r="Y3036" s="359">
        <v>16.2164</v>
      </c>
      <c r="Z3036" s="359">
        <v>3.7631999999999999</v>
      </c>
      <c r="AA3036" s="359">
        <v>128.416</v>
      </c>
      <c r="AB3036" s="359">
        <v>0.33100000000000002</v>
      </c>
      <c r="AC3036" s="359">
        <v>1.7504999999999999</v>
      </c>
      <c r="AD3036" s="359"/>
      <c r="AE3036" s="359">
        <v>4.1654999999999998</v>
      </c>
      <c r="AF3036" s="359">
        <v>2.2827000000000002</v>
      </c>
      <c r="AG3036" s="359">
        <v>1.9106000000000001</v>
      </c>
      <c r="AH3036" s="359">
        <v>4.5406000000000004</v>
      </c>
      <c r="AI3036" s="359">
        <v>0.78569999999999995</v>
      </c>
      <c r="AJ3036" s="359">
        <v>0.80959999999999999</v>
      </c>
      <c r="AK3036" s="359">
        <v>0.3594</v>
      </c>
      <c r="AL3036" s="356">
        <v>0.59860000000000002</v>
      </c>
    </row>
    <row r="3037" spans="2:38" ht="409.6" x14ac:dyDescent="0.25">
      <c r="B3037" s="402">
        <v>37902</v>
      </c>
      <c r="C3037" s="359">
        <v>0.50839999999999996</v>
      </c>
      <c r="D3037" s="359">
        <v>0.86719999999999997</v>
      </c>
      <c r="E3037" s="359">
        <v>0.79669999999999996</v>
      </c>
      <c r="F3037" s="359">
        <v>16.243300000000001</v>
      </c>
      <c r="G3037" s="359">
        <v>3.7772000000000001</v>
      </c>
      <c r="H3037" s="359">
        <v>129.239</v>
      </c>
      <c r="I3037" s="359">
        <v>0.33129999999999998</v>
      </c>
      <c r="J3037" s="359">
        <v>1.7539</v>
      </c>
      <c r="K3037" s="359"/>
      <c r="L3037" s="359">
        <v>4.1917</v>
      </c>
      <c r="M3037" s="359">
        <v>2.3115000000000001</v>
      </c>
      <c r="N3037" s="359">
        <v>2.0118999999999998</v>
      </c>
      <c r="O3037" s="359">
        <v>4.5555000000000003</v>
      </c>
      <c r="P3037" s="359">
        <v>0.78759999999999997</v>
      </c>
      <c r="Q3037" s="359">
        <v>0.83460000000000001</v>
      </c>
      <c r="R3037" s="359">
        <v>0.35980000000000001</v>
      </c>
      <c r="S3037" s="356">
        <v>0.59819999999999995</v>
      </c>
      <c r="U3037" s="402">
        <v>37902</v>
      </c>
      <c r="V3037" s="359">
        <v>0.50749999999999995</v>
      </c>
      <c r="W3037" s="359">
        <v>0.86580000000000001</v>
      </c>
      <c r="X3037" s="359">
        <v>0.79549999999999998</v>
      </c>
      <c r="Y3037" s="359">
        <v>16.212</v>
      </c>
      <c r="Z3037" s="359">
        <v>3.7723</v>
      </c>
      <c r="AA3037" s="359">
        <v>128.685</v>
      </c>
      <c r="AB3037" s="359">
        <v>0.3306</v>
      </c>
      <c r="AC3037" s="359">
        <v>1.7511000000000001</v>
      </c>
      <c r="AD3037" s="359"/>
      <c r="AE3037" s="359">
        <v>4.1851000000000003</v>
      </c>
      <c r="AF3037" s="359">
        <v>2.3046000000000002</v>
      </c>
      <c r="AG3037" s="359">
        <v>1.9086000000000001</v>
      </c>
      <c r="AH3037" s="359">
        <v>4.5481999999999996</v>
      </c>
      <c r="AI3037" s="359">
        <v>0.78639999999999999</v>
      </c>
      <c r="AJ3037" s="359">
        <v>0.80859999999999999</v>
      </c>
      <c r="AK3037" s="359">
        <v>0.3594</v>
      </c>
      <c r="AL3037" s="356">
        <v>0.59770000000000001</v>
      </c>
    </row>
    <row r="3038" spans="2:38" ht="409.6" x14ac:dyDescent="0.25">
      <c r="B3038" s="402">
        <v>37901</v>
      </c>
      <c r="C3038" s="359">
        <v>0.50780000000000003</v>
      </c>
      <c r="D3038" s="359">
        <v>0.86870000000000003</v>
      </c>
      <c r="E3038" s="359">
        <v>0.79759999999999998</v>
      </c>
      <c r="F3038" s="359">
        <v>16.194400000000002</v>
      </c>
      <c r="G3038" s="359">
        <v>3.7725</v>
      </c>
      <c r="H3038" s="359">
        <v>128.958</v>
      </c>
      <c r="I3038" s="359">
        <v>0.33050000000000002</v>
      </c>
      <c r="J3038" s="359">
        <v>1.7548999999999999</v>
      </c>
      <c r="K3038" s="359"/>
      <c r="L3038" s="359">
        <v>4.1589</v>
      </c>
      <c r="M3038" s="359">
        <v>2.3153000000000001</v>
      </c>
      <c r="N3038" s="359">
        <v>2.0221</v>
      </c>
      <c r="O3038" s="359">
        <v>4.5419999999999998</v>
      </c>
      <c r="P3038" s="359">
        <v>0.78490000000000004</v>
      </c>
      <c r="Q3038" s="359">
        <v>0.83689999999999998</v>
      </c>
      <c r="R3038" s="359">
        <v>0.35639999999999999</v>
      </c>
      <c r="S3038" s="356">
        <v>0.59499999999999997</v>
      </c>
      <c r="U3038" s="402">
        <v>37901</v>
      </c>
      <c r="V3038" s="359">
        <v>0.50700000000000001</v>
      </c>
      <c r="W3038" s="359">
        <v>0.86739999999999995</v>
      </c>
      <c r="X3038" s="359">
        <v>0.7964</v>
      </c>
      <c r="Y3038" s="359">
        <v>16.160299999999999</v>
      </c>
      <c r="Z3038" s="359">
        <v>3.7667000000000002</v>
      </c>
      <c r="AA3038" s="359">
        <v>128.38200000000001</v>
      </c>
      <c r="AB3038" s="359">
        <v>0.32979999999999998</v>
      </c>
      <c r="AC3038" s="359">
        <v>1.7512000000000001</v>
      </c>
      <c r="AD3038" s="359"/>
      <c r="AE3038" s="359">
        <v>4.1527000000000003</v>
      </c>
      <c r="AF3038" s="359">
        <v>2.3079000000000001</v>
      </c>
      <c r="AG3038" s="359">
        <v>1.9174</v>
      </c>
      <c r="AH3038" s="359">
        <v>4.5332999999999997</v>
      </c>
      <c r="AI3038" s="359">
        <v>0.78359999999999996</v>
      </c>
      <c r="AJ3038" s="359">
        <v>0.80030000000000001</v>
      </c>
      <c r="AK3038" s="359">
        <v>0.35589999999999999</v>
      </c>
      <c r="AL3038" s="356">
        <v>0.59440000000000004</v>
      </c>
    </row>
    <row r="3039" spans="2:38" ht="409.6" x14ac:dyDescent="0.25">
      <c r="B3039" s="402">
        <v>37900</v>
      </c>
      <c r="C3039" s="359">
        <v>0.51339999999999997</v>
      </c>
      <c r="D3039" s="359">
        <v>0.87470000000000003</v>
      </c>
      <c r="E3039" s="359">
        <v>0.79949999999999999</v>
      </c>
      <c r="F3039" s="359">
        <v>16.348299999999998</v>
      </c>
      <c r="G3039" s="359">
        <v>3.8117000000000001</v>
      </c>
      <c r="H3039" s="359">
        <v>130.28399999999999</v>
      </c>
      <c r="I3039" s="359">
        <v>0.33150000000000002</v>
      </c>
      <c r="J3039" s="359">
        <v>1.7692000000000001</v>
      </c>
      <c r="K3039" s="359"/>
      <c r="L3039" s="359">
        <v>4.1893000000000002</v>
      </c>
      <c r="M3039" s="359">
        <v>2.3268</v>
      </c>
      <c r="N3039" s="359">
        <v>2.0061</v>
      </c>
      <c r="O3039" s="359">
        <v>4.6158000000000001</v>
      </c>
      <c r="P3039" s="359">
        <v>0.78969999999999996</v>
      </c>
      <c r="Q3039" s="359">
        <v>0.85250000000000004</v>
      </c>
      <c r="R3039" s="359">
        <v>0.35549999999999998</v>
      </c>
      <c r="S3039" s="356">
        <v>0.59389999999999998</v>
      </c>
      <c r="U3039" s="402">
        <v>37900</v>
      </c>
      <c r="V3039" s="359">
        <v>0.51280000000000003</v>
      </c>
      <c r="W3039" s="359">
        <v>0.87339999999999995</v>
      </c>
      <c r="X3039" s="359">
        <v>0.79800000000000004</v>
      </c>
      <c r="Y3039" s="359">
        <v>16.319500000000001</v>
      </c>
      <c r="Z3039" s="359">
        <v>3.8079999999999998</v>
      </c>
      <c r="AA3039" s="359">
        <v>129.751</v>
      </c>
      <c r="AB3039" s="359">
        <v>0.33100000000000002</v>
      </c>
      <c r="AC3039" s="359">
        <v>1.766</v>
      </c>
      <c r="AD3039" s="359"/>
      <c r="AE3039" s="359">
        <v>4.1847000000000003</v>
      </c>
      <c r="AF3039" s="359">
        <v>2.3201999999999998</v>
      </c>
      <c r="AG3039" s="359">
        <v>1.9032</v>
      </c>
      <c r="AH3039" s="359">
        <v>4.6066000000000003</v>
      </c>
      <c r="AI3039" s="359">
        <v>0.78879999999999995</v>
      </c>
      <c r="AJ3039" s="359">
        <v>0.81640000000000001</v>
      </c>
      <c r="AK3039" s="359">
        <v>0.3553</v>
      </c>
      <c r="AL3039" s="356">
        <v>0.59350000000000003</v>
      </c>
    </row>
    <row r="3040" spans="2:38" ht="409.6" x14ac:dyDescent="0.25">
      <c r="B3040" s="402">
        <v>37899</v>
      </c>
      <c r="C3040" s="359">
        <v>0.51329999999999998</v>
      </c>
      <c r="D3040" s="359">
        <v>0.87470000000000003</v>
      </c>
      <c r="E3040" s="359">
        <v>0.79879999999999995</v>
      </c>
      <c r="F3040" s="359">
        <v>16.346499999999999</v>
      </c>
      <c r="G3040" s="359">
        <v>3.8102999999999998</v>
      </c>
      <c r="H3040" s="359">
        <v>130.28399999999999</v>
      </c>
      <c r="I3040" s="359">
        <v>0.33150000000000002</v>
      </c>
      <c r="J3040" s="359">
        <v>1.7692000000000001</v>
      </c>
      <c r="K3040" s="359"/>
      <c r="L3040" s="359">
        <v>4.1893000000000002</v>
      </c>
      <c r="M3040" s="359">
        <v>2.3268</v>
      </c>
      <c r="N3040" s="359">
        <v>2.0061</v>
      </c>
      <c r="O3040" s="359">
        <v>4.6146000000000003</v>
      </c>
      <c r="P3040" s="359">
        <v>0.78969999999999996</v>
      </c>
      <c r="Q3040" s="359">
        <v>0.85250000000000004</v>
      </c>
      <c r="R3040" s="359">
        <v>0.35549999999999998</v>
      </c>
      <c r="S3040" s="356">
        <v>0.59389999999999998</v>
      </c>
      <c r="U3040" s="402">
        <v>37899</v>
      </c>
      <c r="V3040" s="359">
        <v>0.51270000000000004</v>
      </c>
      <c r="W3040" s="359">
        <v>0.87339999999999995</v>
      </c>
      <c r="X3040" s="359">
        <v>0.79720000000000002</v>
      </c>
      <c r="Y3040" s="359">
        <v>16.317699999999999</v>
      </c>
      <c r="Z3040" s="359">
        <v>3.8062</v>
      </c>
      <c r="AA3040" s="359">
        <v>129.751</v>
      </c>
      <c r="AB3040" s="359">
        <v>0.33100000000000002</v>
      </c>
      <c r="AC3040" s="359">
        <v>1.766</v>
      </c>
      <c r="AD3040" s="359"/>
      <c r="AE3040" s="359">
        <v>4.1847000000000003</v>
      </c>
      <c r="AF3040" s="359">
        <v>2.3201999999999998</v>
      </c>
      <c r="AG3040" s="359">
        <v>1.9032</v>
      </c>
      <c r="AH3040" s="359">
        <v>4.6055999999999999</v>
      </c>
      <c r="AI3040" s="359">
        <v>0.78879999999999995</v>
      </c>
      <c r="AJ3040" s="359">
        <v>0.81640000000000001</v>
      </c>
      <c r="AK3040" s="359">
        <v>0.3553</v>
      </c>
      <c r="AL3040" s="356">
        <v>0.59350000000000003</v>
      </c>
    </row>
    <row r="3041" spans="2:38" ht="409.6" x14ac:dyDescent="0.25">
      <c r="B3041" s="402">
        <v>37898</v>
      </c>
      <c r="C3041" s="359">
        <v>0.51290000000000002</v>
      </c>
      <c r="D3041" s="359">
        <v>0.87539999999999996</v>
      </c>
      <c r="E3041" s="359">
        <v>0.79820000000000002</v>
      </c>
      <c r="F3041" s="359">
        <v>16.357099999999999</v>
      </c>
      <c r="G3041" s="359">
        <v>3.8108</v>
      </c>
      <c r="H3041" s="359">
        <v>130.12700000000001</v>
      </c>
      <c r="I3041" s="359">
        <v>0.33119999999999999</v>
      </c>
      <c r="J3041" s="359">
        <v>1.7677</v>
      </c>
      <c r="K3041" s="359"/>
      <c r="L3041" s="359">
        <v>4.2038000000000002</v>
      </c>
      <c r="M3041" s="359">
        <v>2.3226</v>
      </c>
      <c r="N3041" s="359">
        <v>2.0044</v>
      </c>
      <c r="O3041" s="359">
        <v>4.6127000000000002</v>
      </c>
      <c r="P3041" s="359">
        <v>0.79310000000000003</v>
      </c>
      <c r="Q3041" s="359">
        <v>0.8518</v>
      </c>
      <c r="R3041" s="359">
        <v>0.35720000000000002</v>
      </c>
      <c r="S3041" s="356">
        <v>0.59340000000000004</v>
      </c>
      <c r="U3041" s="402">
        <v>37898</v>
      </c>
      <c r="V3041" s="359">
        <v>0.5121</v>
      </c>
      <c r="W3041" s="359">
        <v>0.87370000000000003</v>
      </c>
      <c r="X3041" s="359">
        <v>0.79690000000000005</v>
      </c>
      <c r="Y3041" s="359">
        <v>16.290400000000002</v>
      </c>
      <c r="Z3041" s="359">
        <v>3.8045</v>
      </c>
      <c r="AA3041" s="359">
        <v>129.529</v>
      </c>
      <c r="AB3041" s="359">
        <v>0.33050000000000002</v>
      </c>
      <c r="AC3041" s="359">
        <v>1.7636000000000001</v>
      </c>
      <c r="AD3041" s="359"/>
      <c r="AE3041" s="359">
        <v>4.1920999999999999</v>
      </c>
      <c r="AF3041" s="359">
        <v>2.3170999999999999</v>
      </c>
      <c r="AG3041" s="359">
        <v>1.9007000000000001</v>
      </c>
      <c r="AH3041" s="359">
        <v>4.6036000000000001</v>
      </c>
      <c r="AI3041" s="359">
        <v>0.79179999999999995</v>
      </c>
      <c r="AJ3041" s="359">
        <v>0.81530000000000002</v>
      </c>
      <c r="AK3041" s="359">
        <v>0.35670000000000002</v>
      </c>
      <c r="AL3041" s="356">
        <v>0.5927</v>
      </c>
    </row>
    <row r="3042" spans="2:38" ht="409.6" x14ac:dyDescent="0.25">
      <c r="B3042" s="402">
        <v>37897</v>
      </c>
      <c r="C3042" s="359">
        <v>0.51239999999999997</v>
      </c>
      <c r="D3042" s="359">
        <v>0.875</v>
      </c>
      <c r="E3042" s="359">
        <v>0.80349999999999999</v>
      </c>
      <c r="F3042" s="359">
        <v>16.351700000000001</v>
      </c>
      <c r="G3042" s="359">
        <v>3.8064</v>
      </c>
      <c r="H3042" s="359">
        <v>130.27500000000001</v>
      </c>
      <c r="I3042" s="359">
        <v>0.33239999999999997</v>
      </c>
      <c r="J3042" s="359">
        <v>1.7644</v>
      </c>
      <c r="K3042" s="359"/>
      <c r="L3042" s="359">
        <v>4.1924000000000001</v>
      </c>
      <c r="M3042" s="359">
        <v>2.3319000000000001</v>
      </c>
      <c r="N3042" s="359">
        <v>2.0232000000000001</v>
      </c>
      <c r="O3042" s="359">
        <v>4.6052</v>
      </c>
      <c r="P3042" s="359">
        <v>0.78920000000000001</v>
      </c>
      <c r="Q3042" s="359">
        <v>0.85980000000000001</v>
      </c>
      <c r="R3042" s="359">
        <v>0.35870000000000002</v>
      </c>
      <c r="S3042" s="356">
        <v>0.59889999999999999</v>
      </c>
      <c r="U3042" s="402">
        <v>37897</v>
      </c>
      <c r="V3042" s="359">
        <v>0.51160000000000005</v>
      </c>
      <c r="W3042" s="359">
        <v>0.87329999999999997</v>
      </c>
      <c r="X3042" s="359">
        <v>0.80210000000000004</v>
      </c>
      <c r="Y3042" s="359">
        <v>16.314599999999999</v>
      </c>
      <c r="Z3042" s="359">
        <v>3.8001999999999998</v>
      </c>
      <c r="AA3042" s="359">
        <v>129.67500000000001</v>
      </c>
      <c r="AB3042" s="359">
        <v>0.33169999999999999</v>
      </c>
      <c r="AC3042" s="359">
        <v>1.7609999999999999</v>
      </c>
      <c r="AD3042" s="359"/>
      <c r="AE3042" s="359">
        <v>4.1856</v>
      </c>
      <c r="AF3042" s="359">
        <v>2.3239999999999998</v>
      </c>
      <c r="AG3042" s="359">
        <v>1.9184000000000001</v>
      </c>
      <c r="AH3042" s="359">
        <v>4.5963000000000003</v>
      </c>
      <c r="AI3042" s="359">
        <v>0.78790000000000004</v>
      </c>
      <c r="AJ3042" s="359">
        <v>0.82289999999999996</v>
      </c>
      <c r="AK3042" s="359">
        <v>0.35820000000000002</v>
      </c>
      <c r="AL3042" s="356">
        <v>0.59819999999999995</v>
      </c>
    </row>
    <row r="3043" spans="2:38" ht="409.6" x14ac:dyDescent="0.25">
      <c r="B3043" s="402">
        <v>37896</v>
      </c>
      <c r="C3043" s="359">
        <v>0.51300000000000001</v>
      </c>
      <c r="D3043" s="359">
        <v>0.875</v>
      </c>
      <c r="E3043" s="359">
        <v>0.80920000000000003</v>
      </c>
      <c r="F3043" s="359">
        <v>16.414100000000001</v>
      </c>
      <c r="G3043" s="359">
        <v>3.8100999999999998</v>
      </c>
      <c r="H3043" s="359">
        <v>130.572</v>
      </c>
      <c r="I3043" s="359">
        <v>0.33410000000000001</v>
      </c>
      <c r="J3043" s="359">
        <v>1.7744</v>
      </c>
      <c r="K3043" s="359"/>
      <c r="L3043" s="359">
        <v>4.2129000000000003</v>
      </c>
      <c r="M3043" s="359">
        <v>2.3569</v>
      </c>
      <c r="N3043" s="359">
        <v>2.0286</v>
      </c>
      <c r="O3043" s="359">
        <v>4.6333000000000002</v>
      </c>
      <c r="P3043" s="359">
        <v>0.78969999999999996</v>
      </c>
      <c r="Q3043" s="359">
        <v>0.84870000000000001</v>
      </c>
      <c r="R3043" s="359">
        <v>0.3604</v>
      </c>
      <c r="S3043" s="356">
        <v>0.60140000000000005</v>
      </c>
      <c r="U3043" s="402">
        <v>37896</v>
      </c>
      <c r="V3043" s="359">
        <v>0.51219999999999999</v>
      </c>
      <c r="W3043" s="359">
        <v>0.87350000000000005</v>
      </c>
      <c r="X3043" s="359">
        <v>0.80800000000000005</v>
      </c>
      <c r="Y3043" s="359">
        <v>16.385100000000001</v>
      </c>
      <c r="Z3043" s="359">
        <v>3.8045</v>
      </c>
      <c r="AA3043" s="359">
        <v>129.99100000000001</v>
      </c>
      <c r="AB3043" s="359">
        <v>0.33339999999999997</v>
      </c>
      <c r="AC3043" s="359">
        <v>1.7712000000000001</v>
      </c>
      <c r="AD3043" s="359"/>
      <c r="AE3043" s="359">
        <v>4.2066999999999997</v>
      </c>
      <c r="AF3043" s="359">
        <v>2.3494999999999999</v>
      </c>
      <c r="AG3043" s="359">
        <v>1.9238999999999999</v>
      </c>
      <c r="AH3043" s="359">
        <v>4.6250999999999998</v>
      </c>
      <c r="AI3043" s="359">
        <v>0.78859999999999997</v>
      </c>
      <c r="AJ3043" s="359">
        <v>0.82220000000000004</v>
      </c>
      <c r="AK3043" s="359">
        <v>0.3599</v>
      </c>
      <c r="AL3043" s="356">
        <v>0.6008</v>
      </c>
    </row>
    <row r="3044" spans="2:38" ht="409.6" x14ac:dyDescent="0.25">
      <c r="B3044" s="402">
        <v>37895</v>
      </c>
      <c r="C3044" s="359">
        <v>0.51029999999999998</v>
      </c>
      <c r="D3044" s="359">
        <v>0.87429999999999997</v>
      </c>
      <c r="E3044" s="359">
        <v>0.80359999999999998</v>
      </c>
      <c r="F3044" s="359">
        <v>16.284800000000001</v>
      </c>
      <c r="G3044" s="359">
        <v>3.7902</v>
      </c>
      <c r="H3044" s="359">
        <v>130.273</v>
      </c>
      <c r="I3044" s="359">
        <v>0.33179999999999998</v>
      </c>
      <c r="J3044" s="359">
        <v>1.7635000000000001</v>
      </c>
      <c r="K3044" s="359"/>
      <c r="L3044" s="359">
        <v>4.1946000000000003</v>
      </c>
      <c r="M3044" s="359">
        <v>2.3506</v>
      </c>
      <c r="N3044" s="359">
        <v>2.0434999999999999</v>
      </c>
      <c r="O3044" s="359">
        <v>4.6093000000000002</v>
      </c>
      <c r="P3044" s="359">
        <v>0.78439999999999999</v>
      </c>
      <c r="Q3044" s="359">
        <v>0.84109999999999996</v>
      </c>
      <c r="R3044" s="359">
        <v>0.35780000000000001</v>
      </c>
      <c r="S3044" s="356">
        <v>0.59530000000000005</v>
      </c>
      <c r="U3044" s="402">
        <v>37895</v>
      </c>
      <c r="V3044" s="359">
        <v>0.50960000000000005</v>
      </c>
      <c r="W3044" s="359">
        <v>0.87260000000000004</v>
      </c>
      <c r="X3044" s="359">
        <v>0.80230000000000001</v>
      </c>
      <c r="Y3044" s="359">
        <v>16.247800000000002</v>
      </c>
      <c r="Z3044" s="359">
        <v>3.7839999999999998</v>
      </c>
      <c r="AA3044" s="359">
        <v>129.67400000000001</v>
      </c>
      <c r="AB3044" s="359">
        <v>0.33110000000000001</v>
      </c>
      <c r="AC3044" s="359">
        <v>1.7599</v>
      </c>
      <c r="AD3044" s="359"/>
      <c r="AE3044" s="359">
        <v>4.1875999999999998</v>
      </c>
      <c r="AF3044" s="359">
        <v>2.3462999999999998</v>
      </c>
      <c r="AG3044" s="359">
        <v>1.9369000000000001</v>
      </c>
      <c r="AH3044" s="359">
        <v>4.6006</v>
      </c>
      <c r="AI3044" s="359">
        <v>0.78310000000000002</v>
      </c>
      <c r="AJ3044" s="359">
        <v>0.81459999999999999</v>
      </c>
      <c r="AK3044" s="359">
        <v>0.35720000000000002</v>
      </c>
      <c r="AL3044" s="356">
        <v>0.59460000000000002</v>
      </c>
    </row>
    <row r="3045" spans="2:38" ht="409.6" x14ac:dyDescent="0.25">
      <c r="B3045" s="402">
        <v>37894</v>
      </c>
      <c r="C3045" s="359">
        <v>0.5131</v>
      </c>
      <c r="D3045" s="359">
        <v>0.87839999999999996</v>
      </c>
      <c r="E3045" s="359">
        <v>0.80520000000000003</v>
      </c>
      <c r="F3045" s="359">
        <v>16.3553</v>
      </c>
      <c r="G3045" s="359">
        <v>3.81</v>
      </c>
      <c r="H3045" s="359">
        <v>130.691</v>
      </c>
      <c r="I3045" s="359">
        <v>0.33169999999999999</v>
      </c>
      <c r="J3045" s="359">
        <v>1.7737000000000001</v>
      </c>
      <c r="K3045" s="359"/>
      <c r="L3045" s="359">
        <v>4.1776999999999997</v>
      </c>
      <c r="M3045" s="359">
        <v>2.3647999999999998</v>
      </c>
      <c r="N3045" s="359">
        <v>2.0421</v>
      </c>
      <c r="O3045" s="359">
        <v>4.5754000000000001</v>
      </c>
      <c r="P3045" s="359">
        <v>0.78949999999999998</v>
      </c>
      <c r="Q3045" s="359">
        <v>0.84219999999999995</v>
      </c>
      <c r="R3045" s="359">
        <v>0.35699999999999998</v>
      </c>
      <c r="S3045" s="356">
        <v>0.59489999999999998</v>
      </c>
      <c r="U3045" s="402">
        <v>37894</v>
      </c>
      <c r="V3045" s="359">
        <v>0.51249999999999996</v>
      </c>
      <c r="W3045" s="359">
        <v>0.87709999999999999</v>
      </c>
      <c r="X3045" s="359">
        <v>0.80410000000000004</v>
      </c>
      <c r="Y3045" s="359">
        <v>16.322399999999998</v>
      </c>
      <c r="Z3045" s="359">
        <v>3.8050000000000002</v>
      </c>
      <c r="AA3045" s="359">
        <v>130.125</v>
      </c>
      <c r="AB3045" s="359">
        <v>0.33100000000000002</v>
      </c>
      <c r="AC3045" s="359">
        <v>1.7699</v>
      </c>
      <c r="AD3045" s="359"/>
      <c r="AE3045" s="359">
        <v>4.1719999999999997</v>
      </c>
      <c r="AF3045" s="359">
        <v>2.3605999999999998</v>
      </c>
      <c r="AG3045" s="359">
        <v>1.9360999999999999</v>
      </c>
      <c r="AH3045" s="359">
        <v>4.5681000000000003</v>
      </c>
      <c r="AI3045" s="359">
        <v>0.78839999999999999</v>
      </c>
      <c r="AJ3045" s="359">
        <v>0.81579999999999997</v>
      </c>
      <c r="AK3045" s="359">
        <v>0.35649999999999998</v>
      </c>
      <c r="AL3045" s="356">
        <v>0.59430000000000005</v>
      </c>
    </row>
    <row r="3046" spans="2:38" ht="409.6" x14ac:dyDescent="0.25">
      <c r="B3046" s="402">
        <v>37893</v>
      </c>
      <c r="C3046" s="359">
        <v>0.51319999999999999</v>
      </c>
      <c r="D3046" s="359">
        <v>0.87280000000000002</v>
      </c>
      <c r="E3046" s="359">
        <v>0.79669999999999996</v>
      </c>
      <c r="F3046" s="359">
        <v>16.239999999999998</v>
      </c>
      <c r="G3046" s="359">
        <v>3.8129</v>
      </c>
      <c r="H3046" s="359">
        <v>130.744</v>
      </c>
      <c r="I3046" s="359">
        <v>0.3296</v>
      </c>
      <c r="J3046" s="359">
        <v>1.7695000000000001</v>
      </c>
      <c r="K3046" s="359"/>
      <c r="L3046" s="359">
        <v>4.1620999999999997</v>
      </c>
      <c r="M3046" s="359">
        <v>2.3290000000000002</v>
      </c>
      <c r="N3046" s="359">
        <v>2.0143</v>
      </c>
      <c r="O3046" s="359">
        <v>4.5937000000000001</v>
      </c>
      <c r="P3046" s="359">
        <v>0.79100000000000004</v>
      </c>
      <c r="Q3046" s="359">
        <v>0.82199999999999995</v>
      </c>
      <c r="R3046" s="359">
        <v>0.35460000000000003</v>
      </c>
      <c r="S3046" s="356">
        <v>0.58830000000000005</v>
      </c>
      <c r="U3046" s="402">
        <v>37893</v>
      </c>
      <c r="V3046" s="359">
        <v>0.51270000000000004</v>
      </c>
      <c r="W3046" s="359">
        <v>0.87170000000000003</v>
      </c>
      <c r="X3046" s="359">
        <v>0.7954</v>
      </c>
      <c r="Y3046" s="359">
        <v>16.211300000000001</v>
      </c>
      <c r="Z3046" s="359">
        <v>3.8087</v>
      </c>
      <c r="AA3046" s="359">
        <v>130.214</v>
      </c>
      <c r="AB3046" s="359">
        <v>0.32900000000000001</v>
      </c>
      <c r="AC3046" s="359">
        <v>1.7666999999999999</v>
      </c>
      <c r="AD3046" s="359"/>
      <c r="AE3046" s="359">
        <v>4.1562999999999999</v>
      </c>
      <c r="AF3046" s="359">
        <v>2.3222999999999998</v>
      </c>
      <c r="AG3046" s="359">
        <v>1.9105000000000001</v>
      </c>
      <c r="AH3046" s="359">
        <v>4.5876000000000001</v>
      </c>
      <c r="AI3046" s="359">
        <v>0.79020000000000001</v>
      </c>
      <c r="AJ3046" s="359">
        <v>0.79590000000000005</v>
      </c>
      <c r="AK3046" s="359">
        <v>0.3543</v>
      </c>
      <c r="AL3046" s="356">
        <v>0.58789999999999998</v>
      </c>
    </row>
    <row r="3047" spans="2:38" ht="409.6" x14ac:dyDescent="0.25">
      <c r="B3047" s="402">
        <v>37892</v>
      </c>
      <c r="C3047" s="359">
        <v>0.51339999999999997</v>
      </c>
      <c r="D3047" s="359">
        <v>0.87350000000000005</v>
      </c>
      <c r="E3047" s="359">
        <v>0.79690000000000005</v>
      </c>
      <c r="F3047" s="359">
        <v>16.205300000000001</v>
      </c>
      <c r="G3047" s="359">
        <v>3.8088000000000002</v>
      </c>
      <c r="H3047" s="359">
        <v>130.744</v>
      </c>
      <c r="I3047" s="359">
        <v>0.3296</v>
      </c>
      <c r="J3047" s="359">
        <v>1.7695000000000001</v>
      </c>
      <c r="K3047" s="359"/>
      <c r="L3047" s="359">
        <v>4.1632999999999996</v>
      </c>
      <c r="M3047" s="359">
        <v>2.3210000000000002</v>
      </c>
      <c r="N3047" s="359">
        <v>2.0143</v>
      </c>
      <c r="O3047" s="359">
        <v>4.5993000000000004</v>
      </c>
      <c r="P3047" s="359">
        <v>0.79139999999999999</v>
      </c>
      <c r="Q3047" s="359">
        <v>0.82199999999999995</v>
      </c>
      <c r="R3047" s="359">
        <v>0.35470000000000002</v>
      </c>
      <c r="S3047" s="356">
        <v>0.58830000000000005</v>
      </c>
      <c r="U3047" s="402">
        <v>37892</v>
      </c>
      <c r="V3047" s="359">
        <v>0.51280000000000003</v>
      </c>
      <c r="W3047" s="359">
        <v>0.87229999999999996</v>
      </c>
      <c r="X3047" s="359">
        <v>0.79530000000000001</v>
      </c>
      <c r="Y3047" s="359">
        <v>16.1861</v>
      </c>
      <c r="Z3047" s="359">
        <v>3.8048999999999999</v>
      </c>
      <c r="AA3047" s="359">
        <v>130.214</v>
      </c>
      <c r="AB3047" s="359">
        <v>0.32900000000000001</v>
      </c>
      <c r="AC3047" s="359">
        <v>1.7666999999999999</v>
      </c>
      <c r="AD3047" s="359"/>
      <c r="AE3047" s="359">
        <v>4.1576000000000004</v>
      </c>
      <c r="AF3047" s="359">
        <v>2.3170999999999999</v>
      </c>
      <c r="AG3047" s="359">
        <v>1.9105000000000001</v>
      </c>
      <c r="AH3047" s="359">
        <v>4.5932000000000004</v>
      </c>
      <c r="AI3047" s="359">
        <v>0.79049999999999998</v>
      </c>
      <c r="AJ3047" s="359">
        <v>0.79590000000000005</v>
      </c>
      <c r="AK3047" s="359">
        <v>0.3543</v>
      </c>
      <c r="AL3047" s="356">
        <v>0.58789999999999998</v>
      </c>
    </row>
    <row r="3048" spans="2:38" ht="409.6" x14ac:dyDescent="0.25">
      <c r="B3048" s="402">
        <v>37891</v>
      </c>
      <c r="C3048" s="359">
        <v>0.51449999999999996</v>
      </c>
      <c r="D3048" s="359">
        <v>0.87539999999999996</v>
      </c>
      <c r="E3048" s="359">
        <v>0.79890000000000005</v>
      </c>
      <c r="F3048" s="359">
        <v>16.280100000000001</v>
      </c>
      <c r="G3048" s="359">
        <v>3.8216000000000001</v>
      </c>
      <c r="H3048" s="359">
        <v>131.19900000000001</v>
      </c>
      <c r="I3048" s="359">
        <v>0.33079999999999998</v>
      </c>
      <c r="J3048" s="359">
        <v>1.7757000000000001</v>
      </c>
      <c r="K3048" s="359"/>
      <c r="L3048" s="359">
        <v>4.1726999999999999</v>
      </c>
      <c r="M3048" s="359">
        <v>2.3294999999999999</v>
      </c>
      <c r="N3048" s="359">
        <v>2.0213999999999999</v>
      </c>
      <c r="O3048" s="359">
        <v>4.6109</v>
      </c>
      <c r="P3048" s="359">
        <v>0.79290000000000005</v>
      </c>
      <c r="Q3048" s="359">
        <v>0.82489999999999997</v>
      </c>
      <c r="R3048" s="359">
        <v>0.35599999999999998</v>
      </c>
      <c r="S3048" s="356">
        <v>0.59040000000000004</v>
      </c>
      <c r="U3048" s="402">
        <v>37891</v>
      </c>
      <c r="V3048" s="359">
        <v>0.51370000000000005</v>
      </c>
      <c r="W3048" s="359">
        <v>0.87370000000000003</v>
      </c>
      <c r="X3048" s="359">
        <v>0.79769999999999996</v>
      </c>
      <c r="Y3048" s="359">
        <v>16.238600000000002</v>
      </c>
      <c r="Z3048" s="359">
        <v>3.8159000000000001</v>
      </c>
      <c r="AA3048" s="359">
        <v>130.608</v>
      </c>
      <c r="AB3048" s="359">
        <v>0.33</v>
      </c>
      <c r="AC3048" s="359">
        <v>1.772</v>
      </c>
      <c r="AD3048" s="359"/>
      <c r="AE3048" s="359">
        <v>4.1661999999999999</v>
      </c>
      <c r="AF3048" s="359">
        <v>2.3216999999999999</v>
      </c>
      <c r="AG3048" s="359">
        <v>1.9162999999999999</v>
      </c>
      <c r="AH3048" s="359">
        <v>4.6013999999999999</v>
      </c>
      <c r="AI3048" s="359">
        <v>0.79159999999999997</v>
      </c>
      <c r="AJ3048" s="359">
        <v>0.79830000000000001</v>
      </c>
      <c r="AK3048" s="359">
        <v>0.35549999999999998</v>
      </c>
      <c r="AL3048" s="356">
        <v>0.5897</v>
      </c>
    </row>
    <row r="3049" spans="2:38" ht="409.6" x14ac:dyDescent="0.25">
      <c r="B3049" s="402">
        <v>37890</v>
      </c>
      <c r="C3049" s="359">
        <v>0.51749999999999996</v>
      </c>
      <c r="D3049" s="359">
        <v>0.87660000000000005</v>
      </c>
      <c r="E3049" s="359">
        <v>0.80249999999999999</v>
      </c>
      <c r="F3049" s="359">
        <v>16.4377</v>
      </c>
      <c r="G3049" s="359">
        <v>3.8439000000000001</v>
      </c>
      <c r="H3049" s="359">
        <v>131.72399999999999</v>
      </c>
      <c r="I3049" s="359">
        <v>0.3337</v>
      </c>
      <c r="J3049" s="359">
        <v>1.7887999999999999</v>
      </c>
      <c r="K3049" s="359"/>
      <c r="L3049" s="359">
        <v>4.1783999999999999</v>
      </c>
      <c r="M3049" s="359">
        <v>2.3313999999999999</v>
      </c>
      <c r="N3049" s="359">
        <v>2.0341</v>
      </c>
      <c r="O3049" s="359">
        <v>4.6100000000000003</v>
      </c>
      <c r="P3049" s="359">
        <v>0.79949999999999999</v>
      </c>
      <c r="Q3049" s="359">
        <v>0.83409999999999995</v>
      </c>
      <c r="R3049" s="359">
        <v>0.3584</v>
      </c>
      <c r="S3049" s="356">
        <v>0.5948</v>
      </c>
      <c r="U3049" s="402">
        <v>37890</v>
      </c>
      <c r="V3049" s="359">
        <v>0.51680000000000004</v>
      </c>
      <c r="W3049" s="359">
        <v>0.87509999999999999</v>
      </c>
      <c r="X3049" s="359">
        <v>0.80110000000000003</v>
      </c>
      <c r="Y3049" s="359">
        <v>16.3691</v>
      </c>
      <c r="Z3049" s="359">
        <v>3.8382999999999998</v>
      </c>
      <c r="AA3049" s="359">
        <v>131.143</v>
      </c>
      <c r="AB3049" s="359">
        <v>0.33300000000000002</v>
      </c>
      <c r="AC3049" s="359">
        <v>1.7855000000000001</v>
      </c>
      <c r="AD3049" s="359"/>
      <c r="AE3049" s="359">
        <v>4.1723999999999997</v>
      </c>
      <c r="AF3049" s="359">
        <v>2.3239000000000001</v>
      </c>
      <c r="AG3049" s="359">
        <v>1.9285000000000001</v>
      </c>
      <c r="AH3049" s="359">
        <v>4.6018999999999997</v>
      </c>
      <c r="AI3049" s="359">
        <v>0.79830000000000001</v>
      </c>
      <c r="AJ3049" s="359">
        <v>0.80730000000000002</v>
      </c>
      <c r="AK3049" s="359">
        <v>0.3579</v>
      </c>
      <c r="AL3049" s="356">
        <v>0.59419999999999995</v>
      </c>
    </row>
    <row r="3050" spans="2:38" ht="409.6" x14ac:dyDescent="0.25">
      <c r="B3050" s="402">
        <v>37889</v>
      </c>
      <c r="C3050" s="359">
        <v>0.51800000000000002</v>
      </c>
      <c r="D3050" s="359">
        <v>0.87719999999999998</v>
      </c>
      <c r="E3050" s="359">
        <v>0.80369999999999997</v>
      </c>
      <c r="F3050" s="359">
        <v>16.5426</v>
      </c>
      <c r="G3050" s="359">
        <v>3.8490000000000002</v>
      </c>
      <c r="H3050" s="359">
        <v>131.24299999999999</v>
      </c>
      <c r="I3050" s="359">
        <v>0.33410000000000001</v>
      </c>
      <c r="J3050" s="359">
        <v>1.7924</v>
      </c>
      <c r="K3050" s="359"/>
      <c r="L3050" s="359">
        <v>4.1553000000000004</v>
      </c>
      <c r="M3050" s="359">
        <v>2.3347000000000002</v>
      </c>
      <c r="N3050" s="359">
        <v>2.0385</v>
      </c>
      <c r="O3050" s="359">
        <v>4.6033999999999997</v>
      </c>
      <c r="P3050" s="359">
        <v>0.8044</v>
      </c>
      <c r="Q3050" s="359">
        <v>0.82289999999999996</v>
      </c>
      <c r="R3050" s="359">
        <v>0.35880000000000001</v>
      </c>
      <c r="S3050" s="356">
        <v>0.59550000000000003</v>
      </c>
      <c r="U3050" s="402">
        <v>37889</v>
      </c>
      <c r="V3050" s="359">
        <v>0.51729999999999998</v>
      </c>
      <c r="W3050" s="359">
        <v>0.87570000000000003</v>
      </c>
      <c r="X3050" s="359">
        <v>0.80210000000000004</v>
      </c>
      <c r="Y3050" s="359">
        <v>16.4986</v>
      </c>
      <c r="Z3050" s="359">
        <v>3.8433999999999999</v>
      </c>
      <c r="AA3050" s="359">
        <v>130.66399999999999</v>
      </c>
      <c r="AB3050" s="359">
        <v>0.33339999999999997</v>
      </c>
      <c r="AC3050" s="359">
        <v>1.7891999999999999</v>
      </c>
      <c r="AD3050" s="359"/>
      <c r="AE3050" s="359">
        <v>4.1483999999999996</v>
      </c>
      <c r="AF3050" s="359">
        <v>2.3271000000000002</v>
      </c>
      <c r="AG3050" s="359">
        <v>1.9327000000000001</v>
      </c>
      <c r="AH3050" s="359">
        <v>4.5952000000000002</v>
      </c>
      <c r="AI3050" s="359">
        <v>0.80330000000000001</v>
      </c>
      <c r="AJ3050" s="359">
        <v>0.78639999999999999</v>
      </c>
      <c r="AK3050" s="359">
        <v>0.35830000000000001</v>
      </c>
      <c r="AL3050" s="356">
        <v>0.59489999999999998</v>
      </c>
    </row>
    <row r="3051" spans="2:38" ht="409.6" x14ac:dyDescent="0.25">
      <c r="B3051" s="402">
        <v>37888</v>
      </c>
      <c r="C3051" s="359">
        <v>0.51929999999999998</v>
      </c>
      <c r="D3051" s="359">
        <v>0.87880000000000003</v>
      </c>
      <c r="E3051" s="359">
        <v>0.80669999999999997</v>
      </c>
      <c r="F3051" s="359">
        <v>16.459199999999999</v>
      </c>
      <c r="G3051" s="359">
        <v>3.8574999999999999</v>
      </c>
      <c r="H3051" s="359">
        <v>132.17500000000001</v>
      </c>
      <c r="I3051" s="359">
        <v>0.3332</v>
      </c>
      <c r="J3051" s="359">
        <v>1.7875000000000001</v>
      </c>
      <c r="K3051" s="359"/>
      <c r="L3051" s="359">
        <v>4.2024999999999997</v>
      </c>
      <c r="M3051" s="359">
        <v>2.3249</v>
      </c>
      <c r="N3051" s="359">
        <v>2.0392999999999999</v>
      </c>
      <c r="O3051" s="359">
        <v>4.6393000000000004</v>
      </c>
      <c r="P3051" s="359">
        <v>0.80740000000000001</v>
      </c>
      <c r="Q3051" s="359">
        <v>0.82350000000000001</v>
      </c>
      <c r="R3051" s="359">
        <v>0.35970000000000002</v>
      </c>
      <c r="S3051" s="356">
        <v>0.59430000000000005</v>
      </c>
      <c r="U3051" s="402">
        <v>37888</v>
      </c>
      <c r="V3051" s="359">
        <v>0.51849999999999996</v>
      </c>
      <c r="W3051" s="359">
        <v>0.87719999999999998</v>
      </c>
      <c r="X3051" s="359">
        <v>0.80549999999999999</v>
      </c>
      <c r="Y3051" s="359">
        <v>16.423100000000002</v>
      </c>
      <c r="Z3051" s="359">
        <v>3.8515999999999999</v>
      </c>
      <c r="AA3051" s="359">
        <v>131.583</v>
      </c>
      <c r="AB3051" s="359">
        <v>0.33239999999999997</v>
      </c>
      <c r="AC3051" s="359">
        <v>1.7828999999999999</v>
      </c>
      <c r="AD3051" s="359"/>
      <c r="AE3051" s="359">
        <v>4.1961000000000004</v>
      </c>
      <c r="AF3051" s="359">
        <v>2.3170999999999999</v>
      </c>
      <c r="AG3051" s="359">
        <v>1.9335</v>
      </c>
      <c r="AH3051" s="359">
        <v>4.6307</v>
      </c>
      <c r="AI3051" s="359">
        <v>0.80610000000000004</v>
      </c>
      <c r="AJ3051" s="359">
        <v>0.78700000000000003</v>
      </c>
      <c r="AK3051" s="359">
        <v>0.35930000000000001</v>
      </c>
      <c r="AL3051" s="356">
        <v>0.59360000000000002</v>
      </c>
    </row>
    <row r="3052" spans="2:38" ht="409.6" x14ac:dyDescent="0.25">
      <c r="B3052" s="402">
        <v>37887</v>
      </c>
      <c r="C3052" s="359">
        <v>0.51819999999999999</v>
      </c>
      <c r="D3052" s="359">
        <v>0.87680000000000002</v>
      </c>
      <c r="E3052" s="359">
        <v>0.80120000000000002</v>
      </c>
      <c r="F3052" s="359">
        <v>16.539200000000001</v>
      </c>
      <c r="G3052" s="359">
        <v>3.8498000000000001</v>
      </c>
      <c r="H3052" s="359">
        <v>132.096</v>
      </c>
      <c r="I3052" s="359">
        <v>0.3337</v>
      </c>
      <c r="J3052" s="359">
        <v>1.7907</v>
      </c>
      <c r="K3052" s="359"/>
      <c r="L3052" s="359">
        <v>4.2346000000000004</v>
      </c>
      <c r="M3052" s="359">
        <v>2.3283999999999998</v>
      </c>
      <c r="N3052" s="359">
        <v>2.0377000000000001</v>
      </c>
      <c r="O3052" s="359">
        <v>4.6811999999999996</v>
      </c>
      <c r="P3052" s="359">
        <v>0.80430000000000001</v>
      </c>
      <c r="Q3052" s="359">
        <v>0.81930000000000003</v>
      </c>
      <c r="R3052" s="359">
        <v>0.36070000000000002</v>
      </c>
      <c r="S3052" s="356">
        <v>0.59460000000000002</v>
      </c>
      <c r="U3052" s="402">
        <v>37887</v>
      </c>
      <c r="V3052" s="359">
        <v>0.51759999999999995</v>
      </c>
      <c r="W3052" s="359">
        <v>0.87529999999999997</v>
      </c>
      <c r="X3052" s="359">
        <v>0.79990000000000006</v>
      </c>
      <c r="Y3052" s="359">
        <v>16.505500000000001</v>
      </c>
      <c r="Z3052" s="359">
        <v>3.8443000000000001</v>
      </c>
      <c r="AA3052" s="359">
        <v>131.523</v>
      </c>
      <c r="AB3052" s="359">
        <v>0.33310000000000001</v>
      </c>
      <c r="AC3052" s="359">
        <v>1.7875000000000001</v>
      </c>
      <c r="AD3052" s="359"/>
      <c r="AE3052" s="359">
        <v>4.2286999999999999</v>
      </c>
      <c r="AF3052" s="359">
        <v>2.3210999999999999</v>
      </c>
      <c r="AG3052" s="359">
        <v>1.9321999999999999</v>
      </c>
      <c r="AH3052" s="359">
        <v>4.6731999999999996</v>
      </c>
      <c r="AI3052" s="359">
        <v>0.80320000000000003</v>
      </c>
      <c r="AJ3052" s="359">
        <v>0.79259999999999997</v>
      </c>
      <c r="AK3052" s="359">
        <v>0.36020000000000002</v>
      </c>
      <c r="AL3052" s="356">
        <v>0.59399999999999997</v>
      </c>
    </row>
    <row r="3053" spans="2:38" ht="409.6" x14ac:dyDescent="0.25">
      <c r="B3053" s="402">
        <v>37886</v>
      </c>
      <c r="C3053" s="359">
        <v>0.51639999999999997</v>
      </c>
      <c r="D3053" s="359">
        <v>0.87709999999999999</v>
      </c>
      <c r="E3053" s="359">
        <v>0.79579999999999995</v>
      </c>
      <c r="F3053" s="359">
        <v>16.667300000000001</v>
      </c>
      <c r="G3053" s="359">
        <v>3.8368000000000002</v>
      </c>
      <c r="H3053" s="359">
        <v>132.376</v>
      </c>
      <c r="I3053" s="359">
        <v>0.33379999999999999</v>
      </c>
      <c r="J3053" s="359">
        <v>1.7963</v>
      </c>
      <c r="K3053" s="359"/>
      <c r="L3053" s="359">
        <v>4.2104999999999997</v>
      </c>
      <c r="M3053" s="359">
        <v>2.335</v>
      </c>
      <c r="N3053" s="359">
        <v>2.0453999999999999</v>
      </c>
      <c r="O3053" s="359">
        <v>4.6642999999999999</v>
      </c>
      <c r="P3053" s="359">
        <v>0.80679999999999996</v>
      </c>
      <c r="Q3053" s="359">
        <v>0.8226</v>
      </c>
      <c r="R3053" s="359">
        <v>0.35980000000000001</v>
      </c>
      <c r="S3053" s="356">
        <v>0.5897</v>
      </c>
      <c r="U3053" s="402">
        <v>37886</v>
      </c>
      <c r="V3053" s="359">
        <v>0.51590000000000003</v>
      </c>
      <c r="W3053" s="359">
        <v>0.87590000000000001</v>
      </c>
      <c r="X3053" s="359">
        <v>0.79420000000000002</v>
      </c>
      <c r="Y3053" s="359">
        <v>16.638300000000001</v>
      </c>
      <c r="Z3053" s="359">
        <v>3.8319999999999999</v>
      </c>
      <c r="AA3053" s="359">
        <v>131.84399999999999</v>
      </c>
      <c r="AB3053" s="359">
        <v>0.33310000000000001</v>
      </c>
      <c r="AC3053" s="359">
        <v>1.7935000000000001</v>
      </c>
      <c r="AD3053" s="359"/>
      <c r="AE3053" s="359">
        <v>4.2027000000000001</v>
      </c>
      <c r="AF3053" s="359">
        <v>2.3283</v>
      </c>
      <c r="AG3053" s="359">
        <v>1.9395</v>
      </c>
      <c r="AH3053" s="359">
        <v>4.657</v>
      </c>
      <c r="AI3053" s="359">
        <v>0.80600000000000005</v>
      </c>
      <c r="AJ3053" s="359">
        <v>0.78669999999999995</v>
      </c>
      <c r="AK3053" s="359">
        <v>0.35949999999999999</v>
      </c>
      <c r="AL3053" s="356">
        <v>0.58930000000000005</v>
      </c>
    </row>
    <row r="3054" spans="2:38" ht="409.6" x14ac:dyDescent="0.25">
      <c r="B3054" s="402">
        <v>37885</v>
      </c>
      <c r="C3054" s="359">
        <v>0.51870000000000005</v>
      </c>
      <c r="D3054" s="359">
        <v>0.87709999999999999</v>
      </c>
      <c r="E3054" s="359">
        <v>0.79679999999999995</v>
      </c>
      <c r="F3054" s="359">
        <v>16.669</v>
      </c>
      <c r="G3054" s="359">
        <v>3.8519999999999999</v>
      </c>
      <c r="H3054" s="359">
        <v>132.376</v>
      </c>
      <c r="I3054" s="359">
        <v>0.33379999999999999</v>
      </c>
      <c r="J3054" s="359">
        <v>1.7963</v>
      </c>
      <c r="K3054" s="359"/>
      <c r="L3054" s="359">
        <v>4.2287999999999997</v>
      </c>
      <c r="M3054" s="359">
        <v>2.335</v>
      </c>
      <c r="N3054" s="359">
        <v>2.0453999999999999</v>
      </c>
      <c r="O3054" s="359">
        <v>4.6839000000000004</v>
      </c>
      <c r="P3054" s="359">
        <v>0.80679999999999996</v>
      </c>
      <c r="Q3054" s="359">
        <v>0.8226</v>
      </c>
      <c r="R3054" s="359">
        <v>0.36059999999999998</v>
      </c>
      <c r="S3054" s="356">
        <v>0.5897</v>
      </c>
      <c r="U3054" s="402">
        <v>37885</v>
      </c>
      <c r="V3054" s="359">
        <v>0.51819999999999999</v>
      </c>
      <c r="W3054" s="359">
        <v>0.87590000000000001</v>
      </c>
      <c r="X3054" s="359">
        <v>0.79530000000000001</v>
      </c>
      <c r="Y3054" s="359">
        <v>16.6371</v>
      </c>
      <c r="Z3054" s="359">
        <v>3.8477000000000001</v>
      </c>
      <c r="AA3054" s="359">
        <v>131.84399999999999</v>
      </c>
      <c r="AB3054" s="359">
        <v>0.33310000000000001</v>
      </c>
      <c r="AC3054" s="359">
        <v>1.7935000000000001</v>
      </c>
      <c r="AD3054" s="359"/>
      <c r="AE3054" s="359">
        <v>4.2229999999999999</v>
      </c>
      <c r="AF3054" s="359">
        <v>2.3283</v>
      </c>
      <c r="AG3054" s="359">
        <v>1.9395</v>
      </c>
      <c r="AH3054" s="359">
        <v>4.6776999999999997</v>
      </c>
      <c r="AI3054" s="359">
        <v>0.80600000000000005</v>
      </c>
      <c r="AJ3054" s="359">
        <v>0.78669999999999995</v>
      </c>
      <c r="AK3054" s="359">
        <v>0.36020000000000002</v>
      </c>
      <c r="AL3054" s="356">
        <v>0.58930000000000005</v>
      </c>
    </row>
    <row r="3055" spans="2:38" ht="409.6" x14ac:dyDescent="0.25">
      <c r="B3055" s="402">
        <v>37884</v>
      </c>
      <c r="C3055" s="359">
        <v>0.52039999999999997</v>
      </c>
      <c r="D3055" s="359">
        <v>0.88039999999999996</v>
      </c>
      <c r="E3055" s="359">
        <v>0.79890000000000005</v>
      </c>
      <c r="F3055" s="359">
        <v>16.721800000000002</v>
      </c>
      <c r="G3055" s="359">
        <v>3.8620000000000001</v>
      </c>
      <c r="H3055" s="359">
        <v>132.749</v>
      </c>
      <c r="I3055" s="359">
        <v>0.33460000000000001</v>
      </c>
      <c r="J3055" s="359">
        <v>1.8008999999999999</v>
      </c>
      <c r="K3055" s="359"/>
      <c r="L3055" s="359">
        <v>4.2451999999999996</v>
      </c>
      <c r="M3055" s="359">
        <v>2.3388</v>
      </c>
      <c r="N3055" s="359">
        <v>2.0507</v>
      </c>
      <c r="O3055" s="359">
        <v>4.7046999999999999</v>
      </c>
      <c r="P3055" s="359">
        <v>0.80889999999999995</v>
      </c>
      <c r="Q3055" s="359">
        <v>0.82479999999999998</v>
      </c>
      <c r="R3055" s="359">
        <v>0.36130000000000001</v>
      </c>
      <c r="S3055" s="356">
        <v>0.59119999999999995</v>
      </c>
      <c r="U3055" s="402">
        <v>37884</v>
      </c>
      <c r="V3055" s="359">
        <v>0.51980000000000004</v>
      </c>
      <c r="W3055" s="359">
        <v>0.87890000000000001</v>
      </c>
      <c r="X3055" s="359">
        <v>0.79779999999999995</v>
      </c>
      <c r="Y3055" s="359">
        <v>16.687100000000001</v>
      </c>
      <c r="Z3055" s="359">
        <v>3.8563000000000001</v>
      </c>
      <c r="AA3055" s="359">
        <v>132.17099999999999</v>
      </c>
      <c r="AB3055" s="359">
        <v>0.33379999999999999</v>
      </c>
      <c r="AC3055" s="359">
        <v>1.7975000000000001</v>
      </c>
      <c r="AD3055" s="359"/>
      <c r="AE3055" s="359">
        <v>4.2385000000000002</v>
      </c>
      <c r="AF3055" s="359">
        <v>2.3334999999999999</v>
      </c>
      <c r="AG3055" s="359">
        <v>1.9439</v>
      </c>
      <c r="AH3055" s="359">
        <v>4.6951999999999998</v>
      </c>
      <c r="AI3055" s="359">
        <v>0.80769999999999997</v>
      </c>
      <c r="AJ3055" s="359">
        <v>0.78849999999999998</v>
      </c>
      <c r="AK3055" s="359">
        <v>0.3609</v>
      </c>
      <c r="AL3055" s="356">
        <v>0.59060000000000001</v>
      </c>
    </row>
    <row r="3056" spans="2:38" ht="409.6" x14ac:dyDescent="0.25">
      <c r="B3056" s="402">
        <v>37883</v>
      </c>
      <c r="C3056" s="359">
        <v>0.51980000000000004</v>
      </c>
      <c r="D3056" s="359">
        <v>0.87849999999999995</v>
      </c>
      <c r="E3056" s="359">
        <v>0.79630000000000001</v>
      </c>
      <c r="F3056" s="359">
        <v>16.852499999999999</v>
      </c>
      <c r="G3056" s="359">
        <v>3.8614999999999999</v>
      </c>
      <c r="H3056" s="359">
        <v>133.30500000000001</v>
      </c>
      <c r="I3056" s="359">
        <v>0.33289999999999997</v>
      </c>
      <c r="J3056" s="359">
        <v>1.7974000000000001</v>
      </c>
      <c r="K3056" s="359"/>
      <c r="L3056" s="359">
        <v>4.2271000000000001</v>
      </c>
      <c r="M3056" s="359">
        <v>2.3451</v>
      </c>
      <c r="N3056" s="359">
        <v>2.0283000000000002</v>
      </c>
      <c r="O3056" s="359">
        <v>4.7037000000000004</v>
      </c>
      <c r="P3056" s="359">
        <v>0.81030000000000002</v>
      </c>
      <c r="Q3056" s="359">
        <v>0.81479999999999997</v>
      </c>
      <c r="R3056" s="359">
        <v>0.36159999999999998</v>
      </c>
      <c r="S3056" s="356">
        <v>0.58479999999999999</v>
      </c>
      <c r="U3056" s="402">
        <v>37883</v>
      </c>
      <c r="V3056" s="359">
        <v>0.51910000000000001</v>
      </c>
      <c r="W3056" s="359">
        <v>0.877</v>
      </c>
      <c r="X3056" s="359">
        <v>0.79500000000000004</v>
      </c>
      <c r="Y3056" s="359">
        <v>16.817900000000002</v>
      </c>
      <c r="Z3056" s="359">
        <v>3.8559000000000001</v>
      </c>
      <c r="AA3056" s="359">
        <v>132.732</v>
      </c>
      <c r="AB3056" s="359">
        <v>0.3322</v>
      </c>
      <c r="AC3056" s="359">
        <v>1.7937000000000001</v>
      </c>
      <c r="AD3056" s="359"/>
      <c r="AE3056" s="359">
        <v>4.2210000000000001</v>
      </c>
      <c r="AF3056" s="359">
        <v>2.3374999999999999</v>
      </c>
      <c r="AG3056" s="359">
        <v>1.9225000000000001</v>
      </c>
      <c r="AH3056" s="359">
        <v>4.6936</v>
      </c>
      <c r="AI3056" s="359">
        <v>0.80889999999999995</v>
      </c>
      <c r="AJ3056" s="359">
        <v>0.78800000000000003</v>
      </c>
      <c r="AK3056" s="359">
        <v>0.36109999999999998</v>
      </c>
      <c r="AL3056" s="356">
        <v>0.58430000000000004</v>
      </c>
    </row>
    <row r="3057" spans="2:38" ht="409.6" x14ac:dyDescent="0.25">
      <c r="B3057" s="402">
        <v>37882</v>
      </c>
      <c r="C3057" s="359">
        <v>0.51749999999999996</v>
      </c>
      <c r="D3057" s="359">
        <v>0.87780000000000002</v>
      </c>
      <c r="E3057" s="359">
        <v>0.79749999999999999</v>
      </c>
      <c r="F3057" s="359">
        <v>16.950900000000001</v>
      </c>
      <c r="G3057" s="359">
        <v>3.8441999999999998</v>
      </c>
      <c r="H3057" s="359">
        <v>132.00200000000001</v>
      </c>
      <c r="I3057" s="359">
        <v>0.33279999999999998</v>
      </c>
      <c r="J3057" s="359">
        <v>1.7948999999999999</v>
      </c>
      <c r="K3057" s="359"/>
      <c r="L3057" s="359">
        <v>4.2393000000000001</v>
      </c>
      <c r="M3057" s="359">
        <v>2.3521999999999998</v>
      </c>
      <c r="N3057" s="359">
        <v>2.0337000000000001</v>
      </c>
      <c r="O3057" s="359">
        <v>4.6779999999999999</v>
      </c>
      <c r="P3057" s="359">
        <v>0.80530000000000002</v>
      </c>
      <c r="Q3057" s="359">
        <v>0.81989999999999996</v>
      </c>
      <c r="R3057" s="359">
        <v>0.36270000000000002</v>
      </c>
      <c r="S3057" s="356">
        <v>0.58379999999999999</v>
      </c>
      <c r="U3057" s="402">
        <v>37882</v>
      </c>
      <c r="V3057" s="359">
        <v>0.51680000000000004</v>
      </c>
      <c r="W3057" s="359">
        <v>0.87639999999999996</v>
      </c>
      <c r="X3057" s="359">
        <v>0.7964</v>
      </c>
      <c r="Y3057" s="359">
        <v>16.877500000000001</v>
      </c>
      <c r="Z3057" s="359">
        <v>3.8391000000000002</v>
      </c>
      <c r="AA3057" s="359">
        <v>131.447</v>
      </c>
      <c r="AB3057" s="359">
        <v>0.33200000000000002</v>
      </c>
      <c r="AC3057" s="359">
        <v>1.7917000000000001</v>
      </c>
      <c r="AD3057" s="359"/>
      <c r="AE3057" s="359">
        <v>4.2337999999999996</v>
      </c>
      <c r="AF3057" s="359">
        <v>2.3450000000000002</v>
      </c>
      <c r="AG3057" s="359">
        <v>1.9277</v>
      </c>
      <c r="AH3057" s="359">
        <v>4.6703000000000001</v>
      </c>
      <c r="AI3057" s="359">
        <v>0.80420000000000003</v>
      </c>
      <c r="AJ3057" s="359">
        <v>0.78420000000000001</v>
      </c>
      <c r="AK3057" s="359">
        <v>0.36230000000000001</v>
      </c>
      <c r="AL3057" s="356">
        <v>0.58330000000000004</v>
      </c>
    </row>
    <row r="3058" spans="2:38" ht="409.6" x14ac:dyDescent="0.25">
      <c r="B3058" s="402">
        <v>37881</v>
      </c>
      <c r="C3058" s="359">
        <v>0.52370000000000005</v>
      </c>
      <c r="D3058" s="359">
        <v>0.88239999999999996</v>
      </c>
      <c r="E3058" s="359">
        <v>0.80130000000000001</v>
      </c>
      <c r="F3058" s="359">
        <v>17.128799999999998</v>
      </c>
      <c r="G3058" s="359">
        <v>3.8896999999999999</v>
      </c>
      <c r="H3058" s="359">
        <v>133.71799999999999</v>
      </c>
      <c r="I3058" s="359">
        <v>0.33479999999999999</v>
      </c>
      <c r="J3058" s="359">
        <v>1.8070999999999999</v>
      </c>
      <c r="K3058" s="359"/>
      <c r="L3058" s="359">
        <v>4.3377999999999997</v>
      </c>
      <c r="M3058" s="359">
        <v>2.3428</v>
      </c>
      <c r="N3058" s="359">
        <v>2.0333999999999999</v>
      </c>
      <c r="O3058" s="359">
        <v>4.7672999999999996</v>
      </c>
      <c r="P3058" s="359">
        <v>0.81340000000000001</v>
      </c>
      <c r="Q3058" s="359">
        <v>0.81730000000000003</v>
      </c>
      <c r="R3058" s="359">
        <v>0.36859999999999998</v>
      </c>
      <c r="S3058" s="356">
        <v>0.58530000000000004</v>
      </c>
      <c r="U3058" s="402">
        <v>37881</v>
      </c>
      <c r="V3058" s="359">
        <v>0.52290000000000003</v>
      </c>
      <c r="W3058" s="359">
        <v>0.88080000000000003</v>
      </c>
      <c r="X3058" s="359">
        <v>0.79990000000000006</v>
      </c>
      <c r="Y3058" s="359">
        <v>17.086099999999998</v>
      </c>
      <c r="Z3058" s="359">
        <v>3.8839999999999999</v>
      </c>
      <c r="AA3058" s="359">
        <v>133.142</v>
      </c>
      <c r="AB3058" s="359">
        <v>0.33410000000000001</v>
      </c>
      <c r="AC3058" s="359">
        <v>1.8033999999999999</v>
      </c>
      <c r="AD3058" s="359"/>
      <c r="AE3058" s="359">
        <v>4.3308999999999997</v>
      </c>
      <c r="AF3058" s="359">
        <v>2.3351999999999999</v>
      </c>
      <c r="AG3058" s="359">
        <v>1.9271</v>
      </c>
      <c r="AH3058" s="359">
        <v>4.7591000000000001</v>
      </c>
      <c r="AI3058" s="359">
        <v>0.81240000000000001</v>
      </c>
      <c r="AJ3058" s="359">
        <v>0.7903</v>
      </c>
      <c r="AK3058" s="359">
        <v>0.36820000000000003</v>
      </c>
      <c r="AL3058" s="356">
        <v>0.5847</v>
      </c>
    </row>
    <row r="3059" spans="2:38" ht="409.6" x14ac:dyDescent="0.25">
      <c r="B3059" s="402">
        <v>37880</v>
      </c>
      <c r="C3059" s="359">
        <v>0.5202</v>
      </c>
      <c r="D3059" s="359">
        <v>0.88249999999999995</v>
      </c>
      <c r="E3059" s="359">
        <v>0.8024</v>
      </c>
      <c r="F3059" s="359">
        <v>17.023900000000001</v>
      </c>
      <c r="G3059" s="359">
        <v>3.8637000000000001</v>
      </c>
      <c r="H3059" s="359">
        <v>132.78899999999999</v>
      </c>
      <c r="I3059" s="359">
        <v>0.33429999999999999</v>
      </c>
      <c r="J3059" s="359">
        <v>1.7943</v>
      </c>
      <c r="K3059" s="359"/>
      <c r="L3059" s="359">
        <v>4.3038999999999996</v>
      </c>
      <c r="M3059" s="359">
        <v>2.3146</v>
      </c>
      <c r="N3059" s="359">
        <v>2.0308000000000002</v>
      </c>
      <c r="O3059" s="359">
        <v>4.7637</v>
      </c>
      <c r="P3059" s="359">
        <v>0.8105</v>
      </c>
      <c r="Q3059" s="359">
        <v>0.81920000000000004</v>
      </c>
      <c r="R3059" s="359">
        <v>0.36680000000000001</v>
      </c>
      <c r="S3059" s="356">
        <v>0.58709999999999996</v>
      </c>
      <c r="U3059" s="402">
        <v>37880</v>
      </c>
      <c r="V3059" s="359">
        <v>0.51949999999999996</v>
      </c>
      <c r="W3059" s="359">
        <v>0.88090000000000002</v>
      </c>
      <c r="X3059" s="359">
        <v>0.80089999999999995</v>
      </c>
      <c r="Y3059" s="359">
        <v>16.9877</v>
      </c>
      <c r="Z3059" s="359">
        <v>3.8578000000000001</v>
      </c>
      <c r="AA3059" s="359">
        <v>132.20500000000001</v>
      </c>
      <c r="AB3059" s="359">
        <v>0.33339999999999997</v>
      </c>
      <c r="AC3059" s="359">
        <v>1.7905</v>
      </c>
      <c r="AD3059" s="359"/>
      <c r="AE3059" s="359">
        <v>4.2973999999999997</v>
      </c>
      <c r="AF3059" s="359">
        <v>2.3108</v>
      </c>
      <c r="AG3059" s="359">
        <v>1.9245000000000001</v>
      </c>
      <c r="AH3059" s="359">
        <v>4.7549999999999999</v>
      </c>
      <c r="AI3059" s="359">
        <v>0.80920000000000003</v>
      </c>
      <c r="AJ3059" s="359">
        <v>0.79239999999999999</v>
      </c>
      <c r="AK3059" s="359">
        <v>0.36620000000000003</v>
      </c>
      <c r="AL3059" s="356">
        <v>0.58640000000000003</v>
      </c>
    </row>
    <row r="3060" spans="2:38" ht="409.6" x14ac:dyDescent="0.25">
      <c r="B3060" s="402">
        <v>37879</v>
      </c>
      <c r="C3060" s="359">
        <v>0.51700000000000002</v>
      </c>
      <c r="D3060" s="359">
        <v>0.87970000000000004</v>
      </c>
      <c r="E3060" s="359">
        <v>0.79690000000000005</v>
      </c>
      <c r="F3060" s="359">
        <v>16.900400000000001</v>
      </c>
      <c r="G3060" s="359">
        <v>3.8426</v>
      </c>
      <c r="H3060" s="359">
        <v>132.12</v>
      </c>
      <c r="I3060" s="359">
        <v>0.33229999999999998</v>
      </c>
      <c r="J3060" s="359">
        <v>1.7830999999999999</v>
      </c>
      <c r="K3060" s="359"/>
      <c r="L3060" s="359">
        <v>4.2842000000000002</v>
      </c>
      <c r="M3060" s="359">
        <v>2.3050999999999999</v>
      </c>
      <c r="N3060" s="359">
        <v>2.0371000000000001</v>
      </c>
      <c r="O3060" s="359">
        <v>4.7150999999999996</v>
      </c>
      <c r="P3060" s="359">
        <v>0.80589999999999995</v>
      </c>
      <c r="Q3060" s="359">
        <v>0.82099999999999995</v>
      </c>
      <c r="R3060" s="359">
        <v>0.36420000000000002</v>
      </c>
      <c r="S3060" s="356">
        <v>0.5837</v>
      </c>
      <c r="U3060" s="402">
        <v>37879</v>
      </c>
      <c r="V3060" s="359">
        <v>0.51639999999999997</v>
      </c>
      <c r="W3060" s="359">
        <v>0.87849999999999995</v>
      </c>
      <c r="X3060" s="359">
        <v>0.79530000000000001</v>
      </c>
      <c r="Y3060" s="359">
        <v>16.865500000000001</v>
      </c>
      <c r="Z3060" s="359">
        <v>3.8380999999999998</v>
      </c>
      <c r="AA3060" s="359">
        <v>131.59200000000001</v>
      </c>
      <c r="AB3060" s="359">
        <v>0.33179999999999998</v>
      </c>
      <c r="AC3060" s="359">
        <v>1.7802</v>
      </c>
      <c r="AD3060" s="359"/>
      <c r="AE3060" s="359">
        <v>4.2794999999999996</v>
      </c>
      <c r="AF3060" s="359">
        <v>2.2984</v>
      </c>
      <c r="AG3060" s="359">
        <v>1.9312</v>
      </c>
      <c r="AH3060" s="359">
        <v>4.7061000000000002</v>
      </c>
      <c r="AI3060" s="359">
        <v>0.80459999999999998</v>
      </c>
      <c r="AJ3060" s="359">
        <v>0.78539999999999999</v>
      </c>
      <c r="AK3060" s="359">
        <v>0.36380000000000001</v>
      </c>
      <c r="AL3060" s="356">
        <v>0.58330000000000004</v>
      </c>
    </row>
    <row r="3061" spans="2:38" ht="409.6" x14ac:dyDescent="0.25">
      <c r="B3061" s="402">
        <v>37878</v>
      </c>
      <c r="C3061" s="359">
        <v>0.51700000000000002</v>
      </c>
      <c r="D3061" s="359">
        <v>0.87970000000000004</v>
      </c>
      <c r="E3061" s="359">
        <v>0.79659999999999997</v>
      </c>
      <c r="F3061" s="359">
        <v>16.900400000000001</v>
      </c>
      <c r="G3061" s="359">
        <v>3.8426</v>
      </c>
      <c r="H3061" s="359">
        <v>132.12</v>
      </c>
      <c r="I3061" s="359">
        <v>0.33229999999999998</v>
      </c>
      <c r="J3061" s="359">
        <v>1.7830999999999999</v>
      </c>
      <c r="K3061" s="359"/>
      <c r="L3061" s="359">
        <v>4.2842000000000002</v>
      </c>
      <c r="M3061" s="359">
        <v>2.3052999999999999</v>
      </c>
      <c r="N3061" s="359">
        <v>2.0371000000000001</v>
      </c>
      <c r="O3061" s="359">
        <v>4.7150999999999996</v>
      </c>
      <c r="P3061" s="359">
        <v>0.80530000000000002</v>
      </c>
      <c r="Q3061" s="359">
        <v>0.82099999999999995</v>
      </c>
      <c r="R3061" s="359">
        <v>0.36420000000000002</v>
      </c>
      <c r="S3061" s="356">
        <v>0.5837</v>
      </c>
      <c r="U3061" s="402">
        <v>37878</v>
      </c>
      <c r="V3061" s="359">
        <v>0.51649999999999996</v>
      </c>
      <c r="W3061" s="359">
        <v>0.87849999999999995</v>
      </c>
      <c r="X3061" s="359">
        <v>0.79500000000000004</v>
      </c>
      <c r="Y3061" s="359">
        <v>16.865500000000001</v>
      </c>
      <c r="Z3061" s="359">
        <v>3.8380999999999998</v>
      </c>
      <c r="AA3061" s="359">
        <v>131.59200000000001</v>
      </c>
      <c r="AB3061" s="359">
        <v>0.33179999999999998</v>
      </c>
      <c r="AC3061" s="359">
        <v>1.7802</v>
      </c>
      <c r="AD3061" s="359"/>
      <c r="AE3061" s="359">
        <v>4.2794999999999996</v>
      </c>
      <c r="AF3061" s="359">
        <v>2.2986</v>
      </c>
      <c r="AG3061" s="359">
        <v>1.9312</v>
      </c>
      <c r="AH3061" s="359">
        <v>4.7061000000000002</v>
      </c>
      <c r="AI3061" s="359">
        <v>0.8044</v>
      </c>
      <c r="AJ3061" s="359">
        <v>0.78539999999999999</v>
      </c>
      <c r="AK3061" s="359">
        <v>0.36380000000000001</v>
      </c>
      <c r="AL3061" s="356">
        <v>0.58330000000000004</v>
      </c>
    </row>
    <row r="3062" spans="2:38" ht="409.6" x14ac:dyDescent="0.25">
      <c r="B3062" s="402">
        <v>37877</v>
      </c>
      <c r="C3062" s="359">
        <v>0.51690000000000003</v>
      </c>
      <c r="D3062" s="359">
        <v>0.88080000000000003</v>
      </c>
      <c r="E3062" s="359">
        <v>0.79610000000000003</v>
      </c>
      <c r="F3062" s="359">
        <v>16.901399999999999</v>
      </c>
      <c r="G3062" s="359">
        <v>3.8403999999999998</v>
      </c>
      <c r="H3062" s="359">
        <v>132.113</v>
      </c>
      <c r="I3062" s="359">
        <v>0.33210000000000001</v>
      </c>
      <c r="J3062" s="359">
        <v>1.782</v>
      </c>
      <c r="K3062" s="359"/>
      <c r="L3062" s="359">
        <v>4.2823000000000002</v>
      </c>
      <c r="M3062" s="359">
        <v>2.3016999999999999</v>
      </c>
      <c r="N3062" s="359">
        <v>2.0358000000000001</v>
      </c>
      <c r="O3062" s="359">
        <v>4.7072000000000003</v>
      </c>
      <c r="P3062" s="359">
        <v>0.80469999999999997</v>
      </c>
      <c r="Q3062" s="359">
        <v>0.82050000000000001</v>
      </c>
      <c r="R3062" s="359">
        <v>0.3639</v>
      </c>
      <c r="S3062" s="356">
        <v>0.58330000000000004</v>
      </c>
      <c r="U3062" s="402">
        <v>37877</v>
      </c>
      <c r="V3062" s="359">
        <v>0.5161</v>
      </c>
      <c r="W3062" s="359">
        <v>0.87909999999999999</v>
      </c>
      <c r="X3062" s="359">
        <v>0.79449999999999998</v>
      </c>
      <c r="Y3062" s="359">
        <v>16.8657</v>
      </c>
      <c r="Z3062" s="359">
        <v>3.8344999999999998</v>
      </c>
      <c r="AA3062" s="359">
        <v>131.53299999999999</v>
      </c>
      <c r="AB3062" s="359">
        <v>0.33139999999999997</v>
      </c>
      <c r="AC3062" s="359">
        <v>1.7783</v>
      </c>
      <c r="AD3062" s="359"/>
      <c r="AE3062" s="359">
        <v>4.2759999999999998</v>
      </c>
      <c r="AF3062" s="359">
        <v>2.294</v>
      </c>
      <c r="AG3062" s="359">
        <v>1.9292</v>
      </c>
      <c r="AH3062" s="359">
        <v>4.6986999999999997</v>
      </c>
      <c r="AI3062" s="359">
        <v>0.80349999999999999</v>
      </c>
      <c r="AJ3062" s="359">
        <v>0.78459999999999996</v>
      </c>
      <c r="AK3062" s="359">
        <v>0.3634</v>
      </c>
      <c r="AL3062" s="356">
        <v>0.5827</v>
      </c>
    </row>
    <row r="3063" spans="2:38" ht="409.6" x14ac:dyDescent="0.25">
      <c r="B3063" s="402">
        <v>37876</v>
      </c>
      <c r="C3063" s="359">
        <v>0.52049999999999996</v>
      </c>
      <c r="D3063" s="359">
        <v>0.88380000000000003</v>
      </c>
      <c r="E3063" s="359">
        <v>0.80020000000000002</v>
      </c>
      <c r="F3063" s="359">
        <v>16.961200000000002</v>
      </c>
      <c r="G3063" s="359">
        <v>3.867</v>
      </c>
      <c r="H3063" s="359">
        <v>133.14400000000001</v>
      </c>
      <c r="I3063" s="359">
        <v>0.33329999999999999</v>
      </c>
      <c r="J3063" s="359">
        <v>1.8004</v>
      </c>
      <c r="K3063" s="359"/>
      <c r="L3063" s="359">
        <v>4.3113999999999999</v>
      </c>
      <c r="M3063" s="359">
        <v>2.3094999999999999</v>
      </c>
      <c r="N3063" s="359">
        <v>2.0293999999999999</v>
      </c>
      <c r="O3063" s="359">
        <v>4.7305000000000001</v>
      </c>
      <c r="P3063" s="359">
        <v>0.80720000000000003</v>
      </c>
      <c r="Q3063" s="359">
        <v>0.81799999999999995</v>
      </c>
      <c r="R3063" s="359">
        <v>0.36559999999999998</v>
      </c>
      <c r="S3063" s="356">
        <v>0.58309999999999995</v>
      </c>
      <c r="U3063" s="402">
        <v>37876</v>
      </c>
      <c r="V3063" s="359">
        <v>0.51959999999999995</v>
      </c>
      <c r="W3063" s="359">
        <v>0.8821</v>
      </c>
      <c r="X3063" s="359">
        <v>0.79849999999999999</v>
      </c>
      <c r="Y3063" s="359">
        <v>16.8826</v>
      </c>
      <c r="Z3063" s="359">
        <v>3.8605999999999998</v>
      </c>
      <c r="AA3063" s="359">
        <v>132.547</v>
      </c>
      <c r="AB3063" s="359">
        <v>0.33260000000000001</v>
      </c>
      <c r="AC3063" s="359">
        <v>1.7958000000000001</v>
      </c>
      <c r="AD3063" s="359"/>
      <c r="AE3063" s="359">
        <v>4.3044000000000002</v>
      </c>
      <c r="AF3063" s="359">
        <v>2.3014999999999999</v>
      </c>
      <c r="AG3063" s="359">
        <v>1.923</v>
      </c>
      <c r="AH3063" s="359">
        <v>4.7215999999999996</v>
      </c>
      <c r="AI3063" s="359">
        <v>0.80569999999999997</v>
      </c>
      <c r="AJ3063" s="359">
        <v>0.79100000000000004</v>
      </c>
      <c r="AK3063" s="359">
        <v>0.36499999999999999</v>
      </c>
      <c r="AL3063" s="356">
        <v>0.58240000000000003</v>
      </c>
    </row>
    <row r="3064" spans="2:38" ht="409.6" x14ac:dyDescent="0.25">
      <c r="B3064" s="402">
        <v>37875</v>
      </c>
      <c r="C3064" s="359">
        <v>0.51990000000000003</v>
      </c>
      <c r="D3064" s="359">
        <v>0.88690000000000002</v>
      </c>
      <c r="E3064" s="359">
        <v>0.79710000000000003</v>
      </c>
      <c r="F3064" s="359">
        <v>17.118300000000001</v>
      </c>
      <c r="G3064" s="359">
        <v>3.8616000000000001</v>
      </c>
      <c r="H3064" s="359">
        <v>133.482</v>
      </c>
      <c r="I3064" s="359">
        <v>0.33329999999999999</v>
      </c>
      <c r="J3064" s="359">
        <v>1.7972999999999999</v>
      </c>
      <c r="K3064" s="359"/>
      <c r="L3064" s="359">
        <v>4.3103999999999996</v>
      </c>
      <c r="M3064" s="359">
        <v>2.3146</v>
      </c>
      <c r="N3064" s="359">
        <v>2.0236999999999998</v>
      </c>
      <c r="O3064" s="359">
        <v>4.7521000000000004</v>
      </c>
      <c r="P3064" s="359">
        <v>0.80679999999999996</v>
      </c>
      <c r="Q3064" s="359">
        <v>0.82479999999999998</v>
      </c>
      <c r="R3064" s="359">
        <v>0.36630000000000001</v>
      </c>
      <c r="S3064" s="356">
        <v>0.58289999999999997</v>
      </c>
      <c r="U3064" s="402">
        <v>37875</v>
      </c>
      <c r="V3064" s="359">
        <v>0.51910000000000001</v>
      </c>
      <c r="W3064" s="359">
        <v>0.88519999999999999</v>
      </c>
      <c r="X3064" s="359">
        <v>0.79549999999999998</v>
      </c>
      <c r="Y3064" s="359">
        <v>17.0806</v>
      </c>
      <c r="Z3064" s="359">
        <v>3.8553000000000002</v>
      </c>
      <c r="AA3064" s="359">
        <v>132.887</v>
      </c>
      <c r="AB3064" s="359">
        <v>0.33239999999999997</v>
      </c>
      <c r="AC3064" s="359">
        <v>1.7930999999999999</v>
      </c>
      <c r="AD3064" s="359"/>
      <c r="AE3064" s="359">
        <v>4.3036000000000003</v>
      </c>
      <c r="AF3064" s="359">
        <v>2.3066</v>
      </c>
      <c r="AG3064" s="359">
        <v>1.9174</v>
      </c>
      <c r="AH3064" s="359">
        <v>4.7430000000000003</v>
      </c>
      <c r="AI3064" s="359">
        <v>0.80530000000000002</v>
      </c>
      <c r="AJ3064" s="359">
        <v>0.78890000000000005</v>
      </c>
      <c r="AK3064" s="359">
        <v>0.36580000000000001</v>
      </c>
      <c r="AL3064" s="356">
        <v>0.58220000000000005</v>
      </c>
    </row>
    <row r="3065" spans="2:38" ht="409.6" x14ac:dyDescent="0.25">
      <c r="B3065" s="402">
        <v>37874</v>
      </c>
      <c r="C3065" s="359">
        <v>0.52090000000000003</v>
      </c>
      <c r="D3065" s="359">
        <v>0.8871</v>
      </c>
      <c r="E3065" s="359">
        <v>0.79969999999999997</v>
      </c>
      <c r="F3065" s="359">
        <v>17.099</v>
      </c>
      <c r="G3065" s="359">
        <v>3.8698000000000001</v>
      </c>
      <c r="H3065" s="359">
        <v>133.74299999999999</v>
      </c>
      <c r="I3065" s="359">
        <v>0.3342</v>
      </c>
      <c r="J3065" s="359">
        <v>1.8063</v>
      </c>
      <c r="K3065" s="359"/>
      <c r="L3065" s="359">
        <v>4.3047000000000004</v>
      </c>
      <c r="M3065" s="359">
        <v>2.3169</v>
      </c>
      <c r="N3065" s="359">
        <v>2.0329999999999999</v>
      </c>
      <c r="O3065" s="359">
        <v>4.7717000000000001</v>
      </c>
      <c r="P3065" s="359">
        <v>0.80640000000000001</v>
      </c>
      <c r="Q3065" s="359">
        <v>0.82089999999999996</v>
      </c>
      <c r="R3065" s="359">
        <v>0.3679</v>
      </c>
      <c r="S3065" s="356">
        <v>0.58499999999999996</v>
      </c>
      <c r="U3065" s="402">
        <v>37874</v>
      </c>
      <c r="V3065" s="359">
        <v>0.5202</v>
      </c>
      <c r="W3065" s="359">
        <v>0.88539999999999996</v>
      </c>
      <c r="X3065" s="359">
        <v>0.79800000000000004</v>
      </c>
      <c r="Y3065" s="359">
        <v>17.022099999999998</v>
      </c>
      <c r="Z3065" s="359">
        <v>3.8639999999999999</v>
      </c>
      <c r="AA3065" s="359">
        <v>133.16</v>
      </c>
      <c r="AB3065" s="359">
        <v>0.33350000000000002</v>
      </c>
      <c r="AC3065" s="359">
        <v>1.8030999999999999</v>
      </c>
      <c r="AD3065" s="359"/>
      <c r="AE3065" s="359">
        <v>4.2983000000000002</v>
      </c>
      <c r="AF3065" s="359">
        <v>2.3094999999999999</v>
      </c>
      <c r="AG3065" s="359">
        <v>1.9257</v>
      </c>
      <c r="AH3065" s="359">
        <v>4.7630999999999997</v>
      </c>
      <c r="AI3065" s="359">
        <v>0.80510000000000004</v>
      </c>
      <c r="AJ3065" s="359">
        <v>0.79390000000000005</v>
      </c>
      <c r="AK3065" s="359">
        <v>0.36730000000000002</v>
      </c>
      <c r="AL3065" s="356">
        <v>0.58440000000000003</v>
      </c>
    </row>
    <row r="3066" spans="2:38" ht="409.6" x14ac:dyDescent="0.25">
      <c r="B3066" s="402">
        <v>37873</v>
      </c>
      <c r="C3066" s="359">
        <v>0.52129999999999999</v>
      </c>
      <c r="D3066" s="359">
        <v>0.88980000000000004</v>
      </c>
      <c r="E3066" s="359">
        <v>0.79310000000000003</v>
      </c>
      <c r="F3066" s="359">
        <v>17.113800000000001</v>
      </c>
      <c r="G3066" s="359">
        <v>3.8727999999999998</v>
      </c>
      <c r="H3066" s="359">
        <v>133.57499999999999</v>
      </c>
      <c r="I3066" s="359">
        <v>0.3306</v>
      </c>
      <c r="J3066" s="359">
        <v>1.7929999999999999</v>
      </c>
      <c r="K3066" s="359"/>
      <c r="L3066" s="359">
        <v>4.3010999999999999</v>
      </c>
      <c r="M3066" s="359">
        <v>2.3035999999999999</v>
      </c>
      <c r="N3066" s="359">
        <v>2.0121000000000002</v>
      </c>
      <c r="O3066" s="359">
        <v>4.7596999999999996</v>
      </c>
      <c r="P3066" s="359">
        <v>0.80289999999999995</v>
      </c>
      <c r="Q3066" s="359">
        <v>0.81589999999999996</v>
      </c>
      <c r="R3066" s="359">
        <v>0.36470000000000002</v>
      </c>
      <c r="S3066" s="356">
        <v>0.57740000000000002</v>
      </c>
      <c r="U3066" s="402">
        <v>37873</v>
      </c>
      <c r="V3066" s="359">
        <v>0.52059999999999995</v>
      </c>
      <c r="W3066" s="359">
        <v>0.88819999999999999</v>
      </c>
      <c r="X3066" s="359">
        <v>0.79149999999999998</v>
      </c>
      <c r="Y3066" s="359">
        <v>17.040900000000001</v>
      </c>
      <c r="Z3066" s="359">
        <v>3.8668</v>
      </c>
      <c r="AA3066" s="359">
        <v>132.99600000000001</v>
      </c>
      <c r="AB3066" s="359">
        <v>0.32979999999999998</v>
      </c>
      <c r="AC3066" s="359">
        <v>1.7891999999999999</v>
      </c>
      <c r="AD3066" s="359"/>
      <c r="AE3066" s="359">
        <v>4.2949999999999999</v>
      </c>
      <c r="AF3066" s="359">
        <v>2.2957999999999998</v>
      </c>
      <c r="AG3066" s="359">
        <v>1.9059999999999999</v>
      </c>
      <c r="AH3066" s="359">
        <v>4.7510000000000003</v>
      </c>
      <c r="AI3066" s="359">
        <v>0.80169999999999997</v>
      </c>
      <c r="AJ3066" s="359">
        <v>0.78049999999999997</v>
      </c>
      <c r="AK3066" s="359">
        <v>0.36420000000000002</v>
      </c>
      <c r="AL3066" s="356">
        <v>0.57669999999999999</v>
      </c>
    </row>
    <row r="3067" spans="2:38" ht="409.6" x14ac:dyDescent="0.25">
      <c r="B3067" s="402">
        <v>37872</v>
      </c>
      <c r="C3067" s="359">
        <v>0.52010000000000001</v>
      </c>
      <c r="D3067" s="359">
        <v>0.89059999999999995</v>
      </c>
      <c r="E3067" s="359">
        <v>0.79149999999999998</v>
      </c>
      <c r="F3067" s="359">
        <v>17.003699999999998</v>
      </c>
      <c r="G3067" s="359">
        <v>3.8626</v>
      </c>
      <c r="H3067" s="359">
        <v>133.42599999999999</v>
      </c>
      <c r="I3067" s="359">
        <v>0.33150000000000002</v>
      </c>
      <c r="J3067" s="359">
        <v>1.8002</v>
      </c>
      <c r="K3067" s="359"/>
      <c r="L3067" s="359">
        <v>4.2880000000000003</v>
      </c>
      <c r="M3067" s="359">
        <v>2.3109999999999999</v>
      </c>
      <c r="N3067" s="359">
        <v>2.0327999999999999</v>
      </c>
      <c r="O3067" s="359">
        <v>4.7370999999999999</v>
      </c>
      <c r="P3067" s="359">
        <v>0.79759999999999998</v>
      </c>
      <c r="Q3067" s="359">
        <v>0.81210000000000004</v>
      </c>
      <c r="R3067" s="359">
        <v>0.36330000000000001</v>
      </c>
      <c r="S3067" s="356">
        <v>0.57720000000000005</v>
      </c>
      <c r="U3067" s="402">
        <v>37872</v>
      </c>
      <c r="V3067" s="359">
        <v>0.51939999999999997</v>
      </c>
      <c r="W3067" s="359">
        <v>0.88880000000000003</v>
      </c>
      <c r="X3067" s="359">
        <v>0.78979999999999995</v>
      </c>
      <c r="Y3067" s="359">
        <v>16.965800000000002</v>
      </c>
      <c r="Z3067" s="359">
        <v>3.8561999999999999</v>
      </c>
      <c r="AA3067" s="359">
        <v>132.83099999999999</v>
      </c>
      <c r="AB3067" s="359">
        <v>0.33069999999999999</v>
      </c>
      <c r="AC3067" s="359">
        <v>1.7962</v>
      </c>
      <c r="AD3067" s="359"/>
      <c r="AE3067" s="359">
        <v>4.2811000000000003</v>
      </c>
      <c r="AF3067" s="359">
        <v>2.3065000000000002</v>
      </c>
      <c r="AG3067" s="359">
        <v>1.9248000000000001</v>
      </c>
      <c r="AH3067" s="359">
        <v>4.7279</v>
      </c>
      <c r="AI3067" s="359">
        <v>0.79600000000000004</v>
      </c>
      <c r="AJ3067" s="359">
        <v>0.78510000000000002</v>
      </c>
      <c r="AK3067" s="359">
        <v>0.36280000000000001</v>
      </c>
      <c r="AL3067" s="356">
        <v>0.57650000000000001</v>
      </c>
    </row>
    <row r="3068" spans="2:38" ht="409.6" x14ac:dyDescent="0.25">
      <c r="B3068" s="402">
        <v>37871</v>
      </c>
      <c r="C3068" s="359">
        <v>0.52010000000000001</v>
      </c>
      <c r="D3068" s="359">
        <v>0.89059999999999995</v>
      </c>
      <c r="E3068" s="359">
        <v>0.79090000000000005</v>
      </c>
      <c r="F3068" s="359">
        <v>17.003699999999998</v>
      </c>
      <c r="G3068" s="359">
        <v>3.8613</v>
      </c>
      <c r="H3068" s="359">
        <v>133.42599999999999</v>
      </c>
      <c r="I3068" s="359">
        <v>0.33150000000000002</v>
      </c>
      <c r="J3068" s="359">
        <v>1.8002</v>
      </c>
      <c r="K3068" s="359"/>
      <c r="L3068" s="359">
        <v>4.2880000000000003</v>
      </c>
      <c r="M3068" s="359">
        <v>2.3140999999999998</v>
      </c>
      <c r="N3068" s="359">
        <v>2.0327999999999999</v>
      </c>
      <c r="O3068" s="359">
        <v>4.7370999999999999</v>
      </c>
      <c r="P3068" s="359">
        <v>0.79859999999999998</v>
      </c>
      <c r="Q3068" s="359">
        <v>0.81210000000000004</v>
      </c>
      <c r="R3068" s="359">
        <v>0.36330000000000001</v>
      </c>
      <c r="S3068" s="356">
        <v>0.57720000000000005</v>
      </c>
      <c r="U3068" s="402">
        <v>37871</v>
      </c>
      <c r="V3068" s="359">
        <v>0.51929999999999998</v>
      </c>
      <c r="W3068" s="359">
        <v>0.88880000000000003</v>
      </c>
      <c r="X3068" s="359">
        <v>0.78920000000000001</v>
      </c>
      <c r="Y3068" s="359">
        <v>16.965800000000002</v>
      </c>
      <c r="Z3068" s="359">
        <v>3.8544</v>
      </c>
      <c r="AA3068" s="359">
        <v>132.83099999999999</v>
      </c>
      <c r="AB3068" s="359">
        <v>0.33069999999999999</v>
      </c>
      <c r="AC3068" s="359">
        <v>1.7962</v>
      </c>
      <c r="AD3068" s="359"/>
      <c r="AE3068" s="359">
        <v>4.2811000000000003</v>
      </c>
      <c r="AF3068" s="359">
        <v>2.3060999999999998</v>
      </c>
      <c r="AG3068" s="359">
        <v>1.9248000000000001</v>
      </c>
      <c r="AH3068" s="359">
        <v>4.7279</v>
      </c>
      <c r="AI3068" s="359">
        <v>0.79690000000000005</v>
      </c>
      <c r="AJ3068" s="359">
        <v>0.78510000000000002</v>
      </c>
      <c r="AK3068" s="359">
        <v>0.36280000000000001</v>
      </c>
      <c r="AL3068" s="356">
        <v>0.57650000000000001</v>
      </c>
    </row>
    <row r="3069" spans="2:38" ht="409.6" x14ac:dyDescent="0.25">
      <c r="B3069" s="402">
        <v>37870</v>
      </c>
      <c r="C3069" s="359">
        <v>0.51980000000000004</v>
      </c>
      <c r="D3069" s="359">
        <v>0.89129999999999998</v>
      </c>
      <c r="E3069" s="359">
        <v>0.79090000000000005</v>
      </c>
      <c r="F3069" s="359">
        <v>17.000800000000002</v>
      </c>
      <c r="G3069" s="359">
        <v>3.8597999999999999</v>
      </c>
      <c r="H3069" s="359">
        <v>133.42599999999999</v>
      </c>
      <c r="I3069" s="359">
        <v>0.33150000000000002</v>
      </c>
      <c r="J3069" s="359">
        <v>1.8002</v>
      </c>
      <c r="K3069" s="359"/>
      <c r="L3069" s="359">
        <v>4.2828999999999997</v>
      </c>
      <c r="M3069" s="359">
        <v>2.3147000000000002</v>
      </c>
      <c r="N3069" s="359">
        <v>2.0327999999999999</v>
      </c>
      <c r="O3069" s="359">
        <v>4.7370000000000001</v>
      </c>
      <c r="P3069" s="359">
        <v>0.79900000000000004</v>
      </c>
      <c r="Q3069" s="359">
        <v>0.81210000000000004</v>
      </c>
      <c r="R3069" s="359">
        <v>0.36309999999999998</v>
      </c>
      <c r="S3069" s="356">
        <v>0.57720000000000005</v>
      </c>
      <c r="U3069" s="402">
        <v>37870</v>
      </c>
      <c r="V3069" s="359">
        <v>0.51890000000000003</v>
      </c>
      <c r="W3069" s="359">
        <v>0.88949999999999996</v>
      </c>
      <c r="X3069" s="359">
        <v>0.7893</v>
      </c>
      <c r="Y3069" s="359">
        <v>16.962900000000001</v>
      </c>
      <c r="Z3069" s="359">
        <v>3.8534000000000002</v>
      </c>
      <c r="AA3069" s="359">
        <v>132.83099999999999</v>
      </c>
      <c r="AB3069" s="359">
        <v>0.33069999999999999</v>
      </c>
      <c r="AC3069" s="359">
        <v>1.7962</v>
      </c>
      <c r="AD3069" s="359"/>
      <c r="AE3069" s="359">
        <v>4.2759999999999998</v>
      </c>
      <c r="AF3069" s="359">
        <v>2.3096999999999999</v>
      </c>
      <c r="AG3069" s="359">
        <v>1.9248000000000001</v>
      </c>
      <c r="AH3069" s="359">
        <v>4.7271000000000001</v>
      </c>
      <c r="AI3069" s="359">
        <v>0.79749999999999999</v>
      </c>
      <c r="AJ3069" s="359">
        <v>0.78510000000000002</v>
      </c>
      <c r="AK3069" s="359">
        <v>0.3624</v>
      </c>
      <c r="AL3069" s="356">
        <v>0.57650000000000001</v>
      </c>
    </row>
    <row r="3070" spans="2:38" ht="409.6" x14ac:dyDescent="0.25">
      <c r="B3070" s="402">
        <v>37869</v>
      </c>
      <c r="C3070" s="359">
        <v>0.52229999999999999</v>
      </c>
      <c r="D3070" s="359">
        <v>0.88990000000000002</v>
      </c>
      <c r="E3070" s="359">
        <v>0.78300000000000003</v>
      </c>
      <c r="F3070" s="359">
        <v>17.064699999999998</v>
      </c>
      <c r="G3070" s="359">
        <v>3.8786999999999998</v>
      </c>
      <c r="H3070" s="359">
        <v>133.57599999999999</v>
      </c>
      <c r="I3070" s="359">
        <v>0.32979999999999998</v>
      </c>
      <c r="J3070" s="359">
        <v>1.8104</v>
      </c>
      <c r="K3070" s="359"/>
      <c r="L3070" s="359">
        <v>4.2972999999999999</v>
      </c>
      <c r="M3070" s="359">
        <v>2.2987000000000002</v>
      </c>
      <c r="N3070" s="359">
        <v>2.0238999999999998</v>
      </c>
      <c r="O3070" s="359">
        <v>4.7667999999999999</v>
      </c>
      <c r="P3070" s="359">
        <v>0.80349999999999999</v>
      </c>
      <c r="Q3070" s="359">
        <v>0.81100000000000005</v>
      </c>
      <c r="R3070" s="359">
        <v>0.3614</v>
      </c>
      <c r="S3070" s="356">
        <v>0.57130000000000003</v>
      </c>
      <c r="U3070" s="402">
        <v>37869</v>
      </c>
      <c r="V3070" s="359">
        <v>0.52149999999999996</v>
      </c>
      <c r="W3070" s="359">
        <v>0.88759999999999994</v>
      </c>
      <c r="X3070" s="359">
        <v>0.78190000000000004</v>
      </c>
      <c r="Y3070" s="359">
        <v>17.004000000000001</v>
      </c>
      <c r="Z3070" s="359">
        <v>3.8721999999999999</v>
      </c>
      <c r="AA3070" s="359">
        <v>133.00700000000001</v>
      </c>
      <c r="AB3070" s="359">
        <v>0.32900000000000001</v>
      </c>
      <c r="AC3070" s="359">
        <v>1.8066</v>
      </c>
      <c r="AD3070" s="359"/>
      <c r="AE3070" s="359">
        <v>4.2911999999999999</v>
      </c>
      <c r="AF3070" s="359">
        <v>2.2909999999999999</v>
      </c>
      <c r="AG3070" s="359">
        <v>1.9164000000000001</v>
      </c>
      <c r="AH3070" s="359">
        <v>4.7584</v>
      </c>
      <c r="AI3070" s="359">
        <v>0.80230000000000001</v>
      </c>
      <c r="AJ3070" s="359">
        <v>0.77590000000000003</v>
      </c>
      <c r="AK3070" s="359">
        <v>0.36080000000000001</v>
      </c>
      <c r="AL3070" s="356">
        <v>0.57069999999999999</v>
      </c>
    </row>
    <row r="3071" spans="2:38" ht="409.6" x14ac:dyDescent="0.25">
      <c r="B3071" s="402">
        <v>37868</v>
      </c>
      <c r="C3071" s="359">
        <v>0.52510000000000001</v>
      </c>
      <c r="D3071" s="359">
        <v>0.88890000000000002</v>
      </c>
      <c r="E3071" s="359">
        <v>0.78549999999999998</v>
      </c>
      <c r="F3071" s="359">
        <v>17.030899999999999</v>
      </c>
      <c r="G3071" s="359">
        <v>3.8995000000000002</v>
      </c>
      <c r="H3071" s="359">
        <v>134.82400000000001</v>
      </c>
      <c r="I3071" s="359">
        <v>0.32900000000000001</v>
      </c>
      <c r="J3071" s="359">
        <v>1.8134999999999999</v>
      </c>
      <c r="K3071" s="359"/>
      <c r="L3071" s="359">
        <v>4.3235000000000001</v>
      </c>
      <c r="M3071" s="359">
        <v>2.2869000000000002</v>
      </c>
      <c r="N3071" s="359">
        <v>2.0190999999999999</v>
      </c>
      <c r="O3071" s="359">
        <v>4.7953000000000001</v>
      </c>
      <c r="P3071" s="359">
        <v>0.80579999999999996</v>
      </c>
      <c r="Q3071" s="359">
        <v>0.80710000000000004</v>
      </c>
      <c r="R3071" s="359">
        <v>0.36230000000000001</v>
      </c>
      <c r="S3071" s="356">
        <v>0.56910000000000005</v>
      </c>
      <c r="U3071" s="402">
        <v>37868</v>
      </c>
      <c r="V3071" s="359">
        <v>0.52429999999999999</v>
      </c>
      <c r="W3071" s="359">
        <v>0.88739999999999997</v>
      </c>
      <c r="X3071" s="359">
        <v>0.78439999999999999</v>
      </c>
      <c r="Y3071" s="359">
        <v>16.997199999999999</v>
      </c>
      <c r="Z3071" s="359">
        <v>3.8940999999999999</v>
      </c>
      <c r="AA3071" s="359">
        <v>134.26900000000001</v>
      </c>
      <c r="AB3071" s="359">
        <v>0.32829999999999998</v>
      </c>
      <c r="AC3071" s="359">
        <v>1.8099000000000001</v>
      </c>
      <c r="AD3071" s="359"/>
      <c r="AE3071" s="359">
        <v>4.3177000000000003</v>
      </c>
      <c r="AF3071" s="359">
        <v>2.2795000000000001</v>
      </c>
      <c r="AG3071" s="359">
        <v>1.9118999999999999</v>
      </c>
      <c r="AH3071" s="359">
        <v>4.7873000000000001</v>
      </c>
      <c r="AI3071" s="359">
        <v>0.80449999999999999</v>
      </c>
      <c r="AJ3071" s="359">
        <v>0.78010000000000002</v>
      </c>
      <c r="AK3071" s="359">
        <v>0.36180000000000001</v>
      </c>
      <c r="AL3071" s="356">
        <v>0.56859999999999999</v>
      </c>
    </row>
    <row r="3072" spans="2:38" ht="409.6" x14ac:dyDescent="0.25">
      <c r="B3072" s="402">
        <v>37867</v>
      </c>
      <c r="C3072" s="359">
        <v>0.52249999999999996</v>
      </c>
      <c r="D3072" s="359">
        <v>0.88749999999999996</v>
      </c>
      <c r="E3072" s="359">
        <v>0.78659999999999997</v>
      </c>
      <c r="F3072" s="359">
        <v>16.947199999999999</v>
      </c>
      <c r="G3072" s="359">
        <v>3.8805000000000001</v>
      </c>
      <c r="H3072" s="359">
        <v>134.80699999999999</v>
      </c>
      <c r="I3072" s="359">
        <v>0.32640000000000002</v>
      </c>
      <c r="J3072" s="359">
        <v>1.7955000000000001</v>
      </c>
      <c r="K3072" s="359"/>
      <c r="L3072" s="359">
        <v>4.3101000000000003</v>
      </c>
      <c r="M3072" s="359">
        <v>2.2713000000000001</v>
      </c>
      <c r="N3072" s="359">
        <v>1.9918</v>
      </c>
      <c r="O3072" s="359">
        <v>4.7914000000000003</v>
      </c>
      <c r="P3072" s="359">
        <v>0.80169999999999997</v>
      </c>
      <c r="Q3072" s="359">
        <v>0.80259999999999998</v>
      </c>
      <c r="R3072" s="359">
        <v>0.3604</v>
      </c>
      <c r="S3072" s="356">
        <v>0.56499999999999995</v>
      </c>
      <c r="U3072" s="402">
        <v>37867</v>
      </c>
      <c r="V3072" s="359">
        <v>0.52170000000000005</v>
      </c>
      <c r="W3072" s="359">
        <v>0.88590000000000002</v>
      </c>
      <c r="X3072" s="359">
        <v>0.78549999999999998</v>
      </c>
      <c r="Y3072" s="359">
        <v>16.912299999999998</v>
      </c>
      <c r="Z3072" s="359">
        <v>3.8744000000000001</v>
      </c>
      <c r="AA3072" s="359">
        <v>134.24100000000001</v>
      </c>
      <c r="AB3072" s="359">
        <v>0.32569999999999999</v>
      </c>
      <c r="AC3072" s="359">
        <v>1.7924</v>
      </c>
      <c r="AD3072" s="359"/>
      <c r="AE3072" s="359">
        <v>4.3036000000000003</v>
      </c>
      <c r="AF3072" s="359">
        <v>2.2658</v>
      </c>
      <c r="AG3072" s="359">
        <v>1.8856999999999999</v>
      </c>
      <c r="AH3072" s="359">
        <v>4.7831999999999999</v>
      </c>
      <c r="AI3072" s="359">
        <v>0.80069999999999997</v>
      </c>
      <c r="AJ3072" s="359">
        <v>0.77580000000000005</v>
      </c>
      <c r="AK3072" s="359">
        <v>0.3599</v>
      </c>
      <c r="AL3072" s="356">
        <v>0.56440000000000001</v>
      </c>
    </row>
    <row r="3073" spans="2:38" ht="409.6" x14ac:dyDescent="0.25">
      <c r="B3073" s="402">
        <v>37866</v>
      </c>
      <c r="C3073" s="359">
        <v>0.5272</v>
      </c>
      <c r="D3073" s="359">
        <v>0.89559999999999995</v>
      </c>
      <c r="E3073" s="359">
        <v>0.79810000000000003</v>
      </c>
      <c r="F3073" s="359">
        <v>17.125599999999999</v>
      </c>
      <c r="G3073" s="359">
        <v>3.915</v>
      </c>
      <c r="H3073" s="359">
        <v>135.929</v>
      </c>
      <c r="I3073" s="359">
        <v>0.33329999999999999</v>
      </c>
      <c r="J3073" s="359">
        <v>1.8217000000000001</v>
      </c>
      <c r="K3073" s="359"/>
      <c r="L3073" s="359">
        <v>4.3558000000000003</v>
      </c>
      <c r="M3073" s="359">
        <v>2.2974999999999999</v>
      </c>
      <c r="N3073" s="359">
        <v>2.0165999999999999</v>
      </c>
      <c r="O3073" s="359">
        <v>4.8391000000000002</v>
      </c>
      <c r="P3073" s="359">
        <v>0.81010000000000004</v>
      </c>
      <c r="Q3073" s="359">
        <v>0.82030000000000003</v>
      </c>
      <c r="R3073" s="359">
        <v>0.36820000000000003</v>
      </c>
      <c r="S3073" s="356">
        <v>0.57809999999999995</v>
      </c>
      <c r="U3073" s="402">
        <v>37866</v>
      </c>
      <c r="V3073" s="359">
        <v>0.52649999999999997</v>
      </c>
      <c r="W3073" s="359">
        <v>0.89400000000000002</v>
      </c>
      <c r="X3073" s="359">
        <v>0.79669999999999996</v>
      </c>
      <c r="Y3073" s="359">
        <v>17.086500000000001</v>
      </c>
      <c r="Z3073" s="359">
        <v>3.9091999999999998</v>
      </c>
      <c r="AA3073" s="359">
        <v>135.35400000000001</v>
      </c>
      <c r="AB3073" s="359">
        <v>0.3327</v>
      </c>
      <c r="AC3073" s="359">
        <v>1.8179000000000001</v>
      </c>
      <c r="AD3073" s="359"/>
      <c r="AE3073" s="359">
        <v>4.3495999999999997</v>
      </c>
      <c r="AF3073" s="359">
        <v>2.2898000000000001</v>
      </c>
      <c r="AG3073" s="359">
        <v>1.9094</v>
      </c>
      <c r="AH3073" s="359">
        <v>4.8305999999999996</v>
      </c>
      <c r="AI3073" s="359">
        <v>0.80889999999999995</v>
      </c>
      <c r="AJ3073" s="359">
        <v>0.78480000000000005</v>
      </c>
      <c r="AK3073" s="359">
        <v>0.36759999999999998</v>
      </c>
      <c r="AL3073" s="356">
        <v>0.57750000000000001</v>
      </c>
    </row>
    <row r="3074" spans="2:38" ht="409.6" x14ac:dyDescent="0.25">
      <c r="B3074" s="402">
        <v>37865</v>
      </c>
      <c r="C3074" s="359">
        <v>0.52649999999999997</v>
      </c>
      <c r="D3074" s="359">
        <v>0.89370000000000005</v>
      </c>
      <c r="E3074" s="359">
        <v>0.80259999999999998</v>
      </c>
      <c r="F3074" s="359">
        <v>17.117699999999999</v>
      </c>
      <c r="G3074" s="359">
        <v>3.9131999999999998</v>
      </c>
      <c r="H3074" s="359">
        <v>135.999</v>
      </c>
      <c r="I3074" s="359">
        <v>0.33289999999999997</v>
      </c>
      <c r="J3074" s="359">
        <v>1.8173999999999999</v>
      </c>
      <c r="K3074" s="359"/>
      <c r="L3074" s="359">
        <v>4.3449</v>
      </c>
      <c r="M3074" s="359">
        <v>2.2986</v>
      </c>
      <c r="N3074" s="359">
        <v>2.0261</v>
      </c>
      <c r="O3074" s="359">
        <v>4.8423999999999996</v>
      </c>
      <c r="P3074" s="359">
        <v>0.8095</v>
      </c>
      <c r="Q3074" s="359">
        <v>0.82299999999999995</v>
      </c>
      <c r="R3074" s="359">
        <v>0.36649999999999999</v>
      </c>
      <c r="S3074" s="356">
        <v>0.57840000000000003</v>
      </c>
      <c r="U3074" s="402">
        <v>37865</v>
      </c>
      <c r="V3074" s="359">
        <v>0.52590000000000003</v>
      </c>
      <c r="W3074" s="359">
        <v>0.89239999999999997</v>
      </c>
      <c r="X3074" s="359">
        <v>0.80100000000000005</v>
      </c>
      <c r="Y3074" s="359">
        <v>17.085100000000001</v>
      </c>
      <c r="Z3074" s="359">
        <v>3.9085000000000001</v>
      </c>
      <c r="AA3074" s="359">
        <v>135.47200000000001</v>
      </c>
      <c r="AB3074" s="359">
        <v>0.33239999999999997</v>
      </c>
      <c r="AC3074" s="359">
        <v>1.8145</v>
      </c>
      <c r="AD3074" s="359"/>
      <c r="AE3074" s="359">
        <v>4.3379000000000003</v>
      </c>
      <c r="AF3074" s="359">
        <v>2.2917999999999998</v>
      </c>
      <c r="AG3074" s="359">
        <v>1.9187000000000001</v>
      </c>
      <c r="AH3074" s="359">
        <v>4.8354999999999997</v>
      </c>
      <c r="AI3074" s="359">
        <v>0.80820000000000003</v>
      </c>
      <c r="AJ3074" s="359">
        <v>0.79620000000000002</v>
      </c>
      <c r="AK3074" s="359">
        <v>0.36620000000000003</v>
      </c>
      <c r="AL3074" s="356">
        <v>0.57799999999999996</v>
      </c>
    </row>
    <row r="3075" spans="2:38" ht="409.6" x14ac:dyDescent="0.25">
      <c r="B3075" s="402">
        <v>37864</v>
      </c>
      <c r="C3075" s="359">
        <v>0.52669999999999995</v>
      </c>
      <c r="D3075" s="359">
        <v>0.89370000000000005</v>
      </c>
      <c r="E3075" s="359">
        <v>0.80200000000000005</v>
      </c>
      <c r="F3075" s="359">
        <v>17.117699999999999</v>
      </c>
      <c r="G3075" s="359">
        <v>3.9104000000000001</v>
      </c>
      <c r="H3075" s="359">
        <v>135.999</v>
      </c>
      <c r="I3075" s="359">
        <v>0.33289999999999997</v>
      </c>
      <c r="J3075" s="359">
        <v>1.8173999999999999</v>
      </c>
      <c r="K3075" s="359"/>
      <c r="L3075" s="359">
        <v>4.3449</v>
      </c>
      <c r="M3075" s="359">
        <v>2.2986</v>
      </c>
      <c r="N3075" s="359">
        <v>2.0261</v>
      </c>
      <c r="O3075" s="359">
        <v>4.8444000000000003</v>
      </c>
      <c r="P3075" s="359">
        <v>0.81159999999999999</v>
      </c>
      <c r="Q3075" s="359">
        <v>0.82299999999999995</v>
      </c>
      <c r="R3075" s="359">
        <v>0.36670000000000003</v>
      </c>
      <c r="S3075" s="356">
        <v>0.57840000000000003</v>
      </c>
      <c r="U3075" s="402">
        <v>37864</v>
      </c>
      <c r="V3075" s="359">
        <v>0.52610000000000001</v>
      </c>
      <c r="W3075" s="359">
        <v>0.89239999999999997</v>
      </c>
      <c r="X3075" s="359">
        <v>0.8004</v>
      </c>
      <c r="Y3075" s="359">
        <v>17.085100000000001</v>
      </c>
      <c r="Z3075" s="359">
        <v>3.9060000000000001</v>
      </c>
      <c r="AA3075" s="359">
        <v>135.47200000000001</v>
      </c>
      <c r="AB3075" s="359">
        <v>0.33239999999999997</v>
      </c>
      <c r="AC3075" s="359">
        <v>1.8145</v>
      </c>
      <c r="AD3075" s="359"/>
      <c r="AE3075" s="359">
        <v>4.3379000000000003</v>
      </c>
      <c r="AF3075" s="359">
        <v>2.2917999999999998</v>
      </c>
      <c r="AG3075" s="359">
        <v>1.9187000000000001</v>
      </c>
      <c r="AH3075" s="359">
        <v>4.8343999999999996</v>
      </c>
      <c r="AI3075" s="359">
        <v>0.81059999999999999</v>
      </c>
      <c r="AJ3075" s="359">
        <v>0.79620000000000002</v>
      </c>
      <c r="AK3075" s="359">
        <v>0.3664</v>
      </c>
      <c r="AL3075" s="356">
        <v>0.57799999999999996</v>
      </c>
    </row>
    <row r="3076" spans="2:38" ht="409.6" x14ac:dyDescent="0.25">
      <c r="B3076" s="402">
        <v>37863</v>
      </c>
      <c r="C3076" s="359">
        <v>0.52639999999999998</v>
      </c>
      <c r="D3076" s="359">
        <v>0.89400000000000002</v>
      </c>
      <c r="E3076" s="359">
        <v>0.80179999999999996</v>
      </c>
      <c r="F3076" s="359">
        <v>17.146100000000001</v>
      </c>
      <c r="G3076" s="359">
        <v>3.9104000000000001</v>
      </c>
      <c r="H3076" s="359">
        <v>135.999</v>
      </c>
      <c r="I3076" s="359">
        <v>0.33289999999999997</v>
      </c>
      <c r="J3076" s="359">
        <v>1.8173999999999999</v>
      </c>
      <c r="K3076" s="359"/>
      <c r="L3076" s="359">
        <v>4.3425000000000002</v>
      </c>
      <c r="M3076" s="359">
        <v>2.2961</v>
      </c>
      <c r="N3076" s="359">
        <v>2.0261</v>
      </c>
      <c r="O3076" s="359">
        <v>4.8262</v>
      </c>
      <c r="P3076" s="359">
        <v>0.80979999999999996</v>
      </c>
      <c r="Q3076" s="359">
        <v>0.82299999999999995</v>
      </c>
      <c r="R3076" s="359">
        <v>0.36709999999999998</v>
      </c>
      <c r="S3076" s="356">
        <v>0.57840000000000003</v>
      </c>
      <c r="U3076" s="402">
        <v>37863</v>
      </c>
      <c r="V3076" s="359">
        <v>0.52590000000000003</v>
      </c>
      <c r="W3076" s="359">
        <v>0.89270000000000005</v>
      </c>
      <c r="X3076" s="359">
        <v>0.80089999999999995</v>
      </c>
      <c r="Y3076" s="359">
        <v>17.116900000000001</v>
      </c>
      <c r="Z3076" s="359">
        <v>3.9060000000000001</v>
      </c>
      <c r="AA3076" s="359">
        <v>135.47200000000001</v>
      </c>
      <c r="AB3076" s="359">
        <v>0.33239999999999997</v>
      </c>
      <c r="AC3076" s="359">
        <v>1.8145</v>
      </c>
      <c r="AD3076" s="359"/>
      <c r="AE3076" s="359">
        <v>4.3376999999999999</v>
      </c>
      <c r="AF3076" s="359">
        <v>2.2892999999999999</v>
      </c>
      <c r="AG3076" s="359">
        <v>1.9187000000000001</v>
      </c>
      <c r="AH3076" s="359">
        <v>4.8193999999999999</v>
      </c>
      <c r="AI3076" s="359">
        <v>0.80869999999999997</v>
      </c>
      <c r="AJ3076" s="359">
        <v>0.79620000000000002</v>
      </c>
      <c r="AK3076" s="359">
        <v>0.36670000000000003</v>
      </c>
      <c r="AL3076" s="356">
        <v>0.57799999999999996</v>
      </c>
    </row>
    <row r="3077" spans="2:38" ht="409.6" x14ac:dyDescent="0.25">
      <c r="B3077" s="402">
        <v>37862</v>
      </c>
      <c r="C3077" s="359">
        <v>0.52800000000000002</v>
      </c>
      <c r="D3077" s="359">
        <v>0.89570000000000005</v>
      </c>
      <c r="E3077" s="359">
        <v>0.80100000000000005</v>
      </c>
      <c r="F3077" s="359">
        <v>17.138400000000001</v>
      </c>
      <c r="G3077" s="359">
        <v>3.9228000000000001</v>
      </c>
      <c r="H3077" s="359">
        <v>135.94</v>
      </c>
      <c r="I3077" s="359">
        <v>0.33179999999999998</v>
      </c>
      <c r="J3077" s="359">
        <v>1.819</v>
      </c>
      <c r="K3077" s="359"/>
      <c r="L3077" s="359">
        <v>4.3845999999999998</v>
      </c>
      <c r="M3077" s="359">
        <v>2.2966000000000002</v>
      </c>
      <c r="N3077" s="359">
        <v>2.0129999999999999</v>
      </c>
      <c r="O3077" s="359">
        <v>4.8632999999999997</v>
      </c>
      <c r="P3077" s="359">
        <v>0.81299999999999994</v>
      </c>
      <c r="Q3077" s="359">
        <v>0.82110000000000005</v>
      </c>
      <c r="R3077" s="359">
        <v>0.36409999999999998</v>
      </c>
      <c r="S3077" s="356">
        <v>0.57389999999999997</v>
      </c>
      <c r="U3077" s="402">
        <v>37862</v>
      </c>
      <c r="V3077" s="359">
        <v>0.52700000000000002</v>
      </c>
      <c r="W3077" s="359">
        <v>0.89390000000000003</v>
      </c>
      <c r="X3077" s="359">
        <v>0.79959999999999998</v>
      </c>
      <c r="Y3077" s="359">
        <v>17.100300000000001</v>
      </c>
      <c r="Z3077" s="359">
        <v>3.9155000000000002</v>
      </c>
      <c r="AA3077" s="359">
        <v>135.34399999999999</v>
      </c>
      <c r="AB3077" s="359">
        <v>0.33100000000000002</v>
      </c>
      <c r="AC3077" s="359">
        <v>1.8146</v>
      </c>
      <c r="AD3077" s="359"/>
      <c r="AE3077" s="359">
        <v>4.3766999999999996</v>
      </c>
      <c r="AF3077" s="359">
        <v>2.2885</v>
      </c>
      <c r="AG3077" s="359">
        <v>1.9046000000000001</v>
      </c>
      <c r="AH3077" s="359">
        <v>4.8540000000000001</v>
      </c>
      <c r="AI3077" s="359">
        <v>0.81140000000000001</v>
      </c>
      <c r="AJ3077" s="359">
        <v>0.78569999999999995</v>
      </c>
      <c r="AK3077" s="359">
        <v>0.36349999999999999</v>
      </c>
      <c r="AL3077" s="356">
        <v>0.57320000000000004</v>
      </c>
    </row>
    <row r="3078" spans="2:38" ht="409.6" x14ac:dyDescent="0.25">
      <c r="B3078" s="402">
        <v>37861</v>
      </c>
      <c r="C3078" s="359">
        <v>0.52480000000000004</v>
      </c>
      <c r="D3078" s="359">
        <v>0.89119999999999999</v>
      </c>
      <c r="E3078" s="359">
        <v>0.80049999999999999</v>
      </c>
      <c r="F3078" s="359">
        <v>17.090499999999999</v>
      </c>
      <c r="G3078" s="359">
        <v>3.8993000000000002</v>
      </c>
      <c r="H3078" s="359">
        <v>135.08000000000001</v>
      </c>
      <c r="I3078" s="359">
        <v>0.33</v>
      </c>
      <c r="J3078" s="359">
        <v>1.8103</v>
      </c>
      <c r="K3078" s="359"/>
      <c r="L3078" s="359">
        <v>4.3769</v>
      </c>
      <c r="M3078" s="359">
        <v>2.2797999999999998</v>
      </c>
      <c r="N3078" s="359">
        <v>1.9824999999999999</v>
      </c>
      <c r="O3078" s="359">
        <v>4.8494000000000002</v>
      </c>
      <c r="P3078" s="359">
        <v>0.80740000000000001</v>
      </c>
      <c r="Q3078" s="359">
        <v>0.81230000000000002</v>
      </c>
      <c r="R3078" s="359">
        <v>0.36309999999999998</v>
      </c>
      <c r="S3078" s="356">
        <v>0.57069999999999999</v>
      </c>
      <c r="U3078" s="402">
        <v>37861</v>
      </c>
      <c r="V3078" s="359">
        <v>0.52390000000000003</v>
      </c>
      <c r="W3078" s="359">
        <v>0.88939999999999997</v>
      </c>
      <c r="X3078" s="359">
        <v>0.79920000000000002</v>
      </c>
      <c r="Y3078" s="359">
        <v>17.052399999999999</v>
      </c>
      <c r="Z3078" s="359">
        <v>3.8919000000000001</v>
      </c>
      <c r="AA3078" s="359">
        <v>134.48699999999999</v>
      </c>
      <c r="AB3078" s="359">
        <v>0.32929999999999998</v>
      </c>
      <c r="AC3078" s="359">
        <v>1.8056000000000001</v>
      </c>
      <c r="AD3078" s="359"/>
      <c r="AE3078" s="359">
        <v>4.3691000000000004</v>
      </c>
      <c r="AF3078" s="359">
        <v>2.2717999999999998</v>
      </c>
      <c r="AG3078" s="359">
        <v>1.8755999999999999</v>
      </c>
      <c r="AH3078" s="359">
        <v>4.8384</v>
      </c>
      <c r="AI3078" s="359">
        <v>0.80569999999999997</v>
      </c>
      <c r="AJ3078" s="359">
        <v>0.78520000000000001</v>
      </c>
      <c r="AK3078" s="359">
        <v>0.36249999999999999</v>
      </c>
      <c r="AL3078" s="356">
        <v>0.56999999999999995</v>
      </c>
    </row>
    <row r="3079" spans="2:38" ht="409.6" x14ac:dyDescent="0.25">
      <c r="B3079" s="402">
        <v>37860</v>
      </c>
      <c r="C3079" s="359">
        <v>0.52959999999999996</v>
      </c>
      <c r="D3079" s="359">
        <v>0.89390000000000003</v>
      </c>
      <c r="E3079" s="359">
        <v>0.80279999999999996</v>
      </c>
      <c r="F3079" s="359">
        <v>17.207699999999999</v>
      </c>
      <c r="G3079" s="359">
        <v>3.9350000000000001</v>
      </c>
      <c r="H3079" s="359">
        <v>136.22800000000001</v>
      </c>
      <c r="I3079" s="359">
        <v>0.33289999999999997</v>
      </c>
      <c r="J3079" s="359">
        <v>1.8247</v>
      </c>
      <c r="K3079" s="359"/>
      <c r="L3079" s="359">
        <v>4.4160000000000004</v>
      </c>
      <c r="M3079" s="359">
        <v>2.3067000000000002</v>
      </c>
      <c r="N3079" s="359">
        <v>2.0038</v>
      </c>
      <c r="O3079" s="359">
        <v>4.9160000000000004</v>
      </c>
      <c r="P3079" s="359">
        <v>0.81230000000000002</v>
      </c>
      <c r="Q3079" s="359">
        <v>0.81469999999999998</v>
      </c>
      <c r="R3079" s="359">
        <v>0.3669</v>
      </c>
      <c r="S3079" s="356">
        <v>0.57569999999999999</v>
      </c>
      <c r="U3079" s="402">
        <v>37860</v>
      </c>
      <c r="V3079" s="359">
        <v>0.52880000000000005</v>
      </c>
      <c r="W3079" s="359">
        <v>0.89219999999999999</v>
      </c>
      <c r="X3079" s="359">
        <v>0.80120000000000002</v>
      </c>
      <c r="Y3079" s="359">
        <v>17.169499999999999</v>
      </c>
      <c r="Z3079" s="359">
        <v>3.9285000000000001</v>
      </c>
      <c r="AA3079" s="359">
        <v>135.631</v>
      </c>
      <c r="AB3079" s="359">
        <v>0.3322</v>
      </c>
      <c r="AC3079" s="359">
        <v>1.8214999999999999</v>
      </c>
      <c r="AD3079" s="359"/>
      <c r="AE3079" s="359">
        <v>4.4078999999999997</v>
      </c>
      <c r="AF3079" s="359">
        <v>2.3028</v>
      </c>
      <c r="AG3079" s="359">
        <v>1.895</v>
      </c>
      <c r="AH3079" s="359">
        <v>4.9066000000000001</v>
      </c>
      <c r="AI3079" s="359">
        <v>0.81069999999999998</v>
      </c>
      <c r="AJ3079" s="359">
        <v>0.7873</v>
      </c>
      <c r="AK3079" s="359">
        <v>0.36620000000000003</v>
      </c>
      <c r="AL3079" s="356">
        <v>0.57499999999999996</v>
      </c>
    </row>
    <row r="3080" spans="2:38" ht="409.6" x14ac:dyDescent="0.25">
      <c r="B3080" s="402">
        <v>37859</v>
      </c>
      <c r="C3080" s="359">
        <v>0.53559999999999997</v>
      </c>
      <c r="D3080" s="359">
        <v>0.89559999999999995</v>
      </c>
      <c r="E3080" s="359">
        <v>0.81610000000000005</v>
      </c>
      <c r="F3080" s="359">
        <v>17.356300000000001</v>
      </c>
      <c r="G3080" s="359">
        <v>3.9805000000000001</v>
      </c>
      <c r="H3080" s="359">
        <v>137.77199999999999</v>
      </c>
      <c r="I3080" s="359">
        <v>0.33639999999999998</v>
      </c>
      <c r="J3080" s="359">
        <v>1.8463000000000001</v>
      </c>
      <c r="K3080" s="359"/>
      <c r="L3080" s="359">
        <v>4.4516999999999998</v>
      </c>
      <c r="M3080" s="359">
        <v>2.3298000000000001</v>
      </c>
      <c r="N3080" s="359">
        <v>2.0230000000000001</v>
      </c>
      <c r="O3080" s="359">
        <v>4.9596999999999998</v>
      </c>
      <c r="P3080" s="359">
        <v>0.82450000000000001</v>
      </c>
      <c r="Q3080" s="359">
        <v>0.82310000000000005</v>
      </c>
      <c r="R3080" s="359">
        <v>0.37059999999999998</v>
      </c>
      <c r="S3080" s="356">
        <v>0.58230000000000004</v>
      </c>
      <c r="U3080" s="402">
        <v>37859</v>
      </c>
      <c r="V3080" s="359">
        <v>0.53490000000000004</v>
      </c>
      <c r="W3080" s="359">
        <v>0.89400000000000002</v>
      </c>
      <c r="X3080" s="359">
        <v>0.81489999999999996</v>
      </c>
      <c r="Y3080" s="359">
        <v>17.321000000000002</v>
      </c>
      <c r="Z3080" s="359">
        <v>3.9746000000000001</v>
      </c>
      <c r="AA3080" s="359">
        <v>137.19399999999999</v>
      </c>
      <c r="AB3080" s="359">
        <v>0.3357</v>
      </c>
      <c r="AC3080" s="359">
        <v>1.8423</v>
      </c>
      <c r="AD3080" s="359"/>
      <c r="AE3080" s="359">
        <v>4.4452999999999996</v>
      </c>
      <c r="AF3080" s="359">
        <v>2.3218999999999999</v>
      </c>
      <c r="AG3080" s="359">
        <v>1.9141999999999999</v>
      </c>
      <c r="AH3080" s="359">
        <v>4.9511000000000003</v>
      </c>
      <c r="AI3080" s="359">
        <v>0.82330000000000003</v>
      </c>
      <c r="AJ3080" s="359">
        <v>0.79559999999999997</v>
      </c>
      <c r="AK3080" s="359">
        <v>0.37009999999999998</v>
      </c>
      <c r="AL3080" s="356">
        <v>0.58169999999999999</v>
      </c>
    </row>
    <row r="3081" spans="2:38" ht="409.6" x14ac:dyDescent="0.25">
      <c r="B3081" s="402">
        <v>37858</v>
      </c>
      <c r="C3081" s="359">
        <v>0.53979999999999995</v>
      </c>
      <c r="D3081" s="359">
        <v>0.89970000000000006</v>
      </c>
      <c r="E3081" s="359">
        <v>0.82340000000000002</v>
      </c>
      <c r="F3081" s="359">
        <v>17.444900000000001</v>
      </c>
      <c r="G3081" s="359">
        <v>4.0118</v>
      </c>
      <c r="H3081" s="359">
        <v>138.666</v>
      </c>
      <c r="I3081" s="359">
        <v>0.33879999999999999</v>
      </c>
      <c r="J3081" s="359">
        <v>1.8636999999999999</v>
      </c>
      <c r="K3081" s="359"/>
      <c r="L3081" s="359">
        <v>4.4991000000000003</v>
      </c>
      <c r="M3081" s="359">
        <v>2.3565</v>
      </c>
      <c r="N3081" s="359">
        <v>2.0375999999999999</v>
      </c>
      <c r="O3081" s="359">
        <v>4.9837999999999996</v>
      </c>
      <c r="P3081" s="359">
        <v>0.83069999999999999</v>
      </c>
      <c r="Q3081" s="359">
        <v>0.83030000000000004</v>
      </c>
      <c r="R3081" s="359">
        <v>0.37280000000000002</v>
      </c>
      <c r="S3081" s="356">
        <v>0.58660000000000001</v>
      </c>
      <c r="U3081" s="402">
        <v>37858</v>
      </c>
      <c r="V3081" s="359">
        <v>0.53920000000000001</v>
      </c>
      <c r="W3081" s="359">
        <v>0.89839999999999998</v>
      </c>
      <c r="X3081" s="359">
        <v>0.82169999999999999</v>
      </c>
      <c r="Y3081" s="359">
        <v>17.374400000000001</v>
      </c>
      <c r="Z3081" s="359">
        <v>4.0076999999999998</v>
      </c>
      <c r="AA3081" s="359">
        <v>138.13200000000001</v>
      </c>
      <c r="AB3081" s="359">
        <v>0.33829999999999999</v>
      </c>
      <c r="AC3081" s="359">
        <v>1.8605</v>
      </c>
      <c r="AD3081" s="359"/>
      <c r="AE3081" s="359">
        <v>4.4943</v>
      </c>
      <c r="AF3081" s="359">
        <v>2.3494999999999999</v>
      </c>
      <c r="AG3081" s="359">
        <v>1.9287000000000001</v>
      </c>
      <c r="AH3081" s="359">
        <v>4.9763000000000002</v>
      </c>
      <c r="AI3081" s="359">
        <v>0.82940000000000003</v>
      </c>
      <c r="AJ3081" s="359">
        <v>0.80279999999999996</v>
      </c>
      <c r="AK3081" s="359">
        <v>0.37240000000000001</v>
      </c>
      <c r="AL3081" s="356">
        <v>0.58620000000000005</v>
      </c>
    </row>
    <row r="3082" spans="2:38" ht="409.6" x14ac:dyDescent="0.25">
      <c r="B3082" s="402">
        <v>37857</v>
      </c>
      <c r="C3082" s="359">
        <v>0.53949999999999998</v>
      </c>
      <c r="D3082" s="359">
        <v>0.90069999999999995</v>
      </c>
      <c r="E3082" s="359">
        <v>0.82169999999999999</v>
      </c>
      <c r="F3082" s="359">
        <v>17.444900000000001</v>
      </c>
      <c r="G3082" s="359">
        <v>4.0098000000000003</v>
      </c>
      <c r="H3082" s="359">
        <v>138.666</v>
      </c>
      <c r="I3082" s="359">
        <v>0.33879999999999999</v>
      </c>
      <c r="J3082" s="359">
        <v>1.8636999999999999</v>
      </c>
      <c r="K3082" s="359"/>
      <c r="L3082" s="359">
        <v>4.4991000000000003</v>
      </c>
      <c r="M3082" s="359">
        <v>2.3565</v>
      </c>
      <c r="N3082" s="359">
        <v>2.0375999999999999</v>
      </c>
      <c r="O3082" s="359">
        <v>4.9779</v>
      </c>
      <c r="P3082" s="359">
        <v>0.83140000000000003</v>
      </c>
      <c r="Q3082" s="359">
        <v>0.83030000000000004</v>
      </c>
      <c r="R3082" s="359">
        <v>0.37230000000000002</v>
      </c>
      <c r="S3082" s="356">
        <v>0.58660000000000001</v>
      </c>
      <c r="U3082" s="402">
        <v>37857</v>
      </c>
      <c r="V3082" s="359">
        <v>0.53890000000000005</v>
      </c>
      <c r="W3082" s="359">
        <v>0.89939999999999998</v>
      </c>
      <c r="X3082" s="359">
        <v>0.82010000000000005</v>
      </c>
      <c r="Y3082" s="359">
        <v>17.374400000000001</v>
      </c>
      <c r="Z3082" s="359">
        <v>4.0057</v>
      </c>
      <c r="AA3082" s="359">
        <v>138.13200000000001</v>
      </c>
      <c r="AB3082" s="359">
        <v>0.33829999999999999</v>
      </c>
      <c r="AC3082" s="359">
        <v>1.8605</v>
      </c>
      <c r="AD3082" s="359"/>
      <c r="AE3082" s="359">
        <v>4.4943</v>
      </c>
      <c r="AF3082" s="359">
        <v>2.3494999999999999</v>
      </c>
      <c r="AG3082" s="359">
        <v>1.9287000000000001</v>
      </c>
      <c r="AH3082" s="359">
        <v>4.9686000000000003</v>
      </c>
      <c r="AI3082" s="359">
        <v>0.8306</v>
      </c>
      <c r="AJ3082" s="359">
        <v>0.80279999999999996</v>
      </c>
      <c r="AK3082" s="359">
        <v>0.37180000000000002</v>
      </c>
      <c r="AL3082" s="356">
        <v>0.58620000000000005</v>
      </c>
    </row>
    <row r="3083" spans="2:38" ht="409.6" x14ac:dyDescent="0.25">
      <c r="B3083" s="402">
        <v>37856</v>
      </c>
      <c r="C3083" s="359">
        <v>0.53769999999999996</v>
      </c>
      <c r="D3083" s="359">
        <v>0.89759999999999995</v>
      </c>
      <c r="E3083" s="359">
        <v>0.82079999999999997</v>
      </c>
      <c r="F3083" s="359">
        <v>17.465499999999999</v>
      </c>
      <c r="G3083" s="359">
        <v>3.9965999999999999</v>
      </c>
      <c r="H3083" s="359">
        <v>138.40600000000001</v>
      </c>
      <c r="I3083" s="359">
        <v>0.3382</v>
      </c>
      <c r="J3083" s="359">
        <v>1.8603000000000001</v>
      </c>
      <c r="K3083" s="359"/>
      <c r="L3083" s="359">
        <v>4.4907000000000004</v>
      </c>
      <c r="M3083" s="359">
        <v>2.3515000000000001</v>
      </c>
      <c r="N3083" s="359">
        <v>2.0337000000000001</v>
      </c>
      <c r="O3083" s="359">
        <v>4.9672999999999998</v>
      </c>
      <c r="P3083" s="359">
        <v>0.8296</v>
      </c>
      <c r="Q3083" s="359">
        <v>0.82869999999999999</v>
      </c>
      <c r="R3083" s="359">
        <v>0.37180000000000002</v>
      </c>
      <c r="S3083" s="356">
        <v>0.58550000000000002</v>
      </c>
      <c r="U3083" s="402">
        <v>37856</v>
      </c>
      <c r="V3083" s="359">
        <v>0.53690000000000004</v>
      </c>
      <c r="W3083" s="359">
        <v>0.89600000000000002</v>
      </c>
      <c r="X3083" s="359">
        <v>0.8196</v>
      </c>
      <c r="Y3083" s="359">
        <v>17.4253</v>
      </c>
      <c r="Z3083" s="359">
        <v>3.9908000000000001</v>
      </c>
      <c r="AA3083" s="359">
        <v>137.82599999999999</v>
      </c>
      <c r="AB3083" s="359">
        <v>0.33750000000000002</v>
      </c>
      <c r="AC3083" s="359">
        <v>1.8564000000000001</v>
      </c>
      <c r="AD3083" s="359"/>
      <c r="AE3083" s="359">
        <v>4.4843000000000002</v>
      </c>
      <c r="AF3083" s="359">
        <v>2.3437999999999999</v>
      </c>
      <c r="AG3083" s="359">
        <v>1.9244000000000001</v>
      </c>
      <c r="AH3083" s="359">
        <v>4.9587000000000003</v>
      </c>
      <c r="AI3083" s="359">
        <v>0.82820000000000005</v>
      </c>
      <c r="AJ3083" s="359">
        <v>0.80100000000000005</v>
      </c>
      <c r="AK3083" s="359">
        <v>0.37119999999999997</v>
      </c>
      <c r="AL3083" s="356">
        <v>0.58489999999999998</v>
      </c>
    </row>
    <row r="3084" spans="2:38" ht="409.6" x14ac:dyDescent="0.25">
      <c r="B3084" s="402">
        <v>37855</v>
      </c>
      <c r="C3084" s="359">
        <v>0.53620000000000001</v>
      </c>
      <c r="D3084" s="359">
        <v>0.89639999999999997</v>
      </c>
      <c r="E3084" s="359">
        <v>0.82420000000000004</v>
      </c>
      <c r="F3084" s="359">
        <v>17.401599999999998</v>
      </c>
      <c r="G3084" s="359">
        <v>3.9855999999999998</v>
      </c>
      <c r="H3084" s="359">
        <v>138.13900000000001</v>
      </c>
      <c r="I3084" s="359">
        <v>0.33739999999999998</v>
      </c>
      <c r="J3084" s="359">
        <v>1.8421000000000001</v>
      </c>
      <c r="K3084" s="359"/>
      <c r="L3084" s="359">
        <v>4.4474</v>
      </c>
      <c r="M3084" s="359">
        <v>2.3412999999999999</v>
      </c>
      <c r="N3084" s="359">
        <v>2.0219</v>
      </c>
      <c r="O3084" s="359">
        <v>4.9387999999999996</v>
      </c>
      <c r="P3084" s="359">
        <v>0.82779999999999998</v>
      </c>
      <c r="Q3084" s="359">
        <v>0.82850000000000001</v>
      </c>
      <c r="R3084" s="359">
        <v>0.37119999999999997</v>
      </c>
      <c r="S3084" s="356">
        <v>0.58550000000000002</v>
      </c>
      <c r="U3084" s="402">
        <v>37855</v>
      </c>
      <c r="V3084" s="359">
        <v>0.53539999999999999</v>
      </c>
      <c r="W3084" s="359">
        <v>0.89459999999999995</v>
      </c>
      <c r="X3084" s="359">
        <v>0.82279999999999998</v>
      </c>
      <c r="Y3084" s="359">
        <v>17.322900000000001</v>
      </c>
      <c r="Z3084" s="359">
        <v>3.9792999999999998</v>
      </c>
      <c r="AA3084" s="359">
        <v>137.54</v>
      </c>
      <c r="AB3084" s="359">
        <v>0.3367</v>
      </c>
      <c r="AC3084" s="359">
        <v>1.8383</v>
      </c>
      <c r="AD3084" s="359"/>
      <c r="AE3084" s="359">
        <v>4.4405000000000001</v>
      </c>
      <c r="AF3084" s="359">
        <v>2.3332000000000002</v>
      </c>
      <c r="AG3084" s="359">
        <v>1.9133</v>
      </c>
      <c r="AH3084" s="359">
        <v>4.9295999999999998</v>
      </c>
      <c r="AI3084" s="359">
        <v>0.82620000000000005</v>
      </c>
      <c r="AJ3084" s="359">
        <v>0.80089999999999995</v>
      </c>
      <c r="AK3084" s="359">
        <v>0.37059999999999998</v>
      </c>
      <c r="AL3084" s="356">
        <v>0.58479999999999999</v>
      </c>
    </row>
    <row r="3085" spans="2:38" ht="409.6" x14ac:dyDescent="0.25">
      <c r="B3085" s="402">
        <v>37854</v>
      </c>
      <c r="C3085" s="359">
        <v>0.53080000000000005</v>
      </c>
      <c r="D3085" s="359">
        <v>0.89329999999999998</v>
      </c>
      <c r="E3085" s="359">
        <v>0.82840000000000003</v>
      </c>
      <c r="F3085" s="359">
        <v>17.247499999999999</v>
      </c>
      <c r="G3085" s="359">
        <v>3.9460000000000002</v>
      </c>
      <c r="H3085" s="359">
        <v>137.73500000000001</v>
      </c>
      <c r="I3085" s="359">
        <v>0.33910000000000001</v>
      </c>
      <c r="J3085" s="359">
        <v>1.8337000000000001</v>
      </c>
      <c r="K3085" s="359"/>
      <c r="L3085" s="359">
        <v>4.3970000000000002</v>
      </c>
      <c r="M3085" s="359">
        <v>2.3182</v>
      </c>
      <c r="N3085" s="359">
        <v>2.0261</v>
      </c>
      <c r="O3085" s="359">
        <v>4.9069000000000003</v>
      </c>
      <c r="P3085" s="359">
        <v>0.81920000000000004</v>
      </c>
      <c r="Q3085" s="359">
        <v>0.83579999999999999</v>
      </c>
      <c r="R3085" s="359">
        <v>0.37009999999999998</v>
      </c>
      <c r="S3085" s="356">
        <v>0.59</v>
      </c>
      <c r="U3085" s="402">
        <v>37854</v>
      </c>
      <c r="V3085" s="359">
        <v>0.53</v>
      </c>
      <c r="W3085" s="359">
        <v>0.89149999999999996</v>
      </c>
      <c r="X3085" s="359">
        <v>0.82679999999999998</v>
      </c>
      <c r="Y3085" s="359">
        <v>17.168099999999999</v>
      </c>
      <c r="Z3085" s="359">
        <v>3.9394999999999998</v>
      </c>
      <c r="AA3085" s="359">
        <v>137.13</v>
      </c>
      <c r="AB3085" s="359">
        <v>0.33839999999999998</v>
      </c>
      <c r="AC3085" s="359">
        <v>1.8298000000000001</v>
      </c>
      <c r="AD3085" s="359"/>
      <c r="AE3085" s="359">
        <v>4.3899999999999997</v>
      </c>
      <c r="AF3085" s="359">
        <v>2.3100999999999998</v>
      </c>
      <c r="AG3085" s="359">
        <v>1.9174</v>
      </c>
      <c r="AH3085" s="359">
        <v>4.8975</v>
      </c>
      <c r="AI3085" s="359">
        <v>0.81769999999999998</v>
      </c>
      <c r="AJ3085" s="359">
        <v>0.80820000000000003</v>
      </c>
      <c r="AK3085" s="359">
        <v>0.36940000000000001</v>
      </c>
      <c r="AL3085" s="356">
        <v>0.58930000000000005</v>
      </c>
    </row>
    <row r="3086" spans="2:38" ht="409.6" x14ac:dyDescent="0.25">
      <c r="B3086" s="402">
        <v>37853</v>
      </c>
      <c r="C3086" s="359">
        <v>0.52500000000000002</v>
      </c>
      <c r="D3086" s="359">
        <v>0.89200000000000002</v>
      </c>
      <c r="E3086" s="359">
        <v>0.8175</v>
      </c>
      <c r="F3086" s="359">
        <v>17.0747</v>
      </c>
      <c r="G3086" s="359">
        <v>3.9037000000000002</v>
      </c>
      <c r="H3086" s="359">
        <v>136.333</v>
      </c>
      <c r="I3086" s="359">
        <v>0.33629999999999999</v>
      </c>
      <c r="J3086" s="359">
        <v>1.8159000000000001</v>
      </c>
      <c r="K3086" s="359"/>
      <c r="L3086" s="359">
        <v>4.3673999999999999</v>
      </c>
      <c r="M3086" s="359">
        <v>2.2959999999999998</v>
      </c>
      <c r="N3086" s="359">
        <v>2.0072000000000001</v>
      </c>
      <c r="O3086" s="359">
        <v>4.8762999999999996</v>
      </c>
      <c r="P3086" s="359">
        <v>0.81240000000000001</v>
      </c>
      <c r="Q3086" s="359">
        <v>0.83250000000000002</v>
      </c>
      <c r="R3086" s="359">
        <v>0.36840000000000001</v>
      </c>
      <c r="S3086" s="356">
        <v>0.58479999999999999</v>
      </c>
      <c r="U3086" s="402">
        <v>37853</v>
      </c>
      <c r="V3086" s="359">
        <v>0.5242</v>
      </c>
      <c r="W3086" s="359">
        <v>0.89019999999999999</v>
      </c>
      <c r="X3086" s="359">
        <v>0.81559999999999999</v>
      </c>
      <c r="Y3086" s="359">
        <v>16.996099999999998</v>
      </c>
      <c r="Z3086" s="359">
        <v>3.8974000000000002</v>
      </c>
      <c r="AA3086" s="359">
        <v>135.73400000000001</v>
      </c>
      <c r="AB3086" s="359">
        <v>0.3357</v>
      </c>
      <c r="AC3086" s="359">
        <v>1.8126</v>
      </c>
      <c r="AD3086" s="359"/>
      <c r="AE3086" s="359">
        <v>4.3604000000000003</v>
      </c>
      <c r="AF3086" s="359">
        <v>2.2921999999999998</v>
      </c>
      <c r="AG3086" s="359">
        <v>1.8996</v>
      </c>
      <c r="AH3086" s="359">
        <v>4.867</v>
      </c>
      <c r="AI3086" s="359">
        <v>0.81079999999999997</v>
      </c>
      <c r="AJ3086" s="359">
        <v>0.80530000000000002</v>
      </c>
      <c r="AK3086" s="359">
        <v>0.36780000000000002</v>
      </c>
      <c r="AL3086" s="356">
        <v>0.58409999999999995</v>
      </c>
    </row>
    <row r="3087" spans="2:38" ht="409.6" x14ac:dyDescent="0.25">
      <c r="B3087" s="402">
        <v>37852</v>
      </c>
      <c r="C3087" s="359">
        <v>0.52649999999999997</v>
      </c>
      <c r="D3087" s="359">
        <v>0.89200000000000002</v>
      </c>
      <c r="E3087" s="359">
        <v>0.81699999999999995</v>
      </c>
      <c r="F3087" s="359">
        <v>17.0398</v>
      </c>
      <c r="G3087" s="359">
        <v>3.9134000000000002</v>
      </c>
      <c r="H3087" s="359">
        <v>137.298</v>
      </c>
      <c r="I3087" s="359">
        <v>0.33760000000000001</v>
      </c>
      <c r="J3087" s="359">
        <v>1.8191999999999999</v>
      </c>
      <c r="K3087" s="359"/>
      <c r="L3087" s="359">
        <v>4.3899999999999997</v>
      </c>
      <c r="M3087" s="359">
        <v>2.3037999999999998</v>
      </c>
      <c r="N3087" s="359">
        <v>2.0072000000000001</v>
      </c>
      <c r="O3087" s="359">
        <v>4.8785999999999996</v>
      </c>
      <c r="P3087" s="359">
        <v>0.81530000000000002</v>
      </c>
      <c r="Q3087" s="359">
        <v>0.8357</v>
      </c>
      <c r="R3087" s="359">
        <v>0.36890000000000001</v>
      </c>
      <c r="S3087" s="356">
        <v>0.58679999999999999</v>
      </c>
      <c r="U3087" s="402">
        <v>37852</v>
      </c>
      <c r="V3087" s="359">
        <v>0.52559999999999996</v>
      </c>
      <c r="W3087" s="359">
        <v>0.89029999999999998</v>
      </c>
      <c r="X3087" s="359">
        <v>0.81530000000000002</v>
      </c>
      <c r="Y3087" s="359">
        <v>16.963200000000001</v>
      </c>
      <c r="Z3087" s="359">
        <v>3.9077000000000002</v>
      </c>
      <c r="AA3087" s="359">
        <v>136.714</v>
      </c>
      <c r="AB3087" s="359">
        <v>0.33689999999999998</v>
      </c>
      <c r="AC3087" s="359">
        <v>1.8153999999999999</v>
      </c>
      <c r="AD3087" s="359"/>
      <c r="AE3087" s="359">
        <v>4.3836000000000004</v>
      </c>
      <c r="AF3087" s="359">
        <v>2.2984</v>
      </c>
      <c r="AG3087" s="359">
        <v>1.9003000000000001</v>
      </c>
      <c r="AH3087" s="359">
        <v>4.8699000000000003</v>
      </c>
      <c r="AI3087" s="359">
        <v>0.81389999999999996</v>
      </c>
      <c r="AJ3087" s="359">
        <v>0.8085</v>
      </c>
      <c r="AK3087" s="359">
        <v>0.36840000000000001</v>
      </c>
      <c r="AL3087" s="356">
        <v>0.58609999999999995</v>
      </c>
    </row>
    <row r="3088" spans="2:38" ht="409.6" x14ac:dyDescent="0.25">
      <c r="B3088" s="402">
        <v>37851</v>
      </c>
      <c r="C3088" s="359">
        <v>0.52539999999999998</v>
      </c>
      <c r="D3088" s="359">
        <v>0.89410000000000001</v>
      </c>
      <c r="E3088" s="359">
        <v>0.81820000000000004</v>
      </c>
      <c r="F3088" s="359">
        <v>16.863900000000001</v>
      </c>
      <c r="G3088" s="359">
        <v>3.8959999999999999</v>
      </c>
      <c r="H3088" s="359">
        <v>136.27799999999999</v>
      </c>
      <c r="I3088" s="359">
        <v>0.33789999999999998</v>
      </c>
      <c r="J3088" s="359">
        <v>1.8105</v>
      </c>
      <c r="K3088" s="359"/>
      <c r="L3088" s="359">
        <v>4.3592000000000004</v>
      </c>
      <c r="M3088" s="359">
        <v>2.2942</v>
      </c>
      <c r="N3088" s="359">
        <v>2.0097</v>
      </c>
      <c r="O3088" s="359">
        <v>4.8357000000000001</v>
      </c>
      <c r="P3088" s="359">
        <v>0.80979999999999996</v>
      </c>
      <c r="Q3088" s="359">
        <v>0.83709999999999996</v>
      </c>
      <c r="R3088" s="359">
        <v>0.36959999999999998</v>
      </c>
      <c r="S3088" s="356">
        <v>0.59009999999999996</v>
      </c>
      <c r="U3088" s="402">
        <v>37851</v>
      </c>
      <c r="V3088" s="359">
        <v>0.52439999999999998</v>
      </c>
      <c r="W3088" s="359">
        <v>0.89249999999999996</v>
      </c>
      <c r="X3088" s="359">
        <v>0.81599999999999995</v>
      </c>
      <c r="Y3088" s="359">
        <v>16.787800000000001</v>
      </c>
      <c r="Z3088" s="359">
        <v>3.8917000000000002</v>
      </c>
      <c r="AA3088" s="359">
        <v>135.697</v>
      </c>
      <c r="AB3088" s="359">
        <v>0.33729999999999999</v>
      </c>
      <c r="AC3088" s="359">
        <v>1.8070999999999999</v>
      </c>
      <c r="AD3088" s="359"/>
      <c r="AE3088" s="359">
        <v>4.3529999999999998</v>
      </c>
      <c r="AF3088" s="359">
        <v>2.2907999999999999</v>
      </c>
      <c r="AG3088" s="359">
        <v>1.903</v>
      </c>
      <c r="AH3088" s="359">
        <v>4.8272000000000004</v>
      </c>
      <c r="AI3088" s="359">
        <v>0.80830000000000002</v>
      </c>
      <c r="AJ3088" s="359">
        <v>0.81010000000000004</v>
      </c>
      <c r="AK3088" s="359">
        <v>0.36909999999999998</v>
      </c>
      <c r="AL3088" s="356">
        <v>0.58950000000000002</v>
      </c>
    </row>
    <row r="3089" spans="2:38" ht="409.6" x14ac:dyDescent="0.25">
      <c r="B3089" s="402">
        <v>37850</v>
      </c>
      <c r="C3089" s="359">
        <v>0.52439999999999998</v>
      </c>
      <c r="D3089" s="359">
        <v>0.89449999999999996</v>
      </c>
      <c r="E3089" s="359">
        <v>0.81879999999999997</v>
      </c>
      <c r="F3089" s="359">
        <v>16.863900000000001</v>
      </c>
      <c r="G3089" s="359">
        <v>3.8959999999999999</v>
      </c>
      <c r="H3089" s="359">
        <v>136.27799999999999</v>
      </c>
      <c r="I3089" s="359">
        <v>0.33789999999999998</v>
      </c>
      <c r="J3089" s="359">
        <v>1.8105</v>
      </c>
      <c r="K3089" s="359"/>
      <c r="L3089" s="359">
        <v>4.3592000000000004</v>
      </c>
      <c r="M3089" s="359">
        <v>2.2875999999999999</v>
      </c>
      <c r="N3089" s="359">
        <v>2.0097</v>
      </c>
      <c r="O3089" s="359">
        <v>4.8357000000000001</v>
      </c>
      <c r="P3089" s="359">
        <v>0.80969999999999998</v>
      </c>
      <c r="Q3089" s="359">
        <v>0.83709999999999996</v>
      </c>
      <c r="R3089" s="359">
        <v>0.36959999999999998</v>
      </c>
      <c r="S3089" s="356">
        <v>0.59009999999999996</v>
      </c>
      <c r="U3089" s="402">
        <v>37850</v>
      </c>
      <c r="V3089" s="359">
        <v>0.52370000000000005</v>
      </c>
      <c r="W3089" s="359">
        <v>0.89290000000000003</v>
      </c>
      <c r="X3089" s="359">
        <v>0.81689999999999996</v>
      </c>
      <c r="Y3089" s="359">
        <v>16.787800000000001</v>
      </c>
      <c r="Z3089" s="359">
        <v>3.8917000000000002</v>
      </c>
      <c r="AA3089" s="359">
        <v>135.697</v>
      </c>
      <c r="AB3089" s="359">
        <v>0.33729999999999999</v>
      </c>
      <c r="AC3089" s="359">
        <v>1.8070999999999999</v>
      </c>
      <c r="AD3089" s="359"/>
      <c r="AE3089" s="359">
        <v>4.3529999999999998</v>
      </c>
      <c r="AF3089" s="359">
        <v>2.2799999999999998</v>
      </c>
      <c r="AG3089" s="359">
        <v>1.903</v>
      </c>
      <c r="AH3089" s="359">
        <v>4.8272000000000004</v>
      </c>
      <c r="AI3089" s="359">
        <v>0.80820000000000003</v>
      </c>
      <c r="AJ3089" s="359">
        <v>0.81010000000000004</v>
      </c>
      <c r="AK3089" s="359">
        <v>0.36899999999999999</v>
      </c>
      <c r="AL3089" s="356">
        <v>0.58950000000000002</v>
      </c>
    </row>
    <row r="3090" spans="2:38" ht="409.6" x14ac:dyDescent="0.25">
      <c r="B3090" s="402">
        <v>37849</v>
      </c>
      <c r="C3090" s="359">
        <v>0.52470000000000006</v>
      </c>
      <c r="D3090" s="359">
        <v>0.89549999999999996</v>
      </c>
      <c r="E3090" s="359">
        <v>0.81989999999999996</v>
      </c>
      <c r="F3090" s="359">
        <v>16.9115</v>
      </c>
      <c r="G3090" s="359">
        <v>3.9</v>
      </c>
      <c r="H3090" s="359">
        <v>137.31399999999999</v>
      </c>
      <c r="I3090" s="359">
        <v>0.33839999999999998</v>
      </c>
      <c r="J3090" s="359">
        <v>1.8131999999999999</v>
      </c>
      <c r="K3090" s="359"/>
      <c r="L3090" s="359">
        <v>4.3602999999999996</v>
      </c>
      <c r="M3090" s="359">
        <v>2.2976000000000001</v>
      </c>
      <c r="N3090" s="359">
        <v>2.0127000000000002</v>
      </c>
      <c r="O3090" s="359">
        <v>4.8559999999999999</v>
      </c>
      <c r="P3090" s="359">
        <v>0.81030000000000002</v>
      </c>
      <c r="Q3090" s="359">
        <v>0.83840000000000003</v>
      </c>
      <c r="R3090" s="359">
        <v>0.37009999999999998</v>
      </c>
      <c r="S3090" s="356">
        <v>0.59099999999999997</v>
      </c>
      <c r="U3090" s="402">
        <v>37849</v>
      </c>
      <c r="V3090" s="359">
        <v>0.52390000000000003</v>
      </c>
      <c r="W3090" s="359">
        <v>0.89380000000000004</v>
      </c>
      <c r="X3090" s="359">
        <v>0.81830000000000003</v>
      </c>
      <c r="Y3090" s="359">
        <v>16.874600000000001</v>
      </c>
      <c r="Z3090" s="359">
        <v>3.8933</v>
      </c>
      <c r="AA3090" s="359">
        <v>135.97800000000001</v>
      </c>
      <c r="AB3090" s="359">
        <v>0.33779999999999999</v>
      </c>
      <c r="AC3090" s="359">
        <v>1.8095000000000001</v>
      </c>
      <c r="AD3090" s="359"/>
      <c r="AE3090" s="359">
        <v>4.3535000000000004</v>
      </c>
      <c r="AF3090" s="359">
        <v>2.2896999999999998</v>
      </c>
      <c r="AG3090" s="359">
        <v>1.9056</v>
      </c>
      <c r="AH3090" s="359">
        <v>4.8472</v>
      </c>
      <c r="AI3090" s="359">
        <v>0.80900000000000005</v>
      </c>
      <c r="AJ3090" s="359">
        <v>0.81120000000000003</v>
      </c>
      <c r="AK3090" s="359">
        <v>0.36959999999999998</v>
      </c>
      <c r="AL3090" s="356">
        <v>0.59030000000000005</v>
      </c>
    </row>
    <row r="3091" spans="2:38" ht="409.6" x14ac:dyDescent="0.25">
      <c r="B3091" s="402">
        <v>37848</v>
      </c>
      <c r="C3091" s="359">
        <v>0.52149999999999996</v>
      </c>
      <c r="D3091" s="359">
        <v>0.8952</v>
      </c>
      <c r="E3091" s="359">
        <v>0.81889999999999996</v>
      </c>
      <c r="F3091" s="359">
        <v>16.834900000000001</v>
      </c>
      <c r="G3091" s="359">
        <v>3.8774000000000002</v>
      </c>
      <c r="H3091" s="359">
        <v>136.15700000000001</v>
      </c>
      <c r="I3091" s="359">
        <v>0.33629999999999999</v>
      </c>
      <c r="J3091" s="359">
        <v>1.802</v>
      </c>
      <c r="K3091" s="359"/>
      <c r="L3091" s="359">
        <v>4.3299000000000003</v>
      </c>
      <c r="M3091" s="359">
        <v>2.2829000000000002</v>
      </c>
      <c r="N3091" s="359">
        <v>1.9963</v>
      </c>
      <c r="O3091" s="359">
        <v>4.8041999999999998</v>
      </c>
      <c r="P3091" s="359">
        <v>0.80549999999999999</v>
      </c>
      <c r="Q3091" s="359">
        <v>0.83650000000000002</v>
      </c>
      <c r="R3091" s="359">
        <v>0.36680000000000001</v>
      </c>
      <c r="S3091" s="356">
        <v>0.58730000000000004</v>
      </c>
      <c r="U3091" s="402">
        <v>37848</v>
      </c>
      <c r="V3091" s="359">
        <v>0.52080000000000004</v>
      </c>
      <c r="W3091" s="359">
        <v>0.89359999999999995</v>
      </c>
      <c r="X3091" s="359">
        <v>0.81789999999999996</v>
      </c>
      <c r="Y3091" s="359">
        <v>16.7591</v>
      </c>
      <c r="Z3091" s="359">
        <v>3.8717000000000001</v>
      </c>
      <c r="AA3091" s="359">
        <v>135.578</v>
      </c>
      <c r="AB3091" s="359">
        <v>0.3357</v>
      </c>
      <c r="AC3091" s="359">
        <v>1.7984</v>
      </c>
      <c r="AD3091" s="359"/>
      <c r="AE3091" s="359">
        <v>4.3236999999999997</v>
      </c>
      <c r="AF3091" s="359">
        <v>2.2753999999999999</v>
      </c>
      <c r="AG3091" s="359">
        <v>1.8902000000000001</v>
      </c>
      <c r="AH3091" s="359">
        <v>4.7957000000000001</v>
      </c>
      <c r="AI3091" s="359">
        <v>0.80410000000000004</v>
      </c>
      <c r="AJ3091" s="359">
        <v>0.80959999999999999</v>
      </c>
      <c r="AK3091" s="359">
        <v>0.36620000000000003</v>
      </c>
      <c r="AL3091" s="356">
        <v>0.5867</v>
      </c>
    </row>
    <row r="3092" spans="2:38" ht="409.6" x14ac:dyDescent="0.25">
      <c r="B3092" s="402">
        <v>37847</v>
      </c>
      <c r="C3092" s="359">
        <v>0.52059999999999995</v>
      </c>
      <c r="D3092" s="359">
        <v>0.89570000000000005</v>
      </c>
      <c r="E3092" s="359">
        <v>0.81330000000000002</v>
      </c>
      <c r="F3092" s="359">
        <v>16.757300000000001</v>
      </c>
      <c r="G3092" s="359">
        <v>3.8693</v>
      </c>
      <c r="H3092" s="359">
        <v>135.20599999999999</v>
      </c>
      <c r="I3092" s="359">
        <v>0.33689999999999998</v>
      </c>
      <c r="J3092" s="359">
        <v>1.7997000000000001</v>
      </c>
      <c r="K3092" s="359"/>
      <c r="L3092" s="359">
        <v>4.3311000000000002</v>
      </c>
      <c r="M3092" s="359">
        <v>2.2751000000000001</v>
      </c>
      <c r="N3092" s="359">
        <v>2.0017999999999998</v>
      </c>
      <c r="O3092" s="359">
        <v>4.8002000000000002</v>
      </c>
      <c r="P3092" s="359">
        <v>0.80520000000000003</v>
      </c>
      <c r="Q3092" s="359">
        <v>0.8427</v>
      </c>
      <c r="R3092" s="359">
        <v>0.36659999999999998</v>
      </c>
      <c r="S3092" s="356">
        <v>0.58930000000000005</v>
      </c>
      <c r="U3092" s="402">
        <v>37847</v>
      </c>
      <c r="V3092" s="359">
        <v>0.51980000000000004</v>
      </c>
      <c r="W3092" s="359">
        <v>0.89400000000000002</v>
      </c>
      <c r="X3092" s="359">
        <v>0.81140000000000001</v>
      </c>
      <c r="Y3092" s="359">
        <v>16.7044</v>
      </c>
      <c r="Z3092" s="359">
        <v>3.8628999999999998</v>
      </c>
      <c r="AA3092" s="359">
        <v>134.60400000000001</v>
      </c>
      <c r="AB3092" s="359">
        <v>0.3362</v>
      </c>
      <c r="AC3092" s="359">
        <v>1.7962</v>
      </c>
      <c r="AD3092" s="359"/>
      <c r="AE3092" s="359">
        <v>4.3240999999999996</v>
      </c>
      <c r="AF3092" s="359">
        <v>2.2665999999999999</v>
      </c>
      <c r="AG3092" s="359">
        <v>1.8949</v>
      </c>
      <c r="AH3092" s="359">
        <v>4.7896999999999998</v>
      </c>
      <c r="AI3092" s="359">
        <v>0.80379999999999996</v>
      </c>
      <c r="AJ3092" s="359">
        <v>0.81569999999999998</v>
      </c>
      <c r="AK3092" s="359">
        <v>0.3659</v>
      </c>
      <c r="AL3092" s="356">
        <v>0.58860000000000001</v>
      </c>
    </row>
    <row r="3093" spans="2:38" ht="409.6" x14ac:dyDescent="0.25">
      <c r="B3093" s="402">
        <v>37846</v>
      </c>
      <c r="C3093" s="359">
        <v>0.52049999999999996</v>
      </c>
      <c r="D3093" s="359">
        <v>0.89539999999999997</v>
      </c>
      <c r="E3093" s="359">
        <v>0.81379999999999997</v>
      </c>
      <c r="F3093" s="359">
        <v>16.696100000000001</v>
      </c>
      <c r="G3093" s="359">
        <v>3.8694999999999999</v>
      </c>
      <c r="H3093" s="359">
        <v>134.91800000000001</v>
      </c>
      <c r="I3093" s="359">
        <v>0.3357</v>
      </c>
      <c r="J3093" s="359">
        <v>1.7938000000000001</v>
      </c>
      <c r="K3093" s="359"/>
      <c r="L3093" s="359">
        <v>4.2910000000000004</v>
      </c>
      <c r="M3093" s="359">
        <v>2.2818999999999998</v>
      </c>
      <c r="N3093" s="359">
        <v>1.9858</v>
      </c>
      <c r="O3093" s="359">
        <v>4.8015999999999996</v>
      </c>
      <c r="P3093" s="359">
        <v>0.80389999999999995</v>
      </c>
      <c r="Q3093" s="359">
        <v>0.83550000000000002</v>
      </c>
      <c r="R3093" s="359">
        <v>0.36659999999999998</v>
      </c>
      <c r="S3093" s="356">
        <v>0.58730000000000004</v>
      </c>
      <c r="U3093" s="402">
        <v>37846</v>
      </c>
      <c r="V3093" s="359">
        <v>0.51970000000000005</v>
      </c>
      <c r="W3093" s="359">
        <v>0.89359999999999995</v>
      </c>
      <c r="X3093" s="359">
        <v>0.81230000000000002</v>
      </c>
      <c r="Y3093" s="359">
        <v>16.660299999999999</v>
      </c>
      <c r="Z3093" s="359">
        <v>3.8631000000000002</v>
      </c>
      <c r="AA3093" s="359">
        <v>134.31700000000001</v>
      </c>
      <c r="AB3093" s="359">
        <v>0.33489999999999998</v>
      </c>
      <c r="AC3093" s="359">
        <v>1.79</v>
      </c>
      <c r="AD3093" s="359"/>
      <c r="AE3093" s="359">
        <v>4.2839999999999998</v>
      </c>
      <c r="AF3093" s="359">
        <v>2.2732999999999999</v>
      </c>
      <c r="AG3093" s="359">
        <v>1.8797999999999999</v>
      </c>
      <c r="AH3093" s="359">
        <v>4.7923</v>
      </c>
      <c r="AI3093" s="359">
        <v>0.80249999999999999</v>
      </c>
      <c r="AJ3093" s="359">
        <v>0.80859999999999999</v>
      </c>
      <c r="AK3093" s="359">
        <v>0.36599999999999999</v>
      </c>
      <c r="AL3093" s="356">
        <v>0.58660000000000001</v>
      </c>
    </row>
    <row r="3094" spans="2:38" ht="409.6" x14ac:dyDescent="0.25">
      <c r="B3094" s="402">
        <v>37845</v>
      </c>
      <c r="C3094" s="359">
        <v>0.51780000000000004</v>
      </c>
      <c r="D3094" s="359">
        <v>0.89370000000000005</v>
      </c>
      <c r="E3094" s="359">
        <v>0.81230000000000002</v>
      </c>
      <c r="F3094" s="359">
        <v>16.706499999999998</v>
      </c>
      <c r="G3094" s="359">
        <v>3.8494000000000002</v>
      </c>
      <c r="H3094" s="359">
        <v>134.352</v>
      </c>
      <c r="I3094" s="359">
        <v>0.33550000000000002</v>
      </c>
      <c r="J3094" s="359">
        <v>1.7898000000000001</v>
      </c>
      <c r="K3094" s="359"/>
      <c r="L3094" s="359">
        <v>4.2693000000000003</v>
      </c>
      <c r="M3094" s="359">
        <v>2.2602000000000002</v>
      </c>
      <c r="N3094" s="359">
        <v>2.0030999999999999</v>
      </c>
      <c r="O3094" s="359">
        <v>4.7958999999999996</v>
      </c>
      <c r="P3094" s="359">
        <v>0.79910000000000003</v>
      </c>
      <c r="Q3094" s="359">
        <v>0.83809999999999996</v>
      </c>
      <c r="R3094" s="359">
        <v>0.36570000000000003</v>
      </c>
      <c r="S3094" s="356">
        <v>0.58799999999999997</v>
      </c>
      <c r="U3094" s="402">
        <v>37845</v>
      </c>
      <c r="V3094" s="359">
        <v>0.5171</v>
      </c>
      <c r="W3094" s="359">
        <v>0.8921</v>
      </c>
      <c r="X3094" s="359">
        <v>0.81089999999999995</v>
      </c>
      <c r="Y3094" s="359">
        <v>16.630700000000001</v>
      </c>
      <c r="Z3094" s="359">
        <v>3.8437000000000001</v>
      </c>
      <c r="AA3094" s="359">
        <v>133.774</v>
      </c>
      <c r="AB3094" s="359">
        <v>0.33489999999999998</v>
      </c>
      <c r="AC3094" s="359">
        <v>1.786</v>
      </c>
      <c r="AD3094" s="359"/>
      <c r="AE3094" s="359">
        <v>4.2632000000000003</v>
      </c>
      <c r="AF3094" s="359">
        <v>2.2519999999999998</v>
      </c>
      <c r="AG3094" s="359">
        <v>1.8968</v>
      </c>
      <c r="AH3094" s="359">
        <v>4.7874999999999996</v>
      </c>
      <c r="AI3094" s="359">
        <v>0.79779999999999995</v>
      </c>
      <c r="AJ3094" s="359">
        <v>0.81140000000000001</v>
      </c>
      <c r="AK3094" s="359">
        <v>0.36520000000000002</v>
      </c>
      <c r="AL3094" s="356">
        <v>0.58750000000000002</v>
      </c>
    </row>
    <row r="3095" spans="2:38" ht="409.6" x14ac:dyDescent="0.25">
      <c r="B3095" s="402">
        <v>37844</v>
      </c>
      <c r="C3095" s="359">
        <v>0.51600000000000001</v>
      </c>
      <c r="D3095" s="359">
        <v>0.89470000000000005</v>
      </c>
      <c r="E3095" s="359">
        <v>0.81169999999999998</v>
      </c>
      <c r="F3095" s="359">
        <v>16.535599999999999</v>
      </c>
      <c r="G3095" s="359">
        <v>3.8306</v>
      </c>
      <c r="H3095" s="359">
        <v>133.96199999999999</v>
      </c>
      <c r="I3095" s="359">
        <v>0.3332</v>
      </c>
      <c r="J3095" s="359">
        <v>1.7791999999999999</v>
      </c>
      <c r="K3095" s="359"/>
      <c r="L3095" s="359">
        <v>4.2161999999999997</v>
      </c>
      <c r="M3095" s="359">
        <v>2.2507000000000001</v>
      </c>
      <c r="N3095" s="359">
        <v>1.9695</v>
      </c>
      <c r="O3095" s="359">
        <v>4.7468000000000004</v>
      </c>
      <c r="P3095" s="359">
        <v>0.79320000000000002</v>
      </c>
      <c r="Q3095" s="359">
        <v>0.83660000000000001</v>
      </c>
      <c r="R3095" s="359">
        <v>0.36370000000000002</v>
      </c>
      <c r="S3095" s="356">
        <v>0.58299999999999996</v>
      </c>
      <c r="U3095" s="402">
        <v>37844</v>
      </c>
      <c r="V3095" s="359">
        <v>0.51529999999999998</v>
      </c>
      <c r="W3095" s="359">
        <v>0.8931</v>
      </c>
      <c r="X3095" s="359">
        <v>0.81</v>
      </c>
      <c r="Y3095" s="359">
        <v>16.5075</v>
      </c>
      <c r="Z3095" s="359">
        <v>3.8256999999999999</v>
      </c>
      <c r="AA3095" s="359">
        <v>133.387</v>
      </c>
      <c r="AB3095" s="359">
        <v>0.33250000000000002</v>
      </c>
      <c r="AC3095" s="359">
        <v>1.7759</v>
      </c>
      <c r="AD3095" s="359"/>
      <c r="AE3095" s="359">
        <v>4.2088000000000001</v>
      </c>
      <c r="AF3095" s="359">
        <v>2.2425000000000002</v>
      </c>
      <c r="AG3095" s="359">
        <v>1.8647</v>
      </c>
      <c r="AH3095" s="359">
        <v>4.7371999999999996</v>
      </c>
      <c r="AI3095" s="359">
        <v>0.79179999999999995</v>
      </c>
      <c r="AJ3095" s="359">
        <v>0.80079999999999996</v>
      </c>
      <c r="AK3095" s="359">
        <v>0.36309999999999998</v>
      </c>
      <c r="AL3095" s="356">
        <v>0.58240000000000003</v>
      </c>
    </row>
    <row r="3096" spans="2:38" ht="409.6" x14ac:dyDescent="0.25">
      <c r="B3096" s="402">
        <v>37843</v>
      </c>
      <c r="C3096" s="359">
        <v>0.51470000000000005</v>
      </c>
      <c r="D3096" s="359">
        <v>0.89270000000000005</v>
      </c>
      <c r="E3096" s="359">
        <v>0.80959999999999999</v>
      </c>
      <c r="F3096" s="359">
        <v>16.493099999999998</v>
      </c>
      <c r="G3096" s="359">
        <v>3.8231000000000002</v>
      </c>
      <c r="H3096" s="359">
        <v>133.61699999999999</v>
      </c>
      <c r="I3096" s="359">
        <v>0.33239999999999997</v>
      </c>
      <c r="J3096" s="359">
        <v>1.7746</v>
      </c>
      <c r="K3096" s="359"/>
      <c r="L3096" s="359">
        <v>4.2024999999999997</v>
      </c>
      <c r="M3096" s="359">
        <v>2.2448999999999999</v>
      </c>
      <c r="N3096" s="359">
        <v>1.9643999999999999</v>
      </c>
      <c r="O3096" s="359">
        <v>4.7270000000000003</v>
      </c>
      <c r="P3096" s="359">
        <v>0.79110000000000003</v>
      </c>
      <c r="Q3096" s="359">
        <v>0.83450000000000002</v>
      </c>
      <c r="R3096" s="359">
        <v>0.36249999999999999</v>
      </c>
      <c r="S3096" s="356">
        <v>0.58150000000000002</v>
      </c>
      <c r="U3096" s="402">
        <v>37843</v>
      </c>
      <c r="V3096" s="359">
        <v>0.51390000000000002</v>
      </c>
      <c r="W3096" s="359">
        <v>0.89090000000000003</v>
      </c>
      <c r="X3096" s="359">
        <v>0.80759999999999998</v>
      </c>
      <c r="Y3096" s="359">
        <v>16.462199999999999</v>
      </c>
      <c r="Z3096" s="359">
        <v>3.8170000000000002</v>
      </c>
      <c r="AA3096" s="359">
        <v>133.02099999999999</v>
      </c>
      <c r="AB3096" s="359">
        <v>0.33160000000000001</v>
      </c>
      <c r="AC3096" s="359">
        <v>1.7709999999999999</v>
      </c>
      <c r="AD3096" s="359"/>
      <c r="AE3096" s="359">
        <v>4.1933999999999996</v>
      </c>
      <c r="AF3096" s="359">
        <v>2.2364000000000002</v>
      </c>
      <c r="AG3096" s="359">
        <v>1.8595999999999999</v>
      </c>
      <c r="AH3096" s="359">
        <v>4.7178000000000004</v>
      </c>
      <c r="AI3096" s="359">
        <v>0.78949999999999998</v>
      </c>
      <c r="AJ3096" s="359">
        <v>0.79859999999999998</v>
      </c>
      <c r="AK3096" s="359">
        <v>0.3619</v>
      </c>
      <c r="AL3096" s="356">
        <v>0.58079999999999998</v>
      </c>
    </row>
    <row r="3097" spans="2:38" ht="409.6" x14ac:dyDescent="0.25">
      <c r="B3097" s="402">
        <v>37842</v>
      </c>
      <c r="C3097" s="359">
        <v>0.51419999999999999</v>
      </c>
      <c r="D3097" s="359">
        <v>0.89139999999999997</v>
      </c>
      <c r="E3097" s="359">
        <v>0.80930000000000002</v>
      </c>
      <c r="F3097" s="359">
        <v>16.5304</v>
      </c>
      <c r="G3097" s="359">
        <v>3.8233000000000001</v>
      </c>
      <c r="H3097" s="359">
        <v>133.589</v>
      </c>
      <c r="I3097" s="359">
        <v>0.33229999999999998</v>
      </c>
      <c r="J3097" s="359">
        <v>1.7743</v>
      </c>
      <c r="K3097" s="359"/>
      <c r="L3097" s="359">
        <v>4.2041000000000004</v>
      </c>
      <c r="M3097" s="359">
        <v>2.2441</v>
      </c>
      <c r="N3097" s="359">
        <v>1.964</v>
      </c>
      <c r="O3097" s="359">
        <v>4.7316000000000003</v>
      </c>
      <c r="P3097" s="359">
        <v>0.79059999999999997</v>
      </c>
      <c r="Q3097" s="359">
        <v>0.83430000000000004</v>
      </c>
      <c r="R3097" s="359">
        <v>0.36270000000000002</v>
      </c>
      <c r="S3097" s="356">
        <v>0.58140000000000003</v>
      </c>
      <c r="U3097" s="402">
        <v>37842</v>
      </c>
      <c r="V3097" s="359">
        <v>0.51329999999999998</v>
      </c>
      <c r="W3097" s="359">
        <v>0.88959999999999995</v>
      </c>
      <c r="X3097" s="359">
        <v>0.80769999999999997</v>
      </c>
      <c r="Y3097" s="359">
        <v>16.452400000000001</v>
      </c>
      <c r="Z3097" s="359">
        <v>3.8169</v>
      </c>
      <c r="AA3097" s="359">
        <v>132.99299999999999</v>
      </c>
      <c r="AB3097" s="359">
        <v>0.33160000000000001</v>
      </c>
      <c r="AC3097" s="359">
        <v>1.7706</v>
      </c>
      <c r="AD3097" s="359"/>
      <c r="AE3097" s="359">
        <v>4.1974999999999998</v>
      </c>
      <c r="AF3097" s="359">
        <v>2.2362000000000002</v>
      </c>
      <c r="AG3097" s="359">
        <v>1.8592</v>
      </c>
      <c r="AH3097" s="359">
        <v>4.7224000000000004</v>
      </c>
      <c r="AI3097" s="359">
        <v>0.7893</v>
      </c>
      <c r="AJ3097" s="359">
        <v>0.7984</v>
      </c>
      <c r="AK3097" s="359">
        <v>0.36220000000000002</v>
      </c>
      <c r="AL3097" s="356">
        <v>0.58069999999999999</v>
      </c>
    </row>
    <row r="3098" spans="2:38" ht="409.6" x14ac:dyDescent="0.25">
      <c r="B3098" s="402">
        <v>37841</v>
      </c>
      <c r="C3098" s="359">
        <v>0.51100000000000001</v>
      </c>
      <c r="D3098" s="359">
        <v>0.89170000000000005</v>
      </c>
      <c r="E3098" s="359">
        <v>0.80940000000000001</v>
      </c>
      <c r="F3098" s="359">
        <v>16.403300000000002</v>
      </c>
      <c r="G3098" s="359">
        <v>3.7988</v>
      </c>
      <c r="H3098" s="359">
        <v>133.55500000000001</v>
      </c>
      <c r="I3098" s="359">
        <v>0.33110000000000001</v>
      </c>
      <c r="J3098" s="359">
        <v>1.7606999999999999</v>
      </c>
      <c r="K3098" s="359"/>
      <c r="L3098" s="359">
        <v>4.1669999999999998</v>
      </c>
      <c r="M3098" s="359">
        <v>2.2263000000000002</v>
      </c>
      <c r="N3098" s="359">
        <v>1.9619</v>
      </c>
      <c r="O3098" s="359">
        <v>4.7084000000000001</v>
      </c>
      <c r="P3098" s="359">
        <v>0.78490000000000004</v>
      </c>
      <c r="Q3098" s="359">
        <v>0.8286</v>
      </c>
      <c r="R3098" s="359">
        <v>0.35920000000000002</v>
      </c>
      <c r="S3098" s="356">
        <v>0.58109999999999995</v>
      </c>
      <c r="U3098" s="402">
        <v>37841</v>
      </c>
      <c r="V3098" s="359">
        <v>0.51029999999999998</v>
      </c>
      <c r="W3098" s="359">
        <v>0.8901</v>
      </c>
      <c r="X3098" s="359">
        <v>0.80830000000000002</v>
      </c>
      <c r="Y3098" s="359">
        <v>16.369</v>
      </c>
      <c r="Z3098" s="359">
        <v>3.7938999999999998</v>
      </c>
      <c r="AA3098" s="359">
        <v>132.982</v>
      </c>
      <c r="AB3098" s="359">
        <v>0.33050000000000002</v>
      </c>
      <c r="AC3098" s="359">
        <v>1.7579</v>
      </c>
      <c r="AD3098" s="359"/>
      <c r="AE3098" s="359">
        <v>4.1608999999999998</v>
      </c>
      <c r="AF3098" s="359">
        <v>2.2223000000000002</v>
      </c>
      <c r="AG3098" s="359">
        <v>1.8575999999999999</v>
      </c>
      <c r="AH3098" s="359">
        <v>4.7000999999999999</v>
      </c>
      <c r="AI3098" s="359">
        <v>0.78369999999999995</v>
      </c>
      <c r="AJ3098" s="359">
        <v>0.80230000000000001</v>
      </c>
      <c r="AK3098" s="359">
        <v>0.35870000000000002</v>
      </c>
      <c r="AL3098" s="356">
        <v>0.58050000000000002</v>
      </c>
    </row>
    <row r="3099" spans="2:38" ht="409.6" x14ac:dyDescent="0.25">
      <c r="B3099" s="402">
        <v>37840</v>
      </c>
      <c r="C3099" s="359">
        <v>0.51129999999999998</v>
      </c>
      <c r="D3099" s="359">
        <v>0.89449999999999996</v>
      </c>
      <c r="E3099" s="359">
        <v>0.81420000000000003</v>
      </c>
      <c r="F3099" s="359">
        <v>16.432600000000001</v>
      </c>
      <c r="G3099" s="359">
        <v>3.8018000000000001</v>
      </c>
      <c r="H3099" s="359">
        <v>134.09700000000001</v>
      </c>
      <c r="I3099" s="359">
        <v>0.33139999999999997</v>
      </c>
      <c r="J3099" s="359">
        <v>1.7607999999999999</v>
      </c>
      <c r="K3099" s="359"/>
      <c r="L3099" s="359">
        <v>4.1809000000000003</v>
      </c>
      <c r="M3099" s="359">
        <v>2.2301000000000002</v>
      </c>
      <c r="N3099" s="359">
        <v>1.9543999999999999</v>
      </c>
      <c r="O3099" s="359">
        <v>4.7138</v>
      </c>
      <c r="P3099" s="359">
        <v>0.78449999999999998</v>
      </c>
      <c r="Q3099" s="359">
        <v>0.83050000000000002</v>
      </c>
      <c r="R3099" s="359">
        <v>0.36009999999999998</v>
      </c>
      <c r="S3099" s="356">
        <v>0.57940000000000003</v>
      </c>
      <c r="U3099" s="402">
        <v>37840</v>
      </c>
      <c r="V3099" s="359">
        <v>0.51049999999999995</v>
      </c>
      <c r="W3099" s="359">
        <v>0.89270000000000005</v>
      </c>
      <c r="X3099" s="359">
        <v>0.81240000000000001</v>
      </c>
      <c r="Y3099" s="359">
        <v>16.3948</v>
      </c>
      <c r="Z3099" s="359">
        <v>3.7955000000000001</v>
      </c>
      <c r="AA3099" s="359">
        <v>133.501</v>
      </c>
      <c r="AB3099" s="359">
        <v>0.33079999999999998</v>
      </c>
      <c r="AC3099" s="359">
        <v>1.7569999999999999</v>
      </c>
      <c r="AD3099" s="359"/>
      <c r="AE3099" s="359">
        <v>4.1741000000000001</v>
      </c>
      <c r="AF3099" s="359">
        <v>2.2256</v>
      </c>
      <c r="AG3099" s="359">
        <v>1.8504</v>
      </c>
      <c r="AH3099" s="359">
        <v>4.7046000000000001</v>
      </c>
      <c r="AI3099" s="359">
        <v>0.78310000000000002</v>
      </c>
      <c r="AJ3099" s="359">
        <v>0.79479999999999995</v>
      </c>
      <c r="AK3099" s="359">
        <v>0.35949999999999999</v>
      </c>
      <c r="AL3099" s="356">
        <v>0.57869999999999999</v>
      </c>
    </row>
    <row r="3100" spans="2:38" ht="409.6" x14ac:dyDescent="0.25">
      <c r="B3100" s="402">
        <v>37839</v>
      </c>
      <c r="C3100" s="359">
        <v>0.51129999999999998</v>
      </c>
      <c r="D3100" s="359">
        <v>0.9</v>
      </c>
      <c r="E3100" s="359">
        <v>0.81530000000000002</v>
      </c>
      <c r="F3100" s="359">
        <v>16.478899999999999</v>
      </c>
      <c r="G3100" s="359">
        <v>3.8014000000000001</v>
      </c>
      <c r="H3100" s="359">
        <v>133.84</v>
      </c>
      <c r="I3100" s="359">
        <v>0.33279999999999998</v>
      </c>
      <c r="J3100" s="359">
        <v>1.7718</v>
      </c>
      <c r="K3100" s="359"/>
      <c r="L3100" s="359">
        <v>4.1935000000000002</v>
      </c>
      <c r="M3100" s="359">
        <v>2.2471000000000001</v>
      </c>
      <c r="N3100" s="359">
        <v>1.9698</v>
      </c>
      <c r="O3100" s="359">
        <v>4.7202999999999999</v>
      </c>
      <c r="P3100" s="359">
        <v>0.7853</v>
      </c>
      <c r="Q3100" s="359">
        <v>0.83109999999999995</v>
      </c>
      <c r="R3100" s="359">
        <v>0.3604</v>
      </c>
      <c r="S3100" s="356">
        <v>0.58220000000000005</v>
      </c>
      <c r="U3100" s="402">
        <v>37839</v>
      </c>
      <c r="V3100" s="359">
        <v>0.51060000000000005</v>
      </c>
      <c r="W3100" s="359">
        <v>0.89839999999999998</v>
      </c>
      <c r="X3100" s="359">
        <v>0.81399999999999995</v>
      </c>
      <c r="Y3100" s="359">
        <v>16.444500000000001</v>
      </c>
      <c r="Z3100" s="359">
        <v>3.7957000000000001</v>
      </c>
      <c r="AA3100" s="359">
        <v>133.26599999999999</v>
      </c>
      <c r="AB3100" s="359">
        <v>0.33210000000000001</v>
      </c>
      <c r="AC3100" s="359">
        <v>1.768</v>
      </c>
      <c r="AD3100" s="359"/>
      <c r="AE3100" s="359">
        <v>4.1877000000000004</v>
      </c>
      <c r="AF3100" s="359">
        <v>2.2427999999999999</v>
      </c>
      <c r="AG3100" s="359">
        <v>1.8651</v>
      </c>
      <c r="AH3100" s="359">
        <v>4.7122999999999999</v>
      </c>
      <c r="AI3100" s="359">
        <v>0.78390000000000004</v>
      </c>
      <c r="AJ3100" s="359">
        <v>0.79530000000000001</v>
      </c>
      <c r="AK3100" s="359">
        <v>0.3599</v>
      </c>
      <c r="AL3100" s="356">
        <v>0.58160000000000001</v>
      </c>
    </row>
    <row r="3101" spans="2:38" ht="409.6" x14ac:dyDescent="0.25">
      <c r="B3101" s="402">
        <v>37838</v>
      </c>
      <c r="C3101" s="359">
        <v>0.50970000000000004</v>
      </c>
      <c r="D3101" s="359">
        <v>0.89600000000000002</v>
      </c>
      <c r="E3101" s="359">
        <v>0.81299999999999994</v>
      </c>
      <c r="F3101" s="359">
        <v>16.446000000000002</v>
      </c>
      <c r="G3101" s="359">
        <v>3.7886000000000002</v>
      </c>
      <c r="H3101" s="359">
        <v>134.202</v>
      </c>
      <c r="I3101" s="359">
        <v>0.33119999999999999</v>
      </c>
      <c r="J3101" s="359">
        <v>1.7635000000000001</v>
      </c>
      <c r="K3101" s="359"/>
      <c r="L3101" s="359">
        <v>4.1867000000000001</v>
      </c>
      <c r="M3101" s="359">
        <v>2.2342</v>
      </c>
      <c r="N3101" s="359">
        <v>1.9650000000000001</v>
      </c>
      <c r="O3101" s="359">
        <v>4.7111999999999998</v>
      </c>
      <c r="P3101" s="359">
        <v>0.77990000000000004</v>
      </c>
      <c r="Q3101" s="359">
        <v>0.83850000000000002</v>
      </c>
      <c r="R3101" s="359">
        <v>0.35930000000000001</v>
      </c>
      <c r="S3101" s="356">
        <v>0.57889999999999997</v>
      </c>
      <c r="U3101" s="402">
        <v>37838</v>
      </c>
      <c r="V3101" s="359">
        <v>0.50890000000000002</v>
      </c>
      <c r="W3101" s="359">
        <v>0.89439999999999997</v>
      </c>
      <c r="X3101" s="359">
        <v>0.81159999999999999</v>
      </c>
      <c r="Y3101" s="359">
        <v>16.4116</v>
      </c>
      <c r="Z3101" s="359">
        <v>3.7818000000000001</v>
      </c>
      <c r="AA3101" s="359">
        <v>133.62899999999999</v>
      </c>
      <c r="AB3101" s="359">
        <v>0.3306</v>
      </c>
      <c r="AC3101" s="359">
        <v>1.7598</v>
      </c>
      <c r="AD3101" s="359"/>
      <c r="AE3101" s="359">
        <v>4.1806000000000001</v>
      </c>
      <c r="AF3101" s="359">
        <v>2.2303999999999999</v>
      </c>
      <c r="AG3101" s="359">
        <v>1.8606</v>
      </c>
      <c r="AH3101" s="359">
        <v>4.7028999999999996</v>
      </c>
      <c r="AI3101" s="359">
        <v>0.77849999999999997</v>
      </c>
      <c r="AJ3101" s="359">
        <v>0.80289999999999995</v>
      </c>
      <c r="AK3101" s="359">
        <v>0.35880000000000001</v>
      </c>
      <c r="AL3101" s="356">
        <v>0.57830000000000004</v>
      </c>
    </row>
    <row r="3102" spans="2:38" ht="409.6" x14ac:dyDescent="0.25">
      <c r="B3102" s="402">
        <v>37837</v>
      </c>
      <c r="C3102" s="359">
        <v>0.52029999999999998</v>
      </c>
      <c r="D3102" s="359">
        <v>0.90159999999999996</v>
      </c>
      <c r="E3102" s="359">
        <v>0.82089999999999996</v>
      </c>
      <c r="F3102" s="359">
        <v>16.843</v>
      </c>
      <c r="G3102" s="359">
        <v>3.8637000000000001</v>
      </c>
      <c r="H3102" s="359">
        <v>137.57499999999999</v>
      </c>
      <c r="I3102" s="359">
        <v>0.3362</v>
      </c>
      <c r="J3102" s="359">
        <v>1.8010999999999999</v>
      </c>
      <c r="K3102" s="359"/>
      <c r="L3102" s="359">
        <v>4.2544000000000004</v>
      </c>
      <c r="M3102" s="359">
        <v>2.2865000000000002</v>
      </c>
      <c r="N3102" s="359">
        <v>2.0055999999999998</v>
      </c>
      <c r="O3102" s="359">
        <v>4.8141999999999996</v>
      </c>
      <c r="P3102" s="359">
        <v>0.80059999999999998</v>
      </c>
      <c r="Q3102" s="359">
        <v>0.85409999999999997</v>
      </c>
      <c r="R3102" s="359">
        <v>0.36420000000000002</v>
      </c>
      <c r="S3102" s="356">
        <v>0.58660000000000001</v>
      </c>
      <c r="U3102" s="402">
        <v>37837</v>
      </c>
      <c r="V3102" s="359">
        <v>0.51970000000000005</v>
      </c>
      <c r="W3102" s="359">
        <v>0.90029999999999999</v>
      </c>
      <c r="X3102" s="359">
        <v>0.81930000000000003</v>
      </c>
      <c r="Y3102" s="359">
        <v>16.814</v>
      </c>
      <c r="Z3102" s="359">
        <v>3.8601000000000001</v>
      </c>
      <c r="AA3102" s="359">
        <v>137.042</v>
      </c>
      <c r="AB3102" s="359">
        <v>0.33560000000000001</v>
      </c>
      <c r="AC3102" s="359">
        <v>1.7983</v>
      </c>
      <c r="AD3102" s="359"/>
      <c r="AE3102" s="359">
        <v>4.2481</v>
      </c>
      <c r="AF3102" s="359">
        <v>2.2831999999999999</v>
      </c>
      <c r="AG3102" s="359">
        <v>1.8992</v>
      </c>
      <c r="AH3102" s="359">
        <v>4.8072999999999997</v>
      </c>
      <c r="AI3102" s="359">
        <v>0.79830000000000001</v>
      </c>
      <c r="AJ3102" s="359">
        <v>0.82750000000000001</v>
      </c>
      <c r="AK3102" s="359">
        <v>0.36380000000000001</v>
      </c>
      <c r="AL3102" s="356">
        <v>0.58620000000000005</v>
      </c>
    </row>
    <row r="3103" spans="2:38" ht="409.6" x14ac:dyDescent="0.25">
      <c r="B3103" s="402">
        <v>37836</v>
      </c>
      <c r="C3103" s="359">
        <v>0.5202</v>
      </c>
      <c r="D3103" s="359">
        <v>0.90159999999999996</v>
      </c>
      <c r="E3103" s="359">
        <v>0.82099999999999995</v>
      </c>
      <c r="F3103" s="359">
        <v>16.843599999999999</v>
      </c>
      <c r="G3103" s="359">
        <v>3.8652000000000002</v>
      </c>
      <c r="H3103" s="359">
        <v>137.57499999999999</v>
      </c>
      <c r="I3103" s="359">
        <v>0.3362</v>
      </c>
      <c r="J3103" s="359">
        <v>1.8010999999999999</v>
      </c>
      <c r="K3103" s="359"/>
      <c r="L3103" s="359">
        <v>4.2582000000000004</v>
      </c>
      <c r="M3103" s="359">
        <v>2.2865000000000002</v>
      </c>
      <c r="N3103" s="359">
        <v>2.0055999999999998</v>
      </c>
      <c r="O3103" s="359">
        <v>4.8211000000000004</v>
      </c>
      <c r="P3103" s="359">
        <v>0.80110000000000003</v>
      </c>
      <c r="Q3103" s="359">
        <v>0.85409999999999997</v>
      </c>
      <c r="R3103" s="359">
        <v>0.36430000000000001</v>
      </c>
      <c r="S3103" s="356">
        <v>0.58660000000000001</v>
      </c>
      <c r="U3103" s="402">
        <v>37836</v>
      </c>
      <c r="V3103" s="359">
        <v>0.51959999999999995</v>
      </c>
      <c r="W3103" s="359">
        <v>0.90029999999999999</v>
      </c>
      <c r="X3103" s="359">
        <v>0.81940000000000002</v>
      </c>
      <c r="Y3103" s="359">
        <v>16.813400000000001</v>
      </c>
      <c r="Z3103" s="359">
        <v>3.8612000000000002</v>
      </c>
      <c r="AA3103" s="359">
        <v>137.042</v>
      </c>
      <c r="AB3103" s="359">
        <v>0.33560000000000001</v>
      </c>
      <c r="AC3103" s="359">
        <v>1.7983</v>
      </c>
      <c r="AD3103" s="359"/>
      <c r="AE3103" s="359">
        <v>4.2542</v>
      </c>
      <c r="AF3103" s="359">
        <v>2.2831999999999999</v>
      </c>
      <c r="AG3103" s="359">
        <v>1.8992</v>
      </c>
      <c r="AH3103" s="359">
        <v>4.8147000000000002</v>
      </c>
      <c r="AI3103" s="359">
        <v>0.8</v>
      </c>
      <c r="AJ3103" s="359">
        <v>0.82750000000000001</v>
      </c>
      <c r="AK3103" s="359">
        <v>0.36380000000000001</v>
      </c>
      <c r="AL3103" s="356">
        <v>0.58620000000000005</v>
      </c>
    </row>
    <row r="3104" spans="2:38" ht="409.6" x14ac:dyDescent="0.25">
      <c r="B3104" s="402">
        <v>37835</v>
      </c>
      <c r="C3104" s="359">
        <v>0.51839999999999997</v>
      </c>
      <c r="D3104" s="359">
        <v>0.89739999999999998</v>
      </c>
      <c r="E3104" s="359">
        <v>0.81810000000000005</v>
      </c>
      <c r="F3104" s="359">
        <v>16.778099999999998</v>
      </c>
      <c r="G3104" s="359">
        <v>3.8527999999999998</v>
      </c>
      <c r="H3104" s="359">
        <v>137.07300000000001</v>
      </c>
      <c r="I3104" s="359">
        <v>0.33500000000000002</v>
      </c>
      <c r="J3104" s="359">
        <v>1.7945</v>
      </c>
      <c r="K3104" s="359"/>
      <c r="L3104" s="359">
        <v>4.2432999999999996</v>
      </c>
      <c r="M3104" s="359">
        <v>2.2782</v>
      </c>
      <c r="N3104" s="359">
        <v>1.9983</v>
      </c>
      <c r="O3104" s="359">
        <v>4.7866999999999997</v>
      </c>
      <c r="P3104" s="359">
        <v>0.79800000000000004</v>
      </c>
      <c r="Q3104" s="359">
        <v>0.85099999999999998</v>
      </c>
      <c r="R3104" s="359">
        <v>0.36280000000000001</v>
      </c>
      <c r="S3104" s="356">
        <v>0.58450000000000002</v>
      </c>
      <c r="U3104" s="402">
        <v>37835</v>
      </c>
      <c r="V3104" s="359">
        <v>0.51739999999999997</v>
      </c>
      <c r="W3104" s="359">
        <v>0.89559999999999995</v>
      </c>
      <c r="X3104" s="359">
        <v>0.8165</v>
      </c>
      <c r="Y3104" s="359">
        <v>16.740500000000001</v>
      </c>
      <c r="Z3104" s="359">
        <v>3.8466999999999998</v>
      </c>
      <c r="AA3104" s="359">
        <v>136.471</v>
      </c>
      <c r="AB3104" s="359">
        <v>0.3342</v>
      </c>
      <c r="AC3104" s="359">
        <v>1.7907999999999999</v>
      </c>
      <c r="AD3104" s="359"/>
      <c r="AE3104" s="359">
        <v>4.2361000000000004</v>
      </c>
      <c r="AF3104" s="359">
        <v>2.2736999999999998</v>
      </c>
      <c r="AG3104" s="359">
        <v>1.8913</v>
      </c>
      <c r="AH3104" s="359">
        <v>4.7774999999999999</v>
      </c>
      <c r="AI3104" s="359">
        <v>0.79649999999999999</v>
      </c>
      <c r="AJ3104" s="359">
        <v>0.82399999999999995</v>
      </c>
      <c r="AK3104" s="359">
        <v>0.36220000000000002</v>
      </c>
      <c r="AL3104" s="356">
        <v>0.58379999999999999</v>
      </c>
    </row>
    <row r="3105" spans="2:38" ht="409.6" x14ac:dyDescent="0.25">
      <c r="B3105" s="402">
        <v>37834</v>
      </c>
      <c r="C3105" s="359">
        <v>0.5181</v>
      </c>
      <c r="D3105" s="359">
        <v>0.89729999999999999</v>
      </c>
      <c r="E3105" s="359">
        <v>0.81740000000000002</v>
      </c>
      <c r="F3105" s="359">
        <v>16.770099999999999</v>
      </c>
      <c r="G3105" s="359">
        <v>3.8502999999999998</v>
      </c>
      <c r="H3105" s="359">
        <v>137.01400000000001</v>
      </c>
      <c r="I3105" s="359">
        <v>0.33360000000000001</v>
      </c>
      <c r="J3105" s="359">
        <v>1.7874000000000001</v>
      </c>
      <c r="K3105" s="359"/>
      <c r="L3105" s="359">
        <v>4.2417999999999996</v>
      </c>
      <c r="M3105" s="359">
        <v>2.2557</v>
      </c>
      <c r="N3105" s="359">
        <v>1.9628000000000001</v>
      </c>
      <c r="O3105" s="359">
        <v>4.7826000000000004</v>
      </c>
      <c r="P3105" s="359">
        <v>0.79810000000000003</v>
      </c>
      <c r="Q3105" s="359">
        <v>0.84230000000000005</v>
      </c>
      <c r="R3105" s="359">
        <v>0.36130000000000001</v>
      </c>
      <c r="S3105" s="356">
        <v>0.58179999999999998</v>
      </c>
      <c r="U3105" s="402">
        <v>37834</v>
      </c>
      <c r="V3105" s="359">
        <v>0.51700000000000002</v>
      </c>
      <c r="W3105" s="359">
        <v>0.89549999999999996</v>
      </c>
      <c r="X3105" s="359">
        <v>0.81599999999999995</v>
      </c>
      <c r="Y3105" s="359">
        <v>16.732500000000002</v>
      </c>
      <c r="Z3105" s="359">
        <v>3.8439000000000001</v>
      </c>
      <c r="AA3105" s="359">
        <v>136.41300000000001</v>
      </c>
      <c r="AB3105" s="359">
        <v>0.33289999999999997</v>
      </c>
      <c r="AC3105" s="359">
        <v>1.7833000000000001</v>
      </c>
      <c r="AD3105" s="359"/>
      <c r="AE3105" s="359">
        <v>4.2350000000000003</v>
      </c>
      <c r="AF3105" s="359">
        <v>2.2513999999999998</v>
      </c>
      <c r="AG3105" s="359">
        <v>1.8575999999999999</v>
      </c>
      <c r="AH3105" s="359">
        <v>4.7733999999999996</v>
      </c>
      <c r="AI3105" s="359">
        <v>0.79649999999999999</v>
      </c>
      <c r="AJ3105" s="359">
        <v>0.8155</v>
      </c>
      <c r="AK3105" s="359">
        <v>0.36070000000000002</v>
      </c>
      <c r="AL3105" s="356">
        <v>0.58120000000000005</v>
      </c>
    </row>
    <row r="3106" spans="2:38" ht="409.6" x14ac:dyDescent="0.25">
      <c r="B3106" s="402">
        <v>37833</v>
      </c>
      <c r="C3106" s="359">
        <v>0.51380000000000003</v>
      </c>
      <c r="D3106" s="359">
        <v>0.89300000000000002</v>
      </c>
      <c r="E3106" s="359">
        <v>0.81669999999999998</v>
      </c>
      <c r="F3106" s="359">
        <v>16.506399999999999</v>
      </c>
      <c r="G3106" s="359">
        <v>3.8184999999999998</v>
      </c>
      <c r="H3106" s="359">
        <v>135.75700000000001</v>
      </c>
      <c r="I3106" s="359">
        <v>0.33300000000000002</v>
      </c>
      <c r="J3106" s="359">
        <v>1.7713000000000001</v>
      </c>
      <c r="K3106" s="359"/>
      <c r="L3106" s="359">
        <v>4.1993999999999998</v>
      </c>
      <c r="M3106" s="359">
        <v>2.2433999999999998</v>
      </c>
      <c r="N3106" s="359">
        <v>1.9540999999999999</v>
      </c>
      <c r="O3106" s="359">
        <v>4.7126000000000001</v>
      </c>
      <c r="P3106" s="359">
        <v>0.79630000000000001</v>
      </c>
      <c r="Q3106" s="359">
        <v>0.84699999999999998</v>
      </c>
      <c r="R3106" s="359">
        <v>0.36070000000000002</v>
      </c>
      <c r="S3106" s="356">
        <v>0.5827</v>
      </c>
      <c r="U3106" s="402">
        <v>37833</v>
      </c>
      <c r="V3106" s="359">
        <v>0.51300000000000001</v>
      </c>
      <c r="W3106" s="359">
        <v>0.89129999999999998</v>
      </c>
      <c r="X3106" s="359">
        <v>0.81530000000000002</v>
      </c>
      <c r="Y3106" s="359">
        <v>16.469100000000001</v>
      </c>
      <c r="Z3106" s="359">
        <v>3.8121999999999998</v>
      </c>
      <c r="AA3106" s="359">
        <v>135.15799999999999</v>
      </c>
      <c r="AB3106" s="359">
        <v>0.33229999999999998</v>
      </c>
      <c r="AC3106" s="359">
        <v>1.7672000000000001</v>
      </c>
      <c r="AD3106" s="359"/>
      <c r="AE3106" s="359">
        <v>4.1925999999999997</v>
      </c>
      <c r="AF3106" s="359">
        <v>2.2387000000000001</v>
      </c>
      <c r="AG3106" s="359">
        <v>1.8499000000000001</v>
      </c>
      <c r="AH3106" s="359">
        <v>4.7023999999999999</v>
      </c>
      <c r="AI3106" s="359">
        <v>0.79490000000000005</v>
      </c>
      <c r="AJ3106" s="359">
        <v>0.81110000000000004</v>
      </c>
      <c r="AK3106" s="359">
        <v>0.36009999999999998</v>
      </c>
      <c r="AL3106" s="356">
        <v>0.58199999999999996</v>
      </c>
    </row>
    <row r="3107" spans="2:38" ht="409.6" x14ac:dyDescent="0.25">
      <c r="B3107" s="402">
        <v>37832</v>
      </c>
      <c r="C3107" s="359">
        <v>0.51380000000000003</v>
      </c>
      <c r="D3107" s="359">
        <v>0.8871</v>
      </c>
      <c r="E3107" s="359">
        <v>0.81510000000000005</v>
      </c>
      <c r="F3107" s="359">
        <v>16.389199999999999</v>
      </c>
      <c r="G3107" s="359">
        <v>3.8182999999999998</v>
      </c>
      <c r="H3107" s="359">
        <v>135.441</v>
      </c>
      <c r="I3107" s="359">
        <v>0.33429999999999999</v>
      </c>
      <c r="J3107" s="359">
        <v>1.7696000000000001</v>
      </c>
      <c r="K3107" s="359"/>
      <c r="L3107" s="359">
        <v>4.2405999999999997</v>
      </c>
      <c r="M3107" s="359">
        <v>2.2456</v>
      </c>
      <c r="N3107" s="359">
        <v>1.9621999999999999</v>
      </c>
      <c r="O3107" s="359">
        <v>4.7229999999999999</v>
      </c>
      <c r="P3107" s="359">
        <v>0.79490000000000005</v>
      </c>
      <c r="Q3107" s="359">
        <v>0.86129999999999995</v>
      </c>
      <c r="R3107" s="359">
        <v>0.36199999999999999</v>
      </c>
      <c r="S3107" s="356">
        <v>0.5877</v>
      </c>
      <c r="U3107" s="402">
        <v>37832</v>
      </c>
      <c r="V3107" s="359">
        <v>0.51300000000000001</v>
      </c>
      <c r="W3107" s="359">
        <v>0.88539999999999996</v>
      </c>
      <c r="X3107" s="359">
        <v>0.81340000000000001</v>
      </c>
      <c r="Y3107" s="359">
        <v>16.3535</v>
      </c>
      <c r="Z3107" s="359">
        <v>3.8123999999999998</v>
      </c>
      <c r="AA3107" s="359">
        <v>134.851</v>
      </c>
      <c r="AB3107" s="359">
        <v>0.33339999999999997</v>
      </c>
      <c r="AC3107" s="359">
        <v>1.7659</v>
      </c>
      <c r="AD3107" s="359"/>
      <c r="AE3107" s="359">
        <v>4.2348999999999997</v>
      </c>
      <c r="AF3107" s="359">
        <v>2.2414000000000001</v>
      </c>
      <c r="AG3107" s="359">
        <v>1.8576999999999999</v>
      </c>
      <c r="AH3107" s="359">
        <v>4.7148000000000003</v>
      </c>
      <c r="AI3107" s="359">
        <v>0.79339999999999999</v>
      </c>
      <c r="AJ3107" s="359">
        <v>0.82509999999999994</v>
      </c>
      <c r="AK3107" s="359">
        <v>0.3614</v>
      </c>
      <c r="AL3107" s="356">
        <v>0.58699999999999997</v>
      </c>
    </row>
    <row r="3108" spans="2:38" ht="409.6" x14ac:dyDescent="0.25">
      <c r="B3108" s="402">
        <v>37831</v>
      </c>
      <c r="C3108" s="359">
        <v>0.51160000000000005</v>
      </c>
      <c r="D3108" s="359">
        <v>0.88680000000000003</v>
      </c>
      <c r="E3108" s="359">
        <v>0.81540000000000001</v>
      </c>
      <c r="F3108" s="359">
        <v>16.409300000000002</v>
      </c>
      <c r="G3108" s="359">
        <v>3.8028</v>
      </c>
      <c r="H3108" s="359">
        <v>135.15899999999999</v>
      </c>
      <c r="I3108" s="359">
        <v>0.33379999999999999</v>
      </c>
      <c r="J3108" s="359">
        <v>1.7665</v>
      </c>
      <c r="K3108" s="359"/>
      <c r="L3108" s="359">
        <v>4.2145999999999999</v>
      </c>
      <c r="M3108" s="359">
        <v>2.2538</v>
      </c>
      <c r="N3108" s="359">
        <v>1.9597</v>
      </c>
      <c r="O3108" s="359">
        <v>4.7005999999999997</v>
      </c>
      <c r="P3108" s="359">
        <v>0.79149999999999998</v>
      </c>
      <c r="Q3108" s="359">
        <v>0.85829999999999995</v>
      </c>
      <c r="R3108" s="359">
        <v>0.36180000000000001</v>
      </c>
      <c r="S3108" s="356">
        <v>0.58799999999999997</v>
      </c>
      <c r="U3108" s="402">
        <v>37831</v>
      </c>
      <c r="V3108" s="359">
        <v>0.51090000000000002</v>
      </c>
      <c r="W3108" s="359">
        <v>0.88519999999999999</v>
      </c>
      <c r="X3108" s="359">
        <v>0.81410000000000005</v>
      </c>
      <c r="Y3108" s="359">
        <v>16.375</v>
      </c>
      <c r="Z3108" s="359">
        <v>3.7974999999999999</v>
      </c>
      <c r="AA3108" s="359">
        <v>134.58099999999999</v>
      </c>
      <c r="AB3108" s="359">
        <v>0.33310000000000001</v>
      </c>
      <c r="AC3108" s="359">
        <v>1.7624</v>
      </c>
      <c r="AD3108" s="359"/>
      <c r="AE3108" s="359">
        <v>4.2069000000000001</v>
      </c>
      <c r="AF3108" s="359">
        <v>2.2498</v>
      </c>
      <c r="AG3108" s="359">
        <v>1.8552</v>
      </c>
      <c r="AH3108" s="359">
        <v>4.6939000000000002</v>
      </c>
      <c r="AI3108" s="359">
        <v>0.79010000000000002</v>
      </c>
      <c r="AJ3108" s="359">
        <v>0.82220000000000004</v>
      </c>
      <c r="AK3108" s="359">
        <v>0.36130000000000001</v>
      </c>
      <c r="AL3108" s="356">
        <v>0.58740000000000003</v>
      </c>
    </row>
    <row r="3109" spans="2:38" ht="409.6" x14ac:dyDescent="0.25">
      <c r="B3109" s="402">
        <v>37830</v>
      </c>
      <c r="C3109" s="359">
        <v>0.51190000000000002</v>
      </c>
      <c r="D3109" s="359">
        <v>0.88800000000000001</v>
      </c>
      <c r="E3109" s="359">
        <v>0.81359999999999999</v>
      </c>
      <c r="F3109" s="359">
        <v>16.386800000000001</v>
      </c>
      <c r="G3109" s="359">
        <v>3.8058000000000001</v>
      </c>
      <c r="H3109" s="359">
        <v>135.52600000000001</v>
      </c>
      <c r="I3109" s="359">
        <v>0.33400000000000002</v>
      </c>
      <c r="J3109" s="359">
        <v>1.7665</v>
      </c>
      <c r="K3109" s="359"/>
      <c r="L3109" s="359">
        <v>4.2081999999999997</v>
      </c>
      <c r="M3109" s="359">
        <v>2.2521</v>
      </c>
      <c r="N3109" s="359">
        <v>1.954</v>
      </c>
      <c r="O3109" s="359">
        <v>4.7115</v>
      </c>
      <c r="P3109" s="359">
        <v>0.79139999999999999</v>
      </c>
      <c r="Q3109" s="359">
        <v>0.85070000000000001</v>
      </c>
      <c r="R3109" s="359">
        <v>0.36349999999999999</v>
      </c>
      <c r="S3109" s="356">
        <v>0.58850000000000002</v>
      </c>
      <c r="U3109" s="402">
        <v>37830</v>
      </c>
      <c r="V3109" s="359">
        <v>0.51129999999999998</v>
      </c>
      <c r="W3109" s="359">
        <v>0.88680000000000003</v>
      </c>
      <c r="X3109" s="359">
        <v>0.81200000000000006</v>
      </c>
      <c r="Y3109" s="359">
        <v>16.365600000000001</v>
      </c>
      <c r="Z3109" s="359">
        <v>3.8018999999999998</v>
      </c>
      <c r="AA3109" s="359">
        <v>134.99199999999999</v>
      </c>
      <c r="AB3109" s="359">
        <v>0.33339999999999997</v>
      </c>
      <c r="AC3109" s="359">
        <v>1.7634000000000001</v>
      </c>
      <c r="AD3109" s="359"/>
      <c r="AE3109" s="359">
        <v>4.2035999999999998</v>
      </c>
      <c r="AF3109" s="359">
        <v>2.2482000000000002</v>
      </c>
      <c r="AG3109" s="359">
        <v>1.8502000000000001</v>
      </c>
      <c r="AH3109" s="359">
        <v>4.7042000000000002</v>
      </c>
      <c r="AI3109" s="359">
        <v>0.79039999999999999</v>
      </c>
      <c r="AJ3109" s="359">
        <v>0.81479999999999997</v>
      </c>
      <c r="AK3109" s="359">
        <v>0.36309999999999998</v>
      </c>
      <c r="AL3109" s="356">
        <v>0.58809999999999996</v>
      </c>
    </row>
    <row r="3110" spans="2:38" ht="409.6" x14ac:dyDescent="0.25">
      <c r="B3110" s="402">
        <v>37829</v>
      </c>
      <c r="C3110" s="359">
        <v>0.51119999999999999</v>
      </c>
      <c r="D3110" s="359">
        <v>0.88800000000000001</v>
      </c>
      <c r="E3110" s="359">
        <v>0.81240000000000001</v>
      </c>
      <c r="F3110" s="359">
        <v>16.386800000000001</v>
      </c>
      <c r="G3110" s="359">
        <v>3.8016999999999999</v>
      </c>
      <c r="H3110" s="359">
        <v>135.52600000000001</v>
      </c>
      <c r="I3110" s="359">
        <v>0.33400000000000002</v>
      </c>
      <c r="J3110" s="359">
        <v>1.7665</v>
      </c>
      <c r="K3110" s="359"/>
      <c r="L3110" s="359">
        <v>4.2081999999999997</v>
      </c>
      <c r="M3110" s="359">
        <v>2.2521</v>
      </c>
      <c r="N3110" s="359">
        <v>1.954</v>
      </c>
      <c r="O3110" s="359">
        <v>4.6985999999999999</v>
      </c>
      <c r="P3110" s="359">
        <v>0.79139999999999999</v>
      </c>
      <c r="Q3110" s="359">
        <v>0.85070000000000001</v>
      </c>
      <c r="R3110" s="359">
        <v>0.36380000000000001</v>
      </c>
      <c r="S3110" s="356">
        <v>0.58850000000000002</v>
      </c>
      <c r="U3110" s="402">
        <v>37829</v>
      </c>
      <c r="V3110" s="359">
        <v>0.51060000000000005</v>
      </c>
      <c r="W3110" s="359">
        <v>0.88680000000000003</v>
      </c>
      <c r="X3110" s="359">
        <v>0.81079999999999997</v>
      </c>
      <c r="Y3110" s="359">
        <v>16.365600000000001</v>
      </c>
      <c r="Z3110" s="359">
        <v>3.7986</v>
      </c>
      <c r="AA3110" s="359">
        <v>134.99199999999999</v>
      </c>
      <c r="AB3110" s="359">
        <v>0.33339999999999997</v>
      </c>
      <c r="AC3110" s="359">
        <v>1.7634000000000001</v>
      </c>
      <c r="AD3110" s="359"/>
      <c r="AE3110" s="359">
        <v>4.2035999999999998</v>
      </c>
      <c r="AF3110" s="359">
        <v>2.2482000000000002</v>
      </c>
      <c r="AG3110" s="359">
        <v>1.8502000000000001</v>
      </c>
      <c r="AH3110" s="359">
        <v>4.6919000000000004</v>
      </c>
      <c r="AI3110" s="359">
        <v>0.7903</v>
      </c>
      <c r="AJ3110" s="359">
        <v>0.81479999999999997</v>
      </c>
      <c r="AK3110" s="359">
        <v>0.3634</v>
      </c>
      <c r="AL3110" s="356">
        <v>0.58809999999999996</v>
      </c>
    </row>
    <row r="3111" spans="2:38" ht="409.6" x14ac:dyDescent="0.25">
      <c r="B3111" s="402">
        <v>37828</v>
      </c>
      <c r="C3111" s="359">
        <v>0.51029999999999998</v>
      </c>
      <c r="D3111" s="359">
        <v>0.8861</v>
      </c>
      <c r="E3111" s="359">
        <v>0.81120000000000003</v>
      </c>
      <c r="F3111" s="359">
        <v>16.3506</v>
      </c>
      <c r="G3111" s="359">
        <v>3.7930000000000001</v>
      </c>
      <c r="H3111" s="359">
        <v>135.27500000000001</v>
      </c>
      <c r="I3111" s="359">
        <v>0.33329999999999999</v>
      </c>
      <c r="J3111" s="359">
        <v>1.7632000000000001</v>
      </c>
      <c r="K3111" s="359"/>
      <c r="L3111" s="359">
        <v>4.1955999999999998</v>
      </c>
      <c r="M3111" s="359">
        <v>2.2479</v>
      </c>
      <c r="N3111" s="359">
        <v>1.9503999999999999</v>
      </c>
      <c r="O3111" s="359">
        <v>4.6890999999999998</v>
      </c>
      <c r="P3111" s="359">
        <v>0.79010000000000002</v>
      </c>
      <c r="Q3111" s="359">
        <v>0.84909999999999997</v>
      </c>
      <c r="R3111" s="359">
        <v>0.36249999999999999</v>
      </c>
      <c r="S3111" s="356">
        <v>0.58740000000000003</v>
      </c>
      <c r="U3111" s="402">
        <v>37828</v>
      </c>
      <c r="V3111" s="359">
        <v>0.50949999999999995</v>
      </c>
      <c r="W3111" s="359">
        <v>0.88429999999999997</v>
      </c>
      <c r="X3111" s="359">
        <v>0.80969999999999998</v>
      </c>
      <c r="Y3111" s="359">
        <v>16.313500000000001</v>
      </c>
      <c r="Z3111" s="359">
        <v>3.7867000000000002</v>
      </c>
      <c r="AA3111" s="359">
        <v>134.673</v>
      </c>
      <c r="AB3111" s="359">
        <v>0.33260000000000001</v>
      </c>
      <c r="AC3111" s="359">
        <v>1.7592000000000001</v>
      </c>
      <c r="AD3111" s="359"/>
      <c r="AE3111" s="359">
        <v>4.1887999999999996</v>
      </c>
      <c r="AF3111" s="359">
        <v>2.2429000000000001</v>
      </c>
      <c r="AG3111" s="359">
        <v>1.8458000000000001</v>
      </c>
      <c r="AH3111" s="359">
        <v>4.68</v>
      </c>
      <c r="AI3111" s="359">
        <v>0.78849999999999998</v>
      </c>
      <c r="AJ3111" s="359">
        <v>0.81289999999999996</v>
      </c>
      <c r="AK3111" s="359">
        <v>0.3619</v>
      </c>
      <c r="AL3111" s="356">
        <v>0.5867</v>
      </c>
    </row>
    <row r="3112" spans="2:38" ht="409.6" x14ac:dyDescent="0.25">
      <c r="B3112" s="402">
        <v>37827</v>
      </c>
      <c r="C3112" s="359">
        <v>0.51180000000000003</v>
      </c>
      <c r="D3112" s="359">
        <v>0.88229999999999997</v>
      </c>
      <c r="E3112" s="359">
        <v>0.81950000000000001</v>
      </c>
      <c r="F3112" s="359">
        <v>16.480799999999999</v>
      </c>
      <c r="G3112" s="359">
        <v>3.8048000000000002</v>
      </c>
      <c r="H3112" s="359">
        <v>135.517</v>
      </c>
      <c r="I3112" s="359">
        <v>0.33410000000000001</v>
      </c>
      <c r="J3112" s="359">
        <v>1.7726</v>
      </c>
      <c r="K3112" s="359"/>
      <c r="L3112" s="359">
        <v>4.2377000000000002</v>
      </c>
      <c r="M3112" s="359">
        <v>2.2593000000000001</v>
      </c>
      <c r="N3112" s="359">
        <v>1.9456</v>
      </c>
      <c r="O3112" s="359">
        <v>4.7159000000000004</v>
      </c>
      <c r="P3112" s="359">
        <v>0.79069999999999996</v>
      </c>
      <c r="Q3112" s="359">
        <v>0.85219999999999996</v>
      </c>
      <c r="R3112" s="359">
        <v>0.3634</v>
      </c>
      <c r="S3112" s="356">
        <v>0.58730000000000004</v>
      </c>
      <c r="U3112" s="402">
        <v>37827</v>
      </c>
      <c r="V3112" s="359">
        <v>0.5111</v>
      </c>
      <c r="W3112" s="359">
        <v>0.88060000000000005</v>
      </c>
      <c r="X3112" s="359">
        <v>0.81810000000000005</v>
      </c>
      <c r="Y3112" s="359">
        <v>16.4435</v>
      </c>
      <c r="Z3112" s="359">
        <v>3.7976000000000001</v>
      </c>
      <c r="AA3112" s="359">
        <v>134.91499999999999</v>
      </c>
      <c r="AB3112" s="359">
        <v>0.33329999999999999</v>
      </c>
      <c r="AC3112" s="359">
        <v>1.7692000000000001</v>
      </c>
      <c r="AD3112" s="359"/>
      <c r="AE3112" s="359">
        <v>4.2309000000000001</v>
      </c>
      <c r="AF3112" s="359">
        <v>2.2545000000000002</v>
      </c>
      <c r="AG3112" s="359">
        <v>1.8412999999999999</v>
      </c>
      <c r="AH3112" s="359">
        <v>4.7072000000000003</v>
      </c>
      <c r="AI3112" s="359">
        <v>0.78920000000000001</v>
      </c>
      <c r="AJ3112" s="359">
        <v>0.81599999999999995</v>
      </c>
      <c r="AK3112" s="359">
        <v>0.36280000000000001</v>
      </c>
      <c r="AL3112" s="356">
        <v>0.58660000000000001</v>
      </c>
    </row>
    <row r="3113" spans="2:38" ht="409.6" x14ac:dyDescent="0.25">
      <c r="B3113" s="402">
        <v>37826</v>
      </c>
      <c r="C3113" s="359">
        <v>0.50660000000000005</v>
      </c>
      <c r="D3113" s="359">
        <v>0.88219999999999998</v>
      </c>
      <c r="E3113" s="359">
        <v>0.81340000000000001</v>
      </c>
      <c r="F3113" s="359">
        <v>16.319700000000001</v>
      </c>
      <c r="G3113" s="359">
        <v>3.7660999999999998</v>
      </c>
      <c r="H3113" s="359">
        <v>135.17400000000001</v>
      </c>
      <c r="I3113" s="359">
        <v>0.33050000000000002</v>
      </c>
      <c r="J3113" s="359">
        <v>1.7512000000000001</v>
      </c>
      <c r="K3113" s="359"/>
      <c r="L3113" s="359">
        <v>4.2237</v>
      </c>
      <c r="M3113" s="359">
        <v>2.2391999999999999</v>
      </c>
      <c r="N3113" s="359">
        <v>1.9336</v>
      </c>
      <c r="O3113" s="359">
        <v>4.6760000000000002</v>
      </c>
      <c r="P3113" s="359">
        <v>0.78369999999999995</v>
      </c>
      <c r="Q3113" s="359">
        <v>0.83250000000000002</v>
      </c>
      <c r="R3113" s="359">
        <v>0.36209999999999998</v>
      </c>
      <c r="S3113" s="356">
        <v>0.58189999999999997</v>
      </c>
      <c r="U3113" s="402">
        <v>37826</v>
      </c>
      <c r="V3113" s="359">
        <v>0.50570000000000004</v>
      </c>
      <c r="W3113" s="359">
        <v>0.88049999999999995</v>
      </c>
      <c r="X3113" s="359">
        <v>0.81210000000000004</v>
      </c>
      <c r="Y3113" s="359">
        <v>16.2422</v>
      </c>
      <c r="Z3113" s="359">
        <v>3.7599</v>
      </c>
      <c r="AA3113" s="359">
        <v>134.578</v>
      </c>
      <c r="AB3113" s="359">
        <v>0.32969999999999999</v>
      </c>
      <c r="AC3113" s="359">
        <v>1.7477</v>
      </c>
      <c r="AD3113" s="359"/>
      <c r="AE3113" s="359">
        <v>4.2172000000000001</v>
      </c>
      <c r="AF3113" s="359">
        <v>2.2343999999999999</v>
      </c>
      <c r="AG3113" s="359">
        <v>1.8292999999999999</v>
      </c>
      <c r="AH3113" s="359">
        <v>4.6673</v>
      </c>
      <c r="AI3113" s="359">
        <v>0.78210000000000002</v>
      </c>
      <c r="AJ3113" s="359">
        <v>0.80620000000000003</v>
      </c>
      <c r="AK3113" s="359">
        <v>0.36149999999999999</v>
      </c>
      <c r="AL3113" s="356">
        <v>0.58120000000000005</v>
      </c>
    </row>
    <row r="3114" spans="2:38" ht="409.6" x14ac:dyDescent="0.25">
      <c r="B3114" s="402">
        <v>37825</v>
      </c>
      <c r="C3114" s="359">
        <v>0.50839999999999996</v>
      </c>
      <c r="D3114" s="359">
        <v>0.88460000000000005</v>
      </c>
      <c r="E3114" s="359">
        <v>0.81569999999999998</v>
      </c>
      <c r="F3114" s="359">
        <v>16.436199999999999</v>
      </c>
      <c r="G3114" s="359">
        <v>3.7797000000000001</v>
      </c>
      <c r="H3114" s="359">
        <v>135.904</v>
      </c>
      <c r="I3114" s="359">
        <v>0.32879999999999998</v>
      </c>
      <c r="J3114" s="359">
        <v>1.7541</v>
      </c>
      <c r="K3114" s="359"/>
      <c r="L3114" s="359">
        <v>4.2458</v>
      </c>
      <c r="M3114" s="359">
        <v>2.2504</v>
      </c>
      <c r="N3114" s="359">
        <v>1.915</v>
      </c>
      <c r="O3114" s="359">
        <v>4.7164000000000001</v>
      </c>
      <c r="P3114" s="359">
        <v>0.78420000000000001</v>
      </c>
      <c r="Q3114" s="359">
        <v>0.81640000000000001</v>
      </c>
      <c r="R3114" s="359">
        <v>0.36070000000000002</v>
      </c>
      <c r="S3114" s="356">
        <v>0.57569999999999999</v>
      </c>
      <c r="U3114" s="402">
        <v>37825</v>
      </c>
      <c r="V3114" s="359">
        <v>0.50749999999999995</v>
      </c>
      <c r="W3114" s="359">
        <v>0.88290000000000002</v>
      </c>
      <c r="X3114" s="359">
        <v>0.81430000000000002</v>
      </c>
      <c r="Y3114" s="359">
        <v>16.399000000000001</v>
      </c>
      <c r="Z3114" s="359">
        <v>3.7730000000000001</v>
      </c>
      <c r="AA3114" s="359">
        <v>135.30799999999999</v>
      </c>
      <c r="AB3114" s="359">
        <v>0.3281</v>
      </c>
      <c r="AC3114" s="359">
        <v>1.7504</v>
      </c>
      <c r="AD3114" s="359"/>
      <c r="AE3114" s="359">
        <v>4.2389000000000001</v>
      </c>
      <c r="AF3114" s="359">
        <v>2.2452000000000001</v>
      </c>
      <c r="AG3114" s="359">
        <v>1.8113999999999999</v>
      </c>
      <c r="AH3114" s="359">
        <v>4.7072000000000003</v>
      </c>
      <c r="AI3114" s="359">
        <v>0.78290000000000004</v>
      </c>
      <c r="AJ3114" s="359">
        <v>0.79</v>
      </c>
      <c r="AK3114" s="359">
        <v>0.36009999999999998</v>
      </c>
      <c r="AL3114" s="356">
        <v>0.57499999999999996</v>
      </c>
    </row>
    <row r="3115" spans="2:38" ht="409.6" x14ac:dyDescent="0.25">
      <c r="B3115" s="402">
        <v>37824</v>
      </c>
      <c r="C3115" s="359">
        <v>0.50680000000000003</v>
      </c>
      <c r="D3115" s="359">
        <v>0.88239999999999996</v>
      </c>
      <c r="E3115" s="359">
        <v>0.80879999999999996</v>
      </c>
      <c r="F3115" s="359">
        <v>16.379100000000001</v>
      </c>
      <c r="G3115" s="359">
        <v>3.7675999999999998</v>
      </c>
      <c r="H3115" s="359">
        <v>135.352</v>
      </c>
      <c r="I3115" s="359">
        <v>0.32840000000000003</v>
      </c>
      <c r="J3115" s="359">
        <v>1.7541</v>
      </c>
      <c r="K3115" s="359"/>
      <c r="L3115" s="359">
        <v>4.2382999999999997</v>
      </c>
      <c r="M3115" s="359">
        <v>2.2688000000000001</v>
      </c>
      <c r="N3115" s="359">
        <v>1.9226000000000001</v>
      </c>
      <c r="O3115" s="359">
        <v>4.7042000000000002</v>
      </c>
      <c r="P3115" s="359">
        <v>0.77880000000000005</v>
      </c>
      <c r="Q3115" s="359">
        <v>0.81159999999999999</v>
      </c>
      <c r="R3115" s="359">
        <v>0.3594</v>
      </c>
      <c r="S3115" s="356">
        <v>0.57520000000000004</v>
      </c>
      <c r="U3115" s="402">
        <v>37824</v>
      </c>
      <c r="V3115" s="359">
        <v>0.50629999999999997</v>
      </c>
      <c r="W3115" s="359">
        <v>0.88129999999999997</v>
      </c>
      <c r="X3115" s="359">
        <v>0.80769999999999997</v>
      </c>
      <c r="Y3115" s="359">
        <v>16.353000000000002</v>
      </c>
      <c r="Z3115" s="359">
        <v>3.7637999999999998</v>
      </c>
      <c r="AA3115" s="359">
        <v>134.84700000000001</v>
      </c>
      <c r="AB3115" s="359">
        <v>0.32790000000000002</v>
      </c>
      <c r="AC3115" s="359">
        <v>1.7516</v>
      </c>
      <c r="AD3115" s="359"/>
      <c r="AE3115" s="359">
        <v>4.2343000000000002</v>
      </c>
      <c r="AF3115" s="359">
        <v>2.2646000000000002</v>
      </c>
      <c r="AG3115" s="359">
        <v>1.8198000000000001</v>
      </c>
      <c r="AH3115" s="359">
        <v>4.6955</v>
      </c>
      <c r="AI3115" s="359">
        <v>0.77769999999999995</v>
      </c>
      <c r="AJ3115" s="359">
        <v>0.78590000000000004</v>
      </c>
      <c r="AK3115" s="359">
        <v>0.35899999999999999</v>
      </c>
      <c r="AL3115" s="356">
        <v>0.57489999999999997</v>
      </c>
    </row>
    <row r="3116" spans="2:38" ht="409.6" x14ac:dyDescent="0.25">
      <c r="B3116" s="402">
        <v>37823</v>
      </c>
      <c r="C3116" s="359">
        <v>0.5091</v>
      </c>
      <c r="D3116" s="359">
        <v>0.88680000000000003</v>
      </c>
      <c r="E3116" s="359">
        <v>0.80759999999999998</v>
      </c>
      <c r="F3116" s="359">
        <v>16.337299999999999</v>
      </c>
      <c r="G3116" s="359">
        <v>3.7829000000000002</v>
      </c>
      <c r="H3116" s="359">
        <v>135.43600000000001</v>
      </c>
      <c r="I3116" s="359">
        <v>0.32840000000000003</v>
      </c>
      <c r="J3116" s="359">
        <v>1.7639</v>
      </c>
      <c r="K3116" s="359"/>
      <c r="L3116" s="359">
        <v>4.2522000000000002</v>
      </c>
      <c r="M3116" s="359">
        <v>2.2766000000000002</v>
      </c>
      <c r="N3116" s="359">
        <v>1.9313</v>
      </c>
      <c r="O3116" s="359">
        <v>4.72</v>
      </c>
      <c r="P3116" s="359">
        <v>0.78159999999999996</v>
      </c>
      <c r="Q3116" s="359">
        <v>0.81679999999999997</v>
      </c>
      <c r="R3116" s="359">
        <v>0.3604</v>
      </c>
      <c r="S3116" s="356">
        <v>0.57330000000000003</v>
      </c>
      <c r="U3116" s="402">
        <v>37823</v>
      </c>
      <c r="V3116" s="359">
        <v>0.50829999999999997</v>
      </c>
      <c r="W3116" s="359">
        <v>0.8851</v>
      </c>
      <c r="X3116" s="359">
        <v>0.80569999999999997</v>
      </c>
      <c r="Y3116" s="359">
        <v>16.2956</v>
      </c>
      <c r="Z3116" s="359">
        <v>3.7770000000000001</v>
      </c>
      <c r="AA3116" s="359">
        <v>134.86500000000001</v>
      </c>
      <c r="AB3116" s="359">
        <v>0.3276</v>
      </c>
      <c r="AC3116" s="359">
        <v>1.76</v>
      </c>
      <c r="AD3116" s="359"/>
      <c r="AE3116" s="359">
        <v>4.2460000000000004</v>
      </c>
      <c r="AF3116" s="359">
        <v>2.2685</v>
      </c>
      <c r="AG3116" s="359">
        <v>1.827</v>
      </c>
      <c r="AH3116" s="359">
        <v>4.7133000000000003</v>
      </c>
      <c r="AI3116" s="359">
        <v>0.78010000000000002</v>
      </c>
      <c r="AJ3116" s="359">
        <v>0.79049999999999998</v>
      </c>
      <c r="AK3116" s="359">
        <v>0.35980000000000001</v>
      </c>
      <c r="AL3116" s="356">
        <v>0.57269999999999999</v>
      </c>
    </row>
    <row r="3117" spans="2:38" ht="409.6" x14ac:dyDescent="0.25">
      <c r="B3117" s="402">
        <v>37822</v>
      </c>
      <c r="C3117" s="359">
        <v>0.50870000000000004</v>
      </c>
      <c r="D3117" s="359">
        <v>0.88490000000000002</v>
      </c>
      <c r="E3117" s="359">
        <v>0.80710000000000004</v>
      </c>
      <c r="F3117" s="359">
        <v>16.337299999999999</v>
      </c>
      <c r="G3117" s="359">
        <v>3.7829000000000002</v>
      </c>
      <c r="H3117" s="359">
        <v>135.43600000000001</v>
      </c>
      <c r="I3117" s="359">
        <v>0.32840000000000003</v>
      </c>
      <c r="J3117" s="359">
        <v>1.7639</v>
      </c>
      <c r="K3117" s="359"/>
      <c r="L3117" s="359">
        <v>4.2522000000000002</v>
      </c>
      <c r="M3117" s="359">
        <v>2.2766000000000002</v>
      </c>
      <c r="N3117" s="359">
        <v>1.9313</v>
      </c>
      <c r="O3117" s="359">
        <v>4.72</v>
      </c>
      <c r="P3117" s="359">
        <v>0.78210000000000002</v>
      </c>
      <c r="Q3117" s="359">
        <v>0.81679999999999997</v>
      </c>
      <c r="R3117" s="359">
        <v>0.36030000000000001</v>
      </c>
      <c r="S3117" s="356">
        <v>0.57330000000000003</v>
      </c>
      <c r="U3117" s="402">
        <v>37822</v>
      </c>
      <c r="V3117" s="359">
        <v>0.50800000000000001</v>
      </c>
      <c r="W3117" s="359">
        <v>0.88329999999999997</v>
      </c>
      <c r="X3117" s="359">
        <v>0.80530000000000002</v>
      </c>
      <c r="Y3117" s="359">
        <v>16.2956</v>
      </c>
      <c r="Z3117" s="359">
        <v>3.7770000000000001</v>
      </c>
      <c r="AA3117" s="359">
        <v>134.86500000000001</v>
      </c>
      <c r="AB3117" s="359">
        <v>0.3276</v>
      </c>
      <c r="AC3117" s="359">
        <v>1.76</v>
      </c>
      <c r="AD3117" s="359"/>
      <c r="AE3117" s="359">
        <v>4.2460000000000004</v>
      </c>
      <c r="AF3117" s="359">
        <v>2.2685</v>
      </c>
      <c r="AG3117" s="359">
        <v>1.827</v>
      </c>
      <c r="AH3117" s="359">
        <v>4.7133000000000003</v>
      </c>
      <c r="AI3117" s="359">
        <v>0.78059999999999996</v>
      </c>
      <c r="AJ3117" s="359">
        <v>0.79049999999999998</v>
      </c>
      <c r="AK3117" s="359">
        <v>0.35980000000000001</v>
      </c>
      <c r="AL3117" s="356">
        <v>0.57269999999999999</v>
      </c>
    </row>
    <row r="3118" spans="2:38" ht="409.6" x14ac:dyDescent="0.25">
      <c r="B3118" s="402">
        <v>37821</v>
      </c>
      <c r="C3118" s="359">
        <v>0.50929999999999997</v>
      </c>
      <c r="D3118" s="359">
        <v>0.88629999999999998</v>
      </c>
      <c r="E3118" s="359">
        <v>0.80769999999999997</v>
      </c>
      <c r="F3118" s="359">
        <v>16.3779</v>
      </c>
      <c r="G3118" s="359">
        <v>3.7885</v>
      </c>
      <c r="H3118" s="359">
        <v>135.62100000000001</v>
      </c>
      <c r="I3118" s="359">
        <v>0.32879999999999998</v>
      </c>
      <c r="J3118" s="359">
        <v>1.7663</v>
      </c>
      <c r="K3118" s="359"/>
      <c r="L3118" s="359">
        <v>4.2615999999999996</v>
      </c>
      <c r="M3118" s="359">
        <v>2.2726999999999999</v>
      </c>
      <c r="N3118" s="359">
        <v>1.9339</v>
      </c>
      <c r="O3118" s="359">
        <v>4.7237999999999998</v>
      </c>
      <c r="P3118" s="359">
        <v>0.7823</v>
      </c>
      <c r="Q3118" s="359">
        <v>0.81799999999999995</v>
      </c>
      <c r="R3118" s="359">
        <v>0.3609</v>
      </c>
      <c r="S3118" s="356">
        <v>0.57410000000000005</v>
      </c>
      <c r="U3118" s="402">
        <v>37821</v>
      </c>
      <c r="V3118" s="359">
        <v>0.50849999999999995</v>
      </c>
      <c r="W3118" s="359">
        <v>0.88460000000000005</v>
      </c>
      <c r="X3118" s="359">
        <v>0.80649999999999999</v>
      </c>
      <c r="Y3118" s="359">
        <v>16.343599999999999</v>
      </c>
      <c r="Z3118" s="359">
        <v>3.7816999999999998</v>
      </c>
      <c r="AA3118" s="359">
        <v>135.04900000000001</v>
      </c>
      <c r="AB3118" s="359">
        <v>0.32800000000000001</v>
      </c>
      <c r="AC3118" s="359">
        <v>1.7624</v>
      </c>
      <c r="AD3118" s="359"/>
      <c r="AE3118" s="359">
        <v>4.2553999999999998</v>
      </c>
      <c r="AF3118" s="359">
        <v>2.2688000000000001</v>
      </c>
      <c r="AG3118" s="359">
        <v>1.8294999999999999</v>
      </c>
      <c r="AH3118" s="359">
        <v>4.7161</v>
      </c>
      <c r="AI3118" s="359">
        <v>0.78100000000000003</v>
      </c>
      <c r="AJ3118" s="359">
        <v>0.79159999999999997</v>
      </c>
      <c r="AK3118" s="359">
        <v>0.3604</v>
      </c>
      <c r="AL3118" s="356">
        <v>0.57350000000000001</v>
      </c>
    </row>
    <row r="3119" spans="2:38" ht="409.6" x14ac:dyDescent="0.25">
      <c r="B3119" s="402">
        <v>37820</v>
      </c>
      <c r="C3119" s="359">
        <v>0.52039999999999997</v>
      </c>
      <c r="D3119" s="359">
        <v>0.89249999999999996</v>
      </c>
      <c r="E3119" s="359">
        <v>0.8145</v>
      </c>
      <c r="F3119" s="359">
        <v>16.6097</v>
      </c>
      <c r="G3119" s="359">
        <v>3.8698000000000001</v>
      </c>
      <c r="H3119" s="359">
        <v>138.24100000000001</v>
      </c>
      <c r="I3119" s="359">
        <v>0.33510000000000001</v>
      </c>
      <c r="J3119" s="359">
        <v>1.8028999999999999</v>
      </c>
      <c r="K3119" s="359"/>
      <c r="L3119" s="359">
        <v>4.3601000000000001</v>
      </c>
      <c r="M3119" s="359">
        <v>2.3298999999999999</v>
      </c>
      <c r="N3119" s="359">
        <v>1.9511000000000001</v>
      </c>
      <c r="O3119" s="359">
        <v>4.8079999999999998</v>
      </c>
      <c r="P3119" s="359">
        <v>0.79930000000000001</v>
      </c>
      <c r="Q3119" s="359">
        <v>0.82140000000000002</v>
      </c>
      <c r="R3119" s="359">
        <v>0.3654</v>
      </c>
      <c r="S3119" s="356">
        <v>0.58299999999999996</v>
      </c>
      <c r="U3119" s="402">
        <v>37820</v>
      </c>
      <c r="V3119" s="359">
        <v>0.51959999999999995</v>
      </c>
      <c r="W3119" s="359">
        <v>0.89080000000000004</v>
      </c>
      <c r="X3119" s="359">
        <v>0.81310000000000004</v>
      </c>
      <c r="Y3119" s="359">
        <v>16.572299999999998</v>
      </c>
      <c r="Z3119" s="359">
        <v>3.8633999999999999</v>
      </c>
      <c r="AA3119" s="359">
        <v>137.63800000000001</v>
      </c>
      <c r="AB3119" s="359">
        <v>0.33429999999999999</v>
      </c>
      <c r="AC3119" s="359">
        <v>1.7985</v>
      </c>
      <c r="AD3119" s="359"/>
      <c r="AE3119" s="359">
        <v>4.3532000000000002</v>
      </c>
      <c r="AF3119" s="359">
        <v>2.3250000000000002</v>
      </c>
      <c r="AG3119" s="359">
        <v>1.8452</v>
      </c>
      <c r="AH3119" s="359">
        <v>4.7988</v>
      </c>
      <c r="AI3119" s="359">
        <v>0.79790000000000005</v>
      </c>
      <c r="AJ3119" s="359">
        <v>0.78549999999999998</v>
      </c>
      <c r="AK3119" s="359">
        <v>0.36480000000000001</v>
      </c>
      <c r="AL3119" s="356">
        <v>0.58230000000000004</v>
      </c>
    </row>
    <row r="3120" spans="2:38" ht="409.6" x14ac:dyDescent="0.25">
      <c r="B3120" s="402">
        <v>37819</v>
      </c>
      <c r="C3120" s="359">
        <v>0.52110000000000001</v>
      </c>
      <c r="D3120" s="359">
        <v>0.89090000000000003</v>
      </c>
      <c r="E3120" s="359">
        <v>0.81240000000000001</v>
      </c>
      <c r="F3120" s="359">
        <v>16.6309</v>
      </c>
      <c r="G3120" s="359">
        <v>3.8719999999999999</v>
      </c>
      <c r="H3120" s="359">
        <v>137.31100000000001</v>
      </c>
      <c r="I3120" s="359">
        <v>0.33500000000000002</v>
      </c>
      <c r="J3120" s="359">
        <v>1.8004</v>
      </c>
      <c r="K3120" s="359"/>
      <c r="L3120" s="359">
        <v>4.3483000000000001</v>
      </c>
      <c r="M3120" s="359">
        <v>2.3273000000000001</v>
      </c>
      <c r="N3120" s="359">
        <v>1.9735</v>
      </c>
      <c r="O3120" s="359">
        <v>4.7823000000000002</v>
      </c>
      <c r="P3120" s="359">
        <v>0.80400000000000005</v>
      </c>
      <c r="Q3120" s="359">
        <v>0.82969999999999999</v>
      </c>
      <c r="R3120" s="359">
        <v>0.3659</v>
      </c>
      <c r="S3120" s="356">
        <v>0.58430000000000004</v>
      </c>
      <c r="U3120" s="402">
        <v>37819</v>
      </c>
      <c r="V3120" s="359">
        <v>0.52029999999999998</v>
      </c>
      <c r="W3120" s="359">
        <v>0.88929999999999998</v>
      </c>
      <c r="X3120" s="359">
        <v>0.81100000000000005</v>
      </c>
      <c r="Y3120" s="359">
        <v>16.596299999999999</v>
      </c>
      <c r="Z3120" s="359">
        <v>3.8673000000000002</v>
      </c>
      <c r="AA3120" s="359">
        <v>136.732</v>
      </c>
      <c r="AB3120" s="359">
        <v>0.33439999999999998</v>
      </c>
      <c r="AC3120" s="359">
        <v>1.7967</v>
      </c>
      <c r="AD3120" s="359"/>
      <c r="AE3120" s="359">
        <v>4.3421000000000003</v>
      </c>
      <c r="AF3120" s="359">
        <v>2.3224999999999998</v>
      </c>
      <c r="AG3120" s="359">
        <v>1.8668</v>
      </c>
      <c r="AH3120" s="359">
        <v>4.7739000000000003</v>
      </c>
      <c r="AI3120" s="359">
        <v>0.80249999999999999</v>
      </c>
      <c r="AJ3120" s="359">
        <v>0.79379999999999995</v>
      </c>
      <c r="AK3120" s="359">
        <v>0.3654</v>
      </c>
      <c r="AL3120" s="356">
        <v>0.5837</v>
      </c>
    </row>
    <row r="3121" spans="2:38" ht="409.6" x14ac:dyDescent="0.25">
      <c r="B3121" s="402">
        <v>37818</v>
      </c>
      <c r="C3121" s="359">
        <v>0.52059999999999995</v>
      </c>
      <c r="D3121" s="359">
        <v>0.89590000000000003</v>
      </c>
      <c r="E3121" s="359">
        <v>0.80979999999999996</v>
      </c>
      <c r="F3121" s="359">
        <v>16.6218</v>
      </c>
      <c r="G3121" s="359">
        <v>3.8693</v>
      </c>
      <c r="H3121" s="359">
        <v>136.328</v>
      </c>
      <c r="I3121" s="359">
        <v>0.3327</v>
      </c>
      <c r="J3121" s="359">
        <v>1.7886</v>
      </c>
      <c r="K3121" s="359"/>
      <c r="L3121" s="359">
        <v>4.3414999999999999</v>
      </c>
      <c r="M3121" s="359">
        <v>2.3048999999999999</v>
      </c>
      <c r="N3121" s="359">
        <v>1.9537</v>
      </c>
      <c r="O3121" s="359">
        <v>4.7595999999999998</v>
      </c>
      <c r="P3121" s="359">
        <v>0.80640000000000001</v>
      </c>
      <c r="Q3121" s="359">
        <v>0.81420000000000003</v>
      </c>
      <c r="R3121" s="359">
        <v>0.36549999999999999</v>
      </c>
      <c r="S3121" s="356">
        <v>0.58169999999999999</v>
      </c>
      <c r="U3121" s="402">
        <v>37818</v>
      </c>
      <c r="V3121" s="359">
        <v>0.51970000000000005</v>
      </c>
      <c r="W3121" s="359">
        <v>0.89419999999999999</v>
      </c>
      <c r="X3121" s="359">
        <v>0.80820000000000003</v>
      </c>
      <c r="Y3121" s="359">
        <v>16.5855</v>
      </c>
      <c r="Z3121" s="359">
        <v>3.8631000000000002</v>
      </c>
      <c r="AA3121" s="359">
        <v>135.738</v>
      </c>
      <c r="AB3121" s="359">
        <v>0.33200000000000002</v>
      </c>
      <c r="AC3121" s="359">
        <v>1.7851999999999999</v>
      </c>
      <c r="AD3121" s="359"/>
      <c r="AE3121" s="359">
        <v>4.3348000000000004</v>
      </c>
      <c r="AF3121" s="359">
        <v>2.3005</v>
      </c>
      <c r="AG3121" s="359">
        <v>1.8488</v>
      </c>
      <c r="AH3121" s="359">
        <v>4.7488000000000001</v>
      </c>
      <c r="AI3121" s="359">
        <v>0.80510000000000004</v>
      </c>
      <c r="AJ3121" s="359">
        <v>0.78739999999999999</v>
      </c>
      <c r="AK3121" s="359">
        <v>0.3649</v>
      </c>
      <c r="AL3121" s="356">
        <v>0.58109999999999995</v>
      </c>
    </row>
    <row r="3122" spans="2:38" ht="409.6" x14ac:dyDescent="0.25">
      <c r="B3122" s="402">
        <v>37817</v>
      </c>
      <c r="C3122" s="359">
        <v>0.52329999999999999</v>
      </c>
      <c r="D3122" s="359">
        <v>0.89470000000000005</v>
      </c>
      <c r="E3122" s="359">
        <v>0.81069999999999998</v>
      </c>
      <c r="F3122" s="359">
        <v>16.6568</v>
      </c>
      <c r="G3122" s="359">
        <v>3.8898999999999999</v>
      </c>
      <c r="H3122" s="359">
        <v>136.71700000000001</v>
      </c>
      <c r="I3122" s="359">
        <v>0.33600000000000002</v>
      </c>
      <c r="J3122" s="359">
        <v>1.8032999999999999</v>
      </c>
      <c r="K3122" s="359"/>
      <c r="L3122" s="359">
        <v>4.3677999999999999</v>
      </c>
      <c r="M3122" s="359">
        <v>2.3170000000000002</v>
      </c>
      <c r="N3122" s="359">
        <v>1.9833000000000001</v>
      </c>
      <c r="O3122" s="359">
        <v>4.7842000000000002</v>
      </c>
      <c r="P3122" s="359">
        <v>0.81130000000000002</v>
      </c>
      <c r="Q3122" s="359">
        <v>0.83460000000000001</v>
      </c>
      <c r="R3122" s="359">
        <v>0.36549999999999999</v>
      </c>
      <c r="S3122" s="356">
        <v>0.58979999999999999</v>
      </c>
      <c r="U3122" s="402">
        <v>37817</v>
      </c>
      <c r="V3122" s="359">
        <v>0.52259999999999995</v>
      </c>
      <c r="W3122" s="359">
        <v>0.8931</v>
      </c>
      <c r="X3122" s="359">
        <v>0.80930000000000002</v>
      </c>
      <c r="Y3122" s="359">
        <v>16.621300000000002</v>
      </c>
      <c r="Z3122" s="359">
        <v>3.8832</v>
      </c>
      <c r="AA3122" s="359">
        <v>136.12899999999999</v>
      </c>
      <c r="AB3122" s="359">
        <v>0.3352</v>
      </c>
      <c r="AC3122" s="359">
        <v>1.7994000000000001</v>
      </c>
      <c r="AD3122" s="359"/>
      <c r="AE3122" s="359">
        <v>4.3605</v>
      </c>
      <c r="AF3122" s="359">
        <v>2.3127</v>
      </c>
      <c r="AG3122" s="359">
        <v>1.8768</v>
      </c>
      <c r="AH3122" s="359">
        <v>4.7760999999999996</v>
      </c>
      <c r="AI3122" s="359">
        <v>0.80989999999999995</v>
      </c>
      <c r="AJ3122" s="359">
        <v>0.7984</v>
      </c>
      <c r="AK3122" s="359">
        <v>0.3649</v>
      </c>
      <c r="AL3122" s="356">
        <v>0.58919999999999995</v>
      </c>
    </row>
    <row r="3123" spans="2:38" ht="409.6" x14ac:dyDescent="0.25">
      <c r="B3123" s="402">
        <v>37816</v>
      </c>
      <c r="C3123" s="359">
        <v>0.52490000000000003</v>
      </c>
      <c r="D3123" s="359">
        <v>0.89900000000000002</v>
      </c>
      <c r="E3123" s="359">
        <v>0.81510000000000005</v>
      </c>
      <c r="F3123" s="359">
        <v>16.682500000000001</v>
      </c>
      <c r="G3123" s="359">
        <v>3.9032</v>
      </c>
      <c r="H3123" s="359">
        <v>137.791</v>
      </c>
      <c r="I3123" s="359">
        <v>0.33750000000000002</v>
      </c>
      <c r="J3123" s="359">
        <v>1.8118000000000001</v>
      </c>
      <c r="K3123" s="359"/>
      <c r="L3123" s="359">
        <v>4.3583999999999996</v>
      </c>
      <c r="M3123" s="359">
        <v>2.3292000000000002</v>
      </c>
      <c r="N3123" s="359">
        <v>1.9982</v>
      </c>
      <c r="O3123" s="359">
        <v>4.8071000000000002</v>
      </c>
      <c r="P3123" s="359">
        <v>0.81589999999999996</v>
      </c>
      <c r="Q3123" s="359">
        <v>0.84630000000000005</v>
      </c>
      <c r="R3123" s="359">
        <v>0.36359999999999998</v>
      </c>
      <c r="S3123" s="356">
        <v>0.59289999999999998</v>
      </c>
      <c r="U3123" s="402">
        <v>37816</v>
      </c>
      <c r="V3123" s="359">
        <v>0.5242</v>
      </c>
      <c r="W3123" s="359">
        <v>0.89759999999999995</v>
      </c>
      <c r="X3123" s="359">
        <v>0.81269999999999998</v>
      </c>
      <c r="Y3123" s="359">
        <v>16.643899999999999</v>
      </c>
      <c r="Z3123" s="359">
        <v>3.8975</v>
      </c>
      <c r="AA3123" s="359">
        <v>137.17500000000001</v>
      </c>
      <c r="AB3123" s="359">
        <v>0.33689999999999998</v>
      </c>
      <c r="AC3123" s="359">
        <v>1.8073999999999999</v>
      </c>
      <c r="AD3123" s="359"/>
      <c r="AE3123" s="359">
        <v>4.3497000000000003</v>
      </c>
      <c r="AF3123" s="359">
        <v>2.3246000000000002</v>
      </c>
      <c r="AG3123" s="359">
        <v>1.8912</v>
      </c>
      <c r="AH3123" s="359">
        <v>4.7991999999999999</v>
      </c>
      <c r="AI3123" s="359">
        <v>0.81440000000000001</v>
      </c>
      <c r="AJ3123" s="359">
        <v>0.80979999999999996</v>
      </c>
      <c r="AK3123" s="359">
        <v>0.36299999999999999</v>
      </c>
      <c r="AL3123" s="356">
        <v>0.59209999999999996</v>
      </c>
    </row>
    <row r="3124" spans="2:38" ht="409.6" x14ac:dyDescent="0.25">
      <c r="B3124" s="402">
        <v>37815</v>
      </c>
      <c r="C3124" s="359">
        <v>0.52610000000000001</v>
      </c>
      <c r="D3124" s="359">
        <v>0.89690000000000003</v>
      </c>
      <c r="E3124" s="359">
        <v>0.81779999999999997</v>
      </c>
      <c r="F3124" s="359">
        <v>16.6768</v>
      </c>
      <c r="G3124" s="359">
        <v>3.9020000000000001</v>
      </c>
      <c r="H3124" s="359">
        <v>137.749</v>
      </c>
      <c r="I3124" s="359">
        <v>0.33739999999999998</v>
      </c>
      <c r="J3124" s="359">
        <v>1.8112999999999999</v>
      </c>
      <c r="K3124" s="359"/>
      <c r="L3124" s="359">
        <v>4.351</v>
      </c>
      <c r="M3124" s="359">
        <v>2.3285</v>
      </c>
      <c r="N3124" s="359">
        <v>1.9976</v>
      </c>
      <c r="O3124" s="359">
        <v>4.8021000000000003</v>
      </c>
      <c r="P3124" s="359">
        <v>0.81569999999999998</v>
      </c>
      <c r="Q3124" s="359">
        <v>0.84609999999999996</v>
      </c>
      <c r="R3124" s="359">
        <v>0.36349999999999999</v>
      </c>
      <c r="S3124" s="356">
        <v>0.5927</v>
      </c>
      <c r="U3124" s="402">
        <v>37815</v>
      </c>
      <c r="V3124" s="359">
        <v>0.5252</v>
      </c>
      <c r="W3124" s="359">
        <v>0.89549999999999996</v>
      </c>
      <c r="X3124" s="359">
        <v>0.81610000000000005</v>
      </c>
      <c r="Y3124" s="359">
        <v>16.6432</v>
      </c>
      <c r="Z3124" s="359">
        <v>3.8978999999999999</v>
      </c>
      <c r="AA3124" s="359">
        <v>137.18899999999999</v>
      </c>
      <c r="AB3124" s="359">
        <v>0.33689999999999998</v>
      </c>
      <c r="AC3124" s="359">
        <v>1.8076000000000001</v>
      </c>
      <c r="AD3124" s="359"/>
      <c r="AE3124" s="359">
        <v>4.3456000000000001</v>
      </c>
      <c r="AF3124" s="359">
        <v>2.3249</v>
      </c>
      <c r="AG3124" s="359">
        <v>1.8914</v>
      </c>
      <c r="AH3124" s="359">
        <v>4.7949999999999999</v>
      </c>
      <c r="AI3124" s="359">
        <v>0.81469999999999998</v>
      </c>
      <c r="AJ3124" s="359">
        <v>0.80979999999999996</v>
      </c>
      <c r="AK3124" s="359">
        <v>0.36299999999999999</v>
      </c>
      <c r="AL3124" s="356">
        <v>0.59219999999999995</v>
      </c>
    </row>
    <row r="3125" spans="2:38" ht="409.6" x14ac:dyDescent="0.25">
      <c r="B3125" s="402">
        <v>37814</v>
      </c>
      <c r="C3125" s="359">
        <v>0.52480000000000004</v>
      </c>
      <c r="D3125" s="359">
        <v>0.89929999999999999</v>
      </c>
      <c r="E3125" s="359">
        <v>0.81620000000000004</v>
      </c>
      <c r="F3125" s="359">
        <v>16.677399999999999</v>
      </c>
      <c r="G3125" s="359">
        <v>3.9024000000000001</v>
      </c>
      <c r="H3125" s="359">
        <v>137.749</v>
      </c>
      <c r="I3125" s="359">
        <v>0.33739999999999998</v>
      </c>
      <c r="J3125" s="359">
        <v>1.8112999999999999</v>
      </c>
      <c r="K3125" s="359"/>
      <c r="L3125" s="359">
        <v>4.3643000000000001</v>
      </c>
      <c r="M3125" s="359">
        <v>2.3285</v>
      </c>
      <c r="N3125" s="359">
        <v>1.9976</v>
      </c>
      <c r="O3125" s="359">
        <v>4.8056000000000001</v>
      </c>
      <c r="P3125" s="359">
        <v>0.81569999999999998</v>
      </c>
      <c r="Q3125" s="359">
        <v>0.84609999999999996</v>
      </c>
      <c r="R3125" s="359">
        <v>0.3634</v>
      </c>
      <c r="S3125" s="356">
        <v>0.5927</v>
      </c>
      <c r="U3125" s="402">
        <v>37814</v>
      </c>
      <c r="V3125" s="359">
        <v>0.52410000000000001</v>
      </c>
      <c r="W3125" s="359">
        <v>0.89780000000000004</v>
      </c>
      <c r="X3125" s="359">
        <v>0.81489999999999996</v>
      </c>
      <c r="Y3125" s="359">
        <v>16.645600000000002</v>
      </c>
      <c r="Z3125" s="359">
        <v>3.8972000000000002</v>
      </c>
      <c r="AA3125" s="359">
        <v>137.18899999999999</v>
      </c>
      <c r="AB3125" s="359">
        <v>0.33689999999999998</v>
      </c>
      <c r="AC3125" s="359">
        <v>1.8076000000000001</v>
      </c>
      <c r="AD3125" s="359"/>
      <c r="AE3125" s="359">
        <v>4.3582000000000001</v>
      </c>
      <c r="AF3125" s="359">
        <v>2.3249</v>
      </c>
      <c r="AG3125" s="359">
        <v>1.8914</v>
      </c>
      <c r="AH3125" s="359">
        <v>4.7976999999999999</v>
      </c>
      <c r="AI3125" s="359">
        <v>0.8145</v>
      </c>
      <c r="AJ3125" s="359">
        <v>0.80979999999999996</v>
      </c>
      <c r="AK3125" s="359">
        <v>0.3629</v>
      </c>
      <c r="AL3125" s="356">
        <v>0.59219999999999995</v>
      </c>
    </row>
    <row r="3126" spans="2:38" ht="409.6" x14ac:dyDescent="0.25">
      <c r="B3126" s="402">
        <v>37813</v>
      </c>
      <c r="C3126" s="359">
        <v>0.51880000000000004</v>
      </c>
      <c r="D3126" s="359">
        <v>0.89680000000000004</v>
      </c>
      <c r="E3126" s="359">
        <v>0.81640000000000001</v>
      </c>
      <c r="F3126" s="359">
        <v>16.450099999999999</v>
      </c>
      <c r="G3126" s="359">
        <v>3.8573</v>
      </c>
      <c r="H3126" s="359">
        <v>136.023</v>
      </c>
      <c r="I3126" s="359">
        <v>0.33500000000000002</v>
      </c>
      <c r="J3126" s="359">
        <v>1.7901</v>
      </c>
      <c r="K3126" s="359"/>
      <c r="L3126" s="359">
        <v>4.3197999999999999</v>
      </c>
      <c r="M3126" s="359">
        <v>2.3092999999999999</v>
      </c>
      <c r="N3126" s="359">
        <v>1.9896</v>
      </c>
      <c r="O3126" s="359">
        <v>4.7454000000000001</v>
      </c>
      <c r="P3126" s="359">
        <v>0.8034</v>
      </c>
      <c r="Q3126" s="359">
        <v>0.84660000000000002</v>
      </c>
      <c r="R3126" s="359">
        <v>0.36120000000000002</v>
      </c>
      <c r="S3126" s="356">
        <v>0.59019999999999995</v>
      </c>
      <c r="U3126" s="402">
        <v>37813</v>
      </c>
      <c r="V3126" s="359">
        <v>0.51790000000000003</v>
      </c>
      <c r="W3126" s="359">
        <v>0.89510000000000001</v>
      </c>
      <c r="X3126" s="359">
        <v>0.81520000000000004</v>
      </c>
      <c r="Y3126" s="359">
        <v>16.373000000000001</v>
      </c>
      <c r="Z3126" s="359">
        <v>3.8513000000000002</v>
      </c>
      <c r="AA3126" s="359">
        <v>135.43100000000001</v>
      </c>
      <c r="AB3126" s="359">
        <v>0.33429999999999999</v>
      </c>
      <c r="AC3126" s="359">
        <v>1.7868999999999999</v>
      </c>
      <c r="AD3126" s="359"/>
      <c r="AE3126" s="359">
        <v>4.3132999999999999</v>
      </c>
      <c r="AF3126" s="359">
        <v>2.3048999999999999</v>
      </c>
      <c r="AG3126" s="359">
        <v>1.8834</v>
      </c>
      <c r="AH3126" s="359">
        <v>4.7366000000000001</v>
      </c>
      <c r="AI3126" s="359">
        <v>0.80220000000000002</v>
      </c>
      <c r="AJ3126" s="359">
        <v>0.81030000000000002</v>
      </c>
      <c r="AK3126" s="359">
        <v>0.36059999999999998</v>
      </c>
      <c r="AL3126" s="356">
        <v>0.58960000000000001</v>
      </c>
    </row>
    <row r="3127" spans="2:38" ht="409.6" x14ac:dyDescent="0.25">
      <c r="B3127" s="402">
        <v>37812</v>
      </c>
      <c r="C3127" s="359">
        <v>0.51910000000000001</v>
      </c>
      <c r="D3127" s="359">
        <v>0.89610000000000001</v>
      </c>
      <c r="E3127" s="359">
        <v>0.80979999999999996</v>
      </c>
      <c r="F3127" s="359">
        <v>16.393999999999998</v>
      </c>
      <c r="G3127" s="359">
        <v>3.8593000000000002</v>
      </c>
      <c r="H3127" s="359">
        <v>136.27799999999999</v>
      </c>
      <c r="I3127" s="359">
        <v>0.33589999999999998</v>
      </c>
      <c r="J3127" s="359">
        <v>1.7971999999999999</v>
      </c>
      <c r="K3127" s="359"/>
      <c r="L3127" s="359">
        <v>4.2996999999999996</v>
      </c>
      <c r="M3127" s="359">
        <v>2.3140000000000001</v>
      </c>
      <c r="N3127" s="359">
        <v>1.9816</v>
      </c>
      <c r="O3127" s="359">
        <v>4.7484999999999999</v>
      </c>
      <c r="P3127" s="359">
        <v>0.8014</v>
      </c>
      <c r="Q3127" s="359">
        <v>0.85029999999999994</v>
      </c>
      <c r="R3127" s="359">
        <v>0.35959999999999998</v>
      </c>
      <c r="S3127" s="356">
        <v>0.58889999999999998</v>
      </c>
      <c r="U3127" s="402">
        <v>37812</v>
      </c>
      <c r="V3127" s="359">
        <v>0.51829999999999998</v>
      </c>
      <c r="W3127" s="359">
        <v>0.89449999999999996</v>
      </c>
      <c r="X3127" s="359">
        <v>0.80859999999999999</v>
      </c>
      <c r="Y3127" s="359">
        <v>16.358899999999998</v>
      </c>
      <c r="Z3127" s="359">
        <v>3.8534000000000002</v>
      </c>
      <c r="AA3127" s="359">
        <v>135.691</v>
      </c>
      <c r="AB3127" s="359">
        <v>0.3352</v>
      </c>
      <c r="AC3127" s="359">
        <v>1.7934000000000001</v>
      </c>
      <c r="AD3127" s="359"/>
      <c r="AE3127" s="359">
        <v>4.2933000000000003</v>
      </c>
      <c r="AF3127" s="359">
        <v>2.3094999999999999</v>
      </c>
      <c r="AG3127" s="359">
        <v>1.8758999999999999</v>
      </c>
      <c r="AH3127" s="359">
        <v>4.7398999999999996</v>
      </c>
      <c r="AI3127" s="359">
        <v>0.80010000000000003</v>
      </c>
      <c r="AJ3127" s="359">
        <v>0.82330000000000003</v>
      </c>
      <c r="AK3127" s="359">
        <v>0.35899999999999999</v>
      </c>
      <c r="AL3127" s="356">
        <v>0.58830000000000005</v>
      </c>
    </row>
    <row r="3128" spans="2:38" ht="409.6" x14ac:dyDescent="0.25">
      <c r="B3128" s="402">
        <v>37811</v>
      </c>
      <c r="C3128" s="359">
        <v>0.52180000000000004</v>
      </c>
      <c r="D3128" s="359">
        <v>0.89390000000000003</v>
      </c>
      <c r="E3128" s="359">
        <v>0.80569999999999997</v>
      </c>
      <c r="F3128" s="359">
        <v>16.4938</v>
      </c>
      <c r="G3128" s="359">
        <v>3.8809999999999998</v>
      </c>
      <c r="H3128" s="359">
        <v>136.55500000000001</v>
      </c>
      <c r="I3128" s="359">
        <v>0.33729999999999999</v>
      </c>
      <c r="J3128" s="359">
        <v>1.8097000000000001</v>
      </c>
      <c r="K3128" s="359"/>
      <c r="L3128" s="359">
        <v>4.3071999999999999</v>
      </c>
      <c r="M3128" s="359">
        <v>2.3222</v>
      </c>
      <c r="N3128" s="359">
        <v>2.0005999999999999</v>
      </c>
      <c r="O3128" s="359">
        <v>4.7770000000000001</v>
      </c>
      <c r="P3128" s="359">
        <v>0.80859999999999999</v>
      </c>
      <c r="Q3128" s="359">
        <v>0.84419999999999995</v>
      </c>
      <c r="R3128" s="359">
        <v>0.36120000000000002</v>
      </c>
      <c r="S3128" s="356">
        <v>0.59060000000000001</v>
      </c>
      <c r="U3128" s="402">
        <v>37811</v>
      </c>
      <c r="V3128" s="359">
        <v>0.52100000000000002</v>
      </c>
      <c r="W3128" s="359">
        <v>0.8921</v>
      </c>
      <c r="X3128" s="359">
        <v>0.80389999999999995</v>
      </c>
      <c r="Y3128" s="359">
        <v>16.454799999999999</v>
      </c>
      <c r="Z3128" s="359">
        <v>3.8742000000000001</v>
      </c>
      <c r="AA3128" s="359">
        <v>135.93700000000001</v>
      </c>
      <c r="AB3128" s="359">
        <v>0.33650000000000002</v>
      </c>
      <c r="AC3128" s="359">
        <v>1.806</v>
      </c>
      <c r="AD3128" s="359"/>
      <c r="AE3128" s="359">
        <v>4.2995000000000001</v>
      </c>
      <c r="AF3128" s="359">
        <v>2.3174000000000001</v>
      </c>
      <c r="AG3128" s="359">
        <v>1.8934</v>
      </c>
      <c r="AH3128" s="359">
        <v>4.7671999999999999</v>
      </c>
      <c r="AI3128" s="359">
        <v>0.80710000000000004</v>
      </c>
      <c r="AJ3128" s="359">
        <v>0.81689999999999996</v>
      </c>
      <c r="AK3128" s="359">
        <v>0.36049999999999999</v>
      </c>
      <c r="AL3128" s="356">
        <v>0.58979999999999999</v>
      </c>
    </row>
    <row r="3129" spans="2:38" ht="409.6" x14ac:dyDescent="0.25">
      <c r="B3129" s="402">
        <v>37810</v>
      </c>
      <c r="C3129" s="359">
        <v>0.53110000000000002</v>
      </c>
      <c r="D3129" s="359">
        <v>0.88780000000000003</v>
      </c>
      <c r="E3129" s="359">
        <v>0.81059999999999999</v>
      </c>
      <c r="F3129" s="359">
        <v>16.790900000000001</v>
      </c>
      <c r="G3129" s="359">
        <v>3.9508000000000001</v>
      </c>
      <c r="H3129" s="359">
        <v>139.62299999999999</v>
      </c>
      <c r="I3129" s="359">
        <v>0.34150000000000003</v>
      </c>
      <c r="J3129" s="359">
        <v>1.8312999999999999</v>
      </c>
      <c r="K3129" s="359"/>
      <c r="L3129" s="359">
        <v>4.4012000000000002</v>
      </c>
      <c r="M3129" s="359">
        <v>2.3555000000000001</v>
      </c>
      <c r="N3129" s="359">
        <v>2.0327999999999999</v>
      </c>
      <c r="O3129" s="359">
        <v>4.8963999999999999</v>
      </c>
      <c r="P3129" s="359">
        <v>0.8256</v>
      </c>
      <c r="Q3129" s="359">
        <v>0.85619999999999996</v>
      </c>
      <c r="R3129" s="359">
        <v>0.36449999999999999</v>
      </c>
      <c r="S3129" s="356">
        <v>0.60109999999999997</v>
      </c>
      <c r="U3129" s="402">
        <v>37810</v>
      </c>
      <c r="V3129" s="359">
        <v>0.5302</v>
      </c>
      <c r="W3129" s="359">
        <v>0.88629999999999998</v>
      </c>
      <c r="X3129" s="359">
        <v>0.80940000000000001</v>
      </c>
      <c r="Y3129" s="359">
        <v>16.755800000000001</v>
      </c>
      <c r="Z3129" s="359">
        <v>3.9449999999999998</v>
      </c>
      <c r="AA3129" s="359">
        <v>139.03100000000001</v>
      </c>
      <c r="AB3129" s="359">
        <v>0.34089999999999998</v>
      </c>
      <c r="AC3129" s="359">
        <v>1.8273999999999999</v>
      </c>
      <c r="AD3129" s="359"/>
      <c r="AE3129" s="359">
        <v>4.3948999999999998</v>
      </c>
      <c r="AF3129" s="359">
        <v>2.351</v>
      </c>
      <c r="AG3129" s="359">
        <v>1.925</v>
      </c>
      <c r="AH3129" s="359">
        <v>4.8879000000000001</v>
      </c>
      <c r="AI3129" s="359">
        <v>0.82440000000000002</v>
      </c>
      <c r="AJ3129" s="359">
        <v>0.81930000000000003</v>
      </c>
      <c r="AK3129" s="359">
        <v>0.36399999999999999</v>
      </c>
      <c r="AL3129" s="356">
        <v>0.60050000000000003</v>
      </c>
    </row>
    <row r="3130" spans="2:38" ht="409.6" x14ac:dyDescent="0.25">
      <c r="B3130" s="402">
        <v>37809</v>
      </c>
      <c r="C3130" s="359">
        <v>0.51839999999999997</v>
      </c>
      <c r="D3130" s="359">
        <v>0.87709999999999999</v>
      </c>
      <c r="E3130" s="359">
        <v>0.79800000000000004</v>
      </c>
      <c r="F3130" s="359">
        <v>16.4039</v>
      </c>
      <c r="G3130" s="359">
        <v>3.8515999999999999</v>
      </c>
      <c r="H3130" s="359">
        <v>136.51599999999999</v>
      </c>
      <c r="I3130" s="359">
        <v>0.33589999999999998</v>
      </c>
      <c r="J3130" s="359">
        <v>1.7902</v>
      </c>
      <c r="K3130" s="359"/>
      <c r="L3130" s="359">
        <v>4.3005000000000004</v>
      </c>
      <c r="M3130" s="359">
        <v>2.3092000000000001</v>
      </c>
      <c r="N3130" s="359">
        <v>2.0038999999999998</v>
      </c>
      <c r="O3130" s="359">
        <v>4.7821999999999996</v>
      </c>
      <c r="P3130" s="359">
        <v>0.80279999999999996</v>
      </c>
      <c r="Q3130" s="359">
        <v>0.84219999999999995</v>
      </c>
      <c r="R3130" s="359">
        <v>0.35699999999999998</v>
      </c>
      <c r="S3130" s="356">
        <v>0.59509999999999996</v>
      </c>
      <c r="U3130" s="402">
        <v>37809</v>
      </c>
      <c r="V3130" s="359">
        <v>0.51770000000000005</v>
      </c>
      <c r="W3130" s="359">
        <v>0.87570000000000003</v>
      </c>
      <c r="X3130" s="359">
        <v>0.79630000000000001</v>
      </c>
      <c r="Y3130" s="359">
        <v>16.369299999999999</v>
      </c>
      <c r="Z3130" s="359">
        <v>3.8466</v>
      </c>
      <c r="AA3130" s="359">
        <v>135.95500000000001</v>
      </c>
      <c r="AB3130" s="359">
        <v>0.33529999999999999</v>
      </c>
      <c r="AC3130" s="359">
        <v>1.7859</v>
      </c>
      <c r="AD3130" s="359"/>
      <c r="AE3130" s="359">
        <v>4.2929000000000004</v>
      </c>
      <c r="AF3130" s="359">
        <v>2.3012999999999999</v>
      </c>
      <c r="AG3130" s="359">
        <v>1.8985000000000001</v>
      </c>
      <c r="AH3130" s="359">
        <v>4.7723000000000004</v>
      </c>
      <c r="AI3130" s="359">
        <v>0.8014</v>
      </c>
      <c r="AJ3130" s="359">
        <v>0.81559999999999999</v>
      </c>
      <c r="AK3130" s="359">
        <v>0.35659999999999997</v>
      </c>
      <c r="AL3130" s="356">
        <v>0.59460000000000002</v>
      </c>
    </row>
    <row r="3131" spans="2:38" ht="409.6" x14ac:dyDescent="0.25">
      <c r="B3131" s="402">
        <v>37808</v>
      </c>
      <c r="C3131" s="359">
        <v>0.51870000000000005</v>
      </c>
      <c r="D3131" s="359">
        <v>0.87709999999999999</v>
      </c>
      <c r="E3131" s="359">
        <v>0.7974</v>
      </c>
      <c r="F3131" s="359">
        <v>16.4039</v>
      </c>
      <c r="G3131" s="359">
        <v>3.8515999999999999</v>
      </c>
      <c r="H3131" s="359">
        <v>136.51599999999999</v>
      </c>
      <c r="I3131" s="359">
        <v>0.33589999999999998</v>
      </c>
      <c r="J3131" s="359">
        <v>1.7902</v>
      </c>
      <c r="K3131" s="359"/>
      <c r="L3131" s="359">
        <v>4.3037999999999998</v>
      </c>
      <c r="M3131" s="359">
        <v>2.3092000000000001</v>
      </c>
      <c r="N3131" s="359">
        <v>2.0038999999999998</v>
      </c>
      <c r="O3131" s="359">
        <v>4.7821999999999996</v>
      </c>
      <c r="P3131" s="359">
        <v>0.80249999999999999</v>
      </c>
      <c r="Q3131" s="359">
        <v>0.84219999999999995</v>
      </c>
      <c r="R3131" s="359">
        <v>0.3569</v>
      </c>
      <c r="S3131" s="356">
        <v>0.59509999999999996</v>
      </c>
      <c r="U3131" s="402">
        <v>37808</v>
      </c>
      <c r="V3131" s="359">
        <v>0.51790000000000003</v>
      </c>
      <c r="W3131" s="359">
        <v>0.87570000000000003</v>
      </c>
      <c r="X3131" s="359">
        <v>0.79569999999999996</v>
      </c>
      <c r="Y3131" s="359">
        <v>16.369299999999999</v>
      </c>
      <c r="Z3131" s="359">
        <v>3.8466</v>
      </c>
      <c r="AA3131" s="359">
        <v>135.95500000000001</v>
      </c>
      <c r="AB3131" s="359">
        <v>0.33529999999999999</v>
      </c>
      <c r="AC3131" s="359">
        <v>1.7859</v>
      </c>
      <c r="AD3131" s="359"/>
      <c r="AE3131" s="359">
        <v>4.2960000000000003</v>
      </c>
      <c r="AF3131" s="359">
        <v>2.3012999999999999</v>
      </c>
      <c r="AG3131" s="359">
        <v>1.8985000000000001</v>
      </c>
      <c r="AH3131" s="359">
        <v>4.7723000000000004</v>
      </c>
      <c r="AI3131" s="359">
        <v>0.80120000000000002</v>
      </c>
      <c r="AJ3131" s="359">
        <v>0.81559999999999999</v>
      </c>
      <c r="AK3131" s="359">
        <v>0.35639999999999999</v>
      </c>
      <c r="AL3131" s="356">
        <v>0.59460000000000002</v>
      </c>
    </row>
    <row r="3132" spans="2:38" ht="409.6" x14ac:dyDescent="0.25">
      <c r="B3132" s="402">
        <v>37807</v>
      </c>
      <c r="C3132" s="359">
        <v>0.51800000000000002</v>
      </c>
      <c r="D3132" s="359">
        <v>0.87680000000000002</v>
      </c>
      <c r="E3132" s="359">
        <v>0.7984</v>
      </c>
      <c r="F3132" s="359">
        <v>16.401</v>
      </c>
      <c r="G3132" s="359">
        <v>3.8515999999999999</v>
      </c>
      <c r="H3132" s="359">
        <v>136.51599999999999</v>
      </c>
      <c r="I3132" s="359">
        <v>0.33589999999999998</v>
      </c>
      <c r="J3132" s="359">
        <v>1.7902</v>
      </c>
      <c r="K3132" s="359"/>
      <c r="L3132" s="359">
        <v>4.2907000000000002</v>
      </c>
      <c r="M3132" s="359">
        <v>2.3092000000000001</v>
      </c>
      <c r="N3132" s="359">
        <v>2.0038999999999998</v>
      </c>
      <c r="O3132" s="359">
        <v>4.7624000000000004</v>
      </c>
      <c r="P3132" s="359">
        <v>0.80279999999999996</v>
      </c>
      <c r="Q3132" s="359">
        <v>0.84219999999999995</v>
      </c>
      <c r="R3132" s="359">
        <v>0.3569</v>
      </c>
      <c r="S3132" s="356">
        <v>0.59509999999999996</v>
      </c>
      <c r="U3132" s="402">
        <v>37807</v>
      </c>
      <c r="V3132" s="359">
        <v>0.51729999999999998</v>
      </c>
      <c r="W3132" s="359">
        <v>0.87539999999999996</v>
      </c>
      <c r="X3132" s="359">
        <v>0.79679999999999995</v>
      </c>
      <c r="Y3132" s="359">
        <v>16.366399999999999</v>
      </c>
      <c r="Z3132" s="359">
        <v>3.8466</v>
      </c>
      <c r="AA3132" s="359">
        <v>135.95500000000001</v>
      </c>
      <c r="AB3132" s="359">
        <v>0.33529999999999999</v>
      </c>
      <c r="AC3132" s="359">
        <v>1.7859</v>
      </c>
      <c r="AD3132" s="359"/>
      <c r="AE3132" s="359">
        <v>4.2843</v>
      </c>
      <c r="AF3132" s="359">
        <v>2.3012999999999999</v>
      </c>
      <c r="AG3132" s="359">
        <v>1.8985000000000001</v>
      </c>
      <c r="AH3132" s="359">
        <v>4.7548000000000004</v>
      </c>
      <c r="AI3132" s="359">
        <v>0.80179999999999996</v>
      </c>
      <c r="AJ3132" s="359">
        <v>0.81559999999999999</v>
      </c>
      <c r="AK3132" s="359">
        <v>0.35639999999999999</v>
      </c>
      <c r="AL3132" s="356">
        <v>0.59460000000000002</v>
      </c>
    </row>
    <row r="3133" spans="2:38" ht="409.6" x14ac:dyDescent="0.25">
      <c r="B3133" s="402">
        <v>37806</v>
      </c>
      <c r="C3133" s="359">
        <v>0.51880000000000004</v>
      </c>
      <c r="D3133" s="359">
        <v>0.87549999999999994</v>
      </c>
      <c r="E3133" s="359">
        <v>0.79710000000000003</v>
      </c>
      <c r="F3133" s="359">
        <v>16.441500000000001</v>
      </c>
      <c r="G3133" s="359">
        <v>3.8580000000000001</v>
      </c>
      <c r="H3133" s="359">
        <v>137.32</v>
      </c>
      <c r="I3133" s="359">
        <v>0.33639999999999998</v>
      </c>
      <c r="J3133" s="359">
        <v>1.7905</v>
      </c>
      <c r="K3133" s="359"/>
      <c r="L3133" s="359">
        <v>4.2893999999999997</v>
      </c>
      <c r="M3133" s="359">
        <v>2.3130000000000002</v>
      </c>
      <c r="N3133" s="359">
        <v>2.0103</v>
      </c>
      <c r="O3133" s="359">
        <v>4.7545000000000002</v>
      </c>
      <c r="P3133" s="359">
        <v>0.80469999999999997</v>
      </c>
      <c r="Q3133" s="359">
        <v>0.84740000000000004</v>
      </c>
      <c r="R3133" s="359">
        <v>0.3574</v>
      </c>
      <c r="S3133" s="356">
        <v>0.59630000000000005</v>
      </c>
      <c r="U3133" s="402">
        <v>37806</v>
      </c>
      <c r="V3133" s="359">
        <v>0.51800000000000002</v>
      </c>
      <c r="W3133" s="359">
        <v>0.874</v>
      </c>
      <c r="X3133" s="359">
        <v>0.79559999999999997</v>
      </c>
      <c r="Y3133" s="359">
        <v>16.4068</v>
      </c>
      <c r="Z3133" s="359">
        <v>3.8515000000000001</v>
      </c>
      <c r="AA3133" s="359">
        <v>136.732</v>
      </c>
      <c r="AB3133" s="359">
        <v>0.3357</v>
      </c>
      <c r="AC3133" s="359">
        <v>1.7861</v>
      </c>
      <c r="AD3133" s="359"/>
      <c r="AE3133" s="359">
        <v>4.2823000000000002</v>
      </c>
      <c r="AF3133" s="359">
        <v>2.3086000000000002</v>
      </c>
      <c r="AG3133" s="359">
        <v>1.9043000000000001</v>
      </c>
      <c r="AH3133" s="359">
        <v>4.7464000000000004</v>
      </c>
      <c r="AI3133" s="359">
        <v>0.80320000000000003</v>
      </c>
      <c r="AJ3133" s="359">
        <v>0.8206</v>
      </c>
      <c r="AK3133" s="359">
        <v>0.3569</v>
      </c>
      <c r="AL3133" s="356">
        <v>0.59570000000000001</v>
      </c>
    </row>
    <row r="3134" spans="2:38" ht="409.6" x14ac:dyDescent="0.25">
      <c r="B3134" s="402">
        <v>37805</v>
      </c>
      <c r="C3134" s="359">
        <v>0.51590000000000003</v>
      </c>
      <c r="D3134" s="359">
        <v>0.87490000000000001</v>
      </c>
      <c r="E3134" s="359">
        <v>0.7964</v>
      </c>
      <c r="F3134" s="359">
        <v>16.331399999999999</v>
      </c>
      <c r="G3134" s="359">
        <v>3.8338999999999999</v>
      </c>
      <c r="H3134" s="359">
        <v>136.102</v>
      </c>
      <c r="I3134" s="359">
        <v>0.33600000000000002</v>
      </c>
      <c r="J3134" s="359">
        <v>1.7834000000000001</v>
      </c>
      <c r="K3134" s="359"/>
      <c r="L3134" s="359">
        <v>4.2758000000000003</v>
      </c>
      <c r="M3134" s="359">
        <v>2.2907999999999999</v>
      </c>
      <c r="N3134" s="359">
        <v>2.0032999999999999</v>
      </c>
      <c r="O3134" s="359">
        <v>4.7392000000000003</v>
      </c>
      <c r="P3134" s="359">
        <v>0.80030000000000001</v>
      </c>
      <c r="Q3134" s="359">
        <v>0.84730000000000005</v>
      </c>
      <c r="R3134" s="359">
        <v>0.3574</v>
      </c>
      <c r="S3134" s="356">
        <v>0.59530000000000005</v>
      </c>
      <c r="U3134" s="402">
        <v>37805</v>
      </c>
      <c r="V3134" s="359">
        <v>0.5151</v>
      </c>
      <c r="W3134" s="359">
        <v>0.87329999999999997</v>
      </c>
      <c r="X3134" s="359">
        <v>0.79520000000000002</v>
      </c>
      <c r="Y3134" s="359">
        <v>16.2805</v>
      </c>
      <c r="Z3134" s="359">
        <v>3.8283</v>
      </c>
      <c r="AA3134" s="359">
        <v>135.51900000000001</v>
      </c>
      <c r="AB3134" s="359">
        <v>0.3352</v>
      </c>
      <c r="AC3134" s="359">
        <v>1.7804</v>
      </c>
      <c r="AD3134" s="359"/>
      <c r="AE3134" s="359">
        <v>4.2695999999999996</v>
      </c>
      <c r="AF3134" s="359">
        <v>2.2869000000000002</v>
      </c>
      <c r="AG3134" s="359">
        <v>1.8982000000000001</v>
      </c>
      <c r="AH3134" s="359">
        <v>4.7306999999999997</v>
      </c>
      <c r="AI3134" s="359">
        <v>0.79920000000000002</v>
      </c>
      <c r="AJ3134" s="359">
        <v>0.8206</v>
      </c>
      <c r="AK3134" s="359">
        <v>0.3569</v>
      </c>
      <c r="AL3134" s="356">
        <v>0.59470000000000001</v>
      </c>
    </row>
    <row r="3135" spans="2:38" ht="409.6" x14ac:dyDescent="0.25">
      <c r="B3135" s="402">
        <v>37804</v>
      </c>
      <c r="C3135" s="359">
        <v>0.51329999999999998</v>
      </c>
      <c r="D3135" s="359">
        <v>0.87709999999999999</v>
      </c>
      <c r="E3135" s="359">
        <v>0.80259999999999998</v>
      </c>
      <c r="F3135" s="359">
        <v>16.261800000000001</v>
      </c>
      <c r="G3135" s="359">
        <v>3.8136999999999999</v>
      </c>
      <c r="H3135" s="359">
        <v>135.078</v>
      </c>
      <c r="I3135" s="359">
        <v>0.33560000000000001</v>
      </c>
      <c r="J3135" s="359">
        <v>1.7704</v>
      </c>
      <c r="K3135" s="359"/>
      <c r="L3135" s="359">
        <v>4.2374000000000001</v>
      </c>
      <c r="M3135" s="359">
        <v>2.2679</v>
      </c>
      <c r="N3135" s="359">
        <v>1.9926999999999999</v>
      </c>
      <c r="O3135" s="359">
        <v>4.7271000000000001</v>
      </c>
      <c r="P3135" s="359">
        <v>0.79710000000000003</v>
      </c>
      <c r="Q3135" s="359">
        <v>0.8518</v>
      </c>
      <c r="R3135" s="359">
        <v>0.3569</v>
      </c>
      <c r="S3135" s="356">
        <v>0.59330000000000005</v>
      </c>
      <c r="U3135" s="402">
        <v>37804</v>
      </c>
      <c r="V3135" s="359">
        <v>0.51239999999999997</v>
      </c>
      <c r="W3135" s="359">
        <v>0.87549999999999994</v>
      </c>
      <c r="X3135" s="359">
        <v>0.80130000000000001</v>
      </c>
      <c r="Y3135" s="359">
        <v>16.224799999999998</v>
      </c>
      <c r="Z3135" s="359">
        <v>3.8073999999999999</v>
      </c>
      <c r="AA3135" s="359">
        <v>134.47399999999999</v>
      </c>
      <c r="AB3135" s="359">
        <v>0.33479999999999999</v>
      </c>
      <c r="AC3135" s="359">
        <v>1.7654000000000001</v>
      </c>
      <c r="AD3135" s="359"/>
      <c r="AE3135" s="359">
        <v>4.2305000000000001</v>
      </c>
      <c r="AF3135" s="359">
        <v>2.2637</v>
      </c>
      <c r="AG3135" s="359">
        <v>1.8877999999999999</v>
      </c>
      <c r="AH3135" s="359">
        <v>4.7165999999999997</v>
      </c>
      <c r="AI3135" s="359">
        <v>0.79569999999999996</v>
      </c>
      <c r="AJ3135" s="359">
        <v>0.81520000000000004</v>
      </c>
      <c r="AK3135" s="359">
        <v>0.35630000000000001</v>
      </c>
      <c r="AL3135" s="356">
        <v>0.59260000000000002</v>
      </c>
    </row>
    <row r="3136" spans="2:38" ht="409.6" x14ac:dyDescent="0.25">
      <c r="B3136" s="402">
        <v>37803</v>
      </c>
      <c r="C3136" s="359">
        <v>0.51119999999999999</v>
      </c>
      <c r="D3136" s="359">
        <v>0.873</v>
      </c>
      <c r="E3136" s="359">
        <v>0.79249999999999998</v>
      </c>
      <c r="F3136" s="359">
        <v>16.166499999999999</v>
      </c>
      <c r="G3136" s="359">
        <v>3.7976999999999999</v>
      </c>
      <c r="H3136" s="359">
        <v>136.27600000000001</v>
      </c>
      <c r="I3136" s="359">
        <v>0.33300000000000002</v>
      </c>
      <c r="J3136" s="359">
        <v>1.7659</v>
      </c>
      <c r="K3136" s="359"/>
      <c r="L3136" s="359">
        <v>4.2409999999999997</v>
      </c>
      <c r="M3136" s="359">
        <v>2.2909000000000002</v>
      </c>
      <c r="N3136" s="359">
        <v>1.9903</v>
      </c>
      <c r="O3136" s="359">
        <v>4.7007000000000003</v>
      </c>
      <c r="P3136" s="359">
        <v>0.79479999999999995</v>
      </c>
      <c r="Q3136" s="359">
        <v>0.85170000000000001</v>
      </c>
      <c r="R3136" s="359">
        <v>0.35539999999999999</v>
      </c>
      <c r="S3136" s="356">
        <v>0.58799999999999997</v>
      </c>
      <c r="U3136" s="402">
        <v>37803</v>
      </c>
      <c r="V3136" s="359">
        <v>0.51029999999999998</v>
      </c>
      <c r="W3136" s="359">
        <v>0.87139999999999995</v>
      </c>
      <c r="X3136" s="359">
        <v>0.79120000000000001</v>
      </c>
      <c r="Y3136" s="359">
        <v>16.130199999999999</v>
      </c>
      <c r="Z3136" s="359">
        <v>3.7915999999999999</v>
      </c>
      <c r="AA3136" s="359">
        <v>135.678</v>
      </c>
      <c r="AB3136" s="359">
        <v>0.33229999999999998</v>
      </c>
      <c r="AC3136" s="359">
        <v>1.7625</v>
      </c>
      <c r="AD3136" s="359"/>
      <c r="AE3136" s="359">
        <v>4.2343999999999999</v>
      </c>
      <c r="AF3136" s="359">
        <v>2.2867000000000002</v>
      </c>
      <c r="AG3136" s="359">
        <v>1.8852</v>
      </c>
      <c r="AH3136" s="359">
        <v>4.6917</v>
      </c>
      <c r="AI3136" s="359">
        <v>0.79349999999999998</v>
      </c>
      <c r="AJ3136" s="359">
        <v>0.8155</v>
      </c>
      <c r="AK3136" s="359">
        <v>0.3548</v>
      </c>
      <c r="AL3136" s="356">
        <v>0.58730000000000004</v>
      </c>
    </row>
    <row r="3137" spans="2:38" ht="409.6" x14ac:dyDescent="0.25">
      <c r="B3137" s="402">
        <v>37802</v>
      </c>
      <c r="C3137" s="359">
        <v>0.50939999999999996</v>
      </c>
      <c r="D3137" s="359">
        <v>0.87339999999999995</v>
      </c>
      <c r="E3137" s="359">
        <v>0.78480000000000005</v>
      </c>
      <c r="F3137" s="359">
        <v>16.064900000000002</v>
      </c>
      <c r="G3137" s="359">
        <v>3.7829000000000002</v>
      </c>
      <c r="H3137" s="359">
        <v>135.51300000000001</v>
      </c>
      <c r="I3137" s="359">
        <v>0.33090000000000003</v>
      </c>
      <c r="J3137" s="359">
        <v>1.7629999999999999</v>
      </c>
      <c r="K3137" s="359"/>
      <c r="L3137" s="359">
        <v>4.2245999999999997</v>
      </c>
      <c r="M3137" s="359">
        <v>2.2698</v>
      </c>
      <c r="N3137" s="359">
        <v>1.9739</v>
      </c>
      <c r="O3137" s="359">
        <v>4.6790000000000003</v>
      </c>
      <c r="P3137" s="359">
        <v>0.78610000000000002</v>
      </c>
      <c r="Q3137" s="359">
        <v>0.84079999999999999</v>
      </c>
      <c r="R3137" s="359">
        <v>0.35320000000000001</v>
      </c>
      <c r="S3137" s="356">
        <v>0.58240000000000003</v>
      </c>
      <c r="U3137" s="402">
        <v>37802</v>
      </c>
      <c r="V3137" s="359">
        <v>0.50870000000000004</v>
      </c>
      <c r="W3137" s="359">
        <v>0.87239999999999995</v>
      </c>
      <c r="X3137" s="359">
        <v>0.78369999999999995</v>
      </c>
      <c r="Y3137" s="359">
        <v>16.029399999999999</v>
      </c>
      <c r="Z3137" s="359">
        <v>3.7778</v>
      </c>
      <c r="AA3137" s="359">
        <v>134.983</v>
      </c>
      <c r="AB3137" s="359">
        <v>0.33040000000000003</v>
      </c>
      <c r="AC3137" s="359">
        <v>1.7593000000000001</v>
      </c>
      <c r="AD3137" s="359"/>
      <c r="AE3137" s="359">
        <v>4.2165999999999997</v>
      </c>
      <c r="AF3137" s="359">
        <v>2.2624</v>
      </c>
      <c r="AG3137" s="359">
        <v>1.8706</v>
      </c>
      <c r="AH3137" s="359">
        <v>4.6715999999999998</v>
      </c>
      <c r="AI3137" s="359">
        <v>0.78490000000000004</v>
      </c>
      <c r="AJ3137" s="359">
        <v>0.81469999999999998</v>
      </c>
      <c r="AK3137" s="359">
        <v>0.35270000000000001</v>
      </c>
      <c r="AL3137" s="356">
        <v>0.58199999999999996</v>
      </c>
    </row>
    <row r="3138" spans="2:38" ht="409.6" x14ac:dyDescent="0.25">
      <c r="B3138" s="402">
        <v>37801</v>
      </c>
      <c r="C3138" s="359">
        <v>0.50980000000000003</v>
      </c>
      <c r="D3138" s="359">
        <v>0.87419999999999998</v>
      </c>
      <c r="E3138" s="359">
        <v>0.78480000000000005</v>
      </c>
      <c r="F3138" s="359">
        <v>16.064900000000002</v>
      </c>
      <c r="G3138" s="359">
        <v>3.7848000000000002</v>
      </c>
      <c r="H3138" s="359">
        <v>135.51300000000001</v>
      </c>
      <c r="I3138" s="359">
        <v>0.33090000000000003</v>
      </c>
      <c r="J3138" s="359">
        <v>1.7629999999999999</v>
      </c>
      <c r="K3138" s="359"/>
      <c r="L3138" s="359">
        <v>4.2264999999999997</v>
      </c>
      <c r="M3138" s="359">
        <v>2.2698</v>
      </c>
      <c r="N3138" s="359">
        <v>1.9739</v>
      </c>
      <c r="O3138" s="359">
        <v>4.6825000000000001</v>
      </c>
      <c r="P3138" s="359">
        <v>0.78620000000000001</v>
      </c>
      <c r="Q3138" s="359">
        <v>0.84079999999999999</v>
      </c>
      <c r="R3138" s="359">
        <v>0.35310000000000002</v>
      </c>
      <c r="S3138" s="356">
        <v>0.58240000000000003</v>
      </c>
      <c r="U3138" s="402">
        <v>37801</v>
      </c>
      <c r="V3138" s="359">
        <v>0.50929999999999997</v>
      </c>
      <c r="W3138" s="359">
        <v>0.873</v>
      </c>
      <c r="X3138" s="359">
        <v>0.78369999999999995</v>
      </c>
      <c r="Y3138" s="359">
        <v>16.029399999999999</v>
      </c>
      <c r="Z3138" s="359">
        <v>3.7805</v>
      </c>
      <c r="AA3138" s="359">
        <v>134.983</v>
      </c>
      <c r="AB3138" s="359">
        <v>0.33040000000000003</v>
      </c>
      <c r="AC3138" s="359">
        <v>1.7593000000000001</v>
      </c>
      <c r="AD3138" s="359"/>
      <c r="AE3138" s="359">
        <v>4.2195</v>
      </c>
      <c r="AF3138" s="359">
        <v>2.2624</v>
      </c>
      <c r="AG3138" s="359">
        <v>1.8706</v>
      </c>
      <c r="AH3138" s="359">
        <v>4.6757999999999997</v>
      </c>
      <c r="AI3138" s="359">
        <v>0.78549999999999998</v>
      </c>
      <c r="AJ3138" s="359">
        <v>0.81469999999999998</v>
      </c>
      <c r="AK3138" s="359">
        <v>0.3528</v>
      </c>
      <c r="AL3138" s="356">
        <v>0.58199999999999996</v>
      </c>
    </row>
    <row r="3139" spans="2:38" ht="409.6" x14ac:dyDescent="0.25">
      <c r="B3139" s="402">
        <v>37800</v>
      </c>
      <c r="C3139" s="359">
        <v>0.50949999999999995</v>
      </c>
      <c r="D3139" s="359">
        <v>0.87390000000000001</v>
      </c>
      <c r="E3139" s="359">
        <v>0.78480000000000005</v>
      </c>
      <c r="F3139" s="359">
        <v>16.079499999999999</v>
      </c>
      <c r="G3139" s="359">
        <v>3.7848000000000002</v>
      </c>
      <c r="H3139" s="359">
        <v>135.51300000000001</v>
      </c>
      <c r="I3139" s="359">
        <v>0.33090000000000003</v>
      </c>
      <c r="J3139" s="359">
        <v>1.7629999999999999</v>
      </c>
      <c r="K3139" s="359"/>
      <c r="L3139" s="359">
        <v>4.2312000000000003</v>
      </c>
      <c r="M3139" s="359">
        <v>2.2671000000000001</v>
      </c>
      <c r="N3139" s="359">
        <v>1.9739</v>
      </c>
      <c r="O3139" s="359">
        <v>4.6779999999999999</v>
      </c>
      <c r="P3139" s="359">
        <v>0.78649999999999998</v>
      </c>
      <c r="Q3139" s="359">
        <v>0.84079999999999999</v>
      </c>
      <c r="R3139" s="359">
        <v>0.35299999999999998</v>
      </c>
      <c r="S3139" s="356">
        <v>0.58240000000000003</v>
      </c>
      <c r="U3139" s="402">
        <v>37800</v>
      </c>
      <c r="V3139" s="359">
        <v>0.50900000000000001</v>
      </c>
      <c r="W3139" s="359">
        <v>0.87270000000000003</v>
      </c>
      <c r="X3139" s="359">
        <v>0.78390000000000004</v>
      </c>
      <c r="Y3139" s="359">
        <v>16.010200000000001</v>
      </c>
      <c r="Z3139" s="359">
        <v>3.7805</v>
      </c>
      <c r="AA3139" s="359">
        <v>134.983</v>
      </c>
      <c r="AB3139" s="359">
        <v>0.33040000000000003</v>
      </c>
      <c r="AC3139" s="359">
        <v>1.7593000000000001</v>
      </c>
      <c r="AD3139" s="359"/>
      <c r="AE3139" s="359">
        <v>4.2264999999999997</v>
      </c>
      <c r="AF3139" s="359">
        <v>2.2635999999999998</v>
      </c>
      <c r="AG3139" s="359">
        <v>1.8706</v>
      </c>
      <c r="AH3139" s="359">
        <v>4.6712999999999996</v>
      </c>
      <c r="AI3139" s="359">
        <v>0.78539999999999999</v>
      </c>
      <c r="AJ3139" s="359">
        <v>0.81469999999999998</v>
      </c>
      <c r="AK3139" s="359">
        <v>0.35260000000000002</v>
      </c>
      <c r="AL3139" s="356">
        <v>0.58199999999999996</v>
      </c>
    </row>
    <row r="3140" spans="2:38" ht="409.6" x14ac:dyDescent="0.25">
      <c r="B3140" s="402">
        <v>37799</v>
      </c>
      <c r="C3140" s="359">
        <v>0.5071</v>
      </c>
      <c r="D3140" s="359">
        <v>0.87319999999999998</v>
      </c>
      <c r="E3140" s="359">
        <v>0.78620000000000001</v>
      </c>
      <c r="F3140" s="359">
        <v>15.9856</v>
      </c>
      <c r="G3140" s="359">
        <v>3.7658</v>
      </c>
      <c r="H3140" s="359">
        <v>134.05099999999999</v>
      </c>
      <c r="I3140" s="359">
        <v>0.32769999999999999</v>
      </c>
      <c r="J3140" s="359">
        <v>1.7484999999999999</v>
      </c>
      <c r="K3140" s="359"/>
      <c r="L3140" s="359">
        <v>4.2050000000000001</v>
      </c>
      <c r="M3140" s="359">
        <v>2.2728999999999999</v>
      </c>
      <c r="N3140" s="359">
        <v>1.9616</v>
      </c>
      <c r="O3140" s="359">
        <v>4.6561000000000003</v>
      </c>
      <c r="P3140" s="359">
        <v>0.78300000000000003</v>
      </c>
      <c r="Q3140" s="359">
        <v>0.84460000000000002</v>
      </c>
      <c r="R3140" s="359">
        <v>0.34870000000000001</v>
      </c>
      <c r="S3140" s="356">
        <v>0.57920000000000005</v>
      </c>
      <c r="U3140" s="402">
        <v>37799</v>
      </c>
      <c r="V3140" s="359">
        <v>0.50639999999999996</v>
      </c>
      <c r="W3140" s="359">
        <v>0.87160000000000004</v>
      </c>
      <c r="X3140" s="359">
        <v>0.78510000000000002</v>
      </c>
      <c r="Y3140" s="359">
        <v>15.951700000000001</v>
      </c>
      <c r="Z3140" s="359">
        <v>3.7602000000000002</v>
      </c>
      <c r="AA3140" s="359">
        <v>133.47800000000001</v>
      </c>
      <c r="AB3140" s="359">
        <v>0.32700000000000001</v>
      </c>
      <c r="AC3140" s="359">
        <v>1.7448999999999999</v>
      </c>
      <c r="AD3140" s="359"/>
      <c r="AE3140" s="359">
        <v>4.1989000000000001</v>
      </c>
      <c r="AF3140" s="359">
        <v>2.2688000000000001</v>
      </c>
      <c r="AG3140" s="359">
        <v>1.8585</v>
      </c>
      <c r="AH3140" s="359">
        <v>4.6478000000000002</v>
      </c>
      <c r="AI3140" s="359">
        <v>0.78180000000000005</v>
      </c>
      <c r="AJ3140" s="359">
        <v>0.81840000000000002</v>
      </c>
      <c r="AK3140" s="359">
        <v>0.34820000000000001</v>
      </c>
      <c r="AL3140" s="356">
        <v>0.5786</v>
      </c>
    </row>
    <row r="3141" spans="2:38" ht="409.6" x14ac:dyDescent="0.25">
      <c r="B3141" s="402">
        <v>37798</v>
      </c>
      <c r="C3141" s="359">
        <v>0.50800000000000001</v>
      </c>
      <c r="D3141" s="359">
        <v>0.87709999999999999</v>
      </c>
      <c r="E3141" s="359">
        <v>0.78990000000000005</v>
      </c>
      <c r="F3141" s="359">
        <v>15.998799999999999</v>
      </c>
      <c r="G3141" s="359">
        <v>3.7721</v>
      </c>
      <c r="H3141" s="359">
        <v>133.126</v>
      </c>
      <c r="I3141" s="359">
        <v>0.3291</v>
      </c>
      <c r="J3141" s="359">
        <v>1.7470000000000001</v>
      </c>
      <c r="K3141" s="359"/>
      <c r="L3141" s="359">
        <v>4.2053000000000003</v>
      </c>
      <c r="M3141" s="359">
        <v>2.2605</v>
      </c>
      <c r="N3141" s="359">
        <v>1.9709000000000001</v>
      </c>
      <c r="O3141" s="359">
        <v>4.6515000000000004</v>
      </c>
      <c r="P3141" s="359">
        <v>0.77859999999999996</v>
      </c>
      <c r="Q3141" s="359">
        <v>0.85340000000000005</v>
      </c>
      <c r="R3141" s="359">
        <v>0.3503</v>
      </c>
      <c r="S3141" s="356">
        <v>0.58630000000000004</v>
      </c>
      <c r="U3141" s="402">
        <v>37798</v>
      </c>
      <c r="V3141" s="359">
        <v>0.50729999999999997</v>
      </c>
      <c r="W3141" s="359">
        <v>0.87549999999999994</v>
      </c>
      <c r="X3141" s="359">
        <v>0.78859999999999997</v>
      </c>
      <c r="Y3141" s="359">
        <v>15.928900000000001</v>
      </c>
      <c r="Z3141" s="359">
        <v>3.7669999999999999</v>
      </c>
      <c r="AA3141" s="359">
        <v>132.53899999999999</v>
      </c>
      <c r="AB3141" s="359">
        <v>0.32829999999999998</v>
      </c>
      <c r="AC3141" s="359">
        <v>1.7434000000000001</v>
      </c>
      <c r="AD3141" s="359"/>
      <c r="AE3141" s="359">
        <v>4.1985999999999999</v>
      </c>
      <c r="AF3141" s="359">
        <v>2.2564000000000002</v>
      </c>
      <c r="AG3141" s="359">
        <v>1.8672</v>
      </c>
      <c r="AH3141" s="359">
        <v>4.6433</v>
      </c>
      <c r="AI3141" s="359">
        <v>0.77729999999999999</v>
      </c>
      <c r="AJ3141" s="359">
        <v>0.82720000000000005</v>
      </c>
      <c r="AK3141" s="359">
        <v>0.3498</v>
      </c>
      <c r="AL3141" s="356">
        <v>0.58560000000000001</v>
      </c>
    </row>
    <row r="3142" spans="2:38" ht="409.6" x14ac:dyDescent="0.25">
      <c r="B3142" s="402">
        <v>37797</v>
      </c>
      <c r="C3142" s="359">
        <v>0.5101</v>
      </c>
      <c r="D3142" s="359">
        <v>0.88490000000000002</v>
      </c>
      <c r="E3142" s="359">
        <v>0.79820000000000002</v>
      </c>
      <c r="F3142" s="359">
        <v>16.1007</v>
      </c>
      <c r="G3142" s="359">
        <v>3.7883</v>
      </c>
      <c r="H3142" s="359">
        <v>133.22200000000001</v>
      </c>
      <c r="I3142" s="359">
        <v>0.33090000000000003</v>
      </c>
      <c r="J3142" s="359">
        <v>1.7627999999999999</v>
      </c>
      <c r="K3142" s="359"/>
      <c r="L3142" s="359">
        <v>4.1717000000000004</v>
      </c>
      <c r="M3142" s="359">
        <v>2.2749999999999999</v>
      </c>
      <c r="N3142" s="359">
        <v>1.9744999999999999</v>
      </c>
      <c r="O3142" s="359">
        <v>4.6745000000000001</v>
      </c>
      <c r="P3142" s="359">
        <v>0.78039999999999998</v>
      </c>
      <c r="Q3142" s="359">
        <v>0.85850000000000004</v>
      </c>
      <c r="R3142" s="359">
        <v>0.35299999999999998</v>
      </c>
      <c r="S3142" s="356">
        <v>0.58709999999999996</v>
      </c>
      <c r="U3142" s="402">
        <v>37797</v>
      </c>
      <c r="V3142" s="359">
        <v>0.50939999999999996</v>
      </c>
      <c r="W3142" s="359">
        <v>0.88329999999999997</v>
      </c>
      <c r="X3142" s="359">
        <v>0.79710000000000003</v>
      </c>
      <c r="Y3142" s="359">
        <v>16.066700000000001</v>
      </c>
      <c r="Z3142" s="359">
        <v>3.7831000000000001</v>
      </c>
      <c r="AA3142" s="359">
        <v>132.64599999999999</v>
      </c>
      <c r="AB3142" s="359">
        <v>0.33019999999999999</v>
      </c>
      <c r="AC3142" s="359">
        <v>1.7591000000000001</v>
      </c>
      <c r="AD3142" s="359"/>
      <c r="AE3142" s="359">
        <v>4.1657000000000002</v>
      </c>
      <c r="AF3142" s="359">
        <v>2.2709000000000001</v>
      </c>
      <c r="AG3142" s="359">
        <v>1.871</v>
      </c>
      <c r="AH3142" s="359">
        <v>4.6661999999999999</v>
      </c>
      <c r="AI3142" s="359">
        <v>0.77890000000000004</v>
      </c>
      <c r="AJ3142" s="359">
        <v>0.83220000000000005</v>
      </c>
      <c r="AK3142" s="359">
        <v>0.35239999999999999</v>
      </c>
      <c r="AL3142" s="356">
        <v>0.58650000000000002</v>
      </c>
    </row>
    <row r="3143" spans="2:38" ht="409.6" x14ac:dyDescent="0.25">
      <c r="B3143" s="402">
        <v>37796</v>
      </c>
      <c r="C3143" s="359">
        <v>0.50790000000000002</v>
      </c>
      <c r="D3143" s="359">
        <v>0.88370000000000004</v>
      </c>
      <c r="E3143" s="359">
        <v>0.79769999999999996</v>
      </c>
      <c r="F3143" s="359">
        <v>16.020499999999998</v>
      </c>
      <c r="G3143" s="359">
        <v>3.7709999999999999</v>
      </c>
      <c r="H3143" s="359">
        <v>132.374</v>
      </c>
      <c r="I3143" s="359">
        <v>0.33</v>
      </c>
      <c r="J3143" s="359">
        <v>1.7564</v>
      </c>
      <c r="K3143" s="359"/>
      <c r="L3143" s="359">
        <v>4.1459000000000001</v>
      </c>
      <c r="M3143" s="359">
        <v>2.2631999999999999</v>
      </c>
      <c r="N3143" s="359">
        <v>1.9664999999999999</v>
      </c>
      <c r="O3143" s="359">
        <v>4.6334999999999997</v>
      </c>
      <c r="P3143" s="359">
        <v>0.77680000000000005</v>
      </c>
      <c r="Q3143" s="359">
        <v>0.86009999999999998</v>
      </c>
      <c r="R3143" s="359">
        <v>0.35189999999999999</v>
      </c>
      <c r="S3143" s="356">
        <v>0.58679999999999999</v>
      </c>
      <c r="U3143" s="402">
        <v>37796</v>
      </c>
      <c r="V3143" s="359">
        <v>0.50719999999999998</v>
      </c>
      <c r="W3143" s="359">
        <v>0.88219999999999998</v>
      </c>
      <c r="X3143" s="359">
        <v>0.79659999999999997</v>
      </c>
      <c r="Y3143" s="359">
        <v>15.986599999999999</v>
      </c>
      <c r="Z3143" s="359">
        <v>3.7664</v>
      </c>
      <c r="AA3143" s="359">
        <v>131.79900000000001</v>
      </c>
      <c r="AB3143" s="359">
        <v>0.32929999999999998</v>
      </c>
      <c r="AC3143" s="359">
        <v>1.7528999999999999</v>
      </c>
      <c r="AD3143" s="359"/>
      <c r="AE3143" s="359">
        <v>4.1395</v>
      </c>
      <c r="AF3143" s="359">
        <v>2.2581000000000002</v>
      </c>
      <c r="AG3143" s="359">
        <v>1.8641000000000001</v>
      </c>
      <c r="AH3143" s="359">
        <v>4.6252000000000004</v>
      </c>
      <c r="AI3143" s="359">
        <v>0.77549999999999997</v>
      </c>
      <c r="AJ3143" s="359">
        <v>0.83379999999999999</v>
      </c>
      <c r="AK3143" s="359">
        <v>0.35139999999999999</v>
      </c>
      <c r="AL3143" s="356">
        <v>0.58620000000000005</v>
      </c>
    </row>
    <row r="3144" spans="2:38" ht="409.6" x14ac:dyDescent="0.25">
      <c r="B3144" s="402">
        <v>37795</v>
      </c>
      <c r="C3144" s="359">
        <v>0.50629999999999997</v>
      </c>
      <c r="D3144" s="359">
        <v>0.87809999999999999</v>
      </c>
      <c r="E3144" s="359">
        <v>0.79749999999999999</v>
      </c>
      <c r="F3144" s="359">
        <v>15.9109</v>
      </c>
      <c r="G3144" s="359">
        <v>3.7593999999999999</v>
      </c>
      <c r="H3144" s="359">
        <v>132.125</v>
      </c>
      <c r="I3144" s="359">
        <v>0.32929999999999998</v>
      </c>
      <c r="J3144" s="359">
        <v>1.7432000000000001</v>
      </c>
      <c r="K3144" s="359"/>
      <c r="L3144" s="359">
        <v>4.1424000000000003</v>
      </c>
      <c r="M3144" s="359">
        <v>2.2370999999999999</v>
      </c>
      <c r="N3144" s="359">
        <v>1.9641</v>
      </c>
      <c r="O3144" s="359">
        <v>4.6014999999999997</v>
      </c>
      <c r="P3144" s="359">
        <v>0.77890000000000004</v>
      </c>
      <c r="Q3144" s="359">
        <v>0.85160000000000002</v>
      </c>
      <c r="R3144" s="359">
        <v>0.3523</v>
      </c>
      <c r="S3144" s="356">
        <v>0.58609999999999995</v>
      </c>
      <c r="U3144" s="402">
        <v>37795</v>
      </c>
      <c r="V3144" s="359">
        <v>0.50549999999999995</v>
      </c>
      <c r="W3144" s="359">
        <v>0.87649999999999995</v>
      </c>
      <c r="X3144" s="359">
        <v>0.79630000000000001</v>
      </c>
      <c r="Y3144" s="359">
        <v>15.877599999999999</v>
      </c>
      <c r="Z3144" s="359">
        <v>3.7544</v>
      </c>
      <c r="AA3144" s="359">
        <v>131.55000000000001</v>
      </c>
      <c r="AB3144" s="359">
        <v>0.32869999999999999</v>
      </c>
      <c r="AC3144" s="359">
        <v>1.7395</v>
      </c>
      <c r="AD3144" s="359"/>
      <c r="AE3144" s="359">
        <v>4.1345999999999998</v>
      </c>
      <c r="AF3144" s="359">
        <v>2.2336999999999998</v>
      </c>
      <c r="AG3144" s="359">
        <v>1.8619000000000001</v>
      </c>
      <c r="AH3144" s="359">
        <v>4.5914999999999999</v>
      </c>
      <c r="AI3144" s="359">
        <v>0.77739999999999998</v>
      </c>
      <c r="AJ3144" s="359">
        <v>0.82550000000000001</v>
      </c>
      <c r="AK3144" s="359">
        <v>0.35189999999999999</v>
      </c>
      <c r="AL3144" s="356">
        <v>0.58550000000000002</v>
      </c>
    </row>
    <row r="3145" spans="2:38" ht="409.6" x14ac:dyDescent="0.25">
      <c r="B3145" s="402">
        <v>37794</v>
      </c>
      <c r="C3145" s="359">
        <v>0.50480000000000003</v>
      </c>
      <c r="D3145" s="359">
        <v>0.87839999999999996</v>
      </c>
      <c r="E3145" s="359">
        <v>0.79749999999999999</v>
      </c>
      <c r="F3145" s="359">
        <v>15.9109</v>
      </c>
      <c r="G3145" s="359">
        <v>3.7519999999999998</v>
      </c>
      <c r="H3145" s="359">
        <v>132.125</v>
      </c>
      <c r="I3145" s="359">
        <v>0.32929999999999998</v>
      </c>
      <c r="J3145" s="359">
        <v>1.7432000000000001</v>
      </c>
      <c r="K3145" s="359"/>
      <c r="L3145" s="359">
        <v>4.1355000000000004</v>
      </c>
      <c r="M3145" s="359">
        <v>2.2370999999999999</v>
      </c>
      <c r="N3145" s="359">
        <v>1.9641</v>
      </c>
      <c r="O3145" s="359">
        <v>4.5869</v>
      </c>
      <c r="P3145" s="359">
        <v>0.77880000000000005</v>
      </c>
      <c r="Q3145" s="359">
        <v>0.85160000000000002</v>
      </c>
      <c r="R3145" s="359">
        <v>0.35249999999999998</v>
      </c>
      <c r="S3145" s="356">
        <v>0.58609999999999995</v>
      </c>
      <c r="U3145" s="402">
        <v>37794</v>
      </c>
      <c r="V3145" s="359">
        <v>0.504</v>
      </c>
      <c r="W3145" s="359">
        <v>0.87690000000000001</v>
      </c>
      <c r="X3145" s="359">
        <v>0.79630000000000001</v>
      </c>
      <c r="Y3145" s="359">
        <v>15.877599999999999</v>
      </c>
      <c r="Z3145" s="359">
        <v>3.7461000000000002</v>
      </c>
      <c r="AA3145" s="359">
        <v>131.55000000000001</v>
      </c>
      <c r="AB3145" s="359">
        <v>0.32869999999999999</v>
      </c>
      <c r="AC3145" s="359">
        <v>1.7395</v>
      </c>
      <c r="AD3145" s="359"/>
      <c r="AE3145" s="359">
        <v>4.1299000000000001</v>
      </c>
      <c r="AF3145" s="359">
        <v>2.2336999999999998</v>
      </c>
      <c r="AG3145" s="359">
        <v>1.8619000000000001</v>
      </c>
      <c r="AH3145" s="359">
        <v>4.5796000000000001</v>
      </c>
      <c r="AI3145" s="359">
        <v>0.77759999999999996</v>
      </c>
      <c r="AJ3145" s="359">
        <v>0.82550000000000001</v>
      </c>
      <c r="AK3145" s="359">
        <v>0.35199999999999998</v>
      </c>
      <c r="AL3145" s="356">
        <v>0.58550000000000002</v>
      </c>
    </row>
    <row r="3146" spans="2:38" ht="409.6" x14ac:dyDescent="0.25">
      <c r="B3146" s="402">
        <v>37793</v>
      </c>
      <c r="C3146" s="359">
        <v>0.50309999999999999</v>
      </c>
      <c r="D3146" s="359">
        <v>0.87360000000000004</v>
      </c>
      <c r="E3146" s="359">
        <v>0.79379999999999995</v>
      </c>
      <c r="F3146" s="359">
        <v>15.872199999999999</v>
      </c>
      <c r="G3146" s="359">
        <v>3.7357</v>
      </c>
      <c r="H3146" s="359">
        <v>131.56100000000001</v>
      </c>
      <c r="I3146" s="359">
        <v>0.32790000000000002</v>
      </c>
      <c r="J3146" s="359">
        <v>1.7357</v>
      </c>
      <c r="K3146" s="359"/>
      <c r="L3146" s="359">
        <v>4.1189999999999998</v>
      </c>
      <c r="M3146" s="359">
        <v>2.2275999999999998</v>
      </c>
      <c r="N3146" s="359">
        <v>1.9558</v>
      </c>
      <c r="O3146" s="359">
        <v>4.5717999999999996</v>
      </c>
      <c r="P3146" s="359">
        <v>0.77580000000000005</v>
      </c>
      <c r="Q3146" s="359">
        <v>0.84799999999999998</v>
      </c>
      <c r="R3146" s="359">
        <v>0.35099999999999998</v>
      </c>
      <c r="S3146" s="356">
        <v>0.58360000000000001</v>
      </c>
      <c r="U3146" s="402">
        <v>37793</v>
      </c>
      <c r="V3146" s="359">
        <v>0.50260000000000005</v>
      </c>
      <c r="W3146" s="359">
        <v>0.87250000000000005</v>
      </c>
      <c r="X3146" s="359">
        <v>0.79300000000000004</v>
      </c>
      <c r="Y3146" s="359">
        <v>15.846500000000001</v>
      </c>
      <c r="Z3146" s="359">
        <v>3.7328999999999999</v>
      </c>
      <c r="AA3146" s="359">
        <v>131.05600000000001</v>
      </c>
      <c r="AB3146" s="359">
        <v>0.32750000000000001</v>
      </c>
      <c r="AC3146" s="359">
        <v>1.7329000000000001</v>
      </c>
      <c r="AD3146" s="359"/>
      <c r="AE3146" s="359">
        <v>4.1151999999999997</v>
      </c>
      <c r="AF3146" s="359">
        <v>2.2252999999999998</v>
      </c>
      <c r="AG3146" s="359">
        <v>1.8549</v>
      </c>
      <c r="AH3146" s="359">
        <v>4.5659999999999998</v>
      </c>
      <c r="AI3146" s="359">
        <v>0.77470000000000006</v>
      </c>
      <c r="AJ3146" s="359">
        <v>0.82240000000000002</v>
      </c>
      <c r="AK3146" s="359">
        <v>0.35070000000000001</v>
      </c>
      <c r="AL3146" s="356">
        <v>0.58330000000000004</v>
      </c>
    </row>
    <row r="3147" spans="2:38" ht="409.6" x14ac:dyDescent="0.25">
      <c r="B3147" s="402">
        <v>37792</v>
      </c>
      <c r="C3147" s="359">
        <v>0.49709999999999999</v>
      </c>
      <c r="D3147" s="359">
        <v>0.86919999999999997</v>
      </c>
      <c r="E3147" s="359">
        <v>0.78349999999999997</v>
      </c>
      <c r="F3147" s="359">
        <v>15.6919</v>
      </c>
      <c r="G3147" s="359">
        <v>3.6919</v>
      </c>
      <c r="H3147" s="359">
        <v>131.81200000000001</v>
      </c>
      <c r="I3147" s="359">
        <v>0.32690000000000002</v>
      </c>
      <c r="J3147" s="359">
        <v>1.7233000000000001</v>
      </c>
      <c r="K3147" s="359"/>
      <c r="L3147" s="359">
        <v>4.0629999999999997</v>
      </c>
      <c r="M3147" s="359">
        <v>2.2250000000000001</v>
      </c>
      <c r="N3147" s="359">
        <v>1.9588000000000001</v>
      </c>
      <c r="O3147" s="359">
        <v>4.5182000000000002</v>
      </c>
      <c r="P3147" s="359">
        <v>0.76600000000000001</v>
      </c>
      <c r="Q3147" s="359">
        <v>0.84609999999999996</v>
      </c>
      <c r="R3147" s="359">
        <v>0.34710000000000002</v>
      </c>
      <c r="S3147" s="356">
        <v>0.58279999999999998</v>
      </c>
      <c r="U3147" s="402">
        <v>37792</v>
      </c>
      <c r="V3147" s="359">
        <v>0.49640000000000001</v>
      </c>
      <c r="W3147" s="359">
        <v>0.86750000000000005</v>
      </c>
      <c r="X3147" s="359">
        <v>0.78220000000000001</v>
      </c>
      <c r="Y3147" s="359">
        <v>15.6456</v>
      </c>
      <c r="Z3147" s="359">
        <v>3.6861000000000002</v>
      </c>
      <c r="AA3147" s="359">
        <v>131.23099999999999</v>
      </c>
      <c r="AB3147" s="359">
        <v>0.32629999999999998</v>
      </c>
      <c r="AC3147" s="359">
        <v>1.7202</v>
      </c>
      <c r="AD3147" s="359"/>
      <c r="AE3147" s="359">
        <v>4.0568</v>
      </c>
      <c r="AF3147" s="359">
        <v>2.2206999999999999</v>
      </c>
      <c r="AG3147" s="359">
        <v>1.8566</v>
      </c>
      <c r="AH3147" s="359">
        <v>4.5096999999999996</v>
      </c>
      <c r="AI3147" s="359">
        <v>0.76459999999999995</v>
      </c>
      <c r="AJ3147" s="359">
        <v>0.82030000000000003</v>
      </c>
      <c r="AK3147" s="359">
        <v>0.34660000000000002</v>
      </c>
      <c r="AL3147" s="356">
        <v>0.58220000000000005</v>
      </c>
    </row>
    <row r="3148" spans="2:38" ht="409.6" x14ac:dyDescent="0.25">
      <c r="B3148" s="402">
        <v>37791</v>
      </c>
      <c r="C3148" s="359">
        <v>0.501</v>
      </c>
      <c r="D3148" s="359">
        <v>0.86980000000000002</v>
      </c>
      <c r="E3148" s="359">
        <v>0.78239999999999998</v>
      </c>
      <c r="F3148" s="359">
        <v>15.7691</v>
      </c>
      <c r="G3148" s="359">
        <v>3.7195</v>
      </c>
      <c r="H3148" s="359">
        <v>134.31</v>
      </c>
      <c r="I3148" s="359">
        <v>0.32819999999999999</v>
      </c>
      <c r="J3148" s="359">
        <v>1.7271000000000001</v>
      </c>
      <c r="K3148" s="359"/>
      <c r="L3148" s="359">
        <v>4.0884</v>
      </c>
      <c r="M3148" s="359">
        <v>2.2240000000000002</v>
      </c>
      <c r="N3148" s="359">
        <v>1.9597</v>
      </c>
      <c r="O3148" s="359">
        <v>4.5358999999999998</v>
      </c>
      <c r="P3148" s="359">
        <v>0.77470000000000006</v>
      </c>
      <c r="Q3148" s="359">
        <v>0.84219999999999995</v>
      </c>
      <c r="R3148" s="359">
        <v>0.34889999999999999</v>
      </c>
      <c r="S3148" s="356">
        <v>0.58560000000000001</v>
      </c>
      <c r="U3148" s="402">
        <v>37791</v>
      </c>
      <c r="V3148" s="359">
        <v>0.50019999999999998</v>
      </c>
      <c r="W3148" s="359">
        <v>0.86819999999999997</v>
      </c>
      <c r="X3148" s="359">
        <v>0.78120000000000001</v>
      </c>
      <c r="Y3148" s="359">
        <v>15.7033</v>
      </c>
      <c r="Z3148" s="359">
        <v>3.7138</v>
      </c>
      <c r="AA3148" s="359">
        <v>133.72900000000001</v>
      </c>
      <c r="AB3148" s="359">
        <v>0.3276</v>
      </c>
      <c r="AC3148" s="359">
        <v>1.7235</v>
      </c>
      <c r="AD3148" s="359"/>
      <c r="AE3148" s="359">
        <v>4.0823999999999998</v>
      </c>
      <c r="AF3148" s="359">
        <v>2.2201</v>
      </c>
      <c r="AG3148" s="359">
        <v>1.8577999999999999</v>
      </c>
      <c r="AH3148" s="359">
        <v>4.5275999999999996</v>
      </c>
      <c r="AI3148" s="359">
        <v>0.77329999999999999</v>
      </c>
      <c r="AJ3148" s="359">
        <v>0.81630000000000003</v>
      </c>
      <c r="AK3148" s="359">
        <v>0.34839999999999999</v>
      </c>
      <c r="AL3148" s="356">
        <v>0.58489999999999998</v>
      </c>
    </row>
    <row r="3149" spans="2:38" ht="409.6" x14ac:dyDescent="0.25">
      <c r="B3149" s="402">
        <v>37790</v>
      </c>
      <c r="C3149" s="359">
        <v>0.49669999999999997</v>
      </c>
      <c r="D3149" s="359">
        <v>0.87439999999999996</v>
      </c>
      <c r="E3149" s="359">
        <v>0.78190000000000004</v>
      </c>
      <c r="F3149" s="359">
        <v>15.587899999999999</v>
      </c>
      <c r="G3149" s="359">
        <v>3.6877</v>
      </c>
      <c r="H3149" s="359">
        <v>131.09800000000001</v>
      </c>
      <c r="I3149" s="359">
        <v>0.32700000000000001</v>
      </c>
      <c r="J3149" s="359">
        <v>1.7138</v>
      </c>
      <c r="K3149" s="359"/>
      <c r="L3149" s="359">
        <v>4.0746000000000002</v>
      </c>
      <c r="M3149" s="359">
        <v>2.1804000000000001</v>
      </c>
      <c r="N3149" s="359">
        <v>1.9459</v>
      </c>
      <c r="O3149" s="359">
        <v>4.4930000000000003</v>
      </c>
      <c r="P3149" s="359">
        <v>0.76639999999999997</v>
      </c>
      <c r="Q3149" s="359">
        <v>0.83989999999999998</v>
      </c>
      <c r="R3149" s="359">
        <v>0.3473</v>
      </c>
      <c r="S3149" s="356">
        <v>0.58509999999999995</v>
      </c>
      <c r="U3149" s="402">
        <v>37790</v>
      </c>
      <c r="V3149" s="359">
        <v>0.496</v>
      </c>
      <c r="W3149" s="359">
        <v>0.87280000000000002</v>
      </c>
      <c r="X3149" s="359">
        <v>0.78069999999999995</v>
      </c>
      <c r="Y3149" s="359">
        <v>15.5535</v>
      </c>
      <c r="Z3149" s="359">
        <v>3.6819000000000002</v>
      </c>
      <c r="AA3149" s="359">
        <v>130.51900000000001</v>
      </c>
      <c r="AB3149" s="359">
        <v>0.32629999999999998</v>
      </c>
      <c r="AC3149" s="359">
        <v>1.71</v>
      </c>
      <c r="AD3149" s="359"/>
      <c r="AE3149" s="359">
        <v>4.0685000000000002</v>
      </c>
      <c r="AF3149" s="359">
        <v>2.1764999999999999</v>
      </c>
      <c r="AG3149" s="359">
        <v>1.8449</v>
      </c>
      <c r="AH3149" s="359">
        <v>4.4847000000000001</v>
      </c>
      <c r="AI3149" s="359">
        <v>0.7651</v>
      </c>
      <c r="AJ3149" s="359">
        <v>0.81430000000000002</v>
      </c>
      <c r="AK3149" s="359">
        <v>0.3468</v>
      </c>
      <c r="AL3149" s="356">
        <v>0.58450000000000002</v>
      </c>
    </row>
    <row r="3150" spans="2:38" ht="409.6" x14ac:dyDescent="0.25">
      <c r="B3150" s="402">
        <v>37789</v>
      </c>
      <c r="C3150" s="359">
        <v>0.49299999999999999</v>
      </c>
      <c r="D3150" s="359">
        <v>0.873</v>
      </c>
      <c r="E3150" s="359">
        <v>0.78369999999999995</v>
      </c>
      <c r="F3150" s="359">
        <v>15.441800000000001</v>
      </c>
      <c r="G3150" s="359">
        <v>3.6606999999999998</v>
      </c>
      <c r="H3150" s="359">
        <v>129.12200000000001</v>
      </c>
      <c r="I3150" s="359">
        <v>0.32590000000000002</v>
      </c>
      <c r="J3150" s="359">
        <v>1.6992</v>
      </c>
      <c r="K3150" s="359"/>
      <c r="L3150" s="359">
        <v>4.0585000000000004</v>
      </c>
      <c r="M3150" s="359">
        <v>2.1682999999999999</v>
      </c>
      <c r="N3150" s="359">
        <v>1.9329000000000001</v>
      </c>
      <c r="O3150" s="359">
        <v>4.4756999999999998</v>
      </c>
      <c r="P3150" s="359">
        <v>0.76119999999999999</v>
      </c>
      <c r="Q3150" s="359">
        <v>0.8367</v>
      </c>
      <c r="R3150" s="359">
        <v>0.34760000000000002</v>
      </c>
      <c r="S3150" s="356">
        <v>0.58279999999999998</v>
      </c>
      <c r="U3150" s="402">
        <v>37789</v>
      </c>
      <c r="V3150" s="359">
        <v>0.49220000000000003</v>
      </c>
      <c r="W3150" s="359">
        <v>0.87129999999999996</v>
      </c>
      <c r="X3150" s="359">
        <v>0.78249999999999997</v>
      </c>
      <c r="Y3150" s="359">
        <v>15.3935</v>
      </c>
      <c r="Z3150" s="359">
        <v>3.6535000000000002</v>
      </c>
      <c r="AA3150" s="359">
        <v>128.53100000000001</v>
      </c>
      <c r="AB3150" s="359">
        <v>0.32500000000000001</v>
      </c>
      <c r="AC3150" s="359">
        <v>1.6954</v>
      </c>
      <c r="AD3150" s="359"/>
      <c r="AE3150" s="359">
        <v>4.0507999999999997</v>
      </c>
      <c r="AF3150" s="359">
        <v>2.1646999999999998</v>
      </c>
      <c r="AG3150" s="359">
        <v>1.8325</v>
      </c>
      <c r="AH3150" s="359">
        <v>4.4672999999999998</v>
      </c>
      <c r="AI3150" s="359">
        <v>0.75970000000000004</v>
      </c>
      <c r="AJ3150" s="359">
        <v>0.81110000000000004</v>
      </c>
      <c r="AK3150" s="359">
        <v>0.34710000000000002</v>
      </c>
      <c r="AL3150" s="356">
        <v>0.58209999999999995</v>
      </c>
    </row>
    <row r="3151" spans="2:38" ht="409.6" x14ac:dyDescent="0.25">
      <c r="B3151" s="402">
        <v>37788</v>
      </c>
      <c r="C3151" s="359">
        <v>0.48880000000000001</v>
      </c>
      <c r="D3151" s="359">
        <v>0.86860000000000004</v>
      </c>
      <c r="E3151" s="359">
        <v>0.77449999999999997</v>
      </c>
      <c r="F3151" s="359">
        <v>15.303699999999999</v>
      </c>
      <c r="G3151" s="359">
        <v>3.6337000000000002</v>
      </c>
      <c r="H3151" s="359">
        <v>127.10599999999999</v>
      </c>
      <c r="I3151" s="359">
        <v>0.3246</v>
      </c>
      <c r="J3151" s="359">
        <v>1.6954</v>
      </c>
      <c r="K3151" s="359"/>
      <c r="L3151" s="359">
        <v>4.0149999999999997</v>
      </c>
      <c r="M3151" s="359">
        <v>2.1747999999999998</v>
      </c>
      <c r="N3151" s="359">
        <v>1.9378</v>
      </c>
      <c r="O3151" s="359">
        <v>4.4410999999999996</v>
      </c>
      <c r="P3151" s="359">
        <v>0.754</v>
      </c>
      <c r="Q3151" s="359">
        <v>0.83960000000000001</v>
      </c>
      <c r="R3151" s="359">
        <v>0.34699999999999998</v>
      </c>
      <c r="S3151" s="356">
        <v>0.58050000000000002</v>
      </c>
      <c r="U3151" s="402">
        <v>37788</v>
      </c>
      <c r="V3151" s="359">
        <v>0.48830000000000001</v>
      </c>
      <c r="W3151" s="359">
        <v>0.86739999999999995</v>
      </c>
      <c r="X3151" s="359">
        <v>0.77339999999999998</v>
      </c>
      <c r="Y3151" s="359">
        <v>15.2758</v>
      </c>
      <c r="Z3151" s="359">
        <v>3.6303999999999998</v>
      </c>
      <c r="AA3151" s="359">
        <v>126.584</v>
      </c>
      <c r="AB3151" s="359">
        <v>0.3241</v>
      </c>
      <c r="AC3151" s="359">
        <v>1.6926000000000001</v>
      </c>
      <c r="AD3151" s="359"/>
      <c r="AE3151" s="359">
        <v>4.0082000000000004</v>
      </c>
      <c r="AF3151" s="359">
        <v>2.1714000000000002</v>
      </c>
      <c r="AG3151" s="359">
        <v>1.8379000000000001</v>
      </c>
      <c r="AH3151" s="359">
        <v>4.4322999999999997</v>
      </c>
      <c r="AI3151" s="359">
        <v>0.75280000000000002</v>
      </c>
      <c r="AJ3151" s="359">
        <v>0.8145</v>
      </c>
      <c r="AK3151" s="359">
        <v>0.34670000000000001</v>
      </c>
      <c r="AL3151" s="356">
        <v>0.58009999999999995</v>
      </c>
    </row>
    <row r="3152" spans="2:38" ht="409.6" x14ac:dyDescent="0.25">
      <c r="B3152" s="402">
        <v>37787</v>
      </c>
      <c r="C3152" s="359">
        <v>0.48909999999999998</v>
      </c>
      <c r="D3152" s="359">
        <v>0.86860000000000004</v>
      </c>
      <c r="E3152" s="359">
        <v>0.77449999999999997</v>
      </c>
      <c r="F3152" s="359">
        <v>15.303699999999999</v>
      </c>
      <c r="G3152" s="359">
        <v>3.6337000000000002</v>
      </c>
      <c r="H3152" s="359">
        <v>127.10599999999999</v>
      </c>
      <c r="I3152" s="359">
        <v>0.3246</v>
      </c>
      <c r="J3152" s="359">
        <v>1.6954</v>
      </c>
      <c r="K3152" s="359"/>
      <c r="L3152" s="359">
        <v>4.0175999999999998</v>
      </c>
      <c r="M3152" s="359">
        <v>2.1747999999999998</v>
      </c>
      <c r="N3152" s="359">
        <v>1.9378</v>
      </c>
      <c r="O3152" s="359">
        <v>4.4459999999999997</v>
      </c>
      <c r="P3152" s="359">
        <v>0.75370000000000004</v>
      </c>
      <c r="Q3152" s="359">
        <v>0.83960000000000001</v>
      </c>
      <c r="R3152" s="359">
        <v>0.34749999999999998</v>
      </c>
      <c r="S3152" s="356">
        <v>0.58050000000000002</v>
      </c>
      <c r="U3152" s="402">
        <v>37787</v>
      </c>
      <c r="V3152" s="359">
        <v>0.48859999999999998</v>
      </c>
      <c r="W3152" s="359">
        <v>0.86739999999999995</v>
      </c>
      <c r="X3152" s="359">
        <v>0.77339999999999998</v>
      </c>
      <c r="Y3152" s="359">
        <v>15.2758</v>
      </c>
      <c r="Z3152" s="359">
        <v>3.6303999999999998</v>
      </c>
      <c r="AA3152" s="359">
        <v>126.584</v>
      </c>
      <c r="AB3152" s="359">
        <v>0.3241</v>
      </c>
      <c r="AC3152" s="359">
        <v>1.6926000000000001</v>
      </c>
      <c r="AD3152" s="359"/>
      <c r="AE3152" s="359">
        <v>4.0107999999999997</v>
      </c>
      <c r="AF3152" s="359">
        <v>2.1714000000000002</v>
      </c>
      <c r="AG3152" s="359">
        <v>1.8379000000000001</v>
      </c>
      <c r="AH3152" s="359">
        <v>4.4371999999999998</v>
      </c>
      <c r="AI3152" s="359">
        <v>0.75270000000000004</v>
      </c>
      <c r="AJ3152" s="359">
        <v>0.8145</v>
      </c>
      <c r="AK3152" s="359">
        <v>0.34710000000000002</v>
      </c>
      <c r="AL3152" s="356">
        <v>0.58009999999999995</v>
      </c>
    </row>
    <row r="3153" spans="2:38" ht="409.6" x14ac:dyDescent="0.25">
      <c r="B3153" s="402">
        <v>37786</v>
      </c>
      <c r="C3153" s="359">
        <v>0.48959999999999998</v>
      </c>
      <c r="D3153" s="359">
        <v>0.86890000000000001</v>
      </c>
      <c r="E3153" s="359">
        <v>0.77529999999999999</v>
      </c>
      <c r="F3153" s="359">
        <v>15.399900000000001</v>
      </c>
      <c r="G3153" s="359">
        <v>3.6356000000000002</v>
      </c>
      <c r="H3153" s="359">
        <v>127.148</v>
      </c>
      <c r="I3153" s="359">
        <v>0.32479999999999998</v>
      </c>
      <c r="J3153" s="359">
        <v>1.696</v>
      </c>
      <c r="K3153" s="359"/>
      <c r="L3153" s="359">
        <v>4.0202</v>
      </c>
      <c r="M3153" s="359">
        <v>2.1756000000000002</v>
      </c>
      <c r="N3153" s="359">
        <v>1.9383999999999999</v>
      </c>
      <c r="O3153" s="359">
        <v>4.4508000000000001</v>
      </c>
      <c r="P3153" s="359">
        <v>0.75439999999999996</v>
      </c>
      <c r="Q3153" s="359">
        <v>0.83989999999999998</v>
      </c>
      <c r="R3153" s="359">
        <v>0.34739999999999999</v>
      </c>
      <c r="S3153" s="356">
        <v>0.58069999999999999</v>
      </c>
      <c r="U3153" s="402">
        <v>37786</v>
      </c>
      <c r="V3153" s="359">
        <v>0.48909999999999998</v>
      </c>
      <c r="W3153" s="359">
        <v>0.86770000000000003</v>
      </c>
      <c r="X3153" s="359">
        <v>0.77439999999999998</v>
      </c>
      <c r="Y3153" s="359">
        <v>15.3629</v>
      </c>
      <c r="Z3153" s="359">
        <v>3.6313</v>
      </c>
      <c r="AA3153" s="359">
        <v>126.627</v>
      </c>
      <c r="AB3153" s="359">
        <v>0.32419999999999999</v>
      </c>
      <c r="AC3153" s="359">
        <v>1.6931</v>
      </c>
      <c r="AD3153" s="359"/>
      <c r="AE3153" s="359">
        <v>4.0156999999999998</v>
      </c>
      <c r="AF3153" s="359">
        <v>2.1722000000000001</v>
      </c>
      <c r="AG3153" s="359">
        <v>1.8385</v>
      </c>
      <c r="AH3153" s="359">
        <v>4.4443000000000001</v>
      </c>
      <c r="AI3153" s="359">
        <v>0.75349999999999995</v>
      </c>
      <c r="AJ3153" s="359">
        <v>0.81479999999999997</v>
      </c>
      <c r="AK3153" s="359">
        <v>0.34699999999999998</v>
      </c>
      <c r="AL3153" s="356">
        <v>0.58030000000000004</v>
      </c>
    </row>
    <row r="3154" spans="2:38" ht="409.6" x14ac:dyDescent="0.25">
      <c r="B3154" s="402">
        <v>37785</v>
      </c>
      <c r="C3154" s="359">
        <v>0.4914</v>
      </c>
      <c r="D3154" s="359">
        <v>0.86970000000000003</v>
      </c>
      <c r="E3154" s="359">
        <v>0.78</v>
      </c>
      <c r="F3154" s="359">
        <v>15.396699999999999</v>
      </c>
      <c r="G3154" s="359">
        <v>3.6486999999999998</v>
      </c>
      <c r="H3154" s="359">
        <v>127.354</v>
      </c>
      <c r="I3154" s="359">
        <v>0.32350000000000001</v>
      </c>
      <c r="J3154" s="359">
        <v>1.7034</v>
      </c>
      <c r="K3154" s="359"/>
      <c r="L3154" s="359">
        <v>4.0090000000000003</v>
      </c>
      <c r="M3154" s="359">
        <v>2.1947999999999999</v>
      </c>
      <c r="N3154" s="359">
        <v>1.9328000000000001</v>
      </c>
      <c r="O3154" s="359">
        <v>4.4588999999999999</v>
      </c>
      <c r="P3154" s="359">
        <v>0.75760000000000005</v>
      </c>
      <c r="Q3154" s="359">
        <v>0.83840000000000003</v>
      </c>
      <c r="R3154" s="359">
        <v>0.34649999999999997</v>
      </c>
      <c r="S3154" s="356">
        <v>0.57840000000000003</v>
      </c>
      <c r="U3154" s="402">
        <v>37785</v>
      </c>
      <c r="V3154" s="359">
        <v>0.49070000000000003</v>
      </c>
      <c r="W3154" s="359">
        <v>0.86819999999999997</v>
      </c>
      <c r="X3154" s="359">
        <v>0.77880000000000005</v>
      </c>
      <c r="Y3154" s="359">
        <v>15.325100000000001</v>
      </c>
      <c r="Z3154" s="359">
        <v>3.6431</v>
      </c>
      <c r="AA3154" s="359">
        <v>126.77800000000001</v>
      </c>
      <c r="AB3154" s="359">
        <v>0.32279999999999998</v>
      </c>
      <c r="AC3154" s="359">
        <v>1.6993</v>
      </c>
      <c r="AD3154" s="359"/>
      <c r="AE3154" s="359">
        <v>4.0027999999999997</v>
      </c>
      <c r="AF3154" s="359">
        <v>2.1886000000000001</v>
      </c>
      <c r="AG3154" s="359">
        <v>1.8323</v>
      </c>
      <c r="AH3154" s="359">
        <v>4.4505999999999997</v>
      </c>
      <c r="AI3154" s="359">
        <v>0.75629999999999997</v>
      </c>
      <c r="AJ3154" s="359">
        <v>0.80279999999999996</v>
      </c>
      <c r="AK3154" s="359">
        <v>0.34589999999999999</v>
      </c>
      <c r="AL3154" s="356">
        <v>0.57779999999999998</v>
      </c>
    </row>
    <row r="3155" spans="2:38" ht="409.6" x14ac:dyDescent="0.25">
      <c r="B3155" s="402">
        <v>37784</v>
      </c>
      <c r="C3155" s="359">
        <v>0.49120000000000003</v>
      </c>
      <c r="D3155" s="359">
        <v>0.87160000000000004</v>
      </c>
      <c r="E3155" s="359">
        <v>0.78029999999999999</v>
      </c>
      <c r="F3155" s="359">
        <v>15.3614</v>
      </c>
      <c r="G3155" s="359">
        <v>3.6474000000000002</v>
      </c>
      <c r="H3155" s="359">
        <v>126.873</v>
      </c>
      <c r="I3155" s="359">
        <v>0.32319999999999999</v>
      </c>
      <c r="J3155" s="359">
        <v>1.696</v>
      </c>
      <c r="K3155" s="359"/>
      <c r="L3155" s="359">
        <v>4.0411000000000001</v>
      </c>
      <c r="M3155" s="359">
        <v>2.1892</v>
      </c>
      <c r="N3155" s="359">
        <v>1.9253</v>
      </c>
      <c r="O3155" s="359">
        <v>4.4752999999999998</v>
      </c>
      <c r="P3155" s="359">
        <v>0.75580000000000003</v>
      </c>
      <c r="Q3155" s="359">
        <v>0.83420000000000005</v>
      </c>
      <c r="R3155" s="359">
        <v>0.34649999999999997</v>
      </c>
      <c r="S3155" s="356">
        <v>0.57740000000000002</v>
      </c>
      <c r="U3155" s="402">
        <v>37784</v>
      </c>
      <c r="V3155" s="359">
        <v>0.49059999999999998</v>
      </c>
      <c r="W3155" s="359">
        <v>0.87</v>
      </c>
      <c r="X3155" s="359">
        <v>0.77910000000000001</v>
      </c>
      <c r="Y3155" s="359">
        <v>15.286899999999999</v>
      </c>
      <c r="Z3155" s="359">
        <v>3.6417000000000002</v>
      </c>
      <c r="AA3155" s="359">
        <v>126.30200000000001</v>
      </c>
      <c r="AB3155" s="359">
        <v>0.3226</v>
      </c>
      <c r="AC3155" s="359">
        <v>1.6922999999999999</v>
      </c>
      <c r="AD3155" s="359"/>
      <c r="AE3155" s="359">
        <v>4.0350999999999999</v>
      </c>
      <c r="AF3155" s="359">
        <v>2.1804000000000001</v>
      </c>
      <c r="AG3155" s="359">
        <v>1.8251999999999999</v>
      </c>
      <c r="AH3155" s="359">
        <v>4.4669999999999996</v>
      </c>
      <c r="AI3155" s="359">
        <v>0.75449999999999995</v>
      </c>
      <c r="AJ3155" s="359">
        <v>0.80879999999999996</v>
      </c>
      <c r="AK3155" s="359">
        <v>0.34599999999999997</v>
      </c>
      <c r="AL3155" s="356">
        <v>0.57679999999999998</v>
      </c>
    </row>
    <row r="3156" spans="2:38" ht="409.6" x14ac:dyDescent="0.25">
      <c r="B3156" s="402">
        <v>37783</v>
      </c>
      <c r="C3156" s="359">
        <v>0.49249999999999999</v>
      </c>
      <c r="D3156" s="359">
        <v>0.87560000000000004</v>
      </c>
      <c r="E3156" s="359">
        <v>0.78310000000000002</v>
      </c>
      <c r="F3156" s="359">
        <v>15.4176</v>
      </c>
      <c r="G3156" s="359">
        <v>3.6566999999999998</v>
      </c>
      <c r="H3156" s="359">
        <v>128.059</v>
      </c>
      <c r="I3156" s="359">
        <v>0.32269999999999999</v>
      </c>
      <c r="J3156" s="359">
        <v>1.6993</v>
      </c>
      <c r="K3156" s="359"/>
      <c r="L3156" s="359">
        <v>4.0346000000000002</v>
      </c>
      <c r="M3156" s="359">
        <v>2.1798999999999999</v>
      </c>
      <c r="N3156" s="359">
        <v>1.9235</v>
      </c>
      <c r="O3156" s="359">
        <v>4.4908999999999999</v>
      </c>
      <c r="P3156" s="359">
        <v>0.75729999999999997</v>
      </c>
      <c r="Q3156" s="359">
        <v>0.83720000000000006</v>
      </c>
      <c r="R3156" s="359">
        <v>0.34799999999999998</v>
      </c>
      <c r="S3156" s="356">
        <v>0.57479999999999998</v>
      </c>
      <c r="U3156" s="402">
        <v>37783</v>
      </c>
      <c r="V3156" s="359">
        <v>0.49180000000000001</v>
      </c>
      <c r="W3156" s="359">
        <v>0.87409999999999999</v>
      </c>
      <c r="X3156" s="359">
        <v>0.78200000000000003</v>
      </c>
      <c r="Y3156" s="359">
        <v>15.3843</v>
      </c>
      <c r="Z3156" s="359">
        <v>3.6511999999999998</v>
      </c>
      <c r="AA3156" s="359">
        <v>127.494</v>
      </c>
      <c r="AB3156" s="359">
        <v>0.32200000000000001</v>
      </c>
      <c r="AC3156" s="359">
        <v>1.6955</v>
      </c>
      <c r="AD3156" s="359"/>
      <c r="AE3156" s="359">
        <v>4.0288000000000004</v>
      </c>
      <c r="AF3156" s="359">
        <v>2.1753999999999998</v>
      </c>
      <c r="AG3156" s="359">
        <v>1.8234999999999999</v>
      </c>
      <c r="AH3156" s="359">
        <v>4.4827000000000004</v>
      </c>
      <c r="AI3156" s="359">
        <v>0.75609999999999999</v>
      </c>
      <c r="AJ3156" s="359">
        <v>0.80179999999999996</v>
      </c>
      <c r="AK3156" s="359">
        <v>0.34760000000000002</v>
      </c>
      <c r="AL3156" s="356">
        <v>0.57420000000000004</v>
      </c>
    </row>
    <row r="3157" spans="2:38" ht="409.6" x14ac:dyDescent="0.25">
      <c r="B3157" s="402">
        <v>37782</v>
      </c>
      <c r="C3157" s="359">
        <v>0.48949999999999999</v>
      </c>
      <c r="D3157" s="359">
        <v>0.87260000000000004</v>
      </c>
      <c r="E3157" s="359">
        <v>0.77839999999999998</v>
      </c>
      <c r="F3157" s="359">
        <v>15.335800000000001</v>
      </c>
      <c r="G3157" s="359">
        <v>3.6355</v>
      </c>
      <c r="H3157" s="359">
        <v>128.27000000000001</v>
      </c>
      <c r="I3157" s="359">
        <v>0.32190000000000002</v>
      </c>
      <c r="J3157" s="359">
        <v>1.6861999999999999</v>
      </c>
      <c r="K3157" s="359"/>
      <c r="L3157" s="359">
        <v>4.0023999999999997</v>
      </c>
      <c r="M3157" s="359">
        <v>2.1804000000000001</v>
      </c>
      <c r="N3157" s="359">
        <v>1.9058999999999999</v>
      </c>
      <c r="O3157" s="359">
        <v>4.4672999999999998</v>
      </c>
      <c r="P3157" s="359">
        <v>0.75490000000000002</v>
      </c>
      <c r="Q3157" s="359">
        <v>0.8296</v>
      </c>
      <c r="R3157" s="359">
        <v>0.34849999999999998</v>
      </c>
      <c r="S3157" s="356">
        <v>0.57330000000000003</v>
      </c>
      <c r="U3157" s="402">
        <v>37782</v>
      </c>
      <c r="V3157" s="359">
        <v>0.4889</v>
      </c>
      <c r="W3157" s="359">
        <v>0.871</v>
      </c>
      <c r="X3157" s="359">
        <v>0.77729999999999999</v>
      </c>
      <c r="Y3157" s="359">
        <v>15.3025</v>
      </c>
      <c r="Z3157" s="359">
        <v>3.6288999999999998</v>
      </c>
      <c r="AA3157" s="359">
        <v>127.706</v>
      </c>
      <c r="AB3157" s="359">
        <v>0.32119999999999999</v>
      </c>
      <c r="AC3157" s="359">
        <v>1.6832</v>
      </c>
      <c r="AD3157" s="359"/>
      <c r="AE3157" s="359">
        <v>3.9958</v>
      </c>
      <c r="AF3157" s="359">
        <v>2.1758999999999999</v>
      </c>
      <c r="AG3157" s="359">
        <v>1.8069999999999999</v>
      </c>
      <c r="AH3157" s="359">
        <v>4.4595000000000002</v>
      </c>
      <c r="AI3157" s="359">
        <v>0.75339999999999996</v>
      </c>
      <c r="AJ3157" s="359">
        <v>0.80430000000000001</v>
      </c>
      <c r="AK3157" s="359">
        <v>0.34799999999999998</v>
      </c>
      <c r="AL3157" s="356">
        <v>0.57269999999999999</v>
      </c>
    </row>
    <row r="3158" spans="2:38" ht="409.6" x14ac:dyDescent="0.25">
      <c r="B3158" s="402">
        <v>37781</v>
      </c>
      <c r="C3158" s="359">
        <v>0.49430000000000002</v>
      </c>
      <c r="D3158" s="359">
        <v>0.87849999999999995</v>
      </c>
      <c r="E3158" s="359">
        <v>0.78580000000000005</v>
      </c>
      <c r="F3158" s="359">
        <v>15.505000000000001</v>
      </c>
      <c r="G3158" s="359">
        <v>3.6701999999999999</v>
      </c>
      <c r="H3158" s="359">
        <v>129.274</v>
      </c>
      <c r="I3158" s="359">
        <v>0.32500000000000001</v>
      </c>
      <c r="J3158" s="359">
        <v>1.7052</v>
      </c>
      <c r="K3158" s="359"/>
      <c r="L3158" s="359">
        <v>4.0286999999999997</v>
      </c>
      <c r="M3158" s="359">
        <v>2.1606999999999998</v>
      </c>
      <c r="N3158" s="359">
        <v>1.9221999999999999</v>
      </c>
      <c r="O3158" s="359">
        <v>4.5030000000000001</v>
      </c>
      <c r="P3158" s="359">
        <v>0.76549999999999996</v>
      </c>
      <c r="Q3158" s="359">
        <v>0.8367</v>
      </c>
      <c r="R3158" s="359">
        <v>0.3488</v>
      </c>
      <c r="S3158" s="356">
        <v>0.57820000000000005</v>
      </c>
      <c r="U3158" s="402">
        <v>37781</v>
      </c>
      <c r="V3158" s="359">
        <v>0.49390000000000001</v>
      </c>
      <c r="W3158" s="359">
        <v>0.87749999999999995</v>
      </c>
      <c r="X3158" s="359">
        <v>0.78520000000000001</v>
      </c>
      <c r="Y3158" s="359">
        <v>15.4823</v>
      </c>
      <c r="Z3158" s="359">
        <v>3.6675</v>
      </c>
      <c r="AA3158" s="359">
        <v>128.79599999999999</v>
      </c>
      <c r="AB3158" s="359">
        <v>0.3246</v>
      </c>
      <c r="AC3158" s="359">
        <v>1.7031000000000001</v>
      </c>
      <c r="AD3158" s="359"/>
      <c r="AE3158" s="359">
        <v>4.0235000000000003</v>
      </c>
      <c r="AF3158" s="359">
        <v>2.1575000000000002</v>
      </c>
      <c r="AG3158" s="359">
        <v>1.8238000000000001</v>
      </c>
      <c r="AH3158" s="359">
        <v>4.4976000000000003</v>
      </c>
      <c r="AI3158" s="359">
        <v>0.76459999999999995</v>
      </c>
      <c r="AJ3158" s="359">
        <v>0.81169999999999998</v>
      </c>
      <c r="AK3158" s="359">
        <v>0.34860000000000002</v>
      </c>
      <c r="AL3158" s="356">
        <v>0.57799999999999996</v>
      </c>
    </row>
    <row r="3159" spans="2:38" ht="409.6" x14ac:dyDescent="0.25">
      <c r="B3159" s="402">
        <v>37780</v>
      </c>
      <c r="C3159" s="359">
        <v>0.49440000000000001</v>
      </c>
      <c r="D3159" s="359">
        <v>0.87849999999999995</v>
      </c>
      <c r="E3159" s="359">
        <v>0.78580000000000005</v>
      </c>
      <c r="F3159" s="359">
        <v>15.505000000000001</v>
      </c>
      <c r="G3159" s="359">
        <v>3.6707999999999998</v>
      </c>
      <c r="H3159" s="359">
        <v>129.274</v>
      </c>
      <c r="I3159" s="359">
        <v>0.32500000000000001</v>
      </c>
      <c r="J3159" s="359">
        <v>1.7052</v>
      </c>
      <c r="K3159" s="359"/>
      <c r="L3159" s="359">
        <v>4.0369999999999999</v>
      </c>
      <c r="M3159" s="359">
        <v>2.1606999999999998</v>
      </c>
      <c r="N3159" s="359">
        <v>1.9221999999999999</v>
      </c>
      <c r="O3159" s="359">
        <v>4.5030000000000001</v>
      </c>
      <c r="P3159" s="359">
        <v>0.76370000000000005</v>
      </c>
      <c r="Q3159" s="359">
        <v>0.8367</v>
      </c>
      <c r="R3159" s="359">
        <v>0.34820000000000001</v>
      </c>
      <c r="S3159" s="356">
        <v>0.57820000000000005</v>
      </c>
      <c r="U3159" s="402">
        <v>37780</v>
      </c>
      <c r="V3159" s="359">
        <v>0.49399999999999999</v>
      </c>
      <c r="W3159" s="359">
        <v>0.87749999999999995</v>
      </c>
      <c r="X3159" s="359">
        <v>0.78520000000000001</v>
      </c>
      <c r="Y3159" s="359">
        <v>15.4823</v>
      </c>
      <c r="Z3159" s="359">
        <v>3.6677</v>
      </c>
      <c r="AA3159" s="359">
        <v>128.79599999999999</v>
      </c>
      <c r="AB3159" s="359">
        <v>0.3246</v>
      </c>
      <c r="AC3159" s="359">
        <v>1.7031000000000001</v>
      </c>
      <c r="AD3159" s="359"/>
      <c r="AE3159" s="359">
        <v>4.0339</v>
      </c>
      <c r="AF3159" s="359">
        <v>2.1575000000000002</v>
      </c>
      <c r="AG3159" s="359">
        <v>1.8238000000000001</v>
      </c>
      <c r="AH3159" s="359">
        <v>4.4980000000000002</v>
      </c>
      <c r="AI3159" s="359">
        <v>0.76319999999999999</v>
      </c>
      <c r="AJ3159" s="359">
        <v>0.81169999999999998</v>
      </c>
      <c r="AK3159" s="359">
        <v>0.34789999999999999</v>
      </c>
      <c r="AL3159" s="356">
        <v>0.57799999999999996</v>
      </c>
    </row>
    <row r="3160" spans="2:38" ht="409.6" x14ac:dyDescent="0.25">
      <c r="B3160" s="402">
        <v>37779</v>
      </c>
      <c r="C3160" s="359">
        <v>0.49340000000000001</v>
      </c>
      <c r="D3160" s="359">
        <v>0.87690000000000001</v>
      </c>
      <c r="E3160" s="359">
        <v>0.78439999999999999</v>
      </c>
      <c r="F3160" s="359">
        <v>15.450900000000001</v>
      </c>
      <c r="G3160" s="359">
        <v>3.6644000000000001</v>
      </c>
      <c r="H3160" s="359">
        <v>129.03899999999999</v>
      </c>
      <c r="I3160" s="359">
        <v>0.32440000000000002</v>
      </c>
      <c r="J3160" s="359">
        <v>1.7020999999999999</v>
      </c>
      <c r="K3160" s="359"/>
      <c r="L3160" s="359">
        <v>4.0297999999999998</v>
      </c>
      <c r="M3160" s="359">
        <v>2.1568000000000001</v>
      </c>
      <c r="N3160" s="359">
        <v>1.9187000000000001</v>
      </c>
      <c r="O3160" s="359">
        <v>4.4950000000000001</v>
      </c>
      <c r="P3160" s="359">
        <v>0.76200000000000001</v>
      </c>
      <c r="Q3160" s="359">
        <v>0.83520000000000005</v>
      </c>
      <c r="R3160" s="359">
        <v>0.34749999999999998</v>
      </c>
      <c r="S3160" s="356">
        <v>0.57720000000000005</v>
      </c>
      <c r="U3160" s="402">
        <v>37779</v>
      </c>
      <c r="V3160" s="359">
        <v>0.49270000000000003</v>
      </c>
      <c r="W3160" s="359">
        <v>0.87529999999999997</v>
      </c>
      <c r="X3160" s="359">
        <v>0.78320000000000001</v>
      </c>
      <c r="Y3160" s="359">
        <v>15.4175</v>
      </c>
      <c r="Z3160" s="359">
        <v>3.6585999999999999</v>
      </c>
      <c r="AA3160" s="359">
        <v>128.47300000000001</v>
      </c>
      <c r="AB3160" s="359">
        <v>0.32369999999999999</v>
      </c>
      <c r="AC3160" s="359">
        <v>1.6989000000000001</v>
      </c>
      <c r="AD3160" s="359"/>
      <c r="AE3160" s="359">
        <v>4.0235000000000003</v>
      </c>
      <c r="AF3160" s="359">
        <v>2.1520999999999999</v>
      </c>
      <c r="AG3160" s="359">
        <v>1.8191999999999999</v>
      </c>
      <c r="AH3160" s="359">
        <v>4.4869000000000003</v>
      </c>
      <c r="AI3160" s="359">
        <v>0.76060000000000005</v>
      </c>
      <c r="AJ3160" s="359">
        <v>0.80969999999999998</v>
      </c>
      <c r="AK3160" s="359">
        <v>0.34699999999999998</v>
      </c>
      <c r="AL3160" s="356">
        <v>0.5766</v>
      </c>
    </row>
    <row r="3161" spans="2:38" ht="409.6" x14ac:dyDescent="0.25">
      <c r="B3161" s="402">
        <v>37778</v>
      </c>
      <c r="C3161" s="359">
        <v>0.48920000000000002</v>
      </c>
      <c r="D3161" s="359">
        <v>0.87060000000000004</v>
      </c>
      <c r="E3161" s="359">
        <v>0.77710000000000001</v>
      </c>
      <c r="F3161" s="359">
        <v>15.355399999999999</v>
      </c>
      <c r="G3161" s="359">
        <v>3.6318999999999999</v>
      </c>
      <c r="H3161" s="359">
        <v>128.941</v>
      </c>
      <c r="I3161" s="359">
        <v>0.32300000000000001</v>
      </c>
      <c r="J3161" s="359">
        <v>1.6823999999999999</v>
      </c>
      <c r="K3161" s="359"/>
      <c r="L3161" s="359">
        <v>3.9817</v>
      </c>
      <c r="M3161" s="359">
        <v>2.1549</v>
      </c>
      <c r="N3161" s="359">
        <v>1.9273</v>
      </c>
      <c r="O3161" s="359">
        <v>4.4614000000000003</v>
      </c>
      <c r="P3161" s="359">
        <v>0.75339999999999996</v>
      </c>
      <c r="Q3161" s="359">
        <v>0.84770000000000001</v>
      </c>
      <c r="R3161" s="359">
        <v>0.34870000000000001</v>
      </c>
      <c r="S3161" s="356">
        <v>0.57889999999999997</v>
      </c>
      <c r="U3161" s="402">
        <v>37778</v>
      </c>
      <c r="V3161" s="359">
        <v>0.4884</v>
      </c>
      <c r="W3161" s="359">
        <v>0.86890000000000001</v>
      </c>
      <c r="X3161" s="359">
        <v>0.77580000000000005</v>
      </c>
      <c r="Y3161" s="359">
        <v>15.3203</v>
      </c>
      <c r="Z3161" s="359">
        <v>3.6259999999999999</v>
      </c>
      <c r="AA3161" s="359">
        <v>128.358</v>
      </c>
      <c r="AB3161" s="359">
        <v>0.32240000000000002</v>
      </c>
      <c r="AC3161" s="359">
        <v>1.6787000000000001</v>
      </c>
      <c r="AD3161" s="359"/>
      <c r="AE3161" s="359">
        <v>3.9752999999999998</v>
      </c>
      <c r="AF3161" s="359">
        <v>2.1501999999999999</v>
      </c>
      <c r="AG3161" s="359">
        <v>1.8262</v>
      </c>
      <c r="AH3161" s="359">
        <v>4.4527999999999999</v>
      </c>
      <c r="AI3161" s="359">
        <v>0.75209999999999999</v>
      </c>
      <c r="AJ3161" s="359">
        <v>0.82240000000000002</v>
      </c>
      <c r="AK3161" s="359">
        <v>0.34810000000000002</v>
      </c>
      <c r="AL3161" s="356">
        <v>0.57820000000000005</v>
      </c>
    </row>
    <row r="3162" spans="2:38" ht="409.6" x14ac:dyDescent="0.25">
      <c r="B3162" s="402">
        <v>37777</v>
      </c>
      <c r="C3162" s="359">
        <v>0.49830000000000002</v>
      </c>
      <c r="D3162" s="359">
        <v>0.87429999999999997</v>
      </c>
      <c r="E3162" s="359">
        <v>0.7903</v>
      </c>
      <c r="F3162" s="359">
        <v>15.7486</v>
      </c>
      <c r="G3162" s="359">
        <v>3.6993</v>
      </c>
      <c r="H3162" s="359">
        <v>133.227</v>
      </c>
      <c r="I3162" s="359">
        <v>0.32550000000000001</v>
      </c>
      <c r="J3162" s="359">
        <v>1.7117</v>
      </c>
      <c r="K3162" s="359"/>
      <c r="L3162" s="359">
        <v>4.0298999999999996</v>
      </c>
      <c r="M3162" s="359">
        <v>2.2090999999999998</v>
      </c>
      <c r="N3162" s="359">
        <v>1.9308000000000001</v>
      </c>
      <c r="O3162" s="359">
        <v>4.5464000000000002</v>
      </c>
      <c r="P3162" s="359">
        <v>0.7651</v>
      </c>
      <c r="Q3162" s="359">
        <v>0.85219999999999996</v>
      </c>
      <c r="R3162" s="359">
        <v>0.35580000000000001</v>
      </c>
      <c r="S3162" s="356">
        <v>0.57989999999999997</v>
      </c>
      <c r="U3162" s="402">
        <v>37777</v>
      </c>
      <c r="V3162" s="359">
        <v>0.4975</v>
      </c>
      <c r="W3162" s="359">
        <v>0.87270000000000003</v>
      </c>
      <c r="X3162" s="359">
        <v>0.78910000000000002</v>
      </c>
      <c r="Y3162" s="359">
        <v>15.7149</v>
      </c>
      <c r="Z3162" s="359">
        <v>3.6934</v>
      </c>
      <c r="AA3162" s="359">
        <v>132.655</v>
      </c>
      <c r="AB3162" s="359">
        <v>0.32479999999999998</v>
      </c>
      <c r="AC3162" s="359">
        <v>1.708</v>
      </c>
      <c r="AD3162" s="359"/>
      <c r="AE3162" s="359">
        <v>4.024</v>
      </c>
      <c r="AF3162" s="359">
        <v>2.2048000000000001</v>
      </c>
      <c r="AG3162" s="359">
        <v>1.8298000000000001</v>
      </c>
      <c r="AH3162" s="359">
        <v>4.5381</v>
      </c>
      <c r="AI3162" s="359">
        <v>0.76370000000000005</v>
      </c>
      <c r="AJ3162" s="359">
        <v>0.81659999999999999</v>
      </c>
      <c r="AK3162" s="359">
        <v>0.3553</v>
      </c>
      <c r="AL3162" s="356">
        <v>0.57930000000000004</v>
      </c>
    </row>
    <row r="3163" spans="2:38" ht="409.6" x14ac:dyDescent="0.25">
      <c r="B3163" s="402">
        <v>37776</v>
      </c>
      <c r="C3163" s="359">
        <v>0.49349999999999999</v>
      </c>
      <c r="D3163" s="359">
        <v>0.87609999999999999</v>
      </c>
      <c r="E3163" s="359">
        <v>0.79110000000000003</v>
      </c>
      <c r="F3163" s="359">
        <v>15.456799999999999</v>
      </c>
      <c r="G3163" s="359">
        <v>3.6640999999999999</v>
      </c>
      <c r="H3163" s="359">
        <v>125.626</v>
      </c>
      <c r="I3163" s="359">
        <v>0.32540000000000002</v>
      </c>
      <c r="J3163" s="359">
        <v>1.7085999999999999</v>
      </c>
      <c r="K3163" s="359"/>
      <c r="L3163" s="359">
        <v>3.9752000000000001</v>
      </c>
      <c r="M3163" s="359">
        <v>2.1817000000000002</v>
      </c>
      <c r="N3163" s="359">
        <v>1.9292</v>
      </c>
      <c r="O3163" s="359">
        <v>4.5004</v>
      </c>
      <c r="P3163" s="359">
        <v>0.7591</v>
      </c>
      <c r="Q3163" s="359">
        <v>0.84989999999999999</v>
      </c>
      <c r="R3163" s="359">
        <v>0.35560000000000003</v>
      </c>
      <c r="S3163" s="356">
        <v>0.57889999999999997</v>
      </c>
      <c r="U3163" s="402">
        <v>37776</v>
      </c>
      <c r="V3163" s="359">
        <v>0.49280000000000002</v>
      </c>
      <c r="W3163" s="359">
        <v>0.87450000000000006</v>
      </c>
      <c r="X3163" s="359">
        <v>0.78990000000000005</v>
      </c>
      <c r="Y3163" s="359">
        <v>15.4229</v>
      </c>
      <c r="Z3163" s="359">
        <v>3.6587000000000001</v>
      </c>
      <c r="AA3163" s="359">
        <v>125.05800000000001</v>
      </c>
      <c r="AB3163" s="359">
        <v>0.32469999999999999</v>
      </c>
      <c r="AC3163" s="359">
        <v>1.7053</v>
      </c>
      <c r="AD3163" s="359"/>
      <c r="AE3163" s="359">
        <v>3.9691000000000001</v>
      </c>
      <c r="AF3163" s="359">
        <v>2.1735000000000002</v>
      </c>
      <c r="AG3163" s="359">
        <v>1.8284</v>
      </c>
      <c r="AH3163" s="359">
        <v>4.4920999999999998</v>
      </c>
      <c r="AI3163" s="359">
        <v>0.75780000000000003</v>
      </c>
      <c r="AJ3163" s="359">
        <v>0.81430000000000002</v>
      </c>
      <c r="AK3163" s="359">
        <v>0.35499999999999998</v>
      </c>
      <c r="AL3163" s="356">
        <v>0.57830000000000004</v>
      </c>
    </row>
    <row r="3164" spans="2:38" ht="409.6" x14ac:dyDescent="0.25">
      <c r="B3164" s="402">
        <v>37775</v>
      </c>
      <c r="C3164" s="359">
        <v>0.49480000000000002</v>
      </c>
      <c r="D3164" s="359">
        <v>0.88429999999999997</v>
      </c>
      <c r="E3164" s="359">
        <v>0.79620000000000002</v>
      </c>
      <c r="F3164" s="359">
        <v>15.494</v>
      </c>
      <c r="G3164" s="359">
        <v>3.6736</v>
      </c>
      <c r="H3164" s="359">
        <v>125.99299999999999</v>
      </c>
      <c r="I3164" s="359">
        <v>0.32600000000000001</v>
      </c>
      <c r="J3164" s="359">
        <v>1.7098</v>
      </c>
      <c r="K3164" s="359"/>
      <c r="L3164" s="359">
        <v>3.9018000000000002</v>
      </c>
      <c r="M3164" s="359">
        <v>2.2002000000000002</v>
      </c>
      <c r="N3164" s="359">
        <v>1.9366000000000001</v>
      </c>
      <c r="O3164" s="359">
        <v>4.5102000000000002</v>
      </c>
      <c r="P3164" s="359">
        <v>0.75629999999999997</v>
      </c>
      <c r="Q3164" s="359">
        <v>0.84970000000000001</v>
      </c>
      <c r="R3164" s="359">
        <v>0.35489999999999999</v>
      </c>
      <c r="S3164" s="356">
        <v>0.58140000000000003</v>
      </c>
      <c r="U3164" s="402">
        <v>37775</v>
      </c>
      <c r="V3164" s="359">
        <v>0.49409999999999998</v>
      </c>
      <c r="W3164" s="359">
        <v>0.88270000000000004</v>
      </c>
      <c r="X3164" s="359">
        <v>0.79500000000000004</v>
      </c>
      <c r="Y3164" s="359">
        <v>15.460599999999999</v>
      </c>
      <c r="Z3164" s="359">
        <v>3.6680999999999999</v>
      </c>
      <c r="AA3164" s="359">
        <v>125.42700000000001</v>
      </c>
      <c r="AB3164" s="359">
        <v>0.32550000000000001</v>
      </c>
      <c r="AC3164" s="359">
        <v>1.7064999999999999</v>
      </c>
      <c r="AD3164" s="359"/>
      <c r="AE3164" s="359">
        <v>3.8959999999999999</v>
      </c>
      <c r="AF3164" s="359">
        <v>2.1956000000000002</v>
      </c>
      <c r="AG3164" s="359">
        <v>1.8352999999999999</v>
      </c>
      <c r="AH3164" s="359">
        <v>4.5021000000000004</v>
      </c>
      <c r="AI3164" s="359">
        <v>0.75519999999999998</v>
      </c>
      <c r="AJ3164" s="359">
        <v>0.81399999999999995</v>
      </c>
      <c r="AK3164" s="359">
        <v>0.35439999999999999</v>
      </c>
      <c r="AL3164" s="356">
        <v>0.58079999999999998</v>
      </c>
    </row>
    <row r="3165" spans="2:38" ht="409.6" x14ac:dyDescent="0.25">
      <c r="B3165" s="402">
        <v>37774</v>
      </c>
      <c r="C3165" s="359">
        <v>0.49059999999999998</v>
      </c>
      <c r="D3165" s="359">
        <v>0.88019999999999998</v>
      </c>
      <c r="E3165" s="359">
        <v>0.78549999999999998</v>
      </c>
      <c r="F3165" s="359">
        <v>15.273999999999999</v>
      </c>
      <c r="G3165" s="359">
        <v>3.6313</v>
      </c>
      <c r="H3165" s="359">
        <v>121.741</v>
      </c>
      <c r="I3165" s="359">
        <v>0.32229999999999998</v>
      </c>
      <c r="J3165" s="359">
        <v>1.6896</v>
      </c>
      <c r="K3165" s="359"/>
      <c r="L3165" s="359">
        <v>3.8654000000000002</v>
      </c>
      <c r="M3165" s="359">
        <v>2.1415000000000002</v>
      </c>
      <c r="N3165" s="359">
        <v>1.8983000000000001</v>
      </c>
      <c r="O3165" s="359">
        <v>4.4783999999999997</v>
      </c>
      <c r="P3165" s="359">
        <v>0.74990000000000001</v>
      </c>
      <c r="Q3165" s="359">
        <v>0.83830000000000005</v>
      </c>
      <c r="R3165" s="359">
        <v>0.35120000000000001</v>
      </c>
      <c r="S3165" s="356">
        <v>0.5746</v>
      </c>
      <c r="U3165" s="402">
        <v>37774</v>
      </c>
      <c r="V3165" s="359">
        <v>0.48980000000000001</v>
      </c>
      <c r="W3165" s="359">
        <v>0.87860000000000005</v>
      </c>
      <c r="X3165" s="359">
        <v>0.78439999999999999</v>
      </c>
      <c r="Y3165" s="359">
        <v>15.236800000000001</v>
      </c>
      <c r="Z3165" s="359">
        <v>3.6261000000000001</v>
      </c>
      <c r="AA3165" s="359">
        <v>121.18300000000001</v>
      </c>
      <c r="AB3165" s="359">
        <v>0.32169999999999999</v>
      </c>
      <c r="AC3165" s="359">
        <v>1.6852</v>
      </c>
      <c r="AD3165" s="359"/>
      <c r="AE3165" s="359">
        <v>3.8576999999999999</v>
      </c>
      <c r="AF3165" s="359">
        <v>2.137</v>
      </c>
      <c r="AG3165" s="359">
        <v>1.7992999999999999</v>
      </c>
      <c r="AH3165" s="359">
        <v>4.4694000000000003</v>
      </c>
      <c r="AI3165" s="359">
        <v>0.74839999999999995</v>
      </c>
      <c r="AJ3165" s="359">
        <v>0.80300000000000005</v>
      </c>
      <c r="AK3165" s="359">
        <v>0.3508</v>
      </c>
      <c r="AL3165" s="356">
        <v>0.57399999999999995</v>
      </c>
    </row>
    <row r="3166" spans="2:38" ht="409.6" x14ac:dyDescent="0.25">
      <c r="B3166" s="402">
        <v>37773</v>
      </c>
      <c r="C3166" s="359">
        <v>0.48809999999999998</v>
      </c>
      <c r="D3166" s="359">
        <v>0.88019999999999998</v>
      </c>
      <c r="E3166" s="359">
        <v>0.78549999999999998</v>
      </c>
      <c r="F3166" s="359">
        <v>15.273999999999999</v>
      </c>
      <c r="G3166" s="359">
        <v>3.6230000000000002</v>
      </c>
      <c r="H3166" s="359">
        <v>121.741</v>
      </c>
      <c r="I3166" s="359">
        <v>0.32229999999999998</v>
      </c>
      <c r="J3166" s="359">
        <v>1.6896</v>
      </c>
      <c r="K3166" s="359"/>
      <c r="L3166" s="359">
        <v>3.8418000000000001</v>
      </c>
      <c r="M3166" s="359">
        <v>2.1415000000000002</v>
      </c>
      <c r="N3166" s="359">
        <v>1.8983000000000001</v>
      </c>
      <c r="O3166" s="359">
        <v>4.4549000000000003</v>
      </c>
      <c r="P3166" s="359">
        <v>0.74590000000000001</v>
      </c>
      <c r="Q3166" s="359">
        <v>0.83830000000000005</v>
      </c>
      <c r="R3166" s="359">
        <v>0.3513</v>
      </c>
      <c r="S3166" s="356">
        <v>0.5746</v>
      </c>
      <c r="U3166" s="402">
        <v>37773</v>
      </c>
      <c r="V3166" s="359">
        <v>0.4874</v>
      </c>
      <c r="W3166" s="359">
        <v>0.87860000000000005</v>
      </c>
      <c r="X3166" s="359">
        <v>0.78439999999999999</v>
      </c>
      <c r="Y3166" s="359">
        <v>15.236800000000001</v>
      </c>
      <c r="Z3166" s="359">
        <v>3.6175999999999999</v>
      </c>
      <c r="AA3166" s="359">
        <v>121.18300000000001</v>
      </c>
      <c r="AB3166" s="359">
        <v>0.32169999999999999</v>
      </c>
      <c r="AC3166" s="359">
        <v>1.6852</v>
      </c>
      <c r="AD3166" s="359"/>
      <c r="AE3166" s="359">
        <v>3.8336999999999999</v>
      </c>
      <c r="AF3166" s="359">
        <v>2.137</v>
      </c>
      <c r="AG3166" s="359">
        <v>1.7992999999999999</v>
      </c>
      <c r="AH3166" s="359">
        <v>4.4467999999999996</v>
      </c>
      <c r="AI3166" s="359">
        <v>0.74470000000000003</v>
      </c>
      <c r="AJ3166" s="359">
        <v>0.80300000000000005</v>
      </c>
      <c r="AK3166" s="359">
        <v>0.35089999999999999</v>
      </c>
      <c r="AL3166" s="356">
        <v>0.57399999999999995</v>
      </c>
    </row>
    <row r="3167" spans="2:38" ht="409.6" x14ac:dyDescent="0.25">
      <c r="B3167" s="402">
        <v>37772</v>
      </c>
      <c r="C3167" s="359">
        <v>0.48970000000000002</v>
      </c>
      <c r="D3167" s="359">
        <v>0.88390000000000002</v>
      </c>
      <c r="E3167" s="359">
        <v>0.78769999999999996</v>
      </c>
      <c r="F3167" s="359">
        <v>15.366</v>
      </c>
      <c r="G3167" s="359">
        <v>3.6362000000000001</v>
      </c>
      <c r="H3167" s="359">
        <v>122.20699999999999</v>
      </c>
      <c r="I3167" s="359">
        <v>0.32350000000000001</v>
      </c>
      <c r="J3167" s="359">
        <v>1.6960999999999999</v>
      </c>
      <c r="K3167" s="359"/>
      <c r="L3167" s="359">
        <v>3.8597999999999999</v>
      </c>
      <c r="M3167" s="359">
        <v>2.1497000000000002</v>
      </c>
      <c r="N3167" s="359">
        <v>1.9056</v>
      </c>
      <c r="O3167" s="359">
        <v>4.4687000000000001</v>
      </c>
      <c r="P3167" s="359">
        <v>0.749</v>
      </c>
      <c r="Q3167" s="359">
        <v>0.83650000000000002</v>
      </c>
      <c r="R3167" s="359">
        <v>0.35270000000000001</v>
      </c>
      <c r="S3167" s="356">
        <v>0.57679999999999998</v>
      </c>
      <c r="U3167" s="402">
        <v>37772</v>
      </c>
      <c r="V3167" s="359">
        <v>0.48920000000000002</v>
      </c>
      <c r="W3167" s="359">
        <v>0.88270000000000004</v>
      </c>
      <c r="X3167" s="359">
        <v>0.78680000000000005</v>
      </c>
      <c r="Y3167" s="359">
        <v>15.297700000000001</v>
      </c>
      <c r="Z3167" s="359">
        <v>3.6307999999999998</v>
      </c>
      <c r="AA3167" s="359">
        <v>121.69</v>
      </c>
      <c r="AB3167" s="359">
        <v>0.32300000000000001</v>
      </c>
      <c r="AC3167" s="359">
        <v>1.6922999999999999</v>
      </c>
      <c r="AD3167" s="359"/>
      <c r="AE3167" s="359">
        <v>3.8553000000000002</v>
      </c>
      <c r="AF3167" s="359">
        <v>2.1459000000000001</v>
      </c>
      <c r="AG3167" s="359">
        <v>1.8068</v>
      </c>
      <c r="AH3167" s="359">
        <v>4.4621000000000004</v>
      </c>
      <c r="AI3167" s="359">
        <v>0.74780000000000002</v>
      </c>
      <c r="AJ3167" s="359">
        <v>0.81140000000000001</v>
      </c>
      <c r="AK3167" s="359">
        <v>0.35220000000000001</v>
      </c>
      <c r="AL3167" s="356">
        <v>0.57640000000000002</v>
      </c>
    </row>
    <row r="3168" spans="2:38" ht="409.6" x14ac:dyDescent="0.25">
      <c r="B3168" s="402">
        <v>37771</v>
      </c>
      <c r="C3168" s="359">
        <v>0.48649999999999999</v>
      </c>
      <c r="D3168" s="359">
        <v>0.88790000000000002</v>
      </c>
      <c r="E3168" s="359">
        <v>0.79269999999999996</v>
      </c>
      <c r="F3168" s="359">
        <v>15.266400000000001</v>
      </c>
      <c r="G3168" s="359">
        <v>3.6120000000000001</v>
      </c>
      <c r="H3168" s="359">
        <v>121.575</v>
      </c>
      <c r="I3168" s="359">
        <v>0.32340000000000002</v>
      </c>
      <c r="J3168" s="359">
        <v>1.6902999999999999</v>
      </c>
      <c r="K3168" s="359"/>
      <c r="L3168" s="359">
        <v>3.8391999999999999</v>
      </c>
      <c r="M3168" s="359">
        <v>2.1475</v>
      </c>
      <c r="N3168" s="359">
        <v>1.9172</v>
      </c>
      <c r="O3168" s="359">
        <v>4.4585999999999997</v>
      </c>
      <c r="P3168" s="359">
        <v>0.74380000000000002</v>
      </c>
      <c r="Q3168" s="359">
        <v>0.84719999999999995</v>
      </c>
      <c r="R3168" s="359">
        <v>0.35020000000000001</v>
      </c>
      <c r="S3168" s="356">
        <v>0.57920000000000005</v>
      </c>
      <c r="U3168" s="402">
        <v>37771</v>
      </c>
      <c r="V3168" s="359">
        <v>0.48580000000000001</v>
      </c>
      <c r="W3168" s="359">
        <v>0.88629999999999998</v>
      </c>
      <c r="X3168" s="359">
        <v>0.79149999999999998</v>
      </c>
      <c r="Y3168" s="359">
        <v>15.2332</v>
      </c>
      <c r="Z3168" s="359">
        <v>3.6065</v>
      </c>
      <c r="AA3168" s="359">
        <v>121.015</v>
      </c>
      <c r="AB3168" s="359">
        <v>0.32290000000000002</v>
      </c>
      <c r="AC3168" s="359">
        <v>1.6873</v>
      </c>
      <c r="AD3168" s="359"/>
      <c r="AE3168" s="359">
        <v>3.8334999999999999</v>
      </c>
      <c r="AF3168" s="359">
        <v>2.1432000000000002</v>
      </c>
      <c r="AG3168" s="359">
        <v>1.8165</v>
      </c>
      <c r="AH3168" s="359">
        <v>4.4504999999999999</v>
      </c>
      <c r="AI3168" s="359">
        <v>0.74250000000000005</v>
      </c>
      <c r="AJ3168" s="359">
        <v>0.82169999999999999</v>
      </c>
      <c r="AK3168" s="359">
        <v>0.34960000000000002</v>
      </c>
      <c r="AL3168" s="356">
        <v>0.5786</v>
      </c>
    </row>
    <row r="3169" spans="2:38" ht="409.6" x14ac:dyDescent="0.25">
      <c r="B3169" s="402">
        <v>37770</v>
      </c>
      <c r="C3169" s="359">
        <v>0.48920000000000002</v>
      </c>
      <c r="D3169" s="359">
        <v>0.88449999999999995</v>
      </c>
      <c r="E3169" s="359">
        <v>0.79759999999999998</v>
      </c>
      <c r="F3169" s="359">
        <v>15.336399999999999</v>
      </c>
      <c r="G3169" s="359">
        <v>3.6332</v>
      </c>
      <c r="H3169" s="359">
        <v>121.042</v>
      </c>
      <c r="I3169" s="359">
        <v>0.32279999999999998</v>
      </c>
      <c r="J3169" s="359">
        <v>1.6942999999999999</v>
      </c>
      <c r="K3169" s="359"/>
      <c r="L3169" s="359">
        <v>3.855</v>
      </c>
      <c r="M3169" s="359">
        <v>2.1345999999999998</v>
      </c>
      <c r="N3169" s="359">
        <v>1.9053</v>
      </c>
      <c r="O3169" s="359">
        <v>4.4771000000000001</v>
      </c>
      <c r="P3169" s="359">
        <v>0.74550000000000005</v>
      </c>
      <c r="Q3169" s="359">
        <v>0.84189999999999998</v>
      </c>
      <c r="R3169" s="359">
        <v>0.35099999999999998</v>
      </c>
      <c r="S3169" s="356">
        <v>0.57550000000000001</v>
      </c>
      <c r="U3169" s="402">
        <v>37770</v>
      </c>
      <c r="V3169" s="359">
        <v>0.48870000000000002</v>
      </c>
      <c r="W3169" s="359">
        <v>0.88329999999999997</v>
      </c>
      <c r="X3169" s="359">
        <v>0.79669999999999996</v>
      </c>
      <c r="Y3169" s="359">
        <v>15.3079</v>
      </c>
      <c r="Z3169" s="359">
        <v>3.6288999999999998</v>
      </c>
      <c r="AA3169" s="359">
        <v>120.526</v>
      </c>
      <c r="AB3169" s="359">
        <v>0.32219999999999999</v>
      </c>
      <c r="AC3169" s="359">
        <v>1.6913</v>
      </c>
      <c r="AD3169" s="359"/>
      <c r="AE3169" s="359">
        <v>3.8506</v>
      </c>
      <c r="AF3169" s="359">
        <v>2.1307</v>
      </c>
      <c r="AG3169" s="359">
        <v>1.8058000000000001</v>
      </c>
      <c r="AH3169" s="359">
        <v>4.4705000000000004</v>
      </c>
      <c r="AI3169" s="359">
        <v>0.74470000000000003</v>
      </c>
      <c r="AJ3169" s="359">
        <v>0.81679999999999997</v>
      </c>
      <c r="AK3169" s="359">
        <v>0.35049999999999998</v>
      </c>
      <c r="AL3169" s="356">
        <v>0.57509999999999994</v>
      </c>
    </row>
    <row r="3170" spans="2:38" ht="409.6" x14ac:dyDescent="0.25">
      <c r="B3170" s="402">
        <v>37769</v>
      </c>
      <c r="C3170" s="359">
        <v>0.49220000000000003</v>
      </c>
      <c r="D3170" s="359">
        <v>0.88819999999999999</v>
      </c>
      <c r="E3170" s="359">
        <v>0.79990000000000006</v>
      </c>
      <c r="F3170" s="359">
        <v>15.370200000000001</v>
      </c>
      <c r="G3170" s="359">
        <v>3.6549</v>
      </c>
      <c r="H3170" s="359">
        <v>121.17400000000001</v>
      </c>
      <c r="I3170" s="359">
        <v>0.32390000000000002</v>
      </c>
      <c r="J3170" s="359">
        <v>1.6921999999999999</v>
      </c>
      <c r="K3170" s="359"/>
      <c r="L3170" s="359">
        <v>3.8824000000000001</v>
      </c>
      <c r="M3170" s="359">
        <v>2.1396000000000002</v>
      </c>
      <c r="N3170" s="359">
        <v>1.8988</v>
      </c>
      <c r="O3170" s="359">
        <v>4.5193000000000003</v>
      </c>
      <c r="P3170" s="359">
        <v>0.74780000000000002</v>
      </c>
      <c r="Q3170" s="359">
        <v>0.85799999999999998</v>
      </c>
      <c r="R3170" s="359">
        <v>0.35489999999999999</v>
      </c>
      <c r="S3170" s="356">
        <v>0.58130000000000004</v>
      </c>
      <c r="U3170" s="402">
        <v>37769</v>
      </c>
      <c r="V3170" s="359">
        <v>0.49149999999999999</v>
      </c>
      <c r="W3170" s="359">
        <v>0.88660000000000005</v>
      </c>
      <c r="X3170" s="359">
        <v>0.79869999999999997</v>
      </c>
      <c r="Y3170" s="359">
        <v>15.3024</v>
      </c>
      <c r="Z3170" s="359">
        <v>3.6486999999999998</v>
      </c>
      <c r="AA3170" s="359">
        <v>120.611</v>
      </c>
      <c r="AB3170" s="359">
        <v>0.32319999999999999</v>
      </c>
      <c r="AC3170" s="359">
        <v>1.6886000000000001</v>
      </c>
      <c r="AD3170" s="359"/>
      <c r="AE3170" s="359">
        <v>3.8765999999999998</v>
      </c>
      <c r="AF3170" s="359">
        <v>2.1351</v>
      </c>
      <c r="AG3170" s="359">
        <v>1.7992999999999999</v>
      </c>
      <c r="AH3170" s="359">
        <v>4.5110999999999999</v>
      </c>
      <c r="AI3170" s="359">
        <v>0.74690000000000001</v>
      </c>
      <c r="AJ3170" s="359">
        <v>0.83260000000000001</v>
      </c>
      <c r="AK3170" s="359">
        <v>0.35439999999999999</v>
      </c>
      <c r="AL3170" s="356">
        <v>0.58069999999999999</v>
      </c>
    </row>
    <row r="3171" spans="2:38" ht="409.6" x14ac:dyDescent="0.25">
      <c r="B3171" s="402">
        <v>37768</v>
      </c>
      <c r="C3171" s="359">
        <v>0.4929</v>
      </c>
      <c r="D3171" s="359">
        <v>0.88700000000000001</v>
      </c>
      <c r="E3171" s="359">
        <v>0.80330000000000001</v>
      </c>
      <c r="F3171" s="359">
        <v>15.5219</v>
      </c>
      <c r="G3171" s="359">
        <v>3.6597</v>
      </c>
      <c r="H3171" s="359">
        <v>121.342</v>
      </c>
      <c r="I3171" s="359">
        <v>0.32579999999999998</v>
      </c>
      <c r="J3171" s="359">
        <v>1.7044999999999999</v>
      </c>
      <c r="K3171" s="359"/>
      <c r="L3171" s="359">
        <v>3.8892000000000002</v>
      </c>
      <c r="M3171" s="359">
        <v>2.1482999999999999</v>
      </c>
      <c r="N3171" s="359">
        <v>1.9177</v>
      </c>
      <c r="O3171" s="359">
        <v>4.5355999999999996</v>
      </c>
      <c r="P3171" s="359">
        <v>0.75349999999999995</v>
      </c>
      <c r="Q3171" s="359">
        <v>0.86819999999999997</v>
      </c>
      <c r="R3171" s="359">
        <v>0.3574</v>
      </c>
      <c r="S3171" s="356">
        <v>0.58509999999999995</v>
      </c>
      <c r="U3171" s="402">
        <v>37768</v>
      </c>
      <c r="V3171" s="359">
        <v>0.49220000000000003</v>
      </c>
      <c r="W3171" s="359">
        <v>0.88539999999999996</v>
      </c>
      <c r="X3171" s="359">
        <v>0.80210000000000004</v>
      </c>
      <c r="Y3171" s="359">
        <v>15.453900000000001</v>
      </c>
      <c r="Z3171" s="359">
        <v>3.6543999999999999</v>
      </c>
      <c r="AA3171" s="359">
        <v>120.779</v>
      </c>
      <c r="AB3171" s="359">
        <v>0.32500000000000001</v>
      </c>
      <c r="AC3171" s="359">
        <v>1.7009000000000001</v>
      </c>
      <c r="AD3171" s="359"/>
      <c r="AE3171" s="359">
        <v>3.8834</v>
      </c>
      <c r="AF3171" s="359">
        <v>2.1438999999999999</v>
      </c>
      <c r="AG3171" s="359">
        <v>1.8168</v>
      </c>
      <c r="AH3171" s="359">
        <v>4.5269000000000004</v>
      </c>
      <c r="AI3171" s="359">
        <v>0.75209999999999999</v>
      </c>
      <c r="AJ3171" s="359">
        <v>0.84260000000000002</v>
      </c>
      <c r="AK3171" s="359">
        <v>0.3569</v>
      </c>
      <c r="AL3171" s="356">
        <v>0.58450000000000002</v>
      </c>
    </row>
    <row r="3172" spans="2:38" ht="409.6" x14ac:dyDescent="0.25">
      <c r="B3172" s="402">
        <v>37767</v>
      </c>
      <c r="C3172" s="359">
        <v>0.4929</v>
      </c>
      <c r="D3172" s="359">
        <v>0.88449999999999995</v>
      </c>
      <c r="E3172" s="359">
        <v>0.80069999999999997</v>
      </c>
      <c r="F3172" s="359">
        <v>15.5098</v>
      </c>
      <c r="G3172" s="359">
        <v>3.6600999999999999</v>
      </c>
      <c r="H3172" s="359">
        <v>121.366</v>
      </c>
      <c r="I3172" s="359">
        <v>0.32540000000000002</v>
      </c>
      <c r="J3172" s="359">
        <v>1.7089000000000001</v>
      </c>
      <c r="K3172" s="359"/>
      <c r="L3172" s="359">
        <v>3.8843000000000001</v>
      </c>
      <c r="M3172" s="359">
        <v>2.1448</v>
      </c>
      <c r="N3172" s="359">
        <v>1.9093</v>
      </c>
      <c r="O3172" s="359">
        <v>4.5297000000000001</v>
      </c>
      <c r="P3172" s="359">
        <v>0.75390000000000001</v>
      </c>
      <c r="Q3172" s="359">
        <v>0.86799999999999999</v>
      </c>
      <c r="R3172" s="359">
        <v>0.35709999999999997</v>
      </c>
      <c r="S3172" s="356">
        <v>0.58289999999999997</v>
      </c>
      <c r="U3172" s="402">
        <v>37767</v>
      </c>
      <c r="V3172" s="359">
        <v>0.4924</v>
      </c>
      <c r="W3172" s="359">
        <v>0.88339999999999996</v>
      </c>
      <c r="X3172" s="359">
        <v>0.8</v>
      </c>
      <c r="Y3172" s="359">
        <v>15.4931</v>
      </c>
      <c r="Z3172" s="359">
        <v>3.6566000000000001</v>
      </c>
      <c r="AA3172" s="359">
        <v>120.866</v>
      </c>
      <c r="AB3172" s="359">
        <v>0.32479999999999998</v>
      </c>
      <c r="AC3172" s="359">
        <v>1.7069000000000001</v>
      </c>
      <c r="AD3172" s="359"/>
      <c r="AE3172" s="359">
        <v>3.8765000000000001</v>
      </c>
      <c r="AF3172" s="359">
        <v>2.1379000000000001</v>
      </c>
      <c r="AG3172" s="359">
        <v>1.8097000000000001</v>
      </c>
      <c r="AH3172" s="359">
        <v>4.5228000000000002</v>
      </c>
      <c r="AI3172" s="359">
        <v>0.75280000000000002</v>
      </c>
      <c r="AJ3172" s="359">
        <v>0.84289999999999998</v>
      </c>
      <c r="AK3172" s="359">
        <v>0.3569</v>
      </c>
      <c r="AL3172" s="356">
        <v>0.58260000000000001</v>
      </c>
    </row>
    <row r="3173" spans="2:38" ht="409.6" x14ac:dyDescent="0.25">
      <c r="B3173" s="402">
        <v>37766</v>
      </c>
      <c r="C3173" s="359">
        <v>0.49230000000000002</v>
      </c>
      <c r="D3173" s="359">
        <v>0.8851</v>
      </c>
      <c r="E3173" s="359">
        <v>0.80069999999999997</v>
      </c>
      <c r="F3173" s="359">
        <v>15.5098</v>
      </c>
      <c r="G3173" s="359">
        <v>3.6564000000000001</v>
      </c>
      <c r="H3173" s="359">
        <v>121.366</v>
      </c>
      <c r="I3173" s="359">
        <v>0.32540000000000002</v>
      </c>
      <c r="J3173" s="359">
        <v>1.7089000000000001</v>
      </c>
      <c r="K3173" s="359"/>
      <c r="L3173" s="359">
        <v>3.8780000000000001</v>
      </c>
      <c r="M3173" s="359">
        <v>2.1448</v>
      </c>
      <c r="N3173" s="359">
        <v>1.9093</v>
      </c>
      <c r="O3173" s="359">
        <v>4.5259999999999998</v>
      </c>
      <c r="P3173" s="359">
        <v>0.75260000000000005</v>
      </c>
      <c r="Q3173" s="359">
        <v>0.86799999999999999</v>
      </c>
      <c r="R3173" s="359">
        <v>0.35639999999999999</v>
      </c>
      <c r="S3173" s="356">
        <v>0.58289999999999997</v>
      </c>
      <c r="U3173" s="402">
        <v>37766</v>
      </c>
      <c r="V3173" s="359">
        <v>0.4919</v>
      </c>
      <c r="W3173" s="359">
        <v>0.88390000000000002</v>
      </c>
      <c r="X3173" s="359">
        <v>0.8</v>
      </c>
      <c r="Y3173" s="359">
        <v>15.4931</v>
      </c>
      <c r="Z3173" s="359">
        <v>3.6530999999999998</v>
      </c>
      <c r="AA3173" s="359">
        <v>120.866</v>
      </c>
      <c r="AB3173" s="359">
        <v>0.32479999999999998</v>
      </c>
      <c r="AC3173" s="359">
        <v>1.7069000000000001</v>
      </c>
      <c r="AD3173" s="359"/>
      <c r="AE3173" s="359">
        <v>3.8725000000000001</v>
      </c>
      <c r="AF3173" s="359">
        <v>2.1379000000000001</v>
      </c>
      <c r="AG3173" s="359">
        <v>1.8097000000000001</v>
      </c>
      <c r="AH3173" s="359">
        <v>4.5221</v>
      </c>
      <c r="AI3173" s="359">
        <v>0.75160000000000005</v>
      </c>
      <c r="AJ3173" s="359">
        <v>0.84289999999999998</v>
      </c>
      <c r="AK3173" s="359">
        <v>0.35599999999999998</v>
      </c>
      <c r="AL3173" s="356">
        <v>0.58260000000000001</v>
      </c>
    </row>
    <row r="3174" spans="2:38" ht="409.6" x14ac:dyDescent="0.25">
      <c r="B3174" s="402">
        <v>37765</v>
      </c>
      <c r="C3174" s="359">
        <v>0.49430000000000002</v>
      </c>
      <c r="D3174" s="359">
        <v>0.88670000000000004</v>
      </c>
      <c r="E3174" s="359">
        <v>0.80400000000000005</v>
      </c>
      <c r="F3174" s="359">
        <v>15.541600000000001</v>
      </c>
      <c r="G3174" s="359">
        <v>3.67</v>
      </c>
      <c r="H3174" s="359">
        <v>121.765</v>
      </c>
      <c r="I3174" s="359">
        <v>0.32650000000000001</v>
      </c>
      <c r="J3174" s="359">
        <v>1.7144999999999999</v>
      </c>
      <c r="K3174" s="359"/>
      <c r="L3174" s="359">
        <v>3.8921999999999999</v>
      </c>
      <c r="M3174" s="359">
        <v>2.1486000000000001</v>
      </c>
      <c r="N3174" s="359">
        <v>1.9156</v>
      </c>
      <c r="O3174" s="359">
        <v>4.5430999999999999</v>
      </c>
      <c r="P3174" s="359">
        <v>0.754</v>
      </c>
      <c r="Q3174" s="359">
        <v>0.87090000000000001</v>
      </c>
      <c r="R3174" s="359">
        <v>0.35730000000000001</v>
      </c>
      <c r="S3174" s="356">
        <v>0.58479999999999999</v>
      </c>
      <c r="U3174" s="402">
        <v>37765</v>
      </c>
      <c r="V3174" s="359">
        <v>0.49359999999999998</v>
      </c>
      <c r="W3174" s="359">
        <v>0.8851</v>
      </c>
      <c r="X3174" s="359">
        <v>0.80269999999999997</v>
      </c>
      <c r="Y3174" s="359">
        <v>15.508100000000001</v>
      </c>
      <c r="Z3174" s="359">
        <v>3.6648000000000001</v>
      </c>
      <c r="AA3174" s="359">
        <v>121.202</v>
      </c>
      <c r="AB3174" s="359">
        <v>0.32569999999999999</v>
      </c>
      <c r="AC3174" s="359">
        <v>1.7116</v>
      </c>
      <c r="AD3174" s="359"/>
      <c r="AE3174" s="359">
        <v>3.8843000000000001</v>
      </c>
      <c r="AF3174" s="359">
        <v>2.1442999999999999</v>
      </c>
      <c r="AG3174" s="359">
        <v>1.8147</v>
      </c>
      <c r="AH3174" s="359">
        <v>4.5342000000000002</v>
      </c>
      <c r="AI3174" s="359">
        <v>0.75270000000000004</v>
      </c>
      <c r="AJ3174" s="359">
        <v>0.84519999999999995</v>
      </c>
      <c r="AK3174" s="359">
        <v>0.35680000000000001</v>
      </c>
      <c r="AL3174" s="356">
        <v>0.58420000000000005</v>
      </c>
    </row>
    <row r="3175" spans="2:38" ht="409.6" x14ac:dyDescent="0.25">
      <c r="B3175" s="402">
        <v>37764</v>
      </c>
      <c r="C3175" s="359">
        <v>0.49880000000000002</v>
      </c>
      <c r="D3175" s="359">
        <v>0.88649999999999995</v>
      </c>
      <c r="E3175" s="359">
        <v>0.80179999999999996</v>
      </c>
      <c r="F3175" s="359">
        <v>15.652100000000001</v>
      </c>
      <c r="G3175" s="359">
        <v>3.7040999999999999</v>
      </c>
      <c r="H3175" s="359">
        <v>122.889</v>
      </c>
      <c r="I3175" s="359">
        <v>0.32669999999999999</v>
      </c>
      <c r="J3175" s="359">
        <v>1.7219</v>
      </c>
      <c r="K3175" s="359"/>
      <c r="L3175" s="359">
        <v>3.915</v>
      </c>
      <c r="M3175" s="359">
        <v>2.1684000000000001</v>
      </c>
      <c r="N3175" s="359">
        <v>1.9288000000000001</v>
      </c>
      <c r="O3175" s="359">
        <v>4.5713999999999997</v>
      </c>
      <c r="P3175" s="359">
        <v>0.75570000000000004</v>
      </c>
      <c r="Q3175" s="359">
        <v>0.87870000000000004</v>
      </c>
      <c r="R3175" s="359">
        <v>0.35699999999999998</v>
      </c>
      <c r="S3175" s="356">
        <v>0.58350000000000002</v>
      </c>
      <c r="U3175" s="402">
        <v>37764</v>
      </c>
      <c r="V3175" s="359">
        <v>0.498</v>
      </c>
      <c r="W3175" s="359">
        <v>0.88490000000000002</v>
      </c>
      <c r="X3175" s="359">
        <v>0.80059999999999998</v>
      </c>
      <c r="Y3175" s="359">
        <v>15.588800000000001</v>
      </c>
      <c r="Z3175" s="359">
        <v>3.6985999999999999</v>
      </c>
      <c r="AA3175" s="359">
        <v>122.325</v>
      </c>
      <c r="AB3175" s="359">
        <v>0.3261</v>
      </c>
      <c r="AC3175" s="359">
        <v>1.7186999999999999</v>
      </c>
      <c r="AD3175" s="359"/>
      <c r="AE3175" s="359">
        <v>3.9091999999999998</v>
      </c>
      <c r="AF3175" s="359">
        <v>2.1640000000000001</v>
      </c>
      <c r="AG3175" s="359">
        <v>1.8270999999999999</v>
      </c>
      <c r="AH3175" s="359">
        <v>4.5632000000000001</v>
      </c>
      <c r="AI3175" s="359">
        <v>0.75429999999999997</v>
      </c>
      <c r="AJ3175" s="359">
        <v>0.84289999999999998</v>
      </c>
      <c r="AK3175" s="359">
        <v>0.35649999999999998</v>
      </c>
      <c r="AL3175" s="356">
        <v>0.58289999999999997</v>
      </c>
    </row>
    <row r="3176" spans="2:38" ht="409.6" x14ac:dyDescent="0.25">
      <c r="B3176" s="402">
        <v>37763</v>
      </c>
      <c r="C3176" s="359">
        <v>0.49990000000000001</v>
      </c>
      <c r="D3176" s="359">
        <v>0.8881</v>
      </c>
      <c r="E3176" s="359">
        <v>0.78590000000000004</v>
      </c>
      <c r="F3176" s="359">
        <v>15.7142</v>
      </c>
      <c r="G3176" s="359">
        <v>3.7113</v>
      </c>
      <c r="H3176" s="359">
        <v>123.09399999999999</v>
      </c>
      <c r="I3176" s="359">
        <v>0.32550000000000001</v>
      </c>
      <c r="J3176" s="359">
        <v>1.7165999999999999</v>
      </c>
      <c r="K3176" s="359"/>
      <c r="L3176" s="359">
        <v>3.9302000000000001</v>
      </c>
      <c r="M3176" s="359">
        <v>2.1728999999999998</v>
      </c>
      <c r="N3176" s="359">
        <v>1.9236</v>
      </c>
      <c r="O3176" s="359">
        <v>4.5781999999999998</v>
      </c>
      <c r="P3176" s="359">
        <v>0.75649999999999995</v>
      </c>
      <c r="Q3176" s="359">
        <v>0.88480000000000003</v>
      </c>
      <c r="R3176" s="359">
        <v>0.35549999999999998</v>
      </c>
      <c r="S3176" s="356">
        <v>0.58160000000000001</v>
      </c>
      <c r="U3176" s="402">
        <v>37763</v>
      </c>
      <c r="V3176" s="359">
        <v>0.49919999999999998</v>
      </c>
      <c r="W3176" s="359">
        <v>0.88649999999999995</v>
      </c>
      <c r="X3176" s="359">
        <v>0.78480000000000005</v>
      </c>
      <c r="Y3176" s="359">
        <v>15.6806</v>
      </c>
      <c r="Z3176" s="359">
        <v>3.7057000000000002</v>
      </c>
      <c r="AA3176" s="359">
        <v>122.53100000000001</v>
      </c>
      <c r="AB3176" s="359">
        <v>0.32490000000000002</v>
      </c>
      <c r="AC3176" s="359">
        <v>1.7128000000000001</v>
      </c>
      <c r="AD3176" s="359"/>
      <c r="AE3176" s="359">
        <v>3.9243999999999999</v>
      </c>
      <c r="AF3176" s="359">
        <v>2.1684000000000001</v>
      </c>
      <c r="AG3176" s="359">
        <v>1.8224</v>
      </c>
      <c r="AH3176" s="359">
        <v>4.57</v>
      </c>
      <c r="AI3176" s="359">
        <v>0.75509999999999999</v>
      </c>
      <c r="AJ3176" s="359">
        <v>0.85899999999999999</v>
      </c>
      <c r="AK3176" s="359">
        <v>0.35510000000000003</v>
      </c>
      <c r="AL3176" s="356">
        <v>0.58099999999999996</v>
      </c>
    </row>
    <row r="3177" spans="2:38" ht="409.6" x14ac:dyDescent="0.25">
      <c r="B3177" s="402">
        <v>37762</v>
      </c>
      <c r="C3177" s="359">
        <v>0.50129999999999997</v>
      </c>
      <c r="D3177" s="359">
        <v>0.89170000000000005</v>
      </c>
      <c r="E3177" s="359">
        <v>0.79269999999999996</v>
      </c>
      <c r="F3177" s="359">
        <v>15.786899999999999</v>
      </c>
      <c r="G3177" s="359">
        <v>3.7223000000000002</v>
      </c>
      <c r="H3177" s="359">
        <v>123.18</v>
      </c>
      <c r="I3177" s="359">
        <v>0.32829999999999998</v>
      </c>
      <c r="J3177" s="359">
        <v>1.7326999999999999</v>
      </c>
      <c r="K3177" s="359"/>
      <c r="L3177" s="359">
        <v>3.9805000000000001</v>
      </c>
      <c r="M3177" s="359">
        <v>2.1800999999999999</v>
      </c>
      <c r="N3177" s="359">
        <v>1.9461999999999999</v>
      </c>
      <c r="O3177" s="359">
        <v>4.6089000000000002</v>
      </c>
      <c r="P3177" s="359">
        <v>0.75829999999999997</v>
      </c>
      <c r="Q3177" s="359">
        <v>0.87229999999999996</v>
      </c>
      <c r="R3177" s="359">
        <v>0.35759999999999997</v>
      </c>
      <c r="S3177" s="356">
        <v>0.58679999999999999</v>
      </c>
      <c r="U3177" s="402">
        <v>37762</v>
      </c>
      <c r="V3177" s="359">
        <v>0.50060000000000004</v>
      </c>
      <c r="W3177" s="359">
        <v>0.89029999999999998</v>
      </c>
      <c r="X3177" s="359">
        <v>0.7913</v>
      </c>
      <c r="Y3177" s="359">
        <v>15.7531</v>
      </c>
      <c r="Z3177" s="359">
        <v>3.7170000000000001</v>
      </c>
      <c r="AA3177" s="359">
        <v>122.614</v>
      </c>
      <c r="AB3177" s="359">
        <v>0.32779999999999998</v>
      </c>
      <c r="AC3177" s="359">
        <v>1.7299</v>
      </c>
      <c r="AD3177" s="359"/>
      <c r="AE3177" s="359">
        <v>3.9746999999999999</v>
      </c>
      <c r="AF3177" s="359">
        <v>2.1757</v>
      </c>
      <c r="AG3177" s="359">
        <v>1.8435999999999999</v>
      </c>
      <c r="AH3177" s="359">
        <v>4.6006999999999998</v>
      </c>
      <c r="AI3177" s="359">
        <v>0.75690000000000002</v>
      </c>
      <c r="AJ3177" s="359">
        <v>0.84630000000000005</v>
      </c>
      <c r="AK3177" s="359">
        <v>0.35699999999999998</v>
      </c>
      <c r="AL3177" s="356">
        <v>0.58630000000000004</v>
      </c>
    </row>
    <row r="3178" spans="2:38" ht="409.6" x14ac:dyDescent="0.25">
      <c r="B3178" s="402">
        <v>37761</v>
      </c>
      <c r="C3178" s="359">
        <v>0.50190000000000001</v>
      </c>
      <c r="D3178" s="359">
        <v>0.89380000000000004</v>
      </c>
      <c r="E3178" s="359">
        <v>0.79730000000000001</v>
      </c>
      <c r="F3178" s="359">
        <v>15.7059</v>
      </c>
      <c r="G3178" s="359">
        <v>3.7261000000000002</v>
      </c>
      <c r="H3178" s="359">
        <v>123.175</v>
      </c>
      <c r="I3178" s="359">
        <v>0.32719999999999999</v>
      </c>
      <c r="J3178" s="359">
        <v>1.7277</v>
      </c>
      <c r="K3178" s="359"/>
      <c r="L3178" s="359">
        <v>3.9893999999999998</v>
      </c>
      <c r="M3178" s="359">
        <v>2.1692</v>
      </c>
      <c r="N3178" s="359">
        <v>1.9377</v>
      </c>
      <c r="O3178" s="359">
        <v>4.5994000000000002</v>
      </c>
      <c r="P3178" s="359">
        <v>0.75880000000000003</v>
      </c>
      <c r="Q3178" s="359">
        <v>0.89229999999999998</v>
      </c>
      <c r="R3178" s="359">
        <v>0.35799999999999998</v>
      </c>
      <c r="S3178" s="356">
        <v>0.58460000000000001</v>
      </c>
      <c r="U3178" s="402">
        <v>37761</v>
      </c>
      <c r="V3178" s="359">
        <v>0.50119999999999998</v>
      </c>
      <c r="W3178" s="359">
        <v>0.89219999999999999</v>
      </c>
      <c r="X3178" s="359">
        <v>0.79610000000000003</v>
      </c>
      <c r="Y3178" s="359">
        <v>15.6722</v>
      </c>
      <c r="Z3178" s="359">
        <v>3.7204999999999999</v>
      </c>
      <c r="AA3178" s="359">
        <v>122.611</v>
      </c>
      <c r="AB3178" s="359">
        <v>0.3266</v>
      </c>
      <c r="AC3178" s="359">
        <v>1.7246999999999999</v>
      </c>
      <c r="AD3178" s="359"/>
      <c r="AE3178" s="359">
        <v>3.9792000000000001</v>
      </c>
      <c r="AF3178" s="359">
        <v>2.1646999999999998</v>
      </c>
      <c r="AG3178" s="359">
        <v>1.8357000000000001</v>
      </c>
      <c r="AH3178" s="359">
        <v>4.5903999999999998</v>
      </c>
      <c r="AI3178" s="359">
        <v>0.75739999999999996</v>
      </c>
      <c r="AJ3178" s="359">
        <v>0.86639999999999995</v>
      </c>
      <c r="AK3178" s="359">
        <v>0.35749999999999998</v>
      </c>
      <c r="AL3178" s="356">
        <v>0.58399999999999996</v>
      </c>
    </row>
    <row r="3179" spans="2:38" ht="409.6" x14ac:dyDescent="0.25">
      <c r="B3179" s="402">
        <v>37760</v>
      </c>
      <c r="C3179" s="359">
        <v>0.50170000000000003</v>
      </c>
      <c r="D3179" s="359">
        <v>0.88180000000000003</v>
      </c>
      <c r="E3179" s="359">
        <v>0.79610000000000003</v>
      </c>
      <c r="F3179" s="359">
        <v>15.678699999999999</v>
      </c>
      <c r="G3179" s="359">
        <v>3.7237</v>
      </c>
      <c r="H3179" s="359">
        <v>122.833</v>
      </c>
      <c r="I3179" s="359">
        <v>0.32669999999999999</v>
      </c>
      <c r="J3179" s="359">
        <v>1.7392000000000001</v>
      </c>
      <c r="K3179" s="359"/>
      <c r="L3179" s="359">
        <v>3.9357000000000002</v>
      </c>
      <c r="M3179" s="359">
        <v>2.1779999999999999</v>
      </c>
      <c r="N3179" s="359">
        <v>1.9544999999999999</v>
      </c>
      <c r="O3179" s="359">
        <v>4.5994000000000002</v>
      </c>
      <c r="P3179" s="359">
        <v>0.75790000000000002</v>
      </c>
      <c r="Q3179" s="359">
        <v>0.89200000000000002</v>
      </c>
      <c r="R3179" s="359">
        <v>0.35849999999999999</v>
      </c>
      <c r="S3179" s="356">
        <v>0.58109999999999995</v>
      </c>
      <c r="U3179" s="402">
        <v>37760</v>
      </c>
      <c r="V3179" s="359">
        <v>0.50119999999999998</v>
      </c>
      <c r="W3179" s="359">
        <v>0.88070000000000004</v>
      </c>
      <c r="X3179" s="359">
        <v>0.79510000000000003</v>
      </c>
      <c r="Y3179" s="359">
        <v>15.658899999999999</v>
      </c>
      <c r="Z3179" s="359">
        <v>3.7201</v>
      </c>
      <c r="AA3179" s="359">
        <v>122.334</v>
      </c>
      <c r="AB3179" s="359">
        <v>0.32619999999999999</v>
      </c>
      <c r="AC3179" s="359">
        <v>1.7364999999999999</v>
      </c>
      <c r="AD3179" s="359"/>
      <c r="AE3179" s="359">
        <v>3.9296000000000002</v>
      </c>
      <c r="AF3179" s="359">
        <v>2.1745999999999999</v>
      </c>
      <c r="AG3179" s="359">
        <v>1.8520000000000001</v>
      </c>
      <c r="AH3179" s="359">
        <v>4.5911999999999997</v>
      </c>
      <c r="AI3179" s="359">
        <v>0.75680000000000003</v>
      </c>
      <c r="AJ3179" s="359">
        <v>0.85670000000000002</v>
      </c>
      <c r="AK3179" s="359">
        <v>0.35809999999999997</v>
      </c>
      <c r="AL3179" s="356">
        <v>0.58079999999999998</v>
      </c>
    </row>
    <row r="3180" spans="2:38" ht="409.6" x14ac:dyDescent="0.25">
      <c r="B3180" s="402">
        <v>37759</v>
      </c>
      <c r="C3180" s="359">
        <v>0.50129999999999997</v>
      </c>
      <c r="D3180" s="359">
        <v>0.89219999999999999</v>
      </c>
      <c r="E3180" s="359">
        <v>0.79610000000000003</v>
      </c>
      <c r="F3180" s="359">
        <v>15.678699999999999</v>
      </c>
      <c r="G3180" s="359">
        <v>3.7237</v>
      </c>
      <c r="H3180" s="359">
        <v>122.833</v>
      </c>
      <c r="I3180" s="359">
        <v>0.32669999999999999</v>
      </c>
      <c r="J3180" s="359">
        <v>1.7392000000000001</v>
      </c>
      <c r="K3180" s="359"/>
      <c r="L3180" s="359">
        <v>3.9422000000000001</v>
      </c>
      <c r="M3180" s="359">
        <v>2.1779999999999999</v>
      </c>
      <c r="N3180" s="359">
        <v>1.9544999999999999</v>
      </c>
      <c r="O3180" s="359">
        <v>4.5948000000000002</v>
      </c>
      <c r="P3180" s="359">
        <v>0.76080000000000003</v>
      </c>
      <c r="Q3180" s="359">
        <v>0.89200000000000002</v>
      </c>
      <c r="R3180" s="359">
        <v>0.35849999999999999</v>
      </c>
      <c r="S3180" s="356">
        <v>0.58109999999999995</v>
      </c>
      <c r="U3180" s="402">
        <v>37759</v>
      </c>
      <c r="V3180" s="359">
        <v>0.50080000000000002</v>
      </c>
      <c r="W3180" s="359">
        <v>0.8911</v>
      </c>
      <c r="X3180" s="359">
        <v>0.79510000000000003</v>
      </c>
      <c r="Y3180" s="359">
        <v>15.658899999999999</v>
      </c>
      <c r="Z3180" s="359">
        <v>3.7201</v>
      </c>
      <c r="AA3180" s="359">
        <v>122.334</v>
      </c>
      <c r="AB3180" s="359">
        <v>0.32619999999999999</v>
      </c>
      <c r="AC3180" s="359">
        <v>1.7364999999999999</v>
      </c>
      <c r="AD3180" s="359"/>
      <c r="AE3180" s="359">
        <v>3.9384000000000001</v>
      </c>
      <c r="AF3180" s="359">
        <v>2.1745999999999999</v>
      </c>
      <c r="AG3180" s="359">
        <v>1.8520000000000001</v>
      </c>
      <c r="AH3180" s="359">
        <v>4.5865999999999998</v>
      </c>
      <c r="AI3180" s="359">
        <v>0.75980000000000003</v>
      </c>
      <c r="AJ3180" s="359">
        <v>0.85670000000000002</v>
      </c>
      <c r="AK3180" s="359">
        <v>0.35809999999999997</v>
      </c>
      <c r="AL3180" s="356">
        <v>0.58079999999999998</v>
      </c>
    </row>
    <row r="3181" spans="2:38" ht="409.6" x14ac:dyDescent="0.25">
      <c r="B3181" s="402">
        <v>37758</v>
      </c>
      <c r="C3181" s="359">
        <v>0.50190000000000001</v>
      </c>
      <c r="D3181" s="359">
        <v>0.89019999999999999</v>
      </c>
      <c r="E3181" s="359">
        <v>0.79610000000000003</v>
      </c>
      <c r="F3181" s="359">
        <v>15.6996</v>
      </c>
      <c r="G3181" s="359">
        <v>3.7265000000000001</v>
      </c>
      <c r="H3181" s="359">
        <v>122.833</v>
      </c>
      <c r="I3181" s="359">
        <v>0.32669999999999999</v>
      </c>
      <c r="J3181" s="359">
        <v>1.7392000000000001</v>
      </c>
      <c r="K3181" s="359"/>
      <c r="L3181" s="359">
        <v>3.9392</v>
      </c>
      <c r="M3181" s="359">
        <v>2.1779999999999999</v>
      </c>
      <c r="N3181" s="359">
        <v>1.9544999999999999</v>
      </c>
      <c r="O3181" s="359">
        <v>4.6032000000000002</v>
      </c>
      <c r="P3181" s="359">
        <v>0.76</v>
      </c>
      <c r="Q3181" s="359">
        <v>0.89200000000000002</v>
      </c>
      <c r="R3181" s="359">
        <v>0.35849999999999999</v>
      </c>
      <c r="S3181" s="356">
        <v>0.58109999999999995</v>
      </c>
      <c r="U3181" s="402">
        <v>37758</v>
      </c>
      <c r="V3181" s="359">
        <v>0.50139999999999996</v>
      </c>
      <c r="W3181" s="359">
        <v>0.8891</v>
      </c>
      <c r="X3181" s="359">
        <v>0.79510000000000003</v>
      </c>
      <c r="Y3181" s="359">
        <v>15.673999999999999</v>
      </c>
      <c r="Z3181" s="359">
        <v>3.7227999999999999</v>
      </c>
      <c r="AA3181" s="359">
        <v>122.334</v>
      </c>
      <c r="AB3181" s="359">
        <v>0.32619999999999999</v>
      </c>
      <c r="AC3181" s="359">
        <v>1.7364999999999999</v>
      </c>
      <c r="AD3181" s="359"/>
      <c r="AE3181" s="359">
        <v>3.9354</v>
      </c>
      <c r="AF3181" s="359">
        <v>2.1745999999999999</v>
      </c>
      <c r="AG3181" s="359">
        <v>1.8520000000000001</v>
      </c>
      <c r="AH3181" s="359">
        <v>4.5972999999999997</v>
      </c>
      <c r="AI3181" s="359">
        <v>0.75919999999999999</v>
      </c>
      <c r="AJ3181" s="359">
        <v>0.85670000000000002</v>
      </c>
      <c r="AK3181" s="359">
        <v>0.35809999999999997</v>
      </c>
      <c r="AL3181" s="356">
        <v>0.58079999999999998</v>
      </c>
    </row>
    <row r="3182" spans="2:38" ht="409.6" x14ac:dyDescent="0.25">
      <c r="B3182" s="402">
        <v>37757</v>
      </c>
      <c r="C3182" s="359">
        <v>0.50380000000000003</v>
      </c>
      <c r="D3182" s="359">
        <v>0.89570000000000005</v>
      </c>
      <c r="E3182" s="359">
        <v>0.79190000000000005</v>
      </c>
      <c r="F3182" s="359">
        <v>15.8027</v>
      </c>
      <c r="G3182" s="359">
        <v>3.74</v>
      </c>
      <c r="H3182" s="359">
        <v>123.47799999999999</v>
      </c>
      <c r="I3182" s="359">
        <v>0.32319999999999999</v>
      </c>
      <c r="J3182" s="359">
        <v>1.7281</v>
      </c>
      <c r="K3182" s="359"/>
      <c r="L3182" s="359">
        <v>3.9489999999999998</v>
      </c>
      <c r="M3182" s="359">
        <v>2.1623999999999999</v>
      </c>
      <c r="N3182" s="359">
        <v>1.9257</v>
      </c>
      <c r="O3182" s="359">
        <v>4.6200999999999999</v>
      </c>
      <c r="P3182" s="359">
        <v>0.75990000000000002</v>
      </c>
      <c r="Q3182" s="359">
        <v>0.87429999999999997</v>
      </c>
      <c r="R3182" s="359">
        <v>0.35349999999999998</v>
      </c>
      <c r="S3182" s="356">
        <v>0.57330000000000003</v>
      </c>
      <c r="U3182" s="402">
        <v>37757</v>
      </c>
      <c r="V3182" s="359">
        <v>0.503</v>
      </c>
      <c r="W3182" s="359">
        <v>0.89400000000000002</v>
      </c>
      <c r="X3182" s="359">
        <v>0.79049999999999998</v>
      </c>
      <c r="Y3182" s="359">
        <v>15.769</v>
      </c>
      <c r="Z3182" s="359">
        <v>3.7347999999999999</v>
      </c>
      <c r="AA3182" s="359">
        <v>122.919</v>
      </c>
      <c r="AB3182" s="359">
        <v>0.32250000000000001</v>
      </c>
      <c r="AC3182" s="359">
        <v>1.7252000000000001</v>
      </c>
      <c r="AD3182" s="359"/>
      <c r="AE3182" s="359">
        <v>3.9432</v>
      </c>
      <c r="AF3182" s="359">
        <v>2.1562999999999999</v>
      </c>
      <c r="AG3182" s="359">
        <v>1.8238000000000001</v>
      </c>
      <c r="AH3182" s="359">
        <v>4.6120999999999999</v>
      </c>
      <c r="AI3182" s="359">
        <v>0.75849999999999995</v>
      </c>
      <c r="AJ3182" s="359">
        <v>0.83899999999999997</v>
      </c>
      <c r="AK3182" s="359">
        <v>0.35299999999999998</v>
      </c>
      <c r="AL3182" s="356">
        <v>0.57269999999999999</v>
      </c>
    </row>
    <row r="3183" spans="2:38" ht="409.6" x14ac:dyDescent="0.25">
      <c r="B3183" s="402">
        <v>37756</v>
      </c>
      <c r="C3183" s="359">
        <v>0.501</v>
      </c>
      <c r="D3183" s="359">
        <v>0.88980000000000004</v>
      </c>
      <c r="E3183" s="359">
        <v>0.79110000000000003</v>
      </c>
      <c r="F3183" s="359">
        <v>15.795299999999999</v>
      </c>
      <c r="G3183" s="359">
        <v>3.7202999999999999</v>
      </c>
      <c r="H3183" s="359">
        <v>122.88</v>
      </c>
      <c r="I3183" s="359">
        <v>0.32419999999999999</v>
      </c>
      <c r="J3183" s="359">
        <v>1.7285999999999999</v>
      </c>
      <c r="K3183" s="359"/>
      <c r="L3183" s="359">
        <v>3.9441000000000002</v>
      </c>
      <c r="M3183" s="359">
        <v>2.1686999999999999</v>
      </c>
      <c r="N3183" s="359">
        <v>1.9267000000000001</v>
      </c>
      <c r="O3183" s="359">
        <v>4.5951000000000004</v>
      </c>
      <c r="P3183" s="359">
        <v>0.75819999999999999</v>
      </c>
      <c r="Q3183" s="359">
        <v>0.8679</v>
      </c>
      <c r="R3183" s="359">
        <v>0.35589999999999999</v>
      </c>
      <c r="S3183" s="356">
        <v>0.5756</v>
      </c>
      <c r="U3183" s="402">
        <v>37756</v>
      </c>
      <c r="V3183" s="359">
        <v>0.50029999999999997</v>
      </c>
      <c r="W3183" s="359">
        <v>0.88819999999999999</v>
      </c>
      <c r="X3183" s="359">
        <v>0.78990000000000005</v>
      </c>
      <c r="Y3183" s="359">
        <v>15.7616</v>
      </c>
      <c r="Z3183" s="359">
        <v>3.7139000000000002</v>
      </c>
      <c r="AA3183" s="359">
        <v>122.32</v>
      </c>
      <c r="AB3183" s="359">
        <v>0.3236</v>
      </c>
      <c r="AC3183" s="359">
        <v>1.7254</v>
      </c>
      <c r="AD3183" s="359"/>
      <c r="AE3183" s="359">
        <v>3.9375</v>
      </c>
      <c r="AF3183" s="359">
        <v>2.1640000000000001</v>
      </c>
      <c r="AG3183" s="359">
        <v>1.8248</v>
      </c>
      <c r="AH3183" s="359">
        <v>4.5872999999999999</v>
      </c>
      <c r="AI3183" s="359">
        <v>0.75700000000000001</v>
      </c>
      <c r="AJ3183" s="359">
        <v>0.84199999999999997</v>
      </c>
      <c r="AK3183" s="359">
        <v>0.35539999999999999</v>
      </c>
      <c r="AL3183" s="356">
        <v>0.57499999999999996</v>
      </c>
    </row>
    <row r="3184" spans="2:38" ht="409.6" x14ac:dyDescent="0.25">
      <c r="B3184" s="402">
        <v>37755</v>
      </c>
      <c r="C3184" s="359">
        <v>0.50060000000000004</v>
      </c>
      <c r="D3184" s="359">
        <v>0.89080000000000004</v>
      </c>
      <c r="E3184" s="359">
        <v>0.8004</v>
      </c>
      <c r="F3184" s="359">
        <v>15.741899999999999</v>
      </c>
      <c r="G3184" s="359">
        <v>3.7168999999999999</v>
      </c>
      <c r="H3184" s="359">
        <v>122.589</v>
      </c>
      <c r="I3184" s="359">
        <v>0.32540000000000002</v>
      </c>
      <c r="J3184" s="359">
        <v>1.7337</v>
      </c>
      <c r="K3184" s="359"/>
      <c r="L3184" s="359">
        <v>3.9438</v>
      </c>
      <c r="M3184" s="359">
        <v>2.1654</v>
      </c>
      <c r="N3184" s="359">
        <v>1.9315</v>
      </c>
      <c r="O3184" s="359">
        <v>4.5923999999999996</v>
      </c>
      <c r="P3184" s="359">
        <v>0.75780000000000003</v>
      </c>
      <c r="Q3184" s="359">
        <v>0.876</v>
      </c>
      <c r="R3184" s="359">
        <v>0.35870000000000002</v>
      </c>
      <c r="S3184" s="356">
        <v>0.57699999999999996</v>
      </c>
      <c r="U3184" s="402">
        <v>37755</v>
      </c>
      <c r="V3184" s="359">
        <v>0.49990000000000001</v>
      </c>
      <c r="W3184" s="359">
        <v>0.88919999999999999</v>
      </c>
      <c r="X3184" s="359">
        <v>0.79920000000000002</v>
      </c>
      <c r="Y3184" s="359">
        <v>15.708299999999999</v>
      </c>
      <c r="Z3184" s="359">
        <v>3.7113</v>
      </c>
      <c r="AA3184" s="359">
        <v>122.029</v>
      </c>
      <c r="AB3184" s="359">
        <v>0.32479999999999998</v>
      </c>
      <c r="AC3184" s="359">
        <v>1.7298</v>
      </c>
      <c r="AD3184" s="359"/>
      <c r="AE3184" s="359">
        <v>3.9380000000000002</v>
      </c>
      <c r="AF3184" s="359">
        <v>2.1610999999999998</v>
      </c>
      <c r="AG3184" s="359">
        <v>1.8292999999999999</v>
      </c>
      <c r="AH3184" s="359">
        <v>4.5842000000000001</v>
      </c>
      <c r="AI3184" s="359">
        <v>0.75680000000000003</v>
      </c>
      <c r="AJ3184" s="359">
        <v>0.84050000000000002</v>
      </c>
      <c r="AK3184" s="359">
        <v>0.35820000000000002</v>
      </c>
      <c r="AL3184" s="356">
        <v>0.57650000000000001</v>
      </c>
    </row>
    <row r="3185" spans="2:38" ht="409.6" x14ac:dyDescent="0.25">
      <c r="B3185" s="402">
        <v>37754</v>
      </c>
      <c r="C3185" s="359">
        <v>0.50270000000000004</v>
      </c>
      <c r="D3185" s="359">
        <v>0.89480000000000004</v>
      </c>
      <c r="E3185" s="359">
        <v>0.8075</v>
      </c>
      <c r="F3185" s="359">
        <v>15.823700000000001</v>
      </c>
      <c r="G3185" s="359">
        <v>3.7328000000000001</v>
      </c>
      <c r="H3185" s="359">
        <v>123.32899999999999</v>
      </c>
      <c r="I3185" s="359">
        <v>0.32729999999999998</v>
      </c>
      <c r="J3185" s="359">
        <v>1.7363999999999999</v>
      </c>
      <c r="K3185" s="359"/>
      <c r="L3185" s="359">
        <v>3.9581</v>
      </c>
      <c r="M3185" s="359">
        <v>2.1852</v>
      </c>
      <c r="N3185" s="359">
        <v>1.9362999999999999</v>
      </c>
      <c r="O3185" s="359">
        <v>4.6139999999999999</v>
      </c>
      <c r="P3185" s="359">
        <v>0.76219999999999999</v>
      </c>
      <c r="Q3185" s="359">
        <v>0.88790000000000002</v>
      </c>
      <c r="R3185" s="359">
        <v>0.36080000000000001</v>
      </c>
      <c r="S3185" s="356">
        <v>0.58089999999999997</v>
      </c>
      <c r="U3185" s="402">
        <v>37754</v>
      </c>
      <c r="V3185" s="359">
        <v>0.502</v>
      </c>
      <c r="W3185" s="359">
        <v>0.89319999999999999</v>
      </c>
      <c r="X3185" s="359">
        <v>0.80630000000000002</v>
      </c>
      <c r="Y3185" s="359">
        <v>15.7882</v>
      </c>
      <c r="Z3185" s="359">
        <v>3.7263000000000002</v>
      </c>
      <c r="AA3185" s="359">
        <v>122.767</v>
      </c>
      <c r="AB3185" s="359">
        <v>0.3266</v>
      </c>
      <c r="AC3185" s="359">
        <v>1.7326999999999999</v>
      </c>
      <c r="AD3185" s="359"/>
      <c r="AE3185" s="359">
        <v>3.95</v>
      </c>
      <c r="AF3185" s="359">
        <v>2.1808000000000001</v>
      </c>
      <c r="AG3185" s="359">
        <v>1.8340000000000001</v>
      </c>
      <c r="AH3185" s="359">
        <v>4.6058000000000003</v>
      </c>
      <c r="AI3185" s="359">
        <v>0.76090000000000002</v>
      </c>
      <c r="AJ3185" s="359">
        <v>0.85219999999999996</v>
      </c>
      <c r="AK3185" s="359">
        <v>0.36030000000000001</v>
      </c>
      <c r="AL3185" s="356">
        <v>0.58030000000000004</v>
      </c>
    </row>
    <row r="3186" spans="2:38" ht="409.6" x14ac:dyDescent="0.25">
      <c r="B3186" s="402">
        <v>37753</v>
      </c>
      <c r="C3186" s="359">
        <v>0.50109999999999999</v>
      </c>
      <c r="D3186" s="359">
        <v>0.89580000000000004</v>
      </c>
      <c r="E3186" s="359">
        <v>0.80589999999999995</v>
      </c>
      <c r="F3186" s="359">
        <v>15.816800000000001</v>
      </c>
      <c r="G3186" s="359">
        <v>3.7254</v>
      </c>
      <c r="H3186" s="359">
        <v>123.39100000000001</v>
      </c>
      <c r="I3186" s="359">
        <v>0.32640000000000002</v>
      </c>
      <c r="J3186" s="359">
        <v>1.7365999999999999</v>
      </c>
      <c r="K3186" s="359"/>
      <c r="L3186" s="359">
        <v>3.9519000000000002</v>
      </c>
      <c r="M3186" s="359">
        <v>2.1717</v>
      </c>
      <c r="N3186" s="359">
        <v>1.94</v>
      </c>
      <c r="O3186" s="359">
        <v>4.6029999999999998</v>
      </c>
      <c r="P3186" s="359">
        <v>0.75760000000000005</v>
      </c>
      <c r="Q3186" s="359">
        <v>0.88170000000000004</v>
      </c>
      <c r="R3186" s="359">
        <v>0.3594</v>
      </c>
      <c r="S3186" s="356">
        <v>0.57769999999999999</v>
      </c>
      <c r="U3186" s="402">
        <v>37753</v>
      </c>
      <c r="V3186" s="359">
        <v>0.50029999999999997</v>
      </c>
      <c r="W3186" s="359">
        <v>0.89419999999999999</v>
      </c>
      <c r="X3186" s="359">
        <v>0.80479999999999996</v>
      </c>
      <c r="Y3186" s="359">
        <v>15.783099999999999</v>
      </c>
      <c r="Z3186" s="359">
        <v>3.7198000000000002</v>
      </c>
      <c r="AA3186" s="359">
        <v>122.83</v>
      </c>
      <c r="AB3186" s="359">
        <v>0.32579999999999998</v>
      </c>
      <c r="AC3186" s="359">
        <v>1.7335</v>
      </c>
      <c r="AD3186" s="359"/>
      <c r="AE3186" s="359">
        <v>3.9443999999999999</v>
      </c>
      <c r="AF3186" s="359">
        <v>2.1678999999999999</v>
      </c>
      <c r="AG3186" s="359">
        <v>1.8373999999999999</v>
      </c>
      <c r="AH3186" s="359">
        <v>4.5949</v>
      </c>
      <c r="AI3186" s="359">
        <v>0.75609999999999999</v>
      </c>
      <c r="AJ3186" s="359">
        <v>0.85570000000000002</v>
      </c>
      <c r="AK3186" s="359">
        <v>0.3589</v>
      </c>
      <c r="AL3186" s="356">
        <v>0.57709999999999995</v>
      </c>
    </row>
    <row r="3187" spans="2:38" ht="409.6" x14ac:dyDescent="0.25">
      <c r="B3187" s="402">
        <v>37752</v>
      </c>
      <c r="C3187" s="359">
        <v>0.50249999999999995</v>
      </c>
      <c r="D3187" s="359">
        <v>0.89580000000000004</v>
      </c>
      <c r="E3187" s="359">
        <v>0.80589999999999995</v>
      </c>
      <c r="F3187" s="359">
        <v>15.816800000000001</v>
      </c>
      <c r="G3187" s="359">
        <v>3.7319</v>
      </c>
      <c r="H3187" s="359">
        <v>123.39100000000001</v>
      </c>
      <c r="I3187" s="359">
        <v>0.32640000000000002</v>
      </c>
      <c r="J3187" s="359">
        <v>1.7365999999999999</v>
      </c>
      <c r="K3187" s="359"/>
      <c r="L3187" s="359">
        <v>3.9607000000000001</v>
      </c>
      <c r="M3187" s="359">
        <v>2.1717</v>
      </c>
      <c r="N3187" s="359">
        <v>1.94</v>
      </c>
      <c r="O3187" s="359">
        <v>4.6204000000000001</v>
      </c>
      <c r="P3187" s="359">
        <v>0.75890000000000002</v>
      </c>
      <c r="Q3187" s="359">
        <v>0.88170000000000004</v>
      </c>
      <c r="R3187" s="359">
        <v>0.36049999999999999</v>
      </c>
      <c r="S3187" s="356">
        <v>0.57769999999999999</v>
      </c>
      <c r="U3187" s="402">
        <v>37752</v>
      </c>
      <c r="V3187" s="359">
        <v>0.50170000000000003</v>
      </c>
      <c r="W3187" s="359">
        <v>0.89419999999999999</v>
      </c>
      <c r="X3187" s="359">
        <v>0.80479999999999996</v>
      </c>
      <c r="Y3187" s="359">
        <v>15.783099999999999</v>
      </c>
      <c r="Z3187" s="359">
        <v>3.7259000000000002</v>
      </c>
      <c r="AA3187" s="359">
        <v>122.83</v>
      </c>
      <c r="AB3187" s="359">
        <v>0.32579999999999998</v>
      </c>
      <c r="AC3187" s="359">
        <v>1.7335</v>
      </c>
      <c r="AD3187" s="359"/>
      <c r="AE3187" s="359">
        <v>3.9548999999999999</v>
      </c>
      <c r="AF3187" s="359">
        <v>2.1678999999999999</v>
      </c>
      <c r="AG3187" s="359">
        <v>1.8373999999999999</v>
      </c>
      <c r="AH3187" s="359">
        <v>4.6121999999999996</v>
      </c>
      <c r="AI3187" s="359">
        <v>0.75780000000000003</v>
      </c>
      <c r="AJ3187" s="359">
        <v>0.85570000000000002</v>
      </c>
      <c r="AK3187" s="359">
        <v>0.36009999999999998</v>
      </c>
      <c r="AL3187" s="356">
        <v>0.57709999999999995</v>
      </c>
    </row>
    <row r="3188" spans="2:38" ht="409.6" x14ac:dyDescent="0.25">
      <c r="B3188" s="402">
        <v>37751</v>
      </c>
      <c r="C3188" s="359">
        <v>0.50170000000000003</v>
      </c>
      <c r="D3188" s="359">
        <v>0.89480000000000004</v>
      </c>
      <c r="E3188" s="359">
        <v>0.80300000000000005</v>
      </c>
      <c r="F3188" s="359">
        <v>15.804600000000001</v>
      </c>
      <c r="G3188" s="359">
        <v>3.7222</v>
      </c>
      <c r="H3188" s="359">
        <v>123.071</v>
      </c>
      <c r="I3188" s="359">
        <v>0.32550000000000001</v>
      </c>
      <c r="J3188" s="359">
        <v>1.7321</v>
      </c>
      <c r="K3188" s="359"/>
      <c r="L3188" s="359">
        <v>3.9508000000000001</v>
      </c>
      <c r="M3188" s="359">
        <v>2.1661000000000001</v>
      </c>
      <c r="N3188" s="359">
        <v>1.9350000000000001</v>
      </c>
      <c r="O3188" s="359">
        <v>4.6089000000000002</v>
      </c>
      <c r="P3188" s="359">
        <v>0.75719999999999998</v>
      </c>
      <c r="Q3188" s="359">
        <v>0.87939999999999996</v>
      </c>
      <c r="R3188" s="359">
        <v>0.35920000000000002</v>
      </c>
      <c r="S3188" s="356">
        <v>0.57620000000000005</v>
      </c>
      <c r="U3188" s="402">
        <v>37751</v>
      </c>
      <c r="V3188" s="359">
        <v>0.501</v>
      </c>
      <c r="W3188" s="359">
        <v>0.89329999999999998</v>
      </c>
      <c r="X3188" s="359">
        <v>0.80189999999999995</v>
      </c>
      <c r="Y3188" s="359">
        <v>15.7333</v>
      </c>
      <c r="Z3188" s="359">
        <v>3.7168000000000001</v>
      </c>
      <c r="AA3188" s="359">
        <v>122.532</v>
      </c>
      <c r="AB3188" s="359">
        <v>0.32500000000000001</v>
      </c>
      <c r="AC3188" s="359">
        <v>1.7293000000000001</v>
      </c>
      <c r="AD3188" s="359"/>
      <c r="AE3188" s="359">
        <v>3.9449000000000001</v>
      </c>
      <c r="AF3188" s="359">
        <v>2.1625999999999999</v>
      </c>
      <c r="AG3188" s="359">
        <v>1.8329</v>
      </c>
      <c r="AH3188" s="359">
        <v>4.6014999999999997</v>
      </c>
      <c r="AI3188" s="359">
        <v>0.75619999999999998</v>
      </c>
      <c r="AJ3188" s="359">
        <v>0.85360000000000003</v>
      </c>
      <c r="AK3188" s="359">
        <v>0.35859999999999997</v>
      </c>
      <c r="AL3188" s="356">
        <v>0.57569999999999999</v>
      </c>
    </row>
    <row r="3189" spans="2:38" ht="409.6" x14ac:dyDescent="0.25">
      <c r="B3189" s="402">
        <v>37750</v>
      </c>
      <c r="C3189" s="359">
        <v>0.49990000000000001</v>
      </c>
      <c r="D3189" s="359">
        <v>0.8952</v>
      </c>
      <c r="E3189" s="359">
        <v>0.80069999999999997</v>
      </c>
      <c r="F3189" s="359">
        <v>15.706899999999999</v>
      </c>
      <c r="G3189" s="359">
        <v>3.7115</v>
      </c>
      <c r="H3189" s="359">
        <v>122.68899999999999</v>
      </c>
      <c r="I3189" s="359">
        <v>0.3246</v>
      </c>
      <c r="J3189" s="359">
        <v>1.7314000000000001</v>
      </c>
      <c r="K3189" s="359"/>
      <c r="L3189" s="359">
        <v>3.9384000000000001</v>
      </c>
      <c r="M3189" s="359">
        <v>2.1619999999999999</v>
      </c>
      <c r="N3189" s="359">
        <v>1.9474</v>
      </c>
      <c r="O3189" s="359">
        <v>4.5707000000000004</v>
      </c>
      <c r="P3189" s="359">
        <v>0.75470000000000004</v>
      </c>
      <c r="Q3189" s="359">
        <v>0.88980000000000004</v>
      </c>
      <c r="R3189" s="359">
        <v>0.35880000000000001</v>
      </c>
      <c r="S3189" s="356">
        <v>0.5746</v>
      </c>
      <c r="U3189" s="402">
        <v>37750</v>
      </c>
      <c r="V3189" s="359">
        <v>0.49909999999999999</v>
      </c>
      <c r="W3189" s="359">
        <v>0.89339999999999997</v>
      </c>
      <c r="X3189" s="359">
        <v>0.7994</v>
      </c>
      <c r="Y3189" s="359">
        <v>15.6312</v>
      </c>
      <c r="Z3189" s="359">
        <v>3.7054999999999998</v>
      </c>
      <c r="AA3189" s="359">
        <v>122.116</v>
      </c>
      <c r="AB3189" s="359">
        <v>0.32390000000000002</v>
      </c>
      <c r="AC3189" s="359">
        <v>1.7279</v>
      </c>
      <c r="AD3189" s="359"/>
      <c r="AE3189" s="359">
        <v>3.9321000000000002</v>
      </c>
      <c r="AF3189" s="359">
        <v>2.1579000000000002</v>
      </c>
      <c r="AG3189" s="359">
        <v>1.8441000000000001</v>
      </c>
      <c r="AH3189" s="359">
        <v>4.5613999999999999</v>
      </c>
      <c r="AI3189" s="359">
        <v>0.75339999999999996</v>
      </c>
      <c r="AJ3189" s="359">
        <v>0.85429999999999995</v>
      </c>
      <c r="AK3189" s="359">
        <v>0.35820000000000002</v>
      </c>
      <c r="AL3189" s="356">
        <v>0.57399999999999995</v>
      </c>
    </row>
    <row r="3190" spans="2:38" ht="409.6" x14ac:dyDescent="0.25">
      <c r="B3190" s="402">
        <v>37749</v>
      </c>
      <c r="C3190" s="359">
        <v>0.50029999999999997</v>
      </c>
      <c r="D3190" s="359">
        <v>0.89090000000000003</v>
      </c>
      <c r="E3190" s="359">
        <v>0.79369999999999996</v>
      </c>
      <c r="F3190" s="359">
        <v>15.706799999999999</v>
      </c>
      <c r="G3190" s="359">
        <v>3.7157</v>
      </c>
      <c r="H3190" s="359">
        <v>122.789</v>
      </c>
      <c r="I3190" s="359">
        <v>0.32240000000000002</v>
      </c>
      <c r="J3190" s="359">
        <v>1.7323</v>
      </c>
      <c r="K3190" s="359"/>
      <c r="L3190" s="359">
        <v>3.9293</v>
      </c>
      <c r="M3190" s="359">
        <v>2.1579000000000002</v>
      </c>
      <c r="N3190" s="359">
        <v>1.9239999999999999</v>
      </c>
      <c r="O3190" s="359">
        <v>4.5557999999999996</v>
      </c>
      <c r="P3190" s="359">
        <v>0.75260000000000005</v>
      </c>
      <c r="Q3190" s="359">
        <v>0.88849999999999996</v>
      </c>
      <c r="R3190" s="359">
        <v>0.35580000000000001</v>
      </c>
      <c r="S3190" s="356">
        <v>0.56810000000000005</v>
      </c>
      <c r="U3190" s="402">
        <v>37749</v>
      </c>
      <c r="V3190" s="359">
        <v>0.49959999999999999</v>
      </c>
      <c r="W3190" s="359">
        <v>0.88919999999999999</v>
      </c>
      <c r="X3190" s="359">
        <v>0.7923</v>
      </c>
      <c r="Y3190" s="359">
        <v>15.6692</v>
      </c>
      <c r="Z3190" s="359">
        <v>3.7090000000000001</v>
      </c>
      <c r="AA3190" s="359">
        <v>122.23399999999999</v>
      </c>
      <c r="AB3190" s="359">
        <v>0.32179999999999997</v>
      </c>
      <c r="AC3190" s="359">
        <v>1.7284999999999999</v>
      </c>
      <c r="AD3190" s="359"/>
      <c r="AE3190" s="359">
        <v>3.9235000000000002</v>
      </c>
      <c r="AF3190" s="359">
        <v>2.1541000000000001</v>
      </c>
      <c r="AG3190" s="359">
        <v>1.8224</v>
      </c>
      <c r="AH3190" s="359">
        <v>4.5475000000000003</v>
      </c>
      <c r="AI3190" s="359">
        <v>0.75139999999999996</v>
      </c>
      <c r="AJ3190" s="359">
        <v>0.85350000000000004</v>
      </c>
      <c r="AK3190" s="359">
        <v>0.3553</v>
      </c>
      <c r="AL3190" s="356">
        <v>0.5675</v>
      </c>
    </row>
    <row r="3191" spans="2:38" ht="409.6" x14ac:dyDescent="0.25">
      <c r="B3191" s="402">
        <v>37748</v>
      </c>
      <c r="C3191" s="359">
        <v>0.50270000000000004</v>
      </c>
      <c r="D3191" s="359">
        <v>0.89400000000000002</v>
      </c>
      <c r="E3191" s="359">
        <v>0.79979999999999996</v>
      </c>
      <c r="F3191" s="359">
        <v>15.7532</v>
      </c>
      <c r="G3191" s="359">
        <v>3.7326999999999999</v>
      </c>
      <c r="H3191" s="359">
        <v>123.31</v>
      </c>
      <c r="I3191" s="359">
        <v>0.32590000000000002</v>
      </c>
      <c r="J3191" s="359">
        <v>1.7472000000000001</v>
      </c>
      <c r="K3191" s="359"/>
      <c r="L3191" s="359">
        <v>3.9674999999999998</v>
      </c>
      <c r="M3191" s="359">
        <v>2.1722999999999999</v>
      </c>
      <c r="N3191" s="359">
        <v>1.9481999999999999</v>
      </c>
      <c r="O3191" s="359">
        <v>4.5697000000000001</v>
      </c>
      <c r="P3191" s="359">
        <v>0.76160000000000005</v>
      </c>
      <c r="Q3191" s="359">
        <v>0.90139999999999998</v>
      </c>
      <c r="R3191" s="359">
        <v>0.35580000000000001</v>
      </c>
      <c r="S3191" s="356">
        <v>0.57440000000000002</v>
      </c>
      <c r="U3191" s="402">
        <v>37748</v>
      </c>
      <c r="V3191" s="359">
        <v>0.502</v>
      </c>
      <c r="W3191" s="359">
        <v>0.89229999999999998</v>
      </c>
      <c r="X3191" s="359">
        <v>0.79859999999999998</v>
      </c>
      <c r="Y3191" s="359">
        <v>15.7193</v>
      </c>
      <c r="Z3191" s="359">
        <v>3.7282000000000002</v>
      </c>
      <c r="AA3191" s="359">
        <v>122.749</v>
      </c>
      <c r="AB3191" s="359">
        <v>0.32529999999999998</v>
      </c>
      <c r="AC3191" s="359">
        <v>1.7433000000000001</v>
      </c>
      <c r="AD3191" s="359"/>
      <c r="AE3191" s="359">
        <v>3.9619</v>
      </c>
      <c r="AF3191" s="359">
        <v>2.1686000000000001</v>
      </c>
      <c r="AG3191" s="359">
        <v>1.8449</v>
      </c>
      <c r="AH3191" s="359">
        <v>4.5613999999999999</v>
      </c>
      <c r="AI3191" s="359">
        <v>0.76029999999999998</v>
      </c>
      <c r="AJ3191" s="359">
        <v>0.87509999999999999</v>
      </c>
      <c r="AK3191" s="359">
        <v>0.35520000000000002</v>
      </c>
      <c r="AL3191" s="356">
        <v>0.57379999999999998</v>
      </c>
    </row>
    <row r="3192" spans="2:38" ht="409.6" x14ac:dyDescent="0.25">
      <c r="B3192" s="402">
        <v>37747</v>
      </c>
      <c r="C3192" s="359">
        <v>0.50280000000000002</v>
      </c>
      <c r="D3192" s="359">
        <v>0.89470000000000005</v>
      </c>
      <c r="E3192" s="359">
        <v>0.80089999999999995</v>
      </c>
      <c r="F3192" s="359">
        <v>15.860200000000001</v>
      </c>
      <c r="G3192" s="359">
        <v>3.7334999999999998</v>
      </c>
      <c r="H3192" s="359">
        <v>123.36</v>
      </c>
      <c r="I3192" s="359">
        <v>0.3231</v>
      </c>
      <c r="J3192" s="359">
        <v>1.7406999999999999</v>
      </c>
      <c r="K3192" s="359"/>
      <c r="L3192" s="359">
        <v>3.9641000000000002</v>
      </c>
      <c r="M3192" s="359">
        <v>2.1505999999999998</v>
      </c>
      <c r="N3192" s="359">
        <v>1.9394</v>
      </c>
      <c r="O3192" s="359">
        <v>4.5667</v>
      </c>
      <c r="P3192" s="359">
        <v>0.76190000000000002</v>
      </c>
      <c r="Q3192" s="359">
        <v>0.87909999999999999</v>
      </c>
      <c r="R3192" s="359">
        <v>0.3533</v>
      </c>
      <c r="S3192" s="356">
        <v>0.5675</v>
      </c>
      <c r="U3192" s="402">
        <v>37747</v>
      </c>
      <c r="V3192" s="359">
        <v>0.502</v>
      </c>
      <c r="W3192" s="359">
        <v>0.89300000000000002</v>
      </c>
      <c r="X3192" s="359">
        <v>0.79969999999999997</v>
      </c>
      <c r="Y3192" s="359">
        <v>15.8264</v>
      </c>
      <c r="Z3192" s="359">
        <v>3.7277999999999998</v>
      </c>
      <c r="AA3192" s="359">
        <v>122.804</v>
      </c>
      <c r="AB3192" s="359">
        <v>0.32250000000000001</v>
      </c>
      <c r="AC3192" s="359">
        <v>1.7365999999999999</v>
      </c>
      <c r="AD3192" s="359"/>
      <c r="AE3192" s="359">
        <v>3.9582000000000002</v>
      </c>
      <c r="AF3192" s="359">
        <v>2.1465999999999998</v>
      </c>
      <c r="AG3192" s="359">
        <v>1.8363</v>
      </c>
      <c r="AH3192" s="359">
        <v>4.5585000000000004</v>
      </c>
      <c r="AI3192" s="359">
        <v>0.76070000000000004</v>
      </c>
      <c r="AJ3192" s="359">
        <v>0.85309999999999997</v>
      </c>
      <c r="AK3192" s="359">
        <v>0.3528</v>
      </c>
      <c r="AL3192" s="356">
        <v>0.56689999999999996</v>
      </c>
    </row>
    <row r="3193" spans="2:38" ht="409.6" x14ac:dyDescent="0.25">
      <c r="B3193" s="402">
        <v>37746</v>
      </c>
      <c r="C3193" s="359">
        <v>0.50129999999999997</v>
      </c>
      <c r="D3193" s="359">
        <v>0.89339999999999997</v>
      </c>
      <c r="E3193" s="359">
        <v>0.79900000000000004</v>
      </c>
      <c r="F3193" s="359">
        <v>15.709899999999999</v>
      </c>
      <c r="G3193" s="359">
        <v>3.7231000000000001</v>
      </c>
      <c r="H3193" s="359">
        <v>123.465</v>
      </c>
      <c r="I3193" s="359">
        <v>0.32150000000000001</v>
      </c>
      <c r="J3193" s="359">
        <v>1.7373000000000001</v>
      </c>
      <c r="K3193" s="359"/>
      <c r="L3193" s="359">
        <v>3.9432</v>
      </c>
      <c r="M3193" s="359">
        <v>2.1358000000000001</v>
      </c>
      <c r="N3193" s="359">
        <v>1.9185000000000001</v>
      </c>
      <c r="O3193" s="359">
        <v>4.5566000000000004</v>
      </c>
      <c r="P3193" s="359">
        <v>0.75719999999999998</v>
      </c>
      <c r="Q3193" s="359">
        <v>0.88200000000000001</v>
      </c>
      <c r="R3193" s="359">
        <v>0.35110000000000002</v>
      </c>
      <c r="S3193" s="356">
        <v>0.56310000000000004</v>
      </c>
      <c r="U3193" s="402">
        <v>37746</v>
      </c>
      <c r="V3193" s="359">
        <v>0.50070000000000003</v>
      </c>
      <c r="W3193" s="359">
        <v>0.89190000000000003</v>
      </c>
      <c r="X3193" s="359">
        <v>0.79790000000000005</v>
      </c>
      <c r="Y3193" s="359">
        <v>15.639699999999999</v>
      </c>
      <c r="Z3193" s="359">
        <v>3.7174999999999998</v>
      </c>
      <c r="AA3193" s="359">
        <v>122.934</v>
      </c>
      <c r="AB3193" s="359">
        <v>0.32090000000000002</v>
      </c>
      <c r="AC3193" s="359">
        <v>1.7338</v>
      </c>
      <c r="AD3193" s="359"/>
      <c r="AE3193" s="359">
        <v>3.9358</v>
      </c>
      <c r="AF3193" s="359">
        <v>2.1282999999999999</v>
      </c>
      <c r="AG3193" s="359">
        <v>1.8168</v>
      </c>
      <c r="AH3193" s="359">
        <v>4.5484999999999998</v>
      </c>
      <c r="AI3193" s="359">
        <v>0.75590000000000002</v>
      </c>
      <c r="AJ3193" s="359">
        <v>0.85609999999999997</v>
      </c>
      <c r="AK3193" s="359">
        <v>0.35070000000000001</v>
      </c>
      <c r="AL3193" s="356">
        <v>0.56259999999999999</v>
      </c>
    </row>
    <row r="3194" spans="2:38" ht="409.6" x14ac:dyDescent="0.25">
      <c r="B3194" s="402">
        <v>37745</v>
      </c>
      <c r="C3194" s="359">
        <v>0.50160000000000005</v>
      </c>
      <c r="D3194" s="359">
        <v>0.89229999999999998</v>
      </c>
      <c r="E3194" s="359">
        <v>0.79900000000000004</v>
      </c>
      <c r="F3194" s="359">
        <v>15.709899999999999</v>
      </c>
      <c r="G3194" s="359">
        <v>3.7233000000000001</v>
      </c>
      <c r="H3194" s="359">
        <v>123.465</v>
      </c>
      <c r="I3194" s="359">
        <v>0.32150000000000001</v>
      </c>
      <c r="J3194" s="359">
        <v>1.7373000000000001</v>
      </c>
      <c r="K3194" s="359"/>
      <c r="L3194" s="359">
        <v>3.9462000000000002</v>
      </c>
      <c r="M3194" s="359">
        <v>2.1358000000000001</v>
      </c>
      <c r="N3194" s="359">
        <v>1.9185000000000001</v>
      </c>
      <c r="O3194" s="359">
        <v>4.5631000000000004</v>
      </c>
      <c r="P3194" s="359">
        <v>0.7571</v>
      </c>
      <c r="Q3194" s="359">
        <v>0.88200000000000001</v>
      </c>
      <c r="R3194" s="359">
        <v>0.35110000000000002</v>
      </c>
      <c r="S3194" s="356">
        <v>0.56310000000000004</v>
      </c>
      <c r="U3194" s="402">
        <v>37745</v>
      </c>
      <c r="V3194" s="359">
        <v>0.50090000000000001</v>
      </c>
      <c r="W3194" s="359">
        <v>0.89080000000000004</v>
      </c>
      <c r="X3194" s="359">
        <v>0.79790000000000005</v>
      </c>
      <c r="Y3194" s="359">
        <v>15.639699999999999</v>
      </c>
      <c r="Z3194" s="359">
        <v>3.7183000000000002</v>
      </c>
      <c r="AA3194" s="359">
        <v>122.934</v>
      </c>
      <c r="AB3194" s="359">
        <v>0.32090000000000002</v>
      </c>
      <c r="AC3194" s="359">
        <v>1.7338</v>
      </c>
      <c r="AD3194" s="359"/>
      <c r="AE3194" s="359">
        <v>3.9386999999999999</v>
      </c>
      <c r="AF3194" s="359">
        <v>2.1282999999999999</v>
      </c>
      <c r="AG3194" s="359">
        <v>1.8168</v>
      </c>
      <c r="AH3194" s="359">
        <v>4.5541999999999998</v>
      </c>
      <c r="AI3194" s="359">
        <v>0.75570000000000004</v>
      </c>
      <c r="AJ3194" s="359">
        <v>0.85609999999999997</v>
      </c>
      <c r="AK3194" s="359">
        <v>0.35060000000000002</v>
      </c>
      <c r="AL3194" s="356">
        <v>0.56259999999999999</v>
      </c>
    </row>
    <row r="3195" spans="2:38" ht="409.6" x14ac:dyDescent="0.25">
      <c r="B3195" s="402">
        <v>37744</v>
      </c>
      <c r="C3195" s="359">
        <v>0.50270000000000004</v>
      </c>
      <c r="D3195" s="359">
        <v>0.89419999999999999</v>
      </c>
      <c r="E3195" s="359">
        <v>0.80069999999999997</v>
      </c>
      <c r="F3195" s="359">
        <v>15.7713</v>
      </c>
      <c r="G3195" s="359">
        <v>3.7315</v>
      </c>
      <c r="H3195" s="359">
        <v>123.746</v>
      </c>
      <c r="I3195" s="359">
        <v>0.32219999999999999</v>
      </c>
      <c r="J3195" s="359">
        <v>1.7411000000000001</v>
      </c>
      <c r="K3195" s="359"/>
      <c r="L3195" s="359">
        <v>3.9559000000000002</v>
      </c>
      <c r="M3195" s="359">
        <v>2.1385000000000001</v>
      </c>
      <c r="N3195" s="359">
        <v>1.9227000000000001</v>
      </c>
      <c r="O3195" s="359">
        <v>4.5719000000000003</v>
      </c>
      <c r="P3195" s="359">
        <v>0.75890000000000002</v>
      </c>
      <c r="Q3195" s="359">
        <v>0.88390000000000002</v>
      </c>
      <c r="R3195" s="359">
        <v>0.35189999999999999</v>
      </c>
      <c r="S3195" s="356">
        <v>0.56430000000000002</v>
      </c>
      <c r="U3195" s="402">
        <v>37744</v>
      </c>
      <c r="V3195" s="359">
        <v>0.50190000000000001</v>
      </c>
      <c r="W3195" s="359">
        <v>0.89249999999999996</v>
      </c>
      <c r="X3195" s="359">
        <v>0.7994</v>
      </c>
      <c r="Y3195" s="359">
        <v>15.7377</v>
      </c>
      <c r="Z3195" s="359">
        <v>3.7258</v>
      </c>
      <c r="AA3195" s="359">
        <v>123.19199999999999</v>
      </c>
      <c r="AB3195" s="359">
        <v>0.3216</v>
      </c>
      <c r="AC3195" s="359">
        <v>1.7372000000000001</v>
      </c>
      <c r="AD3195" s="359"/>
      <c r="AE3195" s="359">
        <v>3.95</v>
      </c>
      <c r="AF3195" s="359">
        <v>2.1345999999999998</v>
      </c>
      <c r="AG3195" s="359">
        <v>1.8205</v>
      </c>
      <c r="AH3195" s="359">
        <v>4.5636999999999999</v>
      </c>
      <c r="AI3195" s="359">
        <v>0.75749999999999995</v>
      </c>
      <c r="AJ3195" s="359">
        <v>0.85780000000000001</v>
      </c>
      <c r="AK3195" s="359">
        <v>0.3513</v>
      </c>
      <c r="AL3195" s="356">
        <v>0.56369999999999998</v>
      </c>
    </row>
    <row r="3196" spans="2:38" ht="409.6" x14ac:dyDescent="0.25">
      <c r="B3196" s="402">
        <v>37743</v>
      </c>
      <c r="C3196" s="359">
        <v>0.50190000000000001</v>
      </c>
      <c r="D3196" s="359">
        <v>0.89400000000000002</v>
      </c>
      <c r="E3196" s="359">
        <v>0.80059999999999998</v>
      </c>
      <c r="F3196" s="359">
        <v>15.7697</v>
      </c>
      <c r="G3196" s="359">
        <v>3.7262</v>
      </c>
      <c r="H3196" s="359">
        <v>123.56399999999999</v>
      </c>
      <c r="I3196" s="359">
        <v>0.32140000000000002</v>
      </c>
      <c r="J3196" s="359">
        <v>1.7333000000000001</v>
      </c>
      <c r="K3196" s="359"/>
      <c r="L3196" s="359">
        <v>3.931</v>
      </c>
      <c r="M3196" s="359">
        <v>2.1299000000000001</v>
      </c>
      <c r="N3196" s="359">
        <v>1.9280999999999999</v>
      </c>
      <c r="O3196" s="359">
        <v>4.5842000000000001</v>
      </c>
      <c r="P3196" s="359">
        <v>0.75819999999999999</v>
      </c>
      <c r="Q3196" s="359">
        <v>0.89559999999999995</v>
      </c>
      <c r="R3196" s="359">
        <v>0.35</v>
      </c>
      <c r="S3196" s="356">
        <v>0.56389999999999996</v>
      </c>
      <c r="U3196" s="402">
        <v>37743</v>
      </c>
      <c r="V3196" s="359">
        <v>0.50119999999999998</v>
      </c>
      <c r="W3196" s="359">
        <v>0.89229999999999998</v>
      </c>
      <c r="X3196" s="359">
        <v>0.79920000000000002</v>
      </c>
      <c r="Y3196" s="359">
        <v>15.735799999999999</v>
      </c>
      <c r="Z3196" s="359">
        <v>3.7204999999999999</v>
      </c>
      <c r="AA3196" s="359">
        <v>123.008</v>
      </c>
      <c r="AB3196" s="359">
        <v>0.32069999999999999</v>
      </c>
      <c r="AC3196" s="359">
        <v>1.7299</v>
      </c>
      <c r="AD3196" s="359"/>
      <c r="AE3196" s="359">
        <v>3.9192</v>
      </c>
      <c r="AF3196" s="359">
        <v>2.1229</v>
      </c>
      <c r="AG3196" s="359">
        <v>1.8246</v>
      </c>
      <c r="AH3196" s="359">
        <v>4.5747</v>
      </c>
      <c r="AI3196" s="359">
        <v>0.75670000000000004</v>
      </c>
      <c r="AJ3196" s="359">
        <v>0.86950000000000005</v>
      </c>
      <c r="AK3196" s="359">
        <v>0.34949999999999998</v>
      </c>
      <c r="AL3196" s="356">
        <v>0.56330000000000002</v>
      </c>
    </row>
    <row r="3197" spans="2:38" ht="409.6" x14ac:dyDescent="0.25">
      <c r="B3197" s="402">
        <v>37742</v>
      </c>
      <c r="C3197" s="359">
        <v>0.50249999999999995</v>
      </c>
      <c r="D3197" s="359">
        <v>0.89639999999999997</v>
      </c>
      <c r="E3197" s="359">
        <v>0.80469999999999997</v>
      </c>
      <c r="F3197" s="359">
        <v>15.7812</v>
      </c>
      <c r="G3197" s="359">
        <v>3.7309999999999999</v>
      </c>
      <c r="H3197" s="359">
        <v>123.727</v>
      </c>
      <c r="I3197" s="359">
        <v>0.32100000000000001</v>
      </c>
      <c r="J3197" s="359">
        <v>1.7349000000000001</v>
      </c>
      <c r="K3197" s="359"/>
      <c r="L3197" s="359">
        <v>3.9331999999999998</v>
      </c>
      <c r="M3197" s="359">
        <v>2.1415999999999999</v>
      </c>
      <c r="N3197" s="359">
        <v>1.9193</v>
      </c>
      <c r="O3197" s="359">
        <v>4.5827</v>
      </c>
      <c r="P3197" s="359">
        <v>0.7611</v>
      </c>
      <c r="Q3197" s="359">
        <v>0.89159999999999995</v>
      </c>
      <c r="R3197" s="359">
        <v>0.3513</v>
      </c>
      <c r="S3197" s="356">
        <v>0.56140000000000001</v>
      </c>
      <c r="U3197" s="402">
        <v>37742</v>
      </c>
      <c r="V3197" s="359">
        <v>0.50180000000000002</v>
      </c>
      <c r="W3197" s="359">
        <v>0.89470000000000005</v>
      </c>
      <c r="X3197" s="359">
        <v>0.80349999999999999</v>
      </c>
      <c r="Y3197" s="359">
        <v>15.7475</v>
      </c>
      <c r="Z3197" s="359">
        <v>3.7250999999999999</v>
      </c>
      <c r="AA3197" s="359">
        <v>123.17400000000001</v>
      </c>
      <c r="AB3197" s="359">
        <v>0.32029999999999997</v>
      </c>
      <c r="AC3197" s="359">
        <v>1.7311000000000001</v>
      </c>
      <c r="AD3197" s="359"/>
      <c r="AE3197" s="359">
        <v>3.9272999999999998</v>
      </c>
      <c r="AF3197" s="359">
        <v>2.1337000000000002</v>
      </c>
      <c r="AG3197" s="359">
        <v>1.8164</v>
      </c>
      <c r="AH3197" s="359">
        <v>4.5744999999999996</v>
      </c>
      <c r="AI3197" s="359">
        <v>0.75960000000000005</v>
      </c>
      <c r="AJ3197" s="359">
        <v>0.86550000000000005</v>
      </c>
      <c r="AK3197" s="359">
        <v>0.3508</v>
      </c>
      <c r="AL3197" s="356">
        <v>0.56069999999999998</v>
      </c>
    </row>
    <row r="3198" spans="2:38" ht="409.6" x14ac:dyDescent="0.25">
      <c r="B3198" s="402">
        <v>37741</v>
      </c>
      <c r="C3198" s="359">
        <v>0.50470000000000004</v>
      </c>
      <c r="D3198" s="359">
        <v>0.89910000000000001</v>
      </c>
      <c r="E3198" s="359">
        <v>0.80669999999999997</v>
      </c>
      <c r="F3198" s="359">
        <v>15.883599999999999</v>
      </c>
      <c r="G3198" s="359">
        <v>3.7479</v>
      </c>
      <c r="H3198" s="359">
        <v>124.31</v>
      </c>
      <c r="I3198" s="359">
        <v>0.32190000000000002</v>
      </c>
      <c r="J3198" s="359">
        <v>1.7548999999999999</v>
      </c>
      <c r="K3198" s="359"/>
      <c r="L3198" s="359">
        <v>3.9382000000000001</v>
      </c>
      <c r="M3198" s="359">
        <v>2.1661000000000001</v>
      </c>
      <c r="N3198" s="359">
        <v>1.9207000000000001</v>
      </c>
      <c r="O3198" s="359">
        <v>4.6028000000000002</v>
      </c>
      <c r="P3198" s="359">
        <v>0.76170000000000004</v>
      </c>
      <c r="Q3198" s="359">
        <v>0.90390000000000004</v>
      </c>
      <c r="R3198" s="359">
        <v>0.35089999999999999</v>
      </c>
      <c r="S3198" s="356">
        <v>0.55930000000000002</v>
      </c>
      <c r="U3198" s="402">
        <v>37741</v>
      </c>
      <c r="V3198" s="359">
        <v>0.50370000000000004</v>
      </c>
      <c r="W3198" s="359">
        <v>0.89690000000000003</v>
      </c>
      <c r="X3198" s="359">
        <v>0.80500000000000005</v>
      </c>
      <c r="Y3198" s="359">
        <v>15.8398</v>
      </c>
      <c r="Z3198" s="359">
        <v>3.7393999999999998</v>
      </c>
      <c r="AA3198" s="359">
        <v>123.68</v>
      </c>
      <c r="AB3198" s="359">
        <v>0.3211</v>
      </c>
      <c r="AC3198" s="359">
        <v>1.7503</v>
      </c>
      <c r="AD3198" s="359"/>
      <c r="AE3198" s="359">
        <v>3.9272</v>
      </c>
      <c r="AF3198" s="359">
        <v>2.1608000000000001</v>
      </c>
      <c r="AG3198" s="359">
        <v>1.8156000000000001</v>
      </c>
      <c r="AH3198" s="359">
        <v>4.5915999999999997</v>
      </c>
      <c r="AI3198" s="359">
        <v>0.76</v>
      </c>
      <c r="AJ3198" s="359">
        <v>0.87709999999999999</v>
      </c>
      <c r="AK3198" s="359">
        <v>0.35010000000000002</v>
      </c>
      <c r="AL3198" s="356">
        <v>0.55840000000000001</v>
      </c>
    </row>
    <row r="3199" spans="2:38" ht="409.6" x14ac:dyDescent="0.25">
      <c r="B3199" s="402">
        <v>37740</v>
      </c>
      <c r="C3199" s="359">
        <v>0.50649999999999995</v>
      </c>
      <c r="D3199" s="359">
        <v>0.9002</v>
      </c>
      <c r="E3199" s="359">
        <v>0.80549999999999999</v>
      </c>
      <c r="F3199" s="359">
        <v>15.987</v>
      </c>
      <c r="G3199" s="359">
        <v>3.7614000000000001</v>
      </c>
      <c r="H3199" s="359">
        <v>124.65900000000001</v>
      </c>
      <c r="I3199" s="359">
        <v>0.32069999999999999</v>
      </c>
      <c r="J3199" s="359">
        <v>1.7479</v>
      </c>
      <c r="K3199" s="359"/>
      <c r="L3199" s="359">
        <v>3.9285999999999999</v>
      </c>
      <c r="M3199" s="359">
        <v>2.1608999999999998</v>
      </c>
      <c r="N3199" s="359">
        <v>1.8993</v>
      </c>
      <c r="O3199" s="359">
        <v>4.6386000000000003</v>
      </c>
      <c r="P3199" s="359">
        <v>0.76319999999999999</v>
      </c>
      <c r="Q3199" s="359">
        <v>0.89580000000000004</v>
      </c>
      <c r="R3199" s="359">
        <v>0.35039999999999999</v>
      </c>
      <c r="S3199" s="356">
        <v>0.55630000000000002</v>
      </c>
      <c r="U3199" s="402">
        <v>37740</v>
      </c>
      <c r="V3199" s="359">
        <v>0.50580000000000003</v>
      </c>
      <c r="W3199" s="359">
        <v>0.89859999999999995</v>
      </c>
      <c r="X3199" s="359">
        <v>0.80430000000000001</v>
      </c>
      <c r="Y3199" s="359">
        <v>15.953900000000001</v>
      </c>
      <c r="Z3199" s="359">
        <v>3.7553000000000001</v>
      </c>
      <c r="AA3199" s="359">
        <v>124.11499999999999</v>
      </c>
      <c r="AB3199" s="359">
        <v>0.3201</v>
      </c>
      <c r="AC3199" s="359">
        <v>1.7441</v>
      </c>
      <c r="AD3199" s="359"/>
      <c r="AE3199" s="359">
        <v>3.9228999999999998</v>
      </c>
      <c r="AF3199" s="359">
        <v>2.1572</v>
      </c>
      <c r="AG3199" s="359">
        <v>1.7966</v>
      </c>
      <c r="AH3199" s="359">
        <v>4.6304999999999996</v>
      </c>
      <c r="AI3199" s="359">
        <v>0.76190000000000002</v>
      </c>
      <c r="AJ3199" s="359">
        <v>0.86960000000000004</v>
      </c>
      <c r="AK3199" s="359">
        <v>0.34989999999999999</v>
      </c>
      <c r="AL3199" s="356">
        <v>0.55579999999999996</v>
      </c>
    </row>
    <row r="3200" spans="2:38" ht="409.6" x14ac:dyDescent="0.25">
      <c r="B3200" s="402">
        <v>37739</v>
      </c>
      <c r="C3200" s="359">
        <v>0.50190000000000001</v>
      </c>
      <c r="D3200" s="359">
        <v>0.89870000000000005</v>
      </c>
      <c r="E3200" s="359">
        <v>0.8014</v>
      </c>
      <c r="F3200" s="359">
        <v>15.876300000000001</v>
      </c>
      <c r="G3200" s="359">
        <v>3.7262</v>
      </c>
      <c r="H3200" s="359">
        <v>123.592</v>
      </c>
      <c r="I3200" s="359">
        <v>0.31890000000000002</v>
      </c>
      <c r="J3200" s="359">
        <v>1.7333000000000001</v>
      </c>
      <c r="K3200" s="359"/>
      <c r="L3200" s="359">
        <v>3.9165999999999999</v>
      </c>
      <c r="M3200" s="359">
        <v>2.1537999999999999</v>
      </c>
      <c r="N3200" s="359">
        <v>1.9012</v>
      </c>
      <c r="O3200" s="359">
        <v>4.5789999999999997</v>
      </c>
      <c r="P3200" s="359">
        <v>0.75439999999999996</v>
      </c>
      <c r="Q3200" s="359">
        <v>0.89770000000000005</v>
      </c>
      <c r="R3200" s="359">
        <v>0.3478</v>
      </c>
      <c r="S3200" s="356">
        <v>0.55379999999999996</v>
      </c>
      <c r="U3200" s="402">
        <v>37739</v>
      </c>
      <c r="V3200" s="359">
        <v>0.50139999999999996</v>
      </c>
      <c r="W3200" s="359">
        <v>0.89749999999999996</v>
      </c>
      <c r="X3200" s="359">
        <v>0.8004</v>
      </c>
      <c r="Y3200" s="359">
        <v>15.8561</v>
      </c>
      <c r="Z3200" s="359">
        <v>3.7235</v>
      </c>
      <c r="AA3200" s="359">
        <v>123.10899999999999</v>
      </c>
      <c r="AB3200" s="359">
        <v>0.31850000000000001</v>
      </c>
      <c r="AC3200" s="359">
        <v>1.7311000000000001</v>
      </c>
      <c r="AD3200" s="359"/>
      <c r="AE3200" s="359">
        <v>3.9117999999999999</v>
      </c>
      <c r="AF3200" s="359">
        <v>2.1515</v>
      </c>
      <c r="AG3200" s="359">
        <v>1.7991999999999999</v>
      </c>
      <c r="AH3200" s="359">
        <v>4.5735999999999999</v>
      </c>
      <c r="AI3200" s="359">
        <v>0.75329999999999997</v>
      </c>
      <c r="AJ3200" s="359">
        <v>0.87209999999999999</v>
      </c>
      <c r="AK3200" s="359">
        <v>0.34749999999999998</v>
      </c>
      <c r="AL3200" s="356">
        <v>0.55349999999999999</v>
      </c>
    </row>
    <row r="3201" spans="2:38" ht="409.6" x14ac:dyDescent="0.25">
      <c r="B3201" s="402">
        <v>37738</v>
      </c>
      <c r="C3201" s="359">
        <v>0.50190000000000001</v>
      </c>
      <c r="D3201" s="359">
        <v>0.89839999999999998</v>
      </c>
      <c r="E3201" s="359">
        <v>0.8014</v>
      </c>
      <c r="F3201" s="359">
        <v>15.876300000000001</v>
      </c>
      <c r="G3201" s="359">
        <v>3.726</v>
      </c>
      <c r="H3201" s="359">
        <v>123.592</v>
      </c>
      <c r="I3201" s="359">
        <v>0.31890000000000002</v>
      </c>
      <c r="J3201" s="359">
        <v>1.7333000000000001</v>
      </c>
      <c r="K3201" s="359"/>
      <c r="L3201" s="359">
        <v>3.9209999999999998</v>
      </c>
      <c r="M3201" s="359">
        <v>2.1537999999999999</v>
      </c>
      <c r="N3201" s="359">
        <v>1.9012</v>
      </c>
      <c r="O3201" s="359">
        <v>4.5720999999999998</v>
      </c>
      <c r="P3201" s="359">
        <v>0.755</v>
      </c>
      <c r="Q3201" s="359">
        <v>0.89770000000000005</v>
      </c>
      <c r="R3201" s="359">
        <v>0.34810000000000002</v>
      </c>
      <c r="S3201" s="356">
        <v>0.55379999999999996</v>
      </c>
      <c r="U3201" s="402">
        <v>37738</v>
      </c>
      <c r="V3201" s="359">
        <v>0.50139999999999996</v>
      </c>
      <c r="W3201" s="359">
        <v>0.8972</v>
      </c>
      <c r="X3201" s="359">
        <v>0.8004</v>
      </c>
      <c r="Y3201" s="359">
        <v>15.8561</v>
      </c>
      <c r="Z3201" s="359">
        <v>3.7235999999999998</v>
      </c>
      <c r="AA3201" s="359">
        <v>123.10899999999999</v>
      </c>
      <c r="AB3201" s="359">
        <v>0.31850000000000001</v>
      </c>
      <c r="AC3201" s="359">
        <v>1.7311000000000001</v>
      </c>
      <c r="AD3201" s="359"/>
      <c r="AE3201" s="359">
        <v>3.915</v>
      </c>
      <c r="AF3201" s="359">
        <v>2.1515</v>
      </c>
      <c r="AG3201" s="359">
        <v>1.7991999999999999</v>
      </c>
      <c r="AH3201" s="359">
        <v>4.5663</v>
      </c>
      <c r="AI3201" s="359">
        <v>0.75390000000000001</v>
      </c>
      <c r="AJ3201" s="359">
        <v>0.87209999999999999</v>
      </c>
      <c r="AK3201" s="359">
        <v>0.34770000000000001</v>
      </c>
      <c r="AL3201" s="356">
        <v>0.55349999999999999</v>
      </c>
    </row>
    <row r="3202" spans="2:38" ht="409.6" x14ac:dyDescent="0.25">
      <c r="B3202" s="402">
        <v>37737</v>
      </c>
      <c r="C3202" s="359">
        <v>0.50190000000000001</v>
      </c>
      <c r="D3202" s="359">
        <v>0.89859999999999995</v>
      </c>
      <c r="E3202" s="359">
        <v>0.80130000000000001</v>
      </c>
      <c r="F3202" s="359">
        <v>15.844799999999999</v>
      </c>
      <c r="G3202" s="359">
        <v>3.7269000000000001</v>
      </c>
      <c r="H3202" s="359">
        <v>123.592</v>
      </c>
      <c r="I3202" s="359">
        <v>0.31890000000000002</v>
      </c>
      <c r="J3202" s="359">
        <v>1.7333000000000001</v>
      </c>
      <c r="K3202" s="359"/>
      <c r="L3202" s="359">
        <v>3.9209999999999998</v>
      </c>
      <c r="M3202" s="359">
        <v>2.1537999999999999</v>
      </c>
      <c r="N3202" s="359">
        <v>1.9012</v>
      </c>
      <c r="O3202" s="359">
        <v>4.5720999999999998</v>
      </c>
      <c r="P3202" s="359">
        <v>0.75439999999999996</v>
      </c>
      <c r="Q3202" s="359">
        <v>0.89770000000000005</v>
      </c>
      <c r="R3202" s="359">
        <v>0.34810000000000002</v>
      </c>
      <c r="S3202" s="356">
        <v>0.55379999999999996</v>
      </c>
      <c r="U3202" s="402">
        <v>37737</v>
      </c>
      <c r="V3202" s="359">
        <v>0.50139999999999996</v>
      </c>
      <c r="W3202" s="359">
        <v>0.89739999999999998</v>
      </c>
      <c r="X3202" s="359">
        <v>0.80049999999999999</v>
      </c>
      <c r="Y3202" s="359">
        <v>15.819599999999999</v>
      </c>
      <c r="Z3202" s="359">
        <v>3.7225000000000001</v>
      </c>
      <c r="AA3202" s="359">
        <v>123.10899999999999</v>
      </c>
      <c r="AB3202" s="359">
        <v>0.31850000000000001</v>
      </c>
      <c r="AC3202" s="359">
        <v>1.7311000000000001</v>
      </c>
      <c r="AD3202" s="359"/>
      <c r="AE3202" s="359">
        <v>3.915</v>
      </c>
      <c r="AF3202" s="359">
        <v>2.1515</v>
      </c>
      <c r="AG3202" s="359">
        <v>1.7991999999999999</v>
      </c>
      <c r="AH3202" s="359">
        <v>4.5663</v>
      </c>
      <c r="AI3202" s="359">
        <v>0.75349999999999995</v>
      </c>
      <c r="AJ3202" s="359">
        <v>0.87209999999999999</v>
      </c>
      <c r="AK3202" s="359">
        <v>0.34770000000000001</v>
      </c>
      <c r="AL3202" s="356">
        <v>0.55349999999999999</v>
      </c>
    </row>
    <row r="3203" spans="2:38" ht="409.6" x14ac:dyDescent="0.25">
      <c r="B3203" s="402">
        <v>37736</v>
      </c>
      <c r="C3203" s="359">
        <v>0.50290000000000001</v>
      </c>
      <c r="D3203" s="359">
        <v>0.89749999999999996</v>
      </c>
      <c r="E3203" s="359">
        <v>0.80830000000000002</v>
      </c>
      <c r="F3203" s="359">
        <v>15.9262</v>
      </c>
      <c r="G3203" s="359">
        <v>3.7336</v>
      </c>
      <c r="H3203" s="359">
        <v>123.825</v>
      </c>
      <c r="I3203" s="359">
        <v>0.31940000000000002</v>
      </c>
      <c r="J3203" s="359">
        <v>1.7357</v>
      </c>
      <c r="K3203" s="359"/>
      <c r="L3203" s="359">
        <v>3.9268000000000001</v>
      </c>
      <c r="M3203" s="359">
        <v>2.1593</v>
      </c>
      <c r="N3203" s="359">
        <v>1.8982000000000001</v>
      </c>
      <c r="O3203" s="359">
        <v>4.5796000000000001</v>
      </c>
      <c r="P3203" s="359">
        <v>0.75449999999999995</v>
      </c>
      <c r="Q3203" s="359">
        <v>0.89880000000000004</v>
      </c>
      <c r="R3203" s="359">
        <v>0.34810000000000002</v>
      </c>
      <c r="S3203" s="356">
        <v>0.55469999999999997</v>
      </c>
      <c r="U3203" s="402">
        <v>37736</v>
      </c>
      <c r="V3203" s="359">
        <v>0.50219999999999998</v>
      </c>
      <c r="W3203" s="359">
        <v>0.89580000000000004</v>
      </c>
      <c r="X3203" s="359">
        <v>0.80700000000000005</v>
      </c>
      <c r="Y3203" s="359">
        <v>15.8935</v>
      </c>
      <c r="Z3203" s="359">
        <v>3.7282000000000002</v>
      </c>
      <c r="AA3203" s="359">
        <v>123.28400000000001</v>
      </c>
      <c r="AB3203" s="359">
        <v>0.31879999999999997</v>
      </c>
      <c r="AC3203" s="359">
        <v>1.7311000000000001</v>
      </c>
      <c r="AD3203" s="359"/>
      <c r="AE3203" s="359">
        <v>3.9211999999999998</v>
      </c>
      <c r="AF3203" s="359">
        <v>2.1553</v>
      </c>
      <c r="AG3203" s="359">
        <v>1.7956000000000001</v>
      </c>
      <c r="AH3203" s="359">
        <v>4.5716000000000001</v>
      </c>
      <c r="AI3203" s="359">
        <v>0.75309999999999999</v>
      </c>
      <c r="AJ3203" s="359">
        <v>0.87280000000000002</v>
      </c>
      <c r="AK3203" s="359">
        <v>0.34760000000000002</v>
      </c>
      <c r="AL3203" s="356">
        <v>0.55410000000000004</v>
      </c>
    </row>
    <row r="3204" spans="2:38" ht="409.6" x14ac:dyDescent="0.25">
      <c r="B3204" s="402">
        <v>37735</v>
      </c>
      <c r="C3204" s="359">
        <v>0.50960000000000005</v>
      </c>
      <c r="D3204" s="359">
        <v>0.90439999999999998</v>
      </c>
      <c r="E3204" s="359">
        <v>0.81189999999999996</v>
      </c>
      <c r="F3204" s="359">
        <v>16.168700000000001</v>
      </c>
      <c r="G3204" s="359">
        <v>3.7841999999999998</v>
      </c>
      <c r="H3204" s="359">
        <v>125.367</v>
      </c>
      <c r="I3204" s="359">
        <v>0.32319999999999999</v>
      </c>
      <c r="J3204" s="359">
        <v>1.7645999999999999</v>
      </c>
      <c r="K3204" s="359"/>
      <c r="L3204" s="359">
        <v>3.9992999999999999</v>
      </c>
      <c r="M3204" s="359">
        <v>2.1873</v>
      </c>
      <c r="N3204" s="359">
        <v>1.9169</v>
      </c>
      <c r="O3204" s="359">
        <v>4.6429999999999998</v>
      </c>
      <c r="P3204" s="359">
        <v>0.76829999999999998</v>
      </c>
      <c r="Q3204" s="359">
        <v>0.91590000000000005</v>
      </c>
      <c r="R3204" s="359">
        <v>0.35220000000000001</v>
      </c>
      <c r="S3204" s="356">
        <v>0.55920000000000003</v>
      </c>
      <c r="U3204" s="402">
        <v>37735</v>
      </c>
      <c r="V3204" s="359">
        <v>0.50880000000000003</v>
      </c>
      <c r="W3204" s="359">
        <v>0.90269999999999995</v>
      </c>
      <c r="X3204" s="359">
        <v>0.8105</v>
      </c>
      <c r="Y3204" s="359">
        <v>16.1343</v>
      </c>
      <c r="Z3204" s="359">
        <v>3.7776000000000001</v>
      </c>
      <c r="AA3204" s="359">
        <v>124.81100000000001</v>
      </c>
      <c r="AB3204" s="359">
        <v>0.3226</v>
      </c>
      <c r="AC3204" s="359">
        <v>1.7605</v>
      </c>
      <c r="AD3204" s="359"/>
      <c r="AE3204" s="359">
        <v>3.9931999999999999</v>
      </c>
      <c r="AF3204" s="359">
        <v>2.1831999999999998</v>
      </c>
      <c r="AG3204" s="359">
        <v>1.8128</v>
      </c>
      <c r="AH3204" s="359">
        <v>4.6345000000000001</v>
      </c>
      <c r="AI3204" s="359">
        <v>0.76690000000000003</v>
      </c>
      <c r="AJ3204" s="359">
        <v>0.88939999999999997</v>
      </c>
      <c r="AK3204" s="359">
        <v>0.35170000000000001</v>
      </c>
      <c r="AL3204" s="356">
        <v>0.55859999999999999</v>
      </c>
    </row>
    <row r="3205" spans="2:38" ht="409.6" x14ac:dyDescent="0.25">
      <c r="B3205" s="402">
        <v>37734</v>
      </c>
      <c r="C3205" s="359">
        <v>0.51229999999999998</v>
      </c>
      <c r="D3205" s="359">
        <v>0.90480000000000005</v>
      </c>
      <c r="E3205" s="359">
        <v>0.81320000000000003</v>
      </c>
      <c r="F3205" s="359">
        <v>16.217500000000001</v>
      </c>
      <c r="G3205" s="359">
        <v>3.8039999999999998</v>
      </c>
      <c r="H3205" s="359">
        <v>126.15300000000001</v>
      </c>
      <c r="I3205" s="359">
        <v>0.3246</v>
      </c>
      <c r="J3205" s="359">
        <v>1.7697000000000001</v>
      </c>
      <c r="K3205" s="359"/>
      <c r="L3205" s="359">
        <v>4.0191999999999997</v>
      </c>
      <c r="M3205" s="359">
        <v>2.1856</v>
      </c>
      <c r="N3205" s="359">
        <v>1.9337</v>
      </c>
      <c r="O3205" s="359">
        <v>4.6763000000000003</v>
      </c>
      <c r="P3205" s="359">
        <v>0.77059999999999995</v>
      </c>
      <c r="Q3205" s="359">
        <v>0.91180000000000005</v>
      </c>
      <c r="R3205" s="359">
        <v>0.35620000000000002</v>
      </c>
      <c r="S3205" s="356">
        <v>0.56179999999999997</v>
      </c>
      <c r="U3205" s="402">
        <v>37734</v>
      </c>
      <c r="V3205" s="359">
        <v>0.51149999999999995</v>
      </c>
      <c r="W3205" s="359">
        <v>0.90310000000000001</v>
      </c>
      <c r="X3205" s="359">
        <v>0.81169999999999998</v>
      </c>
      <c r="Y3205" s="359">
        <v>16.183299999999999</v>
      </c>
      <c r="Z3205" s="359">
        <v>3.7980999999999998</v>
      </c>
      <c r="AA3205" s="359">
        <v>125.598</v>
      </c>
      <c r="AB3205" s="359">
        <v>0.3241</v>
      </c>
      <c r="AC3205" s="359">
        <v>1.7659</v>
      </c>
      <c r="AD3205" s="359"/>
      <c r="AE3205" s="359">
        <v>4.0130999999999997</v>
      </c>
      <c r="AF3205" s="359">
        <v>2.1823999999999999</v>
      </c>
      <c r="AG3205" s="359">
        <v>1.8292999999999999</v>
      </c>
      <c r="AH3205" s="359">
        <v>4.6680000000000001</v>
      </c>
      <c r="AI3205" s="359">
        <v>0.76929999999999998</v>
      </c>
      <c r="AJ3205" s="359">
        <v>0.88529999999999998</v>
      </c>
      <c r="AK3205" s="359">
        <v>0.35570000000000002</v>
      </c>
      <c r="AL3205" s="356">
        <v>0.56120000000000003</v>
      </c>
    </row>
    <row r="3206" spans="2:38" ht="409.6" x14ac:dyDescent="0.25">
      <c r="B3206" s="402">
        <v>37733</v>
      </c>
      <c r="C3206" s="359">
        <v>0.51060000000000005</v>
      </c>
      <c r="D3206" s="359">
        <v>0.90369999999999995</v>
      </c>
      <c r="E3206" s="359">
        <v>0.80740000000000001</v>
      </c>
      <c r="F3206" s="359">
        <v>16.153199999999998</v>
      </c>
      <c r="G3206" s="359">
        <v>3.7921</v>
      </c>
      <c r="H3206" s="359">
        <v>125.51600000000001</v>
      </c>
      <c r="I3206" s="359">
        <v>0.32219999999999999</v>
      </c>
      <c r="J3206" s="359">
        <v>1.7614000000000001</v>
      </c>
      <c r="K3206" s="359"/>
      <c r="L3206" s="359">
        <v>3.9969000000000001</v>
      </c>
      <c r="M3206" s="359">
        <v>2.1698</v>
      </c>
      <c r="N3206" s="359">
        <v>1.9225000000000001</v>
      </c>
      <c r="O3206" s="359">
        <v>4.6677</v>
      </c>
      <c r="P3206" s="359">
        <v>0.77110000000000001</v>
      </c>
      <c r="Q3206" s="359">
        <v>0.90739999999999998</v>
      </c>
      <c r="R3206" s="359">
        <v>0.3553</v>
      </c>
      <c r="S3206" s="356">
        <v>0.55489999999999995</v>
      </c>
      <c r="U3206" s="402">
        <v>37733</v>
      </c>
      <c r="V3206" s="359">
        <v>0.50970000000000004</v>
      </c>
      <c r="W3206" s="359">
        <v>0.90180000000000005</v>
      </c>
      <c r="X3206" s="359">
        <v>0.80579999999999996</v>
      </c>
      <c r="Y3206" s="359">
        <v>16.077400000000001</v>
      </c>
      <c r="Z3206" s="359">
        <v>3.7846000000000002</v>
      </c>
      <c r="AA3206" s="359">
        <v>124.94199999999999</v>
      </c>
      <c r="AB3206" s="359">
        <v>0.32140000000000002</v>
      </c>
      <c r="AC3206" s="359">
        <v>1.7575000000000001</v>
      </c>
      <c r="AD3206" s="359"/>
      <c r="AE3206" s="359">
        <v>3.9903</v>
      </c>
      <c r="AF3206" s="359">
        <v>2.1615000000000002</v>
      </c>
      <c r="AG3206" s="359">
        <v>1.8185</v>
      </c>
      <c r="AH3206" s="359">
        <v>4.6585000000000001</v>
      </c>
      <c r="AI3206" s="359">
        <v>0.76910000000000001</v>
      </c>
      <c r="AJ3206" s="359">
        <v>0.88090000000000002</v>
      </c>
      <c r="AK3206" s="359">
        <v>0.35460000000000003</v>
      </c>
      <c r="AL3206" s="356">
        <v>0.55420000000000003</v>
      </c>
    </row>
    <row r="3207" spans="2:38" ht="409.6" x14ac:dyDescent="0.25">
      <c r="B3207" s="402">
        <v>37732</v>
      </c>
      <c r="C3207" s="359">
        <v>0.51139999999999997</v>
      </c>
      <c r="D3207" s="359">
        <v>0.90480000000000005</v>
      </c>
      <c r="E3207" s="359">
        <v>0.80640000000000001</v>
      </c>
      <c r="F3207" s="359">
        <v>16.158200000000001</v>
      </c>
      <c r="G3207" s="359">
        <v>3.7986</v>
      </c>
      <c r="H3207" s="359">
        <v>125.887</v>
      </c>
      <c r="I3207" s="359">
        <v>0.3226</v>
      </c>
      <c r="J3207" s="359">
        <v>1.7669999999999999</v>
      </c>
      <c r="K3207" s="359"/>
      <c r="L3207" s="359">
        <v>4.0164999999999997</v>
      </c>
      <c r="M3207" s="359">
        <v>2.1745000000000001</v>
      </c>
      <c r="N3207" s="359">
        <v>1.9286000000000001</v>
      </c>
      <c r="O3207" s="359">
        <v>4.7008000000000001</v>
      </c>
      <c r="P3207" s="359">
        <v>0.77229999999999999</v>
      </c>
      <c r="Q3207" s="359">
        <v>0.9103</v>
      </c>
      <c r="R3207" s="359">
        <v>0.35460000000000003</v>
      </c>
      <c r="S3207" s="356">
        <v>0.55669999999999997</v>
      </c>
      <c r="U3207" s="402">
        <v>37732</v>
      </c>
      <c r="V3207" s="359">
        <v>0.51090000000000002</v>
      </c>
      <c r="W3207" s="359">
        <v>0.90349999999999997</v>
      </c>
      <c r="X3207" s="359">
        <v>0.80559999999999998</v>
      </c>
      <c r="Y3207" s="359">
        <v>16.1328</v>
      </c>
      <c r="Z3207" s="359">
        <v>3.7949000000000002</v>
      </c>
      <c r="AA3207" s="359">
        <v>125.401</v>
      </c>
      <c r="AB3207" s="359">
        <v>0.32200000000000001</v>
      </c>
      <c r="AC3207" s="359">
        <v>1.7643</v>
      </c>
      <c r="AD3207" s="359"/>
      <c r="AE3207" s="359">
        <v>4.0110000000000001</v>
      </c>
      <c r="AF3207" s="359">
        <v>2.1722000000000001</v>
      </c>
      <c r="AG3207" s="359">
        <v>1.8254999999999999</v>
      </c>
      <c r="AH3207" s="359">
        <v>4.6932999999999998</v>
      </c>
      <c r="AI3207" s="359">
        <v>0.7712</v>
      </c>
      <c r="AJ3207" s="359">
        <v>0.88429999999999997</v>
      </c>
      <c r="AK3207" s="359">
        <v>0.35420000000000001</v>
      </c>
      <c r="AL3207" s="356">
        <v>0.55640000000000001</v>
      </c>
    </row>
    <row r="3208" spans="2:38" ht="409.6" x14ac:dyDescent="0.25">
      <c r="B3208" s="402">
        <v>37731</v>
      </c>
      <c r="C3208" s="359">
        <v>0.5121</v>
      </c>
      <c r="D3208" s="359">
        <v>0.90480000000000005</v>
      </c>
      <c r="E3208" s="359">
        <v>0.80640000000000001</v>
      </c>
      <c r="F3208" s="359">
        <v>16.158200000000001</v>
      </c>
      <c r="G3208" s="359">
        <v>3.7991999999999999</v>
      </c>
      <c r="H3208" s="359">
        <v>125.887</v>
      </c>
      <c r="I3208" s="359">
        <v>0.3226</v>
      </c>
      <c r="J3208" s="359">
        <v>1.7669999999999999</v>
      </c>
      <c r="K3208" s="359"/>
      <c r="L3208" s="359">
        <v>4.0221</v>
      </c>
      <c r="M3208" s="359">
        <v>2.1745000000000001</v>
      </c>
      <c r="N3208" s="359">
        <v>1.9286000000000001</v>
      </c>
      <c r="O3208" s="359">
        <v>4.6822999999999997</v>
      </c>
      <c r="P3208" s="359">
        <v>0.77229999999999999</v>
      </c>
      <c r="Q3208" s="359">
        <v>0.9103</v>
      </c>
      <c r="R3208" s="359">
        <v>0.35460000000000003</v>
      </c>
      <c r="S3208" s="356">
        <v>0.55669999999999997</v>
      </c>
      <c r="U3208" s="402">
        <v>37731</v>
      </c>
      <c r="V3208" s="359">
        <v>0.51160000000000005</v>
      </c>
      <c r="W3208" s="359">
        <v>0.90349999999999997</v>
      </c>
      <c r="X3208" s="359">
        <v>0.80559999999999998</v>
      </c>
      <c r="Y3208" s="359">
        <v>16.1328</v>
      </c>
      <c r="Z3208" s="359">
        <v>3.7959999999999998</v>
      </c>
      <c r="AA3208" s="359">
        <v>125.401</v>
      </c>
      <c r="AB3208" s="359">
        <v>0.32200000000000001</v>
      </c>
      <c r="AC3208" s="359">
        <v>1.7643</v>
      </c>
      <c r="AD3208" s="359"/>
      <c r="AE3208" s="359">
        <v>4.0130999999999997</v>
      </c>
      <c r="AF3208" s="359">
        <v>2.1722000000000001</v>
      </c>
      <c r="AG3208" s="359">
        <v>1.8254999999999999</v>
      </c>
      <c r="AH3208" s="359">
        <v>4.6750999999999996</v>
      </c>
      <c r="AI3208" s="359">
        <v>0.7712</v>
      </c>
      <c r="AJ3208" s="359">
        <v>0.88429999999999997</v>
      </c>
      <c r="AK3208" s="359">
        <v>0.3543</v>
      </c>
      <c r="AL3208" s="356">
        <v>0.55640000000000001</v>
      </c>
    </row>
    <row r="3209" spans="2:38" ht="409.6" x14ac:dyDescent="0.25">
      <c r="B3209" s="402">
        <v>37730</v>
      </c>
      <c r="C3209" s="359">
        <v>0.51180000000000003</v>
      </c>
      <c r="D3209" s="359">
        <v>0.90480000000000005</v>
      </c>
      <c r="E3209" s="359">
        <v>0.80640000000000001</v>
      </c>
      <c r="F3209" s="359">
        <v>16.158200000000001</v>
      </c>
      <c r="G3209" s="359">
        <v>3.8003</v>
      </c>
      <c r="H3209" s="359">
        <v>125.887</v>
      </c>
      <c r="I3209" s="359">
        <v>0.3226</v>
      </c>
      <c r="J3209" s="359">
        <v>1.7669999999999999</v>
      </c>
      <c r="K3209" s="359"/>
      <c r="L3209" s="359">
        <v>4.0240999999999998</v>
      </c>
      <c r="M3209" s="359">
        <v>2.1745000000000001</v>
      </c>
      <c r="N3209" s="359">
        <v>1.9286000000000001</v>
      </c>
      <c r="O3209" s="359">
        <v>4.6920999999999999</v>
      </c>
      <c r="P3209" s="359">
        <v>0.76949999999999996</v>
      </c>
      <c r="Q3209" s="359">
        <v>0.9103</v>
      </c>
      <c r="R3209" s="359">
        <v>0.35449999999999998</v>
      </c>
      <c r="S3209" s="356">
        <v>0.55669999999999997</v>
      </c>
      <c r="U3209" s="402">
        <v>37730</v>
      </c>
      <c r="V3209" s="359">
        <v>0.51129999999999998</v>
      </c>
      <c r="W3209" s="359">
        <v>0.90349999999999997</v>
      </c>
      <c r="X3209" s="359">
        <v>0.80559999999999998</v>
      </c>
      <c r="Y3209" s="359">
        <v>16.1328</v>
      </c>
      <c r="Z3209" s="359">
        <v>3.7965</v>
      </c>
      <c r="AA3209" s="359">
        <v>125.401</v>
      </c>
      <c r="AB3209" s="359">
        <v>0.32200000000000001</v>
      </c>
      <c r="AC3209" s="359">
        <v>1.7643</v>
      </c>
      <c r="AD3209" s="359"/>
      <c r="AE3209" s="359">
        <v>4.0157999999999996</v>
      </c>
      <c r="AF3209" s="359">
        <v>2.1722000000000001</v>
      </c>
      <c r="AG3209" s="359">
        <v>1.8254999999999999</v>
      </c>
      <c r="AH3209" s="359">
        <v>4.6862000000000004</v>
      </c>
      <c r="AI3209" s="359">
        <v>0.76870000000000005</v>
      </c>
      <c r="AJ3209" s="359">
        <v>0.88429999999999997</v>
      </c>
      <c r="AK3209" s="359">
        <v>0.35410000000000003</v>
      </c>
      <c r="AL3209" s="356">
        <v>0.55640000000000001</v>
      </c>
    </row>
    <row r="3210" spans="2:38" ht="409.6" x14ac:dyDescent="0.25">
      <c r="B3210" s="402">
        <v>37729</v>
      </c>
      <c r="C3210" s="359">
        <v>0.51249999999999996</v>
      </c>
      <c r="D3210" s="359">
        <v>0.90949999999999998</v>
      </c>
      <c r="E3210" s="359">
        <v>0.80859999999999999</v>
      </c>
      <c r="F3210" s="359">
        <v>16.1767</v>
      </c>
      <c r="G3210" s="359">
        <v>3.8058999999999998</v>
      </c>
      <c r="H3210" s="359">
        <v>126.111</v>
      </c>
      <c r="I3210" s="359">
        <v>0.32250000000000001</v>
      </c>
      <c r="J3210" s="359">
        <v>1.7663</v>
      </c>
      <c r="K3210" s="359"/>
      <c r="L3210" s="359">
        <v>4.0228000000000002</v>
      </c>
      <c r="M3210" s="359">
        <v>2.1793</v>
      </c>
      <c r="N3210" s="359">
        <v>1.9307000000000001</v>
      </c>
      <c r="O3210" s="359">
        <v>4.6936</v>
      </c>
      <c r="P3210" s="359">
        <v>0.77049999999999996</v>
      </c>
      <c r="Q3210" s="359">
        <v>0.9113</v>
      </c>
      <c r="R3210" s="359">
        <v>0.35489999999999999</v>
      </c>
      <c r="S3210" s="356">
        <v>0.55730000000000002</v>
      </c>
      <c r="U3210" s="402">
        <v>37729</v>
      </c>
      <c r="V3210" s="359">
        <v>0.51160000000000005</v>
      </c>
      <c r="W3210" s="359">
        <v>0.90759999999999996</v>
      </c>
      <c r="X3210" s="359">
        <v>0.80730000000000002</v>
      </c>
      <c r="Y3210" s="359">
        <v>16.141400000000001</v>
      </c>
      <c r="Z3210" s="359">
        <v>3.7995000000000001</v>
      </c>
      <c r="AA3210" s="359">
        <v>125.536</v>
      </c>
      <c r="AB3210" s="359">
        <v>0.32179999999999997</v>
      </c>
      <c r="AC3210" s="359">
        <v>1.7613000000000001</v>
      </c>
      <c r="AD3210" s="359"/>
      <c r="AE3210" s="359">
        <v>4.016</v>
      </c>
      <c r="AF3210" s="359">
        <v>2.1760000000000002</v>
      </c>
      <c r="AG3210" s="359">
        <v>1.8262</v>
      </c>
      <c r="AH3210" s="359">
        <v>4.6843000000000004</v>
      </c>
      <c r="AI3210" s="359">
        <v>0.76900000000000002</v>
      </c>
      <c r="AJ3210" s="359">
        <v>0.88460000000000005</v>
      </c>
      <c r="AK3210" s="359">
        <v>0.3543</v>
      </c>
      <c r="AL3210" s="356">
        <v>0.55659999999999998</v>
      </c>
    </row>
    <row r="3211" spans="2:38" ht="409.6" x14ac:dyDescent="0.25">
      <c r="B3211" s="402">
        <v>37728</v>
      </c>
      <c r="C3211" s="359">
        <v>0.51129999999999998</v>
      </c>
      <c r="D3211" s="359">
        <v>0.9113</v>
      </c>
      <c r="E3211" s="359">
        <v>0.81179999999999997</v>
      </c>
      <c r="F3211" s="359">
        <v>16.127800000000001</v>
      </c>
      <c r="G3211" s="359">
        <v>3.7961999999999998</v>
      </c>
      <c r="H3211" s="359">
        <v>125.723</v>
      </c>
      <c r="I3211" s="359">
        <v>0.32329999999999998</v>
      </c>
      <c r="J3211" s="359">
        <v>1.7747999999999999</v>
      </c>
      <c r="K3211" s="359"/>
      <c r="L3211" s="359">
        <v>4.0156999999999998</v>
      </c>
      <c r="M3211" s="359">
        <v>2.1823999999999999</v>
      </c>
      <c r="N3211" s="359">
        <v>1.9410000000000001</v>
      </c>
      <c r="O3211" s="359">
        <v>4.6814</v>
      </c>
      <c r="P3211" s="359">
        <v>0.76500000000000001</v>
      </c>
      <c r="Q3211" s="359">
        <v>0.9133</v>
      </c>
      <c r="R3211" s="359">
        <v>0.35310000000000002</v>
      </c>
      <c r="S3211" s="356">
        <v>0.55789999999999995</v>
      </c>
      <c r="U3211" s="402">
        <v>37728</v>
      </c>
      <c r="V3211" s="359">
        <v>0.51039999999999996</v>
      </c>
      <c r="W3211" s="359">
        <v>0.90949999999999998</v>
      </c>
      <c r="X3211" s="359">
        <v>0.8105</v>
      </c>
      <c r="Y3211" s="359">
        <v>16.0928</v>
      </c>
      <c r="Z3211" s="359">
        <v>3.7902999999999998</v>
      </c>
      <c r="AA3211" s="359">
        <v>125.163</v>
      </c>
      <c r="AB3211" s="359">
        <v>0.3226</v>
      </c>
      <c r="AC3211" s="359">
        <v>1.7713000000000001</v>
      </c>
      <c r="AD3211" s="359"/>
      <c r="AE3211" s="359">
        <v>4.0076000000000001</v>
      </c>
      <c r="AF3211" s="359">
        <v>2.1778</v>
      </c>
      <c r="AG3211" s="359">
        <v>1.8359000000000001</v>
      </c>
      <c r="AH3211" s="359">
        <v>4.6727999999999996</v>
      </c>
      <c r="AI3211" s="359">
        <v>0.76370000000000005</v>
      </c>
      <c r="AJ3211" s="359">
        <v>0.88670000000000004</v>
      </c>
      <c r="AK3211" s="359">
        <v>0.35249999999999998</v>
      </c>
      <c r="AL3211" s="356">
        <v>0.55730000000000002</v>
      </c>
    </row>
    <row r="3212" spans="2:38" ht="409.6" x14ac:dyDescent="0.25">
      <c r="B3212" s="402">
        <v>37727</v>
      </c>
      <c r="C3212" s="359">
        <v>0.51200000000000001</v>
      </c>
      <c r="D3212" s="359">
        <v>0.91220000000000001</v>
      </c>
      <c r="E3212" s="359">
        <v>0.80149999999999999</v>
      </c>
      <c r="F3212" s="359">
        <v>16.1417</v>
      </c>
      <c r="G3212" s="359">
        <v>3.8024</v>
      </c>
      <c r="H3212" s="359">
        <v>125.782</v>
      </c>
      <c r="I3212" s="359">
        <v>0.32100000000000001</v>
      </c>
      <c r="J3212" s="359">
        <v>1.7685999999999999</v>
      </c>
      <c r="K3212" s="359"/>
      <c r="L3212" s="359">
        <v>4.0157999999999996</v>
      </c>
      <c r="M3212" s="359">
        <v>2.1722999999999999</v>
      </c>
      <c r="N3212" s="359">
        <v>1.9281999999999999</v>
      </c>
      <c r="O3212" s="359">
        <v>4.6908000000000003</v>
      </c>
      <c r="P3212" s="359">
        <v>0.76990000000000003</v>
      </c>
      <c r="Q3212" s="359">
        <v>0.9123</v>
      </c>
      <c r="R3212" s="359">
        <v>0.35210000000000002</v>
      </c>
      <c r="S3212" s="356">
        <v>0.55269999999999997</v>
      </c>
      <c r="U3212" s="402">
        <v>37727</v>
      </c>
      <c r="V3212" s="359">
        <v>0.51119999999999999</v>
      </c>
      <c r="W3212" s="359">
        <v>0.91039999999999999</v>
      </c>
      <c r="X3212" s="359">
        <v>0.80020000000000002</v>
      </c>
      <c r="Y3212" s="359">
        <v>16.107600000000001</v>
      </c>
      <c r="Z3212" s="359">
        <v>3.7965</v>
      </c>
      <c r="AA3212" s="359">
        <v>125.23099999999999</v>
      </c>
      <c r="AB3212" s="359">
        <v>0.32040000000000002</v>
      </c>
      <c r="AC3212" s="359">
        <v>1.7645999999999999</v>
      </c>
      <c r="AD3212" s="359"/>
      <c r="AE3212" s="359">
        <v>4.0088999999999997</v>
      </c>
      <c r="AF3212" s="359">
        <v>2.1682999999999999</v>
      </c>
      <c r="AG3212" s="359">
        <v>1.8236000000000001</v>
      </c>
      <c r="AH3212" s="359">
        <v>4.6824000000000003</v>
      </c>
      <c r="AI3212" s="359">
        <v>0.76859999999999995</v>
      </c>
      <c r="AJ3212" s="359">
        <v>0.87819999999999998</v>
      </c>
      <c r="AK3212" s="359">
        <v>0.35149999999999998</v>
      </c>
      <c r="AL3212" s="356">
        <v>0.55210000000000004</v>
      </c>
    </row>
    <row r="3213" spans="2:38" ht="409.6" x14ac:dyDescent="0.25">
      <c r="B3213" s="402">
        <v>37726</v>
      </c>
      <c r="C3213" s="359">
        <v>0.50829999999999997</v>
      </c>
      <c r="D3213" s="359">
        <v>0.90539999999999998</v>
      </c>
      <c r="E3213" s="359">
        <v>0.79520000000000002</v>
      </c>
      <c r="F3213" s="359">
        <v>16.0943</v>
      </c>
      <c r="G3213" s="359">
        <v>3.7742</v>
      </c>
      <c r="H3213" s="359">
        <v>124.807</v>
      </c>
      <c r="I3213" s="359">
        <v>0.31809999999999999</v>
      </c>
      <c r="J3213" s="359">
        <v>1.7563</v>
      </c>
      <c r="K3213" s="359"/>
      <c r="L3213" s="359">
        <v>4.0086000000000004</v>
      </c>
      <c r="M3213" s="359">
        <v>2.1593</v>
      </c>
      <c r="N3213" s="359">
        <v>1.9111</v>
      </c>
      <c r="O3213" s="359">
        <v>4.6494999999999997</v>
      </c>
      <c r="P3213" s="359">
        <v>0.76039999999999996</v>
      </c>
      <c r="Q3213" s="359">
        <v>0.90910000000000002</v>
      </c>
      <c r="R3213" s="359">
        <v>0.34720000000000001</v>
      </c>
      <c r="S3213" s="356">
        <v>0.54620000000000002</v>
      </c>
      <c r="U3213" s="402">
        <v>37726</v>
      </c>
      <c r="V3213" s="359">
        <v>0.50790000000000002</v>
      </c>
      <c r="W3213" s="359">
        <v>0.90339999999999998</v>
      </c>
      <c r="X3213" s="359">
        <v>0.7944</v>
      </c>
      <c r="Y3213" s="359">
        <v>16.030899999999999</v>
      </c>
      <c r="Z3213" s="359">
        <v>3.7717999999999998</v>
      </c>
      <c r="AA3213" s="359">
        <v>124.32899999999999</v>
      </c>
      <c r="AB3213" s="359">
        <v>0.31759999999999999</v>
      </c>
      <c r="AC3213" s="359">
        <v>1.7536</v>
      </c>
      <c r="AD3213" s="359"/>
      <c r="AE3213" s="359">
        <v>4.0048000000000004</v>
      </c>
      <c r="AF3213" s="359">
        <v>2.1526000000000001</v>
      </c>
      <c r="AG3213" s="359">
        <v>1.8084</v>
      </c>
      <c r="AH3213" s="359">
        <v>4.6387999999999998</v>
      </c>
      <c r="AI3213" s="359">
        <v>0.75949999999999995</v>
      </c>
      <c r="AJ3213" s="359">
        <v>0.87590000000000001</v>
      </c>
      <c r="AK3213" s="359">
        <v>0.3468</v>
      </c>
      <c r="AL3213" s="356">
        <v>0.54590000000000005</v>
      </c>
    </row>
    <row r="3214" spans="2:38" ht="409.6" x14ac:dyDescent="0.25">
      <c r="B3214" s="402">
        <v>37725</v>
      </c>
      <c r="C3214" s="359">
        <v>0.50770000000000004</v>
      </c>
      <c r="D3214" s="359">
        <v>0.90269999999999995</v>
      </c>
      <c r="E3214" s="359">
        <v>0.79290000000000005</v>
      </c>
      <c r="F3214" s="359">
        <v>16.011900000000001</v>
      </c>
      <c r="G3214" s="359">
        <v>3.7707000000000002</v>
      </c>
      <c r="H3214" s="359">
        <v>124.36799999999999</v>
      </c>
      <c r="I3214" s="359">
        <v>0.31740000000000002</v>
      </c>
      <c r="J3214" s="359">
        <v>1.7512000000000001</v>
      </c>
      <c r="K3214" s="359"/>
      <c r="L3214" s="359">
        <v>4.0002000000000004</v>
      </c>
      <c r="M3214" s="359">
        <v>2.1537999999999999</v>
      </c>
      <c r="N3214" s="359">
        <v>1.9083000000000001</v>
      </c>
      <c r="O3214" s="359">
        <v>4.6332000000000004</v>
      </c>
      <c r="P3214" s="359">
        <v>0.76070000000000004</v>
      </c>
      <c r="Q3214" s="359">
        <v>0.91149999999999998</v>
      </c>
      <c r="R3214" s="359">
        <v>0.34689999999999999</v>
      </c>
      <c r="S3214" s="356">
        <v>0.5454</v>
      </c>
      <c r="U3214" s="402">
        <v>37725</v>
      </c>
      <c r="V3214" s="359">
        <v>0.50729999999999997</v>
      </c>
      <c r="W3214" s="359">
        <v>0.90139999999999998</v>
      </c>
      <c r="X3214" s="359">
        <v>0.79190000000000005</v>
      </c>
      <c r="Y3214" s="359">
        <v>15.9834</v>
      </c>
      <c r="Z3214" s="359">
        <v>3.7671999999999999</v>
      </c>
      <c r="AA3214" s="359">
        <v>123.89</v>
      </c>
      <c r="AB3214" s="359">
        <v>0.31690000000000002</v>
      </c>
      <c r="AC3214" s="359">
        <v>1.7485999999999999</v>
      </c>
      <c r="AD3214" s="359"/>
      <c r="AE3214" s="359">
        <v>3.9939</v>
      </c>
      <c r="AF3214" s="359">
        <v>2.1471</v>
      </c>
      <c r="AG3214" s="359">
        <v>1.8058000000000001</v>
      </c>
      <c r="AH3214" s="359">
        <v>4.6247999999999996</v>
      </c>
      <c r="AI3214" s="359">
        <v>0.75970000000000004</v>
      </c>
      <c r="AJ3214" s="359">
        <v>0.88570000000000004</v>
      </c>
      <c r="AK3214" s="359">
        <v>0.34649999999999997</v>
      </c>
      <c r="AL3214" s="356">
        <v>0.54510000000000003</v>
      </c>
    </row>
    <row r="3215" spans="2:38" ht="409.6" x14ac:dyDescent="0.25">
      <c r="B3215" s="402">
        <v>37724</v>
      </c>
      <c r="C3215" s="359">
        <v>0.50739999999999996</v>
      </c>
      <c r="D3215" s="359">
        <v>0.90100000000000002</v>
      </c>
      <c r="E3215" s="359">
        <v>0.79290000000000005</v>
      </c>
      <c r="F3215" s="359">
        <v>16.011900000000001</v>
      </c>
      <c r="G3215" s="359">
        <v>3.7658999999999998</v>
      </c>
      <c r="H3215" s="359">
        <v>124.36799999999999</v>
      </c>
      <c r="I3215" s="359">
        <v>0.31740000000000002</v>
      </c>
      <c r="J3215" s="359">
        <v>1.7512000000000001</v>
      </c>
      <c r="K3215" s="359"/>
      <c r="L3215" s="359">
        <v>3.9965999999999999</v>
      </c>
      <c r="M3215" s="359">
        <v>2.1537999999999999</v>
      </c>
      <c r="N3215" s="359">
        <v>1.9083000000000001</v>
      </c>
      <c r="O3215" s="359">
        <v>4.6436000000000002</v>
      </c>
      <c r="P3215" s="359">
        <v>0.75970000000000004</v>
      </c>
      <c r="Q3215" s="359">
        <v>0.91149999999999998</v>
      </c>
      <c r="R3215" s="359">
        <v>0.3473</v>
      </c>
      <c r="S3215" s="356">
        <v>0.5454</v>
      </c>
      <c r="U3215" s="402">
        <v>37724</v>
      </c>
      <c r="V3215" s="359">
        <v>0.50700000000000001</v>
      </c>
      <c r="W3215" s="359">
        <v>0.89980000000000004</v>
      </c>
      <c r="X3215" s="359">
        <v>0.79190000000000005</v>
      </c>
      <c r="Y3215" s="359">
        <v>15.9834</v>
      </c>
      <c r="Z3215" s="359">
        <v>3.7627000000000002</v>
      </c>
      <c r="AA3215" s="359">
        <v>123.89</v>
      </c>
      <c r="AB3215" s="359">
        <v>0.31690000000000002</v>
      </c>
      <c r="AC3215" s="359">
        <v>1.7485999999999999</v>
      </c>
      <c r="AD3215" s="359"/>
      <c r="AE3215" s="359">
        <v>3.9906999999999999</v>
      </c>
      <c r="AF3215" s="359">
        <v>2.1471</v>
      </c>
      <c r="AG3215" s="359">
        <v>1.8058000000000001</v>
      </c>
      <c r="AH3215" s="359">
        <v>4.6378000000000004</v>
      </c>
      <c r="AI3215" s="359">
        <v>0.75900000000000001</v>
      </c>
      <c r="AJ3215" s="359">
        <v>0.88570000000000004</v>
      </c>
      <c r="AK3215" s="359">
        <v>0.34689999999999999</v>
      </c>
      <c r="AL3215" s="356">
        <v>0.54510000000000003</v>
      </c>
    </row>
    <row r="3216" spans="2:38" ht="409.6" x14ac:dyDescent="0.25">
      <c r="B3216" s="402">
        <v>37723</v>
      </c>
      <c r="C3216" s="359">
        <v>0.5071</v>
      </c>
      <c r="D3216" s="359">
        <v>0.90169999999999995</v>
      </c>
      <c r="E3216" s="359">
        <v>0.79269999999999996</v>
      </c>
      <c r="F3216" s="359">
        <v>16.036799999999999</v>
      </c>
      <c r="G3216" s="359">
        <v>3.7658999999999998</v>
      </c>
      <c r="H3216" s="359">
        <v>124.349</v>
      </c>
      <c r="I3216" s="359">
        <v>0.31730000000000003</v>
      </c>
      <c r="J3216" s="359">
        <v>1.7508999999999999</v>
      </c>
      <c r="K3216" s="359"/>
      <c r="L3216" s="359">
        <v>3.996</v>
      </c>
      <c r="M3216" s="359">
        <v>2.1516000000000002</v>
      </c>
      <c r="N3216" s="359">
        <v>1.9079999999999999</v>
      </c>
      <c r="O3216" s="359">
        <v>4.6416000000000004</v>
      </c>
      <c r="P3216" s="359">
        <v>0.75970000000000004</v>
      </c>
      <c r="Q3216" s="359">
        <v>0.91139999999999999</v>
      </c>
      <c r="R3216" s="359">
        <v>0.34710000000000002</v>
      </c>
      <c r="S3216" s="356">
        <v>0.54530000000000001</v>
      </c>
      <c r="U3216" s="402">
        <v>37723</v>
      </c>
      <c r="V3216" s="359">
        <v>0.50660000000000005</v>
      </c>
      <c r="W3216" s="359">
        <v>0.90039999999999998</v>
      </c>
      <c r="X3216" s="359">
        <v>0.79169999999999996</v>
      </c>
      <c r="Y3216" s="359">
        <v>16.010999999999999</v>
      </c>
      <c r="Z3216" s="359">
        <v>3.762</v>
      </c>
      <c r="AA3216" s="359">
        <v>123.86799999999999</v>
      </c>
      <c r="AB3216" s="359">
        <v>0.31680000000000003</v>
      </c>
      <c r="AC3216" s="359">
        <v>1.7483</v>
      </c>
      <c r="AD3216" s="359"/>
      <c r="AE3216" s="359">
        <v>3.992</v>
      </c>
      <c r="AF3216" s="359">
        <v>2.1497999999999999</v>
      </c>
      <c r="AG3216" s="359">
        <v>1.8053999999999999</v>
      </c>
      <c r="AH3216" s="359">
        <v>4.6356000000000002</v>
      </c>
      <c r="AI3216" s="359">
        <v>0.75890000000000002</v>
      </c>
      <c r="AJ3216" s="359">
        <v>0.88549999999999995</v>
      </c>
      <c r="AK3216" s="359">
        <v>0.34670000000000001</v>
      </c>
      <c r="AL3216" s="356">
        <v>0.54500000000000004</v>
      </c>
    </row>
    <row r="3217" spans="2:38" ht="409.6" x14ac:dyDescent="0.25">
      <c r="B3217" s="402">
        <v>37722</v>
      </c>
      <c r="C3217" s="359">
        <v>0.50780000000000003</v>
      </c>
      <c r="D3217" s="359">
        <v>0.90369999999999995</v>
      </c>
      <c r="E3217" s="359">
        <v>0.79649999999999999</v>
      </c>
      <c r="F3217" s="359">
        <v>15.968999999999999</v>
      </c>
      <c r="G3217" s="359">
        <v>3.7707999999999999</v>
      </c>
      <c r="H3217" s="359">
        <v>124.38500000000001</v>
      </c>
      <c r="I3217" s="359">
        <v>0.31780000000000003</v>
      </c>
      <c r="J3217" s="359">
        <v>1.7504</v>
      </c>
      <c r="K3217" s="359"/>
      <c r="L3217" s="359">
        <v>4.0068999999999999</v>
      </c>
      <c r="M3217" s="359">
        <v>2.1789999999999998</v>
      </c>
      <c r="N3217" s="359">
        <v>1.9107000000000001</v>
      </c>
      <c r="O3217" s="359">
        <v>4.6478000000000002</v>
      </c>
      <c r="P3217" s="359">
        <v>0.7601</v>
      </c>
      <c r="Q3217" s="359">
        <v>0.91869999999999996</v>
      </c>
      <c r="R3217" s="359">
        <v>0.3483</v>
      </c>
      <c r="S3217" s="356">
        <v>0.54769999999999996</v>
      </c>
      <c r="U3217" s="402">
        <v>37722</v>
      </c>
      <c r="V3217" s="359">
        <v>0.50690000000000002</v>
      </c>
      <c r="W3217" s="359">
        <v>0.90180000000000005</v>
      </c>
      <c r="X3217" s="359">
        <v>0.79500000000000004</v>
      </c>
      <c r="Y3217" s="359">
        <v>15.9145</v>
      </c>
      <c r="Z3217" s="359">
        <v>3.7644000000000002</v>
      </c>
      <c r="AA3217" s="359">
        <v>123.818</v>
      </c>
      <c r="AB3217" s="359">
        <v>0.31709999999999999</v>
      </c>
      <c r="AC3217" s="359">
        <v>1.7465999999999999</v>
      </c>
      <c r="AD3217" s="359"/>
      <c r="AE3217" s="359">
        <v>4.0002000000000004</v>
      </c>
      <c r="AF3217" s="359">
        <v>2.1734</v>
      </c>
      <c r="AG3217" s="359">
        <v>1.8069999999999999</v>
      </c>
      <c r="AH3217" s="359">
        <v>4.6386000000000003</v>
      </c>
      <c r="AI3217" s="359">
        <v>0.75870000000000004</v>
      </c>
      <c r="AJ3217" s="359">
        <v>0.89219999999999999</v>
      </c>
      <c r="AK3217" s="359">
        <v>0.3478</v>
      </c>
      <c r="AL3217" s="356">
        <v>0.54700000000000004</v>
      </c>
    </row>
    <row r="3218" spans="2:38" ht="409.6" x14ac:dyDescent="0.25">
      <c r="B3218" s="402">
        <v>37721</v>
      </c>
      <c r="C3218" s="359">
        <v>0.50890000000000002</v>
      </c>
      <c r="D3218" s="359">
        <v>0.9052</v>
      </c>
      <c r="E3218" s="359">
        <v>0.80379999999999996</v>
      </c>
      <c r="F3218" s="359">
        <v>15.9703</v>
      </c>
      <c r="G3218" s="359">
        <v>3.78</v>
      </c>
      <c r="H3218" s="359">
        <v>124.476</v>
      </c>
      <c r="I3218" s="359">
        <v>0.3196</v>
      </c>
      <c r="J3218" s="359">
        <v>1.7674000000000001</v>
      </c>
      <c r="K3218" s="359"/>
      <c r="L3218" s="359">
        <v>3.9697</v>
      </c>
      <c r="M3218" s="359">
        <v>2.1781999999999999</v>
      </c>
      <c r="N3218" s="359">
        <v>1.9140999999999999</v>
      </c>
      <c r="O3218" s="359">
        <v>4.6589</v>
      </c>
      <c r="P3218" s="359">
        <v>0.75660000000000005</v>
      </c>
      <c r="Q3218" s="359">
        <v>0.91200000000000003</v>
      </c>
      <c r="R3218" s="359">
        <v>0.35070000000000001</v>
      </c>
      <c r="S3218" s="356">
        <v>0.54810000000000003</v>
      </c>
      <c r="U3218" s="402">
        <v>37721</v>
      </c>
      <c r="V3218" s="359">
        <v>0.50790000000000002</v>
      </c>
      <c r="W3218" s="359">
        <v>0.90349999999999997</v>
      </c>
      <c r="X3218" s="359">
        <v>0.8024</v>
      </c>
      <c r="Y3218" s="359">
        <v>15.936400000000001</v>
      </c>
      <c r="Z3218" s="359">
        <v>3.7732999999999999</v>
      </c>
      <c r="AA3218" s="359">
        <v>123.929</v>
      </c>
      <c r="AB3218" s="359">
        <v>0.31890000000000002</v>
      </c>
      <c r="AC3218" s="359">
        <v>1.7639</v>
      </c>
      <c r="AD3218" s="359"/>
      <c r="AE3218" s="359">
        <v>3.9634999999999998</v>
      </c>
      <c r="AF3218" s="359">
        <v>2.1745999999999999</v>
      </c>
      <c r="AG3218" s="359">
        <v>1.8101</v>
      </c>
      <c r="AH3218" s="359">
        <v>4.6501999999999999</v>
      </c>
      <c r="AI3218" s="359">
        <v>0.75529999999999997</v>
      </c>
      <c r="AJ3218" s="359">
        <v>0.88539999999999996</v>
      </c>
      <c r="AK3218" s="359">
        <v>0.35020000000000001</v>
      </c>
      <c r="AL3218" s="356">
        <v>0.54749999999999999</v>
      </c>
    </row>
    <row r="3219" spans="2:38" ht="409.6" x14ac:dyDescent="0.25">
      <c r="B3219" s="402">
        <v>37720</v>
      </c>
      <c r="C3219" s="359">
        <v>0.50929999999999997</v>
      </c>
      <c r="D3219" s="359">
        <v>0.90800000000000003</v>
      </c>
      <c r="E3219" s="359">
        <v>0.80059999999999998</v>
      </c>
      <c r="F3219" s="359">
        <v>16.053699999999999</v>
      </c>
      <c r="G3219" s="359">
        <v>3.7824</v>
      </c>
      <c r="H3219" s="359">
        <v>124.771</v>
      </c>
      <c r="I3219" s="359">
        <v>0.31790000000000002</v>
      </c>
      <c r="J3219" s="359">
        <v>1.7618</v>
      </c>
      <c r="K3219" s="359"/>
      <c r="L3219" s="359">
        <v>3.9662000000000002</v>
      </c>
      <c r="M3219" s="359">
        <v>2.2018</v>
      </c>
      <c r="N3219" s="359">
        <v>1.9118999999999999</v>
      </c>
      <c r="O3219" s="359">
        <v>4.6567999999999996</v>
      </c>
      <c r="P3219" s="359">
        <v>0.75690000000000002</v>
      </c>
      <c r="Q3219" s="359">
        <v>0.91</v>
      </c>
      <c r="R3219" s="359">
        <v>0.35089999999999999</v>
      </c>
      <c r="S3219" s="356">
        <v>0.54520000000000002</v>
      </c>
      <c r="U3219" s="402">
        <v>37720</v>
      </c>
      <c r="V3219" s="359">
        <v>0.50849999999999995</v>
      </c>
      <c r="W3219" s="359">
        <v>0.90610000000000002</v>
      </c>
      <c r="X3219" s="359">
        <v>0.79920000000000002</v>
      </c>
      <c r="Y3219" s="359">
        <v>16.0185</v>
      </c>
      <c r="Z3219" s="359">
        <v>3.7763</v>
      </c>
      <c r="AA3219" s="359">
        <v>124.21599999999999</v>
      </c>
      <c r="AB3219" s="359">
        <v>0.31730000000000003</v>
      </c>
      <c r="AC3219" s="359">
        <v>1.7579</v>
      </c>
      <c r="AD3219" s="359"/>
      <c r="AE3219" s="359">
        <v>3.9599000000000002</v>
      </c>
      <c r="AF3219" s="359">
        <v>2.1981999999999999</v>
      </c>
      <c r="AG3219" s="359">
        <v>1.8076000000000001</v>
      </c>
      <c r="AH3219" s="359">
        <v>4.6481000000000003</v>
      </c>
      <c r="AI3219" s="359">
        <v>0.75549999999999995</v>
      </c>
      <c r="AJ3219" s="359">
        <v>0.88349999999999995</v>
      </c>
      <c r="AK3219" s="359">
        <v>0.35039999999999999</v>
      </c>
      <c r="AL3219" s="356">
        <v>0.54459999999999997</v>
      </c>
    </row>
    <row r="3220" spans="2:38" ht="409.6" x14ac:dyDescent="0.25">
      <c r="B3220" s="402">
        <v>37719</v>
      </c>
      <c r="C3220" s="359">
        <v>0.50629999999999997</v>
      </c>
      <c r="D3220" s="359">
        <v>0.90439999999999998</v>
      </c>
      <c r="E3220" s="359">
        <v>0.80020000000000002</v>
      </c>
      <c r="F3220" s="359">
        <v>16.035699999999999</v>
      </c>
      <c r="G3220" s="359">
        <v>3.7612000000000001</v>
      </c>
      <c r="H3220" s="359">
        <v>124.176</v>
      </c>
      <c r="I3220" s="359">
        <v>0.3165</v>
      </c>
      <c r="J3220" s="359">
        <v>1.7614000000000001</v>
      </c>
      <c r="K3220" s="359"/>
      <c r="L3220" s="359">
        <v>3.9312999999999998</v>
      </c>
      <c r="M3220" s="359">
        <v>2.2004000000000001</v>
      </c>
      <c r="N3220" s="359">
        <v>1.9085000000000001</v>
      </c>
      <c r="O3220" s="359">
        <v>4.6501999999999999</v>
      </c>
      <c r="P3220" s="359">
        <v>0.75160000000000005</v>
      </c>
      <c r="Q3220" s="359">
        <v>0.90790000000000004</v>
      </c>
      <c r="R3220" s="359">
        <v>0.3483</v>
      </c>
      <c r="S3220" s="356">
        <v>0.54139999999999999</v>
      </c>
      <c r="U3220" s="402">
        <v>37719</v>
      </c>
      <c r="V3220" s="359">
        <v>0.50539999999999996</v>
      </c>
      <c r="W3220" s="359">
        <v>0.90239999999999998</v>
      </c>
      <c r="X3220" s="359">
        <v>0.79849999999999999</v>
      </c>
      <c r="Y3220" s="359">
        <v>15.9602</v>
      </c>
      <c r="Z3220" s="359">
        <v>3.7532000000000001</v>
      </c>
      <c r="AA3220" s="359">
        <v>123.59099999999999</v>
      </c>
      <c r="AB3220" s="359">
        <v>0.31590000000000001</v>
      </c>
      <c r="AC3220" s="359">
        <v>1.7564</v>
      </c>
      <c r="AD3220" s="359"/>
      <c r="AE3220" s="359">
        <v>3.9239999999999999</v>
      </c>
      <c r="AF3220" s="359">
        <v>2.1962000000000002</v>
      </c>
      <c r="AG3220" s="359">
        <v>1.8036000000000001</v>
      </c>
      <c r="AH3220" s="359">
        <v>4.6402999999999999</v>
      </c>
      <c r="AI3220" s="359">
        <v>0.75</v>
      </c>
      <c r="AJ3220" s="359">
        <v>0.87419999999999998</v>
      </c>
      <c r="AK3220" s="359">
        <v>0.34760000000000002</v>
      </c>
      <c r="AL3220" s="356">
        <v>0.54059999999999997</v>
      </c>
    </row>
    <row r="3221" spans="2:38" ht="409.6" x14ac:dyDescent="0.25">
      <c r="B3221" s="402">
        <v>37718</v>
      </c>
      <c r="C3221" s="359">
        <v>0.50549999999999995</v>
      </c>
      <c r="D3221" s="359">
        <v>0.90569999999999995</v>
      </c>
      <c r="E3221" s="359">
        <v>0.79910000000000003</v>
      </c>
      <c r="F3221" s="359">
        <v>16.064</v>
      </c>
      <c r="G3221" s="359">
        <v>3.7549000000000001</v>
      </c>
      <c r="H3221" s="359">
        <v>124.173</v>
      </c>
      <c r="I3221" s="359">
        <v>0.31609999999999999</v>
      </c>
      <c r="J3221" s="359">
        <v>1.7488999999999999</v>
      </c>
      <c r="K3221" s="359"/>
      <c r="L3221" s="359">
        <v>3.9439000000000002</v>
      </c>
      <c r="M3221" s="359">
        <v>2.2246999999999999</v>
      </c>
      <c r="N3221" s="359">
        <v>1.8914</v>
      </c>
      <c r="O3221" s="359">
        <v>4.6643999999999997</v>
      </c>
      <c r="P3221" s="359">
        <v>0.75470000000000004</v>
      </c>
      <c r="Q3221" s="359">
        <v>0.91820000000000002</v>
      </c>
      <c r="R3221" s="359">
        <v>0.34760000000000002</v>
      </c>
      <c r="S3221" s="356">
        <v>0.54249999999999998</v>
      </c>
      <c r="U3221" s="402">
        <v>37718</v>
      </c>
      <c r="V3221" s="359">
        <v>0.50449999999999995</v>
      </c>
      <c r="W3221" s="359">
        <v>0.90410000000000001</v>
      </c>
      <c r="X3221" s="359">
        <v>0.79800000000000004</v>
      </c>
      <c r="Y3221" s="359">
        <v>16.032900000000001</v>
      </c>
      <c r="Z3221" s="359">
        <v>3.7494000000000001</v>
      </c>
      <c r="AA3221" s="359">
        <v>123.652</v>
      </c>
      <c r="AB3221" s="359">
        <v>0.3155</v>
      </c>
      <c r="AC3221" s="359">
        <v>1.7459</v>
      </c>
      <c r="AD3221" s="359"/>
      <c r="AE3221" s="359">
        <v>3.9376000000000002</v>
      </c>
      <c r="AF3221" s="359">
        <v>2.2172999999999998</v>
      </c>
      <c r="AG3221" s="359">
        <v>1.7885</v>
      </c>
      <c r="AH3221" s="359">
        <v>4.6571999999999996</v>
      </c>
      <c r="AI3221" s="359">
        <v>0.75329999999999997</v>
      </c>
      <c r="AJ3221" s="359">
        <v>0.88480000000000003</v>
      </c>
      <c r="AK3221" s="359">
        <v>0.34720000000000001</v>
      </c>
      <c r="AL3221" s="356">
        <v>0.54200000000000004</v>
      </c>
    </row>
    <row r="3222" spans="2:38" ht="409.6" x14ac:dyDescent="0.25">
      <c r="B3222" s="402">
        <v>37717</v>
      </c>
      <c r="C3222" s="359">
        <v>0.50529999999999997</v>
      </c>
      <c r="D3222" s="359">
        <v>0.90329999999999999</v>
      </c>
      <c r="E3222" s="359">
        <v>0.79879999999999995</v>
      </c>
      <c r="F3222" s="359">
        <v>16.057500000000001</v>
      </c>
      <c r="G3222" s="359">
        <v>3.7538999999999998</v>
      </c>
      <c r="H3222" s="359">
        <v>124.173</v>
      </c>
      <c r="I3222" s="359">
        <v>0.31609999999999999</v>
      </c>
      <c r="J3222" s="359">
        <v>1.7488999999999999</v>
      </c>
      <c r="K3222" s="359"/>
      <c r="L3222" s="359">
        <v>3.9333</v>
      </c>
      <c r="M3222" s="359">
        <v>2.2206999999999999</v>
      </c>
      <c r="N3222" s="359">
        <v>1.8914</v>
      </c>
      <c r="O3222" s="359">
        <v>4.6486000000000001</v>
      </c>
      <c r="P3222" s="359">
        <v>0.75170000000000003</v>
      </c>
      <c r="Q3222" s="359">
        <v>0.91820000000000002</v>
      </c>
      <c r="R3222" s="359">
        <v>0.34739999999999999</v>
      </c>
      <c r="S3222" s="356">
        <v>0.54249999999999998</v>
      </c>
      <c r="U3222" s="402">
        <v>37717</v>
      </c>
      <c r="V3222" s="359">
        <v>0.50470000000000004</v>
      </c>
      <c r="W3222" s="359">
        <v>0.90169999999999995</v>
      </c>
      <c r="X3222" s="359">
        <v>0.79759999999999998</v>
      </c>
      <c r="Y3222" s="359">
        <v>16.026399999999999</v>
      </c>
      <c r="Z3222" s="359">
        <v>3.7484000000000002</v>
      </c>
      <c r="AA3222" s="359">
        <v>123.652</v>
      </c>
      <c r="AB3222" s="359">
        <v>0.3155</v>
      </c>
      <c r="AC3222" s="359">
        <v>1.7459</v>
      </c>
      <c r="AD3222" s="359"/>
      <c r="AE3222" s="359">
        <v>3.9253</v>
      </c>
      <c r="AF3222" s="359">
        <v>2.2176999999999998</v>
      </c>
      <c r="AG3222" s="359">
        <v>1.7885</v>
      </c>
      <c r="AH3222" s="359">
        <v>4.6410999999999998</v>
      </c>
      <c r="AI3222" s="359">
        <v>0.75060000000000004</v>
      </c>
      <c r="AJ3222" s="359">
        <v>0.88480000000000003</v>
      </c>
      <c r="AK3222" s="359">
        <v>0.34689999999999999</v>
      </c>
      <c r="AL3222" s="356">
        <v>0.54200000000000004</v>
      </c>
    </row>
    <row r="3223" spans="2:38" ht="409.6" x14ac:dyDescent="0.25">
      <c r="B3223" s="402">
        <v>37716</v>
      </c>
      <c r="C3223" s="359">
        <v>0.50549999999999995</v>
      </c>
      <c r="D3223" s="359">
        <v>0.90329999999999999</v>
      </c>
      <c r="E3223" s="359">
        <v>0.79869999999999997</v>
      </c>
      <c r="F3223" s="359">
        <v>16.074300000000001</v>
      </c>
      <c r="G3223" s="359">
        <v>3.7555999999999998</v>
      </c>
      <c r="H3223" s="359">
        <v>124.173</v>
      </c>
      <c r="I3223" s="359">
        <v>0.31609999999999999</v>
      </c>
      <c r="J3223" s="359">
        <v>1.7488999999999999</v>
      </c>
      <c r="K3223" s="359"/>
      <c r="L3223" s="359">
        <v>3.9337</v>
      </c>
      <c r="M3223" s="359">
        <v>2.2206999999999999</v>
      </c>
      <c r="N3223" s="359">
        <v>1.8914</v>
      </c>
      <c r="O3223" s="359">
        <v>4.6486000000000001</v>
      </c>
      <c r="P3223" s="359">
        <v>0.75190000000000001</v>
      </c>
      <c r="Q3223" s="359">
        <v>0.91820000000000002</v>
      </c>
      <c r="R3223" s="359">
        <v>0.34770000000000001</v>
      </c>
      <c r="S3223" s="356">
        <v>0.54249999999999998</v>
      </c>
      <c r="U3223" s="402">
        <v>37716</v>
      </c>
      <c r="V3223" s="359">
        <v>0.50490000000000002</v>
      </c>
      <c r="W3223" s="359">
        <v>0.90190000000000003</v>
      </c>
      <c r="X3223" s="359">
        <v>0.7974</v>
      </c>
      <c r="Y3223" s="359">
        <v>16.043199999999999</v>
      </c>
      <c r="Z3223" s="359">
        <v>3.7498</v>
      </c>
      <c r="AA3223" s="359">
        <v>123.652</v>
      </c>
      <c r="AB3223" s="359">
        <v>0.3155</v>
      </c>
      <c r="AC3223" s="359">
        <v>1.7459</v>
      </c>
      <c r="AD3223" s="359"/>
      <c r="AE3223" s="359">
        <v>3.9277000000000002</v>
      </c>
      <c r="AF3223" s="359">
        <v>2.2176999999999998</v>
      </c>
      <c r="AG3223" s="359">
        <v>1.7885</v>
      </c>
      <c r="AH3223" s="359">
        <v>4.6410999999999998</v>
      </c>
      <c r="AI3223" s="359">
        <v>0.75080000000000002</v>
      </c>
      <c r="AJ3223" s="359">
        <v>0.88480000000000003</v>
      </c>
      <c r="AK3223" s="359">
        <v>0.34710000000000002</v>
      </c>
      <c r="AL3223" s="356">
        <v>0.54200000000000004</v>
      </c>
    </row>
    <row r="3224" spans="2:38" ht="409.6" x14ac:dyDescent="0.25">
      <c r="B3224" s="402">
        <v>37715</v>
      </c>
      <c r="C3224" s="359">
        <v>0.51019999999999999</v>
      </c>
      <c r="D3224" s="359">
        <v>0.91210000000000002</v>
      </c>
      <c r="E3224" s="359">
        <v>0.8085</v>
      </c>
      <c r="F3224" s="359">
        <v>16.2761</v>
      </c>
      <c r="G3224" s="359">
        <v>3.7890000000000001</v>
      </c>
      <c r="H3224" s="359">
        <v>125.76</v>
      </c>
      <c r="I3224" s="359">
        <v>0.31950000000000001</v>
      </c>
      <c r="J3224" s="359">
        <v>1.7662</v>
      </c>
      <c r="K3224" s="359"/>
      <c r="L3224" s="359">
        <v>3.9721000000000002</v>
      </c>
      <c r="M3224" s="359">
        <v>2.2315</v>
      </c>
      <c r="N3224" s="359">
        <v>1.9121999999999999</v>
      </c>
      <c r="O3224" s="359">
        <v>4.6965000000000003</v>
      </c>
      <c r="P3224" s="359">
        <v>0.75690000000000002</v>
      </c>
      <c r="Q3224" s="359">
        <v>0.93149999999999999</v>
      </c>
      <c r="R3224" s="359">
        <v>0.34910000000000002</v>
      </c>
      <c r="S3224" s="356">
        <v>0.54859999999999998</v>
      </c>
      <c r="U3224" s="402">
        <v>37715</v>
      </c>
      <c r="V3224" s="359">
        <v>0.50939999999999996</v>
      </c>
      <c r="W3224" s="359">
        <v>0.9103</v>
      </c>
      <c r="X3224" s="359">
        <v>0.80720000000000003</v>
      </c>
      <c r="Y3224" s="359">
        <v>16.202300000000001</v>
      </c>
      <c r="Z3224" s="359">
        <v>3.782</v>
      </c>
      <c r="AA3224" s="359">
        <v>125.202</v>
      </c>
      <c r="AB3224" s="359">
        <v>0.31879999999999997</v>
      </c>
      <c r="AC3224" s="359">
        <v>1.7625</v>
      </c>
      <c r="AD3224" s="359"/>
      <c r="AE3224" s="359">
        <v>3.9659</v>
      </c>
      <c r="AF3224" s="359">
        <v>2.2277999999999998</v>
      </c>
      <c r="AG3224" s="359">
        <v>1.8076000000000001</v>
      </c>
      <c r="AH3224" s="359">
        <v>4.6877000000000004</v>
      </c>
      <c r="AI3224" s="359">
        <v>0.75539999999999996</v>
      </c>
      <c r="AJ3224" s="359">
        <v>0.89749999999999996</v>
      </c>
      <c r="AK3224" s="359">
        <v>0.34839999999999999</v>
      </c>
      <c r="AL3224" s="356">
        <v>0.54790000000000005</v>
      </c>
    </row>
    <row r="3225" spans="2:38" ht="409.6" x14ac:dyDescent="0.25">
      <c r="B3225" s="402">
        <v>37714</v>
      </c>
      <c r="C3225" s="359">
        <v>0.51380000000000003</v>
      </c>
      <c r="D3225" s="359">
        <v>0.91869999999999996</v>
      </c>
      <c r="E3225" s="359">
        <v>0.81330000000000002</v>
      </c>
      <c r="F3225" s="359">
        <v>16.423999999999999</v>
      </c>
      <c r="G3225" s="359">
        <v>3.8159000000000001</v>
      </c>
      <c r="H3225" s="359">
        <v>126.996</v>
      </c>
      <c r="I3225" s="359">
        <v>0.32129999999999997</v>
      </c>
      <c r="J3225" s="359">
        <v>1.7746</v>
      </c>
      <c r="K3225" s="359"/>
      <c r="L3225" s="359">
        <v>4.0162000000000004</v>
      </c>
      <c r="M3225" s="359">
        <v>2.2482000000000002</v>
      </c>
      <c r="N3225" s="359">
        <v>1.899</v>
      </c>
      <c r="O3225" s="359">
        <v>4.7521000000000004</v>
      </c>
      <c r="P3225" s="359">
        <v>0.76349999999999996</v>
      </c>
      <c r="Q3225" s="359">
        <v>0.94750000000000001</v>
      </c>
      <c r="R3225" s="359">
        <v>0.35299999999999998</v>
      </c>
      <c r="S3225" s="356">
        <v>0.55310000000000004</v>
      </c>
      <c r="U3225" s="402">
        <v>37714</v>
      </c>
      <c r="V3225" s="359">
        <v>0.51300000000000001</v>
      </c>
      <c r="W3225" s="359">
        <v>0.91700000000000004</v>
      </c>
      <c r="X3225" s="359">
        <v>0.81210000000000004</v>
      </c>
      <c r="Y3225" s="359">
        <v>16.389600000000002</v>
      </c>
      <c r="Z3225" s="359">
        <v>3.8094000000000001</v>
      </c>
      <c r="AA3225" s="359">
        <v>126.444</v>
      </c>
      <c r="AB3225" s="359">
        <v>0.3206</v>
      </c>
      <c r="AC3225" s="359">
        <v>1.7712000000000001</v>
      </c>
      <c r="AD3225" s="359"/>
      <c r="AE3225" s="359">
        <v>4.0091999999999999</v>
      </c>
      <c r="AF3225" s="359">
        <v>2.2440000000000002</v>
      </c>
      <c r="AG3225" s="359">
        <v>1.7949999999999999</v>
      </c>
      <c r="AH3225" s="359">
        <v>4.7427000000000001</v>
      </c>
      <c r="AI3225" s="359">
        <v>0.76170000000000004</v>
      </c>
      <c r="AJ3225" s="359">
        <v>0.91339999999999999</v>
      </c>
      <c r="AK3225" s="359">
        <v>0.35249999999999998</v>
      </c>
      <c r="AL3225" s="356">
        <v>0.55249999999999999</v>
      </c>
    </row>
    <row r="3226" spans="2:38" ht="409.6" x14ac:dyDescent="0.25">
      <c r="B3226" s="402">
        <v>37713</v>
      </c>
      <c r="C3226" s="359">
        <v>0.50819999999999999</v>
      </c>
      <c r="D3226" s="359">
        <v>0.91720000000000002</v>
      </c>
      <c r="E3226" s="359">
        <v>0.81720000000000004</v>
      </c>
      <c r="F3226" s="359">
        <v>16.264199999999999</v>
      </c>
      <c r="G3226" s="359">
        <v>3.7751999999999999</v>
      </c>
      <c r="H3226" s="359">
        <v>126.248</v>
      </c>
      <c r="I3226" s="359">
        <v>0.32040000000000002</v>
      </c>
      <c r="J3226" s="359">
        <v>1.7555000000000001</v>
      </c>
      <c r="K3226" s="359"/>
      <c r="L3226" s="359">
        <v>3.9937999999999998</v>
      </c>
      <c r="M3226" s="359">
        <v>2.2574000000000001</v>
      </c>
      <c r="N3226" s="359">
        <v>1.8964000000000001</v>
      </c>
      <c r="O3226" s="359">
        <v>4.7038000000000002</v>
      </c>
      <c r="P3226" s="359">
        <v>0.75029999999999997</v>
      </c>
      <c r="Q3226" s="359">
        <v>0.95089999999999997</v>
      </c>
      <c r="R3226" s="359">
        <v>0.35139999999999999</v>
      </c>
      <c r="S3226" s="356">
        <v>0.55430000000000001</v>
      </c>
      <c r="U3226" s="402">
        <v>37713</v>
      </c>
      <c r="V3226" s="359">
        <v>0.50749999999999995</v>
      </c>
      <c r="W3226" s="359">
        <v>0.91549999999999998</v>
      </c>
      <c r="X3226" s="359">
        <v>0.81589999999999996</v>
      </c>
      <c r="Y3226" s="359">
        <v>16.23</v>
      </c>
      <c r="Z3226" s="359">
        <v>3.7694999999999999</v>
      </c>
      <c r="AA3226" s="359">
        <v>125.696</v>
      </c>
      <c r="AB3226" s="359">
        <v>0.31969999999999998</v>
      </c>
      <c r="AC3226" s="359">
        <v>1.752</v>
      </c>
      <c r="AD3226" s="359"/>
      <c r="AE3226" s="359">
        <v>3.9878</v>
      </c>
      <c r="AF3226" s="359">
        <v>2.2538999999999998</v>
      </c>
      <c r="AG3226" s="359">
        <v>1.7925</v>
      </c>
      <c r="AH3226" s="359">
        <v>4.6954000000000002</v>
      </c>
      <c r="AI3226" s="359">
        <v>0.74919999999999998</v>
      </c>
      <c r="AJ3226" s="359">
        <v>0.92449999999999999</v>
      </c>
      <c r="AK3226" s="359">
        <v>0.35089999999999999</v>
      </c>
      <c r="AL3226" s="356">
        <v>0.55369999999999997</v>
      </c>
    </row>
    <row r="3227" spans="2:38" ht="409.6" x14ac:dyDescent="0.25">
      <c r="B3227" s="402">
        <v>37712</v>
      </c>
      <c r="C3227" s="359">
        <v>0.50790000000000002</v>
      </c>
      <c r="D3227" s="359">
        <v>0.91859999999999997</v>
      </c>
      <c r="E3227" s="359">
        <v>0.81459999999999999</v>
      </c>
      <c r="F3227" s="359">
        <v>16.2669</v>
      </c>
      <c r="G3227" s="359">
        <v>3.7730999999999999</v>
      </c>
      <c r="H3227" s="359">
        <v>125.82899999999999</v>
      </c>
      <c r="I3227" s="359">
        <v>0.3206</v>
      </c>
      <c r="J3227" s="359">
        <v>1.758</v>
      </c>
      <c r="K3227" s="359"/>
      <c r="L3227" s="359">
        <v>4.0362</v>
      </c>
      <c r="M3227" s="359">
        <v>2.2778999999999998</v>
      </c>
      <c r="N3227" s="359">
        <v>1.8940999999999999</v>
      </c>
      <c r="O3227" s="359">
        <v>4.6879999999999997</v>
      </c>
      <c r="P3227" s="359">
        <v>0.74939999999999996</v>
      </c>
      <c r="Q3227" s="359">
        <v>0.96860000000000002</v>
      </c>
      <c r="R3227" s="359">
        <v>0.35049999999999998</v>
      </c>
      <c r="S3227" s="356">
        <v>0.55489999999999995</v>
      </c>
      <c r="U3227" s="402">
        <v>37712</v>
      </c>
      <c r="V3227" s="359">
        <v>0.50760000000000005</v>
      </c>
      <c r="W3227" s="359">
        <v>0.91759999999999997</v>
      </c>
      <c r="X3227" s="359">
        <v>0.81399999999999995</v>
      </c>
      <c r="Y3227" s="359">
        <v>16.241499999999998</v>
      </c>
      <c r="Z3227" s="359">
        <v>3.7685</v>
      </c>
      <c r="AA3227" s="359">
        <v>125.345</v>
      </c>
      <c r="AB3227" s="359">
        <v>0.31979999999999997</v>
      </c>
      <c r="AC3227" s="359">
        <v>1.7548999999999999</v>
      </c>
      <c r="AD3227" s="359"/>
      <c r="AE3227" s="359">
        <v>4.0315000000000003</v>
      </c>
      <c r="AF3227" s="359">
        <v>2.2711000000000001</v>
      </c>
      <c r="AG3227" s="359">
        <v>1.7914000000000001</v>
      </c>
      <c r="AH3227" s="359">
        <v>4.6820000000000004</v>
      </c>
      <c r="AI3227" s="359">
        <v>0.74890000000000001</v>
      </c>
      <c r="AJ3227" s="359">
        <v>0.93479999999999996</v>
      </c>
      <c r="AK3227" s="359">
        <v>0.35020000000000001</v>
      </c>
      <c r="AL3227" s="356">
        <v>0.55459999999999998</v>
      </c>
    </row>
    <row r="3228" spans="2:38" ht="409.6" x14ac:dyDescent="0.25">
      <c r="B3228" s="402">
        <v>37711</v>
      </c>
      <c r="C3228" s="359">
        <v>0.51060000000000005</v>
      </c>
      <c r="D3228" s="359">
        <v>0.91820000000000002</v>
      </c>
      <c r="E3228" s="359">
        <v>0.81110000000000004</v>
      </c>
      <c r="F3228" s="359">
        <v>16.339200000000002</v>
      </c>
      <c r="G3228" s="359">
        <v>3.7923</v>
      </c>
      <c r="H3228" s="359">
        <v>126.48399999999999</v>
      </c>
      <c r="I3228" s="359">
        <v>0.32050000000000001</v>
      </c>
      <c r="J3228" s="359">
        <v>1.7696000000000001</v>
      </c>
      <c r="K3228" s="359"/>
      <c r="L3228" s="359">
        <v>4.0316999999999998</v>
      </c>
      <c r="M3228" s="359">
        <v>2.2496999999999998</v>
      </c>
      <c r="N3228" s="359">
        <v>1.9004000000000001</v>
      </c>
      <c r="O3228" s="359">
        <v>4.7039</v>
      </c>
      <c r="P3228" s="359">
        <v>0.75419999999999998</v>
      </c>
      <c r="Q3228" s="359">
        <v>0.95279999999999998</v>
      </c>
      <c r="R3228" s="359">
        <v>0.35020000000000001</v>
      </c>
      <c r="S3228" s="356">
        <v>0.55120000000000002</v>
      </c>
      <c r="U3228" s="402">
        <v>37711</v>
      </c>
      <c r="V3228" s="359">
        <v>0.5101</v>
      </c>
      <c r="W3228" s="359">
        <v>0.91620000000000001</v>
      </c>
      <c r="X3228" s="359">
        <v>0.8105</v>
      </c>
      <c r="Y3228" s="359">
        <v>16.3188</v>
      </c>
      <c r="Z3228" s="359">
        <v>3.7888999999999999</v>
      </c>
      <c r="AA3228" s="359">
        <v>126.002</v>
      </c>
      <c r="AB3228" s="359">
        <v>0.31990000000000002</v>
      </c>
      <c r="AC3228" s="359">
        <v>1.7662</v>
      </c>
      <c r="AD3228" s="359"/>
      <c r="AE3228" s="359">
        <v>4.0262000000000002</v>
      </c>
      <c r="AF3228" s="359">
        <v>2.2429999999999999</v>
      </c>
      <c r="AG3228" s="359">
        <v>1.7967</v>
      </c>
      <c r="AH3228" s="359">
        <v>4.6978999999999997</v>
      </c>
      <c r="AI3228" s="359">
        <v>0.75319999999999998</v>
      </c>
      <c r="AJ3228" s="359">
        <v>0.92669999999999997</v>
      </c>
      <c r="AK3228" s="359">
        <v>0.3498</v>
      </c>
      <c r="AL3228" s="356">
        <v>0.55089999999999995</v>
      </c>
    </row>
    <row r="3229" spans="2:38" ht="409.6" x14ac:dyDescent="0.25">
      <c r="B3229" s="402">
        <v>37710</v>
      </c>
      <c r="C3229" s="359">
        <v>0.51119999999999999</v>
      </c>
      <c r="D3229" s="359">
        <v>0.91710000000000003</v>
      </c>
      <c r="E3229" s="359">
        <v>0.81130000000000002</v>
      </c>
      <c r="F3229" s="359">
        <v>16.327400000000001</v>
      </c>
      <c r="G3229" s="359">
        <v>3.7926000000000002</v>
      </c>
      <c r="H3229" s="359">
        <v>126.392</v>
      </c>
      <c r="I3229" s="359">
        <v>0.32029999999999997</v>
      </c>
      <c r="J3229" s="359">
        <v>1.7683</v>
      </c>
      <c r="K3229" s="359"/>
      <c r="L3229" s="359">
        <v>4.0354999999999999</v>
      </c>
      <c r="M3229" s="359">
        <v>2.2481</v>
      </c>
      <c r="N3229" s="359">
        <v>1.899</v>
      </c>
      <c r="O3229" s="359">
        <v>4.7112999999999996</v>
      </c>
      <c r="P3229" s="359">
        <v>0.75480000000000003</v>
      </c>
      <c r="Q3229" s="359">
        <v>0.95220000000000005</v>
      </c>
      <c r="R3229" s="359">
        <v>0.35020000000000001</v>
      </c>
      <c r="S3229" s="356">
        <v>0.55079999999999996</v>
      </c>
      <c r="U3229" s="402">
        <v>37710</v>
      </c>
      <c r="V3229" s="359">
        <v>0.51060000000000005</v>
      </c>
      <c r="W3229" s="359">
        <v>0.9163</v>
      </c>
      <c r="X3229" s="359">
        <v>0.81030000000000002</v>
      </c>
      <c r="Y3229" s="359">
        <v>16.306899999999999</v>
      </c>
      <c r="Z3229" s="359">
        <v>3.7888999999999999</v>
      </c>
      <c r="AA3229" s="359">
        <v>125.91</v>
      </c>
      <c r="AB3229" s="359">
        <v>0.31969999999999998</v>
      </c>
      <c r="AC3229" s="359">
        <v>1.7648999999999999</v>
      </c>
      <c r="AD3229" s="359"/>
      <c r="AE3229" s="359">
        <v>4.0305</v>
      </c>
      <c r="AF3229" s="359">
        <v>2.2414000000000001</v>
      </c>
      <c r="AG3229" s="359">
        <v>1.7952999999999999</v>
      </c>
      <c r="AH3229" s="359">
        <v>4.7031999999999998</v>
      </c>
      <c r="AI3229" s="359">
        <v>0.75390000000000001</v>
      </c>
      <c r="AJ3229" s="359">
        <v>0.92610000000000003</v>
      </c>
      <c r="AK3229" s="359">
        <v>0.34989999999999999</v>
      </c>
      <c r="AL3229" s="356">
        <v>0.55049999999999999</v>
      </c>
    </row>
    <row r="3230" spans="2:38" ht="409.6" x14ac:dyDescent="0.25">
      <c r="B3230" s="402">
        <v>37709</v>
      </c>
      <c r="C3230" s="359">
        <v>0.51119999999999999</v>
      </c>
      <c r="D3230" s="359">
        <v>0.9173</v>
      </c>
      <c r="E3230" s="359">
        <v>0.81120000000000003</v>
      </c>
      <c r="F3230" s="359">
        <v>16.305499999999999</v>
      </c>
      <c r="G3230" s="359">
        <v>3.7940999999999998</v>
      </c>
      <c r="H3230" s="359">
        <v>126.435</v>
      </c>
      <c r="I3230" s="359">
        <v>0.32040000000000002</v>
      </c>
      <c r="J3230" s="359">
        <v>1.7689999999999999</v>
      </c>
      <c r="K3230" s="359"/>
      <c r="L3230" s="359">
        <v>4.0317999999999996</v>
      </c>
      <c r="M3230" s="359">
        <v>2.2488999999999999</v>
      </c>
      <c r="N3230" s="359">
        <v>1.8997999999999999</v>
      </c>
      <c r="O3230" s="359">
        <v>4.7122000000000002</v>
      </c>
      <c r="P3230" s="359">
        <v>0.75509999999999999</v>
      </c>
      <c r="Q3230" s="359">
        <v>0.95630000000000004</v>
      </c>
      <c r="R3230" s="359">
        <v>0.35</v>
      </c>
      <c r="S3230" s="356">
        <v>0.55100000000000005</v>
      </c>
      <c r="U3230" s="402">
        <v>37709</v>
      </c>
      <c r="V3230" s="359">
        <v>0.51060000000000005</v>
      </c>
      <c r="W3230" s="359">
        <v>0.91590000000000005</v>
      </c>
      <c r="X3230" s="359">
        <v>0.81020000000000003</v>
      </c>
      <c r="Y3230" s="359">
        <v>16.273599999999998</v>
      </c>
      <c r="Z3230" s="359">
        <v>3.7888999999999999</v>
      </c>
      <c r="AA3230" s="359">
        <v>125.90300000000001</v>
      </c>
      <c r="AB3230" s="359">
        <v>0.31969999999999998</v>
      </c>
      <c r="AC3230" s="359">
        <v>1.7648999999999999</v>
      </c>
      <c r="AD3230" s="359"/>
      <c r="AE3230" s="359">
        <v>4.0263</v>
      </c>
      <c r="AF3230" s="359">
        <v>2.2412999999999998</v>
      </c>
      <c r="AG3230" s="359">
        <v>1.7952999999999999</v>
      </c>
      <c r="AH3230" s="359">
        <v>4.7045000000000003</v>
      </c>
      <c r="AI3230" s="359">
        <v>0.754</v>
      </c>
      <c r="AJ3230" s="359">
        <v>0.92230000000000001</v>
      </c>
      <c r="AK3230" s="359">
        <v>0.34949999999999998</v>
      </c>
      <c r="AL3230" s="356">
        <v>0.55049999999999999</v>
      </c>
    </row>
    <row r="3231" spans="2:38" ht="409.6" x14ac:dyDescent="0.25">
      <c r="B3231" s="402">
        <v>37708</v>
      </c>
      <c r="C3231" s="359">
        <v>0.51439999999999997</v>
      </c>
      <c r="D3231" s="359">
        <v>0.91500000000000004</v>
      </c>
      <c r="E3231" s="359">
        <v>0.80500000000000005</v>
      </c>
      <c r="F3231" s="359">
        <v>16.4101</v>
      </c>
      <c r="G3231" s="359">
        <v>3.8203</v>
      </c>
      <c r="H3231" s="359">
        <v>127.02800000000001</v>
      </c>
      <c r="I3231" s="359">
        <v>0.3206</v>
      </c>
      <c r="J3231" s="359">
        <v>1.7744</v>
      </c>
      <c r="K3231" s="359"/>
      <c r="L3231" s="359">
        <v>4.0458999999999996</v>
      </c>
      <c r="M3231" s="359">
        <v>2.2395</v>
      </c>
      <c r="N3231" s="359">
        <v>1.8943000000000001</v>
      </c>
      <c r="O3231" s="359">
        <v>4.7507999999999999</v>
      </c>
      <c r="P3231" s="359">
        <v>0.76080000000000003</v>
      </c>
      <c r="Q3231" s="359">
        <v>0.9597</v>
      </c>
      <c r="R3231" s="359">
        <v>0.35149999999999998</v>
      </c>
      <c r="S3231" s="356">
        <v>0.55010000000000003</v>
      </c>
      <c r="U3231" s="402">
        <v>37708</v>
      </c>
      <c r="V3231" s="359">
        <v>0.51390000000000002</v>
      </c>
      <c r="W3231" s="359">
        <v>0.91369999999999996</v>
      </c>
      <c r="X3231" s="359">
        <v>0.80400000000000005</v>
      </c>
      <c r="Y3231" s="359">
        <v>16.352399999999999</v>
      </c>
      <c r="Z3231" s="359">
        <v>3.8161</v>
      </c>
      <c r="AA3231" s="359">
        <v>126.54</v>
      </c>
      <c r="AB3231" s="359">
        <v>0.32</v>
      </c>
      <c r="AC3231" s="359">
        <v>1.7709999999999999</v>
      </c>
      <c r="AD3231" s="359"/>
      <c r="AE3231" s="359">
        <v>4.0418000000000003</v>
      </c>
      <c r="AF3231" s="359">
        <v>2.2326999999999999</v>
      </c>
      <c r="AG3231" s="359">
        <v>1.7906</v>
      </c>
      <c r="AH3231" s="359">
        <v>4.7446999999999999</v>
      </c>
      <c r="AI3231" s="359">
        <v>0.75919999999999999</v>
      </c>
      <c r="AJ3231" s="359">
        <v>0.92610000000000003</v>
      </c>
      <c r="AK3231" s="359">
        <v>0.35120000000000001</v>
      </c>
      <c r="AL3231" s="356">
        <v>0.54979999999999996</v>
      </c>
    </row>
    <row r="3232" spans="2:38" ht="409.6" x14ac:dyDescent="0.25">
      <c r="B3232" s="402">
        <v>37707</v>
      </c>
      <c r="C3232" s="359">
        <v>0.51239999999999997</v>
      </c>
      <c r="D3232" s="359">
        <v>0.91549999999999998</v>
      </c>
      <c r="E3232" s="359">
        <v>0.80469999999999997</v>
      </c>
      <c r="F3232" s="359">
        <v>16.3276</v>
      </c>
      <c r="G3232" s="359">
        <v>3.8056999999999999</v>
      </c>
      <c r="H3232" s="359">
        <v>126.318</v>
      </c>
      <c r="I3232" s="359">
        <v>0.31900000000000001</v>
      </c>
      <c r="J3232" s="359">
        <v>1.7709999999999999</v>
      </c>
      <c r="K3232" s="359"/>
      <c r="L3232" s="359">
        <v>4.0171000000000001</v>
      </c>
      <c r="M3232" s="359">
        <v>2.2292000000000001</v>
      </c>
      <c r="N3232" s="359">
        <v>1.8944000000000001</v>
      </c>
      <c r="O3232" s="359">
        <v>4.7389000000000001</v>
      </c>
      <c r="P3232" s="359">
        <v>0.75670000000000004</v>
      </c>
      <c r="Q3232" s="359">
        <v>0.95189999999999997</v>
      </c>
      <c r="R3232" s="359">
        <v>0.34770000000000001</v>
      </c>
      <c r="S3232" s="356">
        <v>0.54749999999999999</v>
      </c>
      <c r="U3232" s="402">
        <v>37707</v>
      </c>
      <c r="V3232" s="359">
        <v>0.51200000000000001</v>
      </c>
      <c r="W3232" s="359">
        <v>0.91439999999999999</v>
      </c>
      <c r="X3232" s="359">
        <v>0.80410000000000004</v>
      </c>
      <c r="Y3232" s="359">
        <v>16.302199999999999</v>
      </c>
      <c r="Z3232" s="359">
        <v>3.802</v>
      </c>
      <c r="AA3232" s="359">
        <v>125.839</v>
      </c>
      <c r="AB3232" s="359">
        <v>0.31850000000000001</v>
      </c>
      <c r="AC3232" s="359">
        <v>1.7678</v>
      </c>
      <c r="AD3232" s="359"/>
      <c r="AE3232" s="359">
        <v>4.0133000000000001</v>
      </c>
      <c r="AF3232" s="359">
        <v>2.2225000000000001</v>
      </c>
      <c r="AG3232" s="359">
        <v>1.7906</v>
      </c>
      <c r="AH3232" s="359">
        <v>4.7331000000000003</v>
      </c>
      <c r="AI3232" s="359">
        <v>0.75619999999999998</v>
      </c>
      <c r="AJ3232" s="359">
        <v>0.92579999999999996</v>
      </c>
      <c r="AK3232" s="359">
        <v>0.34749999999999998</v>
      </c>
      <c r="AL3232" s="356">
        <v>0.54720000000000002</v>
      </c>
    </row>
    <row r="3233" spans="2:38" ht="409.6" x14ac:dyDescent="0.25">
      <c r="B3233" s="402">
        <v>37706</v>
      </c>
      <c r="C3233" s="359">
        <v>0.51719999999999999</v>
      </c>
      <c r="D3233" s="359">
        <v>0.92410000000000003</v>
      </c>
      <c r="E3233" s="359">
        <v>0.81340000000000001</v>
      </c>
      <c r="F3233" s="359">
        <v>16.462199999999999</v>
      </c>
      <c r="G3233" s="359">
        <v>3.8414000000000001</v>
      </c>
      <c r="H3233" s="359">
        <v>127.657</v>
      </c>
      <c r="I3233" s="359">
        <v>0.32119999999999999</v>
      </c>
      <c r="J3233" s="359">
        <v>1.7823</v>
      </c>
      <c r="K3233" s="359"/>
      <c r="L3233" s="359">
        <v>4.0495000000000001</v>
      </c>
      <c r="M3233" s="359">
        <v>2.2351000000000001</v>
      </c>
      <c r="N3233" s="359">
        <v>1.903</v>
      </c>
      <c r="O3233" s="359">
        <v>4.7835999999999999</v>
      </c>
      <c r="P3233" s="359">
        <v>0.76219999999999999</v>
      </c>
      <c r="Q3233" s="359">
        <v>0.95320000000000005</v>
      </c>
      <c r="R3233" s="359">
        <v>0.35039999999999999</v>
      </c>
      <c r="S3233" s="356">
        <v>0.55100000000000005</v>
      </c>
      <c r="U3233" s="402">
        <v>37706</v>
      </c>
      <c r="V3233" s="359">
        <v>0.51680000000000004</v>
      </c>
      <c r="W3233" s="359">
        <v>0.92310000000000003</v>
      </c>
      <c r="X3233" s="359">
        <v>0.81279999999999997</v>
      </c>
      <c r="Y3233" s="359">
        <v>16.4376</v>
      </c>
      <c r="Z3233" s="359">
        <v>3.8378999999999999</v>
      </c>
      <c r="AA3233" s="359">
        <v>127.181</v>
      </c>
      <c r="AB3233" s="359">
        <v>0.32050000000000001</v>
      </c>
      <c r="AC3233" s="359">
        <v>1.7786999999999999</v>
      </c>
      <c r="AD3233" s="359"/>
      <c r="AE3233" s="359">
        <v>4.0457999999999998</v>
      </c>
      <c r="AF3233" s="359">
        <v>2.2284000000000002</v>
      </c>
      <c r="AG3233" s="359">
        <v>1.7986</v>
      </c>
      <c r="AH3233" s="359">
        <v>4.7778999999999998</v>
      </c>
      <c r="AI3233" s="359">
        <v>0.7611</v>
      </c>
      <c r="AJ3233" s="359">
        <v>0.91969999999999996</v>
      </c>
      <c r="AK3233" s="359">
        <v>0.35010000000000002</v>
      </c>
      <c r="AL3233" s="356">
        <v>0.55069999999999997</v>
      </c>
    </row>
    <row r="3234" spans="2:38" ht="409.6" x14ac:dyDescent="0.25">
      <c r="B3234" s="402">
        <v>37705</v>
      </c>
      <c r="C3234" s="359">
        <v>0.51910000000000001</v>
      </c>
      <c r="D3234" s="359">
        <v>0.92810000000000004</v>
      </c>
      <c r="E3234" s="359">
        <v>0.81689999999999996</v>
      </c>
      <c r="F3234" s="359">
        <v>16.494199999999999</v>
      </c>
      <c r="G3234" s="359">
        <v>3.8555999999999999</v>
      </c>
      <c r="H3234" s="359">
        <v>128.00800000000001</v>
      </c>
      <c r="I3234" s="359">
        <v>0.32179999999999997</v>
      </c>
      <c r="J3234" s="359">
        <v>1.7901</v>
      </c>
      <c r="K3234" s="359"/>
      <c r="L3234" s="359">
        <v>4.085</v>
      </c>
      <c r="M3234" s="359">
        <v>2.2504</v>
      </c>
      <c r="N3234" s="359">
        <v>1.9059999999999999</v>
      </c>
      <c r="O3234" s="359">
        <v>4.7793999999999999</v>
      </c>
      <c r="P3234" s="359">
        <v>0.76519999999999999</v>
      </c>
      <c r="Q3234" s="359">
        <v>0.98629999999999995</v>
      </c>
      <c r="R3234" s="359">
        <v>0.3508</v>
      </c>
      <c r="S3234" s="356">
        <v>0.55179999999999996</v>
      </c>
      <c r="U3234" s="402">
        <v>37705</v>
      </c>
      <c r="V3234" s="359">
        <v>0.51859999999999995</v>
      </c>
      <c r="W3234" s="359">
        <v>0.92710000000000004</v>
      </c>
      <c r="X3234" s="359">
        <v>0.81630000000000003</v>
      </c>
      <c r="Y3234" s="359">
        <v>16.443300000000001</v>
      </c>
      <c r="Z3234" s="359">
        <v>3.8523000000000001</v>
      </c>
      <c r="AA3234" s="359">
        <v>127.52500000000001</v>
      </c>
      <c r="AB3234" s="359">
        <v>0.32129999999999997</v>
      </c>
      <c r="AC3234" s="359">
        <v>1.7873000000000001</v>
      </c>
      <c r="AD3234" s="359"/>
      <c r="AE3234" s="359">
        <v>4.0811000000000002</v>
      </c>
      <c r="AF3234" s="359">
        <v>2.2435999999999998</v>
      </c>
      <c r="AG3234" s="359">
        <v>1.8011999999999999</v>
      </c>
      <c r="AH3234" s="359">
        <v>4.7735000000000003</v>
      </c>
      <c r="AI3234" s="359">
        <v>0.76380000000000003</v>
      </c>
      <c r="AJ3234" s="359">
        <v>0.95989999999999998</v>
      </c>
      <c r="AK3234" s="359">
        <v>0.35049999999999998</v>
      </c>
      <c r="AL3234" s="356">
        <v>0.55149999999999999</v>
      </c>
    </row>
    <row r="3235" spans="2:38" ht="409.6" x14ac:dyDescent="0.25">
      <c r="B3235" s="402">
        <v>37704</v>
      </c>
      <c r="C3235" s="359">
        <v>0.52139999999999997</v>
      </c>
      <c r="D3235" s="359">
        <v>0.93259999999999998</v>
      </c>
      <c r="E3235" s="359">
        <v>0.82330000000000003</v>
      </c>
      <c r="F3235" s="359">
        <v>16.620999999999999</v>
      </c>
      <c r="G3235" s="359">
        <v>3.8955000000000002</v>
      </c>
      <c r="H3235" s="359">
        <v>129.547</v>
      </c>
      <c r="I3235" s="359">
        <v>0.32340000000000002</v>
      </c>
      <c r="J3235" s="359">
        <v>1.8053999999999999</v>
      </c>
      <c r="K3235" s="359"/>
      <c r="L3235" s="359">
        <v>4.1154999999999999</v>
      </c>
      <c r="M3235" s="359">
        <v>2.2566999999999999</v>
      </c>
      <c r="N3235" s="359">
        <v>1.9177999999999999</v>
      </c>
      <c r="O3235" s="359">
        <v>4.8053999999999997</v>
      </c>
      <c r="P3235" s="359">
        <v>0.76859999999999995</v>
      </c>
      <c r="Q3235" s="359">
        <v>0.97130000000000005</v>
      </c>
      <c r="R3235" s="359">
        <v>0.35260000000000002</v>
      </c>
      <c r="S3235" s="356">
        <v>0.55189999999999995</v>
      </c>
      <c r="U3235" s="402">
        <v>37704</v>
      </c>
      <c r="V3235" s="359">
        <v>0.52100000000000002</v>
      </c>
      <c r="W3235" s="359">
        <v>0.93159999999999998</v>
      </c>
      <c r="X3235" s="359">
        <v>0.82269999999999999</v>
      </c>
      <c r="Y3235" s="359">
        <v>16.600999999999999</v>
      </c>
      <c r="Z3235" s="359">
        <v>3.8925000000000001</v>
      </c>
      <c r="AA3235" s="359">
        <v>129.06299999999999</v>
      </c>
      <c r="AB3235" s="359">
        <v>0.32300000000000001</v>
      </c>
      <c r="AC3235" s="359">
        <v>1.8029999999999999</v>
      </c>
      <c r="AD3235" s="359"/>
      <c r="AE3235" s="359">
        <v>4.1105</v>
      </c>
      <c r="AF3235" s="359">
        <v>2.2498999999999998</v>
      </c>
      <c r="AG3235" s="359">
        <v>1.8124</v>
      </c>
      <c r="AH3235" s="359">
        <v>4.7972999999999999</v>
      </c>
      <c r="AI3235" s="359">
        <v>0.76800000000000002</v>
      </c>
      <c r="AJ3235" s="359">
        <v>0.9446</v>
      </c>
      <c r="AK3235" s="359">
        <v>0.3523</v>
      </c>
      <c r="AL3235" s="356">
        <v>0.55159999999999998</v>
      </c>
    </row>
    <row r="3236" spans="2:38" ht="409.6" x14ac:dyDescent="0.25">
      <c r="B3236" s="402">
        <v>37703</v>
      </c>
      <c r="C3236" s="359">
        <v>0.52170000000000005</v>
      </c>
      <c r="D3236" s="359">
        <v>0.92910000000000004</v>
      </c>
      <c r="E3236" s="359">
        <v>0.82020000000000004</v>
      </c>
      <c r="F3236" s="359">
        <v>16.485600000000002</v>
      </c>
      <c r="G3236" s="359">
        <v>3.8757999999999999</v>
      </c>
      <c r="H3236" s="359">
        <v>128.88999999999999</v>
      </c>
      <c r="I3236" s="359">
        <v>0.32179999999999997</v>
      </c>
      <c r="J3236" s="359">
        <v>1.7963</v>
      </c>
      <c r="K3236" s="359"/>
      <c r="L3236" s="359">
        <v>4.0995999999999997</v>
      </c>
      <c r="M3236" s="359">
        <v>2.2452000000000001</v>
      </c>
      <c r="N3236" s="359">
        <v>1.9080999999999999</v>
      </c>
      <c r="O3236" s="359">
        <v>4.7809999999999997</v>
      </c>
      <c r="P3236" s="359">
        <v>0.7702</v>
      </c>
      <c r="Q3236" s="359">
        <v>0.96640000000000004</v>
      </c>
      <c r="R3236" s="359">
        <v>0.35099999999999998</v>
      </c>
      <c r="S3236" s="356">
        <v>0.54910000000000003</v>
      </c>
      <c r="U3236" s="402">
        <v>37703</v>
      </c>
      <c r="V3236" s="359">
        <v>0.52110000000000001</v>
      </c>
      <c r="W3236" s="359">
        <v>0.92759999999999998</v>
      </c>
      <c r="X3236" s="359">
        <v>0.81950000000000001</v>
      </c>
      <c r="Y3236" s="359">
        <v>16.465900000000001</v>
      </c>
      <c r="Z3236" s="359">
        <v>3.8714</v>
      </c>
      <c r="AA3236" s="359">
        <v>128.38499999999999</v>
      </c>
      <c r="AB3236" s="359">
        <v>0.32129999999999997</v>
      </c>
      <c r="AC3236" s="359">
        <v>1.7935000000000001</v>
      </c>
      <c r="AD3236" s="359"/>
      <c r="AE3236" s="359">
        <v>4.0938999999999997</v>
      </c>
      <c r="AF3236" s="359">
        <v>2.2381000000000002</v>
      </c>
      <c r="AG3236" s="359">
        <v>1.8028999999999999</v>
      </c>
      <c r="AH3236" s="359">
        <v>4.7742000000000004</v>
      </c>
      <c r="AI3236" s="359">
        <v>0.76939999999999997</v>
      </c>
      <c r="AJ3236" s="359">
        <v>0.93969999999999998</v>
      </c>
      <c r="AK3236" s="359">
        <v>0.35070000000000001</v>
      </c>
      <c r="AL3236" s="356">
        <v>0.54869999999999997</v>
      </c>
    </row>
    <row r="3237" spans="2:38" ht="409.6" x14ac:dyDescent="0.25">
      <c r="B3237" s="402">
        <v>37702</v>
      </c>
      <c r="C3237" s="359">
        <v>0.52180000000000004</v>
      </c>
      <c r="D3237" s="359">
        <v>0.92969999999999997</v>
      </c>
      <c r="E3237" s="359">
        <v>0.8206</v>
      </c>
      <c r="F3237" s="359">
        <v>16.549900000000001</v>
      </c>
      <c r="G3237" s="359">
        <v>3.8757999999999999</v>
      </c>
      <c r="H3237" s="359">
        <v>128.88999999999999</v>
      </c>
      <c r="I3237" s="359">
        <v>0.32179999999999997</v>
      </c>
      <c r="J3237" s="359">
        <v>1.7963</v>
      </c>
      <c r="K3237" s="359"/>
      <c r="L3237" s="359">
        <v>4.1059999999999999</v>
      </c>
      <c r="M3237" s="359">
        <v>2.2452000000000001</v>
      </c>
      <c r="N3237" s="359">
        <v>1.9080999999999999</v>
      </c>
      <c r="O3237" s="359">
        <v>4.7862</v>
      </c>
      <c r="P3237" s="359">
        <v>0.77039999999999997</v>
      </c>
      <c r="Q3237" s="359">
        <v>0.96640000000000004</v>
      </c>
      <c r="R3237" s="359">
        <v>0.35139999999999999</v>
      </c>
      <c r="S3237" s="356">
        <v>0.54910000000000003</v>
      </c>
      <c r="U3237" s="402">
        <v>37702</v>
      </c>
      <c r="V3237" s="359">
        <v>0.52129999999999999</v>
      </c>
      <c r="W3237" s="359">
        <v>0.92859999999999998</v>
      </c>
      <c r="X3237" s="359">
        <v>0.81979999999999997</v>
      </c>
      <c r="Y3237" s="359">
        <v>16.4939</v>
      </c>
      <c r="Z3237" s="359">
        <v>3.8714</v>
      </c>
      <c r="AA3237" s="359">
        <v>128.38499999999999</v>
      </c>
      <c r="AB3237" s="359">
        <v>0.32129999999999997</v>
      </c>
      <c r="AC3237" s="359">
        <v>1.7935000000000001</v>
      </c>
      <c r="AD3237" s="359"/>
      <c r="AE3237" s="359">
        <v>4.1013999999999999</v>
      </c>
      <c r="AF3237" s="359">
        <v>2.2381000000000002</v>
      </c>
      <c r="AG3237" s="359">
        <v>1.8028999999999999</v>
      </c>
      <c r="AH3237" s="359">
        <v>4.7797000000000001</v>
      </c>
      <c r="AI3237" s="359">
        <v>0.76970000000000005</v>
      </c>
      <c r="AJ3237" s="359">
        <v>0.93969999999999998</v>
      </c>
      <c r="AK3237" s="359">
        <v>0.35110000000000002</v>
      </c>
      <c r="AL3237" s="356">
        <v>0.54869999999999997</v>
      </c>
    </row>
    <row r="3238" spans="2:38" ht="409.6" x14ac:dyDescent="0.25">
      <c r="B3238" s="402">
        <v>37701</v>
      </c>
      <c r="C3238" s="359">
        <v>0.52149999999999996</v>
      </c>
      <c r="D3238" s="359">
        <v>0.93369999999999997</v>
      </c>
      <c r="E3238" s="359">
        <v>0.82030000000000003</v>
      </c>
      <c r="F3238" s="359">
        <v>16.5792</v>
      </c>
      <c r="G3238" s="359">
        <v>3.8754</v>
      </c>
      <c r="H3238" s="359">
        <v>128.61000000000001</v>
      </c>
      <c r="I3238" s="359">
        <v>0.32340000000000002</v>
      </c>
      <c r="J3238" s="359">
        <v>1.8018000000000001</v>
      </c>
      <c r="K3238" s="359"/>
      <c r="L3238" s="359">
        <v>4.1032999999999999</v>
      </c>
      <c r="M3238" s="359">
        <v>2.2536999999999998</v>
      </c>
      <c r="N3238" s="359">
        <v>1.9052</v>
      </c>
      <c r="O3238" s="359">
        <v>4.7835999999999999</v>
      </c>
      <c r="P3238" s="359">
        <v>0.76819999999999999</v>
      </c>
      <c r="Q3238" s="359">
        <v>0.96289999999999998</v>
      </c>
      <c r="R3238" s="359">
        <v>0.35360000000000003</v>
      </c>
      <c r="S3238" s="356">
        <v>0.55369999999999997</v>
      </c>
      <c r="U3238" s="402">
        <v>37701</v>
      </c>
      <c r="V3238" s="359">
        <v>0.52100000000000002</v>
      </c>
      <c r="W3238" s="359">
        <v>0.93220000000000003</v>
      </c>
      <c r="X3238" s="359">
        <v>0.81940000000000002</v>
      </c>
      <c r="Y3238" s="359">
        <v>16.549099999999999</v>
      </c>
      <c r="Z3238" s="359">
        <v>3.8696000000000002</v>
      </c>
      <c r="AA3238" s="359">
        <v>128.09100000000001</v>
      </c>
      <c r="AB3238" s="359">
        <v>0.32269999999999999</v>
      </c>
      <c r="AC3238" s="359">
        <v>1.7984</v>
      </c>
      <c r="AD3238" s="359"/>
      <c r="AE3238" s="359">
        <v>4.0976999999999997</v>
      </c>
      <c r="AF3238" s="359">
        <v>2.2463000000000002</v>
      </c>
      <c r="AG3238" s="359">
        <v>1.7994000000000001</v>
      </c>
      <c r="AH3238" s="359">
        <v>4.7769000000000004</v>
      </c>
      <c r="AI3238" s="359">
        <v>0.76739999999999997</v>
      </c>
      <c r="AJ3238" s="359">
        <v>0.93610000000000004</v>
      </c>
      <c r="AK3238" s="359">
        <v>0.35320000000000001</v>
      </c>
      <c r="AL3238" s="356">
        <v>0.55330000000000001</v>
      </c>
    </row>
    <row r="3239" spans="2:38" ht="409.6" x14ac:dyDescent="0.25">
      <c r="B3239" s="402">
        <v>37700</v>
      </c>
      <c r="C3239" s="359">
        <v>0.51949999999999996</v>
      </c>
      <c r="D3239" s="359">
        <v>0.9304</v>
      </c>
      <c r="E3239" s="359">
        <v>0.81340000000000001</v>
      </c>
      <c r="F3239" s="359">
        <v>16.432600000000001</v>
      </c>
      <c r="G3239" s="359">
        <v>3.8595999999999999</v>
      </c>
      <c r="H3239" s="359">
        <v>127.788</v>
      </c>
      <c r="I3239" s="359">
        <v>0.3206</v>
      </c>
      <c r="J3239" s="359">
        <v>1.7899</v>
      </c>
      <c r="K3239" s="359"/>
      <c r="L3239" s="359">
        <v>4.1048999999999998</v>
      </c>
      <c r="M3239" s="359">
        <v>2.2395</v>
      </c>
      <c r="N3239" s="359">
        <v>1.8862000000000001</v>
      </c>
      <c r="O3239" s="359">
        <v>4.7760999999999996</v>
      </c>
      <c r="P3239" s="359">
        <v>0.76480000000000004</v>
      </c>
      <c r="Q3239" s="359">
        <v>0.96030000000000004</v>
      </c>
      <c r="R3239" s="359">
        <v>0.35070000000000001</v>
      </c>
      <c r="S3239" s="356">
        <v>0.54849999999999999</v>
      </c>
      <c r="U3239" s="402">
        <v>37700</v>
      </c>
      <c r="V3239" s="359">
        <v>0.51880000000000004</v>
      </c>
      <c r="W3239" s="359">
        <v>0.92869999999999997</v>
      </c>
      <c r="X3239" s="359">
        <v>0.81200000000000006</v>
      </c>
      <c r="Y3239" s="359">
        <v>16.373200000000001</v>
      </c>
      <c r="Z3239" s="359">
        <v>3.8529</v>
      </c>
      <c r="AA3239" s="359">
        <v>127.209</v>
      </c>
      <c r="AB3239" s="359">
        <v>0.31990000000000002</v>
      </c>
      <c r="AC3239" s="359">
        <v>1.7857000000000001</v>
      </c>
      <c r="AD3239" s="359"/>
      <c r="AE3239" s="359">
        <v>4.0979000000000001</v>
      </c>
      <c r="AF3239" s="359">
        <v>2.2311000000000001</v>
      </c>
      <c r="AG3239" s="359">
        <v>1.7803</v>
      </c>
      <c r="AH3239" s="359">
        <v>4.7666000000000004</v>
      </c>
      <c r="AI3239" s="359">
        <v>0.76359999999999995</v>
      </c>
      <c r="AJ3239" s="359">
        <v>0.93320000000000003</v>
      </c>
      <c r="AK3239" s="359">
        <v>0.35010000000000002</v>
      </c>
      <c r="AL3239" s="356">
        <v>0.54779999999999995</v>
      </c>
    </row>
    <row r="3240" spans="2:38" ht="409.6" x14ac:dyDescent="0.25">
      <c r="B3240" s="402">
        <v>37699</v>
      </c>
      <c r="C3240" s="359">
        <v>0.51600000000000001</v>
      </c>
      <c r="D3240" s="359">
        <v>0.92359999999999998</v>
      </c>
      <c r="E3240" s="359">
        <v>0.80900000000000005</v>
      </c>
      <c r="F3240" s="359">
        <v>16.308499999999999</v>
      </c>
      <c r="G3240" s="359">
        <v>3.8334000000000001</v>
      </c>
      <c r="H3240" s="359">
        <v>126.521</v>
      </c>
      <c r="I3240" s="359">
        <v>0.3201</v>
      </c>
      <c r="J3240" s="359">
        <v>1.7821</v>
      </c>
      <c r="K3240" s="359"/>
      <c r="L3240" s="359">
        <v>4.0932000000000004</v>
      </c>
      <c r="M3240" s="359">
        <v>2.2347000000000001</v>
      </c>
      <c r="N3240" s="359">
        <v>1.8513999999999999</v>
      </c>
      <c r="O3240" s="359">
        <v>4.7647000000000004</v>
      </c>
      <c r="P3240" s="359">
        <v>0.75880000000000003</v>
      </c>
      <c r="Q3240" s="359">
        <v>0.91839999999999999</v>
      </c>
      <c r="R3240" s="359">
        <v>0.3503</v>
      </c>
      <c r="S3240" s="356">
        <v>0.54859999999999998</v>
      </c>
      <c r="U3240" s="402">
        <v>37699</v>
      </c>
      <c r="V3240" s="359">
        <v>0.51519999999999999</v>
      </c>
      <c r="W3240" s="359">
        <v>0.92179999999999995</v>
      </c>
      <c r="X3240" s="359">
        <v>0.80779999999999996</v>
      </c>
      <c r="Y3240" s="359">
        <v>16.2745</v>
      </c>
      <c r="Z3240" s="359">
        <v>3.8269000000000002</v>
      </c>
      <c r="AA3240" s="359">
        <v>125.974</v>
      </c>
      <c r="AB3240" s="359">
        <v>0.31940000000000002</v>
      </c>
      <c r="AC3240" s="359">
        <v>1.7781</v>
      </c>
      <c r="AD3240" s="359"/>
      <c r="AE3240" s="359">
        <v>4.0871000000000004</v>
      </c>
      <c r="AF3240" s="359">
        <v>2.2267999999999999</v>
      </c>
      <c r="AG3240" s="359">
        <v>1.7479</v>
      </c>
      <c r="AH3240" s="359">
        <v>4.7564000000000002</v>
      </c>
      <c r="AI3240" s="359">
        <v>0.75790000000000002</v>
      </c>
      <c r="AJ3240" s="359">
        <v>0.89159999999999995</v>
      </c>
      <c r="AK3240" s="359">
        <v>0.3498</v>
      </c>
      <c r="AL3240" s="356">
        <v>0.54800000000000004</v>
      </c>
    </row>
    <row r="3241" spans="2:38" ht="409.6" x14ac:dyDescent="0.25">
      <c r="B3241" s="402">
        <v>37698</v>
      </c>
      <c r="C3241" s="359">
        <v>0.51639999999999997</v>
      </c>
      <c r="D3241" s="359">
        <v>0.92659999999999998</v>
      </c>
      <c r="E3241" s="359">
        <v>0.81310000000000004</v>
      </c>
      <c r="F3241" s="359">
        <v>16.304600000000001</v>
      </c>
      <c r="G3241" s="359">
        <v>3.8353000000000002</v>
      </c>
      <c r="H3241" s="359">
        <v>126.61799999999999</v>
      </c>
      <c r="I3241" s="359">
        <v>0.32050000000000001</v>
      </c>
      <c r="J3241" s="359">
        <v>1.7883</v>
      </c>
      <c r="K3241" s="359"/>
      <c r="L3241" s="359">
        <v>4.0317999999999996</v>
      </c>
      <c r="M3241" s="359">
        <v>2.2435</v>
      </c>
      <c r="N3241" s="359">
        <v>1.8534999999999999</v>
      </c>
      <c r="O3241" s="359">
        <v>4.7568000000000001</v>
      </c>
      <c r="P3241" s="359">
        <v>0.75780000000000003</v>
      </c>
      <c r="Q3241" s="359">
        <v>0.96099999999999997</v>
      </c>
      <c r="R3241" s="359">
        <v>0.34970000000000001</v>
      </c>
      <c r="S3241" s="356">
        <v>0.54920000000000002</v>
      </c>
      <c r="U3241" s="402">
        <v>37698</v>
      </c>
      <c r="V3241" s="359">
        <v>0.51570000000000005</v>
      </c>
      <c r="W3241" s="359">
        <v>0.92520000000000002</v>
      </c>
      <c r="X3241" s="359">
        <v>0.81200000000000006</v>
      </c>
      <c r="Y3241" s="359">
        <v>16.271899999999999</v>
      </c>
      <c r="Z3241" s="359">
        <v>3.8298999999999999</v>
      </c>
      <c r="AA3241" s="359">
        <v>126.08</v>
      </c>
      <c r="AB3241" s="359">
        <v>0.31969999999999998</v>
      </c>
      <c r="AC3241" s="359">
        <v>1.7844</v>
      </c>
      <c r="AD3241" s="359"/>
      <c r="AE3241" s="359">
        <v>4.0260999999999996</v>
      </c>
      <c r="AF3241" s="359">
        <v>2.2357</v>
      </c>
      <c r="AG3241" s="359">
        <v>1.75</v>
      </c>
      <c r="AH3241" s="359">
        <v>4.7487000000000004</v>
      </c>
      <c r="AI3241" s="359">
        <v>0.75660000000000005</v>
      </c>
      <c r="AJ3241" s="359">
        <v>0.93420000000000003</v>
      </c>
      <c r="AK3241" s="359">
        <v>0.34910000000000002</v>
      </c>
      <c r="AL3241" s="356">
        <v>0.54859999999999998</v>
      </c>
    </row>
    <row r="3242" spans="2:38" ht="409.6" x14ac:dyDescent="0.25">
      <c r="B3242" s="402">
        <v>37697</v>
      </c>
      <c r="C3242" s="359">
        <v>0.51259999999999994</v>
      </c>
      <c r="D3242" s="359">
        <v>0.92400000000000004</v>
      </c>
      <c r="E3242" s="359">
        <v>0.81269999999999998</v>
      </c>
      <c r="F3242" s="359">
        <v>16.2498</v>
      </c>
      <c r="G3242" s="359">
        <v>3.8138999999999998</v>
      </c>
      <c r="H3242" s="359">
        <v>125.754</v>
      </c>
      <c r="I3242" s="359">
        <v>0.32079999999999997</v>
      </c>
      <c r="J3242" s="359">
        <v>1.7767999999999999</v>
      </c>
      <c r="K3242" s="359"/>
      <c r="L3242" s="359">
        <v>3.9916999999999998</v>
      </c>
      <c r="M3242" s="359">
        <v>2.2172999999999998</v>
      </c>
      <c r="N3242" s="359">
        <v>1.8678999999999999</v>
      </c>
      <c r="O3242" s="359">
        <v>4.7214</v>
      </c>
      <c r="P3242" s="359">
        <v>0.752</v>
      </c>
      <c r="Q3242" s="359">
        <v>0.9133</v>
      </c>
      <c r="R3242" s="359">
        <v>0.34799999999999998</v>
      </c>
      <c r="S3242" s="356">
        <v>0.55169999999999997</v>
      </c>
      <c r="U3242" s="402">
        <v>37697</v>
      </c>
      <c r="V3242" s="359">
        <v>0.51219999999999999</v>
      </c>
      <c r="W3242" s="359">
        <v>0.92300000000000004</v>
      </c>
      <c r="X3242" s="359">
        <v>0.81200000000000006</v>
      </c>
      <c r="Y3242" s="359">
        <v>16.2349</v>
      </c>
      <c r="Z3242" s="359">
        <v>3.8085</v>
      </c>
      <c r="AA3242" s="359">
        <v>125.273</v>
      </c>
      <c r="AB3242" s="359">
        <v>0.32019999999999998</v>
      </c>
      <c r="AC3242" s="359">
        <v>1.7743</v>
      </c>
      <c r="AD3242" s="359"/>
      <c r="AE3242" s="359">
        <v>3.9855999999999998</v>
      </c>
      <c r="AF3242" s="359">
        <v>2.2105999999999999</v>
      </c>
      <c r="AG3242" s="359">
        <v>1.7644</v>
      </c>
      <c r="AH3242" s="359">
        <v>4.7153999999999998</v>
      </c>
      <c r="AI3242" s="359">
        <v>0.75129999999999997</v>
      </c>
      <c r="AJ3242" s="359">
        <v>0.8871</v>
      </c>
      <c r="AK3242" s="359">
        <v>0.34770000000000001</v>
      </c>
      <c r="AL3242" s="356">
        <v>0.5514</v>
      </c>
    </row>
    <row r="3243" spans="2:38" ht="409.6" x14ac:dyDescent="0.25">
      <c r="B3243" s="402">
        <v>37696</v>
      </c>
      <c r="C3243" s="359">
        <v>0.51239999999999997</v>
      </c>
      <c r="D3243" s="359">
        <v>0.92110000000000003</v>
      </c>
      <c r="E3243" s="359">
        <v>0.81140000000000001</v>
      </c>
      <c r="F3243" s="359">
        <v>16.220300000000002</v>
      </c>
      <c r="G3243" s="359">
        <v>3.8083</v>
      </c>
      <c r="H3243" s="359">
        <v>125.527</v>
      </c>
      <c r="I3243" s="359">
        <v>0.32019999999999998</v>
      </c>
      <c r="J3243" s="359">
        <v>1.7736000000000001</v>
      </c>
      <c r="K3243" s="359"/>
      <c r="L3243" s="359">
        <v>3.9853000000000001</v>
      </c>
      <c r="M3243" s="359">
        <v>2.2132999999999998</v>
      </c>
      <c r="N3243" s="359">
        <v>1.8645</v>
      </c>
      <c r="O3243" s="359">
        <v>4.7217000000000002</v>
      </c>
      <c r="P3243" s="359">
        <v>0.75229999999999997</v>
      </c>
      <c r="Q3243" s="359">
        <v>0.91159999999999997</v>
      </c>
      <c r="R3243" s="359">
        <v>0.34770000000000001</v>
      </c>
      <c r="S3243" s="356">
        <v>0.55069999999999997</v>
      </c>
      <c r="U3243" s="402">
        <v>37696</v>
      </c>
      <c r="V3243" s="359">
        <v>0.51170000000000004</v>
      </c>
      <c r="W3243" s="359">
        <v>0.91949999999999998</v>
      </c>
      <c r="X3243" s="359">
        <v>0.8105</v>
      </c>
      <c r="Y3243" s="359">
        <v>16.1995</v>
      </c>
      <c r="Z3243" s="359">
        <v>3.8046000000000002</v>
      </c>
      <c r="AA3243" s="359">
        <v>125</v>
      </c>
      <c r="AB3243" s="359">
        <v>0.31950000000000001</v>
      </c>
      <c r="AC3243" s="359">
        <v>1.7704</v>
      </c>
      <c r="AD3243" s="359"/>
      <c r="AE3243" s="359">
        <v>3.9777999999999998</v>
      </c>
      <c r="AF3243" s="359">
        <v>2.2058</v>
      </c>
      <c r="AG3243" s="359">
        <v>1.7605999999999999</v>
      </c>
      <c r="AH3243" s="359">
        <v>4.7119</v>
      </c>
      <c r="AI3243" s="359">
        <v>0.75149999999999995</v>
      </c>
      <c r="AJ3243" s="359">
        <v>0.8851</v>
      </c>
      <c r="AK3243" s="359">
        <v>0.34720000000000001</v>
      </c>
      <c r="AL3243" s="356">
        <v>0.55020000000000002</v>
      </c>
    </row>
    <row r="3244" spans="2:38" ht="409.6" x14ac:dyDescent="0.25">
      <c r="B3244" s="402">
        <v>37695</v>
      </c>
      <c r="C3244" s="359">
        <v>0.51280000000000003</v>
      </c>
      <c r="D3244" s="359">
        <v>0.92059999999999997</v>
      </c>
      <c r="E3244" s="359">
        <v>0.8115</v>
      </c>
      <c r="F3244" s="359">
        <v>16.225300000000001</v>
      </c>
      <c r="G3244" s="359">
        <v>3.8096999999999999</v>
      </c>
      <c r="H3244" s="359">
        <v>125.527</v>
      </c>
      <c r="I3244" s="359">
        <v>0.32019999999999998</v>
      </c>
      <c r="J3244" s="359">
        <v>1.7736000000000001</v>
      </c>
      <c r="K3244" s="359"/>
      <c r="L3244" s="359">
        <v>3.9872000000000001</v>
      </c>
      <c r="M3244" s="359">
        <v>2.2132999999999998</v>
      </c>
      <c r="N3244" s="359">
        <v>1.8645</v>
      </c>
      <c r="O3244" s="359">
        <v>4.7241999999999997</v>
      </c>
      <c r="P3244" s="359">
        <v>0.75290000000000001</v>
      </c>
      <c r="Q3244" s="359">
        <v>0.91159999999999997</v>
      </c>
      <c r="R3244" s="359">
        <v>0.34799999999999998</v>
      </c>
      <c r="S3244" s="356">
        <v>0.55069999999999997</v>
      </c>
      <c r="U3244" s="402">
        <v>37695</v>
      </c>
      <c r="V3244" s="359">
        <v>0.5121</v>
      </c>
      <c r="W3244" s="359">
        <v>0.91900000000000004</v>
      </c>
      <c r="X3244" s="359">
        <v>0.81020000000000003</v>
      </c>
      <c r="Y3244" s="359">
        <v>16.159400000000002</v>
      </c>
      <c r="Z3244" s="359">
        <v>3.8035000000000001</v>
      </c>
      <c r="AA3244" s="359">
        <v>125</v>
      </c>
      <c r="AB3244" s="359">
        <v>0.31950000000000001</v>
      </c>
      <c r="AC3244" s="359">
        <v>1.7704</v>
      </c>
      <c r="AD3244" s="359"/>
      <c r="AE3244" s="359">
        <v>3.9817999999999998</v>
      </c>
      <c r="AF3244" s="359">
        <v>2.2058</v>
      </c>
      <c r="AG3244" s="359">
        <v>1.7605999999999999</v>
      </c>
      <c r="AH3244" s="359">
        <v>4.7172000000000001</v>
      </c>
      <c r="AI3244" s="359">
        <v>0.75160000000000005</v>
      </c>
      <c r="AJ3244" s="359">
        <v>0.8851</v>
      </c>
      <c r="AK3244" s="359">
        <v>0.34739999999999999</v>
      </c>
      <c r="AL3244" s="356">
        <v>0.55020000000000002</v>
      </c>
    </row>
    <row r="3245" spans="2:38" ht="409.6" x14ac:dyDescent="0.25">
      <c r="B3245" s="402">
        <v>37694</v>
      </c>
      <c r="C3245" s="359">
        <v>0.50670000000000004</v>
      </c>
      <c r="D3245" s="359">
        <v>0.92110000000000003</v>
      </c>
      <c r="E3245" s="359">
        <v>0.81259999999999999</v>
      </c>
      <c r="F3245" s="359">
        <v>16.0303</v>
      </c>
      <c r="G3245" s="359">
        <v>3.7635999999999998</v>
      </c>
      <c r="H3245" s="359">
        <v>124.441</v>
      </c>
      <c r="I3245" s="359">
        <v>0.31640000000000001</v>
      </c>
      <c r="J3245" s="359">
        <v>1.7401</v>
      </c>
      <c r="K3245" s="359"/>
      <c r="L3245" s="359">
        <v>3.9681999999999999</v>
      </c>
      <c r="M3245" s="359">
        <v>2.1856</v>
      </c>
      <c r="N3245" s="359">
        <v>1.8444</v>
      </c>
      <c r="O3245" s="359">
        <v>4.6844000000000001</v>
      </c>
      <c r="P3245" s="359">
        <v>0.74370000000000003</v>
      </c>
      <c r="Q3245" s="359">
        <v>0.91579999999999995</v>
      </c>
      <c r="R3245" s="359">
        <v>0.34189999999999998</v>
      </c>
      <c r="S3245" s="356">
        <v>0.54749999999999999</v>
      </c>
      <c r="U3245" s="402">
        <v>37694</v>
      </c>
      <c r="V3245" s="359">
        <v>0.50629999999999997</v>
      </c>
      <c r="W3245" s="359">
        <v>0.91979999999999995</v>
      </c>
      <c r="X3245" s="359">
        <v>0.81200000000000006</v>
      </c>
      <c r="Y3245" s="359">
        <v>16.005099999999999</v>
      </c>
      <c r="Z3245" s="359">
        <v>3.76</v>
      </c>
      <c r="AA3245" s="359">
        <v>123.96299999999999</v>
      </c>
      <c r="AB3245" s="359">
        <v>0.31590000000000001</v>
      </c>
      <c r="AC3245" s="359">
        <v>1.7375</v>
      </c>
      <c r="AD3245" s="359"/>
      <c r="AE3245" s="359">
        <v>3.9643999999999999</v>
      </c>
      <c r="AF3245" s="359">
        <v>2.1789999999999998</v>
      </c>
      <c r="AG3245" s="359">
        <v>1.7427999999999999</v>
      </c>
      <c r="AH3245" s="359">
        <v>4.6786000000000003</v>
      </c>
      <c r="AI3245" s="359">
        <v>0.74309999999999998</v>
      </c>
      <c r="AJ3245" s="359">
        <v>0.89019999999999999</v>
      </c>
      <c r="AK3245" s="359">
        <v>0.34160000000000001</v>
      </c>
      <c r="AL3245" s="356">
        <v>0.54720000000000002</v>
      </c>
    </row>
    <row r="3246" spans="2:38" ht="409.6" x14ac:dyDescent="0.25">
      <c r="B3246" s="402">
        <v>37693</v>
      </c>
      <c r="C3246" s="359">
        <v>0.49840000000000001</v>
      </c>
      <c r="D3246" s="359">
        <v>0.92090000000000005</v>
      </c>
      <c r="E3246" s="359">
        <v>0.80910000000000004</v>
      </c>
      <c r="F3246" s="359">
        <v>15.7881</v>
      </c>
      <c r="G3246" s="359">
        <v>3.7025000000000001</v>
      </c>
      <c r="H3246" s="359">
        <v>122.501</v>
      </c>
      <c r="I3246" s="359">
        <v>0.31480000000000002</v>
      </c>
      <c r="J3246" s="359">
        <v>1.7181</v>
      </c>
      <c r="K3246" s="359"/>
      <c r="L3246" s="359">
        <v>3.9134000000000002</v>
      </c>
      <c r="M3246" s="359">
        <v>2.1897000000000002</v>
      </c>
      <c r="N3246" s="359">
        <v>1.8368</v>
      </c>
      <c r="O3246" s="359">
        <v>4.6318999999999999</v>
      </c>
      <c r="P3246" s="359">
        <v>0.73199999999999998</v>
      </c>
      <c r="Q3246" s="359">
        <v>0.90110000000000001</v>
      </c>
      <c r="R3246" s="359">
        <v>0.34</v>
      </c>
      <c r="S3246" s="356">
        <v>0.5484</v>
      </c>
      <c r="U3246" s="402">
        <v>37693</v>
      </c>
      <c r="V3246" s="359">
        <v>0.49790000000000001</v>
      </c>
      <c r="W3246" s="359">
        <v>0.91969999999999996</v>
      </c>
      <c r="X3246" s="359">
        <v>0.80810000000000004</v>
      </c>
      <c r="Y3246" s="359">
        <v>15.7316</v>
      </c>
      <c r="Z3246" s="359">
        <v>3.6981999999999999</v>
      </c>
      <c r="AA3246" s="359">
        <v>122.001</v>
      </c>
      <c r="AB3246" s="359">
        <v>0.31419999999999998</v>
      </c>
      <c r="AC3246" s="359">
        <v>1.7151000000000001</v>
      </c>
      <c r="AD3246" s="359"/>
      <c r="AE3246" s="359">
        <v>3.9089</v>
      </c>
      <c r="AF3246" s="359">
        <v>2.1825999999999999</v>
      </c>
      <c r="AG3246" s="359">
        <v>1.7363</v>
      </c>
      <c r="AH3246" s="359">
        <v>4.6252000000000004</v>
      </c>
      <c r="AI3246" s="359">
        <v>0.73129999999999995</v>
      </c>
      <c r="AJ3246" s="359">
        <v>0.87560000000000004</v>
      </c>
      <c r="AK3246" s="359">
        <v>0.3397</v>
      </c>
      <c r="AL3246" s="356">
        <v>0.54800000000000004</v>
      </c>
    </row>
    <row r="3247" spans="2:38" ht="409.6" x14ac:dyDescent="0.25">
      <c r="B3247" s="402">
        <v>37692</v>
      </c>
      <c r="C3247" s="359">
        <v>0.50249999999999995</v>
      </c>
      <c r="D3247" s="359">
        <v>0.91720000000000002</v>
      </c>
      <c r="E3247" s="359">
        <v>0.81640000000000001</v>
      </c>
      <c r="F3247" s="359">
        <v>15.949199999999999</v>
      </c>
      <c r="G3247" s="359">
        <v>3.7334000000000001</v>
      </c>
      <c r="H3247" s="359">
        <v>123.676</v>
      </c>
      <c r="I3247" s="359">
        <v>0.31830000000000003</v>
      </c>
      <c r="J3247" s="359">
        <v>1.7371000000000001</v>
      </c>
      <c r="K3247" s="359"/>
      <c r="L3247" s="359">
        <v>3.9771000000000001</v>
      </c>
      <c r="M3247" s="359">
        <v>2.1991000000000001</v>
      </c>
      <c r="N3247" s="359">
        <v>1.8576999999999999</v>
      </c>
      <c r="O3247" s="359">
        <v>4.6772</v>
      </c>
      <c r="P3247" s="359">
        <v>0.73719999999999997</v>
      </c>
      <c r="Q3247" s="359">
        <v>0.91449999999999998</v>
      </c>
      <c r="R3247" s="359">
        <v>0.34520000000000001</v>
      </c>
      <c r="S3247" s="356">
        <v>0.55459999999999998</v>
      </c>
      <c r="U3247" s="402">
        <v>37692</v>
      </c>
      <c r="V3247" s="359">
        <v>0.50190000000000001</v>
      </c>
      <c r="W3247" s="359">
        <v>0.91539999999999999</v>
      </c>
      <c r="X3247" s="359">
        <v>0.81530000000000002</v>
      </c>
      <c r="Y3247" s="359">
        <v>15.883699999999999</v>
      </c>
      <c r="Z3247" s="359">
        <v>3.7277</v>
      </c>
      <c r="AA3247" s="359">
        <v>123.127</v>
      </c>
      <c r="AB3247" s="359">
        <v>0.3175</v>
      </c>
      <c r="AC3247" s="359">
        <v>1.7330000000000001</v>
      </c>
      <c r="AD3247" s="359"/>
      <c r="AE3247" s="359">
        <v>3.9710999999999999</v>
      </c>
      <c r="AF3247" s="359">
        <v>2.1911999999999998</v>
      </c>
      <c r="AG3247" s="359">
        <v>1.7555000000000001</v>
      </c>
      <c r="AH3247" s="359">
        <v>4.6688000000000001</v>
      </c>
      <c r="AI3247" s="359">
        <v>0.73629999999999995</v>
      </c>
      <c r="AJ3247" s="359">
        <v>0.88029999999999997</v>
      </c>
      <c r="AK3247" s="359">
        <v>0.34470000000000001</v>
      </c>
      <c r="AL3247" s="356">
        <v>0.55400000000000005</v>
      </c>
    </row>
    <row r="3248" spans="2:38" ht="409.6" x14ac:dyDescent="0.25">
      <c r="B3248" s="402">
        <v>37691</v>
      </c>
      <c r="C3248" s="359">
        <v>0.50600000000000001</v>
      </c>
      <c r="D3248" s="359">
        <v>0.91010000000000002</v>
      </c>
      <c r="E3248" s="359">
        <v>0.82</v>
      </c>
      <c r="F3248" s="359">
        <v>16.042200000000001</v>
      </c>
      <c r="G3248" s="359">
        <v>3.7583000000000002</v>
      </c>
      <c r="H3248" s="359">
        <v>124.423</v>
      </c>
      <c r="I3248" s="359">
        <v>0.31969999999999998</v>
      </c>
      <c r="J3248" s="359">
        <v>1.7467999999999999</v>
      </c>
      <c r="K3248" s="359"/>
      <c r="L3248" s="359">
        <v>4.0156000000000001</v>
      </c>
      <c r="M3248" s="359">
        <v>2.2191000000000001</v>
      </c>
      <c r="N3248" s="359">
        <v>1.8796999999999999</v>
      </c>
      <c r="O3248" s="359">
        <v>4.6818</v>
      </c>
      <c r="P3248" s="359">
        <v>0.74150000000000005</v>
      </c>
      <c r="Q3248" s="359">
        <v>0.91520000000000001</v>
      </c>
      <c r="R3248" s="359">
        <v>0.3493</v>
      </c>
      <c r="S3248" s="356">
        <v>0.55940000000000001</v>
      </c>
      <c r="U3248" s="402">
        <v>37691</v>
      </c>
      <c r="V3248" s="359">
        <v>0.50529999999999997</v>
      </c>
      <c r="W3248" s="359">
        <v>0.90859999999999996</v>
      </c>
      <c r="X3248" s="359">
        <v>0.81840000000000002</v>
      </c>
      <c r="Y3248" s="359">
        <v>16.006499999999999</v>
      </c>
      <c r="Z3248" s="359">
        <v>3.7515000000000001</v>
      </c>
      <c r="AA3248" s="359">
        <v>123.857</v>
      </c>
      <c r="AB3248" s="359">
        <v>0.31909999999999999</v>
      </c>
      <c r="AC3248" s="359">
        <v>1.7433000000000001</v>
      </c>
      <c r="AD3248" s="359"/>
      <c r="AE3248" s="359">
        <v>4.0087000000000002</v>
      </c>
      <c r="AF3248" s="359">
        <v>2.2109000000000001</v>
      </c>
      <c r="AG3248" s="359">
        <v>1.7762</v>
      </c>
      <c r="AH3248" s="359">
        <v>4.6733000000000002</v>
      </c>
      <c r="AI3248" s="359">
        <v>0.74019999999999997</v>
      </c>
      <c r="AJ3248" s="359">
        <v>0.88880000000000003</v>
      </c>
      <c r="AK3248" s="359">
        <v>0.34870000000000001</v>
      </c>
      <c r="AL3248" s="356">
        <v>0.55879999999999996</v>
      </c>
    </row>
    <row r="3249" spans="2:38" ht="409.6" x14ac:dyDescent="0.25">
      <c r="B3249" s="402">
        <v>37690</v>
      </c>
      <c r="C3249" s="359">
        <v>0.5111</v>
      </c>
      <c r="D3249" s="359">
        <v>0.91849999999999998</v>
      </c>
      <c r="E3249" s="359">
        <v>0.8246</v>
      </c>
      <c r="F3249" s="359">
        <v>16.274799999999999</v>
      </c>
      <c r="G3249" s="359">
        <v>3.7945000000000002</v>
      </c>
      <c r="H3249" s="359">
        <v>125.589</v>
      </c>
      <c r="I3249" s="359">
        <v>0.32200000000000001</v>
      </c>
      <c r="J3249" s="359">
        <v>1.7637</v>
      </c>
      <c r="K3249" s="359"/>
      <c r="L3249" s="359">
        <v>4.0674999999999999</v>
      </c>
      <c r="M3249" s="359">
        <v>2.2120000000000002</v>
      </c>
      <c r="N3249" s="359">
        <v>1.8925000000000001</v>
      </c>
      <c r="O3249" s="359">
        <v>4.7183000000000002</v>
      </c>
      <c r="P3249" s="359">
        <v>0.75129999999999997</v>
      </c>
      <c r="Q3249" s="359">
        <v>0.92549999999999999</v>
      </c>
      <c r="R3249" s="359">
        <v>0.35089999999999999</v>
      </c>
      <c r="S3249" s="356">
        <v>0.5625</v>
      </c>
      <c r="U3249" s="402">
        <v>37690</v>
      </c>
      <c r="V3249" s="359">
        <v>0.51070000000000004</v>
      </c>
      <c r="W3249" s="359">
        <v>0.91759999999999997</v>
      </c>
      <c r="X3249" s="359">
        <v>0.82399999999999995</v>
      </c>
      <c r="Y3249" s="359">
        <v>16.209900000000001</v>
      </c>
      <c r="Z3249" s="359">
        <v>3.7907999999999999</v>
      </c>
      <c r="AA3249" s="359">
        <v>125.101</v>
      </c>
      <c r="AB3249" s="359">
        <v>0.32150000000000001</v>
      </c>
      <c r="AC3249" s="359">
        <v>1.7608999999999999</v>
      </c>
      <c r="AD3249" s="359"/>
      <c r="AE3249" s="359">
        <v>4.0613000000000001</v>
      </c>
      <c r="AF3249" s="359">
        <v>2.2052</v>
      </c>
      <c r="AG3249" s="359">
        <v>1.7895000000000001</v>
      </c>
      <c r="AH3249" s="359">
        <v>4.7096</v>
      </c>
      <c r="AI3249" s="359">
        <v>0.75060000000000004</v>
      </c>
      <c r="AJ3249" s="359">
        <v>0.89949999999999997</v>
      </c>
      <c r="AK3249" s="359">
        <v>0.35060000000000002</v>
      </c>
      <c r="AL3249" s="356">
        <v>0.56220000000000003</v>
      </c>
    </row>
    <row r="3250" spans="2:38" ht="409.6" x14ac:dyDescent="0.25">
      <c r="B3250" s="402">
        <v>37689</v>
      </c>
      <c r="C3250" s="359">
        <v>0.51090000000000002</v>
      </c>
      <c r="D3250" s="359">
        <v>0.91559999999999997</v>
      </c>
      <c r="E3250" s="359">
        <v>0.82320000000000004</v>
      </c>
      <c r="F3250" s="359">
        <v>16.2546</v>
      </c>
      <c r="G3250" s="359">
        <v>3.7898000000000001</v>
      </c>
      <c r="H3250" s="359">
        <v>125.43300000000001</v>
      </c>
      <c r="I3250" s="359">
        <v>0.3216</v>
      </c>
      <c r="J3250" s="359">
        <v>1.7615000000000001</v>
      </c>
      <c r="K3250" s="359"/>
      <c r="L3250" s="359">
        <v>4.0669000000000004</v>
      </c>
      <c r="M3250" s="359">
        <v>2.2092999999999998</v>
      </c>
      <c r="N3250" s="359">
        <v>1.8902000000000001</v>
      </c>
      <c r="O3250" s="359">
        <v>4.7100999999999997</v>
      </c>
      <c r="P3250" s="359">
        <v>0.75009999999999999</v>
      </c>
      <c r="Q3250" s="359">
        <v>0.92430000000000001</v>
      </c>
      <c r="R3250" s="359">
        <v>0.35060000000000002</v>
      </c>
      <c r="S3250" s="356">
        <v>0.56179999999999997</v>
      </c>
      <c r="U3250" s="402">
        <v>37689</v>
      </c>
      <c r="V3250" s="359">
        <v>0.51029999999999998</v>
      </c>
      <c r="W3250" s="359">
        <v>0.91420000000000001</v>
      </c>
      <c r="X3250" s="359">
        <v>0.82250000000000001</v>
      </c>
      <c r="Y3250" s="359">
        <v>16.186800000000002</v>
      </c>
      <c r="Z3250" s="359">
        <v>3.7854000000000001</v>
      </c>
      <c r="AA3250" s="359">
        <v>124.923</v>
      </c>
      <c r="AB3250" s="359">
        <v>0.32100000000000001</v>
      </c>
      <c r="AC3250" s="359">
        <v>1.7584</v>
      </c>
      <c r="AD3250" s="359"/>
      <c r="AE3250" s="359">
        <v>4.0599999999999996</v>
      </c>
      <c r="AF3250" s="359">
        <v>2.2021000000000002</v>
      </c>
      <c r="AG3250" s="359">
        <v>1.7869999999999999</v>
      </c>
      <c r="AH3250" s="359">
        <v>4.7034000000000002</v>
      </c>
      <c r="AI3250" s="359">
        <v>0.74929999999999997</v>
      </c>
      <c r="AJ3250" s="359">
        <v>0.8982</v>
      </c>
      <c r="AK3250" s="359">
        <v>0.35020000000000001</v>
      </c>
      <c r="AL3250" s="356">
        <v>0.56140000000000001</v>
      </c>
    </row>
    <row r="3251" spans="2:38" ht="409.6" x14ac:dyDescent="0.25">
      <c r="B3251" s="402">
        <v>37688</v>
      </c>
      <c r="C3251" s="359">
        <v>0.51049999999999995</v>
      </c>
      <c r="D3251" s="359">
        <v>0.91579999999999995</v>
      </c>
      <c r="E3251" s="359">
        <v>0.82340000000000002</v>
      </c>
      <c r="F3251" s="359">
        <v>16.252300000000002</v>
      </c>
      <c r="G3251" s="359">
        <v>3.7898000000000001</v>
      </c>
      <c r="H3251" s="359">
        <v>125.43300000000001</v>
      </c>
      <c r="I3251" s="359">
        <v>0.3216</v>
      </c>
      <c r="J3251" s="359">
        <v>1.7615000000000001</v>
      </c>
      <c r="K3251" s="359"/>
      <c r="L3251" s="359">
        <v>4.0647000000000002</v>
      </c>
      <c r="M3251" s="359">
        <v>2.2092999999999998</v>
      </c>
      <c r="N3251" s="359">
        <v>1.8902000000000001</v>
      </c>
      <c r="O3251" s="359">
        <v>4.7110000000000003</v>
      </c>
      <c r="P3251" s="359">
        <v>0.75080000000000002</v>
      </c>
      <c r="Q3251" s="359">
        <v>0.92430000000000001</v>
      </c>
      <c r="R3251" s="359">
        <v>0.35060000000000002</v>
      </c>
      <c r="S3251" s="356">
        <v>0.56179999999999997</v>
      </c>
      <c r="U3251" s="402">
        <v>37688</v>
      </c>
      <c r="V3251" s="359">
        <v>0.51</v>
      </c>
      <c r="W3251" s="359">
        <v>0.91449999999999998</v>
      </c>
      <c r="X3251" s="359">
        <v>0.8226</v>
      </c>
      <c r="Y3251" s="359">
        <v>16.2087</v>
      </c>
      <c r="Z3251" s="359">
        <v>3.7854000000000001</v>
      </c>
      <c r="AA3251" s="359">
        <v>124.923</v>
      </c>
      <c r="AB3251" s="359">
        <v>0.32100000000000001</v>
      </c>
      <c r="AC3251" s="359">
        <v>1.7584</v>
      </c>
      <c r="AD3251" s="359"/>
      <c r="AE3251" s="359">
        <v>4.0598000000000001</v>
      </c>
      <c r="AF3251" s="359">
        <v>2.2021000000000002</v>
      </c>
      <c r="AG3251" s="359">
        <v>1.7869999999999999</v>
      </c>
      <c r="AH3251" s="359">
        <v>4.7049000000000003</v>
      </c>
      <c r="AI3251" s="359">
        <v>0.74960000000000004</v>
      </c>
      <c r="AJ3251" s="359">
        <v>0.8982</v>
      </c>
      <c r="AK3251" s="359">
        <v>0.3503</v>
      </c>
      <c r="AL3251" s="356">
        <v>0.56140000000000001</v>
      </c>
    </row>
    <row r="3252" spans="2:38" ht="409.6" x14ac:dyDescent="0.25">
      <c r="B3252" s="402">
        <v>37687</v>
      </c>
      <c r="C3252" s="359">
        <v>0.51519999999999999</v>
      </c>
      <c r="D3252" s="359">
        <v>0.91979999999999995</v>
      </c>
      <c r="E3252" s="359">
        <v>0.83160000000000001</v>
      </c>
      <c r="F3252" s="359">
        <v>16.402999999999999</v>
      </c>
      <c r="G3252" s="359">
        <v>3.8266</v>
      </c>
      <c r="H3252" s="359">
        <v>126.521</v>
      </c>
      <c r="I3252" s="359">
        <v>0.3241</v>
      </c>
      <c r="J3252" s="359">
        <v>1.7766999999999999</v>
      </c>
      <c r="K3252" s="359"/>
      <c r="L3252" s="359">
        <v>4.0426000000000002</v>
      </c>
      <c r="M3252" s="359">
        <v>2.2092999999999998</v>
      </c>
      <c r="N3252" s="359">
        <v>1.9109</v>
      </c>
      <c r="O3252" s="359">
        <v>4.7392000000000003</v>
      </c>
      <c r="P3252" s="359">
        <v>0.75429999999999997</v>
      </c>
      <c r="Q3252" s="359">
        <v>0.93220000000000003</v>
      </c>
      <c r="R3252" s="359">
        <v>0.35260000000000002</v>
      </c>
      <c r="S3252" s="356">
        <v>0.56530000000000002</v>
      </c>
      <c r="U3252" s="402">
        <v>37687</v>
      </c>
      <c r="V3252" s="359">
        <v>0.51459999999999995</v>
      </c>
      <c r="W3252" s="359">
        <v>0.91820000000000002</v>
      </c>
      <c r="X3252" s="359">
        <v>0.83020000000000005</v>
      </c>
      <c r="Y3252" s="359">
        <v>16.3672</v>
      </c>
      <c r="Z3252" s="359">
        <v>3.8205</v>
      </c>
      <c r="AA3252" s="359">
        <v>125.952</v>
      </c>
      <c r="AB3252" s="359">
        <v>0.32329999999999998</v>
      </c>
      <c r="AC3252" s="359">
        <v>1.7729999999999999</v>
      </c>
      <c r="AD3252" s="359"/>
      <c r="AE3252" s="359">
        <v>4.0362999999999998</v>
      </c>
      <c r="AF3252" s="359">
        <v>2.2010999999999998</v>
      </c>
      <c r="AG3252" s="359">
        <v>1.8055000000000001</v>
      </c>
      <c r="AH3252" s="359">
        <v>4.7305999999999999</v>
      </c>
      <c r="AI3252" s="359">
        <v>0.75309999999999999</v>
      </c>
      <c r="AJ3252" s="359">
        <v>0.89729999999999999</v>
      </c>
      <c r="AK3252" s="359">
        <v>0.35199999999999998</v>
      </c>
      <c r="AL3252" s="356">
        <v>0.56469999999999998</v>
      </c>
    </row>
    <row r="3253" spans="2:38" ht="409.6" x14ac:dyDescent="0.25">
      <c r="B3253" s="402">
        <v>37686</v>
      </c>
      <c r="C3253" s="359">
        <v>0.51770000000000005</v>
      </c>
      <c r="D3253" s="359">
        <v>0.92020000000000002</v>
      </c>
      <c r="E3253" s="359">
        <v>0.83340000000000003</v>
      </c>
      <c r="F3253" s="359">
        <v>16.506699999999999</v>
      </c>
      <c r="G3253" s="359">
        <v>3.8456000000000001</v>
      </c>
      <c r="H3253" s="359">
        <v>127.30200000000001</v>
      </c>
      <c r="I3253" s="359">
        <v>0.3256</v>
      </c>
      <c r="J3253" s="359">
        <v>1.7868999999999999</v>
      </c>
      <c r="K3253" s="359"/>
      <c r="L3253" s="359">
        <v>3.9992000000000001</v>
      </c>
      <c r="M3253" s="359">
        <v>2.2198000000000002</v>
      </c>
      <c r="N3253" s="359">
        <v>1.9157</v>
      </c>
      <c r="O3253" s="359">
        <v>4.7592999999999996</v>
      </c>
      <c r="P3253" s="359">
        <v>0.75519999999999998</v>
      </c>
      <c r="Q3253" s="359">
        <v>0.92179999999999995</v>
      </c>
      <c r="R3253" s="359">
        <v>0.35449999999999998</v>
      </c>
      <c r="S3253" s="356">
        <v>0.56730000000000003</v>
      </c>
      <c r="U3253" s="402">
        <v>37686</v>
      </c>
      <c r="V3253" s="359">
        <v>0.51729999999999998</v>
      </c>
      <c r="W3253" s="359">
        <v>0.91930000000000001</v>
      </c>
      <c r="X3253" s="359">
        <v>0.83279999999999998</v>
      </c>
      <c r="Y3253" s="359">
        <v>16.441299999999998</v>
      </c>
      <c r="Z3253" s="359">
        <v>3.8407</v>
      </c>
      <c r="AA3253" s="359">
        <v>126.81</v>
      </c>
      <c r="AB3253" s="359">
        <v>0.32500000000000001</v>
      </c>
      <c r="AC3253" s="359">
        <v>1.7846</v>
      </c>
      <c r="AD3253" s="359"/>
      <c r="AE3253" s="359">
        <v>3.9950000000000001</v>
      </c>
      <c r="AF3253" s="359">
        <v>2.2128999999999999</v>
      </c>
      <c r="AG3253" s="359">
        <v>1.8112999999999999</v>
      </c>
      <c r="AH3253" s="359">
        <v>4.7530000000000001</v>
      </c>
      <c r="AI3253" s="359">
        <v>0.75470000000000004</v>
      </c>
      <c r="AJ3253" s="359">
        <v>0.89539999999999997</v>
      </c>
      <c r="AK3253" s="359">
        <v>0.35420000000000001</v>
      </c>
      <c r="AL3253" s="356">
        <v>0.56699999999999995</v>
      </c>
    </row>
    <row r="3254" spans="2:38" ht="409.6" x14ac:dyDescent="0.25">
      <c r="B3254" s="402">
        <v>37685</v>
      </c>
      <c r="C3254" s="359">
        <v>0.51529999999999998</v>
      </c>
      <c r="D3254" s="359">
        <v>0.91610000000000003</v>
      </c>
      <c r="E3254" s="359">
        <v>0.8296</v>
      </c>
      <c r="F3254" s="359">
        <v>16.398399999999999</v>
      </c>
      <c r="G3254" s="359">
        <v>3.8285</v>
      </c>
      <c r="H3254" s="359">
        <v>126.568</v>
      </c>
      <c r="I3254" s="359">
        <v>0.32350000000000001</v>
      </c>
      <c r="J3254" s="359">
        <v>1.7808999999999999</v>
      </c>
      <c r="K3254" s="359"/>
      <c r="L3254" s="359">
        <v>4.0026000000000002</v>
      </c>
      <c r="M3254" s="359">
        <v>2.2233000000000001</v>
      </c>
      <c r="N3254" s="359">
        <v>1.8964000000000001</v>
      </c>
      <c r="O3254" s="359">
        <v>4.7274000000000003</v>
      </c>
      <c r="P3254" s="359">
        <v>0.75149999999999995</v>
      </c>
      <c r="Q3254" s="359">
        <v>0.92659999999999998</v>
      </c>
      <c r="R3254" s="359">
        <v>0.35470000000000002</v>
      </c>
      <c r="S3254" s="356">
        <v>0.56089999999999995</v>
      </c>
      <c r="U3254" s="402">
        <v>37685</v>
      </c>
      <c r="V3254" s="359">
        <v>0.51490000000000002</v>
      </c>
      <c r="W3254" s="359">
        <v>0.91490000000000005</v>
      </c>
      <c r="X3254" s="359">
        <v>0.82879999999999998</v>
      </c>
      <c r="Y3254" s="359">
        <v>16.372599999999998</v>
      </c>
      <c r="Z3254" s="359">
        <v>3.8252999999999999</v>
      </c>
      <c r="AA3254" s="359">
        <v>126.078</v>
      </c>
      <c r="AB3254" s="359">
        <v>0.32300000000000001</v>
      </c>
      <c r="AC3254" s="359">
        <v>1.7773000000000001</v>
      </c>
      <c r="AD3254" s="359"/>
      <c r="AE3254" s="359">
        <v>3.9986999999999999</v>
      </c>
      <c r="AF3254" s="359">
        <v>2.2164999999999999</v>
      </c>
      <c r="AG3254" s="359">
        <v>1.7925</v>
      </c>
      <c r="AH3254" s="359">
        <v>4.7214999999999998</v>
      </c>
      <c r="AI3254" s="359">
        <v>0.75080000000000002</v>
      </c>
      <c r="AJ3254" s="359">
        <v>0.89239999999999997</v>
      </c>
      <c r="AK3254" s="359">
        <v>0.35439999999999999</v>
      </c>
      <c r="AL3254" s="356">
        <v>0.56059999999999999</v>
      </c>
    </row>
    <row r="3255" spans="2:38" ht="409.6" x14ac:dyDescent="0.25">
      <c r="B3255" s="402">
        <v>37684</v>
      </c>
      <c r="C3255" s="359">
        <v>0.51670000000000005</v>
      </c>
      <c r="D3255" s="359">
        <v>0.91639999999999999</v>
      </c>
      <c r="E3255" s="359">
        <v>0.83520000000000005</v>
      </c>
      <c r="F3255" s="359">
        <v>16.468800000000002</v>
      </c>
      <c r="G3255" s="359">
        <v>3.8397999999999999</v>
      </c>
      <c r="H3255" s="359">
        <v>126.619</v>
      </c>
      <c r="I3255" s="359">
        <v>0.32519999999999999</v>
      </c>
      <c r="J3255" s="359">
        <v>1.7948</v>
      </c>
      <c r="K3255" s="359"/>
      <c r="L3255" s="359">
        <v>4.0157999999999996</v>
      </c>
      <c r="M3255" s="359">
        <v>2.2229999999999999</v>
      </c>
      <c r="N3255" s="359">
        <v>1.9136</v>
      </c>
      <c r="O3255" s="359">
        <v>4.7634999999999996</v>
      </c>
      <c r="P3255" s="359">
        <v>0.753</v>
      </c>
      <c r="Q3255" s="359">
        <v>0.94720000000000004</v>
      </c>
      <c r="R3255" s="359">
        <v>0.35659999999999997</v>
      </c>
      <c r="S3255" s="356">
        <v>0.56289999999999996</v>
      </c>
      <c r="U3255" s="402">
        <v>37684</v>
      </c>
      <c r="V3255" s="359">
        <v>0.51629999999999998</v>
      </c>
      <c r="W3255" s="359">
        <v>0.91539999999999999</v>
      </c>
      <c r="X3255" s="359">
        <v>0.83460000000000001</v>
      </c>
      <c r="Y3255" s="359">
        <v>16.403700000000001</v>
      </c>
      <c r="Z3255" s="359">
        <v>3.8353000000000002</v>
      </c>
      <c r="AA3255" s="359">
        <v>126.129</v>
      </c>
      <c r="AB3255" s="359">
        <v>0.32469999999999999</v>
      </c>
      <c r="AC3255" s="359">
        <v>1.7918000000000001</v>
      </c>
      <c r="AD3255" s="359"/>
      <c r="AE3255" s="359">
        <v>4.0115999999999996</v>
      </c>
      <c r="AF3255" s="359">
        <v>2.2162000000000002</v>
      </c>
      <c r="AG3255" s="359">
        <v>1.8083</v>
      </c>
      <c r="AH3255" s="359">
        <v>4.7576000000000001</v>
      </c>
      <c r="AI3255" s="359">
        <v>0.75239999999999996</v>
      </c>
      <c r="AJ3255" s="359">
        <v>0.92079999999999995</v>
      </c>
      <c r="AK3255" s="359">
        <v>0.35620000000000002</v>
      </c>
      <c r="AL3255" s="356">
        <v>0.56259999999999999</v>
      </c>
    </row>
    <row r="3256" spans="2:38" ht="409.6" x14ac:dyDescent="0.25">
      <c r="B3256" s="402">
        <v>37683</v>
      </c>
      <c r="C3256" s="359">
        <v>0.5181</v>
      </c>
      <c r="D3256" s="359">
        <v>0.91920000000000002</v>
      </c>
      <c r="E3256" s="359">
        <v>0.82869999999999999</v>
      </c>
      <c r="F3256" s="359">
        <v>16.4374</v>
      </c>
      <c r="G3256" s="359">
        <v>3.8483999999999998</v>
      </c>
      <c r="H3256" s="359">
        <v>126.121</v>
      </c>
      <c r="I3256" s="359">
        <v>0.32329999999999998</v>
      </c>
      <c r="J3256" s="359">
        <v>1.7898000000000001</v>
      </c>
      <c r="K3256" s="359"/>
      <c r="L3256" s="359">
        <v>3.9984000000000002</v>
      </c>
      <c r="M3256" s="359">
        <v>2.1855000000000002</v>
      </c>
      <c r="N3256" s="359">
        <v>1.9009</v>
      </c>
      <c r="O3256" s="359">
        <v>4.7515000000000001</v>
      </c>
      <c r="P3256" s="359">
        <v>0.7571</v>
      </c>
      <c r="Q3256" s="359">
        <v>0.90480000000000005</v>
      </c>
      <c r="R3256" s="359">
        <v>0.35510000000000003</v>
      </c>
      <c r="S3256" s="356">
        <v>0.55859999999999999</v>
      </c>
      <c r="U3256" s="402">
        <v>37683</v>
      </c>
      <c r="V3256" s="359">
        <v>0.51739999999999997</v>
      </c>
      <c r="W3256" s="359">
        <v>0.91790000000000005</v>
      </c>
      <c r="X3256" s="359">
        <v>0.82769999999999999</v>
      </c>
      <c r="Y3256" s="359">
        <v>16.405899999999999</v>
      </c>
      <c r="Z3256" s="359">
        <v>3.8433000000000002</v>
      </c>
      <c r="AA3256" s="359">
        <v>125.589</v>
      </c>
      <c r="AB3256" s="359">
        <v>0.32279999999999998</v>
      </c>
      <c r="AC3256" s="359">
        <v>1.7864</v>
      </c>
      <c r="AD3256" s="359"/>
      <c r="AE3256" s="359">
        <v>3.9908999999999999</v>
      </c>
      <c r="AF3256" s="359">
        <v>2.1779000000000002</v>
      </c>
      <c r="AG3256" s="359">
        <v>1.7957000000000001</v>
      </c>
      <c r="AH3256" s="359">
        <v>4.7415000000000003</v>
      </c>
      <c r="AI3256" s="359">
        <v>0.75619999999999998</v>
      </c>
      <c r="AJ3256" s="359">
        <v>0.87809999999999999</v>
      </c>
      <c r="AK3256" s="359">
        <v>0.35460000000000003</v>
      </c>
      <c r="AL3256" s="356">
        <v>0.55810000000000004</v>
      </c>
    </row>
    <row r="3257" spans="2:38" ht="409.6" x14ac:dyDescent="0.25">
      <c r="B3257" s="402">
        <v>37682</v>
      </c>
      <c r="C3257" s="359">
        <v>0.51749999999999996</v>
      </c>
      <c r="D3257" s="359">
        <v>0.91820000000000002</v>
      </c>
      <c r="E3257" s="359">
        <v>0.82969999999999999</v>
      </c>
      <c r="F3257" s="359">
        <v>16.446200000000001</v>
      </c>
      <c r="G3257" s="359">
        <v>3.8439000000000001</v>
      </c>
      <c r="H3257" s="359">
        <v>126.188</v>
      </c>
      <c r="I3257" s="359">
        <v>0.32340000000000002</v>
      </c>
      <c r="J3257" s="359">
        <v>1.7907</v>
      </c>
      <c r="K3257" s="359"/>
      <c r="L3257" s="359">
        <v>3.9971000000000001</v>
      </c>
      <c r="M3257" s="359">
        <v>2.1865999999999999</v>
      </c>
      <c r="N3257" s="359">
        <v>1.9018999999999999</v>
      </c>
      <c r="O3257" s="359">
        <v>4.7462</v>
      </c>
      <c r="P3257" s="359">
        <v>0.75560000000000005</v>
      </c>
      <c r="Q3257" s="359">
        <v>0.90529999999999999</v>
      </c>
      <c r="R3257" s="359">
        <v>0.35499999999999998</v>
      </c>
      <c r="S3257" s="356">
        <v>0.55889999999999995</v>
      </c>
      <c r="U3257" s="402">
        <v>37682</v>
      </c>
      <c r="V3257" s="359">
        <v>0.51700000000000002</v>
      </c>
      <c r="W3257" s="359">
        <v>0.91690000000000005</v>
      </c>
      <c r="X3257" s="359">
        <v>0.82909999999999995</v>
      </c>
      <c r="Y3257" s="359">
        <v>16.4206</v>
      </c>
      <c r="Z3257" s="359">
        <v>3.8408000000000002</v>
      </c>
      <c r="AA3257" s="359">
        <v>125.702</v>
      </c>
      <c r="AB3257" s="359">
        <v>0.32300000000000001</v>
      </c>
      <c r="AC3257" s="359">
        <v>1.788</v>
      </c>
      <c r="AD3257" s="359"/>
      <c r="AE3257" s="359">
        <v>3.9904000000000002</v>
      </c>
      <c r="AF3257" s="359">
        <v>2.1798999999999999</v>
      </c>
      <c r="AG3257" s="359">
        <v>1.7974000000000001</v>
      </c>
      <c r="AH3257" s="359">
        <v>4.7380000000000004</v>
      </c>
      <c r="AI3257" s="359">
        <v>0.75490000000000002</v>
      </c>
      <c r="AJ3257" s="359">
        <v>0.87890000000000001</v>
      </c>
      <c r="AK3257" s="359">
        <v>0.3548</v>
      </c>
      <c r="AL3257" s="356">
        <v>0.55859999999999999</v>
      </c>
    </row>
    <row r="3258" spans="2:38" ht="409.6" x14ac:dyDescent="0.25">
      <c r="B3258" s="402">
        <v>37681</v>
      </c>
      <c r="C3258" s="359">
        <v>0.51910000000000001</v>
      </c>
      <c r="D3258" s="359">
        <v>0.92149999999999999</v>
      </c>
      <c r="E3258" s="359">
        <v>0.83189999999999997</v>
      </c>
      <c r="F3258" s="359">
        <v>16.492999999999999</v>
      </c>
      <c r="G3258" s="359">
        <v>3.8561000000000001</v>
      </c>
      <c r="H3258" s="359">
        <v>126.547</v>
      </c>
      <c r="I3258" s="359">
        <v>0.32429999999999998</v>
      </c>
      <c r="J3258" s="359">
        <v>1.7958000000000001</v>
      </c>
      <c r="K3258" s="359"/>
      <c r="L3258" s="359">
        <v>4.0095000000000001</v>
      </c>
      <c r="M3258" s="359">
        <v>2.1928999999999998</v>
      </c>
      <c r="N3258" s="359">
        <v>1.9073</v>
      </c>
      <c r="O3258" s="359">
        <v>4.7633999999999999</v>
      </c>
      <c r="P3258" s="359">
        <v>0.75819999999999999</v>
      </c>
      <c r="Q3258" s="359">
        <v>0.90790000000000004</v>
      </c>
      <c r="R3258" s="359">
        <v>0.35620000000000002</v>
      </c>
      <c r="S3258" s="356">
        <v>0.5605</v>
      </c>
      <c r="U3258" s="402">
        <v>37681</v>
      </c>
      <c r="V3258" s="359">
        <v>0.51829999999999998</v>
      </c>
      <c r="W3258" s="359">
        <v>0.91990000000000005</v>
      </c>
      <c r="X3258" s="359">
        <v>0.83089999999999997</v>
      </c>
      <c r="Y3258" s="359">
        <v>16.459099999999999</v>
      </c>
      <c r="Z3258" s="359">
        <v>3.8504</v>
      </c>
      <c r="AA3258" s="359">
        <v>125.997</v>
      </c>
      <c r="AB3258" s="359">
        <v>0.32379999999999998</v>
      </c>
      <c r="AC3258" s="359">
        <v>1.7922</v>
      </c>
      <c r="AD3258" s="359"/>
      <c r="AE3258" s="359">
        <v>4.0037000000000003</v>
      </c>
      <c r="AF3258" s="359">
        <v>2.1850000000000001</v>
      </c>
      <c r="AG3258" s="359">
        <v>1.8016000000000001</v>
      </c>
      <c r="AH3258" s="359">
        <v>4.7550999999999997</v>
      </c>
      <c r="AI3258" s="359">
        <v>0.75729999999999997</v>
      </c>
      <c r="AJ3258" s="359">
        <v>0.88100000000000001</v>
      </c>
      <c r="AK3258" s="359">
        <v>0.35570000000000002</v>
      </c>
      <c r="AL3258" s="356">
        <v>0.55989999999999995</v>
      </c>
    </row>
    <row r="3259" spans="2:38" ht="409.6" x14ac:dyDescent="0.25">
      <c r="B3259" s="402">
        <v>37680</v>
      </c>
      <c r="C3259" s="359">
        <v>0.52270000000000005</v>
      </c>
      <c r="D3259" s="359">
        <v>0.92959999999999998</v>
      </c>
      <c r="E3259" s="359">
        <v>0.84030000000000005</v>
      </c>
      <c r="F3259" s="359">
        <v>16.565899999999999</v>
      </c>
      <c r="G3259" s="359">
        <v>3.8835999999999999</v>
      </c>
      <c r="H3259" s="359">
        <v>127.343</v>
      </c>
      <c r="I3259" s="359">
        <v>0.32529999999999998</v>
      </c>
      <c r="J3259" s="359">
        <v>1.8048</v>
      </c>
      <c r="K3259" s="359"/>
      <c r="L3259" s="359">
        <v>4.0458999999999996</v>
      </c>
      <c r="M3259" s="359">
        <v>2.1981000000000002</v>
      </c>
      <c r="N3259" s="359">
        <v>1.9074</v>
      </c>
      <c r="O3259" s="359">
        <v>4.7653999999999996</v>
      </c>
      <c r="P3259" s="359">
        <v>0.76470000000000005</v>
      </c>
      <c r="Q3259" s="359">
        <v>0.91359999999999997</v>
      </c>
      <c r="R3259" s="359">
        <v>0.35589999999999999</v>
      </c>
      <c r="S3259" s="356">
        <v>0.56230000000000002</v>
      </c>
      <c r="U3259" s="402">
        <v>37680</v>
      </c>
      <c r="V3259" s="359">
        <v>0.52210000000000001</v>
      </c>
      <c r="W3259" s="359">
        <v>0.92779999999999996</v>
      </c>
      <c r="X3259" s="359">
        <v>0.83879999999999999</v>
      </c>
      <c r="Y3259" s="359">
        <v>16.531099999999999</v>
      </c>
      <c r="Z3259" s="359">
        <v>3.8780999999999999</v>
      </c>
      <c r="AA3259" s="359">
        <v>126.78400000000001</v>
      </c>
      <c r="AB3259" s="359">
        <v>0.32450000000000001</v>
      </c>
      <c r="AC3259" s="359">
        <v>1.8007</v>
      </c>
      <c r="AD3259" s="359"/>
      <c r="AE3259" s="359">
        <v>4.0395000000000003</v>
      </c>
      <c r="AF3259" s="359">
        <v>2.1901000000000002</v>
      </c>
      <c r="AG3259" s="359">
        <v>1.8009999999999999</v>
      </c>
      <c r="AH3259" s="359">
        <v>4.7568999999999999</v>
      </c>
      <c r="AI3259" s="359">
        <v>0.76359999999999995</v>
      </c>
      <c r="AJ3259" s="359">
        <v>0.88649999999999995</v>
      </c>
      <c r="AK3259" s="359">
        <v>0.35539999999999999</v>
      </c>
      <c r="AL3259" s="356">
        <v>0.56169999999999998</v>
      </c>
    </row>
    <row r="3260" spans="2:38" ht="409.6" x14ac:dyDescent="0.25">
      <c r="B3260" s="402">
        <v>37679</v>
      </c>
      <c r="C3260" s="359">
        <v>0.52480000000000004</v>
      </c>
      <c r="D3260" s="359">
        <v>0.93230000000000002</v>
      </c>
      <c r="E3260" s="359">
        <v>0.84599999999999997</v>
      </c>
      <c r="F3260" s="359">
        <v>16.674800000000001</v>
      </c>
      <c r="G3260" s="359">
        <v>3.8988999999999998</v>
      </c>
      <c r="H3260" s="359">
        <v>128.05799999999999</v>
      </c>
      <c r="I3260" s="359">
        <v>0.32690000000000002</v>
      </c>
      <c r="J3260" s="359">
        <v>1.8103</v>
      </c>
      <c r="K3260" s="359"/>
      <c r="L3260" s="359">
        <v>4.0266999999999999</v>
      </c>
      <c r="M3260" s="359">
        <v>2.2002000000000002</v>
      </c>
      <c r="N3260" s="359">
        <v>1.9195</v>
      </c>
      <c r="O3260" s="359">
        <v>4.7766000000000002</v>
      </c>
      <c r="P3260" s="359">
        <v>0.76739999999999997</v>
      </c>
      <c r="Q3260" s="359">
        <v>0.92689999999999995</v>
      </c>
      <c r="R3260" s="359">
        <v>0.35770000000000002</v>
      </c>
      <c r="S3260" s="356">
        <v>0.56589999999999996</v>
      </c>
      <c r="U3260" s="402">
        <v>37679</v>
      </c>
      <c r="V3260" s="359">
        <v>0.52410000000000001</v>
      </c>
      <c r="W3260" s="359">
        <v>0.93059999999999998</v>
      </c>
      <c r="X3260" s="359">
        <v>0.84499999999999997</v>
      </c>
      <c r="Y3260" s="359">
        <v>16.603999999999999</v>
      </c>
      <c r="Z3260" s="359">
        <v>3.8927</v>
      </c>
      <c r="AA3260" s="359">
        <v>127.498</v>
      </c>
      <c r="AB3260" s="359">
        <v>0.32629999999999998</v>
      </c>
      <c r="AC3260" s="359">
        <v>1.8062</v>
      </c>
      <c r="AD3260" s="359"/>
      <c r="AE3260" s="359">
        <v>4.0214999999999996</v>
      </c>
      <c r="AF3260" s="359">
        <v>2.1922000000000001</v>
      </c>
      <c r="AG3260" s="359">
        <v>1.8125</v>
      </c>
      <c r="AH3260" s="359">
        <v>4.7686000000000002</v>
      </c>
      <c r="AI3260" s="359">
        <v>0.76600000000000001</v>
      </c>
      <c r="AJ3260" s="359">
        <v>0.89980000000000004</v>
      </c>
      <c r="AK3260" s="359">
        <v>0.35720000000000002</v>
      </c>
      <c r="AL3260" s="356">
        <v>0.56530000000000002</v>
      </c>
    </row>
    <row r="3261" spans="2:38" ht="409.6" x14ac:dyDescent="0.25">
      <c r="B3261" s="402">
        <v>37678</v>
      </c>
      <c r="C3261" s="359">
        <v>0.5252</v>
      </c>
      <c r="D3261" s="359">
        <v>0.9335</v>
      </c>
      <c r="E3261" s="359">
        <v>0.84470000000000001</v>
      </c>
      <c r="F3261" s="359">
        <v>16.585599999999999</v>
      </c>
      <c r="G3261" s="359">
        <v>3.9016000000000002</v>
      </c>
      <c r="H3261" s="359">
        <v>128.51300000000001</v>
      </c>
      <c r="I3261" s="359">
        <v>0.32679999999999998</v>
      </c>
      <c r="J3261" s="359">
        <v>1.8122</v>
      </c>
      <c r="K3261" s="359"/>
      <c r="L3261" s="359">
        <v>4.0049000000000001</v>
      </c>
      <c r="M3261" s="359">
        <v>2.2004000000000001</v>
      </c>
      <c r="N3261" s="359">
        <v>1.9127000000000001</v>
      </c>
      <c r="O3261" s="359">
        <v>4.7900999999999998</v>
      </c>
      <c r="P3261" s="359">
        <v>0.76719999999999999</v>
      </c>
      <c r="Q3261" s="359">
        <v>0.92989999999999995</v>
      </c>
      <c r="R3261" s="359">
        <v>0.35909999999999997</v>
      </c>
      <c r="S3261" s="356">
        <v>0.56530000000000002</v>
      </c>
      <c r="U3261" s="402">
        <v>37678</v>
      </c>
      <c r="V3261" s="359">
        <v>0.52480000000000004</v>
      </c>
      <c r="W3261" s="359">
        <v>0.93240000000000001</v>
      </c>
      <c r="X3261" s="359">
        <v>0.84399999999999997</v>
      </c>
      <c r="Y3261" s="359">
        <v>16.558700000000002</v>
      </c>
      <c r="Z3261" s="359">
        <v>3.8982999999999999</v>
      </c>
      <c r="AA3261" s="359">
        <v>128.012</v>
      </c>
      <c r="AB3261" s="359">
        <v>0.32619999999999999</v>
      </c>
      <c r="AC3261" s="359">
        <v>1.8093999999999999</v>
      </c>
      <c r="AD3261" s="359"/>
      <c r="AE3261" s="359">
        <v>4.0007000000000001</v>
      </c>
      <c r="AF3261" s="359">
        <v>2.1934</v>
      </c>
      <c r="AG3261" s="359">
        <v>1.8069</v>
      </c>
      <c r="AH3261" s="359">
        <v>4.7838000000000003</v>
      </c>
      <c r="AI3261" s="359">
        <v>0.76659999999999995</v>
      </c>
      <c r="AJ3261" s="359">
        <v>0.9032</v>
      </c>
      <c r="AK3261" s="359">
        <v>0.35870000000000002</v>
      </c>
      <c r="AL3261" s="356">
        <v>0.56489999999999996</v>
      </c>
    </row>
    <row r="3262" spans="2:38" ht="409.6" x14ac:dyDescent="0.25">
      <c r="B3262" s="402">
        <v>37677</v>
      </c>
      <c r="C3262" s="359">
        <v>0.52429999999999999</v>
      </c>
      <c r="D3262" s="359">
        <v>0.93540000000000001</v>
      </c>
      <c r="E3262" s="359">
        <v>0.84440000000000004</v>
      </c>
      <c r="F3262" s="359">
        <v>16.599599999999999</v>
      </c>
      <c r="G3262" s="359">
        <v>3.8959000000000001</v>
      </c>
      <c r="H3262" s="359">
        <v>128.18799999999999</v>
      </c>
      <c r="I3262" s="359">
        <v>0.32729999999999998</v>
      </c>
      <c r="J3262" s="359">
        <v>1.8126</v>
      </c>
      <c r="K3262" s="359"/>
      <c r="L3262" s="359">
        <v>3.9809000000000001</v>
      </c>
      <c r="M3262" s="359">
        <v>2.2042999999999999</v>
      </c>
      <c r="N3262" s="359">
        <v>1.9100999999999999</v>
      </c>
      <c r="O3262" s="359">
        <v>4.7864000000000004</v>
      </c>
      <c r="P3262" s="359">
        <v>0.76739999999999997</v>
      </c>
      <c r="Q3262" s="359">
        <v>0.93310000000000004</v>
      </c>
      <c r="R3262" s="359">
        <v>0.35659999999999997</v>
      </c>
      <c r="S3262" s="356">
        <v>0.56599999999999995</v>
      </c>
      <c r="U3262" s="402">
        <v>37677</v>
      </c>
      <c r="V3262" s="359">
        <v>0.52359999999999995</v>
      </c>
      <c r="W3262" s="359">
        <v>0.93389999999999995</v>
      </c>
      <c r="X3262" s="359">
        <v>0.84330000000000005</v>
      </c>
      <c r="Y3262" s="359">
        <v>16.565100000000001</v>
      </c>
      <c r="Z3262" s="359">
        <v>3.8893</v>
      </c>
      <c r="AA3262" s="359">
        <v>127.628</v>
      </c>
      <c r="AB3262" s="359">
        <v>0.32669999999999999</v>
      </c>
      <c r="AC3262" s="359">
        <v>1.8097000000000001</v>
      </c>
      <c r="AD3262" s="359"/>
      <c r="AE3262" s="359">
        <v>3.9750000000000001</v>
      </c>
      <c r="AF3262" s="359">
        <v>2.1962999999999999</v>
      </c>
      <c r="AG3262" s="359">
        <v>1.8028</v>
      </c>
      <c r="AH3262" s="359">
        <v>4.7779999999999996</v>
      </c>
      <c r="AI3262" s="359">
        <v>0.76649999999999996</v>
      </c>
      <c r="AJ3262" s="359">
        <v>0.89810000000000001</v>
      </c>
      <c r="AK3262" s="359">
        <v>0.35610000000000003</v>
      </c>
      <c r="AL3262" s="356">
        <v>0.56540000000000001</v>
      </c>
    </row>
    <row r="3263" spans="2:38" ht="409.6" x14ac:dyDescent="0.25">
      <c r="B3263" s="402">
        <v>37676</v>
      </c>
      <c r="C3263" s="359">
        <v>0.5202</v>
      </c>
      <c r="D3263" s="359">
        <v>0.93510000000000004</v>
      </c>
      <c r="E3263" s="359">
        <v>0.84040000000000004</v>
      </c>
      <c r="F3263" s="359">
        <v>16.409700000000001</v>
      </c>
      <c r="G3263" s="359">
        <v>3.8569</v>
      </c>
      <c r="H3263" s="359">
        <v>128.00800000000001</v>
      </c>
      <c r="I3263" s="359">
        <v>0.3231</v>
      </c>
      <c r="J3263" s="359">
        <v>1.7887999999999999</v>
      </c>
      <c r="K3263" s="359"/>
      <c r="L3263" s="359">
        <v>3.9262999999999999</v>
      </c>
      <c r="M3263" s="359">
        <v>2.1718999999999999</v>
      </c>
      <c r="N3263" s="359">
        <v>1.8841000000000001</v>
      </c>
      <c r="O3263" s="359">
        <v>4.75</v>
      </c>
      <c r="P3263" s="359">
        <v>0.76480000000000004</v>
      </c>
      <c r="Q3263" s="359">
        <v>0.92359999999999998</v>
      </c>
      <c r="R3263" s="359">
        <v>0.35449999999999998</v>
      </c>
      <c r="S3263" s="356">
        <v>0.55840000000000001</v>
      </c>
      <c r="U3263" s="402">
        <v>37676</v>
      </c>
      <c r="V3263" s="359">
        <v>0.51980000000000004</v>
      </c>
      <c r="W3263" s="359">
        <v>0.93410000000000004</v>
      </c>
      <c r="X3263" s="359">
        <v>0.83979999999999999</v>
      </c>
      <c r="Y3263" s="359">
        <v>16.3841</v>
      </c>
      <c r="Z3263" s="359">
        <v>3.85</v>
      </c>
      <c r="AA3263" s="359">
        <v>127.52</v>
      </c>
      <c r="AB3263" s="359">
        <v>0.32269999999999999</v>
      </c>
      <c r="AC3263" s="359">
        <v>1.7853000000000001</v>
      </c>
      <c r="AD3263" s="359"/>
      <c r="AE3263" s="359">
        <v>3.9184999999999999</v>
      </c>
      <c r="AF3263" s="359">
        <v>2.1650999999999998</v>
      </c>
      <c r="AG3263" s="359">
        <v>1.78</v>
      </c>
      <c r="AH3263" s="359">
        <v>4.7413999999999996</v>
      </c>
      <c r="AI3263" s="359">
        <v>0.76429999999999998</v>
      </c>
      <c r="AJ3263" s="359">
        <v>0.88959999999999995</v>
      </c>
      <c r="AK3263" s="359">
        <v>0.35410000000000003</v>
      </c>
      <c r="AL3263" s="356">
        <v>0.55810000000000004</v>
      </c>
    </row>
    <row r="3264" spans="2:38" ht="409.6" x14ac:dyDescent="0.25">
      <c r="B3264" s="402">
        <v>37675</v>
      </c>
      <c r="C3264" s="359">
        <v>0.51929999999999998</v>
      </c>
      <c r="D3264" s="359">
        <v>0.93559999999999999</v>
      </c>
      <c r="E3264" s="359">
        <v>0.84119999999999995</v>
      </c>
      <c r="F3264" s="359">
        <v>16.461300000000001</v>
      </c>
      <c r="G3264" s="359">
        <v>3.8551000000000002</v>
      </c>
      <c r="H3264" s="359">
        <v>128.12200000000001</v>
      </c>
      <c r="I3264" s="359">
        <v>0.32340000000000002</v>
      </c>
      <c r="J3264" s="359">
        <v>1.7904</v>
      </c>
      <c r="K3264" s="359"/>
      <c r="L3264" s="359">
        <v>3.9188000000000001</v>
      </c>
      <c r="M3264" s="359">
        <v>2.1738</v>
      </c>
      <c r="N3264" s="359">
        <v>1.8857999999999999</v>
      </c>
      <c r="O3264" s="359">
        <v>4.7413999999999996</v>
      </c>
      <c r="P3264" s="359">
        <v>0.76349999999999996</v>
      </c>
      <c r="Q3264" s="359">
        <v>0.9244</v>
      </c>
      <c r="R3264" s="359">
        <v>0.35389999999999999</v>
      </c>
      <c r="S3264" s="356">
        <v>0.55889999999999995</v>
      </c>
      <c r="U3264" s="402">
        <v>37675</v>
      </c>
      <c r="V3264" s="359">
        <v>0.51890000000000003</v>
      </c>
      <c r="W3264" s="359">
        <v>0.93459999999999999</v>
      </c>
      <c r="X3264" s="359">
        <v>0.84060000000000001</v>
      </c>
      <c r="Y3264" s="359">
        <v>16.435700000000001</v>
      </c>
      <c r="Z3264" s="359">
        <v>3.8513999999999999</v>
      </c>
      <c r="AA3264" s="359">
        <v>127.63500000000001</v>
      </c>
      <c r="AB3264" s="359">
        <v>0.32290000000000002</v>
      </c>
      <c r="AC3264" s="359">
        <v>1.7867999999999999</v>
      </c>
      <c r="AD3264" s="359"/>
      <c r="AE3264" s="359">
        <v>3.9127999999999998</v>
      </c>
      <c r="AF3264" s="359">
        <v>2.1671</v>
      </c>
      <c r="AG3264" s="359">
        <v>1.7816000000000001</v>
      </c>
      <c r="AH3264" s="359">
        <v>4.7355</v>
      </c>
      <c r="AI3264" s="359">
        <v>0.76290000000000002</v>
      </c>
      <c r="AJ3264" s="359">
        <v>0.89039999999999997</v>
      </c>
      <c r="AK3264" s="359">
        <v>0.35349999999999998</v>
      </c>
      <c r="AL3264" s="356">
        <v>0.55859999999999999</v>
      </c>
    </row>
    <row r="3265" spans="2:38" ht="409.6" x14ac:dyDescent="0.25">
      <c r="B3265" s="402">
        <v>37674</v>
      </c>
      <c r="C3265" s="359">
        <v>0.51880000000000004</v>
      </c>
      <c r="D3265" s="359">
        <v>0.93489999999999995</v>
      </c>
      <c r="E3265" s="359">
        <v>0.84060000000000001</v>
      </c>
      <c r="F3265" s="359">
        <v>16.4407</v>
      </c>
      <c r="G3265" s="359">
        <v>3.8502999999999998</v>
      </c>
      <c r="H3265" s="359">
        <v>127.962</v>
      </c>
      <c r="I3265" s="359">
        <v>0.32300000000000001</v>
      </c>
      <c r="J3265" s="359">
        <v>1.7881</v>
      </c>
      <c r="K3265" s="359"/>
      <c r="L3265" s="359">
        <v>3.9138999999999999</v>
      </c>
      <c r="M3265" s="359">
        <v>2.1711</v>
      </c>
      <c r="N3265" s="359">
        <v>1.8834</v>
      </c>
      <c r="O3265" s="359">
        <v>4.7355</v>
      </c>
      <c r="P3265" s="359">
        <v>0.76249999999999996</v>
      </c>
      <c r="Q3265" s="359">
        <v>0.92330000000000001</v>
      </c>
      <c r="R3265" s="359">
        <v>0.35349999999999998</v>
      </c>
      <c r="S3265" s="356">
        <v>0.55820000000000003</v>
      </c>
      <c r="U3265" s="402">
        <v>37674</v>
      </c>
      <c r="V3265" s="359">
        <v>0.51829999999999998</v>
      </c>
      <c r="W3265" s="359">
        <v>0.93359999999999999</v>
      </c>
      <c r="X3265" s="359">
        <v>0.83960000000000001</v>
      </c>
      <c r="Y3265" s="359">
        <v>16.415099999999999</v>
      </c>
      <c r="Z3265" s="359">
        <v>3.8466</v>
      </c>
      <c r="AA3265" s="359">
        <v>127.47499999999999</v>
      </c>
      <c r="AB3265" s="359">
        <v>0.32250000000000001</v>
      </c>
      <c r="AC3265" s="359">
        <v>1.7846</v>
      </c>
      <c r="AD3265" s="359"/>
      <c r="AE3265" s="359">
        <v>3.9079000000000002</v>
      </c>
      <c r="AF3265" s="359">
        <v>2.1644000000000001</v>
      </c>
      <c r="AG3265" s="359">
        <v>1.7794000000000001</v>
      </c>
      <c r="AH3265" s="359">
        <v>4.7295999999999996</v>
      </c>
      <c r="AI3265" s="359">
        <v>0.76149999999999995</v>
      </c>
      <c r="AJ3265" s="359">
        <v>0.88929999999999998</v>
      </c>
      <c r="AK3265" s="359">
        <v>0.35320000000000001</v>
      </c>
      <c r="AL3265" s="356">
        <v>0.55789999999999995</v>
      </c>
    </row>
    <row r="3266" spans="2:38" ht="409.6" x14ac:dyDescent="0.25">
      <c r="B3266" s="402">
        <v>37673</v>
      </c>
      <c r="C3266" s="359">
        <v>0.51649999999999996</v>
      </c>
      <c r="D3266" s="359">
        <v>0.93359999999999999</v>
      </c>
      <c r="E3266" s="359">
        <v>0.84079999999999999</v>
      </c>
      <c r="F3266" s="359">
        <v>16.4011</v>
      </c>
      <c r="G3266" s="359">
        <v>3.8386</v>
      </c>
      <c r="H3266" s="359">
        <v>127.542</v>
      </c>
      <c r="I3266" s="359">
        <v>0.3226</v>
      </c>
      <c r="J3266" s="359">
        <v>1.7831999999999999</v>
      </c>
      <c r="K3266" s="359"/>
      <c r="L3266" s="359">
        <v>3.8773</v>
      </c>
      <c r="M3266" s="359">
        <v>2.1732</v>
      </c>
      <c r="N3266" s="359">
        <v>1.8761000000000001</v>
      </c>
      <c r="O3266" s="359">
        <v>4.7153999999999998</v>
      </c>
      <c r="P3266" s="359">
        <v>0.75829999999999997</v>
      </c>
      <c r="Q3266" s="359">
        <v>0.92400000000000004</v>
      </c>
      <c r="R3266" s="359">
        <v>0.35060000000000002</v>
      </c>
      <c r="S3266" s="356">
        <v>0.55869999999999997</v>
      </c>
      <c r="U3266" s="402">
        <v>37673</v>
      </c>
      <c r="V3266" s="359">
        <v>0.51580000000000004</v>
      </c>
      <c r="W3266" s="359">
        <v>0.93200000000000005</v>
      </c>
      <c r="X3266" s="359">
        <v>0.8397</v>
      </c>
      <c r="Y3266" s="359">
        <v>16.342400000000001</v>
      </c>
      <c r="Z3266" s="359">
        <v>3.8323999999999998</v>
      </c>
      <c r="AA3266" s="359">
        <v>126.97499999999999</v>
      </c>
      <c r="AB3266" s="359">
        <v>0.32200000000000001</v>
      </c>
      <c r="AC3266" s="359">
        <v>1.7786999999999999</v>
      </c>
      <c r="AD3266" s="359"/>
      <c r="AE3266" s="359">
        <v>3.8711000000000002</v>
      </c>
      <c r="AF3266" s="359">
        <v>2.1650999999999998</v>
      </c>
      <c r="AG3266" s="359">
        <v>1.7703</v>
      </c>
      <c r="AH3266" s="359">
        <v>4.7065999999999999</v>
      </c>
      <c r="AI3266" s="359">
        <v>0.75729999999999997</v>
      </c>
      <c r="AJ3266" s="359">
        <v>0.88949999999999996</v>
      </c>
      <c r="AK3266" s="359">
        <v>0.35010000000000002</v>
      </c>
      <c r="AL3266" s="356">
        <v>0.55800000000000005</v>
      </c>
    </row>
    <row r="3267" spans="2:38" ht="409.6" x14ac:dyDescent="0.25">
      <c r="B3267" s="402">
        <v>37672</v>
      </c>
      <c r="C3267" s="359">
        <v>0.51570000000000005</v>
      </c>
      <c r="D3267" s="359">
        <v>0.93279999999999996</v>
      </c>
      <c r="E3267" s="359">
        <v>0.83840000000000003</v>
      </c>
      <c r="F3267" s="359">
        <v>16.302800000000001</v>
      </c>
      <c r="G3267" s="359">
        <v>3.8330000000000002</v>
      </c>
      <c r="H3267" s="359">
        <v>127.23099999999999</v>
      </c>
      <c r="I3267" s="359">
        <v>0.32079999999999997</v>
      </c>
      <c r="J3267" s="359">
        <v>1.7813000000000001</v>
      </c>
      <c r="K3267" s="359"/>
      <c r="L3267" s="359">
        <v>3.8858000000000001</v>
      </c>
      <c r="M3267" s="359">
        <v>2.1503000000000001</v>
      </c>
      <c r="N3267" s="359">
        <v>1.8571</v>
      </c>
      <c r="O3267" s="359">
        <v>4.7050999999999998</v>
      </c>
      <c r="P3267" s="359">
        <v>0.7581</v>
      </c>
      <c r="Q3267" s="359">
        <v>0.92479999999999996</v>
      </c>
      <c r="R3267" s="359">
        <v>0.34710000000000002</v>
      </c>
      <c r="S3267" s="356">
        <v>0.55410000000000004</v>
      </c>
      <c r="U3267" s="402">
        <v>37672</v>
      </c>
      <c r="V3267" s="359">
        <v>0.51500000000000001</v>
      </c>
      <c r="W3267" s="359">
        <v>0.93130000000000002</v>
      </c>
      <c r="X3267" s="359">
        <v>0.83730000000000004</v>
      </c>
      <c r="Y3267" s="359">
        <v>16.267900000000001</v>
      </c>
      <c r="Z3267" s="359">
        <v>3.827</v>
      </c>
      <c r="AA3267" s="359">
        <v>126.67400000000001</v>
      </c>
      <c r="AB3267" s="359">
        <v>0.3201</v>
      </c>
      <c r="AC3267" s="359">
        <v>1.7775000000000001</v>
      </c>
      <c r="AD3267" s="359"/>
      <c r="AE3267" s="359">
        <v>3.8797999999999999</v>
      </c>
      <c r="AF3267" s="359">
        <v>2.1423000000000001</v>
      </c>
      <c r="AG3267" s="359">
        <v>1.7517</v>
      </c>
      <c r="AH3267" s="359">
        <v>4.6965000000000003</v>
      </c>
      <c r="AI3267" s="359">
        <v>0.75719999999999998</v>
      </c>
      <c r="AJ3267" s="359">
        <v>0.89059999999999995</v>
      </c>
      <c r="AK3267" s="359">
        <v>0.34660000000000002</v>
      </c>
      <c r="AL3267" s="356">
        <v>0.55349999999999999</v>
      </c>
    </row>
    <row r="3268" spans="2:38" ht="409.6" x14ac:dyDescent="0.25">
      <c r="B3268" s="402">
        <v>37671</v>
      </c>
      <c r="C3268" s="359">
        <v>0.51449999999999996</v>
      </c>
      <c r="D3268" s="359">
        <v>0.93289999999999995</v>
      </c>
      <c r="E3268" s="359">
        <v>0.83440000000000003</v>
      </c>
      <c r="F3268" s="359">
        <v>16.233000000000001</v>
      </c>
      <c r="G3268" s="359">
        <v>3.8246000000000002</v>
      </c>
      <c r="H3268" s="359">
        <v>126.685</v>
      </c>
      <c r="I3268" s="359">
        <v>0.31900000000000001</v>
      </c>
      <c r="J3268" s="359">
        <v>1.7737000000000001</v>
      </c>
      <c r="K3268" s="359"/>
      <c r="L3268" s="359">
        <v>3.8717999999999999</v>
      </c>
      <c r="M3268" s="359">
        <v>2.1337000000000002</v>
      </c>
      <c r="N3268" s="359">
        <v>1.8484</v>
      </c>
      <c r="O3268" s="359">
        <v>4.6971999999999996</v>
      </c>
      <c r="P3268" s="359">
        <v>0.75700000000000001</v>
      </c>
      <c r="Q3268" s="359">
        <v>0.91020000000000001</v>
      </c>
      <c r="R3268" s="359">
        <v>0.34589999999999999</v>
      </c>
      <c r="S3268" s="356">
        <v>0.55000000000000004</v>
      </c>
      <c r="U3268" s="402">
        <v>37671</v>
      </c>
      <c r="V3268" s="359">
        <v>0.51359999999999995</v>
      </c>
      <c r="W3268" s="359">
        <v>0.93110000000000004</v>
      </c>
      <c r="X3268" s="359">
        <v>0.83309999999999995</v>
      </c>
      <c r="Y3268" s="359">
        <v>16.157399999999999</v>
      </c>
      <c r="Z3268" s="359">
        <v>3.8178999999999998</v>
      </c>
      <c r="AA3268" s="359">
        <v>126.111</v>
      </c>
      <c r="AB3268" s="359">
        <v>0.31830000000000003</v>
      </c>
      <c r="AC3268" s="359">
        <v>1.7705</v>
      </c>
      <c r="AD3268" s="359"/>
      <c r="AE3268" s="359">
        <v>3.8652000000000002</v>
      </c>
      <c r="AF3268" s="359">
        <v>2.1255000000000002</v>
      </c>
      <c r="AG3268" s="359">
        <v>1.7434000000000001</v>
      </c>
      <c r="AH3268" s="359">
        <v>4.6885000000000003</v>
      </c>
      <c r="AI3268" s="359">
        <v>0.75590000000000002</v>
      </c>
      <c r="AJ3268" s="359">
        <v>0.87609999999999999</v>
      </c>
      <c r="AK3268" s="359">
        <v>0.3453</v>
      </c>
      <c r="AL3268" s="356">
        <v>0.54930000000000001</v>
      </c>
    </row>
    <row r="3269" spans="2:38" ht="409.6" x14ac:dyDescent="0.25">
      <c r="B3269" s="402">
        <v>37670</v>
      </c>
      <c r="C3269" s="359">
        <v>0.5131</v>
      </c>
      <c r="D3269" s="359">
        <v>0.93269999999999997</v>
      </c>
      <c r="E3269" s="359">
        <v>0.83779999999999999</v>
      </c>
      <c r="F3269" s="359">
        <v>16.1388</v>
      </c>
      <c r="G3269" s="359">
        <v>3.8138999999999998</v>
      </c>
      <c r="H3269" s="359">
        <v>126.325</v>
      </c>
      <c r="I3269" s="359">
        <v>0.31940000000000002</v>
      </c>
      <c r="J3269" s="359">
        <v>1.7712000000000001</v>
      </c>
      <c r="K3269" s="359"/>
      <c r="L3269" s="359">
        <v>3.8637999999999999</v>
      </c>
      <c r="M3269" s="359">
        <v>2.1345999999999998</v>
      </c>
      <c r="N3269" s="359">
        <v>1.8527</v>
      </c>
      <c r="O3269" s="359">
        <v>4.6757</v>
      </c>
      <c r="P3269" s="359">
        <v>0.75549999999999995</v>
      </c>
      <c r="Q3269" s="359">
        <v>0.91379999999999995</v>
      </c>
      <c r="R3269" s="359">
        <v>0.34439999999999998</v>
      </c>
      <c r="S3269" s="356">
        <v>0.55069999999999997</v>
      </c>
      <c r="U3269" s="402">
        <v>37670</v>
      </c>
      <c r="V3269" s="359">
        <v>0.51249999999999996</v>
      </c>
      <c r="W3269" s="359">
        <v>0.93100000000000005</v>
      </c>
      <c r="X3269" s="359">
        <v>0.83650000000000002</v>
      </c>
      <c r="Y3269" s="359">
        <v>16.067900000000002</v>
      </c>
      <c r="Z3269" s="359">
        <v>3.8077999999999999</v>
      </c>
      <c r="AA3269" s="359">
        <v>125.77500000000001</v>
      </c>
      <c r="AB3269" s="359">
        <v>0.31869999999999998</v>
      </c>
      <c r="AC3269" s="359">
        <v>1.7677</v>
      </c>
      <c r="AD3269" s="359"/>
      <c r="AE3269" s="359">
        <v>3.8578999999999999</v>
      </c>
      <c r="AF3269" s="359">
        <v>2.1267999999999998</v>
      </c>
      <c r="AG3269" s="359">
        <v>1.7479</v>
      </c>
      <c r="AH3269" s="359">
        <v>4.6673999999999998</v>
      </c>
      <c r="AI3269" s="359">
        <v>0.75370000000000004</v>
      </c>
      <c r="AJ3269" s="359">
        <v>0.88719999999999999</v>
      </c>
      <c r="AK3269" s="359">
        <v>0.34389999999999998</v>
      </c>
      <c r="AL3269" s="356">
        <v>0.55010000000000003</v>
      </c>
    </row>
    <row r="3270" spans="2:38" ht="409.6" x14ac:dyDescent="0.25">
      <c r="B3270" s="402">
        <v>37669</v>
      </c>
      <c r="C3270" s="359">
        <v>0.51229999999999998</v>
      </c>
      <c r="D3270" s="359">
        <v>0.93269999999999997</v>
      </c>
      <c r="E3270" s="359">
        <v>0.83940000000000003</v>
      </c>
      <c r="F3270" s="359">
        <v>16.073699999999999</v>
      </c>
      <c r="G3270" s="359">
        <v>3.8079000000000001</v>
      </c>
      <c r="H3270" s="359">
        <v>125.71299999999999</v>
      </c>
      <c r="I3270" s="359">
        <v>0.31909999999999999</v>
      </c>
      <c r="J3270" s="359">
        <v>1.7639</v>
      </c>
      <c r="K3270" s="359"/>
      <c r="L3270" s="359">
        <v>3.8548</v>
      </c>
      <c r="M3270" s="359">
        <v>2.1261000000000001</v>
      </c>
      <c r="N3270" s="359">
        <v>1.8501000000000001</v>
      </c>
      <c r="O3270" s="359">
        <v>4.6668000000000003</v>
      </c>
      <c r="P3270" s="359">
        <v>0.75339999999999996</v>
      </c>
      <c r="Q3270" s="359">
        <v>0.92369999999999997</v>
      </c>
      <c r="R3270" s="359">
        <v>0.34229999999999999</v>
      </c>
      <c r="S3270" s="356">
        <v>0.55130000000000001</v>
      </c>
      <c r="U3270" s="402">
        <v>37669</v>
      </c>
      <c r="V3270" s="359">
        <v>0.51180000000000003</v>
      </c>
      <c r="W3270" s="359">
        <v>0.93169999999999997</v>
      </c>
      <c r="X3270" s="359">
        <v>0.83879999999999999</v>
      </c>
      <c r="Y3270" s="359">
        <v>16.048400000000001</v>
      </c>
      <c r="Z3270" s="359">
        <v>3.8046000000000002</v>
      </c>
      <c r="AA3270" s="359">
        <v>125.23099999999999</v>
      </c>
      <c r="AB3270" s="359">
        <v>0.31850000000000001</v>
      </c>
      <c r="AC3270" s="359">
        <v>1.7612000000000001</v>
      </c>
      <c r="AD3270" s="359"/>
      <c r="AE3270" s="359">
        <v>3.8491</v>
      </c>
      <c r="AF3270" s="359">
        <v>2.1194999999999999</v>
      </c>
      <c r="AG3270" s="359">
        <v>1.7470000000000001</v>
      </c>
      <c r="AH3270" s="359">
        <v>4.6608000000000001</v>
      </c>
      <c r="AI3270" s="359">
        <v>0.75280000000000002</v>
      </c>
      <c r="AJ3270" s="359">
        <v>0.89759999999999995</v>
      </c>
      <c r="AK3270" s="359">
        <v>0.34200000000000003</v>
      </c>
      <c r="AL3270" s="356">
        <v>0.55100000000000005</v>
      </c>
    </row>
    <row r="3271" spans="2:38" ht="409.6" x14ac:dyDescent="0.25">
      <c r="B3271" s="402">
        <v>37668</v>
      </c>
      <c r="C3271" s="359">
        <v>0.51219999999999999</v>
      </c>
      <c r="D3271" s="359">
        <v>0.93379999999999996</v>
      </c>
      <c r="E3271" s="359">
        <v>0.84140000000000004</v>
      </c>
      <c r="F3271" s="359">
        <v>16.1145</v>
      </c>
      <c r="G3271" s="359">
        <v>3.8105000000000002</v>
      </c>
      <c r="H3271" s="359">
        <v>126.032</v>
      </c>
      <c r="I3271" s="359">
        <v>0.31990000000000002</v>
      </c>
      <c r="J3271" s="359">
        <v>1.7684</v>
      </c>
      <c r="K3271" s="359"/>
      <c r="L3271" s="359">
        <v>3.8546</v>
      </c>
      <c r="M3271" s="359">
        <v>2.1315</v>
      </c>
      <c r="N3271" s="359">
        <v>1.8548</v>
      </c>
      <c r="O3271" s="359">
        <v>4.6642000000000001</v>
      </c>
      <c r="P3271" s="359">
        <v>0.75290000000000001</v>
      </c>
      <c r="Q3271" s="359">
        <v>0.92600000000000005</v>
      </c>
      <c r="R3271" s="359">
        <v>0.34239999999999998</v>
      </c>
      <c r="S3271" s="356">
        <v>0.55269999999999997</v>
      </c>
      <c r="U3271" s="402">
        <v>37668</v>
      </c>
      <c r="V3271" s="359">
        <v>0.51180000000000003</v>
      </c>
      <c r="W3271" s="359">
        <v>0.93279999999999996</v>
      </c>
      <c r="X3271" s="359">
        <v>0.84079999999999999</v>
      </c>
      <c r="Y3271" s="359">
        <v>16.089200000000002</v>
      </c>
      <c r="Z3271" s="359">
        <v>3.8012999999999999</v>
      </c>
      <c r="AA3271" s="359">
        <v>125.54900000000001</v>
      </c>
      <c r="AB3271" s="359">
        <v>0.31929999999999997</v>
      </c>
      <c r="AC3271" s="359">
        <v>1.7656000000000001</v>
      </c>
      <c r="AD3271" s="359"/>
      <c r="AE3271" s="359">
        <v>3.8483000000000001</v>
      </c>
      <c r="AF3271" s="359">
        <v>2.1248999999999998</v>
      </c>
      <c r="AG3271" s="359">
        <v>1.7514000000000001</v>
      </c>
      <c r="AH3271" s="359">
        <v>4.6584000000000003</v>
      </c>
      <c r="AI3271" s="359">
        <v>0.75239999999999996</v>
      </c>
      <c r="AJ3271" s="359">
        <v>0.89990000000000003</v>
      </c>
      <c r="AK3271" s="359">
        <v>0.34210000000000002</v>
      </c>
      <c r="AL3271" s="356">
        <v>0.5524</v>
      </c>
    </row>
    <row r="3272" spans="2:38" ht="409.6" x14ac:dyDescent="0.25">
      <c r="B3272" s="402">
        <v>37667</v>
      </c>
      <c r="C3272" s="359">
        <v>0.51219999999999999</v>
      </c>
      <c r="D3272" s="359">
        <v>0.93389999999999995</v>
      </c>
      <c r="E3272" s="359">
        <v>0.84199999999999997</v>
      </c>
      <c r="F3272" s="359">
        <v>16.114100000000001</v>
      </c>
      <c r="G3272" s="359">
        <v>3.8111999999999999</v>
      </c>
      <c r="H3272" s="359">
        <v>126.05500000000001</v>
      </c>
      <c r="I3272" s="359">
        <v>0.31990000000000002</v>
      </c>
      <c r="J3272" s="359">
        <v>1.7686999999999999</v>
      </c>
      <c r="K3272" s="359"/>
      <c r="L3272" s="359">
        <v>3.8597999999999999</v>
      </c>
      <c r="M3272" s="359">
        <v>2.1318999999999999</v>
      </c>
      <c r="N3272" s="359">
        <v>1.8551</v>
      </c>
      <c r="O3272" s="359">
        <v>4.6631</v>
      </c>
      <c r="P3272" s="359">
        <v>0.75309999999999999</v>
      </c>
      <c r="Q3272" s="359">
        <v>0.92620000000000002</v>
      </c>
      <c r="R3272" s="359">
        <v>0.34250000000000003</v>
      </c>
      <c r="S3272" s="356">
        <v>0.55279999999999996</v>
      </c>
      <c r="U3272" s="402">
        <v>37667</v>
      </c>
      <c r="V3272" s="359">
        <v>0.51180000000000003</v>
      </c>
      <c r="W3272" s="359">
        <v>0.93269999999999997</v>
      </c>
      <c r="X3272" s="359">
        <v>0.84140000000000004</v>
      </c>
      <c r="Y3272" s="359">
        <v>16.084399999999999</v>
      </c>
      <c r="Z3272" s="359">
        <v>3.802</v>
      </c>
      <c r="AA3272" s="359">
        <v>125.572</v>
      </c>
      <c r="AB3272" s="359">
        <v>0.31940000000000002</v>
      </c>
      <c r="AC3272" s="359">
        <v>1.766</v>
      </c>
      <c r="AD3272" s="359"/>
      <c r="AE3272" s="359">
        <v>3.8561000000000001</v>
      </c>
      <c r="AF3272" s="359">
        <v>2.1252</v>
      </c>
      <c r="AG3272" s="359">
        <v>1.7518</v>
      </c>
      <c r="AH3272" s="359">
        <v>4.6571999999999996</v>
      </c>
      <c r="AI3272" s="359">
        <v>0.75239999999999996</v>
      </c>
      <c r="AJ3272" s="359">
        <v>0.90010000000000001</v>
      </c>
      <c r="AK3272" s="359">
        <v>0.3422</v>
      </c>
      <c r="AL3272" s="356">
        <v>0.55249999999999999</v>
      </c>
    </row>
    <row r="3273" spans="2:38" ht="409.6" x14ac:dyDescent="0.25">
      <c r="B3273" s="402">
        <v>37666</v>
      </c>
      <c r="C3273" s="359">
        <v>0.51129999999999998</v>
      </c>
      <c r="D3273" s="359">
        <v>0.93</v>
      </c>
      <c r="E3273" s="359">
        <v>0.84109999999999996</v>
      </c>
      <c r="F3273" s="359">
        <v>16.0869</v>
      </c>
      <c r="G3273" s="359">
        <v>3.8010000000000002</v>
      </c>
      <c r="H3273" s="359">
        <v>125.33</v>
      </c>
      <c r="I3273" s="359">
        <v>0.3201</v>
      </c>
      <c r="J3273" s="359">
        <v>1.7656000000000001</v>
      </c>
      <c r="K3273" s="359"/>
      <c r="L3273" s="359">
        <v>3.8477999999999999</v>
      </c>
      <c r="M3273" s="359">
        <v>2.1335000000000002</v>
      </c>
      <c r="N3273" s="359">
        <v>1.8629</v>
      </c>
      <c r="O3273" s="359">
        <v>4.6592000000000002</v>
      </c>
      <c r="P3273" s="359">
        <v>0.75070000000000003</v>
      </c>
      <c r="Q3273" s="359">
        <v>0.92810000000000004</v>
      </c>
      <c r="R3273" s="359">
        <v>0.34210000000000002</v>
      </c>
      <c r="S3273" s="356">
        <v>0.55389999999999995</v>
      </c>
      <c r="U3273" s="402">
        <v>37666</v>
      </c>
      <c r="V3273" s="359">
        <v>0.51090000000000002</v>
      </c>
      <c r="W3273" s="359">
        <v>0.92889999999999995</v>
      </c>
      <c r="X3273" s="359">
        <v>0.84</v>
      </c>
      <c r="Y3273" s="359">
        <v>16.040800000000001</v>
      </c>
      <c r="Z3273" s="359">
        <v>3.7965</v>
      </c>
      <c r="AA3273" s="359">
        <v>124.831</v>
      </c>
      <c r="AB3273" s="359">
        <v>0.31950000000000001</v>
      </c>
      <c r="AC3273" s="359">
        <v>1.7627999999999999</v>
      </c>
      <c r="AD3273" s="359"/>
      <c r="AE3273" s="359">
        <v>3.8431000000000002</v>
      </c>
      <c r="AF3273" s="359">
        <v>2.1265999999999998</v>
      </c>
      <c r="AG3273" s="359">
        <v>1.7588999999999999</v>
      </c>
      <c r="AH3273" s="359">
        <v>4.6517999999999997</v>
      </c>
      <c r="AI3273" s="359">
        <v>0.75009999999999999</v>
      </c>
      <c r="AJ3273" s="359">
        <v>0.90190000000000003</v>
      </c>
      <c r="AK3273" s="359">
        <v>0.34179999999999999</v>
      </c>
      <c r="AL3273" s="356">
        <v>0.55349999999999999</v>
      </c>
    </row>
    <row r="3274" spans="2:38" ht="409.6" x14ac:dyDescent="0.25">
      <c r="B3274" s="402">
        <v>37665</v>
      </c>
      <c r="C3274" s="359">
        <v>0.51239999999999997</v>
      </c>
      <c r="D3274" s="359">
        <v>0.93210000000000004</v>
      </c>
      <c r="E3274" s="359">
        <v>0.8397</v>
      </c>
      <c r="F3274" s="359">
        <v>16.2026</v>
      </c>
      <c r="G3274" s="359">
        <v>3.8089</v>
      </c>
      <c r="H3274" s="359">
        <v>125.611</v>
      </c>
      <c r="I3274" s="359">
        <v>0.31879999999999997</v>
      </c>
      <c r="J3274" s="359">
        <v>1.7679</v>
      </c>
      <c r="K3274" s="359"/>
      <c r="L3274" s="359">
        <v>3.83</v>
      </c>
      <c r="M3274" s="359">
        <v>2.121</v>
      </c>
      <c r="N3274" s="359">
        <v>1.8373999999999999</v>
      </c>
      <c r="O3274" s="359">
        <v>4.6844999999999999</v>
      </c>
      <c r="P3274" s="359">
        <v>0.75280000000000002</v>
      </c>
      <c r="Q3274" s="359">
        <v>0.92369999999999997</v>
      </c>
      <c r="R3274" s="359">
        <v>0.3397</v>
      </c>
      <c r="S3274" s="356">
        <v>0.54900000000000004</v>
      </c>
      <c r="U3274" s="402">
        <v>37665</v>
      </c>
      <c r="V3274" s="359">
        <v>0.51170000000000004</v>
      </c>
      <c r="W3274" s="359">
        <v>0.93110000000000004</v>
      </c>
      <c r="X3274" s="359">
        <v>0.8387</v>
      </c>
      <c r="Y3274" s="359">
        <v>16.177299999999999</v>
      </c>
      <c r="Z3274" s="359">
        <v>3.8048999999999999</v>
      </c>
      <c r="AA3274" s="359">
        <v>125.131</v>
      </c>
      <c r="AB3274" s="359">
        <v>0.31819999999999998</v>
      </c>
      <c r="AC3274" s="359">
        <v>1.7658</v>
      </c>
      <c r="AD3274" s="359"/>
      <c r="AE3274" s="359">
        <v>3.8258000000000001</v>
      </c>
      <c r="AF3274" s="359">
        <v>2.1143000000000001</v>
      </c>
      <c r="AG3274" s="359">
        <v>1.7343</v>
      </c>
      <c r="AH3274" s="359">
        <v>4.6787000000000001</v>
      </c>
      <c r="AI3274" s="359">
        <v>0.75149999999999995</v>
      </c>
      <c r="AJ3274" s="359">
        <v>0.89029999999999998</v>
      </c>
      <c r="AK3274" s="359">
        <v>0.33939999999999998</v>
      </c>
      <c r="AL3274" s="356">
        <v>0.54869999999999997</v>
      </c>
    </row>
    <row r="3275" spans="2:38" ht="409.6" x14ac:dyDescent="0.25">
      <c r="B3275" s="402">
        <v>37664</v>
      </c>
      <c r="C3275" s="359">
        <v>0.51349999999999996</v>
      </c>
      <c r="D3275" s="359">
        <v>0.93269999999999997</v>
      </c>
      <c r="E3275" s="359">
        <v>0.8427</v>
      </c>
      <c r="F3275" s="359">
        <v>16.335999999999999</v>
      </c>
      <c r="G3275" s="359">
        <v>3.8174000000000001</v>
      </c>
      <c r="H3275" s="359">
        <v>126.053</v>
      </c>
      <c r="I3275" s="359">
        <v>0.31940000000000002</v>
      </c>
      <c r="J3275" s="359">
        <v>1.7712000000000001</v>
      </c>
      <c r="K3275" s="359"/>
      <c r="L3275" s="359">
        <v>3.8365999999999998</v>
      </c>
      <c r="M3275" s="359">
        <v>2.1312000000000002</v>
      </c>
      <c r="N3275" s="359">
        <v>1.8609</v>
      </c>
      <c r="O3275" s="359">
        <v>4.7080000000000002</v>
      </c>
      <c r="P3275" s="359">
        <v>0.75370000000000004</v>
      </c>
      <c r="Q3275" s="359">
        <v>0.92359999999999998</v>
      </c>
      <c r="R3275" s="359">
        <v>0.34060000000000001</v>
      </c>
      <c r="S3275" s="356">
        <v>0.55100000000000005</v>
      </c>
      <c r="U3275" s="402">
        <v>37664</v>
      </c>
      <c r="V3275" s="359">
        <v>0.51290000000000002</v>
      </c>
      <c r="W3275" s="359">
        <v>0.93149999999999999</v>
      </c>
      <c r="X3275" s="359">
        <v>0.84189999999999998</v>
      </c>
      <c r="Y3275" s="359">
        <v>16.2926</v>
      </c>
      <c r="Z3275" s="359">
        <v>3.8125</v>
      </c>
      <c r="AA3275" s="359">
        <v>125.56</v>
      </c>
      <c r="AB3275" s="359">
        <v>0.31890000000000002</v>
      </c>
      <c r="AC3275" s="359">
        <v>1.7685</v>
      </c>
      <c r="AD3275" s="359"/>
      <c r="AE3275" s="359">
        <v>3.8315999999999999</v>
      </c>
      <c r="AF3275" s="359">
        <v>2.1242999999999999</v>
      </c>
      <c r="AG3275" s="359">
        <v>1.7566999999999999</v>
      </c>
      <c r="AH3275" s="359">
        <v>4.7022000000000004</v>
      </c>
      <c r="AI3275" s="359">
        <v>0.75260000000000005</v>
      </c>
      <c r="AJ3275" s="359">
        <v>0.89739999999999998</v>
      </c>
      <c r="AK3275" s="359">
        <v>0.3402</v>
      </c>
      <c r="AL3275" s="356">
        <v>0.55059999999999998</v>
      </c>
    </row>
    <row r="3276" spans="2:38" ht="409.6" x14ac:dyDescent="0.25">
      <c r="B3276" s="402">
        <v>37663</v>
      </c>
      <c r="C3276" s="359">
        <v>0.51280000000000003</v>
      </c>
      <c r="D3276" s="359">
        <v>0.93179999999999996</v>
      </c>
      <c r="E3276" s="359">
        <v>0.84230000000000005</v>
      </c>
      <c r="F3276" s="359">
        <v>16.299800000000001</v>
      </c>
      <c r="G3276" s="359">
        <v>3.8111999999999999</v>
      </c>
      <c r="H3276" s="359">
        <v>126.428</v>
      </c>
      <c r="I3276" s="359">
        <v>0.31909999999999999</v>
      </c>
      <c r="J3276" s="359">
        <v>1.7697000000000001</v>
      </c>
      <c r="K3276" s="359"/>
      <c r="L3276" s="359">
        <v>3.8279999999999998</v>
      </c>
      <c r="M3276" s="359">
        <v>2.1307</v>
      </c>
      <c r="N3276" s="359">
        <v>1.8607</v>
      </c>
      <c r="O3276" s="359">
        <v>4.7039</v>
      </c>
      <c r="P3276" s="359">
        <v>0.75229999999999997</v>
      </c>
      <c r="Q3276" s="359">
        <v>0.92249999999999999</v>
      </c>
      <c r="R3276" s="359">
        <v>0.33850000000000002</v>
      </c>
      <c r="S3276" s="356">
        <v>0.55049999999999999</v>
      </c>
      <c r="U3276" s="402">
        <v>37663</v>
      </c>
      <c r="V3276" s="359">
        <v>0.5121</v>
      </c>
      <c r="W3276" s="359">
        <v>0.93</v>
      </c>
      <c r="X3276" s="359">
        <v>0.84109999999999996</v>
      </c>
      <c r="Y3276" s="359">
        <v>16.265499999999999</v>
      </c>
      <c r="Z3276" s="359">
        <v>3.806</v>
      </c>
      <c r="AA3276" s="359">
        <v>125.878</v>
      </c>
      <c r="AB3276" s="359">
        <v>0.31840000000000002</v>
      </c>
      <c r="AC3276" s="359">
        <v>1.7664</v>
      </c>
      <c r="AD3276" s="359"/>
      <c r="AE3276" s="359">
        <v>3.8220000000000001</v>
      </c>
      <c r="AF3276" s="359">
        <v>2.1227999999999998</v>
      </c>
      <c r="AG3276" s="359">
        <v>1.7568999999999999</v>
      </c>
      <c r="AH3276" s="359">
        <v>4.6954000000000002</v>
      </c>
      <c r="AI3276" s="359">
        <v>0.75060000000000004</v>
      </c>
      <c r="AJ3276" s="359">
        <v>0.89590000000000003</v>
      </c>
      <c r="AK3276" s="359">
        <v>0.33800000000000002</v>
      </c>
      <c r="AL3276" s="356">
        <v>0.54990000000000006</v>
      </c>
    </row>
    <row r="3277" spans="2:38" ht="409.6" x14ac:dyDescent="0.25">
      <c r="B3277" s="402">
        <v>37662</v>
      </c>
      <c r="C3277" s="359">
        <v>0.50939999999999996</v>
      </c>
      <c r="D3277" s="359">
        <v>0.93210000000000004</v>
      </c>
      <c r="E3277" s="359">
        <v>0.83750000000000002</v>
      </c>
      <c r="F3277" s="359">
        <v>16.159199999999998</v>
      </c>
      <c r="G3277" s="359">
        <v>3.7871999999999999</v>
      </c>
      <c r="H3277" s="359">
        <v>125.602</v>
      </c>
      <c r="I3277" s="359">
        <v>0.31819999999999998</v>
      </c>
      <c r="J3277" s="359">
        <v>1.7603</v>
      </c>
      <c r="K3277" s="359"/>
      <c r="L3277" s="359">
        <v>3.8149000000000002</v>
      </c>
      <c r="M3277" s="359">
        <v>2.1316000000000002</v>
      </c>
      <c r="N3277" s="359">
        <v>1.8674999999999999</v>
      </c>
      <c r="O3277" s="359">
        <v>4.6731999999999996</v>
      </c>
      <c r="P3277" s="359">
        <v>0.74709999999999999</v>
      </c>
      <c r="Q3277" s="359">
        <v>0.91659999999999997</v>
      </c>
      <c r="R3277" s="359">
        <v>0.33750000000000002</v>
      </c>
      <c r="S3277" s="356">
        <v>0.55059999999999998</v>
      </c>
      <c r="U3277" s="402">
        <v>37662</v>
      </c>
      <c r="V3277" s="359">
        <v>0.50900000000000001</v>
      </c>
      <c r="W3277" s="359">
        <v>0.93120000000000003</v>
      </c>
      <c r="X3277" s="359">
        <v>0.83689999999999998</v>
      </c>
      <c r="Y3277" s="359">
        <v>16.133900000000001</v>
      </c>
      <c r="Z3277" s="359">
        <v>3.7831000000000001</v>
      </c>
      <c r="AA3277" s="359">
        <v>125.12</v>
      </c>
      <c r="AB3277" s="359">
        <v>0.31769999999999998</v>
      </c>
      <c r="AC3277" s="359">
        <v>1.7576000000000001</v>
      </c>
      <c r="AD3277" s="359"/>
      <c r="AE3277" s="359">
        <v>3.8083</v>
      </c>
      <c r="AF3277" s="359">
        <v>2.125</v>
      </c>
      <c r="AG3277" s="359">
        <v>1.7644</v>
      </c>
      <c r="AH3277" s="359">
        <v>4.6661000000000001</v>
      </c>
      <c r="AI3277" s="359">
        <v>0.74660000000000004</v>
      </c>
      <c r="AJ3277" s="359">
        <v>0.88300000000000001</v>
      </c>
      <c r="AK3277" s="359">
        <v>0.33710000000000001</v>
      </c>
      <c r="AL3277" s="356">
        <v>0.55030000000000001</v>
      </c>
    </row>
    <row r="3278" spans="2:38" ht="409.6" x14ac:dyDescent="0.25">
      <c r="B3278" s="402">
        <v>37661</v>
      </c>
      <c r="C3278" s="359">
        <v>0.50670000000000004</v>
      </c>
      <c r="D3278" s="359">
        <v>0.92879999999999996</v>
      </c>
      <c r="E3278" s="359">
        <v>0.83409999999999995</v>
      </c>
      <c r="F3278" s="359">
        <v>16.111000000000001</v>
      </c>
      <c r="G3278" s="359">
        <v>3.7627000000000002</v>
      </c>
      <c r="H3278" s="359">
        <v>125.06100000000001</v>
      </c>
      <c r="I3278" s="359">
        <v>0.31680000000000003</v>
      </c>
      <c r="J3278" s="359">
        <v>1.7527999999999999</v>
      </c>
      <c r="K3278" s="359"/>
      <c r="L3278" s="359">
        <v>3.7907999999999999</v>
      </c>
      <c r="M3278" s="359">
        <v>2.1225000000000001</v>
      </c>
      <c r="N3278" s="359">
        <v>1.8594999999999999</v>
      </c>
      <c r="O3278" s="359">
        <v>4.6475999999999997</v>
      </c>
      <c r="P3278" s="359">
        <v>0.74250000000000005</v>
      </c>
      <c r="Q3278" s="359">
        <v>0.91259999999999997</v>
      </c>
      <c r="R3278" s="359">
        <v>0.33610000000000001</v>
      </c>
      <c r="S3278" s="356">
        <v>0.54820000000000002</v>
      </c>
      <c r="U3278" s="402">
        <v>37661</v>
      </c>
      <c r="V3278" s="359">
        <v>0.50609999999999999</v>
      </c>
      <c r="W3278" s="359">
        <v>0.9274</v>
      </c>
      <c r="X3278" s="359">
        <v>0.83289999999999997</v>
      </c>
      <c r="Y3278" s="359">
        <v>16.082899999999999</v>
      </c>
      <c r="Z3278" s="359">
        <v>3.7589000000000001</v>
      </c>
      <c r="AA3278" s="359">
        <v>124.559</v>
      </c>
      <c r="AB3278" s="359">
        <v>0.31630000000000003</v>
      </c>
      <c r="AC3278" s="359">
        <v>1.7497</v>
      </c>
      <c r="AD3278" s="359"/>
      <c r="AE3278" s="359">
        <v>3.7858000000000001</v>
      </c>
      <c r="AF3278" s="359">
        <v>2.1154000000000002</v>
      </c>
      <c r="AG3278" s="359">
        <v>1.7565</v>
      </c>
      <c r="AH3278" s="359">
        <v>4.6414999999999997</v>
      </c>
      <c r="AI3278" s="359">
        <v>0.74139999999999995</v>
      </c>
      <c r="AJ3278" s="359">
        <v>0.87909999999999999</v>
      </c>
      <c r="AK3278" s="359">
        <v>0.3357</v>
      </c>
      <c r="AL3278" s="356">
        <v>0.54779999999999995</v>
      </c>
    </row>
    <row r="3279" spans="2:38" ht="409.6" x14ac:dyDescent="0.25">
      <c r="B3279" s="402">
        <v>37660</v>
      </c>
      <c r="C3279" s="359">
        <v>0.50739999999999996</v>
      </c>
      <c r="D3279" s="359">
        <v>0.93069999999999997</v>
      </c>
      <c r="E3279" s="359">
        <v>0.83550000000000002</v>
      </c>
      <c r="F3279" s="359">
        <v>16.143999999999998</v>
      </c>
      <c r="G3279" s="359">
        <v>3.7719</v>
      </c>
      <c r="H3279" s="359">
        <v>125.316</v>
      </c>
      <c r="I3279" s="359">
        <v>0.3175</v>
      </c>
      <c r="J3279" s="359">
        <v>1.7563</v>
      </c>
      <c r="K3279" s="359"/>
      <c r="L3279" s="359">
        <v>3.8014999999999999</v>
      </c>
      <c r="M3279" s="359">
        <v>2.1238000000000001</v>
      </c>
      <c r="N3279" s="359">
        <v>1.8633</v>
      </c>
      <c r="O3279" s="359">
        <v>4.6524000000000001</v>
      </c>
      <c r="P3279" s="359">
        <v>0.74439999999999995</v>
      </c>
      <c r="Q3279" s="359">
        <v>0.91449999999999998</v>
      </c>
      <c r="R3279" s="359">
        <v>0.33679999999999999</v>
      </c>
      <c r="S3279" s="356">
        <v>0.54930000000000001</v>
      </c>
      <c r="U3279" s="402">
        <v>37660</v>
      </c>
      <c r="V3279" s="359">
        <v>0.50690000000000002</v>
      </c>
      <c r="W3279" s="359">
        <v>0.92959999999999998</v>
      </c>
      <c r="X3279" s="359">
        <v>0.8347</v>
      </c>
      <c r="Y3279" s="359">
        <v>16.116599999999998</v>
      </c>
      <c r="Z3279" s="359">
        <v>3.7681</v>
      </c>
      <c r="AA3279" s="359">
        <v>124.82</v>
      </c>
      <c r="AB3279" s="359">
        <v>0.317</v>
      </c>
      <c r="AC3279" s="359">
        <v>1.7533000000000001</v>
      </c>
      <c r="AD3279" s="359"/>
      <c r="AE3279" s="359">
        <v>3.7972999999999999</v>
      </c>
      <c r="AF3279" s="359">
        <v>2.1168999999999998</v>
      </c>
      <c r="AG3279" s="359">
        <v>1.7602</v>
      </c>
      <c r="AH3279" s="359">
        <v>4.6459000000000001</v>
      </c>
      <c r="AI3279" s="359">
        <v>0.74339999999999995</v>
      </c>
      <c r="AJ3279" s="359">
        <v>0.88090000000000002</v>
      </c>
      <c r="AK3279" s="359">
        <v>0.33639999999999998</v>
      </c>
      <c r="AL3279" s="356">
        <v>0.54900000000000004</v>
      </c>
    </row>
    <row r="3280" spans="2:38" ht="409.6" x14ac:dyDescent="0.25">
      <c r="B3280" s="402">
        <v>37659</v>
      </c>
      <c r="C3280" s="359">
        <v>0.50749999999999995</v>
      </c>
      <c r="D3280" s="359">
        <v>0.92959999999999998</v>
      </c>
      <c r="E3280" s="359">
        <v>0.83450000000000002</v>
      </c>
      <c r="F3280" s="359">
        <v>16.113600000000002</v>
      </c>
      <c r="G3280" s="359">
        <v>3.7734000000000001</v>
      </c>
      <c r="H3280" s="359">
        <v>125.056</v>
      </c>
      <c r="I3280" s="359">
        <v>0.3175</v>
      </c>
      <c r="J3280" s="359">
        <v>1.7538</v>
      </c>
      <c r="K3280" s="359"/>
      <c r="L3280" s="359">
        <v>3.8079000000000001</v>
      </c>
      <c r="M3280" s="359">
        <v>2.1183000000000001</v>
      </c>
      <c r="N3280" s="359">
        <v>1.8647</v>
      </c>
      <c r="O3280" s="359">
        <v>4.6635999999999997</v>
      </c>
      <c r="P3280" s="359">
        <v>0.74450000000000005</v>
      </c>
      <c r="Q3280" s="359">
        <v>0.91359999999999997</v>
      </c>
      <c r="R3280" s="359">
        <v>0.3357</v>
      </c>
      <c r="S3280" s="356">
        <v>0.54979999999999996</v>
      </c>
      <c r="U3280" s="402">
        <v>37659</v>
      </c>
      <c r="V3280" s="359">
        <v>0.50700000000000001</v>
      </c>
      <c r="W3280" s="359">
        <v>0.92810000000000004</v>
      </c>
      <c r="X3280" s="359">
        <v>0.83340000000000003</v>
      </c>
      <c r="Y3280" s="359">
        <v>16.046399999999998</v>
      </c>
      <c r="Z3280" s="359">
        <v>3.7679</v>
      </c>
      <c r="AA3280" s="359">
        <v>124.548</v>
      </c>
      <c r="AB3280" s="359">
        <v>0.31709999999999999</v>
      </c>
      <c r="AC3280" s="359">
        <v>1.7498</v>
      </c>
      <c r="AD3280" s="359"/>
      <c r="AE3280" s="359">
        <v>3.8024</v>
      </c>
      <c r="AF3280" s="359">
        <v>2.1112000000000002</v>
      </c>
      <c r="AG3280" s="359">
        <v>1.7617</v>
      </c>
      <c r="AH3280" s="359">
        <v>4.6573000000000002</v>
      </c>
      <c r="AI3280" s="359">
        <v>0.74370000000000003</v>
      </c>
      <c r="AJ3280" s="359">
        <v>0.88749999999999996</v>
      </c>
      <c r="AK3280" s="359">
        <v>0.3352</v>
      </c>
      <c r="AL3280" s="356">
        <v>0.5494</v>
      </c>
    </row>
    <row r="3281" spans="2:38" ht="409.6" x14ac:dyDescent="0.25">
      <c r="B3281" s="402">
        <v>37658</v>
      </c>
      <c r="C3281" s="359">
        <v>0.50839999999999996</v>
      </c>
      <c r="D3281" s="359">
        <v>0.93069999999999997</v>
      </c>
      <c r="E3281" s="359">
        <v>0.83499999999999996</v>
      </c>
      <c r="F3281" s="359">
        <v>16.145499999999998</v>
      </c>
      <c r="G3281" s="359">
        <v>3.7805</v>
      </c>
      <c r="H3281" s="359">
        <v>124.752</v>
      </c>
      <c r="I3281" s="359">
        <v>0.31680000000000003</v>
      </c>
      <c r="J3281" s="359">
        <v>1.7499</v>
      </c>
      <c r="K3281" s="359"/>
      <c r="L3281" s="359">
        <v>3.8277999999999999</v>
      </c>
      <c r="M3281" s="359">
        <v>2.1084000000000001</v>
      </c>
      <c r="N3281" s="359">
        <v>1.8697999999999999</v>
      </c>
      <c r="O3281" s="359">
        <v>4.6951000000000001</v>
      </c>
      <c r="P3281" s="359">
        <v>0.746</v>
      </c>
      <c r="Q3281" s="359">
        <v>0.91559999999999997</v>
      </c>
      <c r="R3281" s="359">
        <v>0.3342</v>
      </c>
      <c r="S3281" s="356">
        <v>0.54869999999999997</v>
      </c>
      <c r="U3281" s="402">
        <v>37658</v>
      </c>
      <c r="V3281" s="359">
        <v>0.50790000000000002</v>
      </c>
      <c r="W3281" s="359">
        <v>0.92959999999999998</v>
      </c>
      <c r="X3281" s="359">
        <v>0.83409999999999995</v>
      </c>
      <c r="Y3281" s="359">
        <v>16.120200000000001</v>
      </c>
      <c r="Z3281" s="359">
        <v>3.7761</v>
      </c>
      <c r="AA3281" s="359">
        <v>124.273</v>
      </c>
      <c r="AB3281" s="359">
        <v>0.31630000000000003</v>
      </c>
      <c r="AC3281" s="359">
        <v>1.7459</v>
      </c>
      <c r="AD3281" s="359"/>
      <c r="AE3281" s="359">
        <v>3.8235999999999999</v>
      </c>
      <c r="AF3281" s="359">
        <v>2.1017000000000001</v>
      </c>
      <c r="AG3281" s="359">
        <v>1.7672000000000001</v>
      </c>
      <c r="AH3281" s="359">
        <v>4.6893000000000002</v>
      </c>
      <c r="AI3281" s="359">
        <v>0.74519999999999997</v>
      </c>
      <c r="AJ3281" s="359">
        <v>0.88990000000000002</v>
      </c>
      <c r="AK3281" s="359">
        <v>0.33379999999999999</v>
      </c>
      <c r="AL3281" s="356">
        <v>0.5484</v>
      </c>
    </row>
    <row r="3282" spans="2:38" ht="409.6" x14ac:dyDescent="0.25">
      <c r="B3282" s="402">
        <v>37657</v>
      </c>
      <c r="C3282" s="359">
        <v>0.50549999999999995</v>
      </c>
      <c r="D3282" s="359">
        <v>0.9304</v>
      </c>
      <c r="E3282" s="359">
        <v>0.83350000000000002</v>
      </c>
      <c r="F3282" s="359">
        <v>16.024899999999999</v>
      </c>
      <c r="G3282" s="359">
        <v>3.7601</v>
      </c>
      <c r="H3282" s="359">
        <v>123.691</v>
      </c>
      <c r="I3282" s="359">
        <v>0.31759999999999999</v>
      </c>
      <c r="J3282" s="359">
        <v>1.7470000000000001</v>
      </c>
      <c r="K3282" s="359"/>
      <c r="L3282" s="359">
        <v>3.8008999999999999</v>
      </c>
      <c r="M3282" s="359">
        <v>2.1008</v>
      </c>
      <c r="N3282" s="359">
        <v>1.8745000000000001</v>
      </c>
      <c r="O3282" s="359">
        <v>4.6740000000000004</v>
      </c>
      <c r="P3282" s="359">
        <v>0.7409</v>
      </c>
      <c r="Q3282" s="359">
        <v>0.91759999999999997</v>
      </c>
      <c r="R3282" s="359">
        <v>0.33360000000000001</v>
      </c>
      <c r="S3282" s="356">
        <v>0.55010000000000003</v>
      </c>
      <c r="U3282" s="402">
        <v>37657</v>
      </c>
      <c r="V3282" s="359">
        <v>0.50480000000000003</v>
      </c>
      <c r="W3282" s="359">
        <v>0.92849999999999999</v>
      </c>
      <c r="X3282" s="359">
        <v>0.83189999999999997</v>
      </c>
      <c r="Y3282" s="359">
        <v>15.973800000000001</v>
      </c>
      <c r="Z3282" s="359">
        <v>3.7526000000000002</v>
      </c>
      <c r="AA3282" s="359">
        <v>123.122</v>
      </c>
      <c r="AB3282" s="359">
        <v>0.31669999999999998</v>
      </c>
      <c r="AC3282" s="359">
        <v>1.7428999999999999</v>
      </c>
      <c r="AD3282" s="359"/>
      <c r="AE3282" s="359">
        <v>3.7944</v>
      </c>
      <c r="AF3282" s="359">
        <v>2.0926</v>
      </c>
      <c r="AG3282" s="359">
        <v>1.7704</v>
      </c>
      <c r="AH3282" s="359">
        <v>4.6647999999999996</v>
      </c>
      <c r="AI3282" s="359">
        <v>0.7399</v>
      </c>
      <c r="AJ3282" s="359">
        <v>0.8911</v>
      </c>
      <c r="AK3282" s="359">
        <v>0.33310000000000001</v>
      </c>
      <c r="AL3282" s="356">
        <v>0.5494</v>
      </c>
    </row>
    <row r="3283" spans="2:38" ht="409.6" x14ac:dyDescent="0.25">
      <c r="B3283" s="402">
        <v>37656</v>
      </c>
      <c r="C3283" s="359">
        <v>0.50480000000000003</v>
      </c>
      <c r="D3283" s="359">
        <v>0.93089999999999995</v>
      </c>
      <c r="E3283" s="359">
        <v>0.82540000000000002</v>
      </c>
      <c r="F3283" s="359">
        <v>15.944599999999999</v>
      </c>
      <c r="G3283" s="359">
        <v>3.7544</v>
      </c>
      <c r="H3283" s="359">
        <v>123.193</v>
      </c>
      <c r="I3283" s="359">
        <v>0.31540000000000001</v>
      </c>
      <c r="J3283" s="359">
        <v>1.7459</v>
      </c>
      <c r="K3283" s="359"/>
      <c r="L3283" s="359">
        <v>3.7797999999999998</v>
      </c>
      <c r="M3283" s="359">
        <v>2.0937000000000001</v>
      </c>
      <c r="N3283" s="359">
        <v>1.8552999999999999</v>
      </c>
      <c r="O3283" s="359">
        <v>4.6638000000000002</v>
      </c>
      <c r="P3283" s="359">
        <v>0.74080000000000001</v>
      </c>
      <c r="Q3283" s="359">
        <v>0.90300000000000002</v>
      </c>
      <c r="R3283" s="359">
        <v>0.33110000000000001</v>
      </c>
      <c r="S3283" s="356">
        <v>0.54410000000000003</v>
      </c>
      <c r="U3283" s="402">
        <v>37656</v>
      </c>
      <c r="V3283" s="359">
        <v>0.504</v>
      </c>
      <c r="W3283" s="359">
        <v>0.92930000000000001</v>
      </c>
      <c r="X3283" s="359">
        <v>0.82430000000000003</v>
      </c>
      <c r="Y3283" s="359">
        <v>15.911300000000001</v>
      </c>
      <c r="Z3283" s="359">
        <v>3.7488000000000001</v>
      </c>
      <c r="AA3283" s="359">
        <v>122.654</v>
      </c>
      <c r="AB3283" s="359">
        <v>0.31480000000000002</v>
      </c>
      <c r="AC3283" s="359">
        <v>1.7426999999999999</v>
      </c>
      <c r="AD3283" s="359"/>
      <c r="AE3283" s="359">
        <v>3.7742</v>
      </c>
      <c r="AF3283" s="359">
        <v>2.0859999999999999</v>
      </c>
      <c r="AG3283" s="359">
        <v>1.7521</v>
      </c>
      <c r="AH3283" s="359">
        <v>4.6555999999999997</v>
      </c>
      <c r="AI3283" s="359">
        <v>0.73980000000000001</v>
      </c>
      <c r="AJ3283" s="359">
        <v>0.87680000000000002</v>
      </c>
      <c r="AK3283" s="359">
        <v>0.3306</v>
      </c>
      <c r="AL3283" s="356">
        <v>0.54349999999999998</v>
      </c>
    </row>
    <row r="3284" spans="2:38" ht="409.6" x14ac:dyDescent="0.25">
      <c r="B3284" s="402">
        <v>37655</v>
      </c>
      <c r="C3284" s="359">
        <v>0.50380000000000003</v>
      </c>
      <c r="D3284" s="359">
        <v>0.92620000000000002</v>
      </c>
      <c r="E3284" s="359">
        <v>0.82630000000000003</v>
      </c>
      <c r="F3284" s="359">
        <v>15.896599999999999</v>
      </c>
      <c r="G3284" s="359">
        <v>3.7513000000000001</v>
      </c>
      <c r="H3284" s="359">
        <v>123.292</v>
      </c>
      <c r="I3284" s="359">
        <v>0.3155</v>
      </c>
      <c r="J3284" s="359">
        <v>1.7479</v>
      </c>
      <c r="K3284" s="359"/>
      <c r="L3284" s="359">
        <v>3.7543000000000002</v>
      </c>
      <c r="M3284" s="359">
        <v>2.0796000000000001</v>
      </c>
      <c r="N3284" s="359">
        <v>1.85</v>
      </c>
      <c r="O3284" s="359">
        <v>4.6588000000000003</v>
      </c>
      <c r="P3284" s="359">
        <v>0.73970000000000002</v>
      </c>
      <c r="Q3284" s="359">
        <v>0.91</v>
      </c>
      <c r="R3284" s="359">
        <v>0.32979999999999998</v>
      </c>
      <c r="S3284" s="356">
        <v>0.54339999999999999</v>
      </c>
      <c r="U3284" s="402">
        <v>37655</v>
      </c>
      <c r="V3284" s="359">
        <v>0.50309999999999999</v>
      </c>
      <c r="W3284" s="359">
        <v>0.92490000000000006</v>
      </c>
      <c r="X3284" s="359">
        <v>0.82540000000000002</v>
      </c>
      <c r="Y3284" s="359">
        <v>15.8657</v>
      </c>
      <c r="Z3284" s="359">
        <v>3.7467999999999999</v>
      </c>
      <c r="AA3284" s="359">
        <v>122.771</v>
      </c>
      <c r="AB3284" s="359">
        <v>0.31490000000000001</v>
      </c>
      <c r="AC3284" s="359">
        <v>1.7452000000000001</v>
      </c>
      <c r="AD3284" s="359"/>
      <c r="AE3284" s="359">
        <v>3.7473999999999998</v>
      </c>
      <c r="AF3284" s="359">
        <v>2.0722</v>
      </c>
      <c r="AG3284" s="359">
        <v>1.7479</v>
      </c>
      <c r="AH3284" s="359">
        <v>4.6489000000000003</v>
      </c>
      <c r="AI3284" s="359">
        <v>0.73880000000000001</v>
      </c>
      <c r="AJ3284" s="359">
        <v>0.88390000000000002</v>
      </c>
      <c r="AK3284" s="359">
        <v>0.32940000000000003</v>
      </c>
      <c r="AL3284" s="356">
        <v>0.54290000000000005</v>
      </c>
    </row>
    <row r="3285" spans="2:38" ht="409.6" x14ac:dyDescent="0.25">
      <c r="B3285" s="402">
        <v>37654</v>
      </c>
      <c r="C3285" s="359">
        <v>0.50690000000000002</v>
      </c>
      <c r="D3285" s="359">
        <v>0.93059999999999998</v>
      </c>
      <c r="E3285" s="359">
        <v>0.83</v>
      </c>
      <c r="F3285" s="359">
        <v>15.966799999999999</v>
      </c>
      <c r="G3285" s="359">
        <v>3.7679</v>
      </c>
      <c r="H3285" s="359">
        <v>123.837</v>
      </c>
      <c r="I3285" s="359">
        <v>0.31680000000000003</v>
      </c>
      <c r="J3285" s="359">
        <v>1.7556</v>
      </c>
      <c r="K3285" s="359"/>
      <c r="L3285" s="359">
        <v>3.7770000000000001</v>
      </c>
      <c r="M3285" s="359">
        <v>2.0888</v>
      </c>
      <c r="N3285" s="359">
        <v>1.8581000000000001</v>
      </c>
      <c r="O3285" s="359">
        <v>4.6840999999999999</v>
      </c>
      <c r="P3285" s="359">
        <v>0.74419999999999997</v>
      </c>
      <c r="Q3285" s="359">
        <v>0.91410000000000002</v>
      </c>
      <c r="R3285" s="359">
        <v>0.33129999999999998</v>
      </c>
      <c r="S3285" s="356">
        <v>0.54579999999999995</v>
      </c>
      <c r="U3285" s="402">
        <v>37654</v>
      </c>
      <c r="V3285" s="359">
        <v>0.50600000000000001</v>
      </c>
      <c r="W3285" s="359">
        <v>0.92859999999999998</v>
      </c>
      <c r="X3285" s="359">
        <v>0.82840000000000003</v>
      </c>
      <c r="Y3285" s="359">
        <v>15.93</v>
      </c>
      <c r="Z3285" s="359">
        <v>3.762</v>
      </c>
      <c r="AA3285" s="359">
        <v>123.26900000000001</v>
      </c>
      <c r="AB3285" s="359">
        <v>0.31609999999999999</v>
      </c>
      <c r="AC3285" s="359">
        <v>1.7522</v>
      </c>
      <c r="AD3285" s="359"/>
      <c r="AE3285" s="359">
        <v>3.7683</v>
      </c>
      <c r="AF3285" s="359">
        <v>2.0806</v>
      </c>
      <c r="AG3285" s="359">
        <v>1.7549999999999999</v>
      </c>
      <c r="AH3285" s="359">
        <v>4.6753</v>
      </c>
      <c r="AI3285" s="359">
        <v>0.74299999999999999</v>
      </c>
      <c r="AJ3285" s="359">
        <v>0.88749999999999996</v>
      </c>
      <c r="AK3285" s="359">
        <v>0.33079999999999998</v>
      </c>
      <c r="AL3285" s="356">
        <v>0.54510000000000003</v>
      </c>
    </row>
    <row r="3286" spans="2:38" ht="409.6" x14ac:dyDescent="0.25">
      <c r="B3286" s="402">
        <v>37653</v>
      </c>
      <c r="C3286" s="359">
        <v>0.50629999999999997</v>
      </c>
      <c r="D3286" s="359">
        <v>0.92879999999999996</v>
      </c>
      <c r="E3286" s="359">
        <v>0.82940000000000003</v>
      </c>
      <c r="F3286" s="359">
        <v>15.957100000000001</v>
      </c>
      <c r="G3286" s="359">
        <v>3.7665999999999999</v>
      </c>
      <c r="H3286" s="359">
        <v>123.655</v>
      </c>
      <c r="I3286" s="359">
        <v>0.31640000000000001</v>
      </c>
      <c r="J3286" s="359">
        <v>1.7529999999999999</v>
      </c>
      <c r="K3286" s="359"/>
      <c r="L3286" s="359">
        <v>3.7715000000000001</v>
      </c>
      <c r="M3286" s="359">
        <v>2.0857000000000001</v>
      </c>
      <c r="N3286" s="359">
        <v>1.8553999999999999</v>
      </c>
      <c r="O3286" s="359">
        <v>4.6821000000000002</v>
      </c>
      <c r="P3286" s="359">
        <v>0.74380000000000002</v>
      </c>
      <c r="Q3286" s="359">
        <v>0.91269999999999996</v>
      </c>
      <c r="R3286" s="359">
        <v>0.33090000000000003</v>
      </c>
      <c r="S3286" s="356">
        <v>0.54500000000000004</v>
      </c>
      <c r="U3286" s="402">
        <v>37653</v>
      </c>
      <c r="V3286" s="359">
        <v>0.50580000000000003</v>
      </c>
      <c r="W3286" s="359">
        <v>0.9274</v>
      </c>
      <c r="X3286" s="359">
        <v>0.82850000000000001</v>
      </c>
      <c r="Y3286" s="359">
        <v>15.9261</v>
      </c>
      <c r="Z3286" s="359">
        <v>3.7610000000000001</v>
      </c>
      <c r="AA3286" s="359">
        <v>123.133</v>
      </c>
      <c r="AB3286" s="359">
        <v>0.31580000000000003</v>
      </c>
      <c r="AC3286" s="359">
        <v>1.7503</v>
      </c>
      <c r="AD3286" s="359"/>
      <c r="AE3286" s="359">
        <v>3.7642000000000002</v>
      </c>
      <c r="AF3286" s="359">
        <v>2.0783999999999998</v>
      </c>
      <c r="AG3286" s="359">
        <v>1.7531000000000001</v>
      </c>
      <c r="AH3286" s="359">
        <v>4.6745999999999999</v>
      </c>
      <c r="AI3286" s="359">
        <v>0.74250000000000005</v>
      </c>
      <c r="AJ3286" s="359">
        <v>0.88649999999999995</v>
      </c>
      <c r="AK3286" s="359">
        <v>0.33050000000000002</v>
      </c>
      <c r="AL3286" s="356">
        <v>0.54449999999999998</v>
      </c>
    </row>
    <row r="3287" spans="2:38" ht="409.6" x14ac:dyDescent="0.25">
      <c r="B3287" s="402">
        <v>37652</v>
      </c>
      <c r="C3287" s="359">
        <v>0.50570000000000004</v>
      </c>
      <c r="D3287" s="359">
        <v>0.92869999999999997</v>
      </c>
      <c r="E3287" s="359">
        <v>0.83579999999999999</v>
      </c>
      <c r="F3287" s="359">
        <v>16.041799999999999</v>
      </c>
      <c r="G3287" s="359">
        <v>3.7602000000000002</v>
      </c>
      <c r="H3287" s="359">
        <v>123.26600000000001</v>
      </c>
      <c r="I3287" s="359">
        <v>0.31640000000000001</v>
      </c>
      <c r="J3287" s="359">
        <v>1.7529999999999999</v>
      </c>
      <c r="K3287" s="359"/>
      <c r="L3287" s="359">
        <v>3.7606999999999999</v>
      </c>
      <c r="M3287" s="359">
        <v>2.0827</v>
      </c>
      <c r="N3287" s="359">
        <v>1.8666</v>
      </c>
      <c r="O3287" s="359">
        <v>4.6471</v>
      </c>
      <c r="P3287" s="359">
        <v>0.74239999999999995</v>
      </c>
      <c r="Q3287" s="359">
        <v>0.9103</v>
      </c>
      <c r="R3287" s="359">
        <v>0.33069999999999999</v>
      </c>
      <c r="S3287" s="356">
        <v>0.54679999999999995</v>
      </c>
      <c r="U3287" s="402">
        <v>37652</v>
      </c>
      <c r="V3287" s="359">
        <v>0.50529999999999997</v>
      </c>
      <c r="W3287" s="359">
        <v>0.92759999999999998</v>
      </c>
      <c r="X3287" s="359">
        <v>0.83509999999999995</v>
      </c>
      <c r="Y3287" s="359">
        <v>15.978400000000001</v>
      </c>
      <c r="Z3287" s="359">
        <v>3.7559</v>
      </c>
      <c r="AA3287" s="359">
        <v>122.789</v>
      </c>
      <c r="AB3287" s="359">
        <v>0.316</v>
      </c>
      <c r="AC3287" s="359">
        <v>1.7502</v>
      </c>
      <c r="AD3287" s="359"/>
      <c r="AE3287" s="359">
        <v>3.7570000000000001</v>
      </c>
      <c r="AF3287" s="359">
        <v>2.0760999999999998</v>
      </c>
      <c r="AG3287" s="359">
        <v>1.7638</v>
      </c>
      <c r="AH3287" s="359">
        <v>4.6412000000000004</v>
      </c>
      <c r="AI3287" s="359">
        <v>0.74170000000000003</v>
      </c>
      <c r="AJ3287" s="359">
        <v>0.88439999999999996</v>
      </c>
      <c r="AK3287" s="359">
        <v>0.33040000000000003</v>
      </c>
      <c r="AL3287" s="356">
        <v>0.54649999999999999</v>
      </c>
    </row>
    <row r="3288" spans="2:38" ht="409.6" x14ac:dyDescent="0.25">
      <c r="B3288" s="402">
        <v>37651</v>
      </c>
      <c r="C3288" s="359">
        <v>0.50690000000000002</v>
      </c>
      <c r="D3288" s="359">
        <v>0.93149999999999999</v>
      </c>
      <c r="E3288" s="359">
        <v>0.83589999999999998</v>
      </c>
      <c r="F3288" s="359">
        <v>15.962300000000001</v>
      </c>
      <c r="G3288" s="359">
        <v>3.7694999999999999</v>
      </c>
      <c r="H3288" s="359">
        <v>123.97199999999999</v>
      </c>
      <c r="I3288" s="359">
        <v>0.31659999999999999</v>
      </c>
      <c r="J3288" s="359">
        <v>1.7457</v>
      </c>
      <c r="K3288" s="359"/>
      <c r="L3288" s="359">
        <v>3.7850000000000001</v>
      </c>
      <c r="M3288" s="359">
        <v>2.0800999999999998</v>
      </c>
      <c r="N3288" s="359">
        <v>1.8686</v>
      </c>
      <c r="O3288" s="359">
        <v>4.6677999999999997</v>
      </c>
      <c r="P3288" s="359">
        <v>0.74490000000000001</v>
      </c>
      <c r="Q3288" s="359">
        <v>0.91830000000000001</v>
      </c>
      <c r="R3288" s="359">
        <v>0.33350000000000002</v>
      </c>
      <c r="S3288" s="356">
        <v>0.54910000000000003</v>
      </c>
      <c r="U3288" s="402">
        <v>37651</v>
      </c>
      <c r="V3288" s="359">
        <v>0.50619999999999998</v>
      </c>
      <c r="W3288" s="359">
        <v>0.92989999999999995</v>
      </c>
      <c r="X3288" s="359">
        <v>0.83460000000000001</v>
      </c>
      <c r="Y3288" s="359">
        <v>15.926299999999999</v>
      </c>
      <c r="Z3288" s="359">
        <v>3.7635999999999998</v>
      </c>
      <c r="AA3288" s="359">
        <v>123.41</v>
      </c>
      <c r="AB3288" s="359">
        <v>0.31580000000000003</v>
      </c>
      <c r="AC3288" s="359">
        <v>1.7419</v>
      </c>
      <c r="AD3288" s="359"/>
      <c r="AE3288" s="359">
        <v>3.7787000000000002</v>
      </c>
      <c r="AF3288" s="359">
        <v>2.0720000000000001</v>
      </c>
      <c r="AG3288" s="359">
        <v>1.7653000000000001</v>
      </c>
      <c r="AH3288" s="359">
        <v>4.6589</v>
      </c>
      <c r="AI3288" s="359">
        <v>0.74380000000000002</v>
      </c>
      <c r="AJ3288" s="359">
        <v>0.89190000000000003</v>
      </c>
      <c r="AK3288" s="359">
        <v>0.33289999999999997</v>
      </c>
      <c r="AL3288" s="356">
        <v>0.5484</v>
      </c>
    </row>
    <row r="3289" spans="2:38" ht="409.6" x14ac:dyDescent="0.25">
      <c r="B3289" s="402">
        <v>37650</v>
      </c>
      <c r="C3289" s="359">
        <v>0.50560000000000005</v>
      </c>
      <c r="D3289" s="359">
        <v>0.92920000000000003</v>
      </c>
      <c r="E3289" s="359">
        <v>0.83609999999999995</v>
      </c>
      <c r="F3289" s="359">
        <v>15.8362</v>
      </c>
      <c r="G3289" s="359">
        <v>3.76</v>
      </c>
      <c r="H3289" s="359">
        <v>123.086</v>
      </c>
      <c r="I3289" s="359">
        <v>0.31609999999999999</v>
      </c>
      <c r="J3289" s="359">
        <v>1.7439</v>
      </c>
      <c r="K3289" s="359"/>
      <c r="L3289" s="359">
        <v>3.7747000000000002</v>
      </c>
      <c r="M3289" s="359">
        <v>2.0865</v>
      </c>
      <c r="N3289" s="359">
        <v>1.8672</v>
      </c>
      <c r="O3289" s="359">
        <v>4.6761999999999997</v>
      </c>
      <c r="P3289" s="359">
        <v>0.74299999999999999</v>
      </c>
      <c r="Q3289" s="359">
        <v>0.92200000000000004</v>
      </c>
      <c r="R3289" s="359">
        <v>0.3337</v>
      </c>
      <c r="S3289" s="356">
        <v>0.54700000000000004</v>
      </c>
      <c r="U3289" s="402">
        <v>37650</v>
      </c>
      <c r="V3289" s="359">
        <v>0.50509999999999999</v>
      </c>
      <c r="W3289" s="359">
        <v>0.92800000000000005</v>
      </c>
      <c r="X3289" s="359">
        <v>0.83550000000000002</v>
      </c>
      <c r="Y3289" s="359">
        <v>15.8111</v>
      </c>
      <c r="Z3289" s="359">
        <v>3.7557999999999998</v>
      </c>
      <c r="AA3289" s="359">
        <v>122.608</v>
      </c>
      <c r="AB3289" s="359">
        <v>0.31540000000000001</v>
      </c>
      <c r="AC3289" s="359">
        <v>1.7416</v>
      </c>
      <c r="AD3289" s="359"/>
      <c r="AE3289" s="359">
        <v>3.7709999999999999</v>
      </c>
      <c r="AF3289" s="359">
        <v>2.0798999999999999</v>
      </c>
      <c r="AG3289" s="359">
        <v>1.7648999999999999</v>
      </c>
      <c r="AH3289" s="359">
        <v>4.6706000000000003</v>
      </c>
      <c r="AI3289" s="359">
        <v>0.74209999999999998</v>
      </c>
      <c r="AJ3289" s="359">
        <v>0.89629999999999999</v>
      </c>
      <c r="AK3289" s="359">
        <v>0.33339999999999997</v>
      </c>
      <c r="AL3289" s="356">
        <v>0.54669999999999996</v>
      </c>
    </row>
    <row r="3290" spans="2:38" ht="409.6" x14ac:dyDescent="0.25">
      <c r="B3290" s="402">
        <v>37649</v>
      </c>
      <c r="C3290" s="359">
        <v>0.50639999999999996</v>
      </c>
      <c r="D3290" s="359">
        <v>0.93059999999999998</v>
      </c>
      <c r="E3290" s="359">
        <v>0.83840000000000003</v>
      </c>
      <c r="F3290" s="359">
        <v>15.9009</v>
      </c>
      <c r="G3290" s="359">
        <v>3.7671000000000001</v>
      </c>
      <c r="H3290" s="359">
        <v>124.99299999999999</v>
      </c>
      <c r="I3290" s="359">
        <v>0.31780000000000003</v>
      </c>
      <c r="J3290" s="359">
        <v>1.7521</v>
      </c>
      <c r="K3290" s="359"/>
      <c r="L3290" s="359">
        <v>3.7948</v>
      </c>
      <c r="M3290" s="359">
        <v>2.1166</v>
      </c>
      <c r="N3290" s="359">
        <v>1.8724000000000001</v>
      </c>
      <c r="O3290" s="359">
        <v>4.6840000000000002</v>
      </c>
      <c r="P3290" s="359">
        <v>0.74350000000000005</v>
      </c>
      <c r="Q3290" s="359">
        <v>0.92710000000000004</v>
      </c>
      <c r="R3290" s="359">
        <v>0.33589999999999998</v>
      </c>
      <c r="S3290" s="356">
        <v>0.54969999999999997</v>
      </c>
      <c r="U3290" s="402">
        <v>37649</v>
      </c>
      <c r="V3290" s="359">
        <v>0.50590000000000002</v>
      </c>
      <c r="W3290" s="359">
        <v>0.92949999999999999</v>
      </c>
      <c r="X3290" s="359">
        <v>0.83720000000000006</v>
      </c>
      <c r="Y3290" s="359">
        <v>15.8665</v>
      </c>
      <c r="Z3290" s="359">
        <v>3.7631000000000001</v>
      </c>
      <c r="AA3290" s="359">
        <v>124.488</v>
      </c>
      <c r="AB3290" s="359">
        <v>0.31719999999999998</v>
      </c>
      <c r="AC3290" s="359">
        <v>1.7493000000000001</v>
      </c>
      <c r="AD3290" s="359"/>
      <c r="AE3290" s="359">
        <v>3.7892000000000001</v>
      </c>
      <c r="AF3290" s="359">
        <v>2.1095000000000002</v>
      </c>
      <c r="AG3290" s="359">
        <v>1.7701</v>
      </c>
      <c r="AH3290" s="359">
        <v>4.6772</v>
      </c>
      <c r="AI3290" s="359">
        <v>0.74280000000000002</v>
      </c>
      <c r="AJ3290" s="359">
        <v>0.90100000000000002</v>
      </c>
      <c r="AK3290" s="359">
        <v>0.33560000000000001</v>
      </c>
      <c r="AL3290" s="356">
        <v>0.54930000000000001</v>
      </c>
    </row>
    <row r="3291" spans="2:38" ht="409.6" x14ac:dyDescent="0.25">
      <c r="B3291" s="402">
        <v>37648</v>
      </c>
      <c r="C3291" s="359">
        <v>0.50639999999999996</v>
      </c>
      <c r="D3291" s="359">
        <v>0.92830000000000001</v>
      </c>
      <c r="E3291" s="359">
        <v>0.83379999999999999</v>
      </c>
      <c r="F3291" s="359">
        <v>15.9476</v>
      </c>
      <c r="G3291" s="359">
        <v>3.7610000000000001</v>
      </c>
      <c r="H3291" s="359">
        <v>125.395</v>
      </c>
      <c r="I3291" s="359">
        <v>0.31730000000000003</v>
      </c>
      <c r="J3291" s="359">
        <v>1.7496</v>
      </c>
      <c r="K3291" s="359"/>
      <c r="L3291" s="359">
        <v>3.7913000000000001</v>
      </c>
      <c r="M3291" s="359">
        <v>2.1238000000000001</v>
      </c>
      <c r="N3291" s="359">
        <v>1.8791</v>
      </c>
      <c r="O3291" s="359">
        <v>4.6910999999999996</v>
      </c>
      <c r="P3291" s="359">
        <v>0.74309999999999998</v>
      </c>
      <c r="Q3291" s="359">
        <v>0.92830000000000001</v>
      </c>
      <c r="R3291" s="359">
        <v>0.33579999999999999</v>
      </c>
      <c r="S3291" s="356">
        <v>0.54900000000000004</v>
      </c>
      <c r="U3291" s="402">
        <v>37648</v>
      </c>
      <c r="V3291" s="359">
        <v>0.50590000000000002</v>
      </c>
      <c r="W3291" s="359">
        <v>0.92730000000000001</v>
      </c>
      <c r="X3291" s="359">
        <v>0.83320000000000005</v>
      </c>
      <c r="Y3291" s="359">
        <v>15.9224</v>
      </c>
      <c r="Z3291" s="359">
        <v>3.7576000000000001</v>
      </c>
      <c r="AA3291" s="359">
        <v>124.91500000000001</v>
      </c>
      <c r="AB3291" s="359">
        <v>0.31680000000000003</v>
      </c>
      <c r="AC3291" s="359">
        <v>1.7475000000000001</v>
      </c>
      <c r="AD3291" s="359"/>
      <c r="AE3291" s="359">
        <v>3.7858999999999998</v>
      </c>
      <c r="AF3291" s="359">
        <v>2.1171000000000002</v>
      </c>
      <c r="AG3291" s="359">
        <v>1.7762</v>
      </c>
      <c r="AH3291" s="359">
        <v>4.6851000000000003</v>
      </c>
      <c r="AI3291" s="359">
        <v>0.74229999999999996</v>
      </c>
      <c r="AJ3291" s="359">
        <v>0.90239999999999998</v>
      </c>
      <c r="AK3291" s="359">
        <v>0.33550000000000002</v>
      </c>
      <c r="AL3291" s="356">
        <v>0.54869999999999997</v>
      </c>
    </row>
    <row r="3292" spans="2:38" ht="409.6" x14ac:dyDescent="0.25">
      <c r="B3292" s="402">
        <v>37647</v>
      </c>
      <c r="C3292" s="359">
        <v>0.50729999999999997</v>
      </c>
      <c r="D3292" s="359">
        <v>0.92910000000000004</v>
      </c>
      <c r="E3292" s="359">
        <v>0.83599999999999997</v>
      </c>
      <c r="F3292" s="359">
        <v>15.979900000000001</v>
      </c>
      <c r="G3292" s="359">
        <v>3.7667999999999999</v>
      </c>
      <c r="H3292" s="359">
        <v>125.648</v>
      </c>
      <c r="I3292" s="359">
        <v>0.31759999999999999</v>
      </c>
      <c r="J3292" s="359">
        <v>1.7532000000000001</v>
      </c>
      <c r="K3292" s="359"/>
      <c r="L3292" s="359">
        <v>3.7972000000000001</v>
      </c>
      <c r="M3292" s="359">
        <v>2.1280999999999999</v>
      </c>
      <c r="N3292" s="359">
        <v>1.8829</v>
      </c>
      <c r="O3292" s="359">
        <v>4.6951000000000001</v>
      </c>
      <c r="P3292" s="359">
        <v>0.74460000000000004</v>
      </c>
      <c r="Q3292" s="359">
        <v>0.93010000000000004</v>
      </c>
      <c r="R3292" s="359">
        <v>0.33679999999999999</v>
      </c>
      <c r="S3292" s="356">
        <v>0.55010000000000003</v>
      </c>
      <c r="U3292" s="402">
        <v>37647</v>
      </c>
      <c r="V3292" s="359">
        <v>0.50660000000000005</v>
      </c>
      <c r="W3292" s="359">
        <v>0.92710000000000004</v>
      </c>
      <c r="X3292" s="359">
        <v>0.83440000000000003</v>
      </c>
      <c r="Y3292" s="359">
        <v>15.943</v>
      </c>
      <c r="Z3292" s="359">
        <v>3.7593999999999999</v>
      </c>
      <c r="AA3292" s="359">
        <v>125.07599999999999</v>
      </c>
      <c r="AB3292" s="359">
        <v>0.317</v>
      </c>
      <c r="AC3292" s="359">
        <v>1.7497</v>
      </c>
      <c r="AD3292" s="359"/>
      <c r="AE3292" s="359">
        <v>3.7888000000000002</v>
      </c>
      <c r="AF3292" s="359">
        <v>2.1198999999999999</v>
      </c>
      <c r="AG3292" s="359">
        <v>1.7785</v>
      </c>
      <c r="AH3292" s="359">
        <v>4.6852999999999998</v>
      </c>
      <c r="AI3292" s="359">
        <v>0.74339999999999995</v>
      </c>
      <c r="AJ3292" s="359">
        <v>0.90359999999999996</v>
      </c>
      <c r="AK3292" s="359">
        <v>0.33629999999999999</v>
      </c>
      <c r="AL3292" s="356">
        <v>0.5494</v>
      </c>
    </row>
    <row r="3293" spans="2:38" ht="409.6" x14ac:dyDescent="0.25">
      <c r="B3293" s="402">
        <v>37646</v>
      </c>
      <c r="C3293" s="359">
        <v>0.50819999999999999</v>
      </c>
      <c r="D3293" s="359">
        <v>0.92879999999999996</v>
      </c>
      <c r="E3293" s="359">
        <v>0.83579999999999999</v>
      </c>
      <c r="F3293" s="359">
        <v>15.9857</v>
      </c>
      <c r="G3293" s="359">
        <v>3.7789999999999999</v>
      </c>
      <c r="H3293" s="359">
        <v>125.694</v>
      </c>
      <c r="I3293" s="359">
        <v>0.31780000000000003</v>
      </c>
      <c r="J3293" s="359">
        <v>1.7538</v>
      </c>
      <c r="K3293" s="359"/>
      <c r="L3293" s="359">
        <v>3.7926000000000002</v>
      </c>
      <c r="M3293" s="359">
        <v>2.1288</v>
      </c>
      <c r="N3293" s="359">
        <v>1.8835999999999999</v>
      </c>
      <c r="O3293" s="359">
        <v>4.6932999999999998</v>
      </c>
      <c r="P3293" s="359">
        <v>0.74480000000000002</v>
      </c>
      <c r="Q3293" s="359">
        <v>0.93049999999999999</v>
      </c>
      <c r="R3293" s="359">
        <v>0.33689999999999998</v>
      </c>
      <c r="S3293" s="356">
        <v>0.55030000000000001</v>
      </c>
      <c r="U3293" s="402">
        <v>37646</v>
      </c>
      <c r="V3293" s="359">
        <v>0.50770000000000004</v>
      </c>
      <c r="W3293" s="359">
        <v>0.92779999999999996</v>
      </c>
      <c r="X3293" s="359">
        <v>0.83479999999999999</v>
      </c>
      <c r="Y3293" s="359">
        <v>15.9604</v>
      </c>
      <c r="Z3293" s="359">
        <v>3.7692000000000001</v>
      </c>
      <c r="AA3293" s="359">
        <v>125.21299999999999</v>
      </c>
      <c r="AB3293" s="359">
        <v>0.31740000000000002</v>
      </c>
      <c r="AC3293" s="359">
        <v>1.7516</v>
      </c>
      <c r="AD3293" s="359"/>
      <c r="AE3293" s="359">
        <v>3.7883</v>
      </c>
      <c r="AF3293" s="359">
        <v>2.1221999999999999</v>
      </c>
      <c r="AG3293" s="359">
        <v>1.7804</v>
      </c>
      <c r="AH3293" s="359">
        <v>4.6879999999999997</v>
      </c>
      <c r="AI3293" s="359">
        <v>0.74380000000000002</v>
      </c>
      <c r="AJ3293" s="359">
        <v>0.90459999999999996</v>
      </c>
      <c r="AK3293" s="359">
        <v>0.33660000000000001</v>
      </c>
      <c r="AL3293" s="356">
        <v>0.55000000000000004</v>
      </c>
    </row>
    <row r="3294" spans="2:38" ht="409.6" x14ac:dyDescent="0.25">
      <c r="B3294" s="402">
        <v>37645</v>
      </c>
      <c r="C3294" s="359">
        <v>0.50980000000000003</v>
      </c>
      <c r="D3294" s="359">
        <v>0.92779999999999996</v>
      </c>
      <c r="E3294" s="359">
        <v>0.83560000000000001</v>
      </c>
      <c r="F3294" s="359">
        <v>16.054200000000002</v>
      </c>
      <c r="G3294" s="359">
        <v>3.7917000000000001</v>
      </c>
      <c r="H3294" s="359">
        <v>126.857</v>
      </c>
      <c r="I3294" s="359">
        <v>0.31759999999999999</v>
      </c>
      <c r="J3294" s="359">
        <v>1.7574000000000001</v>
      </c>
      <c r="K3294" s="359"/>
      <c r="L3294" s="359">
        <v>3.8100999999999998</v>
      </c>
      <c r="M3294" s="359">
        <v>2.1429</v>
      </c>
      <c r="N3294" s="359">
        <v>1.8774999999999999</v>
      </c>
      <c r="O3294" s="359">
        <v>4.7199</v>
      </c>
      <c r="P3294" s="359">
        <v>0.74680000000000002</v>
      </c>
      <c r="Q3294" s="359">
        <v>0.92490000000000006</v>
      </c>
      <c r="R3294" s="359">
        <v>0.3377</v>
      </c>
      <c r="S3294" s="356">
        <v>0.54800000000000004</v>
      </c>
      <c r="U3294" s="402">
        <v>37645</v>
      </c>
      <c r="V3294" s="359">
        <v>0.50890000000000002</v>
      </c>
      <c r="W3294" s="359">
        <v>0.92579999999999996</v>
      </c>
      <c r="X3294" s="359">
        <v>0.83430000000000004</v>
      </c>
      <c r="Y3294" s="359">
        <v>16.015499999999999</v>
      </c>
      <c r="Z3294" s="359">
        <v>3.7847</v>
      </c>
      <c r="AA3294" s="359">
        <v>126.271</v>
      </c>
      <c r="AB3294" s="359">
        <v>0.31659999999999999</v>
      </c>
      <c r="AC3294" s="359">
        <v>1.7539</v>
      </c>
      <c r="AD3294" s="359"/>
      <c r="AE3294" s="359">
        <v>3.8020999999999998</v>
      </c>
      <c r="AF3294" s="359">
        <v>2.1345000000000001</v>
      </c>
      <c r="AG3294" s="359">
        <v>1.7726</v>
      </c>
      <c r="AH3294" s="359">
        <v>4.7095000000000002</v>
      </c>
      <c r="AI3294" s="359">
        <v>0.74560000000000004</v>
      </c>
      <c r="AJ3294" s="359">
        <v>0.8982</v>
      </c>
      <c r="AK3294" s="359">
        <v>0.33710000000000001</v>
      </c>
      <c r="AL3294" s="356">
        <v>0.54720000000000002</v>
      </c>
    </row>
    <row r="3295" spans="2:38" ht="409.6" x14ac:dyDescent="0.25">
      <c r="B3295" s="402">
        <v>37644</v>
      </c>
      <c r="C3295" s="359">
        <v>0.50549999999999995</v>
      </c>
      <c r="D3295" s="359">
        <v>0.9254</v>
      </c>
      <c r="E3295" s="359">
        <v>0.83099999999999996</v>
      </c>
      <c r="F3295" s="359">
        <v>16.087700000000002</v>
      </c>
      <c r="G3295" s="359">
        <v>3.7599</v>
      </c>
      <c r="H3295" s="359">
        <v>126.03100000000001</v>
      </c>
      <c r="I3295" s="359">
        <v>0.315</v>
      </c>
      <c r="J3295" s="359">
        <v>1.7479</v>
      </c>
      <c r="K3295" s="359"/>
      <c r="L3295" s="359">
        <v>3.7456999999999998</v>
      </c>
      <c r="M3295" s="359">
        <v>2.1116999999999999</v>
      </c>
      <c r="N3295" s="359">
        <v>1.8585</v>
      </c>
      <c r="O3295" s="359">
        <v>4.6829999999999998</v>
      </c>
      <c r="P3295" s="359">
        <v>0.73980000000000001</v>
      </c>
      <c r="Q3295" s="359">
        <v>0.91900000000000004</v>
      </c>
      <c r="R3295" s="359">
        <v>0.33500000000000002</v>
      </c>
      <c r="S3295" s="356">
        <v>0.54239999999999999</v>
      </c>
      <c r="U3295" s="402">
        <v>37644</v>
      </c>
      <c r="V3295" s="359">
        <v>0.505</v>
      </c>
      <c r="W3295" s="359">
        <v>0.92410000000000003</v>
      </c>
      <c r="X3295" s="359">
        <v>0.83</v>
      </c>
      <c r="Y3295" s="359">
        <v>16.024899999999999</v>
      </c>
      <c r="Z3295" s="359">
        <v>3.7545000000000002</v>
      </c>
      <c r="AA3295" s="359">
        <v>125.506</v>
      </c>
      <c r="AB3295" s="359">
        <v>0.31440000000000001</v>
      </c>
      <c r="AC3295" s="359">
        <v>1.7441</v>
      </c>
      <c r="AD3295" s="359"/>
      <c r="AE3295" s="359">
        <v>3.7403</v>
      </c>
      <c r="AF3295" s="359">
        <v>2.1042999999999998</v>
      </c>
      <c r="AG3295" s="359">
        <v>1.7554000000000001</v>
      </c>
      <c r="AH3295" s="359">
        <v>4.6748000000000003</v>
      </c>
      <c r="AI3295" s="359">
        <v>0.73870000000000002</v>
      </c>
      <c r="AJ3295" s="359">
        <v>0.89290000000000003</v>
      </c>
      <c r="AK3295" s="359">
        <v>0.33460000000000001</v>
      </c>
      <c r="AL3295" s="356">
        <v>0.54190000000000005</v>
      </c>
    </row>
    <row r="3296" spans="2:38" ht="409.6" x14ac:dyDescent="0.25">
      <c r="B3296" s="402">
        <v>37643</v>
      </c>
      <c r="C3296" s="359">
        <v>0.5101</v>
      </c>
      <c r="D3296" s="359">
        <v>0.92910000000000004</v>
      </c>
      <c r="E3296" s="359">
        <v>0.83819999999999995</v>
      </c>
      <c r="F3296" s="359">
        <v>15.9336</v>
      </c>
      <c r="G3296" s="359">
        <v>3.7926000000000002</v>
      </c>
      <c r="H3296" s="359">
        <v>126.277</v>
      </c>
      <c r="I3296" s="359">
        <v>0.31850000000000001</v>
      </c>
      <c r="J3296" s="359">
        <v>1.7692000000000001</v>
      </c>
      <c r="K3296" s="359"/>
      <c r="L3296" s="359">
        <v>3.7883</v>
      </c>
      <c r="M3296" s="359">
        <v>2.1267999999999998</v>
      </c>
      <c r="N3296" s="359">
        <v>1.88</v>
      </c>
      <c r="O3296" s="359">
        <v>4.7161999999999997</v>
      </c>
      <c r="P3296" s="359">
        <v>0.74560000000000004</v>
      </c>
      <c r="Q3296" s="359">
        <v>0.92410000000000003</v>
      </c>
      <c r="R3296" s="359">
        <v>0.3382</v>
      </c>
      <c r="S3296" s="356">
        <v>0.54690000000000005</v>
      </c>
      <c r="U3296" s="402">
        <v>37643</v>
      </c>
      <c r="V3296" s="359">
        <v>0.50939999999999996</v>
      </c>
      <c r="W3296" s="359">
        <v>0.92759999999999998</v>
      </c>
      <c r="X3296" s="359">
        <v>0.83689999999999998</v>
      </c>
      <c r="Y3296" s="359">
        <v>15.8851</v>
      </c>
      <c r="Z3296" s="359">
        <v>3.7871000000000001</v>
      </c>
      <c r="AA3296" s="359">
        <v>125.738</v>
      </c>
      <c r="AB3296" s="359">
        <v>0.31780000000000003</v>
      </c>
      <c r="AC3296" s="359">
        <v>1.7657</v>
      </c>
      <c r="AD3296" s="359"/>
      <c r="AE3296" s="359">
        <v>3.7827999999999999</v>
      </c>
      <c r="AF3296" s="359">
        <v>2.1192000000000002</v>
      </c>
      <c r="AG3296" s="359">
        <v>1.7755000000000001</v>
      </c>
      <c r="AH3296" s="359">
        <v>4.7076000000000002</v>
      </c>
      <c r="AI3296" s="359">
        <v>0.74480000000000002</v>
      </c>
      <c r="AJ3296" s="359">
        <v>0.89759999999999995</v>
      </c>
      <c r="AK3296" s="359">
        <v>0.3377</v>
      </c>
      <c r="AL3296" s="356">
        <v>0.54630000000000001</v>
      </c>
    </row>
    <row r="3297" spans="2:38" ht="409.6" x14ac:dyDescent="0.25">
      <c r="B3297" s="402">
        <v>37642</v>
      </c>
      <c r="C3297" s="359">
        <v>0.51849999999999996</v>
      </c>
      <c r="D3297" s="359">
        <v>0.93659999999999999</v>
      </c>
      <c r="E3297" s="359">
        <v>0.85029999999999994</v>
      </c>
      <c r="F3297" s="359">
        <v>16.253299999999999</v>
      </c>
      <c r="G3297" s="359">
        <v>3.8546999999999998</v>
      </c>
      <c r="H3297" s="359">
        <v>127.26900000000001</v>
      </c>
      <c r="I3297" s="359">
        <v>0.3226</v>
      </c>
      <c r="J3297" s="359">
        <v>1.7925</v>
      </c>
      <c r="K3297" s="359"/>
      <c r="L3297" s="359">
        <v>3.7970000000000002</v>
      </c>
      <c r="M3297" s="359">
        <v>2.1133999999999999</v>
      </c>
      <c r="N3297" s="359">
        <v>1.9092</v>
      </c>
      <c r="O3297" s="359">
        <v>4.7656999999999998</v>
      </c>
      <c r="P3297" s="359">
        <v>0.75739999999999996</v>
      </c>
      <c r="Q3297" s="359">
        <v>0.93620000000000003</v>
      </c>
      <c r="R3297" s="359">
        <v>0.34410000000000002</v>
      </c>
      <c r="S3297" s="356">
        <v>0.55369999999999997</v>
      </c>
      <c r="U3297" s="402">
        <v>37642</v>
      </c>
      <c r="V3297" s="359">
        <v>0.51790000000000003</v>
      </c>
      <c r="W3297" s="359">
        <v>0.93530000000000002</v>
      </c>
      <c r="X3297" s="359">
        <v>0.84940000000000004</v>
      </c>
      <c r="Y3297" s="359">
        <v>16.224299999999999</v>
      </c>
      <c r="Z3297" s="359">
        <v>3.8500999999999999</v>
      </c>
      <c r="AA3297" s="359">
        <v>126.75700000000001</v>
      </c>
      <c r="AB3297" s="359">
        <v>0.32200000000000001</v>
      </c>
      <c r="AC3297" s="359">
        <v>1.7892999999999999</v>
      </c>
      <c r="AD3297" s="359"/>
      <c r="AE3297" s="359">
        <v>3.7925</v>
      </c>
      <c r="AF3297" s="359">
        <v>2.1063000000000001</v>
      </c>
      <c r="AG3297" s="359">
        <v>1.8039000000000001</v>
      </c>
      <c r="AH3297" s="359">
        <v>4.7587999999999999</v>
      </c>
      <c r="AI3297" s="359">
        <v>0.75609999999999999</v>
      </c>
      <c r="AJ3297" s="359">
        <v>0.90959999999999996</v>
      </c>
      <c r="AK3297" s="359">
        <v>0.34379999999999999</v>
      </c>
      <c r="AL3297" s="356">
        <v>0.55330000000000001</v>
      </c>
    </row>
    <row r="3298" spans="2:38" ht="409.6" x14ac:dyDescent="0.25">
      <c r="B3298" s="402">
        <v>37641</v>
      </c>
      <c r="C3298" s="359">
        <v>0.51870000000000005</v>
      </c>
      <c r="D3298" s="359">
        <v>0.9345</v>
      </c>
      <c r="E3298" s="359">
        <v>0.84830000000000005</v>
      </c>
      <c r="F3298" s="359">
        <v>16.638999999999999</v>
      </c>
      <c r="G3298" s="359">
        <v>3.8574999999999999</v>
      </c>
      <c r="H3298" s="359">
        <v>126.911</v>
      </c>
      <c r="I3298" s="359">
        <v>0.32219999999999999</v>
      </c>
      <c r="J3298" s="359">
        <v>1.7910999999999999</v>
      </c>
      <c r="K3298" s="359"/>
      <c r="L3298" s="359">
        <v>3.7816000000000001</v>
      </c>
      <c r="M3298" s="359">
        <v>2.1179000000000001</v>
      </c>
      <c r="N3298" s="359">
        <v>1.9036999999999999</v>
      </c>
      <c r="O3298" s="359">
        <v>4.7706</v>
      </c>
      <c r="P3298" s="359">
        <v>0.75780000000000003</v>
      </c>
      <c r="Q3298" s="359">
        <v>0.93859999999999999</v>
      </c>
      <c r="R3298" s="359">
        <v>0.34289999999999998</v>
      </c>
      <c r="S3298" s="356">
        <v>0.55269999999999997</v>
      </c>
      <c r="U3298" s="402">
        <v>37641</v>
      </c>
      <c r="V3298" s="359">
        <v>0.51829999999999998</v>
      </c>
      <c r="W3298" s="359">
        <v>0.93330000000000002</v>
      </c>
      <c r="X3298" s="359">
        <v>0.84770000000000001</v>
      </c>
      <c r="Y3298" s="359">
        <v>16.608499999999999</v>
      </c>
      <c r="Z3298" s="359">
        <v>3.8538000000000001</v>
      </c>
      <c r="AA3298" s="359">
        <v>126.428</v>
      </c>
      <c r="AB3298" s="359">
        <v>0.3216</v>
      </c>
      <c r="AC3298" s="359">
        <v>1.7885</v>
      </c>
      <c r="AD3298" s="359"/>
      <c r="AE3298" s="359">
        <v>3.7753999999999999</v>
      </c>
      <c r="AF3298" s="359">
        <v>2.1113</v>
      </c>
      <c r="AG3298" s="359">
        <v>1.7989999999999999</v>
      </c>
      <c r="AH3298" s="359">
        <v>4.7621000000000002</v>
      </c>
      <c r="AI3298" s="359">
        <v>0.75719999999999998</v>
      </c>
      <c r="AJ3298" s="359">
        <v>0.91220000000000001</v>
      </c>
      <c r="AK3298" s="359">
        <v>0.34260000000000002</v>
      </c>
      <c r="AL3298" s="356">
        <v>0.5524</v>
      </c>
    </row>
    <row r="3299" spans="2:38" ht="409.6" x14ac:dyDescent="0.25">
      <c r="B3299" s="402">
        <v>37640</v>
      </c>
      <c r="C3299" s="359">
        <v>0.51680000000000004</v>
      </c>
      <c r="D3299" s="359">
        <v>0.93189999999999995</v>
      </c>
      <c r="E3299" s="359">
        <v>0.84660000000000002</v>
      </c>
      <c r="F3299" s="359">
        <v>16.602900000000002</v>
      </c>
      <c r="G3299" s="359">
        <v>3.8439999999999999</v>
      </c>
      <c r="H3299" s="359">
        <v>126.63500000000001</v>
      </c>
      <c r="I3299" s="359">
        <v>0.32150000000000001</v>
      </c>
      <c r="J3299" s="359">
        <v>1.7871999999999999</v>
      </c>
      <c r="K3299" s="359"/>
      <c r="L3299" s="359">
        <v>3.7684000000000002</v>
      </c>
      <c r="M3299" s="359">
        <v>2.1133000000000002</v>
      </c>
      <c r="N3299" s="359">
        <v>1.8996</v>
      </c>
      <c r="O3299" s="359">
        <v>4.7489999999999997</v>
      </c>
      <c r="P3299" s="359">
        <v>0.75460000000000005</v>
      </c>
      <c r="Q3299" s="359">
        <v>0.93659999999999999</v>
      </c>
      <c r="R3299" s="359">
        <v>0.34179999999999999</v>
      </c>
      <c r="S3299" s="356">
        <v>0.55149999999999999</v>
      </c>
      <c r="U3299" s="402">
        <v>37640</v>
      </c>
      <c r="V3299" s="359">
        <v>0.51639999999999997</v>
      </c>
      <c r="W3299" s="359">
        <v>0.93089999999999995</v>
      </c>
      <c r="X3299" s="359">
        <v>0.84599999999999997</v>
      </c>
      <c r="Y3299" s="359">
        <v>16.572399999999998</v>
      </c>
      <c r="Z3299" s="359">
        <v>3.8403</v>
      </c>
      <c r="AA3299" s="359">
        <v>126.15300000000001</v>
      </c>
      <c r="AB3299" s="359">
        <v>0.32090000000000002</v>
      </c>
      <c r="AC3299" s="359">
        <v>1.7846</v>
      </c>
      <c r="AD3299" s="359"/>
      <c r="AE3299" s="359">
        <v>3.7646999999999999</v>
      </c>
      <c r="AF3299" s="359">
        <v>2.1067</v>
      </c>
      <c r="AG3299" s="359">
        <v>1.7950999999999999</v>
      </c>
      <c r="AH3299" s="359">
        <v>4.7431000000000001</v>
      </c>
      <c r="AI3299" s="359">
        <v>0.754</v>
      </c>
      <c r="AJ3299" s="359">
        <v>0.91020000000000001</v>
      </c>
      <c r="AK3299" s="359">
        <v>0.34150000000000003</v>
      </c>
      <c r="AL3299" s="356">
        <v>0.55120000000000002</v>
      </c>
    </row>
    <row r="3300" spans="2:38" ht="409.6" x14ac:dyDescent="0.25">
      <c r="B3300" s="402">
        <v>37639</v>
      </c>
      <c r="C3300" s="359">
        <v>0.51759999999999995</v>
      </c>
      <c r="D3300" s="359">
        <v>0.93310000000000004</v>
      </c>
      <c r="E3300" s="359">
        <v>0.84789999999999999</v>
      </c>
      <c r="F3300" s="359">
        <v>16.6234</v>
      </c>
      <c r="G3300" s="359">
        <v>3.8487</v>
      </c>
      <c r="H3300" s="359">
        <v>126.792</v>
      </c>
      <c r="I3300" s="359">
        <v>0.32190000000000002</v>
      </c>
      <c r="J3300" s="359">
        <v>1.7894000000000001</v>
      </c>
      <c r="K3300" s="359"/>
      <c r="L3300" s="359">
        <v>3.7732999999999999</v>
      </c>
      <c r="M3300" s="359">
        <v>2.1160000000000001</v>
      </c>
      <c r="N3300" s="359">
        <v>1.9018999999999999</v>
      </c>
      <c r="O3300" s="359">
        <v>4.7568000000000001</v>
      </c>
      <c r="P3300" s="359">
        <v>0.75600000000000001</v>
      </c>
      <c r="Q3300" s="359">
        <v>0.93779999999999997</v>
      </c>
      <c r="R3300" s="359">
        <v>0.3422</v>
      </c>
      <c r="S3300" s="356">
        <v>0.55220000000000002</v>
      </c>
      <c r="U3300" s="402">
        <v>37639</v>
      </c>
      <c r="V3300" s="359">
        <v>0.51700000000000002</v>
      </c>
      <c r="W3300" s="359">
        <v>0.93159999999999998</v>
      </c>
      <c r="X3300" s="359">
        <v>0.84670000000000001</v>
      </c>
      <c r="Y3300" s="359">
        <v>16.584700000000002</v>
      </c>
      <c r="Z3300" s="359">
        <v>3.8431000000000002</v>
      </c>
      <c r="AA3300" s="359">
        <v>126.247</v>
      </c>
      <c r="AB3300" s="359">
        <v>0.32119999999999999</v>
      </c>
      <c r="AC3300" s="359">
        <v>1.7859</v>
      </c>
      <c r="AD3300" s="359"/>
      <c r="AE3300" s="359">
        <v>3.7677</v>
      </c>
      <c r="AF3300" s="359">
        <v>2.1082999999999998</v>
      </c>
      <c r="AG3300" s="359">
        <v>1.7964</v>
      </c>
      <c r="AH3300" s="359">
        <v>4.7484999999999999</v>
      </c>
      <c r="AI3300" s="359">
        <v>0.75490000000000002</v>
      </c>
      <c r="AJ3300" s="359">
        <v>0.91090000000000004</v>
      </c>
      <c r="AK3300" s="359">
        <v>0.34179999999999999</v>
      </c>
      <c r="AL3300" s="356">
        <v>0.55159999999999998</v>
      </c>
    </row>
    <row r="3301" spans="2:38" ht="409.6" x14ac:dyDescent="0.25">
      <c r="B3301" s="402">
        <v>37638</v>
      </c>
      <c r="C3301" s="359">
        <v>0.51300000000000001</v>
      </c>
      <c r="D3301" s="359">
        <v>0.92700000000000005</v>
      </c>
      <c r="E3301" s="359">
        <v>0.83609999999999995</v>
      </c>
      <c r="F3301" s="359">
        <v>16.1861</v>
      </c>
      <c r="G3301" s="359">
        <v>3.8138000000000001</v>
      </c>
      <c r="H3301" s="359">
        <v>129.06399999999999</v>
      </c>
      <c r="I3301" s="359">
        <v>0.31819999999999998</v>
      </c>
      <c r="J3301" s="359">
        <v>1.7793000000000001</v>
      </c>
      <c r="K3301" s="359"/>
      <c r="L3301" s="359">
        <v>3.7290000000000001</v>
      </c>
      <c r="M3301" s="359">
        <v>2.0931999999999999</v>
      </c>
      <c r="N3301" s="359">
        <v>1.889</v>
      </c>
      <c r="O3301" s="359">
        <v>4.7099000000000002</v>
      </c>
      <c r="P3301" s="359">
        <v>0.74890000000000001</v>
      </c>
      <c r="Q3301" s="359">
        <v>0.92010000000000003</v>
      </c>
      <c r="R3301" s="359">
        <v>0.33810000000000001</v>
      </c>
      <c r="S3301" s="356">
        <v>0.54459999999999997</v>
      </c>
      <c r="U3301" s="402">
        <v>37638</v>
      </c>
      <c r="V3301" s="359">
        <v>0.51239999999999997</v>
      </c>
      <c r="W3301" s="359">
        <v>0.92549999999999999</v>
      </c>
      <c r="X3301" s="359">
        <v>0.83489999999999998</v>
      </c>
      <c r="Y3301" s="359">
        <v>16.156099999999999</v>
      </c>
      <c r="Z3301" s="359">
        <v>3.8089</v>
      </c>
      <c r="AA3301" s="359">
        <v>128.547</v>
      </c>
      <c r="AB3301" s="359">
        <v>0.31769999999999998</v>
      </c>
      <c r="AC3301" s="359">
        <v>1.776</v>
      </c>
      <c r="AD3301" s="359"/>
      <c r="AE3301" s="359">
        <v>3.7242000000000002</v>
      </c>
      <c r="AF3301" s="359">
        <v>2.0859999999999999</v>
      </c>
      <c r="AG3301" s="359">
        <v>1.7844</v>
      </c>
      <c r="AH3301" s="359">
        <v>4.7026000000000003</v>
      </c>
      <c r="AI3301" s="359">
        <v>0.74780000000000002</v>
      </c>
      <c r="AJ3301" s="359">
        <v>0.88670000000000004</v>
      </c>
      <c r="AK3301" s="359">
        <v>0.3377</v>
      </c>
      <c r="AL3301" s="356">
        <v>0.54420000000000002</v>
      </c>
    </row>
    <row r="3302" spans="2:38" ht="409.6" x14ac:dyDescent="0.25">
      <c r="B3302" s="402">
        <v>37637</v>
      </c>
      <c r="C3302" s="359">
        <v>0.51370000000000005</v>
      </c>
      <c r="D3302" s="359">
        <v>0.92789999999999995</v>
      </c>
      <c r="E3302" s="359">
        <v>0.83309999999999995</v>
      </c>
      <c r="F3302" s="359">
        <v>16.395800000000001</v>
      </c>
      <c r="G3302" s="359">
        <v>3.8184999999999998</v>
      </c>
      <c r="H3302" s="359">
        <v>120.599</v>
      </c>
      <c r="I3302" s="359">
        <v>0.31619999999999998</v>
      </c>
      <c r="J3302" s="359">
        <v>1.7694000000000001</v>
      </c>
      <c r="K3302" s="359"/>
      <c r="L3302" s="359">
        <v>3.7479</v>
      </c>
      <c r="M3302" s="359">
        <v>2.0621</v>
      </c>
      <c r="N3302" s="359">
        <v>1.8741000000000001</v>
      </c>
      <c r="O3302" s="359">
        <v>4.7096</v>
      </c>
      <c r="P3302" s="359">
        <v>0.75090000000000001</v>
      </c>
      <c r="Q3302" s="359">
        <v>0.92220000000000002</v>
      </c>
      <c r="R3302" s="359">
        <v>0.33779999999999999</v>
      </c>
      <c r="S3302" s="356">
        <v>0.54190000000000005</v>
      </c>
      <c r="U3302" s="402">
        <v>37637</v>
      </c>
      <c r="V3302" s="359">
        <v>0.51300000000000001</v>
      </c>
      <c r="W3302" s="359">
        <v>0.92600000000000005</v>
      </c>
      <c r="X3302" s="359">
        <v>0.83169999999999999</v>
      </c>
      <c r="Y3302" s="359">
        <v>16.325099999999999</v>
      </c>
      <c r="Z3302" s="359">
        <v>3.8126000000000002</v>
      </c>
      <c r="AA3302" s="359">
        <v>120.059</v>
      </c>
      <c r="AB3302" s="359">
        <v>0.31559999999999999</v>
      </c>
      <c r="AC3302" s="359">
        <v>1.7655000000000001</v>
      </c>
      <c r="AD3302" s="359"/>
      <c r="AE3302" s="359">
        <v>3.7421000000000002</v>
      </c>
      <c r="AF3302" s="359">
        <v>2.052</v>
      </c>
      <c r="AG3302" s="359">
        <v>1.7693000000000001</v>
      </c>
      <c r="AH3302" s="359">
        <v>4.6993999999999998</v>
      </c>
      <c r="AI3302" s="359">
        <v>0.74960000000000004</v>
      </c>
      <c r="AJ3302" s="359">
        <v>0.88900000000000001</v>
      </c>
      <c r="AK3302" s="359">
        <v>0.3372</v>
      </c>
      <c r="AL3302" s="356">
        <v>0.5413</v>
      </c>
    </row>
    <row r="3303" spans="2:38" ht="409.6" x14ac:dyDescent="0.25">
      <c r="B3303" s="402">
        <v>37636</v>
      </c>
      <c r="C3303" s="359">
        <v>0.51149999999999995</v>
      </c>
      <c r="D3303" s="359">
        <v>0.92510000000000003</v>
      </c>
      <c r="E3303" s="359">
        <v>0.83160000000000001</v>
      </c>
      <c r="F3303" s="359">
        <v>16.2517</v>
      </c>
      <c r="G3303" s="359">
        <v>3.8012999999999999</v>
      </c>
      <c r="H3303" s="359">
        <v>120.315</v>
      </c>
      <c r="I3303" s="359">
        <v>0.31559999999999999</v>
      </c>
      <c r="J3303" s="359">
        <v>1.7627999999999999</v>
      </c>
      <c r="K3303" s="359"/>
      <c r="L3303" s="359">
        <v>3.7507000000000001</v>
      </c>
      <c r="M3303" s="359">
        <v>2.0516000000000001</v>
      </c>
      <c r="N3303" s="359">
        <v>1.8667</v>
      </c>
      <c r="O3303" s="359">
        <v>4.6894</v>
      </c>
      <c r="P3303" s="359">
        <v>0.74860000000000004</v>
      </c>
      <c r="Q3303" s="359">
        <v>0.92059999999999997</v>
      </c>
      <c r="R3303" s="359">
        <v>0.3362</v>
      </c>
      <c r="S3303" s="356">
        <v>0.53959999999999997</v>
      </c>
      <c r="U3303" s="402">
        <v>37636</v>
      </c>
      <c r="V3303" s="359">
        <v>0.51049999999999995</v>
      </c>
      <c r="W3303" s="359">
        <v>0.92330000000000001</v>
      </c>
      <c r="X3303" s="359">
        <v>0.83009999999999995</v>
      </c>
      <c r="Y3303" s="359">
        <v>16.214700000000001</v>
      </c>
      <c r="Z3303" s="359">
        <v>3.7938999999999998</v>
      </c>
      <c r="AA3303" s="359">
        <v>119.75700000000001</v>
      </c>
      <c r="AB3303" s="359">
        <v>0.315</v>
      </c>
      <c r="AC3303" s="359">
        <v>1.7586999999999999</v>
      </c>
      <c r="AD3303" s="359"/>
      <c r="AE3303" s="359">
        <v>3.7431000000000001</v>
      </c>
      <c r="AF3303" s="359">
        <v>2.0434999999999999</v>
      </c>
      <c r="AG3303" s="359">
        <v>1.7624</v>
      </c>
      <c r="AH3303" s="359">
        <v>4.6802000000000001</v>
      </c>
      <c r="AI3303" s="359">
        <v>0.74709999999999999</v>
      </c>
      <c r="AJ3303" s="359">
        <v>0.88700000000000001</v>
      </c>
      <c r="AK3303" s="359">
        <v>0.3357</v>
      </c>
      <c r="AL3303" s="356">
        <v>0.53890000000000005</v>
      </c>
    </row>
    <row r="3304" spans="2:38" ht="409.6" x14ac:dyDescent="0.25">
      <c r="B3304" s="402">
        <v>37635</v>
      </c>
      <c r="C3304" s="359">
        <v>0.51390000000000002</v>
      </c>
      <c r="D3304" s="359">
        <v>0.9264</v>
      </c>
      <c r="E3304" s="359">
        <v>0.83550000000000002</v>
      </c>
      <c r="F3304" s="359">
        <v>16.360700000000001</v>
      </c>
      <c r="G3304" s="359">
        <v>3.819</v>
      </c>
      <c r="H3304" s="359">
        <v>120.879</v>
      </c>
      <c r="I3304" s="359">
        <v>0.31850000000000001</v>
      </c>
      <c r="J3304" s="359">
        <v>1.7766999999999999</v>
      </c>
      <c r="K3304" s="359"/>
      <c r="L3304" s="359">
        <v>3.7624</v>
      </c>
      <c r="M3304" s="359">
        <v>2.0699999999999998</v>
      </c>
      <c r="N3304" s="359">
        <v>1.8778999999999999</v>
      </c>
      <c r="O3304" s="359">
        <v>4.7134999999999998</v>
      </c>
      <c r="P3304" s="359">
        <v>0.75119999999999998</v>
      </c>
      <c r="Q3304" s="359">
        <v>0.91469999999999996</v>
      </c>
      <c r="R3304" s="359">
        <v>0.33879999999999999</v>
      </c>
      <c r="S3304" s="356">
        <v>0.54190000000000005</v>
      </c>
      <c r="U3304" s="402">
        <v>37635</v>
      </c>
      <c r="V3304" s="359">
        <v>0.51319999999999999</v>
      </c>
      <c r="W3304" s="359">
        <v>0.92459999999999998</v>
      </c>
      <c r="X3304" s="359">
        <v>0.83399999999999996</v>
      </c>
      <c r="Y3304" s="359">
        <v>16.293700000000001</v>
      </c>
      <c r="Z3304" s="359">
        <v>3.8126000000000002</v>
      </c>
      <c r="AA3304" s="359">
        <v>120.322</v>
      </c>
      <c r="AB3304" s="359">
        <v>0.31769999999999998</v>
      </c>
      <c r="AC3304" s="359">
        <v>1.7726</v>
      </c>
      <c r="AD3304" s="359"/>
      <c r="AE3304" s="359">
        <v>3.7561</v>
      </c>
      <c r="AF3304" s="359">
        <v>2.0619999999999998</v>
      </c>
      <c r="AG3304" s="359">
        <v>1.7727999999999999</v>
      </c>
      <c r="AH3304" s="359">
        <v>4.7043999999999997</v>
      </c>
      <c r="AI3304" s="359">
        <v>0.75009999999999999</v>
      </c>
      <c r="AJ3304" s="359">
        <v>0.88790000000000002</v>
      </c>
      <c r="AK3304" s="359">
        <v>0.33829999999999999</v>
      </c>
      <c r="AL3304" s="356">
        <v>0.54120000000000001</v>
      </c>
    </row>
    <row r="3305" spans="2:38" ht="409.6" x14ac:dyDescent="0.25">
      <c r="B3305" s="402">
        <v>37634</v>
      </c>
      <c r="C3305" s="359">
        <v>0.50870000000000004</v>
      </c>
      <c r="D3305" s="359">
        <v>0.9234</v>
      </c>
      <c r="E3305" s="359">
        <v>0.83209999999999995</v>
      </c>
      <c r="F3305" s="359">
        <v>16.261099999999999</v>
      </c>
      <c r="G3305" s="359">
        <v>3.7793000000000001</v>
      </c>
      <c r="H3305" s="359">
        <v>119.84</v>
      </c>
      <c r="I3305" s="359">
        <v>0.31580000000000003</v>
      </c>
      <c r="J3305" s="359">
        <v>1.7641</v>
      </c>
      <c r="K3305" s="359"/>
      <c r="L3305" s="359">
        <v>3.6941000000000002</v>
      </c>
      <c r="M3305" s="359">
        <v>2.0524</v>
      </c>
      <c r="N3305" s="359">
        <v>1.8680000000000001</v>
      </c>
      <c r="O3305" s="359">
        <v>4.6601999999999997</v>
      </c>
      <c r="P3305" s="359">
        <v>0.74239999999999995</v>
      </c>
      <c r="Q3305" s="359">
        <v>0.91510000000000002</v>
      </c>
      <c r="R3305" s="359">
        <v>0.33460000000000001</v>
      </c>
      <c r="S3305" s="356">
        <v>0.53800000000000003</v>
      </c>
      <c r="U3305" s="402">
        <v>37634</v>
      </c>
      <c r="V3305" s="359">
        <v>0.50819999999999999</v>
      </c>
      <c r="W3305" s="359">
        <v>0.92249999999999999</v>
      </c>
      <c r="X3305" s="359">
        <v>0.83150000000000002</v>
      </c>
      <c r="Y3305" s="359">
        <v>16.235900000000001</v>
      </c>
      <c r="Z3305" s="359">
        <v>3.7755000000000001</v>
      </c>
      <c r="AA3305" s="359">
        <v>119.369</v>
      </c>
      <c r="AB3305" s="359">
        <v>0.31530000000000002</v>
      </c>
      <c r="AC3305" s="359">
        <v>1.7612000000000001</v>
      </c>
      <c r="AD3305" s="359"/>
      <c r="AE3305" s="359">
        <v>3.6884000000000001</v>
      </c>
      <c r="AF3305" s="359">
        <v>2.0457999999999998</v>
      </c>
      <c r="AG3305" s="359">
        <v>1.7646999999999999</v>
      </c>
      <c r="AH3305" s="359">
        <v>4.6505000000000001</v>
      </c>
      <c r="AI3305" s="359">
        <v>0.7419</v>
      </c>
      <c r="AJ3305" s="359">
        <v>0.88239999999999996</v>
      </c>
      <c r="AK3305" s="359">
        <v>0.33429999999999999</v>
      </c>
      <c r="AL3305" s="356">
        <v>0.53769999999999996</v>
      </c>
    </row>
    <row r="3306" spans="2:38" ht="409.6" x14ac:dyDescent="0.25">
      <c r="B3306" s="402">
        <v>37633</v>
      </c>
      <c r="C3306" s="359">
        <v>0.50800000000000001</v>
      </c>
      <c r="D3306" s="359">
        <v>0.91900000000000004</v>
      </c>
      <c r="E3306" s="359">
        <v>0.82950000000000002</v>
      </c>
      <c r="F3306" s="359">
        <v>16.218699999999998</v>
      </c>
      <c r="G3306" s="359">
        <v>3.7717999999999998</v>
      </c>
      <c r="H3306" s="359">
        <v>119.52800000000001</v>
      </c>
      <c r="I3306" s="359">
        <v>0.315</v>
      </c>
      <c r="J3306" s="359">
        <v>1.7595000000000001</v>
      </c>
      <c r="K3306" s="359"/>
      <c r="L3306" s="359">
        <v>3.6764000000000001</v>
      </c>
      <c r="M3306" s="359">
        <v>2.0470000000000002</v>
      </c>
      <c r="N3306" s="359">
        <v>1.8631</v>
      </c>
      <c r="O3306" s="359">
        <v>4.6448</v>
      </c>
      <c r="P3306" s="359">
        <v>0.7409</v>
      </c>
      <c r="Q3306" s="359">
        <v>0.91279999999999994</v>
      </c>
      <c r="R3306" s="359">
        <v>0.3337</v>
      </c>
      <c r="S3306" s="356">
        <v>0.53659999999999997</v>
      </c>
      <c r="U3306" s="402">
        <v>37633</v>
      </c>
      <c r="V3306" s="359">
        <v>0.50719999999999998</v>
      </c>
      <c r="W3306" s="359">
        <v>0.91739999999999999</v>
      </c>
      <c r="X3306" s="359">
        <v>0.82850000000000001</v>
      </c>
      <c r="Y3306" s="359">
        <v>16.1875</v>
      </c>
      <c r="Z3306" s="359">
        <v>3.7667000000000002</v>
      </c>
      <c r="AA3306" s="359">
        <v>119.014</v>
      </c>
      <c r="AB3306" s="359">
        <v>0.31440000000000001</v>
      </c>
      <c r="AC3306" s="359">
        <v>1.7559</v>
      </c>
      <c r="AD3306" s="359"/>
      <c r="AE3306" s="359">
        <v>3.6692</v>
      </c>
      <c r="AF3306" s="359">
        <v>2.0398000000000001</v>
      </c>
      <c r="AG3306" s="359">
        <v>1.7594000000000001</v>
      </c>
      <c r="AH3306" s="359">
        <v>4.6372999999999998</v>
      </c>
      <c r="AI3306" s="359">
        <v>0.7399</v>
      </c>
      <c r="AJ3306" s="359">
        <v>0.87970000000000004</v>
      </c>
      <c r="AK3306" s="359">
        <v>0.3332</v>
      </c>
      <c r="AL3306" s="356">
        <v>0.53610000000000002</v>
      </c>
    </row>
    <row r="3307" spans="2:38" ht="409.6" x14ac:dyDescent="0.25">
      <c r="B3307" s="402">
        <v>37632</v>
      </c>
      <c r="C3307" s="359">
        <v>0.51039999999999996</v>
      </c>
      <c r="D3307" s="359">
        <v>0.92390000000000005</v>
      </c>
      <c r="E3307" s="359">
        <v>0.83350000000000002</v>
      </c>
      <c r="F3307" s="359">
        <v>16.2121</v>
      </c>
      <c r="G3307" s="359">
        <v>3.7877000000000001</v>
      </c>
      <c r="H3307" s="359">
        <v>120.102</v>
      </c>
      <c r="I3307" s="359">
        <v>0.3165</v>
      </c>
      <c r="J3307" s="359">
        <v>1.768</v>
      </c>
      <c r="K3307" s="359"/>
      <c r="L3307" s="359">
        <v>3.7019000000000002</v>
      </c>
      <c r="M3307" s="359">
        <v>2.0569000000000002</v>
      </c>
      <c r="N3307" s="359">
        <v>1.8721000000000001</v>
      </c>
      <c r="O3307" s="359">
        <v>4.673</v>
      </c>
      <c r="P3307" s="359">
        <v>0.74450000000000005</v>
      </c>
      <c r="Q3307" s="359">
        <v>0.91710000000000003</v>
      </c>
      <c r="R3307" s="359">
        <v>0.33529999999999999</v>
      </c>
      <c r="S3307" s="356">
        <v>0.53920000000000001</v>
      </c>
      <c r="U3307" s="402">
        <v>37632</v>
      </c>
      <c r="V3307" s="359">
        <v>0.50949999999999995</v>
      </c>
      <c r="W3307" s="359">
        <v>0.92230000000000001</v>
      </c>
      <c r="X3307" s="359">
        <v>0.83230000000000004</v>
      </c>
      <c r="Y3307" s="359">
        <v>16.1402</v>
      </c>
      <c r="Z3307" s="359">
        <v>3.7816000000000001</v>
      </c>
      <c r="AA3307" s="359">
        <v>119.565</v>
      </c>
      <c r="AB3307" s="359">
        <v>0.31580000000000003</v>
      </c>
      <c r="AC3307" s="359">
        <v>1.7641</v>
      </c>
      <c r="AD3307" s="359"/>
      <c r="AE3307" s="359">
        <v>3.6960000000000002</v>
      </c>
      <c r="AF3307" s="359">
        <v>2.0491999999999999</v>
      </c>
      <c r="AG3307" s="359">
        <v>1.7676000000000001</v>
      </c>
      <c r="AH3307" s="359">
        <v>4.6642000000000001</v>
      </c>
      <c r="AI3307" s="359">
        <v>0.74329999999999996</v>
      </c>
      <c r="AJ3307" s="359">
        <v>0.88380000000000003</v>
      </c>
      <c r="AK3307" s="359">
        <v>0.3347</v>
      </c>
      <c r="AL3307" s="356">
        <v>0.53859999999999997</v>
      </c>
    </row>
    <row r="3308" spans="2:38" ht="409.6" x14ac:dyDescent="0.25">
      <c r="B3308" s="402">
        <v>37631</v>
      </c>
      <c r="C3308" s="359">
        <v>0.50680000000000003</v>
      </c>
      <c r="D3308" s="359">
        <v>0.92290000000000005</v>
      </c>
      <c r="E3308" s="359">
        <v>0.82469999999999999</v>
      </c>
      <c r="F3308" s="359">
        <v>16.002700000000001</v>
      </c>
      <c r="G3308" s="359">
        <v>3.7656000000000001</v>
      </c>
      <c r="H3308" s="359">
        <v>119.41500000000001</v>
      </c>
      <c r="I3308" s="359">
        <v>0.31280000000000002</v>
      </c>
      <c r="J3308" s="359">
        <v>1.7523</v>
      </c>
      <c r="K3308" s="359"/>
      <c r="L3308" s="359">
        <v>3.6686000000000001</v>
      </c>
      <c r="M3308" s="359">
        <v>2.0413000000000001</v>
      </c>
      <c r="N3308" s="359">
        <v>1.8426</v>
      </c>
      <c r="O3308" s="359">
        <v>4.6241000000000003</v>
      </c>
      <c r="P3308" s="359">
        <v>0.74</v>
      </c>
      <c r="Q3308" s="359">
        <v>0.90329999999999999</v>
      </c>
      <c r="R3308" s="359">
        <v>0.33090000000000003</v>
      </c>
      <c r="S3308" s="356">
        <v>0.53139999999999998</v>
      </c>
      <c r="U3308" s="402">
        <v>37631</v>
      </c>
      <c r="V3308" s="359">
        <v>0.50609999999999999</v>
      </c>
      <c r="W3308" s="359">
        <v>0.92130000000000001</v>
      </c>
      <c r="X3308" s="359">
        <v>0.82340000000000002</v>
      </c>
      <c r="Y3308" s="359">
        <v>15.9343</v>
      </c>
      <c r="Z3308" s="359">
        <v>3.7604000000000002</v>
      </c>
      <c r="AA3308" s="359">
        <v>118.902</v>
      </c>
      <c r="AB3308" s="359">
        <v>0.31219999999999998</v>
      </c>
      <c r="AC3308" s="359">
        <v>1.7494000000000001</v>
      </c>
      <c r="AD3308" s="359"/>
      <c r="AE3308" s="359">
        <v>3.6642000000000001</v>
      </c>
      <c r="AF3308" s="359">
        <v>2.0339999999999998</v>
      </c>
      <c r="AG3308" s="359">
        <v>1.7397</v>
      </c>
      <c r="AH3308" s="359">
        <v>4.6166999999999998</v>
      </c>
      <c r="AI3308" s="359">
        <v>0.73829999999999996</v>
      </c>
      <c r="AJ3308" s="359">
        <v>0.87709999999999999</v>
      </c>
      <c r="AK3308" s="359">
        <v>0.33040000000000003</v>
      </c>
      <c r="AL3308" s="356">
        <v>0.53090000000000004</v>
      </c>
    </row>
    <row r="3309" spans="2:38" ht="409.6" x14ac:dyDescent="0.25">
      <c r="B3309" s="402">
        <v>37630</v>
      </c>
      <c r="C3309" s="359">
        <v>0.50829999999999997</v>
      </c>
      <c r="D3309" s="359">
        <v>0.92520000000000002</v>
      </c>
      <c r="E3309" s="359">
        <v>0.83289999999999997</v>
      </c>
      <c r="F3309" s="359">
        <v>16.001200000000001</v>
      </c>
      <c r="G3309" s="359">
        <v>3.7764000000000002</v>
      </c>
      <c r="H3309" s="359">
        <v>119.699</v>
      </c>
      <c r="I3309" s="359">
        <v>0.31369999999999998</v>
      </c>
      <c r="J3309" s="359">
        <v>1.7653000000000001</v>
      </c>
      <c r="K3309" s="359"/>
      <c r="L3309" s="359">
        <v>3.6738</v>
      </c>
      <c r="M3309" s="359">
        <v>2.0423</v>
      </c>
      <c r="N3309" s="359">
        <v>1.8452</v>
      </c>
      <c r="O3309" s="359">
        <v>4.6230000000000002</v>
      </c>
      <c r="P3309" s="359">
        <v>0.74080000000000001</v>
      </c>
      <c r="Q3309" s="359">
        <v>0.90329999999999999</v>
      </c>
      <c r="R3309" s="359">
        <v>0.33079999999999998</v>
      </c>
      <c r="S3309" s="356">
        <v>0.53320000000000001</v>
      </c>
      <c r="U3309" s="402">
        <v>37630</v>
      </c>
      <c r="V3309" s="359">
        <v>0.50749999999999995</v>
      </c>
      <c r="W3309" s="359">
        <v>0.92349999999999999</v>
      </c>
      <c r="X3309" s="359">
        <v>0.83169999999999999</v>
      </c>
      <c r="Y3309" s="359">
        <v>15.9498</v>
      </c>
      <c r="Z3309" s="359">
        <v>3.7705000000000002</v>
      </c>
      <c r="AA3309" s="359">
        <v>119.163</v>
      </c>
      <c r="AB3309" s="359">
        <v>0.31309999999999999</v>
      </c>
      <c r="AC3309" s="359">
        <v>1.7616000000000001</v>
      </c>
      <c r="AD3309" s="359"/>
      <c r="AE3309" s="359">
        <v>3.6665999999999999</v>
      </c>
      <c r="AF3309" s="359">
        <v>2.0346000000000002</v>
      </c>
      <c r="AG3309" s="359">
        <v>1.7407999999999999</v>
      </c>
      <c r="AH3309" s="359">
        <v>4.6142000000000003</v>
      </c>
      <c r="AI3309" s="359">
        <v>0.73939999999999995</v>
      </c>
      <c r="AJ3309" s="359">
        <v>0.87680000000000002</v>
      </c>
      <c r="AK3309" s="359">
        <v>0.33029999999999998</v>
      </c>
      <c r="AL3309" s="356">
        <v>0.53259999999999996</v>
      </c>
    </row>
    <row r="3310" spans="2:38" ht="409.6" x14ac:dyDescent="0.25">
      <c r="B3310" s="402">
        <v>37629</v>
      </c>
      <c r="C3310" s="359">
        <v>0.5091</v>
      </c>
      <c r="D3310" s="359">
        <v>0.92459999999999998</v>
      </c>
      <c r="E3310" s="359">
        <v>0.82879999999999998</v>
      </c>
      <c r="F3310" s="359">
        <v>15.9651</v>
      </c>
      <c r="G3310" s="359">
        <v>3.7820999999999998</v>
      </c>
      <c r="H3310" s="359">
        <v>119.94</v>
      </c>
      <c r="I3310" s="359">
        <v>0.31230000000000002</v>
      </c>
      <c r="J3310" s="359">
        <v>1.7577</v>
      </c>
      <c r="K3310" s="359"/>
      <c r="L3310" s="359">
        <v>3.6779000000000002</v>
      </c>
      <c r="M3310" s="359">
        <v>2.0373999999999999</v>
      </c>
      <c r="N3310" s="359">
        <v>1.8265</v>
      </c>
      <c r="O3310" s="359">
        <v>4.6159999999999997</v>
      </c>
      <c r="P3310" s="359">
        <v>0.74239999999999995</v>
      </c>
      <c r="Q3310" s="359">
        <v>0.91600000000000004</v>
      </c>
      <c r="R3310" s="359">
        <v>0.3306</v>
      </c>
      <c r="S3310" s="356">
        <v>0.53029999999999999</v>
      </c>
      <c r="U3310" s="402">
        <v>37629</v>
      </c>
      <c r="V3310" s="359">
        <v>0.50829999999999997</v>
      </c>
      <c r="W3310" s="359">
        <v>0.92300000000000004</v>
      </c>
      <c r="X3310" s="359">
        <v>0.82750000000000001</v>
      </c>
      <c r="Y3310" s="359">
        <v>15.895799999999999</v>
      </c>
      <c r="Z3310" s="359">
        <v>3.7764000000000002</v>
      </c>
      <c r="AA3310" s="359">
        <v>119.42</v>
      </c>
      <c r="AB3310" s="359">
        <v>0.31169999999999998</v>
      </c>
      <c r="AC3310" s="359">
        <v>1.7542</v>
      </c>
      <c r="AD3310" s="359"/>
      <c r="AE3310" s="359">
        <v>3.6720000000000002</v>
      </c>
      <c r="AF3310" s="359">
        <v>2.0299999999999998</v>
      </c>
      <c r="AG3310" s="359">
        <v>1.7231000000000001</v>
      </c>
      <c r="AH3310" s="359">
        <v>4.6086999999999998</v>
      </c>
      <c r="AI3310" s="359">
        <v>0.74129999999999996</v>
      </c>
      <c r="AJ3310" s="359">
        <v>0.88329999999999997</v>
      </c>
      <c r="AK3310" s="359">
        <v>0.33</v>
      </c>
      <c r="AL3310" s="356">
        <v>0.52969999999999995</v>
      </c>
    </row>
    <row r="3311" spans="2:38" ht="409.6" x14ac:dyDescent="0.25">
      <c r="B3311" s="402">
        <v>37628</v>
      </c>
      <c r="C3311" s="359">
        <v>0.50880000000000003</v>
      </c>
      <c r="D3311" s="359">
        <v>0.92490000000000006</v>
      </c>
      <c r="E3311" s="359">
        <v>0.83050000000000002</v>
      </c>
      <c r="F3311" s="359">
        <v>15.9565</v>
      </c>
      <c r="G3311" s="359">
        <v>3.7793999999999999</v>
      </c>
      <c r="H3311" s="359">
        <v>119.98099999999999</v>
      </c>
      <c r="I3311" s="359">
        <v>0.31309999999999999</v>
      </c>
      <c r="J3311" s="359">
        <v>1.7588999999999999</v>
      </c>
      <c r="K3311" s="359"/>
      <c r="L3311" s="359">
        <v>3.6846000000000001</v>
      </c>
      <c r="M3311" s="359">
        <v>2.0364</v>
      </c>
      <c r="N3311" s="359">
        <v>1.8320000000000001</v>
      </c>
      <c r="O3311" s="359">
        <v>4.6196999999999999</v>
      </c>
      <c r="P3311" s="359">
        <v>0.74150000000000005</v>
      </c>
      <c r="Q3311" s="359">
        <v>0.89780000000000004</v>
      </c>
      <c r="R3311" s="359">
        <v>0.33119999999999999</v>
      </c>
      <c r="S3311" s="356">
        <v>0.53249999999999997</v>
      </c>
      <c r="U3311" s="402">
        <v>37628</v>
      </c>
      <c r="V3311" s="359">
        <v>0.50819999999999999</v>
      </c>
      <c r="W3311" s="359">
        <v>0.92349999999999999</v>
      </c>
      <c r="X3311" s="359">
        <v>0.82969999999999999</v>
      </c>
      <c r="Y3311" s="359">
        <v>15.890700000000001</v>
      </c>
      <c r="Z3311" s="359">
        <v>3.7747999999999999</v>
      </c>
      <c r="AA3311" s="359">
        <v>119.488</v>
      </c>
      <c r="AB3311" s="359">
        <v>0.3125</v>
      </c>
      <c r="AC3311" s="359">
        <v>1.7545999999999999</v>
      </c>
      <c r="AD3311" s="359"/>
      <c r="AE3311" s="359">
        <v>3.6800999999999999</v>
      </c>
      <c r="AF3311" s="359">
        <v>2.0295000000000001</v>
      </c>
      <c r="AG3311" s="359">
        <v>1.7290000000000001</v>
      </c>
      <c r="AH3311" s="359">
        <v>4.6128999999999998</v>
      </c>
      <c r="AI3311" s="359">
        <v>0.74039999999999995</v>
      </c>
      <c r="AJ3311" s="359">
        <v>0.87170000000000003</v>
      </c>
      <c r="AK3311" s="359">
        <v>0.33090000000000003</v>
      </c>
      <c r="AL3311" s="356">
        <v>0.53210000000000002</v>
      </c>
    </row>
    <row r="3312" spans="2:38" ht="409.6" x14ac:dyDescent="0.25">
      <c r="B3312" s="402">
        <v>37627</v>
      </c>
      <c r="C3312" s="359">
        <v>0.50619999999999998</v>
      </c>
      <c r="D3312" s="359">
        <v>0.93049999999999999</v>
      </c>
      <c r="E3312" s="359">
        <v>0.82530000000000003</v>
      </c>
      <c r="F3312" s="359">
        <v>15.882899999999999</v>
      </c>
      <c r="G3312" s="359">
        <v>3.7610000000000001</v>
      </c>
      <c r="H3312" s="359">
        <v>119.248</v>
      </c>
      <c r="I3312" s="359">
        <v>0.31069999999999998</v>
      </c>
      <c r="J3312" s="359">
        <v>1.7495000000000001</v>
      </c>
      <c r="K3312" s="359"/>
      <c r="L3312" s="359">
        <v>3.6735000000000002</v>
      </c>
      <c r="M3312" s="359">
        <v>2.0204</v>
      </c>
      <c r="N3312" s="359">
        <v>1.8187</v>
      </c>
      <c r="O3312" s="359">
        <v>4.6022999999999996</v>
      </c>
      <c r="P3312" s="359">
        <v>0.73750000000000004</v>
      </c>
      <c r="Q3312" s="359">
        <v>0.88529999999999998</v>
      </c>
      <c r="R3312" s="359">
        <v>0.32779999999999998</v>
      </c>
      <c r="S3312" s="356">
        <v>0.52759999999999996</v>
      </c>
      <c r="U3312" s="402">
        <v>37627</v>
      </c>
      <c r="V3312" s="359">
        <v>0.50590000000000002</v>
      </c>
      <c r="W3312" s="359">
        <v>0.92949999999999999</v>
      </c>
      <c r="X3312" s="359">
        <v>0.82469999999999999</v>
      </c>
      <c r="Y3312" s="359">
        <v>15.8522</v>
      </c>
      <c r="Z3312" s="359">
        <v>3.7570000000000001</v>
      </c>
      <c r="AA3312" s="359">
        <v>118.785</v>
      </c>
      <c r="AB3312" s="359">
        <v>0.31009999999999999</v>
      </c>
      <c r="AC3312" s="359">
        <v>1.7468999999999999</v>
      </c>
      <c r="AD3312" s="359"/>
      <c r="AE3312" s="359">
        <v>3.6675</v>
      </c>
      <c r="AF3312" s="359">
        <v>2.0139999999999998</v>
      </c>
      <c r="AG3312" s="359">
        <v>1.716</v>
      </c>
      <c r="AH3312" s="359">
        <v>4.5979000000000001</v>
      </c>
      <c r="AI3312" s="359">
        <v>0.7369</v>
      </c>
      <c r="AJ3312" s="359">
        <v>0.85319999999999996</v>
      </c>
      <c r="AK3312" s="359">
        <v>0.32750000000000001</v>
      </c>
      <c r="AL3312" s="356">
        <v>0.52729999999999999</v>
      </c>
    </row>
    <row r="3313" spans="2:38" ht="409.6" x14ac:dyDescent="0.25">
      <c r="B3313" s="402">
        <v>37626</v>
      </c>
      <c r="C3313" s="359">
        <v>0.50690000000000002</v>
      </c>
      <c r="D3313" s="359">
        <v>0.9335</v>
      </c>
      <c r="E3313" s="359">
        <v>0.82730000000000004</v>
      </c>
      <c r="F3313" s="359">
        <v>15.922000000000001</v>
      </c>
      <c r="G3313" s="359">
        <v>3.7681</v>
      </c>
      <c r="H3313" s="359">
        <v>119.542</v>
      </c>
      <c r="I3313" s="359">
        <v>0.31140000000000001</v>
      </c>
      <c r="J3313" s="359">
        <v>1.7538</v>
      </c>
      <c r="K3313" s="359"/>
      <c r="L3313" s="359">
        <v>3.6753</v>
      </c>
      <c r="M3313" s="359">
        <v>2.0253999999999999</v>
      </c>
      <c r="N3313" s="359">
        <v>1.8231999999999999</v>
      </c>
      <c r="O3313" s="359">
        <v>4.6067</v>
      </c>
      <c r="P3313" s="359">
        <v>0.7399</v>
      </c>
      <c r="Q3313" s="359">
        <v>0.88749999999999996</v>
      </c>
      <c r="R3313" s="359">
        <v>0.32900000000000001</v>
      </c>
      <c r="S3313" s="356">
        <v>0.52890000000000004</v>
      </c>
      <c r="U3313" s="402">
        <v>37626</v>
      </c>
      <c r="V3313" s="359">
        <v>0.50609999999999999</v>
      </c>
      <c r="W3313" s="359">
        <v>0.93159999999999998</v>
      </c>
      <c r="X3313" s="359">
        <v>0.82599999999999996</v>
      </c>
      <c r="Y3313" s="359">
        <v>15.882300000000001</v>
      </c>
      <c r="Z3313" s="359">
        <v>3.7622</v>
      </c>
      <c r="AA3313" s="359">
        <v>119.01</v>
      </c>
      <c r="AB3313" s="359">
        <v>0.31069999999999998</v>
      </c>
      <c r="AC3313" s="359">
        <v>1.7503</v>
      </c>
      <c r="AD3313" s="359"/>
      <c r="AE3313" s="359">
        <v>3.6675</v>
      </c>
      <c r="AF3313" s="359">
        <v>2.0177999999999998</v>
      </c>
      <c r="AG3313" s="359">
        <v>1.7192000000000001</v>
      </c>
      <c r="AH3313" s="359">
        <v>4.5961999999999996</v>
      </c>
      <c r="AI3313" s="359">
        <v>0.73880000000000001</v>
      </c>
      <c r="AJ3313" s="359">
        <v>0.8548</v>
      </c>
      <c r="AK3313" s="359">
        <v>0.32850000000000001</v>
      </c>
      <c r="AL3313" s="356">
        <v>0.52829999999999999</v>
      </c>
    </row>
    <row r="3314" spans="2:38" ht="409.6" x14ac:dyDescent="0.25">
      <c r="B3314" s="402">
        <v>37625</v>
      </c>
      <c r="C3314" s="359">
        <v>0.50760000000000005</v>
      </c>
      <c r="D3314" s="359">
        <v>0.93200000000000005</v>
      </c>
      <c r="E3314" s="359">
        <v>0.82709999999999995</v>
      </c>
      <c r="F3314" s="359">
        <v>15.9305</v>
      </c>
      <c r="G3314" s="359">
        <v>3.7660999999999998</v>
      </c>
      <c r="H3314" s="359">
        <v>119.479</v>
      </c>
      <c r="I3314" s="359">
        <v>0.31130000000000002</v>
      </c>
      <c r="J3314" s="359">
        <v>1.7528999999999999</v>
      </c>
      <c r="K3314" s="359"/>
      <c r="L3314" s="359">
        <v>3.6757</v>
      </c>
      <c r="M3314" s="359">
        <v>2.0244</v>
      </c>
      <c r="N3314" s="359">
        <v>1.8222</v>
      </c>
      <c r="O3314" s="359">
        <v>4.6139999999999999</v>
      </c>
      <c r="P3314" s="359">
        <v>0.7399</v>
      </c>
      <c r="Q3314" s="359">
        <v>0.88700000000000001</v>
      </c>
      <c r="R3314" s="359">
        <v>0.32850000000000001</v>
      </c>
      <c r="S3314" s="356">
        <v>0.52859999999999996</v>
      </c>
      <c r="U3314" s="402">
        <v>37625</v>
      </c>
      <c r="V3314" s="359">
        <v>0.50700000000000001</v>
      </c>
      <c r="W3314" s="359">
        <v>0.93079999999999996</v>
      </c>
      <c r="X3314" s="359">
        <v>0.82640000000000002</v>
      </c>
      <c r="Y3314" s="359">
        <v>15.9047</v>
      </c>
      <c r="Z3314" s="359">
        <v>3.7622</v>
      </c>
      <c r="AA3314" s="359">
        <v>119.008</v>
      </c>
      <c r="AB3314" s="359">
        <v>0.31069999999999998</v>
      </c>
      <c r="AC3314" s="359">
        <v>1.7502</v>
      </c>
      <c r="AD3314" s="359"/>
      <c r="AE3314" s="359">
        <v>3.6718000000000002</v>
      </c>
      <c r="AF3314" s="359">
        <v>2.0177999999999998</v>
      </c>
      <c r="AG3314" s="359">
        <v>1.7192000000000001</v>
      </c>
      <c r="AH3314" s="359">
        <v>4.6079999999999997</v>
      </c>
      <c r="AI3314" s="359">
        <v>0.73880000000000001</v>
      </c>
      <c r="AJ3314" s="359">
        <v>0.8548</v>
      </c>
      <c r="AK3314" s="359">
        <v>0.32819999999999999</v>
      </c>
      <c r="AL3314" s="356">
        <v>0.52829999999999999</v>
      </c>
    </row>
    <row r="3315" spans="2:38" ht="409.6" x14ac:dyDescent="0.25">
      <c r="B3315" s="402">
        <v>37624</v>
      </c>
      <c r="C3315" s="359">
        <v>0.50480000000000003</v>
      </c>
      <c r="D3315" s="359">
        <v>0.92849999999999999</v>
      </c>
      <c r="E3315" s="359">
        <v>0.81950000000000001</v>
      </c>
      <c r="F3315" s="359">
        <v>15.8279</v>
      </c>
      <c r="G3315" s="359">
        <v>3.7488999999999999</v>
      </c>
      <c r="H3315" s="359">
        <v>119.30800000000001</v>
      </c>
      <c r="I3315" s="359">
        <v>0.30840000000000001</v>
      </c>
      <c r="J3315" s="359">
        <v>1.7424999999999999</v>
      </c>
      <c r="K3315" s="359"/>
      <c r="L3315" s="359">
        <v>3.665</v>
      </c>
      <c r="M3315" s="359">
        <v>2.0078999999999998</v>
      </c>
      <c r="N3315" s="359">
        <v>1.8017000000000001</v>
      </c>
      <c r="O3315" s="359">
        <v>4.6044</v>
      </c>
      <c r="P3315" s="359">
        <v>0.73360000000000003</v>
      </c>
      <c r="Q3315" s="359">
        <v>0.88229999999999997</v>
      </c>
      <c r="R3315" s="359">
        <v>0.3281</v>
      </c>
      <c r="S3315" s="356">
        <v>0.52290000000000003</v>
      </c>
      <c r="U3315" s="402">
        <v>37624</v>
      </c>
      <c r="V3315" s="359">
        <v>0.50429999999999997</v>
      </c>
      <c r="W3315" s="359">
        <v>0.92730000000000001</v>
      </c>
      <c r="X3315" s="359">
        <v>0.81889999999999996</v>
      </c>
      <c r="Y3315" s="359">
        <v>15.797000000000001</v>
      </c>
      <c r="Z3315" s="359">
        <v>3.7450000000000001</v>
      </c>
      <c r="AA3315" s="359">
        <v>118.84099999999999</v>
      </c>
      <c r="AB3315" s="359">
        <v>0.30780000000000002</v>
      </c>
      <c r="AC3315" s="359">
        <v>1.7395</v>
      </c>
      <c r="AD3315" s="359"/>
      <c r="AE3315" s="359">
        <v>3.6610999999999998</v>
      </c>
      <c r="AF3315" s="359">
        <v>2.0026000000000002</v>
      </c>
      <c r="AG3315" s="359">
        <v>1.7007000000000001</v>
      </c>
      <c r="AH3315" s="359">
        <v>4.5983999999999998</v>
      </c>
      <c r="AI3315" s="359">
        <v>0.73250000000000004</v>
      </c>
      <c r="AJ3315" s="359">
        <v>0.85650000000000004</v>
      </c>
      <c r="AK3315" s="359">
        <v>0.32779999999999998</v>
      </c>
      <c r="AL3315" s="356">
        <v>0.52259999999999995</v>
      </c>
    </row>
    <row r="3316" spans="2:38" ht="409.6" x14ac:dyDescent="0.25">
      <c r="B3316" s="402">
        <v>37623</v>
      </c>
      <c r="C3316" s="359">
        <v>0.50129999999999997</v>
      </c>
      <c r="D3316" s="359">
        <v>0.93600000000000005</v>
      </c>
      <c r="E3316" s="359">
        <v>0.83020000000000005</v>
      </c>
      <c r="F3316" s="359">
        <v>16.039400000000001</v>
      </c>
      <c r="G3316" s="359">
        <v>3.7239</v>
      </c>
      <c r="H3316" s="359">
        <v>118.349</v>
      </c>
      <c r="I3316" s="359">
        <v>0.308</v>
      </c>
      <c r="J3316" s="359">
        <v>1.7363</v>
      </c>
      <c r="K3316" s="359"/>
      <c r="L3316" s="359">
        <v>3.6524999999999999</v>
      </c>
      <c r="M3316" s="359">
        <v>2.0188000000000001</v>
      </c>
      <c r="N3316" s="359">
        <v>1.8110999999999999</v>
      </c>
      <c r="O3316" s="359">
        <v>4.5819000000000001</v>
      </c>
      <c r="P3316" s="359">
        <v>0.72819999999999996</v>
      </c>
      <c r="Q3316" s="359">
        <v>0.87770000000000004</v>
      </c>
      <c r="R3316" s="359">
        <v>0.3266</v>
      </c>
      <c r="S3316" s="356">
        <v>0.52590000000000003</v>
      </c>
      <c r="U3316" s="402">
        <v>37623</v>
      </c>
      <c r="V3316" s="359">
        <v>0.50070000000000003</v>
      </c>
      <c r="W3316" s="359">
        <v>0.9345</v>
      </c>
      <c r="X3316" s="359">
        <v>0.82909999999999995</v>
      </c>
      <c r="Y3316" s="359">
        <v>16.008400000000002</v>
      </c>
      <c r="Z3316" s="359">
        <v>3.7183999999999999</v>
      </c>
      <c r="AA3316" s="359">
        <v>117.842</v>
      </c>
      <c r="AB3316" s="359">
        <v>0.30740000000000001</v>
      </c>
      <c r="AC3316" s="359">
        <v>1.7309000000000001</v>
      </c>
      <c r="AD3316" s="359"/>
      <c r="AE3316" s="359">
        <v>3.6475</v>
      </c>
      <c r="AF3316" s="359">
        <v>2.0169000000000001</v>
      </c>
      <c r="AG3316" s="359">
        <v>1.7085999999999999</v>
      </c>
      <c r="AH3316" s="359">
        <v>4.5743999999999998</v>
      </c>
      <c r="AI3316" s="359">
        <v>0.72660000000000002</v>
      </c>
      <c r="AJ3316" s="359">
        <v>0.84540000000000004</v>
      </c>
      <c r="AK3316" s="359">
        <v>0.3261</v>
      </c>
      <c r="AL3316" s="356">
        <v>0.52539999999999998</v>
      </c>
    </row>
    <row r="3317" spans="2:38" ht="409.6" x14ac:dyDescent="0.25">
      <c r="B3317" s="402">
        <v>37622</v>
      </c>
      <c r="C3317" s="359">
        <v>0.49919999999999998</v>
      </c>
      <c r="D3317" s="359">
        <v>0.93420000000000003</v>
      </c>
      <c r="E3317" s="359">
        <v>0.82430000000000003</v>
      </c>
      <c r="F3317" s="359">
        <v>15.7813</v>
      </c>
      <c r="G3317" s="359">
        <v>3.7084000000000001</v>
      </c>
      <c r="H3317" s="359">
        <v>117.931</v>
      </c>
      <c r="I3317" s="359">
        <v>0.30709999999999998</v>
      </c>
      <c r="J3317" s="359">
        <v>1.7257</v>
      </c>
      <c r="K3317" s="359"/>
      <c r="L3317" s="359">
        <v>3.6307</v>
      </c>
      <c r="M3317" s="359">
        <v>2.0118</v>
      </c>
      <c r="N3317" s="359">
        <v>1.8048</v>
      </c>
      <c r="O3317" s="359">
        <v>4.5509000000000004</v>
      </c>
      <c r="P3317" s="359">
        <v>0.72430000000000005</v>
      </c>
      <c r="Q3317" s="359">
        <v>0.87470000000000003</v>
      </c>
      <c r="R3317" s="359">
        <v>0.32529999999999998</v>
      </c>
      <c r="S3317" s="356">
        <v>0.52410000000000001</v>
      </c>
      <c r="U3317" s="402">
        <v>37622</v>
      </c>
      <c r="V3317" s="359">
        <v>0.4985</v>
      </c>
      <c r="W3317" s="359">
        <v>0.93220000000000003</v>
      </c>
      <c r="X3317" s="359">
        <v>0.82299999999999995</v>
      </c>
      <c r="Y3317" s="359">
        <v>15.71</v>
      </c>
      <c r="Z3317" s="359">
        <v>3.7012999999999998</v>
      </c>
      <c r="AA3317" s="359">
        <v>117.39700000000001</v>
      </c>
      <c r="AB3317" s="359">
        <v>0.30630000000000002</v>
      </c>
      <c r="AC3317" s="359">
        <v>1.7223999999999999</v>
      </c>
      <c r="AD3317" s="359"/>
      <c r="AE3317" s="359">
        <v>3.6246999999999998</v>
      </c>
      <c r="AF3317" s="359">
        <v>2.0093999999999999</v>
      </c>
      <c r="AG3317" s="359">
        <v>1.7021999999999999</v>
      </c>
      <c r="AH3317" s="359">
        <v>4.5423</v>
      </c>
      <c r="AI3317" s="359">
        <v>0.7228</v>
      </c>
      <c r="AJ3317" s="359">
        <v>0.84219999999999995</v>
      </c>
      <c r="AK3317" s="359">
        <v>0.32479999999999998</v>
      </c>
      <c r="AL3317" s="356">
        <v>0.52339999999999998</v>
      </c>
    </row>
    <row r="3318" spans="2:38" ht="409.6" x14ac:dyDescent="0.25">
      <c r="B3318" s="402">
        <v>37621</v>
      </c>
      <c r="C3318" s="359">
        <v>0.50190000000000001</v>
      </c>
      <c r="D3318" s="359">
        <v>0.93159999999999998</v>
      </c>
      <c r="E3318" s="359">
        <v>0.82940000000000003</v>
      </c>
      <c r="F3318" s="359">
        <v>15.8536</v>
      </c>
      <c r="G3318" s="359">
        <v>3.7277999999999998</v>
      </c>
      <c r="H3318" s="359">
        <v>118.655</v>
      </c>
      <c r="I3318" s="359">
        <v>0.3085</v>
      </c>
      <c r="J3318" s="359">
        <v>1.7373000000000001</v>
      </c>
      <c r="K3318" s="359"/>
      <c r="L3318" s="359">
        <v>3.6596000000000002</v>
      </c>
      <c r="M3318" s="359">
        <v>2.0213999999999999</v>
      </c>
      <c r="N3318" s="359">
        <v>1.8113999999999999</v>
      </c>
      <c r="O3318" s="359">
        <v>4.6006999999999998</v>
      </c>
      <c r="P3318" s="359">
        <v>0.7298</v>
      </c>
      <c r="Q3318" s="359">
        <v>0.87790000000000001</v>
      </c>
      <c r="R3318" s="359">
        <v>0.32800000000000001</v>
      </c>
      <c r="S3318" s="356">
        <v>0.52600000000000002</v>
      </c>
      <c r="U3318" s="402">
        <v>37621</v>
      </c>
      <c r="V3318" s="359">
        <v>0.50119999999999998</v>
      </c>
      <c r="W3318" s="359">
        <v>0.92989999999999995</v>
      </c>
      <c r="X3318" s="359">
        <v>0.82820000000000005</v>
      </c>
      <c r="Y3318" s="359">
        <v>15.7873</v>
      </c>
      <c r="Z3318" s="359">
        <v>3.7221000000000002</v>
      </c>
      <c r="AA3318" s="359">
        <v>118.13</v>
      </c>
      <c r="AB3318" s="359">
        <v>0.30780000000000002</v>
      </c>
      <c r="AC3318" s="359">
        <v>1.7338</v>
      </c>
      <c r="AD3318" s="359"/>
      <c r="AE3318" s="359">
        <v>3.6539999999999999</v>
      </c>
      <c r="AF3318" s="359">
        <v>2.0181</v>
      </c>
      <c r="AG3318" s="359">
        <v>1.7087000000000001</v>
      </c>
      <c r="AH3318" s="359">
        <v>4.5929000000000002</v>
      </c>
      <c r="AI3318" s="359">
        <v>0.72840000000000005</v>
      </c>
      <c r="AJ3318" s="359">
        <v>0.84540000000000004</v>
      </c>
      <c r="AK3318" s="359">
        <v>0.32750000000000001</v>
      </c>
      <c r="AL3318" s="356">
        <v>0.52539999999999998</v>
      </c>
    </row>
    <row r="3319" spans="2:38" ht="409.6" x14ac:dyDescent="0.25">
      <c r="B3319" s="402">
        <v>37620</v>
      </c>
      <c r="C3319" s="359">
        <v>0.49830000000000002</v>
      </c>
      <c r="D3319" s="359">
        <v>0.92589999999999995</v>
      </c>
      <c r="E3319" s="359">
        <v>0.81459999999999999</v>
      </c>
      <c r="F3319" s="359">
        <v>15.667299999999999</v>
      </c>
      <c r="G3319" s="359">
        <v>3.7006999999999999</v>
      </c>
      <c r="H3319" s="359">
        <v>117.477</v>
      </c>
      <c r="I3319" s="359">
        <v>0.30530000000000002</v>
      </c>
      <c r="J3319" s="359">
        <v>1.7222999999999999</v>
      </c>
      <c r="K3319" s="359"/>
      <c r="L3319" s="359">
        <v>3.6309999999999998</v>
      </c>
      <c r="M3319" s="359">
        <v>1.9916</v>
      </c>
      <c r="N3319" s="359">
        <v>1.7876000000000001</v>
      </c>
      <c r="O3319" s="359">
        <v>4.5734000000000004</v>
      </c>
      <c r="P3319" s="359">
        <v>0.72419999999999995</v>
      </c>
      <c r="Q3319" s="359">
        <v>0.875</v>
      </c>
      <c r="R3319" s="359">
        <v>0.32400000000000001</v>
      </c>
      <c r="S3319" s="356">
        <v>0.51939999999999997</v>
      </c>
      <c r="U3319" s="402">
        <v>37620</v>
      </c>
      <c r="V3319" s="359">
        <v>0.4975</v>
      </c>
      <c r="W3319" s="359">
        <v>0.92430000000000001</v>
      </c>
      <c r="X3319" s="359">
        <v>0.81340000000000001</v>
      </c>
      <c r="Y3319" s="359">
        <v>15.623200000000001</v>
      </c>
      <c r="Z3319" s="359">
        <v>3.6951999999999998</v>
      </c>
      <c r="AA3319" s="359">
        <v>116.952</v>
      </c>
      <c r="AB3319" s="359">
        <v>0.30459999999999998</v>
      </c>
      <c r="AC3319" s="359">
        <v>1.7185999999999999</v>
      </c>
      <c r="AD3319" s="359"/>
      <c r="AE3319" s="359">
        <v>3.6234999999999999</v>
      </c>
      <c r="AF3319" s="359">
        <v>1.9872000000000001</v>
      </c>
      <c r="AG3319" s="359">
        <v>1.6855</v>
      </c>
      <c r="AH3319" s="359">
        <v>4.5640999999999998</v>
      </c>
      <c r="AI3319" s="359">
        <v>0.7228</v>
      </c>
      <c r="AJ3319" s="359">
        <v>0.84279999999999999</v>
      </c>
      <c r="AK3319" s="359">
        <v>0.32350000000000001</v>
      </c>
      <c r="AL3319" s="356">
        <v>0.51880000000000004</v>
      </c>
    </row>
    <row r="3320" spans="2:38" ht="409.6" x14ac:dyDescent="0.25">
      <c r="B3320" s="402">
        <v>37619</v>
      </c>
      <c r="C3320" s="359">
        <v>0.49830000000000002</v>
      </c>
      <c r="D3320" s="359">
        <v>0.92730000000000001</v>
      </c>
      <c r="E3320" s="359">
        <v>0.81589999999999996</v>
      </c>
      <c r="F3320" s="359">
        <v>15.690799999999999</v>
      </c>
      <c r="G3320" s="359">
        <v>3.7111999999999998</v>
      </c>
      <c r="H3320" s="359">
        <v>117.654</v>
      </c>
      <c r="I3320" s="359">
        <v>0.30580000000000002</v>
      </c>
      <c r="J3320" s="359">
        <v>1.7249000000000001</v>
      </c>
      <c r="K3320" s="359"/>
      <c r="L3320" s="359">
        <v>3.64</v>
      </c>
      <c r="M3320" s="359">
        <v>1.9945999999999999</v>
      </c>
      <c r="N3320" s="359">
        <v>1.7903</v>
      </c>
      <c r="O3320" s="359">
        <v>4.5749000000000004</v>
      </c>
      <c r="P3320" s="359">
        <v>0.72340000000000004</v>
      </c>
      <c r="Q3320" s="359">
        <v>0.87629999999999997</v>
      </c>
      <c r="R3320" s="359">
        <v>0.3246</v>
      </c>
      <c r="S3320" s="356">
        <v>0.5202</v>
      </c>
      <c r="U3320" s="402">
        <v>37619</v>
      </c>
      <c r="V3320" s="359">
        <v>0.49740000000000001</v>
      </c>
      <c r="W3320" s="359">
        <v>0.92520000000000002</v>
      </c>
      <c r="X3320" s="359">
        <v>0.8145</v>
      </c>
      <c r="Y3320" s="359">
        <v>15.643700000000001</v>
      </c>
      <c r="Z3320" s="359">
        <v>3.7031999999999998</v>
      </c>
      <c r="AA3320" s="359">
        <v>117.10599999999999</v>
      </c>
      <c r="AB3320" s="359">
        <v>0.30499999999999999</v>
      </c>
      <c r="AC3320" s="359">
        <v>1.7208000000000001</v>
      </c>
      <c r="AD3320" s="359"/>
      <c r="AE3320" s="359">
        <v>3.6328</v>
      </c>
      <c r="AF3320" s="359">
        <v>1.9898</v>
      </c>
      <c r="AG3320" s="359">
        <v>1.6878</v>
      </c>
      <c r="AH3320" s="359">
        <v>4.5635000000000003</v>
      </c>
      <c r="AI3320" s="359">
        <v>0.72219999999999995</v>
      </c>
      <c r="AJ3320" s="359">
        <v>0.84389999999999998</v>
      </c>
      <c r="AK3320" s="359">
        <v>0.32400000000000001</v>
      </c>
      <c r="AL3320" s="356">
        <v>0.51949999999999996</v>
      </c>
    </row>
    <row r="3321" spans="2:38" ht="409.6" x14ac:dyDescent="0.25">
      <c r="B3321" s="402">
        <v>37618</v>
      </c>
      <c r="C3321" s="359">
        <v>0.49859999999999999</v>
      </c>
      <c r="D3321" s="359">
        <v>0.92769999999999997</v>
      </c>
      <c r="E3321" s="359">
        <v>0.81689999999999996</v>
      </c>
      <c r="F3321" s="359">
        <v>15.773899999999999</v>
      </c>
      <c r="G3321" s="359">
        <v>3.7033</v>
      </c>
      <c r="H3321" s="359">
        <v>117.676</v>
      </c>
      <c r="I3321" s="359">
        <v>0.30580000000000002</v>
      </c>
      <c r="J3321" s="359">
        <v>1.7252000000000001</v>
      </c>
      <c r="K3321" s="359"/>
      <c r="L3321" s="359">
        <v>3.6341999999999999</v>
      </c>
      <c r="M3321" s="359">
        <v>1.9950000000000001</v>
      </c>
      <c r="N3321" s="359">
        <v>1.7906</v>
      </c>
      <c r="O3321" s="359">
        <v>4.5762</v>
      </c>
      <c r="P3321" s="359">
        <v>0.72360000000000002</v>
      </c>
      <c r="Q3321" s="359">
        <v>0.87639999999999996</v>
      </c>
      <c r="R3321" s="359">
        <v>0.32440000000000002</v>
      </c>
      <c r="S3321" s="356">
        <v>0.52029999999999998</v>
      </c>
      <c r="U3321" s="402">
        <v>37618</v>
      </c>
      <c r="V3321" s="359">
        <v>0.49769999999999998</v>
      </c>
      <c r="W3321" s="359">
        <v>0.92600000000000005</v>
      </c>
      <c r="X3321" s="359">
        <v>0.8155</v>
      </c>
      <c r="Y3321" s="359">
        <v>15.492900000000001</v>
      </c>
      <c r="Z3321" s="359">
        <v>3.6968000000000001</v>
      </c>
      <c r="AA3321" s="359">
        <v>117.128</v>
      </c>
      <c r="AB3321" s="359">
        <v>0.30499999999999999</v>
      </c>
      <c r="AC3321" s="359">
        <v>1.7212000000000001</v>
      </c>
      <c r="AD3321" s="359"/>
      <c r="AE3321" s="359">
        <v>3.6276999999999999</v>
      </c>
      <c r="AF3321" s="359">
        <v>1.9902</v>
      </c>
      <c r="AG3321" s="359">
        <v>1.6880999999999999</v>
      </c>
      <c r="AH3321" s="359">
        <v>4.5669000000000004</v>
      </c>
      <c r="AI3321" s="359">
        <v>0.72230000000000005</v>
      </c>
      <c r="AJ3321" s="359">
        <v>0.84409999999999996</v>
      </c>
      <c r="AK3321" s="359">
        <v>0.32379999999999998</v>
      </c>
      <c r="AL3321" s="356">
        <v>0.51959999999999995</v>
      </c>
    </row>
    <row r="3322" spans="2:38" ht="409.6" x14ac:dyDescent="0.25">
      <c r="B3322" s="402">
        <v>37617</v>
      </c>
      <c r="C3322" s="359">
        <v>0.4995</v>
      </c>
      <c r="D3322" s="359">
        <v>0.92020000000000002</v>
      </c>
      <c r="E3322" s="359">
        <v>0.8075</v>
      </c>
      <c r="F3322" s="359">
        <v>15.6548</v>
      </c>
      <c r="G3322" s="359">
        <v>3.7099000000000002</v>
      </c>
      <c r="H3322" s="359">
        <v>117.916</v>
      </c>
      <c r="I3322" s="359">
        <v>0.30480000000000002</v>
      </c>
      <c r="J3322" s="359">
        <v>1.7273000000000001</v>
      </c>
      <c r="K3322" s="359"/>
      <c r="L3322" s="359">
        <v>3.6385999999999998</v>
      </c>
      <c r="M3322" s="359">
        <v>1.9983</v>
      </c>
      <c r="N3322" s="359">
        <v>1.7784</v>
      </c>
      <c r="O3322" s="359">
        <v>4.5585000000000004</v>
      </c>
      <c r="P3322" s="359">
        <v>0.72640000000000005</v>
      </c>
      <c r="Q3322" s="359">
        <v>0.87060000000000004</v>
      </c>
      <c r="R3322" s="359">
        <v>0.32390000000000002</v>
      </c>
      <c r="S3322" s="356">
        <v>0.5181</v>
      </c>
      <c r="U3322" s="402">
        <v>37617</v>
      </c>
      <c r="V3322" s="359">
        <v>0.49880000000000002</v>
      </c>
      <c r="W3322" s="359">
        <v>0.91839999999999999</v>
      </c>
      <c r="X3322" s="359">
        <v>0.80630000000000002</v>
      </c>
      <c r="Y3322" s="359">
        <v>15.622299999999999</v>
      </c>
      <c r="Z3322" s="359">
        <v>3.7044000000000001</v>
      </c>
      <c r="AA3322" s="359">
        <v>117.4</v>
      </c>
      <c r="AB3322" s="359">
        <v>0.30409999999999998</v>
      </c>
      <c r="AC3322" s="359">
        <v>1.724</v>
      </c>
      <c r="AD3322" s="359"/>
      <c r="AE3322" s="359">
        <v>3.6331000000000002</v>
      </c>
      <c r="AF3322" s="359">
        <v>1.9952000000000001</v>
      </c>
      <c r="AG3322" s="359">
        <v>1.6758999999999999</v>
      </c>
      <c r="AH3322" s="359">
        <v>4.5503999999999998</v>
      </c>
      <c r="AI3322" s="359">
        <v>0.72499999999999998</v>
      </c>
      <c r="AJ3322" s="359">
        <v>0.84440000000000004</v>
      </c>
      <c r="AK3322" s="359">
        <v>0.32340000000000002</v>
      </c>
      <c r="AL3322" s="356">
        <v>0.51759999999999995</v>
      </c>
    </row>
    <row r="3323" spans="2:38" ht="409.6" x14ac:dyDescent="0.25">
      <c r="B3323" s="402">
        <v>37616</v>
      </c>
      <c r="C3323" s="359">
        <v>0.50080000000000002</v>
      </c>
      <c r="D3323" s="359">
        <v>0.91830000000000001</v>
      </c>
      <c r="E3323" s="359">
        <v>0.80020000000000002</v>
      </c>
      <c r="F3323" s="359">
        <v>15.7019</v>
      </c>
      <c r="G3323" s="359">
        <v>3.7189000000000001</v>
      </c>
      <c r="H3323" s="359">
        <v>118.23399999999999</v>
      </c>
      <c r="I3323" s="359">
        <v>0.3049</v>
      </c>
      <c r="J3323" s="359">
        <v>1.7352000000000001</v>
      </c>
      <c r="K3323" s="359"/>
      <c r="L3323" s="359">
        <v>3.6419000000000001</v>
      </c>
      <c r="M3323" s="359">
        <v>1.9975000000000001</v>
      </c>
      <c r="N3323" s="359">
        <v>1.7738</v>
      </c>
      <c r="O3323" s="359">
        <v>4.5736999999999997</v>
      </c>
      <c r="P3323" s="359">
        <v>0.72689999999999999</v>
      </c>
      <c r="Q3323" s="359">
        <v>0.86839999999999995</v>
      </c>
      <c r="R3323" s="359">
        <v>0.32390000000000002</v>
      </c>
      <c r="S3323" s="356">
        <v>0.51680000000000004</v>
      </c>
      <c r="U3323" s="402">
        <v>37616</v>
      </c>
      <c r="V3323" s="359">
        <v>0.50009999999999999</v>
      </c>
      <c r="W3323" s="359">
        <v>0.91659999999999997</v>
      </c>
      <c r="X3323" s="359">
        <v>0.79910000000000003</v>
      </c>
      <c r="Y3323" s="359">
        <v>15.6713</v>
      </c>
      <c r="Z3323" s="359">
        <v>3.714</v>
      </c>
      <c r="AA3323" s="359">
        <v>117.732</v>
      </c>
      <c r="AB3323" s="359">
        <v>0.30409999999999998</v>
      </c>
      <c r="AC3323" s="359">
        <v>1.7297</v>
      </c>
      <c r="AD3323" s="359"/>
      <c r="AE3323" s="359">
        <v>3.6353</v>
      </c>
      <c r="AF3323" s="359">
        <v>1.9945999999999999</v>
      </c>
      <c r="AG3323" s="359">
        <v>1.6718</v>
      </c>
      <c r="AH3323" s="359">
        <v>4.5647000000000002</v>
      </c>
      <c r="AI3323" s="359">
        <v>0.72560000000000002</v>
      </c>
      <c r="AJ3323" s="359">
        <v>0.84230000000000005</v>
      </c>
      <c r="AK3323" s="359">
        <v>0.32350000000000001</v>
      </c>
      <c r="AL3323" s="356">
        <v>0.51629999999999998</v>
      </c>
    </row>
    <row r="3324" spans="2:38" ht="409.6" x14ac:dyDescent="0.25">
      <c r="B3324" s="402">
        <v>37615</v>
      </c>
      <c r="C3324" s="359">
        <v>0.502</v>
      </c>
      <c r="D3324" s="359">
        <v>0.91820000000000002</v>
      </c>
      <c r="E3324" s="359">
        <v>0.80020000000000002</v>
      </c>
      <c r="F3324" s="359">
        <v>15.7034</v>
      </c>
      <c r="G3324" s="359">
        <v>3.7281</v>
      </c>
      <c r="H3324" s="359">
        <v>118.504</v>
      </c>
      <c r="I3324" s="359">
        <v>0.30459999999999998</v>
      </c>
      <c r="J3324" s="359">
        <v>1.7325999999999999</v>
      </c>
      <c r="K3324" s="359"/>
      <c r="L3324" s="359">
        <v>3.6478999999999999</v>
      </c>
      <c r="M3324" s="359">
        <v>1.9977</v>
      </c>
      <c r="N3324" s="359">
        <v>1.7742</v>
      </c>
      <c r="O3324" s="359">
        <v>4.5911</v>
      </c>
      <c r="P3324" s="359">
        <v>0.72860000000000003</v>
      </c>
      <c r="Q3324" s="359">
        <v>0.86860000000000004</v>
      </c>
      <c r="R3324" s="359">
        <v>0.32419999999999999</v>
      </c>
      <c r="S3324" s="356">
        <v>0.51690000000000003</v>
      </c>
      <c r="U3324" s="402">
        <v>37615</v>
      </c>
      <c r="V3324" s="359">
        <v>0.50119999999999998</v>
      </c>
      <c r="W3324" s="359">
        <v>0.91639999999999999</v>
      </c>
      <c r="X3324" s="359">
        <v>0.79879999999999995</v>
      </c>
      <c r="Y3324" s="359">
        <v>15.669700000000001</v>
      </c>
      <c r="Z3324" s="359">
        <v>3.722</v>
      </c>
      <c r="AA3324" s="359">
        <v>117.98</v>
      </c>
      <c r="AB3324" s="359">
        <v>0.3039</v>
      </c>
      <c r="AC3324" s="359">
        <v>1.7284999999999999</v>
      </c>
      <c r="AD3324" s="359"/>
      <c r="AE3324" s="359">
        <v>3.6402000000000001</v>
      </c>
      <c r="AF3324" s="359">
        <v>1.9944</v>
      </c>
      <c r="AG3324" s="359">
        <v>1.6718</v>
      </c>
      <c r="AH3324" s="359">
        <v>4.5823</v>
      </c>
      <c r="AI3324" s="359">
        <v>0.72729999999999995</v>
      </c>
      <c r="AJ3324" s="359">
        <v>0.84230000000000005</v>
      </c>
      <c r="AK3324" s="359">
        <v>0.3236</v>
      </c>
      <c r="AL3324" s="356">
        <v>0.51629999999999998</v>
      </c>
    </row>
    <row r="3325" spans="2:38" ht="409.6" x14ac:dyDescent="0.25">
      <c r="B3325" s="402">
        <v>37614</v>
      </c>
      <c r="C3325" s="359">
        <v>0.50260000000000005</v>
      </c>
      <c r="D3325" s="359">
        <v>0.91839999999999999</v>
      </c>
      <c r="E3325" s="359">
        <v>0.80079999999999996</v>
      </c>
      <c r="F3325" s="359">
        <v>15.774699999999999</v>
      </c>
      <c r="G3325" s="359">
        <v>3.7334999999999998</v>
      </c>
      <c r="H3325" s="359">
        <v>118.629</v>
      </c>
      <c r="I3325" s="359">
        <v>0.30480000000000002</v>
      </c>
      <c r="J3325" s="359">
        <v>1.7423999999999999</v>
      </c>
      <c r="K3325" s="359"/>
      <c r="L3325" s="359">
        <v>3.6539000000000001</v>
      </c>
      <c r="M3325" s="359">
        <v>1.9984</v>
      </c>
      <c r="N3325" s="359">
        <v>1.7704</v>
      </c>
      <c r="O3325" s="359">
        <v>4.5909000000000004</v>
      </c>
      <c r="P3325" s="359">
        <v>0.73219999999999996</v>
      </c>
      <c r="Q3325" s="359">
        <v>0.86670000000000003</v>
      </c>
      <c r="R3325" s="359">
        <v>0.3236</v>
      </c>
      <c r="S3325" s="356">
        <v>0.51580000000000004</v>
      </c>
      <c r="U3325" s="402">
        <v>37614</v>
      </c>
      <c r="V3325" s="359">
        <v>0.502</v>
      </c>
      <c r="W3325" s="359">
        <v>0.91659999999999997</v>
      </c>
      <c r="X3325" s="359">
        <v>0.79930000000000001</v>
      </c>
      <c r="Y3325" s="359">
        <v>15.754099999999999</v>
      </c>
      <c r="Z3325" s="359">
        <v>3.7277</v>
      </c>
      <c r="AA3325" s="359">
        <v>118.107</v>
      </c>
      <c r="AB3325" s="359">
        <v>0.30409999999999998</v>
      </c>
      <c r="AC3325" s="359">
        <v>1.7386999999999999</v>
      </c>
      <c r="AD3325" s="359"/>
      <c r="AE3325" s="359">
        <v>3.6478000000000002</v>
      </c>
      <c r="AF3325" s="359">
        <v>1.9952000000000001</v>
      </c>
      <c r="AG3325" s="359">
        <v>1.6681999999999999</v>
      </c>
      <c r="AH3325" s="359">
        <v>4.5824999999999996</v>
      </c>
      <c r="AI3325" s="359">
        <v>0.73109999999999997</v>
      </c>
      <c r="AJ3325" s="359">
        <v>0.84060000000000001</v>
      </c>
      <c r="AK3325" s="359">
        <v>0.32319999999999999</v>
      </c>
      <c r="AL3325" s="356">
        <v>0.51519999999999999</v>
      </c>
    </row>
    <row r="3326" spans="2:38" ht="409.6" x14ac:dyDescent="0.25">
      <c r="B3326" s="402">
        <v>37613</v>
      </c>
      <c r="C3326" s="359">
        <v>0.50249999999999995</v>
      </c>
      <c r="D3326" s="359">
        <v>0.91669999999999996</v>
      </c>
      <c r="E3326" s="359">
        <v>0.80100000000000005</v>
      </c>
      <c r="F3326" s="359">
        <v>15.7163</v>
      </c>
      <c r="G3326" s="359">
        <v>3.7305999999999999</v>
      </c>
      <c r="H3326" s="359">
        <v>118.87</v>
      </c>
      <c r="I3326" s="359">
        <v>0.30499999999999999</v>
      </c>
      <c r="J3326" s="359">
        <v>1.7363999999999999</v>
      </c>
      <c r="K3326" s="359"/>
      <c r="L3326" s="359">
        <v>3.6627000000000001</v>
      </c>
      <c r="M3326" s="359">
        <v>2.0013000000000001</v>
      </c>
      <c r="N3326" s="359">
        <v>1.7803</v>
      </c>
      <c r="O3326" s="359">
        <v>4.5731999999999999</v>
      </c>
      <c r="P3326" s="359">
        <v>0.73499999999999999</v>
      </c>
      <c r="Q3326" s="359">
        <v>0.85919999999999996</v>
      </c>
      <c r="R3326" s="359">
        <v>0.32219999999999999</v>
      </c>
      <c r="S3326" s="356">
        <v>0.51619999999999999</v>
      </c>
      <c r="U3326" s="402">
        <v>37613</v>
      </c>
      <c r="V3326" s="359">
        <v>0.50180000000000002</v>
      </c>
      <c r="W3326" s="359">
        <v>0.91500000000000004</v>
      </c>
      <c r="X3326" s="359">
        <v>0.79969999999999997</v>
      </c>
      <c r="Y3326" s="359">
        <v>15.6836</v>
      </c>
      <c r="Z3326" s="359">
        <v>3.7258</v>
      </c>
      <c r="AA3326" s="359">
        <v>118.36799999999999</v>
      </c>
      <c r="AB3326" s="359">
        <v>0.30430000000000001</v>
      </c>
      <c r="AC3326" s="359">
        <v>1.7332000000000001</v>
      </c>
      <c r="AD3326" s="359"/>
      <c r="AE3326" s="359">
        <v>3.6556000000000002</v>
      </c>
      <c r="AF3326" s="359">
        <v>1.9985999999999999</v>
      </c>
      <c r="AG3326" s="359">
        <v>1.6779999999999999</v>
      </c>
      <c r="AH3326" s="359">
        <v>4.5631000000000004</v>
      </c>
      <c r="AI3326" s="359">
        <v>0.73380000000000001</v>
      </c>
      <c r="AJ3326" s="359">
        <v>0.83320000000000005</v>
      </c>
      <c r="AK3326" s="359">
        <v>0.32169999999999999</v>
      </c>
      <c r="AL3326" s="356">
        <v>0.51570000000000005</v>
      </c>
    </row>
    <row r="3327" spans="2:38" ht="409.6" x14ac:dyDescent="0.25">
      <c r="B3327" s="402">
        <v>37612</v>
      </c>
      <c r="C3327" s="359">
        <v>0.50219999999999998</v>
      </c>
      <c r="D3327" s="359">
        <v>0.91479999999999995</v>
      </c>
      <c r="E3327" s="359">
        <v>0.80010000000000003</v>
      </c>
      <c r="F3327" s="359">
        <v>15.6974</v>
      </c>
      <c r="G3327" s="359">
        <v>3.7284999999999999</v>
      </c>
      <c r="H3327" s="359">
        <v>118.727</v>
      </c>
      <c r="I3327" s="359">
        <v>0.30470000000000003</v>
      </c>
      <c r="J3327" s="359">
        <v>1.7343</v>
      </c>
      <c r="K3327" s="359"/>
      <c r="L3327" s="359">
        <v>3.6577000000000002</v>
      </c>
      <c r="M3327" s="359">
        <v>1.9988999999999999</v>
      </c>
      <c r="N3327" s="359">
        <v>1.7781</v>
      </c>
      <c r="O3327" s="359">
        <v>4.5655999999999999</v>
      </c>
      <c r="P3327" s="359">
        <v>0.73450000000000004</v>
      </c>
      <c r="Q3327" s="359">
        <v>0.85809999999999997</v>
      </c>
      <c r="R3327" s="359">
        <v>0.32190000000000002</v>
      </c>
      <c r="S3327" s="356">
        <v>0.51559999999999995</v>
      </c>
      <c r="U3327" s="402">
        <v>37612</v>
      </c>
      <c r="V3327" s="359">
        <v>0.50149999999999995</v>
      </c>
      <c r="W3327" s="359">
        <v>0.91310000000000002</v>
      </c>
      <c r="X3327" s="359">
        <v>0.79879999999999995</v>
      </c>
      <c r="Y3327" s="359">
        <v>15.6647</v>
      </c>
      <c r="Z3327" s="359">
        <v>3.7233000000000001</v>
      </c>
      <c r="AA3327" s="359">
        <v>118.226</v>
      </c>
      <c r="AB3327" s="359">
        <v>0.30399999999999999</v>
      </c>
      <c r="AC3327" s="359">
        <v>1.7311000000000001</v>
      </c>
      <c r="AD3327" s="359"/>
      <c r="AE3327" s="359">
        <v>3.649</v>
      </c>
      <c r="AF3327" s="359">
        <v>1.9962</v>
      </c>
      <c r="AG3327" s="359">
        <v>1.6759999999999999</v>
      </c>
      <c r="AH3327" s="359">
        <v>4.5580999999999996</v>
      </c>
      <c r="AI3327" s="359">
        <v>0.73360000000000003</v>
      </c>
      <c r="AJ3327" s="359">
        <v>0.83220000000000005</v>
      </c>
      <c r="AK3327" s="359">
        <v>0.32150000000000001</v>
      </c>
      <c r="AL3327" s="356">
        <v>0.5151</v>
      </c>
    </row>
    <row r="3328" spans="2:38" ht="409.6" x14ac:dyDescent="0.25">
      <c r="B3328" s="402">
        <v>37611</v>
      </c>
      <c r="C3328" s="359">
        <v>0.50219999999999998</v>
      </c>
      <c r="D3328" s="359">
        <v>0.91479999999999995</v>
      </c>
      <c r="E3328" s="359">
        <v>0.79920000000000002</v>
      </c>
      <c r="F3328" s="359">
        <v>15.7103</v>
      </c>
      <c r="G3328" s="359">
        <v>3.7284999999999999</v>
      </c>
      <c r="H3328" s="359">
        <v>118.727</v>
      </c>
      <c r="I3328" s="359">
        <v>0.30470000000000003</v>
      </c>
      <c r="J3328" s="359">
        <v>1.7343</v>
      </c>
      <c r="K3328" s="359"/>
      <c r="L3328" s="359">
        <v>3.6591</v>
      </c>
      <c r="M3328" s="359">
        <v>1.9994000000000001</v>
      </c>
      <c r="N3328" s="359">
        <v>1.7781</v>
      </c>
      <c r="O3328" s="359">
        <v>4.5692000000000004</v>
      </c>
      <c r="P3328" s="359">
        <v>0.73460000000000003</v>
      </c>
      <c r="Q3328" s="359">
        <v>0.85809999999999997</v>
      </c>
      <c r="R3328" s="359">
        <v>0.32169999999999999</v>
      </c>
      <c r="S3328" s="356">
        <v>0.51559999999999995</v>
      </c>
      <c r="U3328" s="402">
        <v>37611</v>
      </c>
      <c r="V3328" s="359">
        <v>0.50160000000000005</v>
      </c>
      <c r="W3328" s="359">
        <v>0.91310000000000002</v>
      </c>
      <c r="X3328" s="359">
        <v>0.79810000000000003</v>
      </c>
      <c r="Y3328" s="359">
        <v>15.684799999999999</v>
      </c>
      <c r="Z3328" s="359">
        <v>3.7233000000000001</v>
      </c>
      <c r="AA3328" s="359">
        <v>118.226</v>
      </c>
      <c r="AB3328" s="359">
        <v>0.30399999999999999</v>
      </c>
      <c r="AC3328" s="359">
        <v>1.7311000000000001</v>
      </c>
      <c r="AD3328" s="359"/>
      <c r="AE3328" s="359">
        <v>3.6539000000000001</v>
      </c>
      <c r="AF3328" s="359">
        <v>1.9966999999999999</v>
      </c>
      <c r="AG3328" s="359">
        <v>1.6759999999999999</v>
      </c>
      <c r="AH3328" s="359">
        <v>4.5609999999999999</v>
      </c>
      <c r="AI3328" s="359">
        <v>0.73329999999999995</v>
      </c>
      <c r="AJ3328" s="359">
        <v>0.83220000000000005</v>
      </c>
      <c r="AK3328" s="359">
        <v>0.32140000000000002</v>
      </c>
      <c r="AL3328" s="356">
        <v>0.5151</v>
      </c>
    </row>
    <row r="3329" spans="2:38" ht="409.6" x14ac:dyDescent="0.25">
      <c r="B3329" s="402">
        <v>37610</v>
      </c>
      <c r="C3329" s="359">
        <v>0.50260000000000005</v>
      </c>
      <c r="D3329" s="359">
        <v>0.9133</v>
      </c>
      <c r="E3329" s="359">
        <v>0.80169999999999997</v>
      </c>
      <c r="F3329" s="359">
        <v>15.849500000000001</v>
      </c>
      <c r="G3329" s="359">
        <v>3.7317</v>
      </c>
      <c r="H3329" s="359">
        <v>118.514</v>
      </c>
      <c r="I3329" s="359">
        <v>0.30599999999999999</v>
      </c>
      <c r="J3329" s="359">
        <v>1.7452000000000001</v>
      </c>
      <c r="K3329" s="359"/>
      <c r="L3329" s="359">
        <v>3.6640000000000001</v>
      </c>
      <c r="M3329" s="359">
        <v>2.0028000000000001</v>
      </c>
      <c r="N3329" s="359">
        <v>1.7828999999999999</v>
      </c>
      <c r="O3329" s="359">
        <v>4.5831999999999997</v>
      </c>
      <c r="P3329" s="359">
        <v>0.73470000000000002</v>
      </c>
      <c r="Q3329" s="359">
        <v>0.86019999999999996</v>
      </c>
      <c r="R3329" s="359">
        <v>0.32179999999999997</v>
      </c>
      <c r="S3329" s="356">
        <v>0.51619999999999999</v>
      </c>
      <c r="U3329" s="402">
        <v>37610</v>
      </c>
      <c r="V3329" s="359">
        <v>0.502</v>
      </c>
      <c r="W3329" s="359">
        <v>0.91220000000000001</v>
      </c>
      <c r="X3329" s="359">
        <v>0.80100000000000005</v>
      </c>
      <c r="Y3329" s="359">
        <v>15.5814</v>
      </c>
      <c r="Z3329" s="359">
        <v>3.7273000000000001</v>
      </c>
      <c r="AA3329" s="359">
        <v>118.051</v>
      </c>
      <c r="AB3329" s="359">
        <v>0.30549999999999999</v>
      </c>
      <c r="AC3329" s="359">
        <v>1.7421</v>
      </c>
      <c r="AD3329" s="359"/>
      <c r="AE3329" s="359">
        <v>3.6597</v>
      </c>
      <c r="AF3329" s="359">
        <v>2</v>
      </c>
      <c r="AG3329" s="359">
        <v>1.6814</v>
      </c>
      <c r="AH3329" s="359">
        <v>4.5773999999999999</v>
      </c>
      <c r="AI3329" s="359">
        <v>0.7339</v>
      </c>
      <c r="AJ3329" s="359">
        <v>0.83440000000000003</v>
      </c>
      <c r="AK3329" s="359">
        <v>0.3216</v>
      </c>
      <c r="AL3329" s="356">
        <v>0.51590000000000003</v>
      </c>
    </row>
    <row r="3330" spans="2:38" ht="409.6" x14ac:dyDescent="0.25">
      <c r="B3330" s="402">
        <v>37609</v>
      </c>
      <c r="C3330" s="359">
        <v>0.50149999999999995</v>
      </c>
      <c r="D3330" s="359">
        <v>0.91120000000000001</v>
      </c>
      <c r="E3330" s="359">
        <v>0.79920000000000002</v>
      </c>
      <c r="F3330" s="359">
        <v>15.7941</v>
      </c>
      <c r="G3330" s="359">
        <v>3.7242999999999999</v>
      </c>
      <c r="H3330" s="359">
        <v>118.175</v>
      </c>
      <c r="I3330" s="359">
        <v>0.30520000000000003</v>
      </c>
      <c r="J3330" s="359">
        <v>1.7338</v>
      </c>
      <c r="K3330" s="359"/>
      <c r="L3330" s="359">
        <v>3.6617999999999999</v>
      </c>
      <c r="M3330" s="359">
        <v>2.0043000000000002</v>
      </c>
      <c r="N3330" s="359">
        <v>1.7869999999999999</v>
      </c>
      <c r="O3330" s="359">
        <v>4.5576999999999996</v>
      </c>
      <c r="P3330" s="359">
        <v>0.73409999999999997</v>
      </c>
      <c r="Q3330" s="359">
        <v>0.84689999999999999</v>
      </c>
      <c r="R3330" s="359">
        <v>0.3216</v>
      </c>
      <c r="S3330" s="356">
        <v>0.51470000000000005</v>
      </c>
      <c r="U3330" s="402">
        <v>37609</v>
      </c>
      <c r="V3330" s="359">
        <v>0.50080000000000002</v>
      </c>
      <c r="W3330" s="359">
        <v>0.90920000000000001</v>
      </c>
      <c r="X3330" s="359">
        <v>0.79769999999999996</v>
      </c>
      <c r="Y3330" s="359">
        <v>15.517099999999999</v>
      </c>
      <c r="Z3330" s="359">
        <v>3.7181999999999999</v>
      </c>
      <c r="AA3330" s="359">
        <v>117.64</v>
      </c>
      <c r="AB3330" s="359">
        <v>0.3044</v>
      </c>
      <c r="AC3330" s="359">
        <v>1.7282999999999999</v>
      </c>
      <c r="AD3330" s="359"/>
      <c r="AE3330" s="359">
        <v>3.6556999999999999</v>
      </c>
      <c r="AF3330" s="359">
        <v>2.0007999999999999</v>
      </c>
      <c r="AG3330" s="359">
        <v>1.6846000000000001</v>
      </c>
      <c r="AH3330" s="359">
        <v>4.5490000000000004</v>
      </c>
      <c r="AI3330" s="359">
        <v>0.73229999999999995</v>
      </c>
      <c r="AJ3330" s="359">
        <v>0.82079999999999997</v>
      </c>
      <c r="AK3330" s="359">
        <v>0.3211</v>
      </c>
      <c r="AL3330" s="356">
        <v>0.5141</v>
      </c>
    </row>
    <row r="3331" spans="2:38" ht="409.6" x14ac:dyDescent="0.25">
      <c r="B3331" s="402">
        <v>37608</v>
      </c>
      <c r="C3331" s="359">
        <v>0.50390000000000001</v>
      </c>
      <c r="D3331" s="359">
        <v>0.91620000000000001</v>
      </c>
      <c r="E3331" s="359">
        <v>0.80259999999999998</v>
      </c>
      <c r="F3331" s="359">
        <v>15.842499999999999</v>
      </c>
      <c r="G3331" s="359">
        <v>3.7429999999999999</v>
      </c>
      <c r="H3331" s="359">
        <v>118.702</v>
      </c>
      <c r="I3331" s="359">
        <v>0.30709999999999998</v>
      </c>
      <c r="J3331" s="359">
        <v>1.7438</v>
      </c>
      <c r="K3331" s="359"/>
      <c r="L3331" s="359">
        <v>3.6772</v>
      </c>
      <c r="M3331" s="359">
        <v>2.0156000000000001</v>
      </c>
      <c r="N3331" s="359">
        <v>1.8021</v>
      </c>
      <c r="O3331" s="359">
        <v>4.5819000000000001</v>
      </c>
      <c r="P3331" s="359">
        <v>0.73939999999999995</v>
      </c>
      <c r="Q3331" s="359">
        <v>0.83399999999999996</v>
      </c>
      <c r="R3331" s="359">
        <v>0.32440000000000002</v>
      </c>
      <c r="S3331" s="356">
        <v>0.51819999999999999</v>
      </c>
      <c r="U3331" s="402">
        <v>37608</v>
      </c>
      <c r="V3331" s="359">
        <v>0.50309999999999999</v>
      </c>
      <c r="W3331" s="359">
        <v>0.91459999999999997</v>
      </c>
      <c r="X3331" s="359">
        <v>0.80149999999999999</v>
      </c>
      <c r="Y3331" s="359">
        <v>15.6854</v>
      </c>
      <c r="Z3331" s="359">
        <v>3.7372999999999998</v>
      </c>
      <c r="AA3331" s="359">
        <v>118.188</v>
      </c>
      <c r="AB3331" s="359">
        <v>0.30640000000000001</v>
      </c>
      <c r="AC3331" s="359">
        <v>1.7402</v>
      </c>
      <c r="AD3331" s="359"/>
      <c r="AE3331" s="359">
        <v>3.6718000000000002</v>
      </c>
      <c r="AF3331" s="359">
        <v>2.0125000000000002</v>
      </c>
      <c r="AG3331" s="359">
        <v>1.6999</v>
      </c>
      <c r="AH3331" s="359">
        <v>4.5739000000000001</v>
      </c>
      <c r="AI3331" s="359">
        <v>0.73809999999999998</v>
      </c>
      <c r="AJ3331" s="359">
        <v>0.80789999999999995</v>
      </c>
      <c r="AK3331" s="359">
        <v>0.32390000000000002</v>
      </c>
      <c r="AL3331" s="356">
        <v>0.51759999999999995</v>
      </c>
    </row>
    <row r="3332" spans="2:38" ht="409.6" x14ac:dyDescent="0.25">
      <c r="B3332" s="402">
        <v>37607</v>
      </c>
      <c r="C3332" s="359">
        <v>0.50309999999999999</v>
      </c>
      <c r="D3332" s="359">
        <v>0.90800000000000003</v>
      </c>
      <c r="E3332" s="359">
        <v>0.8034</v>
      </c>
      <c r="F3332" s="359">
        <v>15.835599999999999</v>
      </c>
      <c r="G3332" s="359">
        <v>3.7368000000000001</v>
      </c>
      <c r="H3332" s="359">
        <v>118.64100000000001</v>
      </c>
      <c r="I3332" s="359">
        <v>0.30530000000000002</v>
      </c>
      <c r="J3332" s="359">
        <v>1.7397</v>
      </c>
      <c r="K3332" s="359"/>
      <c r="L3332" s="359">
        <v>3.6682999999999999</v>
      </c>
      <c r="M3332" s="359">
        <v>2.0030000000000001</v>
      </c>
      <c r="N3332" s="359">
        <v>1.7899</v>
      </c>
      <c r="O3332" s="359">
        <v>4.5709999999999997</v>
      </c>
      <c r="P3332" s="359">
        <v>0.74260000000000004</v>
      </c>
      <c r="Q3332" s="359">
        <v>0.81240000000000001</v>
      </c>
      <c r="R3332" s="359">
        <v>0.32319999999999999</v>
      </c>
      <c r="S3332" s="356">
        <v>0.51449999999999996</v>
      </c>
      <c r="U3332" s="402">
        <v>37607</v>
      </c>
      <c r="V3332" s="359">
        <v>0.50260000000000005</v>
      </c>
      <c r="W3332" s="359">
        <v>0.90710000000000002</v>
      </c>
      <c r="X3332" s="359">
        <v>0.80259999999999998</v>
      </c>
      <c r="Y3332" s="359">
        <v>15.568</v>
      </c>
      <c r="Z3332" s="359">
        <v>3.7326999999999999</v>
      </c>
      <c r="AA3332" s="359">
        <v>118.17700000000001</v>
      </c>
      <c r="AB3332" s="359">
        <v>0.30470000000000003</v>
      </c>
      <c r="AC3332" s="359">
        <v>1.7364999999999999</v>
      </c>
      <c r="AD3332" s="359"/>
      <c r="AE3332" s="359">
        <v>3.6642999999999999</v>
      </c>
      <c r="AF3332" s="359">
        <v>1.9991000000000001</v>
      </c>
      <c r="AG3332" s="359">
        <v>1.6880999999999999</v>
      </c>
      <c r="AH3332" s="359">
        <v>4.5648999999999997</v>
      </c>
      <c r="AI3332" s="359">
        <v>0.74139999999999995</v>
      </c>
      <c r="AJ3332" s="359">
        <v>0.78100000000000003</v>
      </c>
      <c r="AK3332" s="359">
        <v>0.32290000000000002</v>
      </c>
      <c r="AL3332" s="356">
        <v>0.51419999999999999</v>
      </c>
    </row>
    <row r="3333" spans="2:38" ht="409.6" x14ac:dyDescent="0.25">
      <c r="B3333" s="402">
        <v>37606</v>
      </c>
      <c r="C3333" s="359">
        <v>0.50170000000000003</v>
      </c>
      <c r="D3333" s="359">
        <v>0.90869999999999995</v>
      </c>
      <c r="E3333" s="359">
        <v>0.80179999999999996</v>
      </c>
      <c r="F3333" s="359">
        <v>15.6546</v>
      </c>
      <c r="G3333" s="359">
        <v>3.726</v>
      </c>
      <c r="H3333" s="359">
        <v>118.48</v>
      </c>
      <c r="I3333" s="359">
        <v>0.30449999999999999</v>
      </c>
      <c r="J3333" s="359">
        <v>1.7342</v>
      </c>
      <c r="K3333" s="359"/>
      <c r="L3333" s="359">
        <v>3.68</v>
      </c>
      <c r="M3333" s="359">
        <v>1.9977</v>
      </c>
      <c r="N3333" s="359">
        <v>1.7848999999999999</v>
      </c>
      <c r="O3333" s="359">
        <v>4.5856000000000003</v>
      </c>
      <c r="P3333" s="359">
        <v>0.74099999999999999</v>
      </c>
      <c r="Q3333" s="359">
        <v>0.80359999999999998</v>
      </c>
      <c r="R3333" s="359">
        <v>0.3231</v>
      </c>
      <c r="S3333" s="356">
        <v>0.51349999999999996</v>
      </c>
      <c r="U3333" s="402">
        <v>37606</v>
      </c>
      <c r="V3333" s="359">
        <v>0.50129999999999997</v>
      </c>
      <c r="W3333" s="359">
        <v>0.90739999999999998</v>
      </c>
      <c r="X3333" s="359">
        <v>0.80120000000000002</v>
      </c>
      <c r="Y3333" s="359">
        <v>15.636699999999999</v>
      </c>
      <c r="Z3333" s="359">
        <v>3.7221000000000002</v>
      </c>
      <c r="AA3333" s="359">
        <v>118.026</v>
      </c>
      <c r="AB3333" s="359">
        <v>0.3039</v>
      </c>
      <c r="AC3333" s="359">
        <v>1.7317</v>
      </c>
      <c r="AD3333" s="359"/>
      <c r="AE3333" s="359">
        <v>3.6741999999999999</v>
      </c>
      <c r="AF3333" s="359">
        <v>1.9939</v>
      </c>
      <c r="AG3333" s="359">
        <v>1.6835</v>
      </c>
      <c r="AH3333" s="359">
        <v>4.5785999999999998</v>
      </c>
      <c r="AI3333" s="359">
        <v>0.74029999999999996</v>
      </c>
      <c r="AJ3333" s="359">
        <v>0.77239999999999998</v>
      </c>
      <c r="AK3333" s="359">
        <v>0.32279999999999998</v>
      </c>
      <c r="AL3333" s="356">
        <v>0.51319999999999999</v>
      </c>
    </row>
    <row r="3334" spans="2:38" ht="409.6" x14ac:dyDescent="0.25">
      <c r="B3334" s="402">
        <v>37605</v>
      </c>
      <c r="C3334" s="359">
        <v>0.50290000000000001</v>
      </c>
      <c r="D3334" s="359">
        <v>0.91010000000000002</v>
      </c>
      <c r="E3334" s="359">
        <v>0.8034</v>
      </c>
      <c r="F3334" s="359">
        <v>15.685</v>
      </c>
      <c r="G3334" s="359">
        <v>3.7343000000000002</v>
      </c>
      <c r="H3334" s="359">
        <v>118.711</v>
      </c>
      <c r="I3334" s="359">
        <v>0.30509999999999998</v>
      </c>
      <c r="J3334" s="359">
        <v>1.7376</v>
      </c>
      <c r="K3334" s="359"/>
      <c r="L3334" s="359">
        <v>3.69</v>
      </c>
      <c r="M3334" s="359">
        <v>2.0015999999999998</v>
      </c>
      <c r="N3334" s="359">
        <v>1.7884</v>
      </c>
      <c r="O3334" s="359">
        <v>4.5929000000000002</v>
      </c>
      <c r="P3334" s="359">
        <v>0.74229999999999996</v>
      </c>
      <c r="Q3334" s="359">
        <v>0.80520000000000003</v>
      </c>
      <c r="R3334" s="359">
        <v>0.3236</v>
      </c>
      <c r="S3334" s="356">
        <v>0.51449999999999996</v>
      </c>
      <c r="U3334" s="402">
        <v>37605</v>
      </c>
      <c r="V3334" s="359">
        <v>0.50229999999999997</v>
      </c>
      <c r="W3334" s="359">
        <v>0.90910000000000002</v>
      </c>
      <c r="X3334" s="359">
        <v>0.80279999999999996</v>
      </c>
      <c r="Y3334" s="359">
        <v>15.667199999999999</v>
      </c>
      <c r="Z3334" s="359">
        <v>3.7301000000000002</v>
      </c>
      <c r="AA3334" s="359">
        <v>118.256</v>
      </c>
      <c r="AB3334" s="359">
        <v>0.30449999999999999</v>
      </c>
      <c r="AC3334" s="359">
        <v>1.7351000000000001</v>
      </c>
      <c r="AD3334" s="359"/>
      <c r="AE3334" s="359">
        <v>3.6831999999999998</v>
      </c>
      <c r="AF3334" s="359">
        <v>1.9978</v>
      </c>
      <c r="AG3334" s="359">
        <v>1.6868000000000001</v>
      </c>
      <c r="AH3334" s="359">
        <v>4.5881999999999996</v>
      </c>
      <c r="AI3334" s="359">
        <v>0.74170000000000003</v>
      </c>
      <c r="AJ3334" s="359">
        <v>0.77390000000000003</v>
      </c>
      <c r="AK3334" s="359">
        <v>0.32340000000000002</v>
      </c>
      <c r="AL3334" s="356">
        <v>0.51419999999999999</v>
      </c>
    </row>
    <row r="3335" spans="2:38" ht="409.6" x14ac:dyDescent="0.25">
      <c r="B3335" s="402">
        <v>37604</v>
      </c>
      <c r="C3335" s="359">
        <v>0.503</v>
      </c>
      <c r="D3335" s="359">
        <v>0.91120000000000001</v>
      </c>
      <c r="E3335" s="359">
        <v>0.80310000000000004</v>
      </c>
      <c r="F3335" s="359">
        <v>15.8409</v>
      </c>
      <c r="G3335" s="359">
        <v>3.7355999999999998</v>
      </c>
      <c r="H3335" s="359">
        <v>118.699</v>
      </c>
      <c r="I3335" s="359">
        <v>0.30509999999999998</v>
      </c>
      <c r="J3335" s="359">
        <v>1.7375</v>
      </c>
      <c r="K3335" s="359"/>
      <c r="L3335" s="359">
        <v>3.6888000000000001</v>
      </c>
      <c r="M3335" s="359">
        <v>2.0013999999999998</v>
      </c>
      <c r="N3335" s="359">
        <v>1.7882</v>
      </c>
      <c r="O3335" s="359">
        <v>4.5998999999999999</v>
      </c>
      <c r="P3335" s="359">
        <v>0.74309999999999998</v>
      </c>
      <c r="Q3335" s="359">
        <v>0.80510000000000004</v>
      </c>
      <c r="R3335" s="359">
        <v>0.32379999999999998</v>
      </c>
      <c r="S3335" s="356">
        <v>0.51439999999999997</v>
      </c>
      <c r="U3335" s="402">
        <v>37604</v>
      </c>
      <c r="V3335" s="359">
        <v>0.50229999999999997</v>
      </c>
      <c r="W3335" s="359">
        <v>0.9093</v>
      </c>
      <c r="X3335" s="359">
        <v>0.80189999999999995</v>
      </c>
      <c r="Y3335" s="359">
        <v>15.5646</v>
      </c>
      <c r="Z3335" s="359">
        <v>3.7290000000000001</v>
      </c>
      <c r="AA3335" s="359">
        <v>118.16800000000001</v>
      </c>
      <c r="AB3335" s="359">
        <v>0.30430000000000001</v>
      </c>
      <c r="AC3335" s="359">
        <v>1.7338</v>
      </c>
      <c r="AD3335" s="359"/>
      <c r="AE3335" s="359">
        <v>3.6819999999999999</v>
      </c>
      <c r="AF3335" s="359">
        <v>1.9963</v>
      </c>
      <c r="AG3335" s="359">
        <v>1.6855</v>
      </c>
      <c r="AH3335" s="359">
        <v>4.5896999999999997</v>
      </c>
      <c r="AI3335" s="359">
        <v>0.74199999999999999</v>
      </c>
      <c r="AJ3335" s="359">
        <v>0.77329999999999999</v>
      </c>
      <c r="AK3335" s="359">
        <v>0.32319999999999999</v>
      </c>
      <c r="AL3335" s="356">
        <v>0.51380000000000003</v>
      </c>
    </row>
    <row r="3336" spans="2:38" ht="409.6" x14ac:dyDescent="0.25">
      <c r="B3336" s="402">
        <v>37603</v>
      </c>
      <c r="C3336" s="359">
        <v>0.49909999999999999</v>
      </c>
      <c r="D3336" s="359">
        <v>0.89849999999999997</v>
      </c>
      <c r="E3336" s="359">
        <v>0.7903</v>
      </c>
      <c r="F3336" s="359">
        <v>15.596</v>
      </c>
      <c r="G3336" s="359">
        <v>3.7075</v>
      </c>
      <c r="H3336" s="359">
        <v>117.932</v>
      </c>
      <c r="I3336" s="359">
        <v>0.30230000000000001</v>
      </c>
      <c r="J3336" s="359">
        <v>1.7232000000000001</v>
      </c>
      <c r="K3336" s="359"/>
      <c r="L3336" s="359">
        <v>3.6638000000000002</v>
      </c>
      <c r="M3336" s="359">
        <v>1.9693000000000001</v>
      </c>
      <c r="N3336" s="359">
        <v>1.7677</v>
      </c>
      <c r="O3336" s="359">
        <v>4.5471000000000004</v>
      </c>
      <c r="P3336" s="359">
        <v>0.73719999999999997</v>
      </c>
      <c r="Q3336" s="359">
        <v>0.80759999999999998</v>
      </c>
      <c r="R3336" s="359">
        <v>0.32140000000000002</v>
      </c>
      <c r="S3336" s="356">
        <v>0.50829999999999997</v>
      </c>
      <c r="U3336" s="402">
        <v>37603</v>
      </c>
      <c r="V3336" s="359">
        <v>0.49840000000000001</v>
      </c>
      <c r="W3336" s="359">
        <v>0.89690000000000003</v>
      </c>
      <c r="X3336" s="359">
        <v>0.78890000000000005</v>
      </c>
      <c r="Y3336" s="359">
        <v>15.5617</v>
      </c>
      <c r="Z3336" s="359">
        <v>3.7008000000000001</v>
      </c>
      <c r="AA3336" s="359">
        <v>117.407</v>
      </c>
      <c r="AB3336" s="359">
        <v>0.30159999999999998</v>
      </c>
      <c r="AC3336" s="359">
        <v>1.7196</v>
      </c>
      <c r="AD3336" s="359"/>
      <c r="AE3336" s="359">
        <v>3.6560000000000001</v>
      </c>
      <c r="AF3336" s="359">
        <v>1.9642999999999999</v>
      </c>
      <c r="AG3336" s="359">
        <v>1.6655</v>
      </c>
      <c r="AH3336" s="359">
        <v>4.5387000000000004</v>
      </c>
      <c r="AI3336" s="359">
        <v>0.73609999999999998</v>
      </c>
      <c r="AJ3336" s="359">
        <v>0.7762</v>
      </c>
      <c r="AK3336" s="359">
        <v>0.32079999999999997</v>
      </c>
      <c r="AL3336" s="356">
        <v>0.50760000000000005</v>
      </c>
    </row>
    <row r="3337" spans="2:38" ht="409.6" x14ac:dyDescent="0.25">
      <c r="B3337" s="402">
        <v>37602</v>
      </c>
      <c r="C3337" s="359">
        <v>0.49890000000000001</v>
      </c>
      <c r="D3337" s="359">
        <v>0.89749999999999996</v>
      </c>
      <c r="E3337" s="359">
        <v>0.78280000000000005</v>
      </c>
      <c r="F3337" s="359">
        <v>15.599299999999999</v>
      </c>
      <c r="G3337" s="359">
        <v>3.7052999999999998</v>
      </c>
      <c r="H3337" s="359">
        <v>117.90900000000001</v>
      </c>
      <c r="I3337" s="359">
        <v>0.29980000000000001</v>
      </c>
      <c r="J3337" s="359">
        <v>1.7223999999999999</v>
      </c>
      <c r="K3337" s="359"/>
      <c r="L3337" s="359">
        <v>3.669</v>
      </c>
      <c r="M3337" s="359">
        <v>1.9815</v>
      </c>
      <c r="N3337" s="359">
        <v>1.7513000000000001</v>
      </c>
      <c r="O3337" s="359">
        <v>4.5324</v>
      </c>
      <c r="P3337" s="359">
        <v>0.73550000000000004</v>
      </c>
      <c r="Q3337" s="359">
        <v>0.80069999999999997</v>
      </c>
      <c r="R3337" s="359">
        <v>0.31900000000000001</v>
      </c>
      <c r="S3337" s="356">
        <v>0.503</v>
      </c>
      <c r="U3337" s="402">
        <v>37602</v>
      </c>
      <c r="V3337" s="359">
        <v>0.49809999999999999</v>
      </c>
      <c r="W3337" s="359">
        <v>0.89590000000000003</v>
      </c>
      <c r="X3337" s="359">
        <v>0.78139999999999998</v>
      </c>
      <c r="Y3337" s="359">
        <v>15.361599999999999</v>
      </c>
      <c r="Z3337" s="359">
        <v>3.6991999999999998</v>
      </c>
      <c r="AA3337" s="359">
        <v>117.387</v>
      </c>
      <c r="AB3337" s="359">
        <v>0.29880000000000001</v>
      </c>
      <c r="AC3337" s="359">
        <v>1.7181999999999999</v>
      </c>
      <c r="AD3337" s="359"/>
      <c r="AE3337" s="359">
        <v>3.6629999999999998</v>
      </c>
      <c r="AF3337" s="359">
        <v>1.9748000000000001</v>
      </c>
      <c r="AG3337" s="359">
        <v>1.6493</v>
      </c>
      <c r="AH3337" s="359">
        <v>4.5225999999999997</v>
      </c>
      <c r="AI3337" s="359">
        <v>0.73409999999999997</v>
      </c>
      <c r="AJ3337" s="359">
        <v>0.76959999999999995</v>
      </c>
      <c r="AK3337" s="359">
        <v>0.31850000000000001</v>
      </c>
      <c r="AL3337" s="356">
        <v>0.50229999999999997</v>
      </c>
    </row>
    <row r="3338" spans="2:38" ht="409.6" x14ac:dyDescent="0.25">
      <c r="B3338" s="402">
        <v>37601</v>
      </c>
      <c r="C3338" s="359">
        <v>0.49790000000000001</v>
      </c>
      <c r="D3338" s="359">
        <v>0.89759999999999995</v>
      </c>
      <c r="E3338" s="359">
        <v>0.7833</v>
      </c>
      <c r="F3338" s="359">
        <v>15.622299999999999</v>
      </c>
      <c r="G3338" s="359">
        <v>3.6977000000000002</v>
      </c>
      <c r="H3338" s="359">
        <v>117.867</v>
      </c>
      <c r="I3338" s="359">
        <v>0.29909999999999998</v>
      </c>
      <c r="J3338" s="359">
        <v>1.7197</v>
      </c>
      <c r="K3338" s="359"/>
      <c r="L3338" s="359">
        <v>3.6494</v>
      </c>
      <c r="M3338" s="359">
        <v>1.9897</v>
      </c>
      <c r="N3338" s="359">
        <v>1.7387999999999999</v>
      </c>
      <c r="O3338" s="359">
        <v>4.5194999999999999</v>
      </c>
      <c r="P3338" s="359">
        <v>0.73370000000000002</v>
      </c>
      <c r="Q3338" s="359">
        <v>0.79210000000000003</v>
      </c>
      <c r="R3338" s="359">
        <v>0.31950000000000001</v>
      </c>
      <c r="S3338" s="356">
        <v>0.50180000000000002</v>
      </c>
      <c r="U3338" s="402">
        <v>37601</v>
      </c>
      <c r="V3338" s="359">
        <v>0.49730000000000002</v>
      </c>
      <c r="W3338" s="359">
        <v>0.89659999999999995</v>
      </c>
      <c r="X3338" s="359">
        <v>0.78259999999999996</v>
      </c>
      <c r="Y3338" s="359">
        <v>15.3622</v>
      </c>
      <c r="Z3338" s="359">
        <v>3.6939000000000002</v>
      </c>
      <c r="AA3338" s="359">
        <v>117.42100000000001</v>
      </c>
      <c r="AB3338" s="359">
        <v>0.29859999999999998</v>
      </c>
      <c r="AC3338" s="359">
        <v>1.7165999999999999</v>
      </c>
      <c r="AD3338" s="359"/>
      <c r="AE3338" s="359">
        <v>3.6456</v>
      </c>
      <c r="AF3338" s="359">
        <v>1.9875</v>
      </c>
      <c r="AG3338" s="359">
        <v>1.6388</v>
      </c>
      <c r="AH3338" s="359">
        <v>4.5137999999999998</v>
      </c>
      <c r="AI3338" s="359">
        <v>0.73260000000000003</v>
      </c>
      <c r="AJ3338" s="359">
        <v>0.76670000000000005</v>
      </c>
      <c r="AK3338" s="359">
        <v>0.31919999999999998</v>
      </c>
      <c r="AL3338" s="356">
        <v>0.50149999999999995</v>
      </c>
    </row>
    <row r="3339" spans="2:38" ht="409.6" x14ac:dyDescent="0.25">
      <c r="B3339" s="402">
        <v>37600</v>
      </c>
      <c r="C3339" s="359">
        <v>0.49859999999999999</v>
      </c>
      <c r="D3339" s="359">
        <v>0.89390000000000003</v>
      </c>
      <c r="E3339" s="359">
        <v>0.7873</v>
      </c>
      <c r="F3339" s="359">
        <v>15.626899999999999</v>
      </c>
      <c r="G3339" s="359">
        <v>3.7033</v>
      </c>
      <c r="H3339" s="359">
        <v>118.015</v>
      </c>
      <c r="I3339" s="359">
        <v>0.30120000000000002</v>
      </c>
      <c r="J3339" s="359">
        <v>1.7246999999999999</v>
      </c>
      <c r="K3339" s="359"/>
      <c r="L3339" s="359">
        <v>3.6463000000000001</v>
      </c>
      <c r="M3339" s="359">
        <v>1.9975000000000001</v>
      </c>
      <c r="N3339" s="359">
        <v>1.7483</v>
      </c>
      <c r="O3339" s="359">
        <v>4.5315000000000003</v>
      </c>
      <c r="P3339" s="359">
        <v>0.73429999999999995</v>
      </c>
      <c r="Q3339" s="359">
        <v>0.80130000000000001</v>
      </c>
      <c r="R3339" s="359">
        <v>0.31900000000000001</v>
      </c>
      <c r="S3339" s="356">
        <v>0.50380000000000003</v>
      </c>
      <c r="U3339" s="402">
        <v>37600</v>
      </c>
      <c r="V3339" s="359">
        <v>0.49790000000000001</v>
      </c>
      <c r="W3339" s="359">
        <v>0.8921</v>
      </c>
      <c r="X3339" s="359">
        <v>0.78610000000000002</v>
      </c>
      <c r="Y3339" s="359">
        <v>15.3567</v>
      </c>
      <c r="Z3339" s="359">
        <v>3.6974</v>
      </c>
      <c r="AA3339" s="359">
        <v>117.52200000000001</v>
      </c>
      <c r="AB3339" s="359">
        <v>0.30030000000000001</v>
      </c>
      <c r="AC3339" s="359">
        <v>1.7212000000000001</v>
      </c>
      <c r="AD3339" s="359"/>
      <c r="AE3339" s="359">
        <v>3.6404999999999998</v>
      </c>
      <c r="AF3339" s="359">
        <v>1.994</v>
      </c>
      <c r="AG3339" s="359">
        <v>1.6465000000000001</v>
      </c>
      <c r="AH3339" s="359">
        <v>4.5231000000000003</v>
      </c>
      <c r="AI3339" s="359">
        <v>0.73329999999999995</v>
      </c>
      <c r="AJ3339" s="359">
        <v>0.77539999999999998</v>
      </c>
      <c r="AK3339" s="359">
        <v>0.31850000000000001</v>
      </c>
      <c r="AL3339" s="356">
        <v>0.50319999999999998</v>
      </c>
    </row>
    <row r="3340" spans="2:38" ht="409.6" x14ac:dyDescent="0.25">
      <c r="B3340" s="402">
        <v>37599</v>
      </c>
      <c r="C3340" s="359">
        <v>0.49680000000000002</v>
      </c>
      <c r="D3340" s="359">
        <v>0.89339999999999997</v>
      </c>
      <c r="E3340" s="359">
        <v>0.78610000000000002</v>
      </c>
      <c r="F3340" s="359">
        <v>15.4482</v>
      </c>
      <c r="G3340" s="359">
        <v>3.6913999999999998</v>
      </c>
      <c r="H3340" s="359">
        <v>117.71599999999999</v>
      </c>
      <c r="I3340" s="359">
        <v>0.30049999999999999</v>
      </c>
      <c r="J3340" s="359">
        <v>1.7213000000000001</v>
      </c>
      <c r="K3340" s="359"/>
      <c r="L3340" s="359">
        <v>3.6183000000000001</v>
      </c>
      <c r="M3340" s="359">
        <v>1.9912000000000001</v>
      </c>
      <c r="N3340" s="359">
        <v>1.7426999999999999</v>
      </c>
      <c r="O3340" s="359">
        <v>4.5095000000000001</v>
      </c>
      <c r="P3340" s="359">
        <v>0.73099999999999998</v>
      </c>
      <c r="Q3340" s="359">
        <v>0.79600000000000004</v>
      </c>
      <c r="R3340" s="359">
        <v>0.31809999999999999</v>
      </c>
      <c r="S3340" s="356">
        <v>0.50219999999999998</v>
      </c>
      <c r="U3340" s="402">
        <v>37599</v>
      </c>
      <c r="V3340" s="359">
        <v>0.496</v>
      </c>
      <c r="W3340" s="359">
        <v>0.89200000000000002</v>
      </c>
      <c r="X3340" s="359">
        <v>0.78520000000000001</v>
      </c>
      <c r="Y3340" s="359">
        <v>15.418699999999999</v>
      </c>
      <c r="Z3340" s="359">
        <v>3.6848000000000001</v>
      </c>
      <c r="AA3340" s="359">
        <v>117.22199999999999</v>
      </c>
      <c r="AB3340" s="359">
        <v>0.2999</v>
      </c>
      <c r="AC3340" s="359">
        <v>1.7158</v>
      </c>
      <c r="AD3340" s="359"/>
      <c r="AE3340" s="359">
        <v>3.6111</v>
      </c>
      <c r="AF3340" s="359">
        <v>1.9881</v>
      </c>
      <c r="AG3340" s="359">
        <v>1.6407</v>
      </c>
      <c r="AH3340" s="359">
        <v>4.4999000000000002</v>
      </c>
      <c r="AI3340" s="359">
        <v>0.73009999999999997</v>
      </c>
      <c r="AJ3340" s="359">
        <v>0.77039999999999997</v>
      </c>
      <c r="AK3340" s="359">
        <v>0.31759999999999999</v>
      </c>
      <c r="AL3340" s="356">
        <v>0.50170000000000003</v>
      </c>
    </row>
    <row r="3341" spans="2:38" ht="409.6" x14ac:dyDescent="0.25">
      <c r="B3341" s="402">
        <v>37598</v>
      </c>
      <c r="C3341" s="359">
        <v>0.49769999999999998</v>
      </c>
      <c r="D3341" s="359">
        <v>0.89580000000000004</v>
      </c>
      <c r="E3341" s="359">
        <v>0.78490000000000004</v>
      </c>
      <c r="F3341" s="359">
        <v>15.442</v>
      </c>
      <c r="G3341" s="359">
        <v>3.6957</v>
      </c>
      <c r="H3341" s="359">
        <v>117.669</v>
      </c>
      <c r="I3341" s="359">
        <v>0.3004</v>
      </c>
      <c r="J3341" s="359">
        <v>1.7206999999999999</v>
      </c>
      <c r="K3341" s="359"/>
      <c r="L3341" s="359">
        <v>3.6244000000000001</v>
      </c>
      <c r="M3341" s="359">
        <v>1.9903999999999999</v>
      </c>
      <c r="N3341" s="359">
        <v>1.742</v>
      </c>
      <c r="O3341" s="359">
        <v>4.5129999999999999</v>
      </c>
      <c r="P3341" s="359">
        <v>0.7319</v>
      </c>
      <c r="Q3341" s="359">
        <v>0.79569999999999996</v>
      </c>
      <c r="R3341" s="359">
        <v>0.31919999999999998</v>
      </c>
      <c r="S3341" s="356">
        <v>0.502</v>
      </c>
      <c r="U3341" s="402">
        <v>37598</v>
      </c>
      <c r="V3341" s="359">
        <v>0.49659999999999999</v>
      </c>
      <c r="W3341" s="359">
        <v>0.89359999999999995</v>
      </c>
      <c r="X3341" s="359">
        <v>0.7833</v>
      </c>
      <c r="Y3341" s="359">
        <v>15.4034</v>
      </c>
      <c r="Z3341" s="359">
        <v>3.6879</v>
      </c>
      <c r="AA3341" s="359">
        <v>117.105</v>
      </c>
      <c r="AB3341" s="359">
        <v>0.29959999999999998</v>
      </c>
      <c r="AC3341" s="359">
        <v>1.7141</v>
      </c>
      <c r="AD3341" s="359"/>
      <c r="AE3341" s="359">
        <v>3.6141999999999999</v>
      </c>
      <c r="AF3341" s="359">
        <v>1.9861</v>
      </c>
      <c r="AG3341" s="359">
        <v>1.6391</v>
      </c>
      <c r="AH3341" s="359">
        <v>4.5012999999999996</v>
      </c>
      <c r="AI3341" s="359">
        <v>0.73019999999999996</v>
      </c>
      <c r="AJ3341" s="359">
        <v>0.76959999999999995</v>
      </c>
      <c r="AK3341" s="359">
        <v>0.31850000000000001</v>
      </c>
      <c r="AL3341" s="356">
        <v>0.50119999999999998</v>
      </c>
    </row>
    <row r="3342" spans="2:38" ht="409.6" x14ac:dyDescent="0.25">
      <c r="B3342" s="402">
        <v>37597</v>
      </c>
      <c r="C3342" s="359">
        <v>0.49740000000000001</v>
      </c>
      <c r="D3342" s="359">
        <v>0.89600000000000002</v>
      </c>
      <c r="E3342" s="359">
        <v>0.78520000000000001</v>
      </c>
      <c r="F3342" s="359">
        <v>15.497999999999999</v>
      </c>
      <c r="G3342" s="359">
        <v>3.6947999999999999</v>
      </c>
      <c r="H3342" s="359">
        <v>117.786</v>
      </c>
      <c r="I3342" s="359">
        <v>0.30059999999999998</v>
      </c>
      <c r="J3342" s="359">
        <v>1.7214</v>
      </c>
      <c r="K3342" s="359"/>
      <c r="L3342" s="359">
        <v>3.6246</v>
      </c>
      <c r="M3342" s="359">
        <v>1.9913000000000001</v>
      </c>
      <c r="N3342" s="359">
        <v>1.7427999999999999</v>
      </c>
      <c r="O3342" s="359">
        <v>4.5076999999999998</v>
      </c>
      <c r="P3342" s="359">
        <v>0.73229999999999995</v>
      </c>
      <c r="Q3342" s="359">
        <v>0.79610000000000003</v>
      </c>
      <c r="R3342" s="359">
        <v>0.31879999999999997</v>
      </c>
      <c r="S3342" s="356">
        <v>0.50219999999999998</v>
      </c>
      <c r="U3342" s="402">
        <v>37597</v>
      </c>
      <c r="V3342" s="359">
        <v>0.49680000000000002</v>
      </c>
      <c r="W3342" s="359">
        <v>0.89449999999999996</v>
      </c>
      <c r="X3342" s="359">
        <v>0.78410000000000002</v>
      </c>
      <c r="Y3342" s="359">
        <v>15.404199999999999</v>
      </c>
      <c r="Z3342" s="359">
        <v>3.6888999999999998</v>
      </c>
      <c r="AA3342" s="359">
        <v>117.28700000000001</v>
      </c>
      <c r="AB3342" s="359">
        <v>0.2999</v>
      </c>
      <c r="AC3342" s="359">
        <v>1.7158</v>
      </c>
      <c r="AD3342" s="359"/>
      <c r="AE3342" s="359">
        <v>3.6185999999999998</v>
      </c>
      <c r="AF3342" s="359">
        <v>1.9881</v>
      </c>
      <c r="AG3342" s="359">
        <v>1.6407</v>
      </c>
      <c r="AH3342" s="359">
        <v>4.5003000000000002</v>
      </c>
      <c r="AI3342" s="359">
        <v>0.73060000000000003</v>
      </c>
      <c r="AJ3342" s="359">
        <v>0.77039999999999997</v>
      </c>
      <c r="AK3342" s="359">
        <v>0.31819999999999998</v>
      </c>
      <c r="AL3342" s="356">
        <v>0.50170000000000003</v>
      </c>
    </row>
    <row r="3343" spans="2:38" ht="409.6" x14ac:dyDescent="0.25">
      <c r="B3343" s="402">
        <v>37596</v>
      </c>
      <c r="C3343" s="359">
        <v>0.50170000000000003</v>
      </c>
      <c r="D3343" s="359">
        <v>0.89470000000000005</v>
      </c>
      <c r="E3343" s="359">
        <v>0.78400000000000003</v>
      </c>
      <c r="F3343" s="359">
        <v>15.613200000000001</v>
      </c>
      <c r="G3343" s="359">
        <v>3.7265000000000001</v>
      </c>
      <c r="H3343" s="359">
        <v>118.723</v>
      </c>
      <c r="I3343" s="359">
        <v>0.30199999999999999</v>
      </c>
      <c r="J3343" s="359">
        <v>1.7363999999999999</v>
      </c>
      <c r="K3343" s="359"/>
      <c r="L3343" s="359">
        <v>3.6524999999999999</v>
      </c>
      <c r="M3343" s="359">
        <v>2.0106999999999999</v>
      </c>
      <c r="N3343" s="359">
        <v>1.7415</v>
      </c>
      <c r="O3343" s="359">
        <v>4.5438000000000001</v>
      </c>
      <c r="P3343" s="359">
        <v>0.73829999999999996</v>
      </c>
      <c r="Q3343" s="359">
        <v>0.79059999999999997</v>
      </c>
      <c r="R3343" s="359">
        <v>0.31940000000000002</v>
      </c>
      <c r="S3343" s="356">
        <v>0.502</v>
      </c>
      <c r="U3343" s="402">
        <v>37596</v>
      </c>
      <c r="V3343" s="359">
        <v>0.50049999999999994</v>
      </c>
      <c r="W3343" s="359">
        <v>0.89290000000000003</v>
      </c>
      <c r="X3343" s="359">
        <v>0.78249999999999997</v>
      </c>
      <c r="Y3343" s="359">
        <v>15.3408</v>
      </c>
      <c r="Z3343" s="359">
        <v>3.7198000000000002</v>
      </c>
      <c r="AA3343" s="359">
        <v>118.181</v>
      </c>
      <c r="AB3343" s="359">
        <v>0.30120000000000002</v>
      </c>
      <c r="AC3343" s="359">
        <v>1.73</v>
      </c>
      <c r="AD3343" s="359"/>
      <c r="AE3343" s="359">
        <v>3.6459000000000001</v>
      </c>
      <c r="AF3343" s="359">
        <v>2.0028999999999999</v>
      </c>
      <c r="AG3343" s="359">
        <v>1.6388</v>
      </c>
      <c r="AH3343" s="359">
        <v>4.5345000000000004</v>
      </c>
      <c r="AI3343" s="359">
        <v>0.73670000000000002</v>
      </c>
      <c r="AJ3343" s="359">
        <v>0.76439999999999997</v>
      </c>
      <c r="AK3343" s="359">
        <v>0.31879999999999997</v>
      </c>
      <c r="AL3343" s="356">
        <v>0.50129999999999997</v>
      </c>
    </row>
    <row r="3344" spans="2:38" ht="409.6" x14ac:dyDescent="0.25">
      <c r="B3344" s="402">
        <v>37595</v>
      </c>
      <c r="C3344" s="359">
        <v>0.50090000000000001</v>
      </c>
      <c r="D3344" s="359">
        <v>0.89410000000000001</v>
      </c>
      <c r="E3344" s="359">
        <v>0.78159999999999996</v>
      </c>
      <c r="F3344" s="359">
        <v>15.668699999999999</v>
      </c>
      <c r="G3344" s="359">
        <v>3.7193000000000001</v>
      </c>
      <c r="H3344" s="359">
        <v>118.81</v>
      </c>
      <c r="I3344" s="359">
        <v>0.3014</v>
      </c>
      <c r="J3344" s="359">
        <v>1.7304999999999999</v>
      </c>
      <c r="K3344" s="359"/>
      <c r="L3344" s="359">
        <v>3.6393</v>
      </c>
      <c r="M3344" s="359">
        <v>1.9968999999999999</v>
      </c>
      <c r="N3344" s="359">
        <v>1.732</v>
      </c>
      <c r="O3344" s="359">
        <v>4.5445000000000002</v>
      </c>
      <c r="P3344" s="359">
        <v>0.73760000000000003</v>
      </c>
      <c r="Q3344" s="359">
        <v>0.79149999999999998</v>
      </c>
      <c r="R3344" s="359">
        <v>0.31919999999999998</v>
      </c>
      <c r="S3344" s="356">
        <v>0.501</v>
      </c>
      <c r="U3344" s="402">
        <v>37595</v>
      </c>
      <c r="V3344" s="359">
        <v>0.50019999999999998</v>
      </c>
      <c r="W3344" s="359">
        <v>0.89249999999999996</v>
      </c>
      <c r="X3344" s="359">
        <v>0.78069999999999995</v>
      </c>
      <c r="Y3344" s="359">
        <v>15.404400000000001</v>
      </c>
      <c r="Z3344" s="359">
        <v>3.7143000000000002</v>
      </c>
      <c r="AA3344" s="359">
        <v>118.328</v>
      </c>
      <c r="AB3344" s="359">
        <v>0.30070000000000002</v>
      </c>
      <c r="AC3344" s="359">
        <v>1.7273000000000001</v>
      </c>
      <c r="AD3344" s="359"/>
      <c r="AE3344" s="359">
        <v>3.6337999999999999</v>
      </c>
      <c r="AF3344" s="359">
        <v>1.9921</v>
      </c>
      <c r="AG3344" s="359">
        <v>1.6306</v>
      </c>
      <c r="AH3344" s="359">
        <v>4.5374999999999996</v>
      </c>
      <c r="AI3344" s="359">
        <v>0.73640000000000005</v>
      </c>
      <c r="AJ3344" s="359">
        <v>0.76080000000000003</v>
      </c>
      <c r="AK3344" s="359">
        <v>0.31869999999999998</v>
      </c>
      <c r="AL3344" s="356">
        <v>0.50049999999999994</v>
      </c>
    </row>
    <row r="3345" spans="2:38" ht="409.6" x14ac:dyDescent="0.25">
      <c r="B3345" s="402">
        <v>37594</v>
      </c>
      <c r="C3345" s="359">
        <v>0.50039999999999996</v>
      </c>
      <c r="D3345" s="359">
        <v>0.8921</v>
      </c>
      <c r="E3345" s="359">
        <v>0.77649999999999997</v>
      </c>
      <c r="F3345" s="359">
        <v>15.5867</v>
      </c>
      <c r="G3345" s="359">
        <v>3.7162999999999999</v>
      </c>
      <c r="H3345" s="359">
        <v>118.64700000000001</v>
      </c>
      <c r="I3345" s="359">
        <v>0.30020000000000002</v>
      </c>
      <c r="J3345" s="359">
        <v>1.7266999999999999</v>
      </c>
      <c r="K3345" s="359"/>
      <c r="L3345" s="359">
        <v>3.6341000000000001</v>
      </c>
      <c r="M3345" s="359">
        <v>1.9944</v>
      </c>
      <c r="N3345" s="359">
        <v>1.7228000000000001</v>
      </c>
      <c r="O3345" s="359">
        <v>4.5232000000000001</v>
      </c>
      <c r="P3345" s="359">
        <v>0.73619999999999997</v>
      </c>
      <c r="Q3345" s="359">
        <v>0.77729999999999999</v>
      </c>
      <c r="R3345" s="359">
        <v>0.31759999999999999</v>
      </c>
      <c r="S3345" s="356">
        <v>0.49859999999999999</v>
      </c>
      <c r="U3345" s="402">
        <v>37594</v>
      </c>
      <c r="V3345" s="359">
        <v>0.49990000000000001</v>
      </c>
      <c r="W3345" s="359">
        <v>0.89080000000000004</v>
      </c>
      <c r="X3345" s="359">
        <v>0.77559999999999996</v>
      </c>
      <c r="Y3345" s="359">
        <v>15.4259</v>
      </c>
      <c r="Z3345" s="359">
        <v>3.7124999999999999</v>
      </c>
      <c r="AA3345" s="359">
        <v>118.202</v>
      </c>
      <c r="AB3345" s="359">
        <v>0.29970000000000002</v>
      </c>
      <c r="AC3345" s="359">
        <v>1.7235</v>
      </c>
      <c r="AD3345" s="359"/>
      <c r="AE3345" s="359">
        <v>3.6305000000000001</v>
      </c>
      <c r="AF3345" s="359">
        <v>1.9883</v>
      </c>
      <c r="AG3345" s="359">
        <v>1.6217999999999999</v>
      </c>
      <c r="AH3345" s="359">
        <v>4.5175000000000001</v>
      </c>
      <c r="AI3345" s="359">
        <v>0.73560000000000003</v>
      </c>
      <c r="AJ3345" s="359">
        <v>0.75180000000000002</v>
      </c>
      <c r="AK3345" s="359">
        <v>0.31730000000000003</v>
      </c>
      <c r="AL3345" s="356">
        <v>0.49830000000000002</v>
      </c>
    </row>
    <row r="3346" spans="2:38" ht="409.6" x14ac:dyDescent="0.25">
      <c r="B3346" s="402">
        <v>37593</v>
      </c>
      <c r="C3346" s="359">
        <v>0.50049999999999994</v>
      </c>
      <c r="D3346" s="359">
        <v>0.89129999999999998</v>
      </c>
      <c r="E3346" s="359">
        <v>0.7762</v>
      </c>
      <c r="F3346" s="359">
        <v>15.5465</v>
      </c>
      <c r="G3346" s="359">
        <v>3.7168999999999999</v>
      </c>
      <c r="H3346" s="359">
        <v>119.14400000000001</v>
      </c>
      <c r="I3346" s="359">
        <v>0.30099999999999999</v>
      </c>
      <c r="J3346" s="359">
        <v>1.7342</v>
      </c>
      <c r="K3346" s="359"/>
      <c r="L3346" s="359">
        <v>3.6453000000000002</v>
      </c>
      <c r="M3346" s="359">
        <v>1.9706999999999999</v>
      </c>
      <c r="N3346" s="359">
        <v>1.7229000000000001</v>
      </c>
      <c r="O3346" s="359">
        <v>4.5114000000000001</v>
      </c>
      <c r="P3346" s="359">
        <v>0.7369</v>
      </c>
      <c r="Q3346" s="359">
        <v>0.77329999999999999</v>
      </c>
      <c r="R3346" s="359">
        <v>0.32019999999999998</v>
      </c>
      <c r="S3346" s="356">
        <v>0.49869999999999998</v>
      </c>
      <c r="U3346" s="402">
        <v>37593</v>
      </c>
      <c r="V3346" s="359">
        <v>0.5</v>
      </c>
      <c r="W3346" s="359">
        <v>0.89019999999999999</v>
      </c>
      <c r="X3346" s="359">
        <v>0.77559999999999996</v>
      </c>
      <c r="Y3346" s="359">
        <v>15.5222</v>
      </c>
      <c r="Z3346" s="359">
        <v>3.7130000000000001</v>
      </c>
      <c r="AA3346" s="359">
        <v>118.699</v>
      </c>
      <c r="AB3346" s="359">
        <v>0.30059999999999998</v>
      </c>
      <c r="AC3346" s="359">
        <v>1.7315</v>
      </c>
      <c r="AD3346" s="359"/>
      <c r="AE3346" s="359">
        <v>3.6412</v>
      </c>
      <c r="AF3346" s="359">
        <v>1.9665999999999999</v>
      </c>
      <c r="AG3346" s="359">
        <v>1.6211</v>
      </c>
      <c r="AH3346" s="359">
        <v>4.5058999999999996</v>
      </c>
      <c r="AI3346" s="359">
        <v>0.73619999999999997</v>
      </c>
      <c r="AJ3346" s="359">
        <v>0.74770000000000003</v>
      </c>
      <c r="AK3346" s="359">
        <v>0.31979999999999997</v>
      </c>
      <c r="AL3346" s="356">
        <v>0.49840000000000001</v>
      </c>
    </row>
    <row r="3347" spans="2:38" ht="409.6" x14ac:dyDescent="0.25">
      <c r="B3347" s="402">
        <v>37592</v>
      </c>
      <c r="C3347" s="359">
        <v>0.50239999999999996</v>
      </c>
      <c r="D3347" s="359">
        <v>0.89119999999999999</v>
      </c>
      <c r="E3347" s="359">
        <v>0.78090000000000004</v>
      </c>
      <c r="F3347" s="359">
        <v>15.5121</v>
      </c>
      <c r="G3347" s="359">
        <v>3.7322000000000002</v>
      </c>
      <c r="H3347" s="359">
        <v>119.649</v>
      </c>
      <c r="I3347" s="359">
        <v>0.30149999999999999</v>
      </c>
      <c r="J3347" s="359">
        <v>1.7363</v>
      </c>
      <c r="K3347" s="359"/>
      <c r="L3347" s="359">
        <v>3.6621000000000001</v>
      </c>
      <c r="M3347" s="359">
        <v>2.0081000000000002</v>
      </c>
      <c r="N3347" s="359">
        <v>1.7276</v>
      </c>
      <c r="O3347" s="359">
        <v>4.5248999999999997</v>
      </c>
      <c r="P3347" s="359">
        <v>0.74119999999999997</v>
      </c>
      <c r="Q3347" s="359">
        <v>0.78120000000000001</v>
      </c>
      <c r="R3347" s="359">
        <v>0.32090000000000002</v>
      </c>
      <c r="S3347" s="356">
        <v>0.49959999999999999</v>
      </c>
      <c r="U3347" s="402">
        <v>37592</v>
      </c>
      <c r="V3347" s="359">
        <v>0.502</v>
      </c>
      <c r="W3347" s="359">
        <v>0.89019999999999999</v>
      </c>
      <c r="X3347" s="359">
        <v>0.78029999999999999</v>
      </c>
      <c r="Y3347" s="359">
        <v>15.4878</v>
      </c>
      <c r="Z3347" s="359">
        <v>3.7281</v>
      </c>
      <c r="AA3347" s="359">
        <v>119.203</v>
      </c>
      <c r="AB3347" s="359">
        <v>0.30070000000000002</v>
      </c>
      <c r="AC3347" s="359">
        <v>1.7334000000000001</v>
      </c>
      <c r="AD3347" s="359"/>
      <c r="AE3347" s="359">
        <v>3.6560999999999999</v>
      </c>
      <c r="AF3347" s="359">
        <v>2.0019</v>
      </c>
      <c r="AG3347" s="359">
        <v>1.6259999999999999</v>
      </c>
      <c r="AH3347" s="359">
        <v>4.5179</v>
      </c>
      <c r="AI3347" s="359">
        <v>0.74060000000000004</v>
      </c>
      <c r="AJ3347" s="359">
        <v>0.75560000000000005</v>
      </c>
      <c r="AK3347" s="359">
        <v>0.3206</v>
      </c>
      <c r="AL3347" s="356">
        <v>0.49930000000000002</v>
      </c>
    </row>
    <row r="3348" spans="2:38" ht="409.6" x14ac:dyDescent="0.25">
      <c r="B3348" s="402">
        <v>37591</v>
      </c>
      <c r="C3348" s="359">
        <v>0.50160000000000005</v>
      </c>
      <c r="D3348" s="359">
        <v>0.8891</v>
      </c>
      <c r="E3348" s="359">
        <v>0.78039999999999998</v>
      </c>
      <c r="F3348" s="359">
        <v>15.4779</v>
      </c>
      <c r="G3348" s="359">
        <v>3.722</v>
      </c>
      <c r="H3348" s="359">
        <v>119.386</v>
      </c>
      <c r="I3348" s="359">
        <v>0.30080000000000001</v>
      </c>
      <c r="J3348" s="359">
        <v>1.7324999999999999</v>
      </c>
      <c r="K3348" s="359"/>
      <c r="L3348" s="359">
        <v>3.6564000000000001</v>
      </c>
      <c r="M3348" s="359">
        <v>2.0036999999999998</v>
      </c>
      <c r="N3348" s="359">
        <v>1.7238</v>
      </c>
      <c r="O3348" s="359">
        <v>4.5084</v>
      </c>
      <c r="P3348" s="359">
        <v>0.73939999999999995</v>
      </c>
      <c r="Q3348" s="359">
        <v>0.77949999999999997</v>
      </c>
      <c r="R3348" s="359">
        <v>0.3201</v>
      </c>
      <c r="S3348" s="356">
        <v>0.4985</v>
      </c>
      <c r="U3348" s="402">
        <v>37591</v>
      </c>
      <c r="V3348" s="359">
        <v>0.50080000000000002</v>
      </c>
      <c r="W3348" s="359">
        <v>0.88719999999999999</v>
      </c>
      <c r="X3348" s="359">
        <v>0.7792</v>
      </c>
      <c r="Y3348" s="359">
        <v>15.4444</v>
      </c>
      <c r="Z3348" s="359">
        <v>3.7160000000000002</v>
      </c>
      <c r="AA3348" s="359">
        <v>118.869</v>
      </c>
      <c r="AB3348" s="359">
        <v>0.2999</v>
      </c>
      <c r="AC3348" s="359">
        <v>1.7284999999999999</v>
      </c>
      <c r="AD3348" s="359"/>
      <c r="AE3348" s="359">
        <v>3.6515</v>
      </c>
      <c r="AF3348" s="359">
        <v>1.9963</v>
      </c>
      <c r="AG3348" s="359">
        <v>1.6214</v>
      </c>
      <c r="AH3348" s="359">
        <v>4.5</v>
      </c>
      <c r="AI3348" s="359">
        <v>0.73799999999999999</v>
      </c>
      <c r="AJ3348" s="359">
        <v>0.75349999999999995</v>
      </c>
      <c r="AK3348" s="359">
        <v>0.31950000000000001</v>
      </c>
      <c r="AL3348" s="356">
        <v>0.49790000000000001</v>
      </c>
    </row>
    <row r="3349" spans="2:38" ht="409.6" x14ac:dyDescent="0.25">
      <c r="B3349" s="402">
        <v>37590</v>
      </c>
      <c r="C3349" s="359">
        <v>0.50139999999999996</v>
      </c>
      <c r="D3349" s="359">
        <v>0.88949999999999996</v>
      </c>
      <c r="E3349" s="359">
        <v>0.78029999999999999</v>
      </c>
      <c r="F3349" s="359">
        <v>15.462999999999999</v>
      </c>
      <c r="G3349" s="359">
        <v>3.722</v>
      </c>
      <c r="H3349" s="359">
        <v>119.386</v>
      </c>
      <c r="I3349" s="359">
        <v>0.30080000000000001</v>
      </c>
      <c r="J3349" s="359">
        <v>1.7331000000000001</v>
      </c>
      <c r="K3349" s="359"/>
      <c r="L3349" s="359">
        <v>3.6526999999999998</v>
      </c>
      <c r="M3349" s="359">
        <v>2.0036999999999998</v>
      </c>
      <c r="N3349" s="359">
        <v>1.7238</v>
      </c>
      <c r="O3349" s="359">
        <v>4.5152000000000001</v>
      </c>
      <c r="P3349" s="359">
        <v>0.73939999999999995</v>
      </c>
      <c r="Q3349" s="359">
        <v>0.77949999999999997</v>
      </c>
      <c r="R3349" s="359">
        <v>0.32029999999999997</v>
      </c>
      <c r="S3349" s="356">
        <v>0.4985</v>
      </c>
      <c r="U3349" s="402">
        <v>37590</v>
      </c>
      <c r="V3349" s="359">
        <v>0.50060000000000004</v>
      </c>
      <c r="W3349" s="359">
        <v>0.88770000000000004</v>
      </c>
      <c r="X3349" s="359">
        <v>0.77900000000000003</v>
      </c>
      <c r="Y3349" s="359">
        <v>15.4215</v>
      </c>
      <c r="Z3349" s="359">
        <v>3.7160000000000002</v>
      </c>
      <c r="AA3349" s="359">
        <v>118.869</v>
      </c>
      <c r="AB3349" s="359">
        <v>0.2999</v>
      </c>
      <c r="AC3349" s="359">
        <v>1.7291000000000001</v>
      </c>
      <c r="AD3349" s="359"/>
      <c r="AE3349" s="359">
        <v>3.6467999999999998</v>
      </c>
      <c r="AF3349" s="359">
        <v>1.9963</v>
      </c>
      <c r="AG3349" s="359">
        <v>1.6214</v>
      </c>
      <c r="AH3349" s="359">
        <v>4.5067000000000004</v>
      </c>
      <c r="AI3349" s="359">
        <v>0.73799999999999999</v>
      </c>
      <c r="AJ3349" s="359">
        <v>0.75349999999999995</v>
      </c>
      <c r="AK3349" s="359">
        <v>0.31969999999999998</v>
      </c>
      <c r="AL3349" s="356">
        <v>0.49790000000000001</v>
      </c>
    </row>
    <row r="3350" spans="2:38" ht="409.6" x14ac:dyDescent="0.25">
      <c r="B3350" s="402">
        <v>37589</v>
      </c>
      <c r="C3350" s="359">
        <v>0.49790000000000001</v>
      </c>
      <c r="D3350" s="359">
        <v>0.88380000000000003</v>
      </c>
      <c r="E3350" s="359">
        <v>0.77880000000000005</v>
      </c>
      <c r="F3350" s="359">
        <v>15.5145</v>
      </c>
      <c r="G3350" s="359">
        <v>3.6976</v>
      </c>
      <c r="H3350" s="359">
        <v>118.562</v>
      </c>
      <c r="I3350" s="359">
        <v>0.29830000000000001</v>
      </c>
      <c r="J3350" s="359">
        <v>1.7197</v>
      </c>
      <c r="K3350" s="359"/>
      <c r="L3350" s="359">
        <v>3.6305000000000001</v>
      </c>
      <c r="M3350" s="359">
        <v>1.98</v>
      </c>
      <c r="N3350" s="359">
        <v>1.7116</v>
      </c>
      <c r="O3350" s="359">
        <v>4.5258000000000003</v>
      </c>
      <c r="P3350" s="359">
        <v>0.7349</v>
      </c>
      <c r="Q3350" s="359">
        <v>0.78180000000000005</v>
      </c>
      <c r="R3350" s="359">
        <v>0.31890000000000002</v>
      </c>
      <c r="S3350" s="356">
        <v>0.49509999999999998</v>
      </c>
      <c r="U3350" s="402">
        <v>37589</v>
      </c>
      <c r="V3350" s="359">
        <v>0.49709999999999999</v>
      </c>
      <c r="W3350" s="359">
        <v>0.88219999999999998</v>
      </c>
      <c r="X3350" s="359">
        <v>0.77769999999999995</v>
      </c>
      <c r="Y3350" s="359">
        <v>15.2484</v>
      </c>
      <c r="Z3350" s="359">
        <v>3.6916000000000002</v>
      </c>
      <c r="AA3350" s="359">
        <v>118.047</v>
      </c>
      <c r="AB3350" s="359">
        <v>0.29770000000000002</v>
      </c>
      <c r="AC3350" s="359">
        <v>1.7158</v>
      </c>
      <c r="AD3350" s="359"/>
      <c r="AE3350" s="359">
        <v>3.6246</v>
      </c>
      <c r="AF3350" s="359">
        <v>1.9764999999999999</v>
      </c>
      <c r="AG3350" s="359">
        <v>1.6099000000000001</v>
      </c>
      <c r="AH3350" s="359">
        <v>4.5174000000000003</v>
      </c>
      <c r="AI3350" s="359">
        <v>0.73350000000000004</v>
      </c>
      <c r="AJ3350" s="359">
        <v>0.75590000000000002</v>
      </c>
      <c r="AK3350" s="359">
        <v>0.31840000000000002</v>
      </c>
      <c r="AL3350" s="356">
        <v>0.4945</v>
      </c>
    </row>
    <row r="3351" spans="2:38" ht="409.6" x14ac:dyDescent="0.25">
      <c r="B3351" s="402">
        <v>37588</v>
      </c>
      <c r="C3351" s="359">
        <v>0.49919999999999998</v>
      </c>
      <c r="D3351" s="359">
        <v>0.88859999999999995</v>
      </c>
      <c r="E3351" s="359">
        <v>0.77769999999999995</v>
      </c>
      <c r="F3351" s="359">
        <v>15.5627</v>
      </c>
      <c r="G3351" s="359">
        <v>3.7071999999999998</v>
      </c>
      <c r="H3351" s="359">
        <v>118.301</v>
      </c>
      <c r="I3351" s="359">
        <v>0.29830000000000001</v>
      </c>
      <c r="J3351" s="359">
        <v>1.7254</v>
      </c>
      <c r="K3351" s="359"/>
      <c r="L3351" s="359">
        <v>3.6343999999999999</v>
      </c>
      <c r="M3351" s="359">
        <v>1.9789000000000001</v>
      </c>
      <c r="N3351" s="359">
        <v>1.7051000000000001</v>
      </c>
      <c r="O3351" s="359">
        <v>4.5316000000000001</v>
      </c>
      <c r="P3351" s="359">
        <v>0.73660000000000003</v>
      </c>
      <c r="Q3351" s="359">
        <v>0.78539999999999999</v>
      </c>
      <c r="R3351" s="359">
        <v>0.3196</v>
      </c>
      <c r="S3351" s="356">
        <v>0.49430000000000002</v>
      </c>
      <c r="U3351" s="402">
        <v>37588</v>
      </c>
      <c r="V3351" s="359">
        <v>0.49830000000000002</v>
      </c>
      <c r="W3351" s="359">
        <v>0.88690000000000002</v>
      </c>
      <c r="X3351" s="359">
        <v>0.7762</v>
      </c>
      <c r="Y3351" s="359">
        <v>15.295400000000001</v>
      </c>
      <c r="Z3351" s="359">
        <v>3.6999</v>
      </c>
      <c r="AA3351" s="359">
        <v>117.77500000000001</v>
      </c>
      <c r="AB3351" s="359">
        <v>0.29749999999999999</v>
      </c>
      <c r="AC3351" s="359">
        <v>1.7217</v>
      </c>
      <c r="AD3351" s="359"/>
      <c r="AE3351" s="359">
        <v>3.6282000000000001</v>
      </c>
      <c r="AF3351" s="359">
        <v>1.9715</v>
      </c>
      <c r="AG3351" s="359">
        <v>1.6033999999999999</v>
      </c>
      <c r="AH3351" s="359">
        <v>4.5225999999999997</v>
      </c>
      <c r="AI3351" s="359">
        <v>0.73480000000000001</v>
      </c>
      <c r="AJ3351" s="359">
        <v>0.75939999999999996</v>
      </c>
      <c r="AK3351" s="359">
        <v>0.31900000000000001</v>
      </c>
      <c r="AL3351" s="356">
        <v>0.49370000000000003</v>
      </c>
    </row>
    <row r="3352" spans="2:38" ht="409.6" x14ac:dyDescent="0.25">
      <c r="B3352" s="402">
        <v>37587</v>
      </c>
      <c r="C3352" s="359">
        <v>0.49930000000000002</v>
      </c>
      <c r="D3352" s="359">
        <v>0.88619999999999999</v>
      </c>
      <c r="E3352" s="359">
        <v>0.78159999999999996</v>
      </c>
      <c r="F3352" s="359">
        <v>15.509399999999999</v>
      </c>
      <c r="G3352" s="359">
        <v>3.7088000000000001</v>
      </c>
      <c r="H3352" s="359">
        <v>118.29600000000001</v>
      </c>
      <c r="I3352" s="359">
        <v>0.29920000000000002</v>
      </c>
      <c r="J3352" s="359">
        <v>1.726</v>
      </c>
      <c r="K3352" s="359"/>
      <c r="L3352" s="359">
        <v>3.6335000000000002</v>
      </c>
      <c r="M3352" s="359">
        <v>1.9791000000000001</v>
      </c>
      <c r="N3352" s="359">
        <v>1.7161</v>
      </c>
      <c r="O3352" s="359">
        <v>4.5338000000000003</v>
      </c>
      <c r="P3352" s="359">
        <v>0.7359</v>
      </c>
      <c r="Q3352" s="359">
        <v>0.78920000000000001</v>
      </c>
      <c r="R3352" s="359">
        <v>0.3196</v>
      </c>
      <c r="S3352" s="356">
        <v>0.496</v>
      </c>
      <c r="U3352" s="402">
        <v>37587</v>
      </c>
      <c r="V3352" s="359">
        <v>0.49840000000000001</v>
      </c>
      <c r="W3352" s="359">
        <v>0.88429999999999997</v>
      </c>
      <c r="X3352" s="359">
        <v>0.78</v>
      </c>
      <c r="Y3352" s="359">
        <v>15.236800000000001</v>
      </c>
      <c r="Z3352" s="359">
        <v>3.7014</v>
      </c>
      <c r="AA3352" s="359">
        <v>117.73399999999999</v>
      </c>
      <c r="AB3352" s="359">
        <v>0.29849999999999999</v>
      </c>
      <c r="AC3352" s="359">
        <v>1.7222999999999999</v>
      </c>
      <c r="AD3352" s="359"/>
      <c r="AE3352" s="359">
        <v>3.6261999999999999</v>
      </c>
      <c r="AF3352" s="359">
        <v>1.9709000000000001</v>
      </c>
      <c r="AG3352" s="359">
        <v>1.6134999999999999</v>
      </c>
      <c r="AH3352" s="359">
        <v>4.5236000000000001</v>
      </c>
      <c r="AI3352" s="359">
        <v>0.73440000000000005</v>
      </c>
      <c r="AJ3352" s="359">
        <v>0.76300000000000001</v>
      </c>
      <c r="AK3352" s="359">
        <v>0.31909999999999999</v>
      </c>
      <c r="AL3352" s="356">
        <v>0.49519999999999997</v>
      </c>
    </row>
    <row r="3353" spans="2:38" ht="409.6" x14ac:dyDescent="0.25">
      <c r="B3353" s="402">
        <v>37586</v>
      </c>
      <c r="C3353" s="359">
        <v>0.50409999999999999</v>
      </c>
      <c r="D3353" s="359">
        <v>0.89290000000000003</v>
      </c>
      <c r="E3353" s="359">
        <v>0.7863</v>
      </c>
      <c r="F3353" s="359">
        <v>15.6274</v>
      </c>
      <c r="G3353" s="359">
        <v>3.7435</v>
      </c>
      <c r="H3353" s="359">
        <v>119.17100000000001</v>
      </c>
      <c r="I3353" s="359">
        <v>0.30099999999999999</v>
      </c>
      <c r="J3353" s="359">
        <v>1.7369000000000001</v>
      </c>
      <c r="K3353" s="359"/>
      <c r="L3353" s="359">
        <v>3.6808000000000001</v>
      </c>
      <c r="M3353" s="359">
        <v>1.9918</v>
      </c>
      <c r="N3353" s="359">
        <v>1.7319</v>
      </c>
      <c r="O3353" s="359">
        <v>4.5472999999999999</v>
      </c>
      <c r="P3353" s="359">
        <v>0.74299999999999999</v>
      </c>
      <c r="Q3353" s="359">
        <v>0.79120000000000001</v>
      </c>
      <c r="R3353" s="359">
        <v>0.31950000000000001</v>
      </c>
      <c r="S3353" s="356">
        <v>0.4995</v>
      </c>
      <c r="U3353" s="402">
        <v>37586</v>
      </c>
      <c r="V3353" s="359">
        <v>0.50309999999999999</v>
      </c>
      <c r="W3353" s="359">
        <v>0.89129999999999998</v>
      </c>
      <c r="X3353" s="359">
        <v>0.78480000000000005</v>
      </c>
      <c r="Y3353" s="359">
        <v>15.357900000000001</v>
      </c>
      <c r="Z3353" s="359">
        <v>3.7372000000000001</v>
      </c>
      <c r="AA3353" s="359">
        <v>118.64400000000001</v>
      </c>
      <c r="AB3353" s="359">
        <v>0.30030000000000001</v>
      </c>
      <c r="AC3353" s="359">
        <v>1.7325999999999999</v>
      </c>
      <c r="AD3353" s="359"/>
      <c r="AE3353" s="359">
        <v>3.6749000000000001</v>
      </c>
      <c r="AF3353" s="359">
        <v>1.9844999999999999</v>
      </c>
      <c r="AG3353" s="359">
        <v>1.6289</v>
      </c>
      <c r="AH3353" s="359">
        <v>4.5381</v>
      </c>
      <c r="AI3353" s="359">
        <v>0.74150000000000005</v>
      </c>
      <c r="AJ3353" s="359">
        <v>0.76029999999999998</v>
      </c>
      <c r="AK3353" s="359">
        <v>0.31890000000000002</v>
      </c>
      <c r="AL3353" s="356">
        <v>0.49890000000000001</v>
      </c>
    </row>
    <row r="3354" spans="2:38" ht="409.6" x14ac:dyDescent="0.25">
      <c r="B3354" s="402">
        <v>37585</v>
      </c>
      <c r="C3354" s="359">
        <v>0.50439999999999996</v>
      </c>
      <c r="D3354" s="359">
        <v>0.89200000000000002</v>
      </c>
      <c r="E3354" s="359">
        <v>0.79290000000000005</v>
      </c>
      <c r="F3354" s="359">
        <v>15.588200000000001</v>
      </c>
      <c r="G3354" s="359">
        <v>3.7465000000000002</v>
      </c>
      <c r="H3354" s="359">
        <v>119.723</v>
      </c>
      <c r="I3354" s="359">
        <v>0.30259999999999998</v>
      </c>
      <c r="J3354" s="359">
        <v>1.7427999999999999</v>
      </c>
      <c r="K3354" s="359"/>
      <c r="L3354" s="359">
        <v>3.6840000000000002</v>
      </c>
      <c r="M3354" s="359">
        <v>1.9811000000000001</v>
      </c>
      <c r="N3354" s="359">
        <v>1.7379</v>
      </c>
      <c r="O3354" s="359">
        <v>4.5349000000000004</v>
      </c>
      <c r="P3354" s="359">
        <v>0.74299999999999999</v>
      </c>
      <c r="Q3354" s="359">
        <v>0.80710000000000004</v>
      </c>
      <c r="R3354" s="359">
        <v>0.31830000000000003</v>
      </c>
      <c r="S3354" s="356">
        <v>0.50270000000000004</v>
      </c>
      <c r="U3354" s="402">
        <v>37585</v>
      </c>
      <c r="V3354" s="359">
        <v>0.50390000000000001</v>
      </c>
      <c r="W3354" s="359">
        <v>0.89100000000000001</v>
      </c>
      <c r="X3354" s="359">
        <v>0.7923</v>
      </c>
      <c r="Y3354" s="359">
        <v>15.3277</v>
      </c>
      <c r="Z3354" s="359">
        <v>3.7427000000000001</v>
      </c>
      <c r="AA3354" s="359">
        <v>119.27500000000001</v>
      </c>
      <c r="AB3354" s="359">
        <v>0.30199999999999999</v>
      </c>
      <c r="AC3354" s="359">
        <v>1.7399</v>
      </c>
      <c r="AD3354" s="359"/>
      <c r="AE3354" s="359">
        <v>3.6785000000000001</v>
      </c>
      <c r="AF3354" s="359">
        <v>1.9763999999999999</v>
      </c>
      <c r="AG3354" s="359">
        <v>1.6366000000000001</v>
      </c>
      <c r="AH3354" s="359">
        <v>4.5273000000000003</v>
      </c>
      <c r="AI3354" s="359">
        <v>0.74199999999999999</v>
      </c>
      <c r="AJ3354" s="359">
        <v>0.78139999999999998</v>
      </c>
      <c r="AK3354" s="359">
        <v>0.31790000000000002</v>
      </c>
      <c r="AL3354" s="356">
        <v>0.50239999999999996</v>
      </c>
    </row>
    <row r="3355" spans="2:38" ht="409.6" x14ac:dyDescent="0.25">
      <c r="B3355" s="402">
        <v>37584</v>
      </c>
      <c r="C3355" s="359">
        <v>0.50480000000000003</v>
      </c>
      <c r="D3355" s="359">
        <v>0.89280000000000004</v>
      </c>
      <c r="E3355" s="359">
        <v>0.79359999999999997</v>
      </c>
      <c r="F3355" s="359">
        <v>15.5975</v>
      </c>
      <c r="G3355" s="359">
        <v>3.7486999999999999</v>
      </c>
      <c r="H3355" s="359">
        <v>119.794</v>
      </c>
      <c r="I3355" s="359">
        <v>0.30280000000000001</v>
      </c>
      <c r="J3355" s="359">
        <v>1.7438</v>
      </c>
      <c r="K3355" s="359"/>
      <c r="L3355" s="359">
        <v>3.6844999999999999</v>
      </c>
      <c r="M3355" s="359">
        <v>1.9823</v>
      </c>
      <c r="N3355" s="359">
        <v>1.7388999999999999</v>
      </c>
      <c r="O3355" s="359">
        <v>4.5366</v>
      </c>
      <c r="P3355" s="359">
        <v>0.74339999999999995</v>
      </c>
      <c r="Q3355" s="359">
        <v>0.80759999999999998</v>
      </c>
      <c r="R3355" s="359">
        <v>0.318</v>
      </c>
      <c r="S3355" s="356">
        <v>0.503</v>
      </c>
      <c r="U3355" s="402">
        <v>37584</v>
      </c>
      <c r="V3355" s="359">
        <v>0.50390000000000001</v>
      </c>
      <c r="W3355" s="359">
        <v>0.89059999999999995</v>
      </c>
      <c r="X3355" s="359">
        <v>0.79210000000000003</v>
      </c>
      <c r="Y3355" s="359">
        <v>15.3216</v>
      </c>
      <c r="Z3355" s="359">
        <v>3.7412000000000001</v>
      </c>
      <c r="AA3355" s="359">
        <v>119.227</v>
      </c>
      <c r="AB3355" s="359">
        <v>0.3019</v>
      </c>
      <c r="AC3355" s="359">
        <v>1.7392000000000001</v>
      </c>
      <c r="AD3355" s="359"/>
      <c r="AE3355" s="359">
        <v>3.6741999999999999</v>
      </c>
      <c r="AF3355" s="359">
        <v>1.9756</v>
      </c>
      <c r="AG3355" s="359">
        <v>1.6358999999999999</v>
      </c>
      <c r="AH3355" s="359">
        <v>4.5246000000000004</v>
      </c>
      <c r="AI3355" s="359">
        <v>0.74170000000000003</v>
      </c>
      <c r="AJ3355" s="359">
        <v>0.78110000000000002</v>
      </c>
      <c r="AK3355" s="359">
        <v>0.31719999999999998</v>
      </c>
      <c r="AL3355" s="356">
        <v>0.50219999999999998</v>
      </c>
    </row>
    <row r="3356" spans="2:38" ht="409.6" x14ac:dyDescent="0.25">
      <c r="B3356" s="402">
        <v>37583</v>
      </c>
      <c r="C3356" s="359">
        <v>0.50490000000000002</v>
      </c>
      <c r="D3356" s="359">
        <v>0.89380000000000004</v>
      </c>
      <c r="E3356" s="359">
        <v>0.79459999999999997</v>
      </c>
      <c r="F3356" s="359">
        <v>15.6099</v>
      </c>
      <c r="G3356" s="359">
        <v>3.7517</v>
      </c>
      <c r="H3356" s="359">
        <v>119.89</v>
      </c>
      <c r="I3356" s="359">
        <v>0.30299999999999999</v>
      </c>
      <c r="J3356" s="359">
        <v>1.7452000000000001</v>
      </c>
      <c r="K3356" s="359"/>
      <c r="L3356" s="359">
        <v>3.6844999999999999</v>
      </c>
      <c r="M3356" s="359">
        <v>1.9839</v>
      </c>
      <c r="N3356" s="359">
        <v>1.7403</v>
      </c>
      <c r="O3356" s="359">
        <v>4.5384000000000002</v>
      </c>
      <c r="P3356" s="359">
        <v>0.74399999999999999</v>
      </c>
      <c r="Q3356" s="359">
        <v>0.80820000000000003</v>
      </c>
      <c r="R3356" s="359">
        <v>0.31859999999999999</v>
      </c>
      <c r="S3356" s="356">
        <v>0.50339999999999996</v>
      </c>
      <c r="U3356" s="402">
        <v>37583</v>
      </c>
      <c r="V3356" s="359">
        <v>0.50439999999999996</v>
      </c>
      <c r="W3356" s="359">
        <v>0.89249999999999996</v>
      </c>
      <c r="X3356" s="359">
        <v>0.79390000000000005</v>
      </c>
      <c r="Y3356" s="359">
        <v>15.3491</v>
      </c>
      <c r="Z3356" s="359">
        <v>3.7479</v>
      </c>
      <c r="AA3356" s="359">
        <v>119.441</v>
      </c>
      <c r="AB3356" s="359">
        <v>0.3024</v>
      </c>
      <c r="AC3356" s="359">
        <v>1.7423</v>
      </c>
      <c r="AD3356" s="359"/>
      <c r="AE3356" s="359">
        <v>3.6802000000000001</v>
      </c>
      <c r="AF3356" s="359">
        <v>1.9791000000000001</v>
      </c>
      <c r="AG3356" s="359">
        <v>1.6388</v>
      </c>
      <c r="AH3356" s="359">
        <v>4.5328999999999997</v>
      </c>
      <c r="AI3356" s="359">
        <v>0.74299999999999999</v>
      </c>
      <c r="AJ3356" s="359">
        <v>0.78249999999999997</v>
      </c>
      <c r="AK3356" s="359">
        <v>0.31830000000000003</v>
      </c>
      <c r="AL3356" s="356">
        <v>0.50309999999999999</v>
      </c>
    </row>
    <row r="3357" spans="2:38" ht="409.6" x14ac:dyDescent="0.25">
      <c r="B3357" s="402">
        <v>37582</v>
      </c>
      <c r="C3357" s="359">
        <v>0.50270000000000004</v>
      </c>
      <c r="D3357" s="359">
        <v>0.89459999999999995</v>
      </c>
      <c r="E3357" s="359">
        <v>0.79430000000000001</v>
      </c>
      <c r="F3357" s="359">
        <v>15.441800000000001</v>
      </c>
      <c r="G3357" s="359">
        <v>3.7345000000000002</v>
      </c>
      <c r="H3357" s="359">
        <v>119.34099999999999</v>
      </c>
      <c r="I3357" s="359">
        <v>0.30280000000000001</v>
      </c>
      <c r="J3357" s="359">
        <v>1.7402</v>
      </c>
      <c r="K3357" s="359"/>
      <c r="L3357" s="359">
        <v>3.6747000000000001</v>
      </c>
      <c r="M3357" s="359">
        <v>1.9884999999999999</v>
      </c>
      <c r="N3357" s="359">
        <v>1.7390000000000001</v>
      </c>
      <c r="O3357" s="359">
        <v>4.5202</v>
      </c>
      <c r="P3357" s="359">
        <v>0.73929999999999996</v>
      </c>
      <c r="Q3357" s="359">
        <v>0.80920000000000003</v>
      </c>
      <c r="R3357" s="359">
        <v>0.31879999999999997</v>
      </c>
      <c r="S3357" s="356">
        <v>0.50339999999999996</v>
      </c>
      <c r="U3357" s="402">
        <v>37582</v>
      </c>
      <c r="V3357" s="359">
        <v>0.50229999999999997</v>
      </c>
      <c r="W3357" s="359">
        <v>0.89359999999999995</v>
      </c>
      <c r="X3357" s="359">
        <v>0.79359999999999997</v>
      </c>
      <c r="Y3357" s="359">
        <v>15.4175</v>
      </c>
      <c r="Z3357" s="359">
        <v>3.7299000000000002</v>
      </c>
      <c r="AA3357" s="359">
        <v>118.893</v>
      </c>
      <c r="AB3357" s="359">
        <v>0.30220000000000002</v>
      </c>
      <c r="AC3357" s="359">
        <v>1.7371000000000001</v>
      </c>
      <c r="AD3357" s="359"/>
      <c r="AE3357" s="359">
        <v>3.6701999999999999</v>
      </c>
      <c r="AF3357" s="359">
        <v>1.9838</v>
      </c>
      <c r="AG3357" s="359">
        <v>1.6375999999999999</v>
      </c>
      <c r="AH3357" s="359">
        <v>4.5148000000000001</v>
      </c>
      <c r="AI3357" s="359">
        <v>0.73809999999999998</v>
      </c>
      <c r="AJ3357" s="359">
        <v>0.78349999999999997</v>
      </c>
      <c r="AK3357" s="359">
        <v>0.31840000000000002</v>
      </c>
      <c r="AL3357" s="356">
        <v>0.50309999999999999</v>
      </c>
    </row>
    <row r="3358" spans="2:38" ht="409.6" x14ac:dyDescent="0.25">
      <c r="B3358" s="402">
        <v>37581</v>
      </c>
      <c r="C3358" s="359">
        <v>0.498</v>
      </c>
      <c r="D3358" s="359">
        <v>0.8901</v>
      </c>
      <c r="E3358" s="359">
        <v>0.79079999999999995</v>
      </c>
      <c r="F3358" s="359">
        <v>15.264099999999999</v>
      </c>
      <c r="G3358" s="359">
        <v>3.6985000000000001</v>
      </c>
      <c r="H3358" s="359">
        <v>118.562</v>
      </c>
      <c r="I3358" s="359">
        <v>0.29949999999999999</v>
      </c>
      <c r="J3358" s="359">
        <v>1.7177</v>
      </c>
      <c r="K3358" s="359"/>
      <c r="L3358" s="359">
        <v>3.6520999999999999</v>
      </c>
      <c r="M3358" s="359">
        <v>1.9670000000000001</v>
      </c>
      <c r="N3358" s="359">
        <v>1.7216</v>
      </c>
      <c r="O3358" s="359">
        <v>4.5163000000000002</v>
      </c>
      <c r="P3358" s="359">
        <v>0.73140000000000005</v>
      </c>
      <c r="Q3358" s="359">
        <v>0.80530000000000002</v>
      </c>
      <c r="R3358" s="359">
        <v>0.31719999999999998</v>
      </c>
      <c r="S3358" s="356">
        <v>0.49859999999999999</v>
      </c>
      <c r="U3358" s="402">
        <v>37581</v>
      </c>
      <c r="V3358" s="359">
        <v>0.4975</v>
      </c>
      <c r="W3358" s="359">
        <v>0.88900000000000001</v>
      </c>
      <c r="X3358" s="359">
        <v>0.79020000000000001</v>
      </c>
      <c r="Y3358" s="359">
        <v>15.186199999999999</v>
      </c>
      <c r="Z3358" s="359">
        <v>3.6947000000000001</v>
      </c>
      <c r="AA3358" s="359">
        <v>118.117</v>
      </c>
      <c r="AB3358" s="359">
        <v>0.29909999999999998</v>
      </c>
      <c r="AC3358" s="359">
        <v>1.7146999999999999</v>
      </c>
      <c r="AD3358" s="359"/>
      <c r="AE3358" s="359">
        <v>3.6480999999999999</v>
      </c>
      <c r="AF3358" s="359">
        <v>1.9611000000000001</v>
      </c>
      <c r="AG3358" s="359">
        <v>1.6209</v>
      </c>
      <c r="AH3358" s="359">
        <v>4.5109000000000004</v>
      </c>
      <c r="AI3358" s="359">
        <v>0.73080000000000001</v>
      </c>
      <c r="AJ3358" s="359">
        <v>0.78</v>
      </c>
      <c r="AK3358" s="359">
        <v>0.31690000000000002</v>
      </c>
      <c r="AL3358" s="356">
        <v>0.49830000000000002</v>
      </c>
    </row>
    <row r="3359" spans="2:38" ht="409.6" x14ac:dyDescent="0.25">
      <c r="B3359" s="402">
        <v>37580</v>
      </c>
      <c r="C3359" s="359">
        <v>0.49630000000000002</v>
      </c>
      <c r="D3359" s="359">
        <v>0.89149999999999996</v>
      </c>
      <c r="E3359" s="359">
        <v>0.78900000000000003</v>
      </c>
      <c r="F3359" s="359">
        <v>15.110799999999999</v>
      </c>
      <c r="G3359" s="359">
        <v>3.6865999999999999</v>
      </c>
      <c r="H3359" s="359">
        <v>117.77800000000001</v>
      </c>
      <c r="I3359" s="359">
        <v>0.29799999999999999</v>
      </c>
      <c r="J3359" s="359">
        <v>1.7011000000000001</v>
      </c>
      <c r="K3359" s="359"/>
      <c r="L3359" s="359">
        <v>3.6537999999999999</v>
      </c>
      <c r="M3359" s="359">
        <v>1.9477</v>
      </c>
      <c r="N3359" s="359">
        <v>1.7138</v>
      </c>
      <c r="O3359" s="359">
        <v>4.5026999999999999</v>
      </c>
      <c r="P3359" s="359">
        <v>0.72899999999999998</v>
      </c>
      <c r="Q3359" s="359">
        <v>0.80510000000000004</v>
      </c>
      <c r="R3359" s="359">
        <v>0.31509999999999999</v>
      </c>
      <c r="S3359" s="356">
        <v>0.49790000000000001</v>
      </c>
      <c r="U3359" s="402">
        <v>37580</v>
      </c>
      <c r="V3359" s="359">
        <v>0.49559999999999998</v>
      </c>
      <c r="W3359" s="359">
        <v>0.88959999999999995</v>
      </c>
      <c r="X3359" s="359">
        <v>0.78769999999999996</v>
      </c>
      <c r="Y3359" s="359">
        <v>15.0776</v>
      </c>
      <c r="Z3359" s="359">
        <v>3.6804999999999999</v>
      </c>
      <c r="AA3359" s="359">
        <v>117.26300000000001</v>
      </c>
      <c r="AB3359" s="359">
        <v>0.29720000000000002</v>
      </c>
      <c r="AC3359" s="359">
        <v>1.6972</v>
      </c>
      <c r="AD3359" s="359"/>
      <c r="AE3359" s="359">
        <v>3.6478999999999999</v>
      </c>
      <c r="AF3359" s="359">
        <v>1.9434</v>
      </c>
      <c r="AG3359" s="359">
        <v>1.6134999999999999</v>
      </c>
      <c r="AH3359" s="359">
        <v>4.4943</v>
      </c>
      <c r="AI3359" s="359">
        <v>0.72760000000000002</v>
      </c>
      <c r="AJ3359" s="359">
        <v>0.77949999999999997</v>
      </c>
      <c r="AK3359" s="359">
        <v>0.3145</v>
      </c>
      <c r="AL3359" s="356">
        <v>0.49730000000000002</v>
      </c>
    </row>
    <row r="3360" spans="2:38" ht="409.6" x14ac:dyDescent="0.25">
      <c r="B3360" s="402">
        <v>37579</v>
      </c>
      <c r="C3360" s="359">
        <v>0.49409999999999998</v>
      </c>
      <c r="D3360" s="359">
        <v>0.88629999999999998</v>
      </c>
      <c r="E3360" s="359">
        <v>0.79200000000000004</v>
      </c>
      <c r="F3360" s="359">
        <v>15.236000000000001</v>
      </c>
      <c r="G3360" s="359">
        <v>3.669</v>
      </c>
      <c r="H3360" s="359">
        <v>116.976</v>
      </c>
      <c r="I3360" s="359">
        <v>0.29820000000000002</v>
      </c>
      <c r="J3360" s="359">
        <v>1.7058</v>
      </c>
      <c r="K3360" s="359"/>
      <c r="L3360" s="359">
        <v>3.6135999999999999</v>
      </c>
      <c r="M3360" s="359">
        <v>1.9407000000000001</v>
      </c>
      <c r="N3360" s="359">
        <v>1.7173</v>
      </c>
      <c r="O3360" s="359">
        <v>4.4798</v>
      </c>
      <c r="P3360" s="359">
        <v>0.72509999999999997</v>
      </c>
      <c r="Q3360" s="359">
        <v>0.79749999999999999</v>
      </c>
      <c r="R3360" s="359">
        <v>0.31490000000000001</v>
      </c>
      <c r="S3360" s="356">
        <v>0.49790000000000001</v>
      </c>
      <c r="U3360" s="402">
        <v>37579</v>
      </c>
      <c r="V3360" s="359">
        <v>0.49309999999999998</v>
      </c>
      <c r="W3360" s="359">
        <v>0.88419999999999999</v>
      </c>
      <c r="X3360" s="359">
        <v>0.79059999999999997</v>
      </c>
      <c r="Y3360" s="359">
        <v>14.9635</v>
      </c>
      <c r="Z3360" s="359">
        <v>3.6615000000000002</v>
      </c>
      <c r="AA3360" s="359">
        <v>116.42</v>
      </c>
      <c r="AB3360" s="359">
        <v>0.2974</v>
      </c>
      <c r="AC3360" s="359">
        <v>1.7015</v>
      </c>
      <c r="AD3360" s="359"/>
      <c r="AE3360" s="359">
        <v>3.6057999999999999</v>
      </c>
      <c r="AF3360" s="359">
        <v>1.9338</v>
      </c>
      <c r="AG3360" s="359">
        <v>1.6161000000000001</v>
      </c>
      <c r="AH3360" s="359">
        <v>4.4701000000000004</v>
      </c>
      <c r="AI3360" s="359">
        <v>0.72330000000000005</v>
      </c>
      <c r="AJ3360" s="359">
        <v>0.77159999999999995</v>
      </c>
      <c r="AK3360" s="359">
        <v>0.31430000000000002</v>
      </c>
      <c r="AL3360" s="356">
        <v>0.49719999999999998</v>
      </c>
    </row>
    <row r="3361" spans="2:38" ht="409.6" x14ac:dyDescent="0.25">
      <c r="B3361" s="402">
        <v>37578</v>
      </c>
      <c r="C3361" s="359">
        <v>0.49540000000000001</v>
      </c>
      <c r="D3361" s="359">
        <v>0.88770000000000004</v>
      </c>
      <c r="E3361" s="359">
        <v>0.79179999999999995</v>
      </c>
      <c r="F3361" s="359">
        <v>15.1897</v>
      </c>
      <c r="G3361" s="359">
        <v>3.6800999999999999</v>
      </c>
      <c r="H3361" s="359">
        <v>117.551</v>
      </c>
      <c r="I3361" s="359">
        <v>0.29909999999999998</v>
      </c>
      <c r="J3361" s="359">
        <v>1.7129000000000001</v>
      </c>
      <c r="K3361" s="359"/>
      <c r="L3361" s="359">
        <v>3.6246999999999998</v>
      </c>
      <c r="M3361" s="359">
        <v>1.9646999999999999</v>
      </c>
      <c r="N3361" s="359">
        <v>1.7274</v>
      </c>
      <c r="O3361" s="359">
        <v>4.5030999999999999</v>
      </c>
      <c r="P3361" s="359">
        <v>0.72609999999999997</v>
      </c>
      <c r="Q3361" s="359">
        <v>0.81330000000000002</v>
      </c>
      <c r="R3361" s="359">
        <v>0.31659999999999999</v>
      </c>
      <c r="S3361" s="356">
        <v>0.49990000000000001</v>
      </c>
      <c r="U3361" s="402">
        <v>37578</v>
      </c>
      <c r="V3361" s="359">
        <v>0.4945</v>
      </c>
      <c r="W3361" s="359">
        <v>0.88570000000000004</v>
      </c>
      <c r="X3361" s="359">
        <v>0.79059999999999997</v>
      </c>
      <c r="Y3361" s="359">
        <v>15.1546</v>
      </c>
      <c r="Z3361" s="359">
        <v>3.6739999999999999</v>
      </c>
      <c r="AA3361" s="359">
        <v>117.021</v>
      </c>
      <c r="AB3361" s="359">
        <v>0.29830000000000001</v>
      </c>
      <c r="AC3361" s="359">
        <v>1.7083999999999999</v>
      </c>
      <c r="AD3361" s="359"/>
      <c r="AE3361" s="359">
        <v>3.6166999999999998</v>
      </c>
      <c r="AF3361" s="359">
        <v>1.9575</v>
      </c>
      <c r="AG3361" s="359">
        <v>1.6254999999999999</v>
      </c>
      <c r="AH3361" s="359">
        <v>4.4939999999999998</v>
      </c>
      <c r="AI3361" s="359">
        <v>0.72470000000000001</v>
      </c>
      <c r="AJ3361" s="359">
        <v>0.78739999999999999</v>
      </c>
      <c r="AK3361" s="359">
        <v>0.316</v>
      </c>
      <c r="AL3361" s="356">
        <v>0.49930000000000002</v>
      </c>
    </row>
    <row r="3362" spans="2:38" ht="409.6" x14ac:dyDescent="0.25">
      <c r="B3362" s="402">
        <v>37577</v>
      </c>
      <c r="C3362" s="359">
        <v>0.496</v>
      </c>
      <c r="D3362" s="359">
        <v>0.88870000000000005</v>
      </c>
      <c r="E3362" s="359">
        <v>0.79359999999999997</v>
      </c>
      <c r="F3362" s="359">
        <v>15.180199999999999</v>
      </c>
      <c r="G3362" s="359">
        <v>3.6838000000000002</v>
      </c>
      <c r="H3362" s="359">
        <v>117.73</v>
      </c>
      <c r="I3362" s="359">
        <v>0.29949999999999999</v>
      </c>
      <c r="J3362" s="359">
        <v>1.7155</v>
      </c>
      <c r="K3362" s="359"/>
      <c r="L3362" s="359">
        <v>3.6389</v>
      </c>
      <c r="M3362" s="359">
        <v>1.9677</v>
      </c>
      <c r="N3362" s="359">
        <v>1.7301</v>
      </c>
      <c r="O3362" s="359">
        <v>4.4964000000000004</v>
      </c>
      <c r="P3362" s="359">
        <v>0.72709999999999997</v>
      </c>
      <c r="Q3362" s="359">
        <v>0.8145</v>
      </c>
      <c r="R3362" s="359">
        <v>0.317</v>
      </c>
      <c r="S3362" s="356">
        <v>0.50070000000000003</v>
      </c>
      <c r="U3362" s="402">
        <v>37577</v>
      </c>
      <c r="V3362" s="359">
        <v>0.49490000000000001</v>
      </c>
      <c r="W3362" s="359">
        <v>0.88619999999999999</v>
      </c>
      <c r="X3362" s="359">
        <v>0.79169999999999996</v>
      </c>
      <c r="Y3362" s="359">
        <v>15.1349</v>
      </c>
      <c r="Z3362" s="359">
        <v>3.6747999999999998</v>
      </c>
      <c r="AA3362" s="359">
        <v>117.12</v>
      </c>
      <c r="AB3362" s="359">
        <v>0.29859999999999998</v>
      </c>
      <c r="AC3362" s="359">
        <v>1.7098</v>
      </c>
      <c r="AD3362" s="359"/>
      <c r="AE3362" s="359">
        <v>3.6303999999999998</v>
      </c>
      <c r="AF3362" s="359">
        <v>1.9591000000000001</v>
      </c>
      <c r="AG3362" s="359">
        <v>1.6269</v>
      </c>
      <c r="AH3362" s="359">
        <v>4.4827000000000004</v>
      </c>
      <c r="AI3362" s="359">
        <v>0.72529999999999994</v>
      </c>
      <c r="AJ3362" s="359">
        <v>0.78810000000000002</v>
      </c>
      <c r="AK3362" s="359">
        <v>0.31609999999999999</v>
      </c>
      <c r="AL3362" s="356">
        <v>0.49969999999999998</v>
      </c>
    </row>
    <row r="3363" spans="2:38" ht="409.6" x14ac:dyDescent="0.25">
      <c r="B3363" s="402">
        <v>37576</v>
      </c>
      <c r="C3363" s="359">
        <v>0.49590000000000001</v>
      </c>
      <c r="D3363" s="359">
        <v>0.88819999999999999</v>
      </c>
      <c r="E3363" s="359">
        <v>0.79279999999999995</v>
      </c>
      <c r="F3363" s="359">
        <v>15.3081</v>
      </c>
      <c r="G3363" s="359">
        <v>3.6831999999999998</v>
      </c>
      <c r="H3363" s="359">
        <v>117.654</v>
      </c>
      <c r="I3363" s="359">
        <v>0.29930000000000001</v>
      </c>
      <c r="J3363" s="359">
        <v>1.7144999999999999</v>
      </c>
      <c r="K3363" s="359"/>
      <c r="L3363" s="359">
        <v>3.6278999999999999</v>
      </c>
      <c r="M3363" s="359">
        <v>1.9668000000000001</v>
      </c>
      <c r="N3363" s="359">
        <v>1.7290000000000001</v>
      </c>
      <c r="O3363" s="359">
        <v>4.4915000000000003</v>
      </c>
      <c r="P3363" s="359">
        <v>0.72689999999999999</v>
      </c>
      <c r="Q3363" s="359">
        <v>0.81399999999999995</v>
      </c>
      <c r="R3363" s="359">
        <v>0.31669999999999998</v>
      </c>
      <c r="S3363" s="356">
        <v>0.50039999999999996</v>
      </c>
      <c r="U3363" s="402">
        <v>37576</v>
      </c>
      <c r="V3363" s="359">
        <v>0.49490000000000001</v>
      </c>
      <c r="W3363" s="359">
        <v>0.88649999999999995</v>
      </c>
      <c r="X3363" s="359">
        <v>0.79159999999999997</v>
      </c>
      <c r="Y3363" s="359">
        <v>15.039</v>
      </c>
      <c r="Z3363" s="359">
        <v>3.677</v>
      </c>
      <c r="AA3363" s="359">
        <v>117.131</v>
      </c>
      <c r="AB3363" s="359">
        <v>0.29859999999999998</v>
      </c>
      <c r="AC3363" s="359">
        <v>1.71</v>
      </c>
      <c r="AD3363" s="359"/>
      <c r="AE3363" s="359">
        <v>3.6198000000000001</v>
      </c>
      <c r="AF3363" s="359">
        <v>1.9597</v>
      </c>
      <c r="AG3363" s="359">
        <v>1.627</v>
      </c>
      <c r="AH3363" s="359">
        <v>4.4832999999999998</v>
      </c>
      <c r="AI3363" s="359">
        <v>0.72540000000000004</v>
      </c>
      <c r="AJ3363" s="359">
        <v>0.78820000000000001</v>
      </c>
      <c r="AK3363" s="359">
        <v>0.31619999999999998</v>
      </c>
      <c r="AL3363" s="356">
        <v>0.49980000000000002</v>
      </c>
    </row>
    <row r="3364" spans="2:38" ht="409.6" x14ac:dyDescent="0.25">
      <c r="B3364" s="402">
        <v>37575</v>
      </c>
      <c r="C3364" s="359">
        <v>0.49809999999999999</v>
      </c>
      <c r="D3364" s="359">
        <v>0.88829999999999998</v>
      </c>
      <c r="E3364" s="359">
        <v>0.78800000000000003</v>
      </c>
      <c r="F3364" s="359">
        <v>15.374599999999999</v>
      </c>
      <c r="G3364" s="359">
        <v>3.6995</v>
      </c>
      <c r="H3364" s="359">
        <v>118.517</v>
      </c>
      <c r="I3364" s="359">
        <v>0.2999</v>
      </c>
      <c r="J3364" s="359">
        <v>1.7222</v>
      </c>
      <c r="K3364" s="359"/>
      <c r="L3364" s="359">
        <v>3.6463999999999999</v>
      </c>
      <c r="M3364" s="359">
        <v>1.9708000000000001</v>
      </c>
      <c r="N3364" s="359">
        <v>1.7290000000000001</v>
      </c>
      <c r="O3364" s="359">
        <v>4.5320999999999998</v>
      </c>
      <c r="P3364" s="359">
        <v>0.73080000000000001</v>
      </c>
      <c r="Q3364" s="359">
        <v>0.81979999999999997</v>
      </c>
      <c r="R3364" s="359">
        <v>0.31680000000000003</v>
      </c>
      <c r="S3364" s="356">
        <v>0.50019999999999998</v>
      </c>
      <c r="U3364" s="402">
        <v>37575</v>
      </c>
      <c r="V3364" s="359">
        <v>0.49730000000000002</v>
      </c>
      <c r="W3364" s="359">
        <v>0.88629999999999998</v>
      </c>
      <c r="X3364" s="359">
        <v>0.78659999999999997</v>
      </c>
      <c r="Y3364" s="359">
        <v>15.1037</v>
      </c>
      <c r="Z3364" s="359">
        <v>3.6928999999999998</v>
      </c>
      <c r="AA3364" s="359">
        <v>117.979</v>
      </c>
      <c r="AB3364" s="359">
        <v>0.29920000000000002</v>
      </c>
      <c r="AC3364" s="359">
        <v>1.7181999999999999</v>
      </c>
      <c r="AD3364" s="359"/>
      <c r="AE3364" s="359">
        <v>3.6398999999999999</v>
      </c>
      <c r="AF3364" s="359">
        <v>1.9631000000000001</v>
      </c>
      <c r="AG3364" s="359">
        <v>1.6274</v>
      </c>
      <c r="AH3364" s="359">
        <v>4.5228000000000002</v>
      </c>
      <c r="AI3364" s="359">
        <v>0.72929999999999995</v>
      </c>
      <c r="AJ3364" s="359">
        <v>0.79379999999999995</v>
      </c>
      <c r="AK3364" s="359">
        <v>0.31630000000000003</v>
      </c>
      <c r="AL3364" s="356">
        <v>0.4995</v>
      </c>
    </row>
    <row r="3365" spans="2:38" ht="409.6" x14ac:dyDescent="0.25">
      <c r="B3365" s="402">
        <v>37574</v>
      </c>
      <c r="C3365" s="359">
        <v>0.49380000000000002</v>
      </c>
      <c r="D3365" s="359">
        <v>0.88849999999999996</v>
      </c>
      <c r="E3365" s="359">
        <v>0.78290000000000004</v>
      </c>
      <c r="F3365" s="359">
        <v>15.2784</v>
      </c>
      <c r="G3365" s="359">
        <v>3.6674000000000002</v>
      </c>
      <c r="H3365" s="359">
        <v>117.952</v>
      </c>
      <c r="I3365" s="359">
        <v>0.29770000000000002</v>
      </c>
      <c r="J3365" s="359">
        <v>1.7074</v>
      </c>
      <c r="K3365" s="359"/>
      <c r="L3365" s="359">
        <v>3.6206999999999998</v>
      </c>
      <c r="M3365" s="359">
        <v>1.9679</v>
      </c>
      <c r="N3365" s="359">
        <v>1.7223999999999999</v>
      </c>
      <c r="O3365" s="359">
        <v>4.4786000000000001</v>
      </c>
      <c r="P3365" s="359">
        <v>0.72440000000000004</v>
      </c>
      <c r="Q3365" s="359">
        <v>0.82120000000000004</v>
      </c>
      <c r="R3365" s="359">
        <v>0.31359999999999999</v>
      </c>
      <c r="S3365" s="356">
        <v>0.49709999999999999</v>
      </c>
      <c r="U3365" s="402">
        <v>37574</v>
      </c>
      <c r="V3365" s="359">
        <v>0.49299999999999999</v>
      </c>
      <c r="W3365" s="359">
        <v>0.88690000000000002</v>
      </c>
      <c r="X3365" s="359">
        <v>0.78180000000000005</v>
      </c>
      <c r="Y3365" s="359">
        <v>15.011699999999999</v>
      </c>
      <c r="Z3365" s="359">
        <v>3.6604999999999999</v>
      </c>
      <c r="AA3365" s="359">
        <v>117.437</v>
      </c>
      <c r="AB3365" s="359">
        <v>0.2969</v>
      </c>
      <c r="AC3365" s="359">
        <v>1.7039</v>
      </c>
      <c r="AD3365" s="359"/>
      <c r="AE3365" s="359">
        <v>3.6137999999999999</v>
      </c>
      <c r="AF3365" s="359">
        <v>1.9604999999999999</v>
      </c>
      <c r="AG3365" s="359">
        <v>1.6216999999999999</v>
      </c>
      <c r="AH3365" s="359">
        <v>4.4706999999999999</v>
      </c>
      <c r="AI3365" s="359">
        <v>0.72299999999999998</v>
      </c>
      <c r="AJ3365" s="359">
        <v>0.79039999999999999</v>
      </c>
      <c r="AK3365" s="359">
        <v>0.31309999999999999</v>
      </c>
      <c r="AL3365" s="356">
        <v>0.4965</v>
      </c>
    </row>
    <row r="3366" spans="2:38" ht="409.6" x14ac:dyDescent="0.25">
      <c r="B3366" s="402">
        <v>37573</v>
      </c>
      <c r="C3366" s="359">
        <v>0.4874</v>
      </c>
      <c r="D3366" s="359">
        <v>0.88080000000000003</v>
      </c>
      <c r="E3366" s="359">
        <v>0.77839999999999998</v>
      </c>
      <c r="F3366" s="359">
        <v>15.0304</v>
      </c>
      <c r="G3366" s="359">
        <v>3.6213000000000002</v>
      </c>
      <c r="H3366" s="359">
        <v>116.36799999999999</v>
      </c>
      <c r="I3366" s="359">
        <v>0.29470000000000002</v>
      </c>
      <c r="J3366" s="359">
        <v>1.6868000000000001</v>
      </c>
      <c r="K3366" s="359"/>
      <c r="L3366" s="359">
        <v>3.5648</v>
      </c>
      <c r="M3366" s="359">
        <v>1.9330000000000001</v>
      </c>
      <c r="N3366" s="359">
        <v>1.7061999999999999</v>
      </c>
      <c r="O3366" s="359">
        <v>4.4185999999999996</v>
      </c>
      <c r="P3366" s="359">
        <v>0.71279999999999999</v>
      </c>
      <c r="Q3366" s="359">
        <v>0.82269999999999999</v>
      </c>
      <c r="R3366" s="359">
        <v>0.3105</v>
      </c>
      <c r="S3366" s="356">
        <v>0.49340000000000001</v>
      </c>
      <c r="U3366" s="402">
        <v>37573</v>
      </c>
      <c r="V3366" s="359">
        <v>0.48699999999999999</v>
      </c>
      <c r="W3366" s="359">
        <v>0.87939999999999996</v>
      </c>
      <c r="X3366" s="359">
        <v>0.77780000000000005</v>
      </c>
      <c r="Y3366" s="359">
        <v>14.8911</v>
      </c>
      <c r="Z3366" s="359">
        <v>3.6171000000000002</v>
      </c>
      <c r="AA3366" s="359">
        <v>115.928</v>
      </c>
      <c r="AB3366" s="359">
        <v>0.29420000000000002</v>
      </c>
      <c r="AC3366" s="359">
        <v>1.6842999999999999</v>
      </c>
      <c r="AD3366" s="359"/>
      <c r="AE3366" s="359">
        <v>3.5604</v>
      </c>
      <c r="AF3366" s="359">
        <v>1.9273</v>
      </c>
      <c r="AG3366" s="359">
        <v>1.6074999999999999</v>
      </c>
      <c r="AH3366" s="359">
        <v>4.4128999999999996</v>
      </c>
      <c r="AI3366" s="359">
        <v>0.71179999999999999</v>
      </c>
      <c r="AJ3366" s="359">
        <v>0.79779999999999995</v>
      </c>
      <c r="AK3366" s="359">
        <v>0.31019999999999998</v>
      </c>
      <c r="AL3366" s="356">
        <v>0.49309999999999998</v>
      </c>
    </row>
    <row r="3367" spans="2:38" ht="409.6" x14ac:dyDescent="0.25">
      <c r="B3367" s="402">
        <v>37572</v>
      </c>
      <c r="C3367" s="359">
        <v>0.48980000000000001</v>
      </c>
      <c r="D3367" s="359">
        <v>0.88170000000000004</v>
      </c>
      <c r="E3367" s="359">
        <v>0.77680000000000005</v>
      </c>
      <c r="F3367" s="359">
        <v>15.175000000000001</v>
      </c>
      <c r="G3367" s="359">
        <v>3.6389</v>
      </c>
      <c r="H3367" s="359">
        <v>116.872</v>
      </c>
      <c r="I3367" s="359">
        <v>0.29549999999999998</v>
      </c>
      <c r="J3367" s="359">
        <v>1.6894</v>
      </c>
      <c r="K3367" s="359"/>
      <c r="L3367" s="359">
        <v>3.5706000000000002</v>
      </c>
      <c r="M3367" s="359">
        <v>1.9350000000000001</v>
      </c>
      <c r="N3367" s="359">
        <v>1.7053</v>
      </c>
      <c r="O3367" s="359">
        <v>4.4553000000000003</v>
      </c>
      <c r="P3367" s="359">
        <v>0.71699999999999997</v>
      </c>
      <c r="Q3367" s="359">
        <v>0.8155</v>
      </c>
      <c r="R3367" s="359">
        <v>0.31190000000000001</v>
      </c>
      <c r="S3367" s="356">
        <v>0.49480000000000002</v>
      </c>
      <c r="U3367" s="402">
        <v>37572</v>
      </c>
      <c r="V3367" s="359">
        <v>0.48920000000000002</v>
      </c>
      <c r="W3367" s="359">
        <v>0.88070000000000004</v>
      </c>
      <c r="X3367" s="359">
        <v>0.77610000000000001</v>
      </c>
      <c r="Y3367" s="359">
        <v>14.9186</v>
      </c>
      <c r="Z3367" s="359">
        <v>3.6354000000000002</v>
      </c>
      <c r="AA3367" s="359">
        <v>116.43</v>
      </c>
      <c r="AB3367" s="359">
        <v>0.29480000000000001</v>
      </c>
      <c r="AC3367" s="359">
        <v>1.6873</v>
      </c>
      <c r="AD3367" s="359"/>
      <c r="AE3367" s="359">
        <v>3.5670000000000002</v>
      </c>
      <c r="AF3367" s="359">
        <v>1.9291</v>
      </c>
      <c r="AG3367" s="359">
        <v>1.6069</v>
      </c>
      <c r="AH3367" s="359">
        <v>4.4494999999999996</v>
      </c>
      <c r="AI3367" s="359">
        <v>0.71599999999999997</v>
      </c>
      <c r="AJ3367" s="359">
        <v>0.79059999999999997</v>
      </c>
      <c r="AK3367" s="359">
        <v>0.3115</v>
      </c>
      <c r="AL3367" s="356">
        <v>0.4945</v>
      </c>
    </row>
    <row r="3368" spans="2:38" ht="409.6" x14ac:dyDescent="0.25">
      <c r="B3368" s="402">
        <v>37571</v>
      </c>
      <c r="C3368" s="359">
        <v>0.4894</v>
      </c>
      <c r="D3368" s="359">
        <v>0.87870000000000004</v>
      </c>
      <c r="E3368" s="359">
        <v>0.77510000000000001</v>
      </c>
      <c r="F3368" s="359">
        <v>15.106299999999999</v>
      </c>
      <c r="G3368" s="359">
        <v>3.6362999999999999</v>
      </c>
      <c r="H3368" s="359">
        <v>116.685</v>
      </c>
      <c r="I3368" s="359">
        <v>0.29559999999999997</v>
      </c>
      <c r="J3368" s="359">
        <v>1.6883999999999999</v>
      </c>
      <c r="K3368" s="359"/>
      <c r="L3368" s="359">
        <v>3.5848</v>
      </c>
      <c r="M3368" s="359">
        <v>1.9378</v>
      </c>
      <c r="N3368" s="359">
        <v>1.7104999999999999</v>
      </c>
      <c r="O3368" s="359">
        <v>4.4511000000000003</v>
      </c>
      <c r="P3368" s="359">
        <v>0.71550000000000002</v>
      </c>
      <c r="Q3368" s="359">
        <v>0.81610000000000005</v>
      </c>
      <c r="R3368" s="359">
        <v>0.31159999999999999</v>
      </c>
      <c r="S3368" s="356">
        <v>0.4955</v>
      </c>
      <c r="U3368" s="402">
        <v>37571</v>
      </c>
      <c r="V3368" s="359">
        <v>0.48870000000000002</v>
      </c>
      <c r="W3368" s="359">
        <v>0.87770000000000004</v>
      </c>
      <c r="X3368" s="359">
        <v>0.77449999999999997</v>
      </c>
      <c r="Y3368" s="359">
        <v>15.0823</v>
      </c>
      <c r="Z3368" s="359">
        <v>3.6326000000000001</v>
      </c>
      <c r="AA3368" s="359">
        <v>116.24299999999999</v>
      </c>
      <c r="AB3368" s="359">
        <v>0.29509999999999997</v>
      </c>
      <c r="AC3368" s="359">
        <v>1.6861999999999999</v>
      </c>
      <c r="AD3368" s="359"/>
      <c r="AE3368" s="359">
        <v>3.5794000000000001</v>
      </c>
      <c r="AF3368" s="359">
        <v>1.9319</v>
      </c>
      <c r="AG3368" s="359">
        <v>1.6114999999999999</v>
      </c>
      <c r="AH3368" s="359">
        <v>4.4448999999999996</v>
      </c>
      <c r="AI3368" s="359">
        <v>0.71489999999999998</v>
      </c>
      <c r="AJ3368" s="359">
        <v>0.78590000000000004</v>
      </c>
      <c r="AK3368" s="359">
        <v>0.31119999999999998</v>
      </c>
      <c r="AL3368" s="356">
        <v>0.49519999999999997</v>
      </c>
    </row>
    <row r="3369" spans="2:38" ht="409.6" x14ac:dyDescent="0.25">
      <c r="B3369" s="402">
        <v>37570</v>
      </c>
      <c r="C3369" s="359">
        <v>0.48909999999999998</v>
      </c>
      <c r="D3369" s="359">
        <v>0.88080000000000003</v>
      </c>
      <c r="E3369" s="359">
        <v>0.77749999999999997</v>
      </c>
      <c r="F3369" s="359">
        <v>15.142899999999999</v>
      </c>
      <c r="G3369" s="359">
        <v>3.6362999999999999</v>
      </c>
      <c r="H3369" s="359">
        <v>116.968</v>
      </c>
      <c r="I3369" s="359">
        <v>0.29630000000000001</v>
      </c>
      <c r="J3369" s="359">
        <v>1.6924999999999999</v>
      </c>
      <c r="K3369" s="359"/>
      <c r="L3369" s="359">
        <v>3.5792000000000002</v>
      </c>
      <c r="M3369" s="359">
        <v>1.9423999999999999</v>
      </c>
      <c r="N3369" s="359">
        <v>1.7146999999999999</v>
      </c>
      <c r="O3369" s="359">
        <v>4.4480000000000004</v>
      </c>
      <c r="P3369" s="359">
        <v>0.71660000000000001</v>
      </c>
      <c r="Q3369" s="359">
        <v>0.81810000000000005</v>
      </c>
      <c r="R3369" s="359">
        <v>0.31209999999999999</v>
      </c>
      <c r="S3369" s="356">
        <v>0.49669999999999997</v>
      </c>
      <c r="U3369" s="402">
        <v>37570</v>
      </c>
      <c r="V3369" s="359">
        <v>0.48870000000000002</v>
      </c>
      <c r="W3369" s="359">
        <v>0.87980000000000003</v>
      </c>
      <c r="X3369" s="359">
        <v>0.77690000000000003</v>
      </c>
      <c r="Y3369" s="359">
        <v>15.1189</v>
      </c>
      <c r="Z3369" s="359">
        <v>3.6318000000000001</v>
      </c>
      <c r="AA3369" s="359">
        <v>116.52500000000001</v>
      </c>
      <c r="AB3369" s="359">
        <v>0.29580000000000001</v>
      </c>
      <c r="AC3369" s="359">
        <v>1.6901999999999999</v>
      </c>
      <c r="AD3369" s="359"/>
      <c r="AE3369" s="359">
        <v>3.5735999999999999</v>
      </c>
      <c r="AF3369" s="359">
        <v>1.9366000000000001</v>
      </c>
      <c r="AG3369" s="359">
        <v>1.6153999999999999</v>
      </c>
      <c r="AH3369" s="359">
        <v>4.4400000000000004</v>
      </c>
      <c r="AI3369" s="359">
        <v>0.71609999999999996</v>
      </c>
      <c r="AJ3369" s="359">
        <v>0.78779999999999994</v>
      </c>
      <c r="AK3369" s="359">
        <v>0.31180000000000002</v>
      </c>
      <c r="AL3369" s="356">
        <v>0.49640000000000001</v>
      </c>
    </row>
    <row r="3370" spans="2:38" ht="409.6" x14ac:dyDescent="0.25">
      <c r="B3370" s="402">
        <v>37569</v>
      </c>
      <c r="C3370" s="359">
        <v>0.49049999999999999</v>
      </c>
      <c r="D3370" s="359">
        <v>0.88009999999999999</v>
      </c>
      <c r="E3370" s="359">
        <v>0.77739999999999998</v>
      </c>
      <c r="F3370" s="359">
        <v>15.247400000000001</v>
      </c>
      <c r="G3370" s="359">
        <v>3.6442000000000001</v>
      </c>
      <c r="H3370" s="359">
        <v>117.041</v>
      </c>
      <c r="I3370" s="359">
        <v>0.29630000000000001</v>
      </c>
      <c r="J3370" s="359">
        <v>1.6929000000000001</v>
      </c>
      <c r="K3370" s="359"/>
      <c r="L3370" s="359">
        <v>3.5903</v>
      </c>
      <c r="M3370" s="359">
        <v>1.9429000000000001</v>
      </c>
      <c r="N3370" s="359">
        <v>1.7151000000000001</v>
      </c>
      <c r="O3370" s="359">
        <v>4.46</v>
      </c>
      <c r="P3370" s="359">
        <v>0.71740000000000004</v>
      </c>
      <c r="Q3370" s="359">
        <v>0.81830000000000003</v>
      </c>
      <c r="R3370" s="359">
        <v>0.31240000000000001</v>
      </c>
      <c r="S3370" s="356">
        <v>0.49680000000000002</v>
      </c>
      <c r="U3370" s="402">
        <v>37569</v>
      </c>
      <c r="V3370" s="359">
        <v>0.48980000000000001</v>
      </c>
      <c r="W3370" s="359">
        <v>0.87829999999999997</v>
      </c>
      <c r="X3370" s="359">
        <v>0.77629999999999999</v>
      </c>
      <c r="Y3370" s="359">
        <v>14.9809</v>
      </c>
      <c r="Z3370" s="359">
        <v>3.6383000000000001</v>
      </c>
      <c r="AA3370" s="359">
        <v>116.527</v>
      </c>
      <c r="AB3370" s="359">
        <v>0.29570000000000002</v>
      </c>
      <c r="AC3370" s="359">
        <v>1.6896</v>
      </c>
      <c r="AD3370" s="359"/>
      <c r="AE3370" s="359">
        <v>3.5844999999999998</v>
      </c>
      <c r="AF3370" s="359">
        <v>1.9359</v>
      </c>
      <c r="AG3370" s="359">
        <v>1.6148</v>
      </c>
      <c r="AH3370" s="359">
        <v>4.4516</v>
      </c>
      <c r="AI3370" s="359">
        <v>0.71599999999999997</v>
      </c>
      <c r="AJ3370" s="359">
        <v>0.78749999999999998</v>
      </c>
      <c r="AK3370" s="359">
        <v>0.31190000000000001</v>
      </c>
      <c r="AL3370" s="356">
        <v>0.49619999999999997</v>
      </c>
    </row>
    <row r="3371" spans="2:38" ht="409.6" x14ac:dyDescent="0.25">
      <c r="B3371" s="402">
        <v>37568</v>
      </c>
      <c r="C3371" s="359">
        <v>0.49540000000000001</v>
      </c>
      <c r="D3371" s="359">
        <v>0.88270000000000004</v>
      </c>
      <c r="E3371" s="359">
        <v>0.77849999999999997</v>
      </c>
      <c r="F3371" s="359">
        <v>15.418699999999999</v>
      </c>
      <c r="G3371" s="359">
        <v>3.68</v>
      </c>
      <c r="H3371" s="359">
        <v>118.744</v>
      </c>
      <c r="I3371" s="359">
        <v>0.29930000000000001</v>
      </c>
      <c r="J3371" s="359">
        <v>1.7113</v>
      </c>
      <c r="K3371" s="359"/>
      <c r="L3371" s="359">
        <v>3.6385000000000001</v>
      </c>
      <c r="M3371" s="359">
        <v>1.9672000000000001</v>
      </c>
      <c r="N3371" s="359">
        <v>1.7290000000000001</v>
      </c>
      <c r="O3371" s="359">
        <v>4.5236999999999998</v>
      </c>
      <c r="P3371" s="359">
        <v>0.72509999999999997</v>
      </c>
      <c r="Q3371" s="359">
        <v>0.82640000000000002</v>
      </c>
      <c r="R3371" s="359">
        <v>0.31640000000000001</v>
      </c>
      <c r="S3371" s="356">
        <v>0.49990000000000001</v>
      </c>
      <c r="U3371" s="402">
        <v>37568</v>
      </c>
      <c r="V3371" s="359">
        <v>0.4945</v>
      </c>
      <c r="W3371" s="359">
        <v>0.88080000000000003</v>
      </c>
      <c r="X3371" s="359">
        <v>0.7772</v>
      </c>
      <c r="Y3371" s="359">
        <v>15.1478</v>
      </c>
      <c r="Z3371" s="359">
        <v>3.6730999999999998</v>
      </c>
      <c r="AA3371" s="359">
        <v>118.205</v>
      </c>
      <c r="AB3371" s="359">
        <v>0.2984</v>
      </c>
      <c r="AC3371" s="359">
        <v>1.7063999999999999</v>
      </c>
      <c r="AD3371" s="359"/>
      <c r="AE3371" s="359">
        <v>3.6316999999999999</v>
      </c>
      <c r="AF3371" s="359">
        <v>1.9612000000000001</v>
      </c>
      <c r="AG3371" s="359">
        <v>1.6269</v>
      </c>
      <c r="AH3371" s="359">
        <v>4.5138999999999996</v>
      </c>
      <c r="AI3371" s="359">
        <v>0.72360000000000002</v>
      </c>
      <c r="AJ3371" s="359">
        <v>0.79530000000000001</v>
      </c>
      <c r="AK3371" s="359">
        <v>0.31590000000000001</v>
      </c>
      <c r="AL3371" s="356">
        <v>0.49919999999999998</v>
      </c>
    </row>
    <row r="3372" spans="2:38" ht="409.6" x14ac:dyDescent="0.25">
      <c r="B3372" s="402">
        <v>37567</v>
      </c>
      <c r="C3372" s="359">
        <v>0.49680000000000002</v>
      </c>
      <c r="D3372" s="359">
        <v>0.88429999999999997</v>
      </c>
      <c r="E3372" s="359">
        <v>0.77429999999999999</v>
      </c>
      <c r="F3372" s="359">
        <v>15.4551</v>
      </c>
      <c r="G3372" s="359">
        <v>3.6917</v>
      </c>
      <c r="H3372" s="359">
        <v>119.276</v>
      </c>
      <c r="I3372" s="359">
        <v>0.3004</v>
      </c>
      <c r="J3372" s="359">
        <v>1.7262</v>
      </c>
      <c r="K3372" s="359"/>
      <c r="L3372" s="359">
        <v>3.6577999999999999</v>
      </c>
      <c r="M3372" s="359">
        <v>1.9749000000000001</v>
      </c>
      <c r="N3372" s="359">
        <v>1.7210000000000001</v>
      </c>
      <c r="O3372" s="359">
        <v>4.5365000000000002</v>
      </c>
      <c r="P3372" s="359">
        <v>0.72689999999999999</v>
      </c>
      <c r="Q3372" s="359">
        <v>0.83560000000000001</v>
      </c>
      <c r="R3372" s="359">
        <v>0.31859999999999999</v>
      </c>
      <c r="S3372" s="356">
        <v>0.49819999999999998</v>
      </c>
      <c r="U3372" s="402">
        <v>37567</v>
      </c>
      <c r="V3372" s="359">
        <v>0.49619999999999997</v>
      </c>
      <c r="W3372" s="359">
        <v>0.88260000000000005</v>
      </c>
      <c r="X3372" s="359">
        <v>0.7732</v>
      </c>
      <c r="Y3372" s="359">
        <v>15.1898</v>
      </c>
      <c r="Z3372" s="359">
        <v>3.6859999999999999</v>
      </c>
      <c r="AA3372" s="359">
        <v>118.776</v>
      </c>
      <c r="AB3372" s="359">
        <v>0.29970000000000002</v>
      </c>
      <c r="AC3372" s="359">
        <v>1.7217</v>
      </c>
      <c r="AD3372" s="359"/>
      <c r="AE3372" s="359">
        <v>3.6520000000000001</v>
      </c>
      <c r="AF3372" s="359">
        <v>1.968</v>
      </c>
      <c r="AG3372" s="359">
        <v>1.6192</v>
      </c>
      <c r="AH3372" s="359">
        <v>4.5282</v>
      </c>
      <c r="AI3372" s="359">
        <v>0.7258</v>
      </c>
      <c r="AJ3372" s="359">
        <v>0.80969999999999998</v>
      </c>
      <c r="AK3372" s="359">
        <v>0.31809999999999999</v>
      </c>
      <c r="AL3372" s="356">
        <v>0.49769999999999998</v>
      </c>
    </row>
    <row r="3373" spans="2:38" ht="409.6" x14ac:dyDescent="0.25">
      <c r="B3373" s="402">
        <v>37566</v>
      </c>
      <c r="C3373" s="359">
        <v>0.49569999999999997</v>
      </c>
      <c r="D3373" s="359">
        <v>0.88349999999999995</v>
      </c>
      <c r="E3373" s="359">
        <v>0.77180000000000004</v>
      </c>
      <c r="F3373" s="359">
        <v>15.3856</v>
      </c>
      <c r="G3373" s="359">
        <v>3.6858</v>
      </c>
      <c r="H3373" s="359">
        <v>119.64400000000001</v>
      </c>
      <c r="I3373" s="359">
        <v>0.29909999999999998</v>
      </c>
      <c r="J3373" s="359">
        <v>1.7145999999999999</v>
      </c>
      <c r="K3373" s="359"/>
      <c r="L3373" s="359">
        <v>3.6496</v>
      </c>
      <c r="M3373" s="359">
        <v>1.9701</v>
      </c>
      <c r="N3373" s="359">
        <v>1.7122999999999999</v>
      </c>
      <c r="O3373" s="359">
        <v>4.5323000000000002</v>
      </c>
      <c r="P3373" s="359">
        <v>0.72509999999999997</v>
      </c>
      <c r="Q3373" s="359">
        <v>0.83109999999999995</v>
      </c>
      <c r="R3373" s="359">
        <v>0.31709999999999999</v>
      </c>
      <c r="S3373" s="356">
        <v>0.49580000000000002</v>
      </c>
      <c r="U3373" s="402">
        <v>37566</v>
      </c>
      <c r="V3373" s="359">
        <v>0.49490000000000001</v>
      </c>
      <c r="W3373" s="359">
        <v>0.88180000000000003</v>
      </c>
      <c r="X3373" s="359">
        <v>0.77049999999999996</v>
      </c>
      <c r="Y3373" s="359">
        <v>15.349</v>
      </c>
      <c r="Z3373" s="359">
        <v>3.6781000000000001</v>
      </c>
      <c r="AA3373" s="359">
        <v>119.104</v>
      </c>
      <c r="AB3373" s="359">
        <v>0.29820000000000002</v>
      </c>
      <c r="AC3373" s="359">
        <v>1.7102999999999999</v>
      </c>
      <c r="AD3373" s="359"/>
      <c r="AE3373" s="359">
        <v>3.6412</v>
      </c>
      <c r="AF3373" s="359">
        <v>1.9665999999999999</v>
      </c>
      <c r="AG3373" s="359">
        <v>1.6111</v>
      </c>
      <c r="AH3373" s="359">
        <v>4.5213000000000001</v>
      </c>
      <c r="AI3373" s="359">
        <v>0.72399999999999998</v>
      </c>
      <c r="AJ3373" s="359">
        <v>0.80020000000000002</v>
      </c>
      <c r="AK3373" s="359">
        <v>0.31659999999999999</v>
      </c>
      <c r="AL3373" s="356">
        <v>0.495</v>
      </c>
    </row>
    <row r="3374" spans="2:38" ht="409.6" x14ac:dyDescent="0.25">
      <c r="B3374" s="402">
        <v>37565</v>
      </c>
      <c r="C3374" s="359">
        <v>0.49780000000000002</v>
      </c>
      <c r="D3374" s="359">
        <v>0.88460000000000005</v>
      </c>
      <c r="E3374" s="359">
        <v>0.77190000000000003</v>
      </c>
      <c r="F3374" s="359">
        <v>15.4198</v>
      </c>
      <c r="G3374" s="359">
        <v>3.7000999999999999</v>
      </c>
      <c r="H3374" s="359">
        <v>120.15300000000001</v>
      </c>
      <c r="I3374" s="359">
        <v>0.3</v>
      </c>
      <c r="J3374" s="359">
        <v>1.7235</v>
      </c>
      <c r="K3374" s="359"/>
      <c r="L3374" s="359">
        <v>3.6631</v>
      </c>
      <c r="M3374" s="359">
        <v>1.9823999999999999</v>
      </c>
      <c r="N3374" s="359">
        <v>1.7156</v>
      </c>
      <c r="O3374" s="359">
        <v>4.5358999999999998</v>
      </c>
      <c r="P3374" s="359">
        <v>0.72819999999999996</v>
      </c>
      <c r="Q3374" s="359">
        <v>0.84460000000000002</v>
      </c>
      <c r="R3374" s="359">
        <v>0.31879999999999997</v>
      </c>
      <c r="S3374" s="356">
        <v>0.4965</v>
      </c>
      <c r="U3374" s="402">
        <v>37565</v>
      </c>
      <c r="V3374" s="359">
        <v>0.49690000000000001</v>
      </c>
      <c r="W3374" s="359">
        <v>0.88270000000000004</v>
      </c>
      <c r="X3374" s="359">
        <v>0.77070000000000005</v>
      </c>
      <c r="Y3374" s="359">
        <v>15.1532</v>
      </c>
      <c r="Z3374" s="359">
        <v>3.6941000000000002</v>
      </c>
      <c r="AA3374" s="359">
        <v>119.636</v>
      </c>
      <c r="AB3374" s="359">
        <v>0.29930000000000001</v>
      </c>
      <c r="AC3374" s="359">
        <v>1.7195</v>
      </c>
      <c r="AD3374" s="359"/>
      <c r="AE3374" s="359">
        <v>3.6572</v>
      </c>
      <c r="AF3374" s="359">
        <v>1.9782</v>
      </c>
      <c r="AG3374" s="359">
        <v>1.6137999999999999</v>
      </c>
      <c r="AH3374" s="359">
        <v>4.5274999999999999</v>
      </c>
      <c r="AI3374" s="359">
        <v>0.7268</v>
      </c>
      <c r="AJ3374" s="359">
        <v>0.81859999999999999</v>
      </c>
      <c r="AK3374" s="359">
        <v>0.31840000000000002</v>
      </c>
      <c r="AL3374" s="356">
        <v>0.49590000000000001</v>
      </c>
    </row>
    <row r="3375" spans="2:38" ht="409.6" x14ac:dyDescent="0.25">
      <c r="B3375" s="402">
        <v>37564</v>
      </c>
      <c r="C3375" s="359">
        <v>0.49349999999999999</v>
      </c>
      <c r="D3375" s="359">
        <v>0.87980000000000003</v>
      </c>
      <c r="E3375" s="359">
        <v>0.76690000000000003</v>
      </c>
      <c r="F3375" s="359">
        <v>15.193300000000001</v>
      </c>
      <c r="G3375" s="359">
        <v>3.6707000000000001</v>
      </c>
      <c r="H3375" s="359">
        <v>119.3</v>
      </c>
      <c r="I3375" s="359">
        <v>0.29670000000000002</v>
      </c>
      <c r="J3375" s="359">
        <v>1.704</v>
      </c>
      <c r="K3375" s="359"/>
      <c r="L3375" s="359">
        <v>3.6354000000000002</v>
      </c>
      <c r="M3375" s="359">
        <v>1.9621999999999999</v>
      </c>
      <c r="N3375" s="359">
        <v>1.6968000000000001</v>
      </c>
      <c r="O3375" s="359">
        <v>4.4934000000000003</v>
      </c>
      <c r="P3375" s="359">
        <v>0.7218</v>
      </c>
      <c r="Q3375" s="359">
        <v>0.84440000000000004</v>
      </c>
      <c r="R3375" s="359">
        <v>0.31440000000000001</v>
      </c>
      <c r="S3375" s="356">
        <v>0.49199999999999999</v>
      </c>
      <c r="U3375" s="402">
        <v>37564</v>
      </c>
      <c r="V3375" s="359">
        <v>0.4929</v>
      </c>
      <c r="W3375" s="359">
        <v>0.87839999999999996</v>
      </c>
      <c r="X3375" s="359">
        <v>0.76570000000000005</v>
      </c>
      <c r="Y3375" s="359">
        <v>15.1533</v>
      </c>
      <c r="Z3375" s="359">
        <v>3.6655000000000002</v>
      </c>
      <c r="AA3375" s="359">
        <v>118.81</v>
      </c>
      <c r="AB3375" s="359">
        <v>0.29609999999999997</v>
      </c>
      <c r="AC3375" s="359">
        <v>1.7004999999999999</v>
      </c>
      <c r="AD3375" s="359"/>
      <c r="AE3375" s="359">
        <v>3.6278000000000001</v>
      </c>
      <c r="AF3375" s="359">
        <v>1.9553</v>
      </c>
      <c r="AG3375" s="359">
        <v>1.5962000000000001</v>
      </c>
      <c r="AH3375" s="359">
        <v>4.4858000000000002</v>
      </c>
      <c r="AI3375" s="359">
        <v>0.72099999999999997</v>
      </c>
      <c r="AJ3375" s="359">
        <v>0.81889999999999996</v>
      </c>
      <c r="AK3375" s="359">
        <v>0.314</v>
      </c>
      <c r="AL3375" s="356">
        <v>0.49149999999999999</v>
      </c>
    </row>
    <row r="3376" spans="2:38" ht="409.6" x14ac:dyDescent="0.25">
      <c r="B3376" s="402">
        <v>37563</v>
      </c>
      <c r="C3376" s="359">
        <v>0.49380000000000002</v>
      </c>
      <c r="D3376" s="359">
        <v>0.88219999999999998</v>
      </c>
      <c r="E3376" s="359">
        <v>0.76700000000000002</v>
      </c>
      <c r="F3376" s="359">
        <v>15.193899999999999</v>
      </c>
      <c r="G3376" s="359">
        <v>3.6707999999999998</v>
      </c>
      <c r="H3376" s="359">
        <v>119.30500000000001</v>
      </c>
      <c r="I3376" s="359">
        <v>0.29670000000000002</v>
      </c>
      <c r="J3376" s="359">
        <v>1.704</v>
      </c>
      <c r="K3376" s="359"/>
      <c r="L3376" s="359">
        <v>3.6354000000000002</v>
      </c>
      <c r="M3376" s="359">
        <v>1.9622999999999999</v>
      </c>
      <c r="N3376" s="359">
        <v>1.6969000000000001</v>
      </c>
      <c r="O3376" s="359">
        <v>4.4935</v>
      </c>
      <c r="P3376" s="359">
        <v>0.7218</v>
      </c>
      <c r="Q3376" s="359">
        <v>0.84450000000000003</v>
      </c>
      <c r="R3376" s="359">
        <v>0.3145</v>
      </c>
      <c r="S3376" s="356">
        <v>0.49199999999999999</v>
      </c>
      <c r="U3376" s="402">
        <v>37563</v>
      </c>
      <c r="V3376" s="359">
        <v>0.49309999999999998</v>
      </c>
      <c r="W3376" s="359">
        <v>0.87990000000000002</v>
      </c>
      <c r="X3376" s="359">
        <v>0.76559999999999995</v>
      </c>
      <c r="Y3376" s="359">
        <v>15.1508</v>
      </c>
      <c r="Z3376" s="359">
        <v>3.6648999999999998</v>
      </c>
      <c r="AA3376" s="359">
        <v>118.791</v>
      </c>
      <c r="AB3376" s="359">
        <v>0.29599999999999999</v>
      </c>
      <c r="AC3376" s="359">
        <v>1.7001999999999999</v>
      </c>
      <c r="AD3376" s="359"/>
      <c r="AE3376" s="359">
        <v>3.6265000000000001</v>
      </c>
      <c r="AF3376" s="359">
        <v>1.9550000000000001</v>
      </c>
      <c r="AG3376" s="359">
        <v>1.5959000000000001</v>
      </c>
      <c r="AH3376" s="359">
        <v>4.4851000000000001</v>
      </c>
      <c r="AI3376" s="359">
        <v>0.72009999999999996</v>
      </c>
      <c r="AJ3376" s="359">
        <v>0.81879999999999997</v>
      </c>
      <c r="AK3376" s="359">
        <v>0.31409999999999999</v>
      </c>
      <c r="AL3376" s="356">
        <v>0.4914</v>
      </c>
    </row>
    <row r="3377" spans="2:38" ht="409.6" x14ac:dyDescent="0.25">
      <c r="B3377" s="402">
        <v>37562</v>
      </c>
      <c r="C3377" s="359">
        <v>0.49419999999999997</v>
      </c>
      <c r="D3377" s="359">
        <v>0.88119999999999998</v>
      </c>
      <c r="E3377" s="359">
        <v>0.76780000000000004</v>
      </c>
      <c r="F3377" s="359">
        <v>15.2097</v>
      </c>
      <c r="G3377" s="359">
        <v>3.6745999999999999</v>
      </c>
      <c r="H3377" s="359">
        <v>119.429</v>
      </c>
      <c r="I3377" s="359">
        <v>0.29699999999999999</v>
      </c>
      <c r="J3377" s="359">
        <v>1.7058</v>
      </c>
      <c r="K3377" s="359"/>
      <c r="L3377" s="359">
        <v>3.6385000000000001</v>
      </c>
      <c r="M3377" s="359">
        <v>1.9642999999999999</v>
      </c>
      <c r="N3377" s="359">
        <v>1.6986000000000001</v>
      </c>
      <c r="O3377" s="359">
        <v>4.4981999999999998</v>
      </c>
      <c r="P3377" s="359">
        <v>0.72270000000000001</v>
      </c>
      <c r="Q3377" s="359">
        <v>0.84530000000000005</v>
      </c>
      <c r="R3377" s="359">
        <v>0.315</v>
      </c>
      <c r="S3377" s="356">
        <v>0.49249999999999999</v>
      </c>
      <c r="U3377" s="402">
        <v>37562</v>
      </c>
      <c r="V3377" s="359">
        <v>0.49370000000000003</v>
      </c>
      <c r="W3377" s="359">
        <v>0.88019999999999998</v>
      </c>
      <c r="X3377" s="359">
        <v>0.76680000000000004</v>
      </c>
      <c r="Y3377" s="359">
        <v>15.174899999999999</v>
      </c>
      <c r="Z3377" s="359">
        <v>3.6707000000000001</v>
      </c>
      <c r="AA3377" s="359">
        <v>118.98</v>
      </c>
      <c r="AB3377" s="359">
        <v>0.29649999999999999</v>
      </c>
      <c r="AC3377" s="359">
        <v>1.7029000000000001</v>
      </c>
      <c r="AD3377" s="359"/>
      <c r="AE3377" s="359">
        <v>3.6339000000000001</v>
      </c>
      <c r="AF3377" s="359">
        <v>1.9581</v>
      </c>
      <c r="AG3377" s="359">
        <v>1.5985</v>
      </c>
      <c r="AH3377" s="359">
        <v>4.4922000000000004</v>
      </c>
      <c r="AI3377" s="359">
        <v>0.72160000000000002</v>
      </c>
      <c r="AJ3377" s="359">
        <v>0.82010000000000005</v>
      </c>
      <c r="AK3377" s="359">
        <v>0.31469999999999998</v>
      </c>
      <c r="AL3377" s="356">
        <v>0.49220000000000003</v>
      </c>
    </row>
    <row r="3378" spans="2:38" ht="409.6" x14ac:dyDescent="0.25">
      <c r="B3378" s="402">
        <v>37561</v>
      </c>
      <c r="C3378" s="359">
        <v>0.49159999999999998</v>
      </c>
      <c r="D3378" s="359">
        <v>0.87709999999999999</v>
      </c>
      <c r="E3378" s="359">
        <v>0.75790000000000002</v>
      </c>
      <c r="F3378" s="359">
        <v>15.242000000000001</v>
      </c>
      <c r="G3378" s="359">
        <v>3.6537999999999999</v>
      </c>
      <c r="H3378" s="359">
        <v>118.852</v>
      </c>
      <c r="I3378" s="359">
        <v>0.2944</v>
      </c>
      <c r="J3378" s="359">
        <v>1.7004999999999999</v>
      </c>
      <c r="K3378" s="359"/>
      <c r="L3378" s="359">
        <v>3.6196000000000002</v>
      </c>
      <c r="M3378" s="359">
        <v>1.9618</v>
      </c>
      <c r="N3378" s="359">
        <v>1.6803999999999999</v>
      </c>
      <c r="O3378" s="359">
        <v>4.4551999999999996</v>
      </c>
      <c r="P3378" s="359">
        <v>0.71919999999999995</v>
      </c>
      <c r="Q3378" s="359">
        <v>0.82809999999999995</v>
      </c>
      <c r="R3378" s="359">
        <v>0.31090000000000001</v>
      </c>
      <c r="S3378" s="356">
        <v>0.48649999999999999</v>
      </c>
      <c r="U3378" s="402">
        <v>37561</v>
      </c>
      <c r="V3378" s="359">
        <v>0.4909</v>
      </c>
      <c r="W3378" s="359">
        <v>0.87580000000000002</v>
      </c>
      <c r="X3378" s="359">
        <v>0.75690000000000002</v>
      </c>
      <c r="Y3378" s="359">
        <v>14.9834</v>
      </c>
      <c r="Z3378" s="359">
        <v>3.6484999999999999</v>
      </c>
      <c r="AA3378" s="359">
        <v>118.36499999999999</v>
      </c>
      <c r="AB3378" s="359">
        <v>0.29370000000000002</v>
      </c>
      <c r="AC3378" s="359">
        <v>1.6974</v>
      </c>
      <c r="AD3378" s="359"/>
      <c r="AE3378" s="359">
        <v>3.6145</v>
      </c>
      <c r="AF3378" s="359">
        <v>1.956</v>
      </c>
      <c r="AG3378" s="359">
        <v>1.58</v>
      </c>
      <c r="AH3378" s="359">
        <v>4.4477000000000002</v>
      </c>
      <c r="AI3378" s="359">
        <v>0.71789999999999998</v>
      </c>
      <c r="AJ3378" s="359">
        <v>0.80269999999999997</v>
      </c>
      <c r="AK3378" s="359">
        <v>0.31059999999999999</v>
      </c>
      <c r="AL3378" s="356">
        <v>0.48599999999999999</v>
      </c>
    </row>
    <row r="3379" spans="2:38" ht="409.6" x14ac:dyDescent="0.25">
      <c r="B3379" s="402">
        <v>37560</v>
      </c>
      <c r="C3379" s="359">
        <v>0.4909</v>
      </c>
      <c r="D3379" s="359">
        <v>0.87360000000000004</v>
      </c>
      <c r="E3379" s="359">
        <v>0.75660000000000005</v>
      </c>
      <c r="F3379" s="359">
        <v>15.2727</v>
      </c>
      <c r="G3379" s="359">
        <v>3.6486000000000001</v>
      </c>
      <c r="H3379" s="359">
        <v>118.758</v>
      </c>
      <c r="I3379" s="359">
        <v>0.2928</v>
      </c>
      <c r="J3379" s="359">
        <v>1.6972</v>
      </c>
      <c r="K3379" s="359"/>
      <c r="L3379" s="359">
        <v>3.6204000000000001</v>
      </c>
      <c r="M3379" s="359">
        <v>1.9562999999999999</v>
      </c>
      <c r="N3379" s="359">
        <v>1.6659999999999999</v>
      </c>
      <c r="O3379" s="359">
        <v>4.4504000000000001</v>
      </c>
      <c r="P3379" s="359">
        <v>0.71899999999999997</v>
      </c>
      <c r="Q3379" s="359">
        <v>0.82189999999999996</v>
      </c>
      <c r="R3379" s="359">
        <v>0.31019999999999998</v>
      </c>
      <c r="S3379" s="356">
        <v>0.48309999999999997</v>
      </c>
      <c r="U3379" s="402">
        <v>37560</v>
      </c>
      <c r="V3379" s="359">
        <v>0.49009999999999998</v>
      </c>
      <c r="W3379" s="359">
        <v>0.87170000000000003</v>
      </c>
      <c r="X3379" s="359">
        <v>0.75549999999999995</v>
      </c>
      <c r="Y3379" s="359">
        <v>15.0106</v>
      </c>
      <c r="Z3379" s="359">
        <v>3.6421999999999999</v>
      </c>
      <c r="AA3379" s="359">
        <v>118.23399999999999</v>
      </c>
      <c r="AB3379" s="359">
        <v>0.29210000000000003</v>
      </c>
      <c r="AC3379" s="359">
        <v>1.6934</v>
      </c>
      <c r="AD3379" s="359"/>
      <c r="AE3379" s="359">
        <v>3.6139999999999999</v>
      </c>
      <c r="AF3379" s="359">
        <v>1.9520999999999999</v>
      </c>
      <c r="AG3379" s="359">
        <v>1.5656000000000001</v>
      </c>
      <c r="AH3379" s="359">
        <v>4.4414999999999996</v>
      </c>
      <c r="AI3379" s="359">
        <v>0.71799999999999997</v>
      </c>
      <c r="AJ3379" s="359">
        <v>0.79630000000000001</v>
      </c>
      <c r="AK3379" s="359">
        <v>0.30969999999999998</v>
      </c>
      <c r="AL3379" s="356">
        <v>0.48249999999999998</v>
      </c>
    </row>
    <row r="3380" spans="2:38" ht="409.6" x14ac:dyDescent="0.25">
      <c r="B3380" s="402">
        <v>37559</v>
      </c>
      <c r="C3380" s="359">
        <v>0.49459999999999998</v>
      </c>
      <c r="D3380" s="359">
        <v>0.87339999999999995</v>
      </c>
      <c r="E3380" s="359">
        <v>0.76019999999999999</v>
      </c>
      <c r="F3380" s="359">
        <v>15.4208</v>
      </c>
      <c r="G3380" s="359">
        <v>3.6764000000000001</v>
      </c>
      <c r="H3380" s="359">
        <v>119.33799999999999</v>
      </c>
      <c r="I3380" s="359">
        <v>0.29459999999999997</v>
      </c>
      <c r="J3380" s="359">
        <v>1.7052</v>
      </c>
      <c r="K3380" s="359"/>
      <c r="L3380" s="359">
        <v>3.6589</v>
      </c>
      <c r="M3380" s="359">
        <v>1.9718</v>
      </c>
      <c r="N3380" s="359">
        <v>1.6796</v>
      </c>
      <c r="O3380" s="359">
        <v>4.4985999999999997</v>
      </c>
      <c r="P3380" s="359">
        <v>0.72499999999999998</v>
      </c>
      <c r="Q3380" s="359">
        <v>0.82989999999999997</v>
      </c>
      <c r="R3380" s="359">
        <v>0.31240000000000001</v>
      </c>
      <c r="S3380" s="356">
        <v>0.4864</v>
      </c>
      <c r="U3380" s="402">
        <v>37559</v>
      </c>
      <c r="V3380" s="359">
        <v>0.49390000000000001</v>
      </c>
      <c r="W3380" s="359">
        <v>0.87180000000000002</v>
      </c>
      <c r="X3380" s="359">
        <v>0.75919999999999999</v>
      </c>
      <c r="Y3380" s="359">
        <v>15.162000000000001</v>
      </c>
      <c r="Z3380" s="359">
        <v>3.6711</v>
      </c>
      <c r="AA3380" s="359">
        <v>118.851</v>
      </c>
      <c r="AB3380" s="359">
        <v>0.29380000000000001</v>
      </c>
      <c r="AC3380" s="359">
        <v>1.7005999999999999</v>
      </c>
      <c r="AD3380" s="359"/>
      <c r="AE3380" s="359">
        <v>3.6537000000000002</v>
      </c>
      <c r="AF3380" s="359">
        <v>1.9677</v>
      </c>
      <c r="AG3380" s="359">
        <v>1.5790999999999999</v>
      </c>
      <c r="AH3380" s="359">
        <v>4.4911000000000003</v>
      </c>
      <c r="AI3380" s="359">
        <v>0.72370000000000001</v>
      </c>
      <c r="AJ3380" s="359">
        <v>0.8044</v>
      </c>
      <c r="AK3380" s="359">
        <v>0.312</v>
      </c>
      <c r="AL3380" s="356">
        <v>0.4859</v>
      </c>
    </row>
    <row r="3381" spans="2:38" ht="409.6" x14ac:dyDescent="0.25">
      <c r="B3381" s="402">
        <v>37558</v>
      </c>
      <c r="C3381" s="359">
        <v>0.49709999999999999</v>
      </c>
      <c r="D3381" s="359">
        <v>0.87549999999999994</v>
      </c>
      <c r="E3381" s="359">
        <v>0.76280000000000003</v>
      </c>
      <c r="F3381" s="359">
        <v>15.4907</v>
      </c>
      <c r="G3381" s="359">
        <v>3.6947000000000001</v>
      </c>
      <c r="H3381" s="359">
        <v>120.17700000000001</v>
      </c>
      <c r="I3381" s="359">
        <v>0.29680000000000001</v>
      </c>
      <c r="J3381" s="359">
        <v>1.7165999999999999</v>
      </c>
      <c r="K3381" s="359"/>
      <c r="L3381" s="359">
        <v>3.6730999999999998</v>
      </c>
      <c r="M3381" s="359">
        <v>1.982</v>
      </c>
      <c r="N3381" s="359">
        <v>1.6850000000000001</v>
      </c>
      <c r="O3381" s="359">
        <v>4.5213999999999999</v>
      </c>
      <c r="P3381" s="359">
        <v>0.72860000000000003</v>
      </c>
      <c r="Q3381" s="359">
        <v>0.83450000000000002</v>
      </c>
      <c r="R3381" s="359">
        <v>0.31369999999999998</v>
      </c>
      <c r="S3381" s="356">
        <v>0.48930000000000001</v>
      </c>
      <c r="U3381" s="402">
        <v>37558</v>
      </c>
      <c r="V3381" s="359">
        <v>0.49609999999999999</v>
      </c>
      <c r="W3381" s="359">
        <v>0.87370000000000003</v>
      </c>
      <c r="X3381" s="359">
        <v>0.76119999999999999</v>
      </c>
      <c r="Y3381" s="359">
        <v>15.224299999999999</v>
      </c>
      <c r="Z3381" s="359">
        <v>3.6879</v>
      </c>
      <c r="AA3381" s="359">
        <v>119.639</v>
      </c>
      <c r="AB3381" s="359">
        <v>0.29609999999999997</v>
      </c>
      <c r="AC3381" s="359">
        <v>1.7129000000000001</v>
      </c>
      <c r="AD3381" s="359"/>
      <c r="AE3381" s="359">
        <v>3.6663000000000001</v>
      </c>
      <c r="AF3381" s="359">
        <v>1.9758</v>
      </c>
      <c r="AG3381" s="359">
        <v>1.5823</v>
      </c>
      <c r="AH3381" s="359">
        <v>4.5119999999999996</v>
      </c>
      <c r="AI3381" s="359">
        <v>0.72689999999999999</v>
      </c>
      <c r="AJ3381" s="359">
        <v>0.80840000000000001</v>
      </c>
      <c r="AK3381" s="359">
        <v>0.31309999999999999</v>
      </c>
      <c r="AL3381" s="356">
        <v>0.48859999999999998</v>
      </c>
    </row>
    <row r="3382" spans="2:38" ht="409.6" x14ac:dyDescent="0.25">
      <c r="B3382" s="402">
        <v>37557</v>
      </c>
      <c r="C3382" s="359">
        <v>0.49930000000000002</v>
      </c>
      <c r="D3382" s="359">
        <v>0.87729999999999997</v>
      </c>
      <c r="E3382" s="359">
        <v>0.76429999999999998</v>
      </c>
      <c r="F3382" s="359">
        <v>15.430199999999999</v>
      </c>
      <c r="G3382" s="359">
        <v>3.7105000000000001</v>
      </c>
      <c r="H3382" s="359">
        <v>120.554</v>
      </c>
      <c r="I3382" s="359">
        <v>0.29549999999999998</v>
      </c>
      <c r="J3382" s="359">
        <v>1.7261</v>
      </c>
      <c r="K3382" s="359"/>
      <c r="L3382" s="359">
        <v>3.6825000000000001</v>
      </c>
      <c r="M3382" s="359">
        <v>1.9744999999999999</v>
      </c>
      <c r="N3382" s="359">
        <v>1.6782999999999999</v>
      </c>
      <c r="O3382" s="359">
        <v>4.5556999999999999</v>
      </c>
      <c r="P3382" s="359">
        <v>0.73270000000000002</v>
      </c>
      <c r="Q3382" s="359">
        <v>0.83499999999999996</v>
      </c>
      <c r="R3382" s="359">
        <v>0.31509999999999999</v>
      </c>
      <c r="S3382" s="356">
        <v>0.48749999999999999</v>
      </c>
      <c r="U3382" s="402">
        <v>37557</v>
      </c>
      <c r="V3382" s="359">
        <v>0.49890000000000001</v>
      </c>
      <c r="W3382" s="359">
        <v>0.87629999999999997</v>
      </c>
      <c r="X3382" s="359">
        <v>0.76370000000000005</v>
      </c>
      <c r="Y3382" s="359">
        <v>15.407500000000001</v>
      </c>
      <c r="Z3382" s="359">
        <v>3.7065000000000001</v>
      </c>
      <c r="AA3382" s="359">
        <v>120.114</v>
      </c>
      <c r="AB3382" s="359">
        <v>0.2949</v>
      </c>
      <c r="AC3382" s="359">
        <v>1.7236</v>
      </c>
      <c r="AD3382" s="359"/>
      <c r="AE3382" s="359">
        <v>3.6766000000000001</v>
      </c>
      <c r="AF3382" s="359">
        <v>1.9683999999999999</v>
      </c>
      <c r="AG3382" s="359">
        <v>1.5774999999999999</v>
      </c>
      <c r="AH3382" s="359">
        <v>4.5514999999999999</v>
      </c>
      <c r="AI3382" s="359">
        <v>0.73209999999999997</v>
      </c>
      <c r="AJ3382" s="359">
        <v>0.8095</v>
      </c>
      <c r="AK3382" s="359">
        <v>0.31480000000000002</v>
      </c>
      <c r="AL3382" s="356">
        <v>0.48720000000000002</v>
      </c>
    </row>
    <row r="3383" spans="2:38" ht="409.6" x14ac:dyDescent="0.25">
      <c r="B3383" s="402">
        <v>37556</v>
      </c>
      <c r="C3383" s="359">
        <v>0.49940000000000001</v>
      </c>
      <c r="D3383" s="359">
        <v>0.87719999999999998</v>
      </c>
      <c r="E3383" s="359">
        <v>0.76400000000000001</v>
      </c>
      <c r="F3383" s="359">
        <v>15.425700000000001</v>
      </c>
      <c r="G3383" s="359">
        <v>3.7086000000000001</v>
      </c>
      <c r="H3383" s="359">
        <v>120.51900000000001</v>
      </c>
      <c r="I3383" s="359">
        <v>0.29549999999999998</v>
      </c>
      <c r="J3383" s="359">
        <v>1.7256</v>
      </c>
      <c r="K3383" s="359"/>
      <c r="L3383" s="359">
        <v>3.6846999999999999</v>
      </c>
      <c r="M3383" s="359">
        <v>1.974</v>
      </c>
      <c r="N3383" s="359">
        <v>1.6778</v>
      </c>
      <c r="O3383" s="359">
        <v>4.5544000000000002</v>
      </c>
      <c r="P3383" s="359">
        <v>0.73270000000000002</v>
      </c>
      <c r="Q3383" s="359">
        <v>0.8347</v>
      </c>
      <c r="R3383" s="359">
        <v>0.31430000000000002</v>
      </c>
      <c r="S3383" s="356">
        <v>0.4874</v>
      </c>
      <c r="U3383" s="402">
        <v>37556</v>
      </c>
      <c r="V3383" s="359">
        <v>0.49859999999999999</v>
      </c>
      <c r="W3383" s="359">
        <v>0.87619999999999998</v>
      </c>
      <c r="X3383" s="359">
        <v>0.76339999999999997</v>
      </c>
      <c r="Y3383" s="359">
        <v>15.4031</v>
      </c>
      <c r="Z3383" s="359">
        <v>3.7048999999999999</v>
      </c>
      <c r="AA3383" s="359">
        <v>120.08</v>
      </c>
      <c r="AB3383" s="359">
        <v>0.29480000000000001</v>
      </c>
      <c r="AC3383" s="359">
        <v>1.7231000000000001</v>
      </c>
      <c r="AD3383" s="359"/>
      <c r="AE3383" s="359">
        <v>3.6785999999999999</v>
      </c>
      <c r="AF3383" s="359">
        <v>1.9679</v>
      </c>
      <c r="AG3383" s="359">
        <v>1.577</v>
      </c>
      <c r="AH3383" s="359">
        <v>4.5500999999999996</v>
      </c>
      <c r="AI3383" s="359">
        <v>0.73209999999999997</v>
      </c>
      <c r="AJ3383" s="359">
        <v>0.80930000000000002</v>
      </c>
      <c r="AK3383" s="359">
        <v>0.31409999999999999</v>
      </c>
      <c r="AL3383" s="356">
        <v>0.48709999999999998</v>
      </c>
    </row>
    <row r="3384" spans="2:38" ht="409.6" x14ac:dyDescent="0.25">
      <c r="B3384" s="402">
        <v>37555</v>
      </c>
      <c r="C3384" s="359">
        <v>0.49930000000000002</v>
      </c>
      <c r="D3384" s="359">
        <v>0.87690000000000001</v>
      </c>
      <c r="E3384" s="359">
        <v>0.76390000000000002</v>
      </c>
      <c r="F3384" s="359">
        <v>15.483700000000001</v>
      </c>
      <c r="G3384" s="359">
        <v>3.7103000000000002</v>
      </c>
      <c r="H3384" s="359">
        <v>120.47</v>
      </c>
      <c r="I3384" s="359">
        <v>0.29530000000000001</v>
      </c>
      <c r="J3384" s="359">
        <v>1.7249000000000001</v>
      </c>
      <c r="K3384" s="359"/>
      <c r="L3384" s="359">
        <v>3.6812999999999998</v>
      </c>
      <c r="M3384" s="359">
        <v>1.9732000000000001</v>
      </c>
      <c r="N3384" s="359">
        <v>1.6771</v>
      </c>
      <c r="O3384" s="359">
        <v>4.5525000000000002</v>
      </c>
      <c r="P3384" s="359">
        <v>0.73270000000000002</v>
      </c>
      <c r="Q3384" s="359">
        <v>0.83440000000000003</v>
      </c>
      <c r="R3384" s="359">
        <v>0.31419999999999998</v>
      </c>
      <c r="S3384" s="356">
        <v>0.48720000000000002</v>
      </c>
      <c r="U3384" s="402">
        <v>37555</v>
      </c>
      <c r="V3384" s="359">
        <v>0.49830000000000002</v>
      </c>
      <c r="W3384" s="359">
        <v>0.87519999999999998</v>
      </c>
      <c r="X3384" s="359">
        <v>0.76229999999999998</v>
      </c>
      <c r="Y3384" s="359">
        <v>15.3286</v>
      </c>
      <c r="Z3384" s="359">
        <v>3.7035</v>
      </c>
      <c r="AA3384" s="359">
        <v>119.932</v>
      </c>
      <c r="AB3384" s="359">
        <v>0.2944</v>
      </c>
      <c r="AC3384" s="359">
        <v>1.7209000000000001</v>
      </c>
      <c r="AD3384" s="359"/>
      <c r="AE3384" s="359">
        <v>3.6745000000000001</v>
      </c>
      <c r="AF3384" s="359">
        <v>1.9655</v>
      </c>
      <c r="AG3384" s="359">
        <v>1.5750999999999999</v>
      </c>
      <c r="AH3384" s="359">
        <v>4.5445000000000002</v>
      </c>
      <c r="AI3384" s="359">
        <v>0.73099999999999998</v>
      </c>
      <c r="AJ3384" s="359">
        <v>0.80830000000000002</v>
      </c>
      <c r="AK3384" s="359">
        <v>0.31369999999999998</v>
      </c>
      <c r="AL3384" s="356">
        <v>0.48649999999999999</v>
      </c>
    </row>
    <row r="3385" spans="2:38" ht="409.6" x14ac:dyDescent="0.25">
      <c r="B3385" s="402">
        <v>37554</v>
      </c>
      <c r="C3385" s="359">
        <v>0.49759999999999999</v>
      </c>
      <c r="D3385" s="359">
        <v>0.87780000000000002</v>
      </c>
      <c r="E3385" s="359">
        <v>0.76119999999999999</v>
      </c>
      <c r="F3385" s="359">
        <v>15.563700000000001</v>
      </c>
      <c r="G3385" s="359">
        <v>3.6976</v>
      </c>
      <c r="H3385" s="359">
        <v>120.274</v>
      </c>
      <c r="I3385" s="359">
        <v>0.29680000000000001</v>
      </c>
      <c r="J3385" s="359">
        <v>1.7255</v>
      </c>
      <c r="K3385" s="359"/>
      <c r="L3385" s="359">
        <v>3.6764000000000001</v>
      </c>
      <c r="M3385" s="359">
        <v>1.9798</v>
      </c>
      <c r="N3385" s="359">
        <v>1.6748000000000001</v>
      </c>
      <c r="O3385" s="359">
        <v>4.5511999999999997</v>
      </c>
      <c r="P3385" s="359">
        <v>0.72989999999999999</v>
      </c>
      <c r="Q3385" s="359">
        <v>0.83420000000000005</v>
      </c>
      <c r="R3385" s="359">
        <v>0.31290000000000001</v>
      </c>
      <c r="S3385" s="356">
        <v>0.48630000000000001</v>
      </c>
      <c r="U3385" s="402">
        <v>37554</v>
      </c>
      <c r="V3385" s="359">
        <v>0.4965</v>
      </c>
      <c r="W3385" s="359">
        <v>0.87570000000000003</v>
      </c>
      <c r="X3385" s="359">
        <v>0.75980000000000003</v>
      </c>
      <c r="Y3385" s="359">
        <v>15.298500000000001</v>
      </c>
      <c r="Z3385" s="359">
        <v>3.6905999999999999</v>
      </c>
      <c r="AA3385" s="359">
        <v>119.73699999999999</v>
      </c>
      <c r="AB3385" s="359">
        <v>0.29599999999999999</v>
      </c>
      <c r="AC3385" s="359">
        <v>1.7205999999999999</v>
      </c>
      <c r="AD3385" s="359"/>
      <c r="AE3385" s="359">
        <v>3.6690999999999998</v>
      </c>
      <c r="AF3385" s="359">
        <v>1.9722999999999999</v>
      </c>
      <c r="AG3385" s="359">
        <v>1.5726</v>
      </c>
      <c r="AH3385" s="359">
        <v>4.5429000000000004</v>
      </c>
      <c r="AI3385" s="359">
        <v>0.72819999999999996</v>
      </c>
      <c r="AJ3385" s="359">
        <v>0.80389999999999995</v>
      </c>
      <c r="AK3385" s="359">
        <v>0.31230000000000002</v>
      </c>
      <c r="AL3385" s="356">
        <v>0.48559999999999998</v>
      </c>
    </row>
    <row r="3386" spans="2:38" ht="409.6" x14ac:dyDescent="0.25">
      <c r="B3386" s="402">
        <v>37553</v>
      </c>
      <c r="C3386" s="359">
        <v>0.496</v>
      </c>
      <c r="D3386" s="359">
        <v>0.876</v>
      </c>
      <c r="E3386" s="359">
        <v>0.75749999999999995</v>
      </c>
      <c r="F3386" s="359">
        <v>15.311199999999999</v>
      </c>
      <c r="G3386" s="359">
        <v>3.6859000000000002</v>
      </c>
      <c r="H3386" s="359">
        <v>120.113</v>
      </c>
      <c r="I3386" s="359">
        <v>0.2949</v>
      </c>
      <c r="J3386" s="359">
        <v>1.7145999999999999</v>
      </c>
      <c r="K3386" s="359"/>
      <c r="L3386" s="359">
        <v>3.6597</v>
      </c>
      <c r="M3386" s="359">
        <v>1.9919</v>
      </c>
      <c r="N3386" s="359">
        <v>1.6612</v>
      </c>
      <c r="O3386" s="359">
        <v>4.5292000000000003</v>
      </c>
      <c r="P3386" s="359">
        <v>0.72829999999999995</v>
      </c>
      <c r="Q3386" s="359">
        <v>0.82050000000000001</v>
      </c>
      <c r="R3386" s="359">
        <v>0.313</v>
      </c>
      <c r="S3386" s="356">
        <v>0.48420000000000002</v>
      </c>
      <c r="U3386" s="402">
        <v>37553</v>
      </c>
      <c r="V3386" s="359">
        <v>0.49540000000000001</v>
      </c>
      <c r="W3386" s="359">
        <v>0.87490000000000001</v>
      </c>
      <c r="X3386" s="359">
        <v>0.75690000000000002</v>
      </c>
      <c r="Y3386" s="359">
        <v>15.2835</v>
      </c>
      <c r="Z3386" s="359">
        <v>3.6819999999999999</v>
      </c>
      <c r="AA3386" s="359">
        <v>119.673</v>
      </c>
      <c r="AB3386" s="359">
        <v>0.2944</v>
      </c>
      <c r="AC3386" s="359">
        <v>1.7116</v>
      </c>
      <c r="AD3386" s="359"/>
      <c r="AE3386" s="359">
        <v>3.6558999999999999</v>
      </c>
      <c r="AF3386" s="359">
        <v>1.9902</v>
      </c>
      <c r="AG3386" s="359">
        <v>1.5610999999999999</v>
      </c>
      <c r="AH3386" s="359">
        <v>4.5233999999999996</v>
      </c>
      <c r="AI3386" s="359">
        <v>0.72729999999999995</v>
      </c>
      <c r="AJ3386" s="359">
        <v>0.79520000000000002</v>
      </c>
      <c r="AK3386" s="359">
        <v>0.31269999999999998</v>
      </c>
      <c r="AL3386" s="356">
        <v>0.4839</v>
      </c>
    </row>
    <row r="3387" spans="2:38" ht="409.6" x14ac:dyDescent="0.25">
      <c r="B3387" s="402">
        <v>37552</v>
      </c>
      <c r="C3387" s="359">
        <v>0.49540000000000001</v>
      </c>
      <c r="D3387" s="359">
        <v>0.87539999999999996</v>
      </c>
      <c r="E3387" s="359">
        <v>0.75980000000000003</v>
      </c>
      <c r="F3387" s="359">
        <v>15.269500000000001</v>
      </c>
      <c r="G3387" s="359">
        <v>3.6775000000000002</v>
      </c>
      <c r="H3387" s="359">
        <v>119.934</v>
      </c>
      <c r="I3387" s="359">
        <v>0.29530000000000001</v>
      </c>
      <c r="J3387" s="359">
        <v>1.7124999999999999</v>
      </c>
      <c r="K3387" s="359"/>
      <c r="L3387" s="359">
        <v>3.6764000000000001</v>
      </c>
      <c r="M3387" s="359">
        <v>1.9941</v>
      </c>
      <c r="N3387" s="359">
        <v>1.6657999999999999</v>
      </c>
      <c r="O3387" s="359">
        <v>4.5347</v>
      </c>
      <c r="P3387" s="359">
        <v>0.72770000000000001</v>
      </c>
      <c r="Q3387" s="359">
        <v>0.8165</v>
      </c>
      <c r="R3387" s="359">
        <v>0.31330000000000002</v>
      </c>
      <c r="S3387" s="356">
        <v>0.48430000000000001</v>
      </c>
      <c r="U3387" s="402">
        <v>37552</v>
      </c>
      <c r="V3387" s="359">
        <v>0.49459999999999998</v>
      </c>
      <c r="W3387" s="359">
        <v>0.87380000000000002</v>
      </c>
      <c r="X3387" s="359">
        <v>0.75860000000000005</v>
      </c>
      <c r="Y3387" s="359">
        <v>15.008100000000001</v>
      </c>
      <c r="Z3387" s="359">
        <v>3.6699000000000002</v>
      </c>
      <c r="AA3387" s="359">
        <v>119.41800000000001</v>
      </c>
      <c r="AB3387" s="359">
        <v>0.29470000000000002</v>
      </c>
      <c r="AC3387" s="359">
        <v>1.7078</v>
      </c>
      <c r="AD3387" s="359"/>
      <c r="AE3387" s="359">
        <v>3.6703000000000001</v>
      </c>
      <c r="AF3387" s="359">
        <v>1.9891000000000001</v>
      </c>
      <c r="AG3387" s="359">
        <v>1.5645</v>
      </c>
      <c r="AH3387" s="359">
        <v>4.5259999999999998</v>
      </c>
      <c r="AI3387" s="359">
        <v>0.72599999999999998</v>
      </c>
      <c r="AJ3387" s="359">
        <v>0.79069999999999996</v>
      </c>
      <c r="AK3387" s="359">
        <v>0.31269999999999998</v>
      </c>
      <c r="AL3387" s="356">
        <v>0.48370000000000002</v>
      </c>
    </row>
    <row r="3388" spans="2:38" ht="409.6" x14ac:dyDescent="0.25">
      <c r="B3388" s="402">
        <v>37551</v>
      </c>
      <c r="C3388" s="359">
        <v>0.4975</v>
      </c>
      <c r="D3388" s="359">
        <v>0.87370000000000003</v>
      </c>
      <c r="E3388" s="359">
        <v>0.75749999999999995</v>
      </c>
      <c r="F3388" s="359">
        <v>15.312099999999999</v>
      </c>
      <c r="G3388" s="359">
        <v>3.6979000000000002</v>
      </c>
      <c r="H3388" s="359">
        <v>120.46</v>
      </c>
      <c r="I3388" s="359">
        <v>0.29520000000000002</v>
      </c>
      <c r="J3388" s="359">
        <v>1.7197</v>
      </c>
      <c r="K3388" s="359"/>
      <c r="L3388" s="359">
        <v>3.6858</v>
      </c>
      <c r="M3388" s="359">
        <v>2.0110000000000001</v>
      </c>
      <c r="N3388" s="359">
        <v>1.6597</v>
      </c>
      <c r="O3388" s="359">
        <v>4.5145</v>
      </c>
      <c r="P3388" s="359">
        <v>0.73219999999999996</v>
      </c>
      <c r="Q3388" s="359">
        <v>0.81610000000000005</v>
      </c>
      <c r="R3388" s="359">
        <v>0.31409999999999999</v>
      </c>
      <c r="S3388" s="356">
        <v>0.48430000000000001</v>
      </c>
      <c r="U3388" s="402">
        <v>37551</v>
      </c>
      <c r="V3388" s="359">
        <v>0.49690000000000001</v>
      </c>
      <c r="W3388" s="359">
        <v>0.87239999999999995</v>
      </c>
      <c r="X3388" s="359">
        <v>0.75680000000000003</v>
      </c>
      <c r="Y3388" s="359">
        <v>15.059100000000001</v>
      </c>
      <c r="Z3388" s="359">
        <v>3.6932999999999998</v>
      </c>
      <c r="AA3388" s="359">
        <v>120.01</v>
      </c>
      <c r="AB3388" s="359">
        <v>0.29459999999999997</v>
      </c>
      <c r="AC3388" s="359">
        <v>1.7175</v>
      </c>
      <c r="AD3388" s="359"/>
      <c r="AE3388" s="359">
        <v>3.6814</v>
      </c>
      <c r="AF3388" s="359">
        <v>2.0049000000000001</v>
      </c>
      <c r="AG3388" s="359">
        <v>1.5591999999999999</v>
      </c>
      <c r="AH3388" s="359">
        <v>4.5087999999999999</v>
      </c>
      <c r="AI3388" s="359">
        <v>0.73109999999999997</v>
      </c>
      <c r="AJ3388" s="359">
        <v>0.79059999999999997</v>
      </c>
      <c r="AK3388" s="359">
        <v>0.31380000000000002</v>
      </c>
      <c r="AL3388" s="356">
        <v>0.4839</v>
      </c>
    </row>
    <row r="3389" spans="2:38" ht="409.6" x14ac:dyDescent="0.25">
      <c r="B3389" s="402">
        <v>37550</v>
      </c>
      <c r="C3389" s="359">
        <v>0.4955</v>
      </c>
      <c r="D3389" s="359">
        <v>0.87529999999999997</v>
      </c>
      <c r="E3389" s="359">
        <v>0.75839999999999996</v>
      </c>
      <c r="F3389" s="359">
        <v>15.170400000000001</v>
      </c>
      <c r="G3389" s="359">
        <v>3.6852999999999998</v>
      </c>
      <c r="H3389" s="359">
        <v>121.67400000000001</v>
      </c>
      <c r="I3389" s="359">
        <v>0.29459999999999997</v>
      </c>
      <c r="J3389" s="359">
        <v>1.7058</v>
      </c>
      <c r="K3389" s="359"/>
      <c r="L3389" s="359">
        <v>3.6779000000000002</v>
      </c>
      <c r="M3389" s="359">
        <v>2.0103</v>
      </c>
      <c r="N3389" s="359">
        <v>1.6553</v>
      </c>
      <c r="O3389" s="359">
        <v>4.5065999999999997</v>
      </c>
      <c r="P3389" s="359">
        <v>0.72840000000000005</v>
      </c>
      <c r="Q3389" s="359">
        <v>0.81210000000000004</v>
      </c>
      <c r="R3389" s="359">
        <v>0.31159999999999999</v>
      </c>
      <c r="S3389" s="356">
        <v>0.48180000000000001</v>
      </c>
      <c r="U3389" s="402">
        <v>37550</v>
      </c>
      <c r="V3389" s="359">
        <v>0.49490000000000001</v>
      </c>
      <c r="W3389" s="359">
        <v>0.87370000000000003</v>
      </c>
      <c r="X3389" s="359">
        <v>0.75739999999999996</v>
      </c>
      <c r="Y3389" s="359">
        <v>15.134</v>
      </c>
      <c r="Z3389" s="359">
        <v>3.6798000000000002</v>
      </c>
      <c r="AA3389" s="359">
        <v>121.187</v>
      </c>
      <c r="AB3389" s="359">
        <v>0.29389999999999999</v>
      </c>
      <c r="AC3389" s="359">
        <v>1.7025999999999999</v>
      </c>
      <c r="AD3389" s="359"/>
      <c r="AE3389" s="359">
        <v>3.6703999999999999</v>
      </c>
      <c r="AF3389" s="359">
        <v>2.0034000000000001</v>
      </c>
      <c r="AG3389" s="359">
        <v>1.5546</v>
      </c>
      <c r="AH3389" s="359">
        <v>4.4989999999999997</v>
      </c>
      <c r="AI3389" s="359">
        <v>0.72750000000000004</v>
      </c>
      <c r="AJ3389" s="359">
        <v>0.78649999999999998</v>
      </c>
      <c r="AK3389" s="359">
        <v>0.31119999999999998</v>
      </c>
      <c r="AL3389" s="356">
        <v>0.48130000000000001</v>
      </c>
    </row>
    <row r="3390" spans="2:38" ht="409.6" x14ac:dyDescent="0.25">
      <c r="B3390" s="402">
        <v>37549</v>
      </c>
      <c r="C3390" s="359">
        <v>0.49490000000000001</v>
      </c>
      <c r="D3390" s="359">
        <v>0.87529999999999997</v>
      </c>
      <c r="E3390" s="359">
        <v>0.75729999999999997</v>
      </c>
      <c r="F3390" s="359">
        <v>15.1547</v>
      </c>
      <c r="G3390" s="359">
        <v>3.6815000000000002</v>
      </c>
      <c r="H3390" s="359">
        <v>121.548</v>
      </c>
      <c r="I3390" s="359">
        <v>0.29430000000000001</v>
      </c>
      <c r="J3390" s="359">
        <v>1.704</v>
      </c>
      <c r="K3390" s="359"/>
      <c r="L3390" s="359">
        <v>3.6741000000000001</v>
      </c>
      <c r="M3390" s="359">
        <v>2.0082</v>
      </c>
      <c r="N3390" s="359">
        <v>1.6536</v>
      </c>
      <c r="O3390" s="359">
        <v>4.5019</v>
      </c>
      <c r="P3390" s="359">
        <v>0.72829999999999995</v>
      </c>
      <c r="Q3390" s="359">
        <v>0.81130000000000002</v>
      </c>
      <c r="R3390" s="359">
        <v>0.31140000000000001</v>
      </c>
      <c r="S3390" s="356">
        <v>0.48130000000000001</v>
      </c>
      <c r="U3390" s="402">
        <v>37549</v>
      </c>
      <c r="V3390" s="359">
        <v>0.49409999999999998</v>
      </c>
      <c r="W3390" s="359">
        <v>0.87350000000000005</v>
      </c>
      <c r="X3390" s="359">
        <v>0.75629999999999997</v>
      </c>
      <c r="Y3390" s="359">
        <v>15.1183</v>
      </c>
      <c r="Z3390" s="359">
        <v>3.6760000000000002</v>
      </c>
      <c r="AA3390" s="359">
        <v>121.06100000000001</v>
      </c>
      <c r="AB3390" s="359">
        <v>0.29360000000000003</v>
      </c>
      <c r="AC3390" s="359">
        <v>1.7008000000000001</v>
      </c>
      <c r="AD3390" s="359"/>
      <c r="AE3390" s="359">
        <v>3.6665999999999999</v>
      </c>
      <c r="AF3390" s="359">
        <v>2.0013000000000001</v>
      </c>
      <c r="AG3390" s="359">
        <v>1.5529999999999999</v>
      </c>
      <c r="AH3390" s="359">
        <v>4.4943999999999997</v>
      </c>
      <c r="AI3390" s="359">
        <v>0.72699999999999998</v>
      </c>
      <c r="AJ3390" s="359">
        <v>0.78569999999999995</v>
      </c>
      <c r="AK3390" s="359">
        <v>0.31090000000000001</v>
      </c>
      <c r="AL3390" s="356">
        <v>0.48080000000000001</v>
      </c>
    </row>
    <row r="3391" spans="2:38" ht="409.6" x14ac:dyDescent="0.25">
      <c r="B3391" s="402">
        <v>37548</v>
      </c>
      <c r="C3391" s="359">
        <v>0.49509999999999998</v>
      </c>
      <c r="D3391" s="359">
        <v>0.87519999999999998</v>
      </c>
      <c r="E3391" s="359">
        <v>0.75739999999999996</v>
      </c>
      <c r="F3391" s="359">
        <v>15.1547</v>
      </c>
      <c r="G3391" s="359">
        <v>3.6815000000000002</v>
      </c>
      <c r="H3391" s="359">
        <v>121.514</v>
      </c>
      <c r="I3391" s="359">
        <v>0.29430000000000001</v>
      </c>
      <c r="J3391" s="359">
        <v>1.704</v>
      </c>
      <c r="K3391" s="359"/>
      <c r="L3391" s="359">
        <v>3.6741000000000001</v>
      </c>
      <c r="M3391" s="359">
        <v>2.0085000000000002</v>
      </c>
      <c r="N3391" s="359">
        <v>1.6536</v>
      </c>
      <c r="O3391" s="359">
        <v>4.5019</v>
      </c>
      <c r="P3391" s="359">
        <v>0.72829999999999995</v>
      </c>
      <c r="Q3391" s="359">
        <v>0.81130000000000002</v>
      </c>
      <c r="R3391" s="359">
        <v>0.31140000000000001</v>
      </c>
      <c r="S3391" s="356">
        <v>0.48130000000000001</v>
      </c>
      <c r="U3391" s="402">
        <v>37548</v>
      </c>
      <c r="V3391" s="359">
        <v>0.49440000000000001</v>
      </c>
      <c r="W3391" s="359">
        <v>0.87380000000000002</v>
      </c>
      <c r="X3391" s="359">
        <v>0.75629999999999997</v>
      </c>
      <c r="Y3391" s="359">
        <v>15.1183</v>
      </c>
      <c r="Z3391" s="359">
        <v>3.6760000000000002</v>
      </c>
      <c r="AA3391" s="359">
        <v>121.027</v>
      </c>
      <c r="AB3391" s="359">
        <v>0.29360000000000003</v>
      </c>
      <c r="AC3391" s="359">
        <v>1.7008000000000001</v>
      </c>
      <c r="AD3391" s="359"/>
      <c r="AE3391" s="359">
        <v>3.6665999999999999</v>
      </c>
      <c r="AF3391" s="359">
        <v>2.0045999999999999</v>
      </c>
      <c r="AG3391" s="359">
        <v>1.5529999999999999</v>
      </c>
      <c r="AH3391" s="359">
        <v>4.4943999999999997</v>
      </c>
      <c r="AI3391" s="359">
        <v>0.72699999999999998</v>
      </c>
      <c r="AJ3391" s="359">
        <v>0.78569999999999995</v>
      </c>
      <c r="AK3391" s="359">
        <v>0.31090000000000001</v>
      </c>
      <c r="AL3391" s="356">
        <v>0.48080000000000001</v>
      </c>
    </row>
    <row r="3392" spans="2:38" ht="409.6" x14ac:dyDescent="0.25">
      <c r="B3392" s="402">
        <v>37547</v>
      </c>
      <c r="C3392" s="359">
        <v>0.49659999999999999</v>
      </c>
      <c r="D3392" s="359">
        <v>0.87549999999999994</v>
      </c>
      <c r="E3392" s="359">
        <v>0.75729999999999997</v>
      </c>
      <c r="F3392" s="359">
        <v>15.3504</v>
      </c>
      <c r="G3392" s="359">
        <v>3.6907000000000001</v>
      </c>
      <c r="H3392" s="359">
        <v>122.319</v>
      </c>
      <c r="I3392" s="359">
        <v>0.29389999999999999</v>
      </c>
      <c r="J3392" s="359">
        <v>1.7131000000000001</v>
      </c>
      <c r="K3392" s="359"/>
      <c r="L3392" s="359">
        <v>3.6905999999999999</v>
      </c>
      <c r="M3392" s="359">
        <v>2.0143</v>
      </c>
      <c r="N3392" s="359">
        <v>1.6506000000000001</v>
      </c>
      <c r="O3392" s="359">
        <v>4.5316000000000001</v>
      </c>
      <c r="P3392" s="359">
        <v>0.72919999999999996</v>
      </c>
      <c r="Q3392" s="359">
        <v>0.81169999999999998</v>
      </c>
      <c r="R3392" s="359">
        <v>0.311</v>
      </c>
      <c r="S3392" s="356">
        <v>0.48209999999999997</v>
      </c>
      <c r="U3392" s="402">
        <v>37547</v>
      </c>
      <c r="V3392" s="359">
        <v>0.49590000000000001</v>
      </c>
      <c r="W3392" s="359">
        <v>0.87380000000000002</v>
      </c>
      <c r="X3392" s="359">
        <v>0.75609999999999999</v>
      </c>
      <c r="Y3392" s="359">
        <v>15.2072</v>
      </c>
      <c r="Z3392" s="359">
        <v>3.6842000000000001</v>
      </c>
      <c r="AA3392" s="359">
        <v>121.795</v>
      </c>
      <c r="AB3392" s="359">
        <v>0.29310000000000003</v>
      </c>
      <c r="AC3392" s="359">
        <v>1.7087000000000001</v>
      </c>
      <c r="AD3392" s="359"/>
      <c r="AE3392" s="359">
        <v>3.6842000000000001</v>
      </c>
      <c r="AF3392" s="359">
        <v>2.0068000000000001</v>
      </c>
      <c r="AG3392" s="359">
        <v>1.5497000000000001</v>
      </c>
      <c r="AH3392" s="359">
        <v>4.5227000000000004</v>
      </c>
      <c r="AI3392" s="359">
        <v>0.72789999999999999</v>
      </c>
      <c r="AJ3392" s="359">
        <v>0.78590000000000004</v>
      </c>
      <c r="AK3392" s="359">
        <v>0.3105</v>
      </c>
      <c r="AL3392" s="356">
        <v>0.48149999999999998</v>
      </c>
    </row>
    <row r="3393" spans="2:38" ht="409.6" x14ac:dyDescent="0.25">
      <c r="B3393" s="402">
        <v>37546</v>
      </c>
      <c r="C3393" s="359">
        <v>0.49020000000000002</v>
      </c>
      <c r="D3393" s="359">
        <v>0.87619999999999998</v>
      </c>
      <c r="E3393" s="359">
        <v>0.7621</v>
      </c>
      <c r="F3393" s="359">
        <v>15.2942</v>
      </c>
      <c r="G3393" s="359">
        <v>3.6415999999999999</v>
      </c>
      <c r="H3393" s="359">
        <v>120.51600000000001</v>
      </c>
      <c r="I3393" s="359">
        <v>0.29170000000000001</v>
      </c>
      <c r="J3393" s="359">
        <v>1.6918</v>
      </c>
      <c r="K3393" s="359"/>
      <c r="L3393" s="359">
        <v>3.6078000000000001</v>
      </c>
      <c r="M3393" s="359">
        <v>1.9990000000000001</v>
      </c>
      <c r="N3393" s="359">
        <v>1.6453</v>
      </c>
      <c r="O3393" s="359">
        <v>4.4524999999999997</v>
      </c>
      <c r="P3393" s="359">
        <v>0.71909999999999996</v>
      </c>
      <c r="Q3393" s="359">
        <v>0.80420000000000003</v>
      </c>
      <c r="R3393" s="359">
        <v>0.3095</v>
      </c>
      <c r="S3393" s="356">
        <v>0.48089999999999999</v>
      </c>
      <c r="U3393" s="402">
        <v>37546</v>
      </c>
      <c r="V3393" s="359">
        <v>0.48930000000000001</v>
      </c>
      <c r="W3393" s="359">
        <v>0.87450000000000006</v>
      </c>
      <c r="X3393" s="359">
        <v>0.76049999999999995</v>
      </c>
      <c r="Y3393" s="359">
        <v>15.0321</v>
      </c>
      <c r="Z3393" s="359">
        <v>3.6349</v>
      </c>
      <c r="AA3393" s="359">
        <v>119.983</v>
      </c>
      <c r="AB3393" s="359">
        <v>0.29089999999999999</v>
      </c>
      <c r="AC3393" s="359">
        <v>1.6877</v>
      </c>
      <c r="AD3393" s="359"/>
      <c r="AE3393" s="359">
        <v>3.6012</v>
      </c>
      <c r="AF3393" s="359">
        <v>1.9913000000000001</v>
      </c>
      <c r="AG3393" s="359">
        <v>1.5449999999999999</v>
      </c>
      <c r="AH3393" s="359">
        <v>4.4432999999999998</v>
      </c>
      <c r="AI3393" s="359">
        <v>0.71750000000000003</v>
      </c>
      <c r="AJ3393" s="359">
        <v>0.77859999999999996</v>
      </c>
      <c r="AK3393" s="359">
        <v>0.30890000000000001</v>
      </c>
      <c r="AL3393" s="356">
        <v>0.4803</v>
      </c>
    </row>
    <row r="3394" spans="2:38" ht="409.6" x14ac:dyDescent="0.25">
      <c r="B3394" s="402">
        <v>37545</v>
      </c>
      <c r="C3394" s="359">
        <v>0.48859999999999998</v>
      </c>
      <c r="D3394" s="359">
        <v>0.878</v>
      </c>
      <c r="E3394" s="359">
        <v>0.76129999999999998</v>
      </c>
      <c r="F3394" s="359">
        <v>15.163500000000001</v>
      </c>
      <c r="G3394" s="359">
        <v>3.6299000000000001</v>
      </c>
      <c r="H3394" s="359">
        <v>119.82299999999999</v>
      </c>
      <c r="I3394" s="359">
        <v>0.29139999999999999</v>
      </c>
      <c r="J3394" s="359">
        <v>1.6886000000000001</v>
      </c>
      <c r="K3394" s="359"/>
      <c r="L3394" s="359">
        <v>3.5684999999999998</v>
      </c>
      <c r="M3394" s="359">
        <v>1.9854000000000001</v>
      </c>
      <c r="N3394" s="359">
        <v>1.6403000000000001</v>
      </c>
      <c r="O3394" s="359">
        <v>4.4352999999999998</v>
      </c>
      <c r="P3394" s="359">
        <v>0.71699999999999997</v>
      </c>
      <c r="Q3394" s="359">
        <v>0.79949999999999999</v>
      </c>
      <c r="R3394" s="359">
        <v>0.309</v>
      </c>
      <c r="S3394" s="356">
        <v>0.47960000000000003</v>
      </c>
      <c r="U3394" s="402">
        <v>37545</v>
      </c>
      <c r="V3394" s="359">
        <v>0.48799999999999999</v>
      </c>
      <c r="W3394" s="359">
        <v>0.87629999999999997</v>
      </c>
      <c r="X3394" s="359">
        <v>0.76029999999999998</v>
      </c>
      <c r="Y3394" s="359">
        <v>14.9091</v>
      </c>
      <c r="Z3394" s="359">
        <v>3.6248999999999998</v>
      </c>
      <c r="AA3394" s="359">
        <v>119.346</v>
      </c>
      <c r="AB3394" s="359">
        <v>0.2908</v>
      </c>
      <c r="AC3394" s="359">
        <v>1.6857</v>
      </c>
      <c r="AD3394" s="359"/>
      <c r="AE3394" s="359">
        <v>3.5634999999999999</v>
      </c>
      <c r="AF3394" s="359">
        <v>1.9818</v>
      </c>
      <c r="AG3394" s="359">
        <v>1.5412999999999999</v>
      </c>
      <c r="AH3394" s="359">
        <v>4.4280999999999997</v>
      </c>
      <c r="AI3394" s="359">
        <v>0.71579999999999999</v>
      </c>
      <c r="AJ3394" s="359">
        <v>0.77429999999999999</v>
      </c>
      <c r="AK3394" s="359">
        <v>0.30859999999999999</v>
      </c>
      <c r="AL3394" s="356">
        <v>0.47910000000000003</v>
      </c>
    </row>
    <row r="3395" spans="2:38" ht="409.6" x14ac:dyDescent="0.25">
      <c r="B3395" s="402">
        <v>37544</v>
      </c>
      <c r="C3395" s="359">
        <v>0.48530000000000001</v>
      </c>
      <c r="D3395" s="359">
        <v>0.87629999999999997</v>
      </c>
      <c r="E3395" s="359">
        <v>0.75970000000000004</v>
      </c>
      <c r="F3395" s="359">
        <v>15.032999999999999</v>
      </c>
      <c r="G3395" s="359">
        <v>3.6061999999999999</v>
      </c>
      <c r="H3395" s="359">
        <v>119.077</v>
      </c>
      <c r="I3395" s="359">
        <v>0.2903</v>
      </c>
      <c r="J3395" s="359">
        <v>1.6761999999999999</v>
      </c>
      <c r="K3395" s="359"/>
      <c r="L3395" s="359">
        <v>3.5331000000000001</v>
      </c>
      <c r="M3395" s="359">
        <v>1.9754</v>
      </c>
      <c r="N3395" s="359">
        <v>1.6343000000000001</v>
      </c>
      <c r="O3395" s="359">
        <v>4.4124999999999996</v>
      </c>
      <c r="P3395" s="359">
        <v>0.7097</v>
      </c>
      <c r="Q3395" s="359">
        <v>0.79920000000000002</v>
      </c>
      <c r="R3395" s="359">
        <v>0.30759999999999998</v>
      </c>
      <c r="S3395" s="356">
        <v>0.47899999999999998</v>
      </c>
      <c r="U3395" s="402">
        <v>37544</v>
      </c>
      <c r="V3395" s="359">
        <v>0.48459999999999998</v>
      </c>
      <c r="W3395" s="359">
        <v>0.87470000000000003</v>
      </c>
      <c r="X3395" s="359">
        <v>0.75860000000000005</v>
      </c>
      <c r="Y3395" s="359">
        <v>14.7752</v>
      </c>
      <c r="Z3395" s="359">
        <v>3.5996000000000001</v>
      </c>
      <c r="AA3395" s="359">
        <v>118.571</v>
      </c>
      <c r="AB3395" s="359">
        <v>0.28960000000000002</v>
      </c>
      <c r="AC3395" s="359">
        <v>1.6728000000000001</v>
      </c>
      <c r="AD3395" s="359"/>
      <c r="AE3395" s="359">
        <v>3.5272999999999999</v>
      </c>
      <c r="AF3395" s="359">
        <v>1.9681999999999999</v>
      </c>
      <c r="AG3395" s="359">
        <v>1.5355000000000001</v>
      </c>
      <c r="AH3395" s="359">
        <v>4.4043999999999999</v>
      </c>
      <c r="AI3395" s="359">
        <v>0.70830000000000004</v>
      </c>
      <c r="AJ3395" s="359">
        <v>0.77390000000000003</v>
      </c>
      <c r="AK3395" s="359">
        <v>0.30709999999999998</v>
      </c>
      <c r="AL3395" s="356">
        <v>0.47839999999999999</v>
      </c>
    </row>
    <row r="3396" spans="2:38" ht="409.6" x14ac:dyDescent="0.25">
      <c r="B3396" s="402">
        <v>37543</v>
      </c>
      <c r="C3396" s="359">
        <v>0.48680000000000001</v>
      </c>
      <c r="D3396" s="359">
        <v>0.87839999999999996</v>
      </c>
      <c r="E3396" s="359">
        <v>0.76259999999999994</v>
      </c>
      <c r="F3396" s="359">
        <v>14.9793</v>
      </c>
      <c r="G3396" s="359">
        <v>3.6238999999999999</v>
      </c>
      <c r="H3396" s="359">
        <v>119.453</v>
      </c>
      <c r="I3396" s="359">
        <v>0.29139999999999999</v>
      </c>
      <c r="J3396" s="359">
        <v>1.6847000000000001</v>
      </c>
      <c r="K3396" s="359"/>
      <c r="L3396" s="359">
        <v>3.5510999999999999</v>
      </c>
      <c r="M3396" s="359">
        <v>1.9875</v>
      </c>
      <c r="N3396" s="359">
        <v>1.6435999999999999</v>
      </c>
      <c r="O3396" s="359">
        <v>4.4433999999999996</v>
      </c>
      <c r="P3396" s="359">
        <v>0.71199999999999997</v>
      </c>
      <c r="Q3396" s="359">
        <v>0.80510000000000004</v>
      </c>
      <c r="R3396" s="359">
        <v>0.30769999999999997</v>
      </c>
      <c r="S3396" s="356">
        <v>0.48060000000000003</v>
      </c>
      <c r="U3396" s="402">
        <v>37543</v>
      </c>
      <c r="V3396" s="359">
        <v>0.4864</v>
      </c>
      <c r="W3396" s="359">
        <v>0.87739999999999996</v>
      </c>
      <c r="X3396" s="359">
        <v>0.76190000000000002</v>
      </c>
      <c r="Y3396" s="359">
        <v>14.9556</v>
      </c>
      <c r="Z3396" s="359">
        <v>3.6202000000000001</v>
      </c>
      <c r="AA3396" s="359">
        <v>119.018</v>
      </c>
      <c r="AB3396" s="359">
        <v>0.2908</v>
      </c>
      <c r="AC3396" s="359">
        <v>1.6822999999999999</v>
      </c>
      <c r="AD3396" s="359"/>
      <c r="AE3396" s="359">
        <v>3.5476000000000001</v>
      </c>
      <c r="AF3396" s="359">
        <v>1.9815</v>
      </c>
      <c r="AG3396" s="359">
        <v>1.5451999999999999</v>
      </c>
      <c r="AH3396" s="359">
        <v>4.4391999999999996</v>
      </c>
      <c r="AI3396" s="359">
        <v>0.71150000000000002</v>
      </c>
      <c r="AJ3396" s="359">
        <v>0.78029999999999999</v>
      </c>
      <c r="AK3396" s="359">
        <v>0.3075</v>
      </c>
      <c r="AL3396" s="356">
        <v>0.4803</v>
      </c>
    </row>
    <row r="3397" spans="2:38" ht="409.6" x14ac:dyDescent="0.25">
      <c r="B3397" s="402">
        <v>37542</v>
      </c>
      <c r="C3397" s="359">
        <v>0.48709999999999998</v>
      </c>
      <c r="D3397" s="359">
        <v>0.87690000000000001</v>
      </c>
      <c r="E3397" s="359">
        <v>0.76290000000000002</v>
      </c>
      <c r="F3397" s="359">
        <v>14.9856</v>
      </c>
      <c r="G3397" s="359">
        <v>3.6254</v>
      </c>
      <c r="H3397" s="359">
        <v>119.503</v>
      </c>
      <c r="I3397" s="359">
        <v>0.29149999999999998</v>
      </c>
      <c r="J3397" s="359">
        <v>1.6854</v>
      </c>
      <c r="K3397" s="359"/>
      <c r="L3397" s="359">
        <v>3.5541</v>
      </c>
      <c r="M3397" s="359">
        <v>1.9883</v>
      </c>
      <c r="N3397" s="359">
        <v>1.6443000000000001</v>
      </c>
      <c r="O3397" s="359">
        <v>4.4451999999999998</v>
      </c>
      <c r="P3397" s="359">
        <v>0.71330000000000005</v>
      </c>
      <c r="Q3397" s="359">
        <v>0.80549999999999999</v>
      </c>
      <c r="R3397" s="359">
        <v>0.308</v>
      </c>
      <c r="S3397" s="356">
        <v>0.48080000000000001</v>
      </c>
      <c r="U3397" s="402">
        <v>37542</v>
      </c>
      <c r="V3397" s="359">
        <v>0.48599999999999999</v>
      </c>
      <c r="W3397" s="359">
        <v>0.875</v>
      </c>
      <c r="X3397" s="359">
        <v>0.76149999999999995</v>
      </c>
      <c r="Y3397" s="359">
        <v>14.952500000000001</v>
      </c>
      <c r="Z3397" s="359">
        <v>3.6194000000000002</v>
      </c>
      <c r="AA3397" s="359">
        <v>118.994</v>
      </c>
      <c r="AB3397" s="359">
        <v>0.29060000000000002</v>
      </c>
      <c r="AC3397" s="359">
        <v>1.6819</v>
      </c>
      <c r="AD3397" s="359"/>
      <c r="AE3397" s="359">
        <v>3.5491999999999999</v>
      </c>
      <c r="AF3397" s="359">
        <v>1.9811000000000001</v>
      </c>
      <c r="AG3397" s="359">
        <v>1.5448999999999999</v>
      </c>
      <c r="AH3397" s="359">
        <v>4.4382000000000001</v>
      </c>
      <c r="AI3397" s="359">
        <v>0.71189999999999998</v>
      </c>
      <c r="AJ3397" s="359">
        <v>0.78010000000000002</v>
      </c>
      <c r="AK3397" s="359">
        <v>0.30740000000000001</v>
      </c>
      <c r="AL3397" s="356">
        <v>0.48020000000000002</v>
      </c>
    </row>
    <row r="3398" spans="2:38" ht="409.6" x14ac:dyDescent="0.25">
      <c r="B3398" s="402">
        <v>37541</v>
      </c>
      <c r="C3398" s="359">
        <v>0.48709999999999998</v>
      </c>
      <c r="D3398" s="359">
        <v>0.87509999999999999</v>
      </c>
      <c r="E3398" s="359">
        <v>0.76300000000000001</v>
      </c>
      <c r="F3398" s="359">
        <v>15.0928</v>
      </c>
      <c r="G3398" s="359">
        <v>3.6192000000000002</v>
      </c>
      <c r="H3398" s="359">
        <v>119.503</v>
      </c>
      <c r="I3398" s="359">
        <v>0.29149999999999998</v>
      </c>
      <c r="J3398" s="359">
        <v>1.6854</v>
      </c>
      <c r="K3398" s="359"/>
      <c r="L3398" s="359">
        <v>3.5518000000000001</v>
      </c>
      <c r="M3398" s="359">
        <v>1.9883</v>
      </c>
      <c r="N3398" s="359">
        <v>1.6443000000000001</v>
      </c>
      <c r="O3398" s="359">
        <v>4.4398</v>
      </c>
      <c r="P3398" s="359">
        <v>0.71299999999999997</v>
      </c>
      <c r="Q3398" s="359">
        <v>0.80549999999999999</v>
      </c>
      <c r="R3398" s="359">
        <v>0.30790000000000001</v>
      </c>
      <c r="S3398" s="356">
        <v>0.48080000000000001</v>
      </c>
      <c r="U3398" s="402">
        <v>37541</v>
      </c>
      <c r="V3398" s="359">
        <v>0.4864</v>
      </c>
      <c r="W3398" s="359">
        <v>0.87339999999999995</v>
      </c>
      <c r="X3398" s="359">
        <v>0.76180000000000003</v>
      </c>
      <c r="Y3398" s="359">
        <v>14.8339</v>
      </c>
      <c r="Z3398" s="359">
        <v>3.6133000000000002</v>
      </c>
      <c r="AA3398" s="359">
        <v>118.994</v>
      </c>
      <c r="AB3398" s="359">
        <v>0.29060000000000002</v>
      </c>
      <c r="AC3398" s="359">
        <v>1.6819</v>
      </c>
      <c r="AD3398" s="359"/>
      <c r="AE3398" s="359">
        <v>3.5459000000000001</v>
      </c>
      <c r="AF3398" s="359">
        <v>1.9811000000000001</v>
      </c>
      <c r="AG3398" s="359">
        <v>1.5448999999999999</v>
      </c>
      <c r="AH3398" s="359">
        <v>4.4321000000000002</v>
      </c>
      <c r="AI3398" s="359">
        <v>0.71160000000000001</v>
      </c>
      <c r="AJ3398" s="359">
        <v>0.78010000000000002</v>
      </c>
      <c r="AK3398" s="359">
        <v>0.30740000000000001</v>
      </c>
      <c r="AL3398" s="356">
        <v>0.48020000000000002</v>
      </c>
    </row>
    <row r="3399" spans="2:38" ht="409.6" x14ac:dyDescent="0.25">
      <c r="B3399" s="402">
        <v>37540</v>
      </c>
      <c r="C3399" s="359">
        <v>0.48630000000000001</v>
      </c>
      <c r="D3399" s="359">
        <v>0.87509999999999999</v>
      </c>
      <c r="E3399" s="359">
        <v>0.76259999999999994</v>
      </c>
      <c r="F3399" s="359">
        <v>14.8947</v>
      </c>
      <c r="G3399" s="359">
        <v>3.6131000000000002</v>
      </c>
      <c r="H3399" s="359">
        <v>119.262</v>
      </c>
      <c r="I3399" s="359">
        <v>0.29049999999999998</v>
      </c>
      <c r="J3399" s="359">
        <v>1.6807000000000001</v>
      </c>
      <c r="K3399" s="359"/>
      <c r="L3399" s="359">
        <v>3.5413000000000001</v>
      </c>
      <c r="M3399" s="359">
        <v>2.0270000000000001</v>
      </c>
      <c r="N3399" s="359">
        <v>1.6411</v>
      </c>
      <c r="O3399" s="359">
        <v>4.4457000000000004</v>
      </c>
      <c r="P3399" s="359">
        <v>0.71220000000000006</v>
      </c>
      <c r="Q3399" s="359">
        <v>0.79700000000000004</v>
      </c>
      <c r="R3399" s="359">
        <v>0.30669999999999997</v>
      </c>
      <c r="S3399" s="356">
        <v>0.47960000000000003</v>
      </c>
      <c r="U3399" s="402">
        <v>37540</v>
      </c>
      <c r="V3399" s="359">
        <v>0.48559999999999998</v>
      </c>
      <c r="W3399" s="359">
        <v>0.87360000000000004</v>
      </c>
      <c r="X3399" s="359">
        <v>0.76149999999999995</v>
      </c>
      <c r="Y3399" s="359">
        <v>14.865399999999999</v>
      </c>
      <c r="Z3399" s="359">
        <v>3.6080999999999999</v>
      </c>
      <c r="AA3399" s="359">
        <v>118.783</v>
      </c>
      <c r="AB3399" s="359">
        <v>0.28989999999999999</v>
      </c>
      <c r="AC3399" s="359">
        <v>1.6777</v>
      </c>
      <c r="AD3399" s="359"/>
      <c r="AE3399" s="359">
        <v>3.5363000000000002</v>
      </c>
      <c r="AF3399" s="359">
        <v>2.0209000000000001</v>
      </c>
      <c r="AG3399" s="359">
        <v>1.5424</v>
      </c>
      <c r="AH3399" s="359">
        <v>4.4382999999999999</v>
      </c>
      <c r="AI3399" s="359">
        <v>0.71099999999999997</v>
      </c>
      <c r="AJ3399" s="359">
        <v>0.77190000000000003</v>
      </c>
      <c r="AK3399" s="359">
        <v>0.30620000000000003</v>
      </c>
      <c r="AL3399" s="356">
        <v>0.47910000000000003</v>
      </c>
    </row>
    <row r="3400" spans="2:38" ht="409.6" x14ac:dyDescent="0.25">
      <c r="B3400" s="402">
        <v>37539</v>
      </c>
      <c r="C3400" s="359">
        <v>0.48609999999999998</v>
      </c>
      <c r="D3400" s="359">
        <v>0.87670000000000003</v>
      </c>
      <c r="E3400" s="359">
        <v>0.76829999999999998</v>
      </c>
      <c r="F3400" s="359">
        <v>15.277699999999999</v>
      </c>
      <c r="G3400" s="359">
        <v>3.6116999999999999</v>
      </c>
      <c r="H3400" s="359">
        <v>119.68</v>
      </c>
      <c r="I3400" s="359">
        <v>0.29120000000000001</v>
      </c>
      <c r="J3400" s="359">
        <v>1.6839999999999999</v>
      </c>
      <c r="K3400" s="359"/>
      <c r="L3400" s="359">
        <v>3.5438000000000001</v>
      </c>
      <c r="M3400" s="359">
        <v>1.9936</v>
      </c>
      <c r="N3400" s="359">
        <v>1.6384000000000001</v>
      </c>
      <c r="O3400" s="359">
        <v>4.4650999999999996</v>
      </c>
      <c r="P3400" s="359">
        <v>0.71189999999999998</v>
      </c>
      <c r="Q3400" s="359">
        <v>0.8054</v>
      </c>
      <c r="R3400" s="359">
        <v>0.3075</v>
      </c>
      <c r="S3400" s="356">
        <v>0.48099999999999998</v>
      </c>
      <c r="U3400" s="402">
        <v>37539</v>
      </c>
      <c r="V3400" s="359">
        <v>0.48549999999999999</v>
      </c>
      <c r="W3400" s="359">
        <v>0.87529999999999997</v>
      </c>
      <c r="X3400" s="359">
        <v>0.76739999999999997</v>
      </c>
      <c r="Y3400" s="359">
        <v>15.247400000000001</v>
      </c>
      <c r="Z3400" s="359">
        <v>3.6065</v>
      </c>
      <c r="AA3400" s="359">
        <v>119.196</v>
      </c>
      <c r="AB3400" s="359">
        <v>0.29060000000000002</v>
      </c>
      <c r="AC3400" s="359">
        <v>1.6807000000000001</v>
      </c>
      <c r="AD3400" s="359"/>
      <c r="AE3400" s="359">
        <v>3.5386000000000002</v>
      </c>
      <c r="AF3400" s="359">
        <v>1.9866999999999999</v>
      </c>
      <c r="AG3400" s="359">
        <v>1.5387999999999999</v>
      </c>
      <c r="AH3400" s="359">
        <v>4.4574999999999996</v>
      </c>
      <c r="AI3400" s="359">
        <v>0.71040000000000003</v>
      </c>
      <c r="AJ3400" s="359">
        <v>0.7802</v>
      </c>
      <c r="AK3400" s="359">
        <v>0.30709999999999998</v>
      </c>
      <c r="AL3400" s="356">
        <v>0.48049999999999998</v>
      </c>
    </row>
    <row r="3401" spans="2:38" ht="409.6" x14ac:dyDescent="0.25">
      <c r="B3401" s="402">
        <v>37538</v>
      </c>
      <c r="C3401" s="359">
        <v>0.4919</v>
      </c>
      <c r="D3401" s="359">
        <v>0.88139999999999996</v>
      </c>
      <c r="E3401" s="359">
        <v>0.76919999999999999</v>
      </c>
      <c r="F3401" s="359">
        <v>14.9177</v>
      </c>
      <c r="G3401" s="359">
        <v>3.6539000000000001</v>
      </c>
      <c r="H3401" s="359">
        <v>120.571</v>
      </c>
      <c r="I3401" s="359">
        <v>0.2923</v>
      </c>
      <c r="J3401" s="359">
        <v>1.6981999999999999</v>
      </c>
      <c r="K3401" s="359"/>
      <c r="L3401" s="359">
        <v>3.5796000000000001</v>
      </c>
      <c r="M3401" s="359">
        <v>2.0030999999999999</v>
      </c>
      <c r="N3401" s="359">
        <v>1.6387</v>
      </c>
      <c r="O3401" s="359">
        <v>4.5137</v>
      </c>
      <c r="P3401" s="359">
        <v>0.72150000000000003</v>
      </c>
      <c r="Q3401" s="359">
        <v>0.80640000000000001</v>
      </c>
      <c r="R3401" s="359">
        <v>0.30990000000000001</v>
      </c>
      <c r="S3401" s="356">
        <v>0.48130000000000001</v>
      </c>
      <c r="U3401" s="402">
        <v>37538</v>
      </c>
      <c r="V3401" s="359">
        <v>0.49130000000000001</v>
      </c>
      <c r="W3401" s="359">
        <v>0.88019999999999998</v>
      </c>
      <c r="X3401" s="359">
        <v>0.76839999999999997</v>
      </c>
      <c r="Y3401" s="359">
        <v>14.890599999999999</v>
      </c>
      <c r="Z3401" s="359">
        <v>3.6494</v>
      </c>
      <c r="AA3401" s="359">
        <v>120.107</v>
      </c>
      <c r="AB3401" s="359">
        <v>0.2918</v>
      </c>
      <c r="AC3401" s="359">
        <v>1.6947000000000001</v>
      </c>
      <c r="AD3401" s="359"/>
      <c r="AE3401" s="359">
        <v>3.5750999999999999</v>
      </c>
      <c r="AF3401" s="359">
        <v>1.9976</v>
      </c>
      <c r="AG3401" s="359">
        <v>1.5390999999999999</v>
      </c>
      <c r="AH3401" s="359">
        <v>4.5068999999999999</v>
      </c>
      <c r="AI3401" s="359">
        <v>0.72040000000000004</v>
      </c>
      <c r="AJ3401" s="359">
        <v>0.78120000000000001</v>
      </c>
      <c r="AK3401" s="359">
        <v>0.3095</v>
      </c>
      <c r="AL3401" s="356">
        <v>0.48089999999999999</v>
      </c>
    </row>
    <row r="3402" spans="2:38" ht="409.6" x14ac:dyDescent="0.25">
      <c r="B3402" s="402">
        <v>37537</v>
      </c>
      <c r="C3402" s="359">
        <v>0.49209999999999998</v>
      </c>
      <c r="D3402" s="359">
        <v>0.88039999999999996</v>
      </c>
      <c r="E3402" s="359">
        <v>0.77210000000000001</v>
      </c>
      <c r="F3402" s="359">
        <v>15.026899999999999</v>
      </c>
      <c r="G3402" s="359">
        <v>3.6551</v>
      </c>
      <c r="H3402" s="359">
        <v>120.643</v>
      </c>
      <c r="I3402" s="359">
        <v>0.29310000000000003</v>
      </c>
      <c r="J3402" s="359">
        <v>1.7072000000000001</v>
      </c>
      <c r="K3402" s="359"/>
      <c r="L3402" s="359">
        <v>3.5870000000000002</v>
      </c>
      <c r="M3402" s="359">
        <v>2.0169000000000001</v>
      </c>
      <c r="N3402" s="359">
        <v>1.6471</v>
      </c>
      <c r="O3402" s="359">
        <v>4.4763999999999999</v>
      </c>
      <c r="P3402" s="359">
        <v>0.72009999999999996</v>
      </c>
      <c r="Q3402" s="359">
        <v>0.81120000000000003</v>
      </c>
      <c r="R3402" s="359">
        <v>0.30890000000000001</v>
      </c>
      <c r="S3402" s="356">
        <v>0.4839</v>
      </c>
      <c r="U3402" s="402">
        <v>37537</v>
      </c>
      <c r="V3402" s="359">
        <v>0.4914</v>
      </c>
      <c r="W3402" s="359">
        <v>0.87870000000000004</v>
      </c>
      <c r="X3402" s="359">
        <v>0.7712</v>
      </c>
      <c r="Y3402" s="359">
        <v>14.769399999999999</v>
      </c>
      <c r="Z3402" s="359">
        <v>3.6497999999999999</v>
      </c>
      <c r="AA3402" s="359">
        <v>120.15300000000001</v>
      </c>
      <c r="AB3402" s="359">
        <v>0.29239999999999999</v>
      </c>
      <c r="AC3402" s="359">
        <v>1.7038</v>
      </c>
      <c r="AD3402" s="359"/>
      <c r="AE3402" s="359">
        <v>3.5817999999999999</v>
      </c>
      <c r="AF3402" s="359">
        <v>2.0142000000000002</v>
      </c>
      <c r="AG3402" s="359">
        <v>1.5472999999999999</v>
      </c>
      <c r="AH3402" s="359">
        <v>4.4687999999999999</v>
      </c>
      <c r="AI3402" s="359">
        <v>0.71879999999999999</v>
      </c>
      <c r="AJ3402" s="359">
        <v>0.78569999999999995</v>
      </c>
      <c r="AK3402" s="359">
        <v>0.30840000000000001</v>
      </c>
      <c r="AL3402" s="356">
        <v>0.48330000000000001</v>
      </c>
    </row>
    <row r="3403" spans="2:38" ht="409.6" x14ac:dyDescent="0.25">
      <c r="B3403" s="402">
        <v>37536</v>
      </c>
      <c r="C3403" s="359">
        <v>0.4889</v>
      </c>
      <c r="D3403" s="359">
        <v>0.87609999999999999</v>
      </c>
      <c r="E3403" s="359">
        <v>0.76249999999999996</v>
      </c>
      <c r="F3403" s="359">
        <v>14.840199999999999</v>
      </c>
      <c r="G3403" s="359">
        <v>3.6339000000000001</v>
      </c>
      <c r="H3403" s="359">
        <v>119.39</v>
      </c>
      <c r="I3403" s="359">
        <v>0.2903</v>
      </c>
      <c r="J3403" s="359">
        <v>1.6955</v>
      </c>
      <c r="K3403" s="359"/>
      <c r="L3403" s="359">
        <v>3.5655999999999999</v>
      </c>
      <c r="M3403" s="359">
        <v>1.9975000000000001</v>
      </c>
      <c r="N3403" s="359">
        <v>1.6302000000000001</v>
      </c>
      <c r="O3403" s="359">
        <v>4.4400000000000004</v>
      </c>
      <c r="P3403" s="359">
        <v>0.71450000000000002</v>
      </c>
      <c r="Q3403" s="359">
        <v>0.79949999999999999</v>
      </c>
      <c r="R3403" s="359">
        <v>0.30609999999999998</v>
      </c>
      <c r="S3403" s="356">
        <v>0.47889999999999999</v>
      </c>
      <c r="U3403" s="402">
        <v>37536</v>
      </c>
      <c r="V3403" s="359">
        <v>0.48849999999999999</v>
      </c>
      <c r="W3403" s="359">
        <v>0.87509999999999999</v>
      </c>
      <c r="X3403" s="359">
        <v>0.76190000000000002</v>
      </c>
      <c r="Y3403" s="359">
        <v>14.813599999999999</v>
      </c>
      <c r="Z3403" s="359">
        <v>3.6301999999999999</v>
      </c>
      <c r="AA3403" s="359">
        <v>118.956</v>
      </c>
      <c r="AB3403" s="359">
        <v>0.28960000000000002</v>
      </c>
      <c r="AC3403" s="359">
        <v>1.6930000000000001</v>
      </c>
      <c r="AD3403" s="359"/>
      <c r="AE3403" s="359">
        <v>3.5623999999999998</v>
      </c>
      <c r="AF3403" s="359">
        <v>1.9915</v>
      </c>
      <c r="AG3403" s="359">
        <v>1.5321</v>
      </c>
      <c r="AH3403" s="359">
        <v>4.4358000000000004</v>
      </c>
      <c r="AI3403" s="359">
        <v>0.71389999999999998</v>
      </c>
      <c r="AJ3403" s="359">
        <v>0.77459999999999996</v>
      </c>
      <c r="AK3403" s="359">
        <v>0.30580000000000002</v>
      </c>
      <c r="AL3403" s="356">
        <v>0.47860000000000003</v>
      </c>
    </row>
    <row r="3404" spans="2:38" ht="409.6" x14ac:dyDescent="0.25">
      <c r="B3404" s="402">
        <v>37535</v>
      </c>
      <c r="C3404" s="359">
        <v>0.48959999999999998</v>
      </c>
      <c r="D3404" s="359">
        <v>0.87690000000000001</v>
      </c>
      <c r="E3404" s="359">
        <v>0.76359999999999995</v>
      </c>
      <c r="F3404" s="359">
        <v>14.849399999999999</v>
      </c>
      <c r="G3404" s="359">
        <v>3.6362000000000001</v>
      </c>
      <c r="H3404" s="359">
        <v>119.465</v>
      </c>
      <c r="I3404" s="359">
        <v>0.29049999999999998</v>
      </c>
      <c r="J3404" s="359">
        <v>1.6966000000000001</v>
      </c>
      <c r="K3404" s="359"/>
      <c r="L3404" s="359">
        <v>3.5693000000000001</v>
      </c>
      <c r="M3404" s="359">
        <v>1.9986999999999999</v>
      </c>
      <c r="N3404" s="359">
        <v>1.6312</v>
      </c>
      <c r="O3404" s="359">
        <v>4.4428000000000001</v>
      </c>
      <c r="P3404" s="359">
        <v>0.71519999999999995</v>
      </c>
      <c r="Q3404" s="359">
        <v>0.8</v>
      </c>
      <c r="R3404" s="359">
        <v>0.30609999999999998</v>
      </c>
      <c r="S3404" s="356">
        <v>0.47920000000000001</v>
      </c>
      <c r="U3404" s="402">
        <v>37535</v>
      </c>
      <c r="V3404" s="359">
        <v>0.48809999999999998</v>
      </c>
      <c r="W3404" s="359">
        <v>0.87419999999999998</v>
      </c>
      <c r="X3404" s="359">
        <v>0.76149999999999995</v>
      </c>
      <c r="Y3404" s="359">
        <v>14.8012</v>
      </c>
      <c r="Z3404" s="359">
        <v>3.6271</v>
      </c>
      <c r="AA3404" s="359">
        <v>118.857</v>
      </c>
      <c r="AB3404" s="359">
        <v>0.28939999999999999</v>
      </c>
      <c r="AC3404" s="359">
        <v>1.6916</v>
      </c>
      <c r="AD3404" s="359"/>
      <c r="AE3404" s="359">
        <v>3.5613999999999999</v>
      </c>
      <c r="AF3404" s="359">
        <v>1.9898</v>
      </c>
      <c r="AG3404" s="359">
        <v>1.5308999999999999</v>
      </c>
      <c r="AH3404" s="359">
        <v>4.4321000000000002</v>
      </c>
      <c r="AI3404" s="359">
        <v>0.71350000000000002</v>
      </c>
      <c r="AJ3404" s="359">
        <v>0.77400000000000002</v>
      </c>
      <c r="AK3404" s="359">
        <v>0.30530000000000002</v>
      </c>
      <c r="AL3404" s="356">
        <v>0.47820000000000001</v>
      </c>
    </row>
    <row r="3405" spans="2:38" ht="409.6" x14ac:dyDescent="0.25">
      <c r="B3405" s="402">
        <v>37534</v>
      </c>
      <c r="C3405" s="359">
        <v>0.4894</v>
      </c>
      <c r="D3405" s="359">
        <v>0.87729999999999997</v>
      </c>
      <c r="E3405" s="359">
        <v>0.76290000000000002</v>
      </c>
      <c r="F3405" s="359">
        <v>14.8384</v>
      </c>
      <c r="G3405" s="359">
        <v>3.6362999999999999</v>
      </c>
      <c r="H3405" s="359">
        <v>119.465</v>
      </c>
      <c r="I3405" s="359">
        <v>0.29049999999999998</v>
      </c>
      <c r="J3405" s="359">
        <v>1.6862999999999999</v>
      </c>
      <c r="K3405" s="359"/>
      <c r="L3405" s="359">
        <v>3.5670999999999999</v>
      </c>
      <c r="M3405" s="359">
        <v>1.9985999999999999</v>
      </c>
      <c r="N3405" s="359">
        <v>1.6312</v>
      </c>
      <c r="O3405" s="359">
        <v>4.4429999999999996</v>
      </c>
      <c r="P3405" s="359">
        <v>0.7157</v>
      </c>
      <c r="Q3405" s="359">
        <v>0.8</v>
      </c>
      <c r="R3405" s="359">
        <v>0.30609999999999998</v>
      </c>
      <c r="S3405" s="356">
        <v>0.47920000000000001</v>
      </c>
      <c r="U3405" s="402">
        <v>37534</v>
      </c>
      <c r="V3405" s="359">
        <v>0.48820000000000002</v>
      </c>
      <c r="W3405" s="359">
        <v>0.87490000000000001</v>
      </c>
      <c r="X3405" s="359">
        <v>0.7611</v>
      </c>
      <c r="Y3405" s="359">
        <v>14.793100000000001</v>
      </c>
      <c r="Z3405" s="359">
        <v>3.6263000000000001</v>
      </c>
      <c r="AA3405" s="359">
        <v>118.857</v>
      </c>
      <c r="AB3405" s="359">
        <v>0.28939999999999999</v>
      </c>
      <c r="AC3405" s="359">
        <v>1.6800999999999999</v>
      </c>
      <c r="AD3405" s="359"/>
      <c r="AE3405" s="359">
        <v>3.5579999999999998</v>
      </c>
      <c r="AF3405" s="359">
        <v>1.9897</v>
      </c>
      <c r="AG3405" s="359">
        <v>1.5308999999999999</v>
      </c>
      <c r="AH3405" s="359">
        <v>4.4307999999999996</v>
      </c>
      <c r="AI3405" s="359">
        <v>0.7137</v>
      </c>
      <c r="AJ3405" s="359">
        <v>0.77400000000000002</v>
      </c>
      <c r="AK3405" s="359">
        <v>0.3054</v>
      </c>
      <c r="AL3405" s="356">
        <v>0.47820000000000001</v>
      </c>
    </row>
    <row r="3406" spans="2:38" ht="409.6" x14ac:dyDescent="0.25">
      <c r="B3406" s="402">
        <v>37533</v>
      </c>
      <c r="C3406" s="359">
        <v>0.48359999999999997</v>
      </c>
      <c r="D3406" s="359">
        <v>0.87450000000000006</v>
      </c>
      <c r="E3406" s="359">
        <v>0.76019999999999999</v>
      </c>
      <c r="F3406" s="359">
        <v>14.738300000000001</v>
      </c>
      <c r="G3406" s="359">
        <v>3.5929000000000002</v>
      </c>
      <c r="H3406" s="359">
        <v>117.986</v>
      </c>
      <c r="I3406" s="359">
        <v>0.28799999999999998</v>
      </c>
      <c r="J3406" s="359">
        <v>1.6725000000000001</v>
      </c>
      <c r="K3406" s="359"/>
      <c r="L3406" s="359">
        <v>3.5379999999999998</v>
      </c>
      <c r="M3406" s="359">
        <v>1.9843999999999999</v>
      </c>
      <c r="N3406" s="359">
        <v>1.6301000000000001</v>
      </c>
      <c r="O3406" s="359">
        <v>4.3956</v>
      </c>
      <c r="P3406" s="359">
        <v>0.70650000000000002</v>
      </c>
      <c r="Q3406" s="359">
        <v>0.79759999999999998</v>
      </c>
      <c r="R3406" s="359">
        <v>0.30420000000000003</v>
      </c>
      <c r="S3406" s="356">
        <v>0.47760000000000002</v>
      </c>
      <c r="U3406" s="402">
        <v>37533</v>
      </c>
      <c r="V3406" s="359">
        <v>0.48280000000000001</v>
      </c>
      <c r="W3406" s="359">
        <v>0.87329999999999997</v>
      </c>
      <c r="X3406" s="359">
        <v>0.75929999999999997</v>
      </c>
      <c r="Y3406" s="359">
        <v>14.6203</v>
      </c>
      <c r="Z3406" s="359">
        <v>3.5868000000000002</v>
      </c>
      <c r="AA3406" s="359">
        <v>117.505</v>
      </c>
      <c r="AB3406" s="359">
        <v>0.28739999999999999</v>
      </c>
      <c r="AC3406" s="359">
        <v>1.6669</v>
      </c>
      <c r="AD3406" s="359"/>
      <c r="AE3406" s="359">
        <v>3.5320999999999998</v>
      </c>
      <c r="AF3406" s="359">
        <v>1.9781</v>
      </c>
      <c r="AG3406" s="359">
        <v>1.5313000000000001</v>
      </c>
      <c r="AH3406" s="359">
        <v>4.3886000000000003</v>
      </c>
      <c r="AI3406" s="359">
        <v>0.70530000000000004</v>
      </c>
      <c r="AJ3406" s="359">
        <v>0.7681</v>
      </c>
      <c r="AK3406" s="359">
        <v>0.30370000000000003</v>
      </c>
      <c r="AL3406" s="356">
        <v>0.47710000000000002</v>
      </c>
    </row>
    <row r="3407" spans="2:38" ht="409.6" x14ac:dyDescent="0.25">
      <c r="B3407" s="402">
        <v>37532</v>
      </c>
      <c r="C3407" s="359">
        <v>0.48120000000000002</v>
      </c>
      <c r="D3407" s="359">
        <v>0.87380000000000002</v>
      </c>
      <c r="E3407" s="359">
        <v>0.75490000000000002</v>
      </c>
      <c r="F3407" s="359">
        <v>14.721500000000001</v>
      </c>
      <c r="G3407" s="359">
        <v>3.5746000000000002</v>
      </c>
      <c r="H3407" s="359">
        <v>117.325</v>
      </c>
      <c r="I3407" s="359">
        <v>0.28699999999999998</v>
      </c>
      <c r="J3407" s="359">
        <v>1.6657</v>
      </c>
      <c r="K3407" s="359"/>
      <c r="L3407" s="359">
        <v>3.5211000000000001</v>
      </c>
      <c r="M3407" s="359">
        <v>1.97</v>
      </c>
      <c r="N3407" s="359">
        <v>1.6204000000000001</v>
      </c>
      <c r="O3407" s="359">
        <v>4.3708999999999998</v>
      </c>
      <c r="P3407" s="359">
        <v>0.70179999999999998</v>
      </c>
      <c r="Q3407" s="359">
        <v>0.79279999999999995</v>
      </c>
      <c r="R3407" s="359">
        <v>0.30249999999999999</v>
      </c>
      <c r="S3407" s="356">
        <v>0.4748</v>
      </c>
      <c r="U3407" s="402">
        <v>37532</v>
      </c>
      <c r="V3407" s="359">
        <v>0.48049999999999998</v>
      </c>
      <c r="W3407" s="359">
        <v>0.87209999999999999</v>
      </c>
      <c r="X3407" s="359">
        <v>0.75370000000000004</v>
      </c>
      <c r="Y3407" s="359">
        <v>14.489000000000001</v>
      </c>
      <c r="Z3407" s="359">
        <v>3.5684999999999998</v>
      </c>
      <c r="AA3407" s="359">
        <v>116.843</v>
      </c>
      <c r="AB3407" s="359">
        <v>0.2863</v>
      </c>
      <c r="AC3407" s="359">
        <v>1.6618999999999999</v>
      </c>
      <c r="AD3407" s="359"/>
      <c r="AE3407" s="359">
        <v>3.5154999999999998</v>
      </c>
      <c r="AF3407" s="359">
        <v>1.9661999999999999</v>
      </c>
      <c r="AG3407" s="359">
        <v>1.5221</v>
      </c>
      <c r="AH3407" s="359">
        <v>4.3635000000000002</v>
      </c>
      <c r="AI3407" s="359">
        <v>0.70089999999999997</v>
      </c>
      <c r="AJ3407" s="359">
        <v>0.76349999999999996</v>
      </c>
      <c r="AK3407" s="359">
        <v>0.30209999999999998</v>
      </c>
      <c r="AL3407" s="356">
        <v>0.47420000000000001</v>
      </c>
    </row>
    <row r="3408" spans="2:38" ht="409.6" x14ac:dyDescent="0.25">
      <c r="B3408" s="402">
        <v>37531</v>
      </c>
      <c r="C3408" s="359">
        <v>0.48280000000000001</v>
      </c>
      <c r="D3408" s="359">
        <v>0.87209999999999999</v>
      </c>
      <c r="E3408" s="359">
        <v>0.75060000000000004</v>
      </c>
      <c r="F3408" s="359">
        <v>14.6701</v>
      </c>
      <c r="G3408" s="359">
        <v>3.5829</v>
      </c>
      <c r="H3408" s="359">
        <v>117.75700000000001</v>
      </c>
      <c r="I3408" s="359">
        <v>0.28649999999999998</v>
      </c>
      <c r="J3408" s="359">
        <v>1.66</v>
      </c>
      <c r="K3408" s="359"/>
      <c r="L3408" s="359">
        <v>3.5295999999999998</v>
      </c>
      <c r="M3408" s="359">
        <v>1.9674</v>
      </c>
      <c r="N3408" s="359">
        <v>1.6193</v>
      </c>
      <c r="O3408" s="359">
        <v>4.3738999999999999</v>
      </c>
      <c r="P3408" s="359">
        <v>0.70630000000000004</v>
      </c>
      <c r="Q3408" s="359">
        <v>0.79749999999999999</v>
      </c>
      <c r="R3408" s="359">
        <v>0.30309999999999998</v>
      </c>
      <c r="S3408" s="356">
        <v>0.47449999999999998</v>
      </c>
      <c r="U3408" s="402">
        <v>37531</v>
      </c>
      <c r="V3408" s="359">
        <v>0.48230000000000001</v>
      </c>
      <c r="W3408" s="359">
        <v>0.87109999999999999</v>
      </c>
      <c r="X3408" s="359">
        <v>0.74990000000000001</v>
      </c>
      <c r="Y3408" s="359">
        <v>14.6419</v>
      </c>
      <c r="Z3408" s="359">
        <v>3.5779000000000001</v>
      </c>
      <c r="AA3408" s="359">
        <v>117.327</v>
      </c>
      <c r="AB3408" s="359">
        <v>0.28610000000000002</v>
      </c>
      <c r="AC3408" s="359">
        <v>1.6561999999999999</v>
      </c>
      <c r="AD3408" s="359"/>
      <c r="AE3408" s="359">
        <v>3.5257999999999998</v>
      </c>
      <c r="AF3408" s="359">
        <v>1.9618</v>
      </c>
      <c r="AG3408" s="359">
        <v>1.5221</v>
      </c>
      <c r="AH3408" s="359">
        <v>4.3684000000000003</v>
      </c>
      <c r="AI3408" s="359">
        <v>0.70530000000000004</v>
      </c>
      <c r="AJ3408" s="359">
        <v>0.77290000000000003</v>
      </c>
      <c r="AK3408" s="359">
        <v>0.30280000000000001</v>
      </c>
      <c r="AL3408" s="356">
        <v>0.47420000000000001</v>
      </c>
    </row>
    <row r="3409" spans="2:38" ht="409.6" x14ac:dyDescent="0.25">
      <c r="B3409" s="402">
        <v>37530</v>
      </c>
      <c r="C3409" s="359">
        <v>0.47610000000000002</v>
      </c>
      <c r="D3409" s="359">
        <v>0.86619999999999997</v>
      </c>
      <c r="E3409" s="359">
        <v>0.74609999999999999</v>
      </c>
      <c r="F3409" s="359">
        <v>14.443</v>
      </c>
      <c r="G3409" s="359">
        <v>3.5358999999999998</v>
      </c>
      <c r="H3409" s="359">
        <v>116.009</v>
      </c>
      <c r="I3409" s="359">
        <v>0.28320000000000001</v>
      </c>
      <c r="J3409" s="359">
        <v>1.6415</v>
      </c>
      <c r="K3409" s="359"/>
      <c r="L3409" s="359">
        <v>3.4832999999999998</v>
      </c>
      <c r="M3409" s="359">
        <v>1.9510000000000001</v>
      </c>
      <c r="N3409" s="359">
        <v>1.5995999999999999</v>
      </c>
      <c r="O3409" s="359">
        <v>4.3613999999999997</v>
      </c>
      <c r="P3409" s="359">
        <v>0.69359999999999999</v>
      </c>
      <c r="Q3409" s="359">
        <v>0.7923</v>
      </c>
      <c r="R3409" s="359">
        <v>0.29980000000000001</v>
      </c>
      <c r="S3409" s="356">
        <v>0.47010000000000002</v>
      </c>
      <c r="U3409" s="402">
        <v>37530</v>
      </c>
      <c r="V3409" s="359">
        <v>0.47539999999999999</v>
      </c>
      <c r="W3409" s="359">
        <v>0.86439999999999995</v>
      </c>
      <c r="X3409" s="359">
        <v>0.745</v>
      </c>
      <c r="Y3409" s="359">
        <v>14.4133</v>
      </c>
      <c r="Z3409" s="359">
        <v>3.5306000000000002</v>
      </c>
      <c r="AA3409" s="359">
        <v>115.53100000000001</v>
      </c>
      <c r="AB3409" s="359">
        <v>0.28260000000000002</v>
      </c>
      <c r="AC3409" s="359">
        <v>1.6379999999999999</v>
      </c>
      <c r="AD3409" s="359"/>
      <c r="AE3409" s="359">
        <v>3.4788999999999999</v>
      </c>
      <c r="AF3409" s="359">
        <v>1.9466000000000001</v>
      </c>
      <c r="AG3409" s="359">
        <v>1.5024999999999999</v>
      </c>
      <c r="AH3409" s="359">
        <v>4.3548999999999998</v>
      </c>
      <c r="AI3409" s="359">
        <v>0.69220000000000004</v>
      </c>
      <c r="AJ3409" s="359">
        <v>0.76759999999999995</v>
      </c>
      <c r="AK3409" s="359">
        <v>0.29930000000000001</v>
      </c>
      <c r="AL3409" s="356">
        <v>0.46960000000000002</v>
      </c>
    </row>
    <row r="3410" spans="2:38" ht="409.6" x14ac:dyDescent="0.25">
      <c r="B3410" s="402">
        <v>37529</v>
      </c>
      <c r="C3410" s="359">
        <v>0.47910000000000003</v>
      </c>
      <c r="D3410" s="359">
        <v>0.86529999999999996</v>
      </c>
      <c r="E3410" s="359">
        <v>0.7419</v>
      </c>
      <c r="F3410" s="359">
        <v>14.5197</v>
      </c>
      <c r="G3410" s="359">
        <v>3.5609999999999999</v>
      </c>
      <c r="H3410" s="359">
        <v>116.958</v>
      </c>
      <c r="I3410" s="359">
        <v>0.28489999999999999</v>
      </c>
      <c r="J3410" s="359">
        <v>1.6640999999999999</v>
      </c>
      <c r="K3410" s="359"/>
      <c r="L3410" s="359">
        <v>3.5102000000000002</v>
      </c>
      <c r="M3410" s="359">
        <v>1.9471000000000001</v>
      </c>
      <c r="N3410" s="359">
        <v>1.6012999999999999</v>
      </c>
      <c r="O3410" s="359">
        <v>4.3548999999999998</v>
      </c>
      <c r="P3410" s="359">
        <v>0.70209999999999995</v>
      </c>
      <c r="Q3410" s="359">
        <v>0.79430000000000001</v>
      </c>
      <c r="R3410" s="359">
        <v>0.30109999999999998</v>
      </c>
      <c r="S3410" s="356">
        <v>0.47</v>
      </c>
      <c r="U3410" s="402">
        <v>37529</v>
      </c>
      <c r="V3410" s="359">
        <v>0.47849999999999998</v>
      </c>
      <c r="W3410" s="359">
        <v>0.8639</v>
      </c>
      <c r="X3410" s="359">
        <v>0.74099999999999999</v>
      </c>
      <c r="Y3410" s="359">
        <v>14.497199999999999</v>
      </c>
      <c r="Z3410" s="359">
        <v>3.5558000000000001</v>
      </c>
      <c r="AA3410" s="359">
        <v>116.48099999999999</v>
      </c>
      <c r="AB3410" s="359">
        <v>0.28420000000000001</v>
      </c>
      <c r="AC3410" s="359">
        <v>1.6609</v>
      </c>
      <c r="AD3410" s="359"/>
      <c r="AE3410" s="359">
        <v>3.5059999999999998</v>
      </c>
      <c r="AF3410" s="359">
        <v>1.9432</v>
      </c>
      <c r="AG3410" s="359">
        <v>1.5035000000000001</v>
      </c>
      <c r="AH3410" s="359">
        <v>4.3487999999999998</v>
      </c>
      <c r="AI3410" s="359">
        <v>0.70120000000000005</v>
      </c>
      <c r="AJ3410" s="359">
        <v>0.76939999999999997</v>
      </c>
      <c r="AK3410" s="359">
        <v>0.30070000000000002</v>
      </c>
      <c r="AL3410" s="356">
        <v>0.46949999999999997</v>
      </c>
    </row>
    <row r="3411" spans="2:38" ht="409.6" x14ac:dyDescent="0.25">
      <c r="B3411" s="402">
        <v>37528</v>
      </c>
      <c r="C3411" s="359">
        <v>0.48399999999999999</v>
      </c>
      <c r="D3411" s="359">
        <v>0.86729999999999996</v>
      </c>
      <c r="E3411" s="359">
        <v>0.74409999999999998</v>
      </c>
      <c r="F3411" s="359">
        <v>14.5589</v>
      </c>
      <c r="G3411" s="359">
        <v>3.5707</v>
      </c>
      <c r="H3411" s="359">
        <v>117.274</v>
      </c>
      <c r="I3411" s="359">
        <v>0.28570000000000001</v>
      </c>
      <c r="J3411" s="359">
        <v>1.6686000000000001</v>
      </c>
      <c r="K3411" s="359"/>
      <c r="L3411" s="359">
        <v>3.5196999999999998</v>
      </c>
      <c r="M3411" s="359">
        <v>1.9523999999999999</v>
      </c>
      <c r="N3411" s="359">
        <v>1.6055999999999999</v>
      </c>
      <c r="O3411" s="359">
        <v>4.3871000000000002</v>
      </c>
      <c r="P3411" s="359">
        <v>0.70440000000000003</v>
      </c>
      <c r="Q3411" s="359">
        <v>0.79649999999999999</v>
      </c>
      <c r="R3411" s="359">
        <v>0.30199999999999999</v>
      </c>
      <c r="S3411" s="356">
        <v>0.4713</v>
      </c>
      <c r="U3411" s="402">
        <v>37528</v>
      </c>
      <c r="V3411" s="359">
        <v>0.48330000000000001</v>
      </c>
      <c r="W3411" s="359">
        <v>0.8659</v>
      </c>
      <c r="X3411" s="359">
        <v>0.74319999999999997</v>
      </c>
      <c r="Y3411" s="359">
        <v>14.5364</v>
      </c>
      <c r="Z3411" s="359">
        <v>3.5655000000000001</v>
      </c>
      <c r="AA3411" s="359">
        <v>116.79600000000001</v>
      </c>
      <c r="AB3411" s="359">
        <v>0.28489999999999999</v>
      </c>
      <c r="AC3411" s="359">
        <v>1.6654</v>
      </c>
      <c r="AD3411" s="359"/>
      <c r="AE3411" s="359">
        <v>3.5154999999999998</v>
      </c>
      <c r="AF3411" s="359">
        <v>1.9484999999999999</v>
      </c>
      <c r="AG3411" s="359">
        <v>1.5076000000000001</v>
      </c>
      <c r="AH3411" s="359">
        <v>4.3776999999999999</v>
      </c>
      <c r="AI3411" s="359">
        <v>0.70350000000000001</v>
      </c>
      <c r="AJ3411" s="359">
        <v>0.77149999999999996</v>
      </c>
      <c r="AK3411" s="359">
        <v>0.30159999999999998</v>
      </c>
      <c r="AL3411" s="356">
        <v>0.4708</v>
      </c>
    </row>
    <row r="3412" spans="2:38" ht="409.6" x14ac:dyDescent="0.25">
      <c r="B3412" s="402">
        <v>37527</v>
      </c>
      <c r="C3412" s="359">
        <v>0.48</v>
      </c>
      <c r="D3412" s="359">
        <v>0.86570000000000003</v>
      </c>
      <c r="E3412" s="359">
        <v>0.74309999999999998</v>
      </c>
      <c r="F3412" s="359">
        <v>14.539300000000001</v>
      </c>
      <c r="G3412" s="359">
        <v>3.5668000000000002</v>
      </c>
      <c r="H3412" s="359">
        <v>117.104</v>
      </c>
      <c r="I3412" s="359">
        <v>0.2853</v>
      </c>
      <c r="J3412" s="359">
        <v>1.6629</v>
      </c>
      <c r="K3412" s="359"/>
      <c r="L3412" s="359">
        <v>3.5211999999999999</v>
      </c>
      <c r="M3412" s="359">
        <v>1.9496</v>
      </c>
      <c r="N3412" s="359">
        <v>1.6032999999999999</v>
      </c>
      <c r="O3412" s="359">
        <v>4.3689</v>
      </c>
      <c r="P3412" s="359">
        <v>0.70369999999999999</v>
      </c>
      <c r="Q3412" s="359">
        <v>0.79530000000000001</v>
      </c>
      <c r="R3412" s="359">
        <v>0.30159999999999998</v>
      </c>
      <c r="S3412" s="356">
        <v>0.47060000000000002</v>
      </c>
      <c r="U3412" s="402">
        <v>37527</v>
      </c>
      <c r="V3412" s="359">
        <v>0.4793</v>
      </c>
      <c r="W3412" s="359">
        <v>0.86399999999999999</v>
      </c>
      <c r="X3412" s="359">
        <v>0.74199999999999999</v>
      </c>
      <c r="Y3412" s="359">
        <v>14.509499999999999</v>
      </c>
      <c r="Z3412" s="359">
        <v>3.5604</v>
      </c>
      <c r="AA3412" s="359">
        <v>116.625</v>
      </c>
      <c r="AB3412" s="359">
        <v>0.28449999999999998</v>
      </c>
      <c r="AC3412" s="359">
        <v>1.6597</v>
      </c>
      <c r="AD3412" s="359"/>
      <c r="AE3412" s="359">
        <v>3.516</v>
      </c>
      <c r="AF3412" s="359">
        <v>1.9456</v>
      </c>
      <c r="AG3412" s="359">
        <v>1.5054000000000001</v>
      </c>
      <c r="AH3412" s="359">
        <v>4.3617999999999997</v>
      </c>
      <c r="AI3412" s="359">
        <v>0.70209999999999995</v>
      </c>
      <c r="AJ3412" s="359">
        <v>0.77039999999999997</v>
      </c>
      <c r="AK3412" s="359">
        <v>0.30109999999999998</v>
      </c>
      <c r="AL3412" s="356">
        <v>0.47010000000000002</v>
      </c>
    </row>
    <row r="3413" spans="2:38" ht="409.6" x14ac:dyDescent="0.25">
      <c r="B3413" s="402">
        <v>37526</v>
      </c>
      <c r="C3413" s="359">
        <v>0.4819</v>
      </c>
      <c r="D3413" s="359">
        <v>0.86460000000000004</v>
      </c>
      <c r="E3413" s="359">
        <v>0.74099999999999999</v>
      </c>
      <c r="F3413" s="359">
        <v>14.663600000000001</v>
      </c>
      <c r="G3413" s="359">
        <v>3.5792999999999999</v>
      </c>
      <c r="H3413" s="359">
        <v>117.508</v>
      </c>
      <c r="I3413" s="359">
        <v>0.28520000000000001</v>
      </c>
      <c r="J3413" s="359">
        <v>1.6660999999999999</v>
      </c>
      <c r="K3413" s="359"/>
      <c r="L3413" s="359">
        <v>3.5306999999999999</v>
      </c>
      <c r="M3413" s="359">
        <v>1.9581</v>
      </c>
      <c r="N3413" s="359">
        <v>1.6027</v>
      </c>
      <c r="O3413" s="359">
        <v>4.4132999999999996</v>
      </c>
      <c r="P3413" s="359">
        <v>0.70699999999999996</v>
      </c>
      <c r="Q3413" s="359">
        <v>0.79239999999999999</v>
      </c>
      <c r="R3413" s="359">
        <v>0.30199999999999999</v>
      </c>
      <c r="S3413" s="356">
        <v>0.47039999999999998</v>
      </c>
      <c r="U3413" s="402">
        <v>37526</v>
      </c>
      <c r="V3413" s="359">
        <v>0.48110000000000003</v>
      </c>
      <c r="W3413" s="359">
        <v>0.86309999999999998</v>
      </c>
      <c r="X3413" s="359">
        <v>0.74009999999999998</v>
      </c>
      <c r="Y3413" s="359">
        <v>14.412800000000001</v>
      </c>
      <c r="Z3413" s="359">
        <v>3.573</v>
      </c>
      <c r="AA3413" s="359">
        <v>117.029</v>
      </c>
      <c r="AB3413" s="359">
        <v>0.28460000000000002</v>
      </c>
      <c r="AC3413" s="359">
        <v>1.6624000000000001</v>
      </c>
      <c r="AD3413" s="359"/>
      <c r="AE3413" s="359">
        <v>3.5245000000000002</v>
      </c>
      <c r="AF3413" s="359">
        <v>1.9513</v>
      </c>
      <c r="AG3413" s="359">
        <v>1.5049999999999999</v>
      </c>
      <c r="AH3413" s="359">
        <v>4.4059999999999997</v>
      </c>
      <c r="AI3413" s="359">
        <v>0.70609999999999995</v>
      </c>
      <c r="AJ3413" s="359">
        <v>0.76749999999999996</v>
      </c>
      <c r="AK3413" s="359">
        <v>0.30159999999999998</v>
      </c>
      <c r="AL3413" s="356">
        <v>0.46989999999999998</v>
      </c>
    </row>
    <row r="3414" spans="2:38" ht="409.6" x14ac:dyDescent="0.25">
      <c r="B3414" s="402">
        <v>37525</v>
      </c>
      <c r="C3414" s="359">
        <v>0.48320000000000002</v>
      </c>
      <c r="D3414" s="359">
        <v>0.86439999999999995</v>
      </c>
      <c r="E3414" s="359">
        <v>0.74509999999999998</v>
      </c>
      <c r="F3414" s="359">
        <v>14.7751</v>
      </c>
      <c r="G3414" s="359">
        <v>3.5893999999999999</v>
      </c>
      <c r="H3414" s="359">
        <v>118.081</v>
      </c>
      <c r="I3414" s="359">
        <v>0.28570000000000001</v>
      </c>
      <c r="J3414" s="359">
        <v>1.6626000000000001</v>
      </c>
      <c r="K3414" s="359"/>
      <c r="L3414" s="359">
        <v>3.5358999999999998</v>
      </c>
      <c r="M3414" s="359">
        <v>1.954</v>
      </c>
      <c r="N3414" s="359">
        <v>1.6077999999999999</v>
      </c>
      <c r="O3414" s="359">
        <v>4.4298999999999999</v>
      </c>
      <c r="P3414" s="359">
        <v>0.70750000000000002</v>
      </c>
      <c r="Q3414" s="359">
        <v>0.79010000000000002</v>
      </c>
      <c r="R3414" s="359">
        <v>0.30299999999999999</v>
      </c>
      <c r="S3414" s="356">
        <v>0.47170000000000001</v>
      </c>
      <c r="U3414" s="402">
        <v>37525</v>
      </c>
      <c r="V3414" s="359">
        <v>0.48280000000000001</v>
      </c>
      <c r="W3414" s="359">
        <v>0.8629</v>
      </c>
      <c r="X3414" s="359">
        <v>0.74439999999999995</v>
      </c>
      <c r="Y3414" s="359">
        <v>14.5275</v>
      </c>
      <c r="Z3414" s="359">
        <v>3.585</v>
      </c>
      <c r="AA3414" s="359">
        <v>117.63200000000001</v>
      </c>
      <c r="AB3414" s="359">
        <v>0.28510000000000002</v>
      </c>
      <c r="AC3414" s="359">
        <v>1.6592</v>
      </c>
      <c r="AD3414" s="359"/>
      <c r="AE3414" s="359">
        <v>3.5316000000000001</v>
      </c>
      <c r="AF3414" s="359">
        <v>1.9508000000000001</v>
      </c>
      <c r="AG3414" s="359">
        <v>1.5101</v>
      </c>
      <c r="AH3414" s="359">
        <v>4.4234999999999998</v>
      </c>
      <c r="AI3414" s="359">
        <v>0.70679999999999998</v>
      </c>
      <c r="AJ3414" s="359">
        <v>0.76539999999999997</v>
      </c>
      <c r="AK3414" s="359">
        <v>0.30270000000000002</v>
      </c>
      <c r="AL3414" s="356">
        <v>0.4713</v>
      </c>
    </row>
    <row r="3415" spans="2:38" ht="409.6" x14ac:dyDescent="0.25">
      <c r="B3415" s="402">
        <v>37524</v>
      </c>
      <c r="C3415" s="359">
        <v>0.4793</v>
      </c>
      <c r="D3415" s="359">
        <v>0.86519999999999997</v>
      </c>
      <c r="E3415" s="359">
        <v>0.74670000000000003</v>
      </c>
      <c r="F3415" s="359">
        <v>14.6541</v>
      </c>
      <c r="G3415" s="359">
        <v>3.56</v>
      </c>
      <c r="H3415" s="359">
        <v>116.84099999999999</v>
      </c>
      <c r="I3415" s="359">
        <v>0.28499999999999998</v>
      </c>
      <c r="J3415" s="359">
        <v>1.6546000000000001</v>
      </c>
      <c r="K3415" s="359"/>
      <c r="L3415" s="359">
        <v>3.5074999999999998</v>
      </c>
      <c r="M3415" s="359">
        <v>1.944</v>
      </c>
      <c r="N3415" s="359">
        <v>1.609</v>
      </c>
      <c r="O3415" s="359">
        <v>4.3616999999999999</v>
      </c>
      <c r="P3415" s="359">
        <v>0.70140000000000002</v>
      </c>
      <c r="Q3415" s="359">
        <v>0.79149999999999998</v>
      </c>
      <c r="R3415" s="359">
        <v>0.30180000000000001</v>
      </c>
      <c r="S3415" s="356">
        <v>0.4703</v>
      </c>
      <c r="U3415" s="402">
        <v>37524</v>
      </c>
      <c r="V3415" s="359">
        <v>0.47839999999999999</v>
      </c>
      <c r="W3415" s="359">
        <v>0.86319999999999997</v>
      </c>
      <c r="X3415" s="359">
        <v>0.74539999999999995</v>
      </c>
      <c r="Y3415" s="359">
        <v>14.397500000000001</v>
      </c>
      <c r="Z3415" s="359">
        <v>3.5524</v>
      </c>
      <c r="AA3415" s="359">
        <v>116.315</v>
      </c>
      <c r="AB3415" s="359">
        <v>0.28420000000000001</v>
      </c>
      <c r="AC3415" s="359">
        <v>1.6511</v>
      </c>
      <c r="AD3415" s="359"/>
      <c r="AE3415" s="359">
        <v>3.5005999999999999</v>
      </c>
      <c r="AF3415" s="359">
        <v>1.9363999999999999</v>
      </c>
      <c r="AG3415" s="359">
        <v>1.5105</v>
      </c>
      <c r="AH3415" s="359">
        <v>4.3521999999999998</v>
      </c>
      <c r="AI3415" s="359">
        <v>0.69979999999999998</v>
      </c>
      <c r="AJ3415" s="359">
        <v>0.76639999999999997</v>
      </c>
      <c r="AK3415" s="359">
        <v>0.30120000000000002</v>
      </c>
      <c r="AL3415" s="356">
        <v>0.46960000000000002</v>
      </c>
    </row>
    <row r="3416" spans="2:38" ht="409.6" x14ac:dyDescent="0.25">
      <c r="B3416" s="402">
        <v>37523</v>
      </c>
      <c r="C3416" s="359">
        <v>0.47970000000000002</v>
      </c>
      <c r="D3416" s="359">
        <v>0.86309999999999998</v>
      </c>
      <c r="E3416" s="359">
        <v>0.74229999999999996</v>
      </c>
      <c r="F3416" s="359">
        <v>14.723599999999999</v>
      </c>
      <c r="G3416" s="359">
        <v>3.5640000000000001</v>
      </c>
      <c r="H3416" s="359">
        <v>116.792</v>
      </c>
      <c r="I3416" s="359">
        <v>0.2838</v>
      </c>
      <c r="J3416" s="359">
        <v>1.6479999999999999</v>
      </c>
      <c r="K3416" s="359"/>
      <c r="L3416" s="359">
        <v>3.52</v>
      </c>
      <c r="M3416" s="359">
        <v>1.9538</v>
      </c>
      <c r="N3416" s="359">
        <v>1.6056999999999999</v>
      </c>
      <c r="O3416" s="359">
        <v>4.3494999999999999</v>
      </c>
      <c r="P3416" s="359">
        <v>0.70269999999999999</v>
      </c>
      <c r="Q3416" s="359">
        <v>0.79010000000000002</v>
      </c>
      <c r="R3416" s="359">
        <v>0.30249999999999999</v>
      </c>
      <c r="S3416" s="356">
        <v>0.46910000000000002</v>
      </c>
      <c r="U3416" s="402">
        <v>37523</v>
      </c>
      <c r="V3416" s="359">
        <v>0.4788</v>
      </c>
      <c r="W3416" s="359">
        <v>0.86119999999999997</v>
      </c>
      <c r="X3416" s="359">
        <v>0.74109999999999998</v>
      </c>
      <c r="Y3416" s="359">
        <v>14.470599999999999</v>
      </c>
      <c r="Z3416" s="359">
        <v>3.5571000000000002</v>
      </c>
      <c r="AA3416" s="359">
        <v>116.291</v>
      </c>
      <c r="AB3416" s="359">
        <v>0.28310000000000002</v>
      </c>
      <c r="AC3416" s="359">
        <v>1.645</v>
      </c>
      <c r="AD3416" s="359"/>
      <c r="AE3416" s="359">
        <v>3.5135000000000001</v>
      </c>
      <c r="AF3416" s="359">
        <v>1.9466000000000001</v>
      </c>
      <c r="AG3416" s="359">
        <v>1.5085</v>
      </c>
      <c r="AH3416" s="359">
        <v>4.3414999999999999</v>
      </c>
      <c r="AI3416" s="359">
        <v>0.70109999999999995</v>
      </c>
      <c r="AJ3416" s="359">
        <v>0.76529999999999998</v>
      </c>
      <c r="AK3416" s="359">
        <v>0.30199999999999999</v>
      </c>
      <c r="AL3416" s="356">
        <v>0.46850000000000003</v>
      </c>
    </row>
    <row r="3417" spans="2:38" ht="409.6" x14ac:dyDescent="0.25">
      <c r="B3417" s="402">
        <v>37522</v>
      </c>
      <c r="C3417" s="359">
        <v>0.47860000000000003</v>
      </c>
      <c r="D3417" s="359">
        <v>0.86019999999999996</v>
      </c>
      <c r="E3417" s="359">
        <v>0.73880000000000001</v>
      </c>
      <c r="F3417" s="359">
        <v>14.3972</v>
      </c>
      <c r="G3417" s="359">
        <v>3.5529999999999999</v>
      </c>
      <c r="H3417" s="359">
        <v>116.455</v>
      </c>
      <c r="I3417" s="359">
        <v>0.28339999999999999</v>
      </c>
      <c r="J3417" s="359">
        <v>1.6621999999999999</v>
      </c>
      <c r="K3417" s="359"/>
      <c r="L3417" s="359">
        <v>3.5196000000000001</v>
      </c>
      <c r="M3417" s="359">
        <v>1.9389000000000001</v>
      </c>
      <c r="N3417" s="359">
        <v>1.6131</v>
      </c>
      <c r="O3417" s="359">
        <v>4.3280000000000003</v>
      </c>
      <c r="P3417" s="359">
        <v>0.70069999999999999</v>
      </c>
      <c r="Q3417" s="359">
        <v>0.7923</v>
      </c>
      <c r="R3417" s="359">
        <v>0.30230000000000001</v>
      </c>
      <c r="S3417" s="356">
        <v>0.46949999999999997</v>
      </c>
      <c r="U3417" s="402">
        <v>37522</v>
      </c>
      <c r="V3417" s="359">
        <v>0.47820000000000001</v>
      </c>
      <c r="W3417" s="359">
        <v>0.8589</v>
      </c>
      <c r="X3417" s="359">
        <v>0.73809999999999998</v>
      </c>
      <c r="Y3417" s="359">
        <v>14.375299999999999</v>
      </c>
      <c r="Z3417" s="359">
        <v>3.5493999999999999</v>
      </c>
      <c r="AA3417" s="359">
        <v>116.02800000000001</v>
      </c>
      <c r="AB3417" s="359">
        <v>0.2828</v>
      </c>
      <c r="AC3417" s="359">
        <v>1.6597</v>
      </c>
      <c r="AD3417" s="359"/>
      <c r="AE3417" s="359">
        <v>3.5167999999999999</v>
      </c>
      <c r="AF3417" s="359">
        <v>1.9330000000000001</v>
      </c>
      <c r="AG3417" s="359">
        <v>1.5165</v>
      </c>
      <c r="AH3417" s="359">
        <v>4.3239000000000001</v>
      </c>
      <c r="AI3417" s="359">
        <v>0.70009999999999994</v>
      </c>
      <c r="AJ3417" s="359">
        <v>0.76790000000000003</v>
      </c>
      <c r="AK3417" s="359">
        <v>0.30199999999999999</v>
      </c>
      <c r="AL3417" s="356">
        <v>0.46920000000000001</v>
      </c>
    </row>
    <row r="3418" spans="2:38" ht="409.6" x14ac:dyDescent="0.25">
      <c r="B3418" s="402">
        <v>37521</v>
      </c>
      <c r="C3418" s="359">
        <v>0.4798</v>
      </c>
      <c r="D3418" s="359">
        <v>0.86350000000000005</v>
      </c>
      <c r="E3418" s="359">
        <v>0.74160000000000004</v>
      </c>
      <c r="F3418" s="359">
        <v>14.449299999999999</v>
      </c>
      <c r="G3418" s="359">
        <v>3.5659000000000001</v>
      </c>
      <c r="H3418" s="359">
        <v>116.876</v>
      </c>
      <c r="I3418" s="359">
        <v>0.28499999999999998</v>
      </c>
      <c r="J3418" s="359">
        <v>1.6681999999999999</v>
      </c>
      <c r="K3418" s="359"/>
      <c r="L3418" s="359">
        <v>3.5323000000000002</v>
      </c>
      <c r="M3418" s="359">
        <v>1.946</v>
      </c>
      <c r="N3418" s="359">
        <v>1.6189</v>
      </c>
      <c r="O3418" s="359">
        <v>4.3437000000000001</v>
      </c>
      <c r="P3418" s="359">
        <v>0.70279999999999998</v>
      </c>
      <c r="Q3418" s="359">
        <v>0.79510000000000003</v>
      </c>
      <c r="R3418" s="359">
        <v>0.30309999999999998</v>
      </c>
      <c r="S3418" s="356">
        <v>0.47120000000000001</v>
      </c>
      <c r="U3418" s="402">
        <v>37521</v>
      </c>
      <c r="V3418" s="359">
        <v>0.47899999999999998</v>
      </c>
      <c r="W3418" s="359">
        <v>0.86180000000000001</v>
      </c>
      <c r="X3418" s="359">
        <v>0.74</v>
      </c>
      <c r="Y3418" s="359">
        <v>14.4213</v>
      </c>
      <c r="Z3418" s="359">
        <v>3.5607000000000002</v>
      </c>
      <c r="AA3418" s="359">
        <v>116.399</v>
      </c>
      <c r="AB3418" s="359">
        <v>0.28420000000000001</v>
      </c>
      <c r="AC3418" s="359">
        <v>1.6651</v>
      </c>
      <c r="AD3418" s="359"/>
      <c r="AE3418" s="359">
        <v>3.5280999999999998</v>
      </c>
      <c r="AF3418" s="359">
        <v>1.9392</v>
      </c>
      <c r="AG3418" s="359">
        <v>1.5213000000000001</v>
      </c>
      <c r="AH3418" s="359">
        <v>4.3376999999999999</v>
      </c>
      <c r="AI3418" s="359">
        <v>0.70169999999999999</v>
      </c>
      <c r="AJ3418" s="359">
        <v>0.77039999999999997</v>
      </c>
      <c r="AK3418" s="359">
        <v>0.3024</v>
      </c>
      <c r="AL3418" s="356">
        <v>0.47070000000000001</v>
      </c>
    </row>
    <row r="3419" spans="2:38" ht="409.6" x14ac:dyDescent="0.25">
      <c r="B3419" s="402">
        <v>37520</v>
      </c>
      <c r="C3419" s="359">
        <v>0.4798</v>
      </c>
      <c r="D3419" s="359">
        <v>0.86360000000000003</v>
      </c>
      <c r="E3419" s="359">
        <v>0.74180000000000001</v>
      </c>
      <c r="F3419" s="359">
        <v>14.606299999999999</v>
      </c>
      <c r="G3419" s="359">
        <v>3.5651999999999999</v>
      </c>
      <c r="H3419" s="359">
        <v>116.876</v>
      </c>
      <c r="I3419" s="359">
        <v>0.28499999999999998</v>
      </c>
      <c r="J3419" s="359">
        <v>1.6681999999999999</v>
      </c>
      <c r="K3419" s="359"/>
      <c r="L3419" s="359">
        <v>3.5367000000000002</v>
      </c>
      <c r="M3419" s="359">
        <v>1.9446000000000001</v>
      </c>
      <c r="N3419" s="359">
        <v>1.6189</v>
      </c>
      <c r="O3419" s="359">
        <v>4.3339999999999996</v>
      </c>
      <c r="P3419" s="359">
        <v>0.70269999999999999</v>
      </c>
      <c r="Q3419" s="359">
        <v>0.79510000000000003</v>
      </c>
      <c r="R3419" s="359">
        <v>0.30320000000000003</v>
      </c>
      <c r="S3419" s="356">
        <v>0.47120000000000001</v>
      </c>
      <c r="U3419" s="402">
        <v>37520</v>
      </c>
      <c r="V3419" s="359">
        <v>0.47920000000000001</v>
      </c>
      <c r="W3419" s="359">
        <v>0.8619</v>
      </c>
      <c r="X3419" s="359">
        <v>0.74070000000000003</v>
      </c>
      <c r="Y3419" s="359">
        <v>14.355399999999999</v>
      </c>
      <c r="Z3419" s="359">
        <v>3.5592999999999999</v>
      </c>
      <c r="AA3419" s="359">
        <v>116.399</v>
      </c>
      <c r="AB3419" s="359">
        <v>0.28420000000000001</v>
      </c>
      <c r="AC3419" s="359">
        <v>1.6651</v>
      </c>
      <c r="AD3419" s="359"/>
      <c r="AE3419" s="359">
        <v>3.5316000000000001</v>
      </c>
      <c r="AF3419" s="359">
        <v>1.9414</v>
      </c>
      <c r="AG3419" s="359">
        <v>1.5213000000000001</v>
      </c>
      <c r="AH3419" s="359">
        <v>4.3266</v>
      </c>
      <c r="AI3419" s="359">
        <v>0.70189999999999997</v>
      </c>
      <c r="AJ3419" s="359">
        <v>0.77039999999999997</v>
      </c>
      <c r="AK3419" s="359">
        <v>0.30270000000000002</v>
      </c>
      <c r="AL3419" s="356">
        <v>0.47070000000000001</v>
      </c>
    </row>
    <row r="3420" spans="2:38" ht="409.6" x14ac:dyDescent="0.25">
      <c r="B3420" s="402">
        <v>37519</v>
      </c>
      <c r="C3420" s="359">
        <v>0.48089999999999999</v>
      </c>
      <c r="D3420" s="359">
        <v>0.86339999999999995</v>
      </c>
      <c r="E3420" s="359">
        <v>0.74680000000000002</v>
      </c>
      <c r="F3420" s="359">
        <v>14.578900000000001</v>
      </c>
      <c r="G3420" s="359">
        <v>3.5737000000000001</v>
      </c>
      <c r="H3420" s="359">
        <v>116.992</v>
      </c>
      <c r="I3420" s="359">
        <v>0.28649999999999998</v>
      </c>
      <c r="J3420" s="359">
        <v>1.6704000000000001</v>
      </c>
      <c r="K3420" s="359"/>
      <c r="L3420" s="359">
        <v>3.5377000000000001</v>
      </c>
      <c r="M3420" s="359">
        <v>1.9628000000000001</v>
      </c>
      <c r="N3420" s="359">
        <v>1.6234</v>
      </c>
      <c r="O3420" s="359">
        <v>4.3776000000000002</v>
      </c>
      <c r="P3420" s="359">
        <v>0.70320000000000005</v>
      </c>
      <c r="Q3420" s="359">
        <v>0.80159999999999998</v>
      </c>
      <c r="R3420" s="359">
        <v>0.30520000000000003</v>
      </c>
      <c r="S3420" s="356">
        <v>0.47439999999999999</v>
      </c>
      <c r="U3420" s="402">
        <v>37519</v>
      </c>
      <c r="V3420" s="359">
        <v>0.48</v>
      </c>
      <c r="W3420" s="359">
        <v>0.86160000000000003</v>
      </c>
      <c r="X3420" s="359">
        <v>0.74539999999999995</v>
      </c>
      <c r="Y3420" s="359">
        <v>14.3215</v>
      </c>
      <c r="Z3420" s="359">
        <v>3.5672000000000001</v>
      </c>
      <c r="AA3420" s="359">
        <v>116.471</v>
      </c>
      <c r="AB3420" s="359">
        <v>0.28570000000000001</v>
      </c>
      <c r="AC3420" s="359">
        <v>1.6658999999999999</v>
      </c>
      <c r="AD3420" s="359"/>
      <c r="AE3420" s="359">
        <v>3.5312000000000001</v>
      </c>
      <c r="AF3420" s="359">
        <v>1.9572000000000001</v>
      </c>
      <c r="AG3420" s="359">
        <v>1.5238</v>
      </c>
      <c r="AH3420" s="359">
        <v>4.3685999999999998</v>
      </c>
      <c r="AI3420" s="359">
        <v>0.70199999999999996</v>
      </c>
      <c r="AJ3420" s="359">
        <v>0.77639999999999998</v>
      </c>
      <c r="AK3420" s="359">
        <v>0.30459999999999998</v>
      </c>
      <c r="AL3420" s="356">
        <v>0.4738</v>
      </c>
    </row>
    <row r="3421" spans="2:38" ht="409.6" x14ac:dyDescent="0.25">
      <c r="B3421" s="402">
        <v>37518</v>
      </c>
      <c r="C3421" s="359">
        <v>0.48199999999999998</v>
      </c>
      <c r="D3421" s="359">
        <v>0.85870000000000002</v>
      </c>
      <c r="E3421" s="359">
        <v>0.74399999999999999</v>
      </c>
      <c r="F3421" s="359">
        <v>14.6966</v>
      </c>
      <c r="G3421" s="359">
        <v>3.5796999999999999</v>
      </c>
      <c r="H3421" s="359">
        <v>117.514</v>
      </c>
      <c r="I3421" s="359">
        <v>0.28460000000000002</v>
      </c>
      <c r="J3421" s="359">
        <v>1.6617</v>
      </c>
      <c r="K3421" s="359"/>
      <c r="L3421" s="359">
        <v>3.5375999999999999</v>
      </c>
      <c r="M3421" s="359">
        <v>1.9641999999999999</v>
      </c>
      <c r="N3421" s="359">
        <v>1.6122000000000001</v>
      </c>
      <c r="O3421" s="359">
        <v>4.3859000000000004</v>
      </c>
      <c r="P3421" s="359">
        <v>0.70730000000000004</v>
      </c>
      <c r="Q3421" s="359">
        <v>0.79790000000000005</v>
      </c>
      <c r="R3421" s="359">
        <v>0.30399999999999999</v>
      </c>
      <c r="S3421" s="356">
        <v>0.47120000000000001</v>
      </c>
      <c r="U3421" s="402">
        <v>37518</v>
      </c>
      <c r="V3421" s="359">
        <v>0.48110000000000003</v>
      </c>
      <c r="W3421" s="359">
        <v>0.85699999999999998</v>
      </c>
      <c r="X3421" s="359">
        <v>0.74270000000000003</v>
      </c>
      <c r="Y3421" s="359">
        <v>14.444699999999999</v>
      </c>
      <c r="Z3421" s="359">
        <v>3.5741999999999998</v>
      </c>
      <c r="AA3421" s="359">
        <v>117.029</v>
      </c>
      <c r="AB3421" s="359">
        <v>0.28399999999999997</v>
      </c>
      <c r="AC3421" s="359">
        <v>1.6584000000000001</v>
      </c>
      <c r="AD3421" s="359"/>
      <c r="AE3421" s="359">
        <v>3.5322</v>
      </c>
      <c r="AF3421" s="359">
        <v>1.9576</v>
      </c>
      <c r="AG3421" s="359">
        <v>1.5137</v>
      </c>
      <c r="AH3421" s="359">
        <v>4.3781999999999996</v>
      </c>
      <c r="AI3421" s="359">
        <v>0.70630000000000004</v>
      </c>
      <c r="AJ3421" s="359">
        <v>0.77300000000000002</v>
      </c>
      <c r="AK3421" s="359">
        <v>0.30359999999999998</v>
      </c>
      <c r="AL3421" s="356">
        <v>0.47060000000000002</v>
      </c>
    </row>
    <row r="3422" spans="2:38" ht="409.6" x14ac:dyDescent="0.25">
      <c r="B3422" s="402">
        <v>37517</v>
      </c>
      <c r="C3422" s="359">
        <v>0.48220000000000002</v>
      </c>
      <c r="D3422" s="359">
        <v>0.85850000000000004</v>
      </c>
      <c r="E3422" s="359">
        <v>0.74319999999999997</v>
      </c>
      <c r="F3422" s="359">
        <v>14.7361</v>
      </c>
      <c r="G3422" s="359">
        <v>3.5819000000000001</v>
      </c>
      <c r="H3422" s="359">
        <v>117.47499999999999</v>
      </c>
      <c r="I3422" s="359">
        <v>0.2858</v>
      </c>
      <c r="J3422" s="359">
        <v>1.6748000000000001</v>
      </c>
      <c r="K3422" s="359"/>
      <c r="L3422" s="359">
        <v>3.5457999999999998</v>
      </c>
      <c r="M3422" s="359">
        <v>1.9614</v>
      </c>
      <c r="N3422" s="359">
        <v>1.6104000000000001</v>
      </c>
      <c r="O3422" s="359">
        <v>4.4023000000000003</v>
      </c>
      <c r="P3422" s="359">
        <v>0.70899999999999996</v>
      </c>
      <c r="Q3422" s="359">
        <v>0.79500000000000004</v>
      </c>
      <c r="R3422" s="359">
        <v>0.30480000000000002</v>
      </c>
      <c r="S3422" s="356">
        <v>0.46989999999999998</v>
      </c>
      <c r="U3422" s="402">
        <v>37517</v>
      </c>
      <c r="V3422" s="359">
        <v>0.48130000000000001</v>
      </c>
      <c r="W3422" s="359">
        <v>0.85650000000000004</v>
      </c>
      <c r="X3422" s="359">
        <v>0.74170000000000003</v>
      </c>
      <c r="Y3422" s="359">
        <v>14.4795</v>
      </c>
      <c r="Z3422" s="359">
        <v>3.5750999999999999</v>
      </c>
      <c r="AA3422" s="359">
        <v>116.94799999999999</v>
      </c>
      <c r="AB3422" s="359">
        <v>0.28499999999999998</v>
      </c>
      <c r="AC3422" s="359">
        <v>1.6705000000000001</v>
      </c>
      <c r="AD3422" s="359"/>
      <c r="AE3422" s="359">
        <v>3.5390999999999999</v>
      </c>
      <c r="AF3422" s="359">
        <v>1.9537</v>
      </c>
      <c r="AG3422" s="359">
        <v>1.5105999999999999</v>
      </c>
      <c r="AH3422" s="359">
        <v>4.3929</v>
      </c>
      <c r="AI3422" s="359">
        <v>0.70730000000000004</v>
      </c>
      <c r="AJ3422" s="359">
        <v>0.76959999999999995</v>
      </c>
      <c r="AK3422" s="359">
        <v>0.30420000000000003</v>
      </c>
      <c r="AL3422" s="356">
        <v>0.46920000000000001</v>
      </c>
    </row>
    <row r="3423" spans="2:38" ht="409.6" x14ac:dyDescent="0.25">
      <c r="B3423" s="402">
        <v>37516</v>
      </c>
      <c r="C3423" s="359">
        <v>0.48580000000000001</v>
      </c>
      <c r="D3423" s="359">
        <v>0.85940000000000005</v>
      </c>
      <c r="E3423" s="359">
        <v>0.74439999999999995</v>
      </c>
      <c r="F3423" s="359">
        <v>14.8748</v>
      </c>
      <c r="G3423" s="359">
        <v>3.6080999999999999</v>
      </c>
      <c r="H3423" s="359">
        <v>118.43300000000001</v>
      </c>
      <c r="I3423" s="359">
        <v>0.28539999999999999</v>
      </c>
      <c r="J3423" s="359">
        <v>1.6738</v>
      </c>
      <c r="K3423" s="359"/>
      <c r="L3423" s="359">
        <v>3.5665</v>
      </c>
      <c r="M3423" s="359">
        <v>1.9710000000000001</v>
      </c>
      <c r="N3423" s="359">
        <v>1.6026</v>
      </c>
      <c r="O3423" s="359">
        <v>4.4215</v>
      </c>
      <c r="P3423" s="359">
        <v>0.7137</v>
      </c>
      <c r="Q3423" s="359">
        <v>0.80069999999999997</v>
      </c>
      <c r="R3423" s="359">
        <v>0.30559999999999998</v>
      </c>
      <c r="S3423" s="356">
        <v>0.47070000000000001</v>
      </c>
      <c r="U3423" s="402">
        <v>37516</v>
      </c>
      <c r="V3423" s="359">
        <v>0.48499999999999999</v>
      </c>
      <c r="W3423" s="359">
        <v>0.85760000000000003</v>
      </c>
      <c r="X3423" s="359">
        <v>0.74329999999999996</v>
      </c>
      <c r="Y3423" s="359">
        <v>14.620699999999999</v>
      </c>
      <c r="Z3423" s="359">
        <v>3.6021000000000001</v>
      </c>
      <c r="AA3423" s="359">
        <v>117.93</v>
      </c>
      <c r="AB3423" s="359">
        <v>0.28470000000000001</v>
      </c>
      <c r="AC3423" s="359">
        <v>1.6700999999999999</v>
      </c>
      <c r="AD3423" s="359"/>
      <c r="AE3423" s="359">
        <v>3.5605000000000002</v>
      </c>
      <c r="AF3423" s="359">
        <v>1.9671000000000001</v>
      </c>
      <c r="AG3423" s="359">
        <v>1.5046999999999999</v>
      </c>
      <c r="AH3423" s="359">
        <v>4.4130000000000003</v>
      </c>
      <c r="AI3423" s="359">
        <v>0.71220000000000006</v>
      </c>
      <c r="AJ3423" s="359">
        <v>0.77549999999999997</v>
      </c>
      <c r="AK3423" s="359">
        <v>0.30499999999999999</v>
      </c>
      <c r="AL3423" s="356">
        <v>0.47010000000000002</v>
      </c>
    </row>
    <row r="3424" spans="2:38" ht="409.6" x14ac:dyDescent="0.25">
      <c r="B3424" s="402">
        <v>37515</v>
      </c>
      <c r="C3424" s="359">
        <v>0.48809999999999998</v>
      </c>
      <c r="D3424" s="359">
        <v>0.86119999999999997</v>
      </c>
      <c r="E3424" s="359">
        <v>0.74870000000000003</v>
      </c>
      <c r="F3424" s="359">
        <v>14.8058</v>
      </c>
      <c r="G3424" s="359">
        <v>3.6246999999999998</v>
      </c>
      <c r="H3424" s="359">
        <v>119.11799999999999</v>
      </c>
      <c r="I3424" s="359">
        <v>0.28660000000000002</v>
      </c>
      <c r="J3424" s="359">
        <v>1.6774</v>
      </c>
      <c r="K3424" s="359"/>
      <c r="L3424" s="359">
        <v>3.5861000000000001</v>
      </c>
      <c r="M3424" s="359">
        <v>1.9739</v>
      </c>
      <c r="N3424" s="359">
        <v>1.6131</v>
      </c>
      <c r="O3424" s="359">
        <v>4.5338000000000003</v>
      </c>
      <c r="P3424" s="359">
        <v>0.71609999999999996</v>
      </c>
      <c r="Q3424" s="359">
        <v>0.80220000000000002</v>
      </c>
      <c r="R3424" s="359">
        <v>0.30549999999999999</v>
      </c>
      <c r="S3424" s="356">
        <v>0.4738</v>
      </c>
      <c r="U3424" s="402">
        <v>37515</v>
      </c>
      <c r="V3424" s="359">
        <v>0.4874</v>
      </c>
      <c r="W3424" s="359">
        <v>0.85960000000000003</v>
      </c>
      <c r="X3424" s="359">
        <v>0.74760000000000004</v>
      </c>
      <c r="Y3424" s="359">
        <v>14.7728</v>
      </c>
      <c r="Z3424" s="359">
        <v>3.6187</v>
      </c>
      <c r="AA3424" s="359">
        <v>118.61199999999999</v>
      </c>
      <c r="AB3424" s="359">
        <v>0.2858</v>
      </c>
      <c r="AC3424" s="359">
        <v>1.6738999999999999</v>
      </c>
      <c r="AD3424" s="359"/>
      <c r="AE3424" s="359">
        <v>3.581</v>
      </c>
      <c r="AF3424" s="359">
        <v>1.9688000000000001</v>
      </c>
      <c r="AG3424" s="359">
        <v>1.5145999999999999</v>
      </c>
      <c r="AH3424" s="359">
        <v>4.5243000000000002</v>
      </c>
      <c r="AI3424" s="359">
        <v>0.71509999999999996</v>
      </c>
      <c r="AJ3424" s="359">
        <v>0.77690000000000003</v>
      </c>
      <c r="AK3424" s="359">
        <v>0.30509999999999998</v>
      </c>
      <c r="AL3424" s="356">
        <v>0.47320000000000001</v>
      </c>
    </row>
    <row r="3425" spans="2:38" ht="409.6" x14ac:dyDescent="0.25">
      <c r="B3425" s="402">
        <v>37514</v>
      </c>
      <c r="C3425" s="359">
        <v>0.49020000000000002</v>
      </c>
      <c r="D3425" s="359">
        <v>0.86160000000000003</v>
      </c>
      <c r="E3425" s="359">
        <v>0.74890000000000001</v>
      </c>
      <c r="F3425" s="359">
        <v>14.8058</v>
      </c>
      <c r="G3425" s="359">
        <v>3.6246999999999998</v>
      </c>
      <c r="H3425" s="359">
        <v>119.11799999999999</v>
      </c>
      <c r="I3425" s="359">
        <v>0.28660000000000002</v>
      </c>
      <c r="J3425" s="359">
        <v>1.6774</v>
      </c>
      <c r="K3425" s="359"/>
      <c r="L3425" s="359">
        <v>3.5861000000000001</v>
      </c>
      <c r="M3425" s="359">
        <v>1.9739</v>
      </c>
      <c r="N3425" s="359">
        <v>1.6131</v>
      </c>
      <c r="O3425" s="359">
        <v>4.5029000000000003</v>
      </c>
      <c r="P3425" s="359">
        <v>0.71579999999999999</v>
      </c>
      <c r="Q3425" s="359">
        <v>0.80220000000000002</v>
      </c>
      <c r="R3425" s="359">
        <v>0.3054</v>
      </c>
      <c r="S3425" s="356">
        <v>0.4738</v>
      </c>
      <c r="U3425" s="402">
        <v>37514</v>
      </c>
      <c r="V3425" s="359">
        <v>0.48909999999999998</v>
      </c>
      <c r="W3425" s="359">
        <v>0.85970000000000002</v>
      </c>
      <c r="X3425" s="359">
        <v>0.74750000000000005</v>
      </c>
      <c r="Y3425" s="359">
        <v>14.7728</v>
      </c>
      <c r="Z3425" s="359">
        <v>3.6187</v>
      </c>
      <c r="AA3425" s="359">
        <v>118.61199999999999</v>
      </c>
      <c r="AB3425" s="359">
        <v>0.2858</v>
      </c>
      <c r="AC3425" s="359">
        <v>1.6738999999999999</v>
      </c>
      <c r="AD3425" s="359"/>
      <c r="AE3425" s="359">
        <v>3.581</v>
      </c>
      <c r="AF3425" s="359">
        <v>1.9688000000000001</v>
      </c>
      <c r="AG3425" s="359">
        <v>1.5145999999999999</v>
      </c>
      <c r="AH3425" s="359">
        <v>4.4935999999999998</v>
      </c>
      <c r="AI3425" s="359">
        <v>0.71460000000000001</v>
      </c>
      <c r="AJ3425" s="359">
        <v>0.77690000000000003</v>
      </c>
      <c r="AK3425" s="359">
        <v>0.30480000000000002</v>
      </c>
      <c r="AL3425" s="356">
        <v>0.47320000000000001</v>
      </c>
    </row>
    <row r="3426" spans="2:38" ht="409.6" x14ac:dyDescent="0.25">
      <c r="B3426" s="402">
        <v>37513</v>
      </c>
      <c r="C3426" s="359">
        <v>0.4879</v>
      </c>
      <c r="D3426" s="359">
        <v>0.86199999999999999</v>
      </c>
      <c r="E3426" s="359">
        <v>0.749</v>
      </c>
      <c r="F3426" s="359">
        <v>14.8117</v>
      </c>
      <c r="G3426" s="359">
        <v>3.6232000000000002</v>
      </c>
      <c r="H3426" s="359">
        <v>119.166</v>
      </c>
      <c r="I3426" s="359">
        <v>0.2868</v>
      </c>
      <c r="J3426" s="359">
        <v>1.6775</v>
      </c>
      <c r="K3426" s="359"/>
      <c r="L3426" s="359">
        <v>3.5821000000000001</v>
      </c>
      <c r="M3426" s="359">
        <v>1.9745999999999999</v>
      </c>
      <c r="N3426" s="359">
        <v>1.6136999999999999</v>
      </c>
      <c r="O3426" s="359">
        <v>4.5021000000000004</v>
      </c>
      <c r="P3426" s="359">
        <v>0.71619999999999995</v>
      </c>
      <c r="Q3426" s="359">
        <v>0.80249999999999999</v>
      </c>
      <c r="R3426" s="359">
        <v>0.30559999999999998</v>
      </c>
      <c r="S3426" s="356">
        <v>0.47399999999999998</v>
      </c>
      <c r="U3426" s="402">
        <v>37513</v>
      </c>
      <c r="V3426" s="359">
        <v>0.48730000000000001</v>
      </c>
      <c r="W3426" s="359">
        <v>0.86050000000000004</v>
      </c>
      <c r="X3426" s="359">
        <v>0.74819999999999998</v>
      </c>
      <c r="Y3426" s="359">
        <v>14.785</v>
      </c>
      <c r="Z3426" s="359">
        <v>3.6187</v>
      </c>
      <c r="AA3426" s="359">
        <v>118.71</v>
      </c>
      <c r="AB3426" s="359">
        <v>0.28599999999999998</v>
      </c>
      <c r="AC3426" s="359">
        <v>1.6734</v>
      </c>
      <c r="AD3426" s="359"/>
      <c r="AE3426" s="359">
        <v>3.5777000000000001</v>
      </c>
      <c r="AF3426" s="359">
        <v>1.9704999999999999</v>
      </c>
      <c r="AG3426" s="359">
        <v>1.5158</v>
      </c>
      <c r="AH3426" s="359">
        <v>4.4954000000000001</v>
      </c>
      <c r="AI3426" s="359">
        <v>0.71519999999999995</v>
      </c>
      <c r="AJ3426" s="359">
        <v>0.77759999999999996</v>
      </c>
      <c r="AK3426" s="359">
        <v>0.30520000000000003</v>
      </c>
      <c r="AL3426" s="356">
        <v>0.47360000000000002</v>
      </c>
    </row>
    <row r="3427" spans="2:38" ht="409.6" x14ac:dyDescent="0.25">
      <c r="B3427" s="402">
        <v>37512</v>
      </c>
      <c r="C3427" s="359">
        <v>0.48459999999999998</v>
      </c>
      <c r="D3427" s="359">
        <v>0.86180000000000001</v>
      </c>
      <c r="E3427" s="359">
        <v>0.75529999999999997</v>
      </c>
      <c r="F3427" s="359">
        <v>14.5855</v>
      </c>
      <c r="G3427" s="359">
        <v>3.5992000000000002</v>
      </c>
      <c r="H3427" s="359">
        <v>118.224</v>
      </c>
      <c r="I3427" s="359">
        <v>0.28720000000000001</v>
      </c>
      <c r="J3427" s="359">
        <v>1.6837</v>
      </c>
      <c r="K3427" s="359"/>
      <c r="L3427" s="359">
        <v>3.5651999999999999</v>
      </c>
      <c r="M3427" s="359">
        <v>1.9892000000000001</v>
      </c>
      <c r="N3427" s="359">
        <v>1.6215999999999999</v>
      </c>
      <c r="O3427" s="359">
        <v>4.4619999999999997</v>
      </c>
      <c r="P3427" s="359">
        <v>0.71199999999999997</v>
      </c>
      <c r="Q3427" s="359">
        <v>0.80430000000000001</v>
      </c>
      <c r="R3427" s="359">
        <v>0.30470000000000003</v>
      </c>
      <c r="S3427" s="356">
        <v>0.4758</v>
      </c>
      <c r="U3427" s="402">
        <v>37512</v>
      </c>
      <c r="V3427" s="359">
        <v>0.48380000000000001</v>
      </c>
      <c r="W3427" s="359">
        <v>0.86</v>
      </c>
      <c r="X3427" s="359">
        <v>0.754</v>
      </c>
      <c r="Y3427" s="359">
        <v>14.3293</v>
      </c>
      <c r="Z3427" s="359">
        <v>3.5926999999999998</v>
      </c>
      <c r="AA3427" s="359">
        <v>117.71599999999999</v>
      </c>
      <c r="AB3427" s="359">
        <v>0.28639999999999999</v>
      </c>
      <c r="AC3427" s="359">
        <v>1.6797</v>
      </c>
      <c r="AD3427" s="359"/>
      <c r="AE3427" s="359">
        <v>3.5587</v>
      </c>
      <c r="AF3427" s="359">
        <v>1.9843999999999999</v>
      </c>
      <c r="AG3427" s="359">
        <v>1.5222</v>
      </c>
      <c r="AH3427" s="359">
        <v>4.4534000000000002</v>
      </c>
      <c r="AI3427" s="359">
        <v>0.71060000000000001</v>
      </c>
      <c r="AJ3427" s="359">
        <v>0.77890000000000004</v>
      </c>
      <c r="AK3427" s="359">
        <v>0.30430000000000001</v>
      </c>
      <c r="AL3427" s="356">
        <v>0.47510000000000002</v>
      </c>
    </row>
    <row r="3428" spans="2:38" ht="409.6" x14ac:dyDescent="0.25">
      <c r="B3428" s="402">
        <v>37511</v>
      </c>
      <c r="C3428" s="359">
        <v>0.48380000000000001</v>
      </c>
      <c r="D3428" s="359">
        <v>0.86170000000000002</v>
      </c>
      <c r="E3428" s="359">
        <v>0.74619999999999997</v>
      </c>
      <c r="F3428" s="359">
        <v>14.533099999999999</v>
      </c>
      <c r="G3428" s="359">
        <v>3.5926</v>
      </c>
      <c r="H3428" s="359">
        <v>117.78700000000001</v>
      </c>
      <c r="I3428" s="359">
        <v>0.2853</v>
      </c>
      <c r="J3428" s="359">
        <v>1.6772</v>
      </c>
      <c r="K3428" s="359"/>
      <c r="L3428" s="359">
        <v>3.5771999999999999</v>
      </c>
      <c r="M3428" s="359">
        <v>1.9657</v>
      </c>
      <c r="N3428" s="359">
        <v>1.6081000000000001</v>
      </c>
      <c r="O3428" s="359">
        <v>4.4352</v>
      </c>
      <c r="P3428" s="359">
        <v>0.70899999999999996</v>
      </c>
      <c r="Q3428" s="359">
        <v>0.79800000000000004</v>
      </c>
      <c r="R3428" s="359">
        <v>0.3039</v>
      </c>
      <c r="S3428" s="356">
        <v>0.47210000000000002</v>
      </c>
      <c r="U3428" s="402">
        <v>37511</v>
      </c>
      <c r="V3428" s="359">
        <v>0.48330000000000001</v>
      </c>
      <c r="W3428" s="359">
        <v>0.86019999999999996</v>
      </c>
      <c r="X3428" s="359">
        <v>0.74539999999999995</v>
      </c>
      <c r="Y3428" s="359">
        <v>14.285500000000001</v>
      </c>
      <c r="Z3428" s="359">
        <v>3.5882999999999998</v>
      </c>
      <c r="AA3428" s="359">
        <v>117.33799999999999</v>
      </c>
      <c r="AB3428" s="359">
        <v>0.28460000000000002</v>
      </c>
      <c r="AC3428" s="359">
        <v>1.6744000000000001</v>
      </c>
      <c r="AD3428" s="359"/>
      <c r="AE3428" s="359">
        <v>3.5727000000000002</v>
      </c>
      <c r="AF3428" s="359">
        <v>1.9637</v>
      </c>
      <c r="AG3428" s="359">
        <v>1.51</v>
      </c>
      <c r="AH3428" s="359">
        <v>4.4288999999999996</v>
      </c>
      <c r="AI3428" s="359">
        <v>0.70830000000000004</v>
      </c>
      <c r="AJ3428" s="359">
        <v>0.77310000000000001</v>
      </c>
      <c r="AK3428" s="359">
        <v>0.30349999999999999</v>
      </c>
      <c r="AL3428" s="356">
        <v>0.4718</v>
      </c>
    </row>
    <row r="3429" spans="2:38" ht="409.6" x14ac:dyDescent="0.25">
      <c r="B3429" s="402">
        <v>37510</v>
      </c>
      <c r="C3429" s="359">
        <v>0.48259999999999997</v>
      </c>
      <c r="D3429" s="359">
        <v>0.85819999999999996</v>
      </c>
      <c r="E3429" s="359">
        <v>0.74039999999999995</v>
      </c>
      <c r="F3429" s="359">
        <v>14.5129</v>
      </c>
      <c r="G3429" s="359">
        <v>3.5851000000000002</v>
      </c>
      <c r="H3429" s="359">
        <v>117.486</v>
      </c>
      <c r="I3429" s="359">
        <v>0.28339999999999999</v>
      </c>
      <c r="J3429" s="359">
        <v>1.6662999999999999</v>
      </c>
      <c r="K3429" s="359"/>
      <c r="L3429" s="359">
        <v>3.5680999999999998</v>
      </c>
      <c r="M3429" s="359">
        <v>1.9559</v>
      </c>
      <c r="N3429" s="359">
        <v>1.6068</v>
      </c>
      <c r="O3429" s="359">
        <v>4.4337999999999997</v>
      </c>
      <c r="P3429" s="359">
        <v>0.70479999999999998</v>
      </c>
      <c r="Q3429" s="359">
        <v>0.80820000000000003</v>
      </c>
      <c r="R3429" s="359">
        <v>0.30259999999999998</v>
      </c>
      <c r="S3429" s="356">
        <v>0.47070000000000001</v>
      </c>
      <c r="U3429" s="402">
        <v>37510</v>
      </c>
      <c r="V3429" s="359">
        <v>0.48170000000000002</v>
      </c>
      <c r="W3429" s="359">
        <v>0.85629999999999995</v>
      </c>
      <c r="X3429" s="359">
        <v>0.73899999999999999</v>
      </c>
      <c r="Y3429" s="359">
        <v>14.256399999999999</v>
      </c>
      <c r="Z3429" s="359">
        <v>3.5787</v>
      </c>
      <c r="AA3429" s="359">
        <v>116.959</v>
      </c>
      <c r="AB3429" s="359">
        <v>0.28260000000000002</v>
      </c>
      <c r="AC3429" s="359">
        <v>1.6624000000000001</v>
      </c>
      <c r="AD3429" s="359"/>
      <c r="AE3429" s="359">
        <v>3.5613999999999999</v>
      </c>
      <c r="AF3429" s="359">
        <v>1.9482999999999999</v>
      </c>
      <c r="AG3429" s="359">
        <v>1.5085</v>
      </c>
      <c r="AH3429" s="359">
        <v>4.4244000000000003</v>
      </c>
      <c r="AI3429" s="359">
        <v>0.70320000000000005</v>
      </c>
      <c r="AJ3429" s="359">
        <v>0.77880000000000005</v>
      </c>
      <c r="AK3429" s="359">
        <v>0.30209999999999998</v>
      </c>
      <c r="AL3429" s="356">
        <v>0.47</v>
      </c>
    </row>
    <row r="3430" spans="2:38" ht="409.6" x14ac:dyDescent="0.25">
      <c r="B3430" s="402">
        <v>37509</v>
      </c>
      <c r="C3430" s="359">
        <v>0.48039999999999999</v>
      </c>
      <c r="D3430" s="359">
        <v>0.85829999999999995</v>
      </c>
      <c r="E3430" s="359">
        <v>0.73570000000000002</v>
      </c>
      <c r="F3430" s="359">
        <v>14.5101</v>
      </c>
      <c r="G3430" s="359">
        <v>3.5678000000000001</v>
      </c>
      <c r="H3430" s="359">
        <v>117.38200000000001</v>
      </c>
      <c r="I3430" s="359">
        <v>0.2828</v>
      </c>
      <c r="J3430" s="359">
        <v>1.6563000000000001</v>
      </c>
      <c r="K3430" s="359"/>
      <c r="L3430" s="359">
        <v>3.5383</v>
      </c>
      <c r="M3430" s="359">
        <v>1.9520999999999999</v>
      </c>
      <c r="N3430" s="359">
        <v>1.6060000000000001</v>
      </c>
      <c r="O3430" s="359">
        <v>4.4131999999999998</v>
      </c>
      <c r="P3430" s="359">
        <v>0.70079999999999998</v>
      </c>
      <c r="Q3430" s="359">
        <v>0.78769999999999996</v>
      </c>
      <c r="R3430" s="359">
        <v>0.30230000000000001</v>
      </c>
      <c r="S3430" s="356">
        <v>0.47039999999999998</v>
      </c>
      <c r="U3430" s="402">
        <v>37509</v>
      </c>
      <c r="V3430" s="359">
        <v>0.47949999999999998</v>
      </c>
      <c r="W3430" s="359">
        <v>0.85650000000000004</v>
      </c>
      <c r="X3430" s="359">
        <v>0.73440000000000005</v>
      </c>
      <c r="Y3430" s="359">
        <v>14.2536</v>
      </c>
      <c r="Z3430" s="359">
        <v>3.5609999999999999</v>
      </c>
      <c r="AA3430" s="359">
        <v>116.855</v>
      </c>
      <c r="AB3430" s="359">
        <v>0.28210000000000002</v>
      </c>
      <c r="AC3430" s="359">
        <v>1.6513</v>
      </c>
      <c r="AD3430" s="359"/>
      <c r="AE3430" s="359">
        <v>3.5316999999999998</v>
      </c>
      <c r="AF3430" s="359">
        <v>1.9452</v>
      </c>
      <c r="AG3430" s="359">
        <v>1.5078</v>
      </c>
      <c r="AH3430" s="359">
        <v>4.4038000000000004</v>
      </c>
      <c r="AI3430" s="359">
        <v>0.69940000000000002</v>
      </c>
      <c r="AJ3430" s="359">
        <v>0.76270000000000004</v>
      </c>
      <c r="AK3430" s="359">
        <v>0.30159999999999998</v>
      </c>
      <c r="AL3430" s="356">
        <v>0.4698</v>
      </c>
    </row>
    <row r="3431" spans="2:38" ht="409.6" x14ac:dyDescent="0.25">
      <c r="B3431" s="402">
        <v>37508</v>
      </c>
      <c r="C3431" s="359">
        <v>0.47960000000000003</v>
      </c>
      <c r="D3431" s="359">
        <v>0.86029999999999995</v>
      </c>
      <c r="E3431" s="359">
        <v>0.7339</v>
      </c>
      <c r="F3431" s="359">
        <v>14.446300000000001</v>
      </c>
      <c r="G3431" s="359">
        <v>3.5632000000000001</v>
      </c>
      <c r="H3431" s="359">
        <v>117.57599999999999</v>
      </c>
      <c r="I3431" s="359">
        <v>0.28260000000000002</v>
      </c>
      <c r="J3431" s="359">
        <v>1.6516</v>
      </c>
      <c r="K3431" s="359"/>
      <c r="L3431" s="359">
        <v>3.5295000000000001</v>
      </c>
      <c r="M3431" s="359">
        <v>1.966</v>
      </c>
      <c r="N3431" s="359">
        <v>1.5994999999999999</v>
      </c>
      <c r="O3431" s="359">
        <v>4.4071999999999996</v>
      </c>
      <c r="P3431" s="359">
        <v>0.69899999999999995</v>
      </c>
      <c r="Q3431" s="359">
        <v>0.78039999999999998</v>
      </c>
      <c r="R3431" s="359">
        <v>0.30209999999999998</v>
      </c>
      <c r="S3431" s="356">
        <v>0.47070000000000001</v>
      </c>
      <c r="U3431" s="402">
        <v>37508</v>
      </c>
      <c r="V3431" s="359">
        <v>0.47910000000000003</v>
      </c>
      <c r="W3431" s="359">
        <v>0.85909999999999997</v>
      </c>
      <c r="X3431" s="359">
        <v>0.73329999999999995</v>
      </c>
      <c r="Y3431" s="359">
        <v>14.4229</v>
      </c>
      <c r="Z3431" s="359">
        <v>3.5594000000000001</v>
      </c>
      <c r="AA3431" s="359">
        <v>117.148</v>
      </c>
      <c r="AB3431" s="359">
        <v>0.28199999999999997</v>
      </c>
      <c r="AC3431" s="359">
        <v>1.649</v>
      </c>
      <c r="AD3431" s="359"/>
      <c r="AE3431" s="359">
        <v>3.524</v>
      </c>
      <c r="AF3431" s="359">
        <v>1.9611000000000001</v>
      </c>
      <c r="AG3431" s="359">
        <v>1.5036</v>
      </c>
      <c r="AH3431" s="359">
        <v>4.4029999999999996</v>
      </c>
      <c r="AI3431" s="359">
        <v>0.69840000000000002</v>
      </c>
      <c r="AJ3431" s="359">
        <v>0.75170000000000003</v>
      </c>
      <c r="AK3431" s="359">
        <v>0.3019</v>
      </c>
      <c r="AL3431" s="356">
        <v>0.47039999999999998</v>
      </c>
    </row>
    <row r="3432" spans="2:38" ht="409.6" x14ac:dyDescent="0.25">
      <c r="B3432" s="402">
        <v>37507</v>
      </c>
      <c r="C3432" s="359">
        <v>0.47939999999999999</v>
      </c>
      <c r="D3432" s="359">
        <v>0.85950000000000004</v>
      </c>
      <c r="E3432" s="359">
        <v>0.73380000000000001</v>
      </c>
      <c r="F3432" s="359">
        <v>14.440099999999999</v>
      </c>
      <c r="G3432" s="359">
        <v>3.5617999999999999</v>
      </c>
      <c r="H3432" s="359">
        <v>117.526</v>
      </c>
      <c r="I3432" s="359">
        <v>0.28249999999999997</v>
      </c>
      <c r="J3432" s="359">
        <v>1.6509</v>
      </c>
      <c r="K3432" s="359"/>
      <c r="L3432" s="359">
        <v>3.5152000000000001</v>
      </c>
      <c r="M3432" s="359">
        <v>1.9652000000000001</v>
      </c>
      <c r="N3432" s="359">
        <v>1.5989</v>
      </c>
      <c r="O3432" s="359">
        <v>4.4099000000000004</v>
      </c>
      <c r="P3432" s="359">
        <v>0.69740000000000002</v>
      </c>
      <c r="Q3432" s="359">
        <v>0.78010000000000002</v>
      </c>
      <c r="R3432" s="359">
        <v>0.30199999999999999</v>
      </c>
      <c r="S3432" s="356">
        <v>0.47049999999999997</v>
      </c>
      <c r="U3432" s="402">
        <v>37507</v>
      </c>
      <c r="V3432" s="359">
        <v>0.47860000000000003</v>
      </c>
      <c r="W3432" s="359">
        <v>0.85780000000000001</v>
      </c>
      <c r="X3432" s="359">
        <v>0.73270000000000002</v>
      </c>
      <c r="Y3432" s="359">
        <v>14.4107</v>
      </c>
      <c r="Z3432" s="359">
        <v>3.5565000000000002</v>
      </c>
      <c r="AA3432" s="359">
        <v>117.04900000000001</v>
      </c>
      <c r="AB3432" s="359">
        <v>0.28179999999999999</v>
      </c>
      <c r="AC3432" s="359">
        <v>1.6476</v>
      </c>
      <c r="AD3432" s="359"/>
      <c r="AE3432" s="359">
        <v>3.5110000000000001</v>
      </c>
      <c r="AF3432" s="359">
        <v>1.9594</v>
      </c>
      <c r="AG3432" s="359">
        <v>1.5024</v>
      </c>
      <c r="AH3432" s="359">
        <v>4.4020999999999999</v>
      </c>
      <c r="AI3432" s="359">
        <v>0.69640000000000002</v>
      </c>
      <c r="AJ3432" s="359">
        <v>0.75109999999999999</v>
      </c>
      <c r="AK3432" s="359">
        <v>0.30149999999999999</v>
      </c>
      <c r="AL3432" s="356">
        <v>0.47</v>
      </c>
    </row>
    <row r="3433" spans="2:38" ht="409.6" x14ac:dyDescent="0.25">
      <c r="B3433" s="402">
        <v>37506</v>
      </c>
      <c r="C3433" s="359">
        <v>0.4793</v>
      </c>
      <c r="D3433" s="359">
        <v>0.85950000000000004</v>
      </c>
      <c r="E3433" s="359">
        <v>0.73370000000000002</v>
      </c>
      <c r="F3433" s="359">
        <v>14.580299999999999</v>
      </c>
      <c r="G3433" s="359">
        <v>3.5592999999999999</v>
      </c>
      <c r="H3433" s="359">
        <v>117.526</v>
      </c>
      <c r="I3433" s="359">
        <v>0.28249999999999997</v>
      </c>
      <c r="J3433" s="359">
        <v>1.6509</v>
      </c>
      <c r="K3433" s="359"/>
      <c r="L3433" s="359">
        <v>3.5224000000000002</v>
      </c>
      <c r="M3433" s="359">
        <v>1.9652000000000001</v>
      </c>
      <c r="N3433" s="359">
        <v>1.5989</v>
      </c>
      <c r="O3433" s="359">
        <v>4.4131</v>
      </c>
      <c r="P3433" s="359">
        <v>0.69879999999999998</v>
      </c>
      <c r="Q3433" s="359">
        <v>0.78010000000000002</v>
      </c>
      <c r="R3433" s="359">
        <v>0.30159999999999998</v>
      </c>
      <c r="S3433" s="356">
        <v>0.47049999999999997</v>
      </c>
      <c r="U3433" s="402">
        <v>37506</v>
      </c>
      <c r="V3433" s="359">
        <v>0.47870000000000001</v>
      </c>
      <c r="W3433" s="359">
        <v>0.8579</v>
      </c>
      <c r="X3433" s="359">
        <v>0.73270000000000002</v>
      </c>
      <c r="Y3433" s="359">
        <v>14.329800000000001</v>
      </c>
      <c r="Z3433" s="359">
        <v>3.5541</v>
      </c>
      <c r="AA3433" s="359">
        <v>117.04900000000001</v>
      </c>
      <c r="AB3433" s="359">
        <v>0.28179999999999999</v>
      </c>
      <c r="AC3433" s="359">
        <v>1.6476</v>
      </c>
      <c r="AD3433" s="359"/>
      <c r="AE3433" s="359">
        <v>3.5171999999999999</v>
      </c>
      <c r="AF3433" s="359">
        <v>1.9594</v>
      </c>
      <c r="AG3433" s="359">
        <v>1.5024</v>
      </c>
      <c r="AH3433" s="359">
        <v>4.4058000000000002</v>
      </c>
      <c r="AI3433" s="359">
        <v>0.69750000000000001</v>
      </c>
      <c r="AJ3433" s="359">
        <v>0.75109999999999999</v>
      </c>
      <c r="AK3433" s="359">
        <v>0.30130000000000001</v>
      </c>
      <c r="AL3433" s="356">
        <v>0.47</v>
      </c>
    </row>
    <row r="3434" spans="2:38" ht="409.6" x14ac:dyDescent="0.25">
      <c r="B3434" s="402">
        <v>37505</v>
      </c>
      <c r="C3434" s="359">
        <v>0.47010000000000002</v>
      </c>
      <c r="D3434" s="359">
        <v>0.8589</v>
      </c>
      <c r="E3434" s="359">
        <v>0.73299999999999998</v>
      </c>
      <c r="F3434" s="359">
        <v>14.357699999999999</v>
      </c>
      <c r="G3434" s="359">
        <v>3.4914999999999998</v>
      </c>
      <c r="H3434" s="359">
        <v>115.416</v>
      </c>
      <c r="I3434" s="359">
        <v>0.27929999999999999</v>
      </c>
      <c r="J3434" s="359">
        <v>1.625</v>
      </c>
      <c r="K3434" s="359"/>
      <c r="L3434" s="359">
        <v>3.4683000000000002</v>
      </c>
      <c r="M3434" s="359">
        <v>1.9392</v>
      </c>
      <c r="N3434" s="359">
        <v>1.5853999999999999</v>
      </c>
      <c r="O3434" s="359">
        <v>4.3506999999999998</v>
      </c>
      <c r="P3434" s="359">
        <v>0.68669999999999998</v>
      </c>
      <c r="Q3434" s="359">
        <v>0.77029999999999998</v>
      </c>
      <c r="R3434" s="359">
        <v>0.2979</v>
      </c>
      <c r="S3434" s="356">
        <v>0.46610000000000001</v>
      </c>
      <c r="U3434" s="402">
        <v>37505</v>
      </c>
      <c r="V3434" s="359">
        <v>0.46970000000000001</v>
      </c>
      <c r="W3434" s="359">
        <v>0.85780000000000001</v>
      </c>
      <c r="X3434" s="359">
        <v>0.73229999999999995</v>
      </c>
      <c r="Y3434" s="359">
        <v>14.1153</v>
      </c>
      <c r="Z3434" s="359">
        <v>3.4876999999999998</v>
      </c>
      <c r="AA3434" s="359">
        <v>114.99</v>
      </c>
      <c r="AB3434" s="359">
        <v>0.27879999999999999</v>
      </c>
      <c r="AC3434" s="359">
        <v>1.6220000000000001</v>
      </c>
      <c r="AD3434" s="359"/>
      <c r="AE3434" s="359">
        <v>3.4645999999999999</v>
      </c>
      <c r="AF3434" s="359">
        <v>1.9332</v>
      </c>
      <c r="AG3434" s="359">
        <v>1.4908999999999999</v>
      </c>
      <c r="AH3434" s="359">
        <v>4.3451000000000004</v>
      </c>
      <c r="AI3434" s="359">
        <v>0.68620000000000003</v>
      </c>
      <c r="AJ3434" s="359">
        <v>0.74629999999999996</v>
      </c>
      <c r="AK3434" s="359">
        <v>0.29749999999999999</v>
      </c>
      <c r="AL3434" s="356">
        <v>0.46579999999999999</v>
      </c>
    </row>
    <row r="3435" spans="2:38" ht="409.6" x14ac:dyDescent="0.25">
      <c r="B3435" s="402">
        <v>37504</v>
      </c>
      <c r="C3435" s="359">
        <v>0.47</v>
      </c>
      <c r="D3435" s="359">
        <v>0.85570000000000002</v>
      </c>
      <c r="E3435" s="359">
        <v>0.73109999999999997</v>
      </c>
      <c r="F3435" s="359">
        <v>14.398</v>
      </c>
      <c r="G3435" s="359">
        <v>3.4908999999999999</v>
      </c>
      <c r="H3435" s="359">
        <v>115.413</v>
      </c>
      <c r="I3435" s="359">
        <v>0.27960000000000002</v>
      </c>
      <c r="J3435" s="359">
        <v>1.6241000000000001</v>
      </c>
      <c r="K3435" s="359"/>
      <c r="L3435" s="359">
        <v>3.4779</v>
      </c>
      <c r="M3435" s="359">
        <v>1.9330000000000001</v>
      </c>
      <c r="N3435" s="359">
        <v>1.5885</v>
      </c>
      <c r="O3435" s="359">
        <v>4.3563000000000001</v>
      </c>
      <c r="P3435" s="359">
        <v>0.68799999999999994</v>
      </c>
      <c r="Q3435" s="359">
        <v>0.77349999999999997</v>
      </c>
      <c r="R3435" s="359">
        <v>0.29820000000000002</v>
      </c>
      <c r="S3435" s="356">
        <v>0.46660000000000001</v>
      </c>
      <c r="U3435" s="402">
        <v>37504</v>
      </c>
      <c r="V3435" s="359">
        <v>0.46949999999999997</v>
      </c>
      <c r="W3435" s="359">
        <v>0.85440000000000005</v>
      </c>
      <c r="X3435" s="359">
        <v>0.73019999999999996</v>
      </c>
      <c r="Y3435" s="359">
        <v>14.152900000000001</v>
      </c>
      <c r="Z3435" s="359">
        <v>3.4866000000000001</v>
      </c>
      <c r="AA3435" s="359">
        <v>114.967</v>
      </c>
      <c r="AB3435" s="359">
        <v>0.27900000000000003</v>
      </c>
      <c r="AC3435" s="359">
        <v>1.6214</v>
      </c>
      <c r="AD3435" s="359"/>
      <c r="AE3435" s="359">
        <v>3.4735999999999998</v>
      </c>
      <c r="AF3435" s="359">
        <v>1.9245000000000001</v>
      </c>
      <c r="AG3435" s="359">
        <v>1.4932000000000001</v>
      </c>
      <c r="AH3435" s="359">
        <v>4.3498000000000001</v>
      </c>
      <c r="AI3435" s="359">
        <v>0.68730000000000002</v>
      </c>
      <c r="AJ3435" s="359">
        <v>0.74939999999999996</v>
      </c>
      <c r="AK3435" s="359">
        <v>0.2979</v>
      </c>
      <c r="AL3435" s="356">
        <v>0.4662</v>
      </c>
    </row>
    <row r="3436" spans="2:38" ht="409.6" x14ac:dyDescent="0.25">
      <c r="B3436" s="402">
        <v>37503</v>
      </c>
      <c r="C3436" s="359">
        <v>0.46970000000000001</v>
      </c>
      <c r="D3436" s="359">
        <v>0.85519999999999996</v>
      </c>
      <c r="E3436" s="359">
        <v>0.72729999999999995</v>
      </c>
      <c r="F3436" s="359">
        <v>14.4093</v>
      </c>
      <c r="G3436" s="359">
        <v>3.4878999999999998</v>
      </c>
      <c r="H3436" s="359">
        <v>115.699</v>
      </c>
      <c r="I3436" s="359">
        <v>0.2797</v>
      </c>
      <c r="J3436" s="359">
        <v>1.6235999999999999</v>
      </c>
      <c r="K3436" s="359"/>
      <c r="L3436" s="359">
        <v>3.4965999999999999</v>
      </c>
      <c r="M3436" s="359">
        <v>1.9247000000000001</v>
      </c>
      <c r="N3436" s="359">
        <v>1.5958000000000001</v>
      </c>
      <c r="O3436" s="359">
        <v>4.3963999999999999</v>
      </c>
      <c r="P3436" s="359">
        <v>0.68889999999999996</v>
      </c>
      <c r="Q3436" s="359">
        <v>0.77549999999999997</v>
      </c>
      <c r="R3436" s="359">
        <v>0.29930000000000001</v>
      </c>
      <c r="S3436" s="356">
        <v>0.46820000000000001</v>
      </c>
      <c r="U3436" s="402">
        <v>37503</v>
      </c>
      <c r="V3436" s="359">
        <v>0.46889999999999998</v>
      </c>
      <c r="W3436" s="359">
        <v>0.85329999999999995</v>
      </c>
      <c r="X3436" s="359">
        <v>0.72589999999999999</v>
      </c>
      <c r="Y3436" s="359">
        <v>14.157999999999999</v>
      </c>
      <c r="Z3436" s="359">
        <v>3.4815999999999998</v>
      </c>
      <c r="AA3436" s="359">
        <v>115.20699999999999</v>
      </c>
      <c r="AB3436" s="359">
        <v>0.27910000000000001</v>
      </c>
      <c r="AC3436" s="359">
        <v>1.62</v>
      </c>
      <c r="AD3436" s="359"/>
      <c r="AE3436" s="359">
        <v>3.4910000000000001</v>
      </c>
      <c r="AF3436" s="359">
        <v>1.9216</v>
      </c>
      <c r="AG3436" s="359">
        <v>1.4995000000000001</v>
      </c>
      <c r="AH3436" s="359">
        <v>4.3882000000000003</v>
      </c>
      <c r="AI3436" s="359">
        <v>0.6875</v>
      </c>
      <c r="AJ3436" s="359">
        <v>0.74650000000000005</v>
      </c>
      <c r="AK3436" s="359">
        <v>0.29880000000000001</v>
      </c>
      <c r="AL3436" s="356">
        <v>0.46760000000000002</v>
      </c>
    </row>
    <row r="3437" spans="2:38" ht="409.6" x14ac:dyDescent="0.25">
      <c r="B3437" s="402">
        <v>37502</v>
      </c>
      <c r="C3437" s="359">
        <v>0.47870000000000001</v>
      </c>
      <c r="D3437" s="359">
        <v>0.85419999999999996</v>
      </c>
      <c r="E3437" s="359">
        <v>0.73309999999999997</v>
      </c>
      <c r="F3437" s="359">
        <v>14.574400000000001</v>
      </c>
      <c r="G3437" s="359">
        <v>3.5541999999999998</v>
      </c>
      <c r="H3437" s="359">
        <v>117.264</v>
      </c>
      <c r="I3437" s="359">
        <v>0.2828</v>
      </c>
      <c r="J3437" s="359">
        <v>1.6512</v>
      </c>
      <c r="K3437" s="359"/>
      <c r="L3437" s="359">
        <v>3.55</v>
      </c>
      <c r="M3437" s="359">
        <v>1.9466000000000001</v>
      </c>
      <c r="N3437" s="359">
        <v>1.6053999999999999</v>
      </c>
      <c r="O3437" s="359">
        <v>4.4284999999999997</v>
      </c>
      <c r="P3437" s="359">
        <v>0.7046</v>
      </c>
      <c r="Q3437" s="359">
        <v>0.77500000000000002</v>
      </c>
      <c r="R3437" s="359">
        <v>0.30409999999999998</v>
      </c>
      <c r="S3437" s="356">
        <v>0.4708</v>
      </c>
      <c r="U3437" s="402">
        <v>37502</v>
      </c>
      <c r="V3437" s="359">
        <v>0.47799999999999998</v>
      </c>
      <c r="W3437" s="359">
        <v>0.85250000000000004</v>
      </c>
      <c r="X3437" s="359">
        <v>0.73209999999999997</v>
      </c>
      <c r="Y3437" s="359">
        <v>14.3238</v>
      </c>
      <c r="Z3437" s="359">
        <v>3.5489999999999999</v>
      </c>
      <c r="AA3437" s="359">
        <v>116.78700000000001</v>
      </c>
      <c r="AB3437" s="359">
        <v>0.28210000000000002</v>
      </c>
      <c r="AC3437" s="359">
        <v>1.6473</v>
      </c>
      <c r="AD3437" s="359"/>
      <c r="AE3437" s="359">
        <v>3.5448</v>
      </c>
      <c r="AF3437" s="359">
        <v>1.9402999999999999</v>
      </c>
      <c r="AG3437" s="359">
        <v>1.508</v>
      </c>
      <c r="AH3437" s="359">
        <v>4.4210000000000003</v>
      </c>
      <c r="AI3437" s="359">
        <v>0.70299999999999996</v>
      </c>
      <c r="AJ3437" s="359">
        <v>0.75029999999999997</v>
      </c>
      <c r="AK3437" s="359">
        <v>0.30380000000000001</v>
      </c>
      <c r="AL3437" s="356">
        <v>0.4703</v>
      </c>
    </row>
    <row r="3438" spans="2:38" ht="409.6" x14ac:dyDescent="0.25">
      <c r="B3438" s="402">
        <v>37501</v>
      </c>
      <c r="C3438" s="359">
        <v>0.47760000000000002</v>
      </c>
      <c r="D3438" s="359">
        <v>0.85309999999999997</v>
      </c>
      <c r="E3438" s="359">
        <v>0.73150000000000004</v>
      </c>
      <c r="F3438" s="359">
        <v>14.5093</v>
      </c>
      <c r="G3438" s="359">
        <v>3.5514999999999999</v>
      </c>
      <c r="H3438" s="359">
        <v>117.252</v>
      </c>
      <c r="I3438" s="359">
        <v>0.2838</v>
      </c>
      <c r="J3438" s="359">
        <v>1.6608000000000001</v>
      </c>
      <c r="K3438" s="359"/>
      <c r="L3438" s="359">
        <v>3.5318999999999998</v>
      </c>
      <c r="M3438" s="359">
        <v>1.9397</v>
      </c>
      <c r="N3438" s="359">
        <v>1.6125</v>
      </c>
      <c r="O3438" s="359">
        <v>4.4017999999999997</v>
      </c>
      <c r="P3438" s="359">
        <v>0.70279999999999998</v>
      </c>
      <c r="Q3438" s="359">
        <v>0.77659999999999996</v>
      </c>
      <c r="R3438" s="359">
        <v>0.30259999999999998</v>
      </c>
      <c r="S3438" s="356">
        <v>0.46910000000000002</v>
      </c>
      <c r="U3438" s="402">
        <v>37501</v>
      </c>
      <c r="V3438" s="359">
        <v>0.47720000000000001</v>
      </c>
      <c r="W3438" s="359">
        <v>0.85209999999999997</v>
      </c>
      <c r="X3438" s="359">
        <v>0.73080000000000001</v>
      </c>
      <c r="Y3438" s="359">
        <v>14.485900000000001</v>
      </c>
      <c r="Z3438" s="359">
        <v>3.5482999999999998</v>
      </c>
      <c r="AA3438" s="359">
        <v>116.825</v>
      </c>
      <c r="AB3438" s="359">
        <v>0.28320000000000001</v>
      </c>
      <c r="AC3438" s="359">
        <v>1.6583000000000001</v>
      </c>
      <c r="AD3438" s="359"/>
      <c r="AE3438" s="359">
        <v>3.5291999999999999</v>
      </c>
      <c r="AF3438" s="359">
        <v>1.9342999999999999</v>
      </c>
      <c r="AG3438" s="359">
        <v>1.5161</v>
      </c>
      <c r="AH3438" s="359">
        <v>4.3975</v>
      </c>
      <c r="AI3438" s="359">
        <v>0.70230000000000004</v>
      </c>
      <c r="AJ3438" s="359">
        <v>0.75219999999999998</v>
      </c>
      <c r="AK3438" s="359">
        <v>0.30230000000000001</v>
      </c>
      <c r="AL3438" s="356">
        <v>0.46879999999999999</v>
      </c>
    </row>
    <row r="3439" spans="2:38" ht="409.6" x14ac:dyDescent="0.25">
      <c r="B3439" s="402">
        <v>37500</v>
      </c>
      <c r="C3439" s="359">
        <v>0.47760000000000002</v>
      </c>
      <c r="D3439" s="359">
        <v>0.85099999999999998</v>
      </c>
      <c r="E3439" s="359">
        <v>0.73009999999999997</v>
      </c>
      <c r="F3439" s="359">
        <v>14.481400000000001</v>
      </c>
      <c r="G3439" s="359">
        <v>3.5447000000000002</v>
      </c>
      <c r="H3439" s="359">
        <v>117.027</v>
      </c>
      <c r="I3439" s="359">
        <v>0.2833</v>
      </c>
      <c r="J3439" s="359">
        <v>1.6576</v>
      </c>
      <c r="K3439" s="359"/>
      <c r="L3439" s="359">
        <v>3.5251999999999999</v>
      </c>
      <c r="M3439" s="359">
        <v>1.9359999999999999</v>
      </c>
      <c r="N3439" s="359">
        <v>1.6093999999999999</v>
      </c>
      <c r="O3439" s="359">
        <v>4.3933</v>
      </c>
      <c r="P3439" s="359">
        <v>0.7026</v>
      </c>
      <c r="Q3439" s="359">
        <v>0.77510000000000001</v>
      </c>
      <c r="R3439" s="359">
        <v>0.30270000000000002</v>
      </c>
      <c r="S3439" s="356">
        <v>0.46820000000000001</v>
      </c>
      <c r="U3439" s="402">
        <v>37500</v>
      </c>
      <c r="V3439" s="359">
        <v>0.47699999999999998</v>
      </c>
      <c r="W3439" s="359">
        <v>0.84960000000000002</v>
      </c>
      <c r="X3439" s="359">
        <v>0.72889999999999999</v>
      </c>
      <c r="Y3439" s="359">
        <v>14.4519</v>
      </c>
      <c r="Z3439" s="359">
        <v>3.54</v>
      </c>
      <c r="AA3439" s="359">
        <v>116.551</v>
      </c>
      <c r="AB3439" s="359">
        <v>0.28249999999999997</v>
      </c>
      <c r="AC3439" s="359">
        <v>1.6544000000000001</v>
      </c>
      <c r="AD3439" s="359"/>
      <c r="AE3439" s="359">
        <v>3.5209000000000001</v>
      </c>
      <c r="AF3439" s="359">
        <v>1.9297</v>
      </c>
      <c r="AG3439" s="359">
        <v>1.5125</v>
      </c>
      <c r="AH3439" s="359">
        <v>4.3872</v>
      </c>
      <c r="AI3439" s="359">
        <v>0.7016</v>
      </c>
      <c r="AJ3439" s="359">
        <v>0.75039999999999996</v>
      </c>
      <c r="AK3439" s="359">
        <v>0.30220000000000002</v>
      </c>
      <c r="AL3439" s="356">
        <v>0.4677</v>
      </c>
    </row>
    <row r="3440" spans="2:38" ht="409.6" x14ac:dyDescent="0.25">
      <c r="B3440" s="402">
        <v>37499</v>
      </c>
      <c r="C3440" s="359">
        <v>0.47789999999999999</v>
      </c>
      <c r="D3440" s="359">
        <v>0.85260000000000002</v>
      </c>
      <c r="E3440" s="359">
        <v>0.73160000000000003</v>
      </c>
      <c r="F3440" s="359">
        <v>14.514200000000001</v>
      </c>
      <c r="G3440" s="359">
        <v>3.5484</v>
      </c>
      <c r="H3440" s="359">
        <v>117.292</v>
      </c>
      <c r="I3440" s="359">
        <v>0.28389999999999999</v>
      </c>
      <c r="J3440" s="359">
        <v>1.6614</v>
      </c>
      <c r="K3440" s="359"/>
      <c r="L3440" s="359">
        <v>3.5347</v>
      </c>
      <c r="M3440" s="359">
        <v>1.9403999999999999</v>
      </c>
      <c r="N3440" s="359">
        <v>1.613</v>
      </c>
      <c r="O3440" s="359">
        <v>4.4062000000000001</v>
      </c>
      <c r="P3440" s="359">
        <v>0.70420000000000005</v>
      </c>
      <c r="Q3440" s="359">
        <v>0.77680000000000005</v>
      </c>
      <c r="R3440" s="359">
        <v>0.30270000000000002</v>
      </c>
      <c r="S3440" s="356">
        <v>0.46929999999999999</v>
      </c>
      <c r="U3440" s="402">
        <v>37499</v>
      </c>
      <c r="V3440" s="359">
        <v>0.47699999999999998</v>
      </c>
      <c r="W3440" s="359">
        <v>0.85109999999999997</v>
      </c>
      <c r="X3440" s="359">
        <v>0.73050000000000004</v>
      </c>
      <c r="Y3440" s="359">
        <v>14.4834</v>
      </c>
      <c r="Z3440" s="359">
        <v>3.5428000000000002</v>
      </c>
      <c r="AA3440" s="359">
        <v>116.80500000000001</v>
      </c>
      <c r="AB3440" s="359">
        <v>0.28310000000000002</v>
      </c>
      <c r="AC3440" s="359">
        <v>1.6580999999999999</v>
      </c>
      <c r="AD3440" s="359"/>
      <c r="AE3440" s="359">
        <v>3.5301999999999998</v>
      </c>
      <c r="AF3440" s="359">
        <v>1.9339</v>
      </c>
      <c r="AG3440" s="359">
        <v>1.5158</v>
      </c>
      <c r="AH3440" s="359">
        <v>4.3985000000000003</v>
      </c>
      <c r="AI3440" s="359">
        <v>0.70320000000000005</v>
      </c>
      <c r="AJ3440" s="359">
        <v>0.752</v>
      </c>
      <c r="AK3440" s="359">
        <v>0.30220000000000002</v>
      </c>
      <c r="AL3440" s="356">
        <v>0.46870000000000001</v>
      </c>
    </row>
    <row r="3441" spans="2:38" ht="409.6" x14ac:dyDescent="0.25">
      <c r="B3441" s="402">
        <v>37498</v>
      </c>
      <c r="C3441" s="359">
        <v>0.47660000000000002</v>
      </c>
      <c r="D3441" s="359">
        <v>0.85029999999999994</v>
      </c>
      <c r="E3441" s="359">
        <v>0.73180000000000001</v>
      </c>
      <c r="F3441" s="359">
        <v>14.635400000000001</v>
      </c>
      <c r="G3441" s="359">
        <v>3.5388999999999999</v>
      </c>
      <c r="H3441" s="359">
        <v>117.218</v>
      </c>
      <c r="I3441" s="359">
        <v>0.28260000000000002</v>
      </c>
      <c r="J3441" s="359">
        <v>1.6496</v>
      </c>
      <c r="K3441" s="359"/>
      <c r="L3441" s="359">
        <v>3.5253999999999999</v>
      </c>
      <c r="M3441" s="359">
        <v>1.9469000000000001</v>
      </c>
      <c r="N3441" s="359">
        <v>1.6102000000000001</v>
      </c>
      <c r="O3441" s="359">
        <v>4.3666</v>
      </c>
      <c r="P3441" s="359">
        <v>0.70150000000000001</v>
      </c>
      <c r="Q3441" s="359">
        <v>0.77580000000000005</v>
      </c>
      <c r="R3441" s="359">
        <v>0.30309999999999998</v>
      </c>
      <c r="S3441" s="356">
        <v>0.46929999999999999</v>
      </c>
      <c r="U3441" s="402">
        <v>37498</v>
      </c>
      <c r="V3441" s="359">
        <v>0.47570000000000001</v>
      </c>
      <c r="W3441" s="359">
        <v>0.84819999999999995</v>
      </c>
      <c r="X3441" s="359">
        <v>0.73029999999999995</v>
      </c>
      <c r="Y3441" s="359">
        <v>14.379300000000001</v>
      </c>
      <c r="Z3441" s="359">
        <v>3.5322</v>
      </c>
      <c r="AA3441" s="359">
        <v>116.691</v>
      </c>
      <c r="AB3441" s="359">
        <v>0.28179999999999999</v>
      </c>
      <c r="AC3441" s="359">
        <v>1.6455</v>
      </c>
      <c r="AD3441" s="359"/>
      <c r="AE3441" s="359">
        <v>3.5188000000000001</v>
      </c>
      <c r="AF3441" s="359">
        <v>1.9423999999999999</v>
      </c>
      <c r="AG3441" s="359">
        <v>1.5126999999999999</v>
      </c>
      <c r="AH3441" s="359">
        <v>4.3571999999999997</v>
      </c>
      <c r="AI3441" s="359">
        <v>0.69989999999999997</v>
      </c>
      <c r="AJ3441" s="359">
        <v>0.75080000000000002</v>
      </c>
      <c r="AK3441" s="359">
        <v>0.30249999999999999</v>
      </c>
      <c r="AL3441" s="356">
        <v>0.46860000000000002</v>
      </c>
    </row>
    <row r="3442" spans="2:38" ht="409.6" x14ac:dyDescent="0.25">
      <c r="B3442" s="402">
        <v>37497</v>
      </c>
      <c r="C3442" s="359">
        <v>0.47989999999999999</v>
      </c>
      <c r="D3442" s="359">
        <v>0.85270000000000001</v>
      </c>
      <c r="E3442" s="359">
        <v>0.7329</v>
      </c>
      <c r="F3442" s="359">
        <v>14.824400000000001</v>
      </c>
      <c r="G3442" s="359">
        <v>3.5640000000000001</v>
      </c>
      <c r="H3442" s="359">
        <v>118.062</v>
      </c>
      <c r="I3442" s="359">
        <v>0.28310000000000002</v>
      </c>
      <c r="J3442" s="359">
        <v>1.6531</v>
      </c>
      <c r="K3442" s="359"/>
      <c r="L3442" s="359">
        <v>3.5432000000000001</v>
      </c>
      <c r="M3442" s="359">
        <v>1.9508000000000001</v>
      </c>
      <c r="N3442" s="359">
        <v>1.6091</v>
      </c>
      <c r="O3442" s="359">
        <v>4.3860000000000001</v>
      </c>
      <c r="P3442" s="359">
        <v>0.70579999999999998</v>
      </c>
      <c r="Q3442" s="359">
        <v>0.77759999999999996</v>
      </c>
      <c r="R3442" s="359">
        <v>0.30630000000000002</v>
      </c>
      <c r="S3442" s="356">
        <v>0.46989999999999998</v>
      </c>
      <c r="U3442" s="402">
        <v>37497</v>
      </c>
      <c r="V3442" s="359">
        <v>0.47949999999999998</v>
      </c>
      <c r="W3442" s="359">
        <v>0.85170000000000001</v>
      </c>
      <c r="X3442" s="359">
        <v>0.73219999999999996</v>
      </c>
      <c r="Y3442" s="359">
        <v>14.5801</v>
      </c>
      <c r="Z3442" s="359">
        <v>3.5602999999999998</v>
      </c>
      <c r="AA3442" s="359">
        <v>117.63500000000001</v>
      </c>
      <c r="AB3442" s="359">
        <v>0.28260000000000002</v>
      </c>
      <c r="AC3442" s="359">
        <v>1.6501999999999999</v>
      </c>
      <c r="AD3442" s="359"/>
      <c r="AE3442" s="359">
        <v>3.5394999999999999</v>
      </c>
      <c r="AF3442" s="359">
        <v>1.9489000000000001</v>
      </c>
      <c r="AG3442" s="359">
        <v>1.5123</v>
      </c>
      <c r="AH3442" s="359">
        <v>4.3803999999999998</v>
      </c>
      <c r="AI3442" s="359">
        <v>0.70509999999999995</v>
      </c>
      <c r="AJ3442" s="359">
        <v>0.75309999999999999</v>
      </c>
      <c r="AK3442" s="359">
        <v>0.30599999999999999</v>
      </c>
      <c r="AL3442" s="356">
        <v>0.46960000000000002</v>
      </c>
    </row>
    <row r="3443" spans="2:38" ht="409.6" x14ac:dyDescent="0.25">
      <c r="B3443" s="402">
        <v>37496</v>
      </c>
      <c r="C3443" s="359">
        <v>0.48099999999999998</v>
      </c>
      <c r="D3443" s="359">
        <v>0.85440000000000005</v>
      </c>
      <c r="E3443" s="359">
        <v>0.73499999999999999</v>
      </c>
      <c r="F3443" s="359">
        <v>14.869899999999999</v>
      </c>
      <c r="G3443" s="359">
        <v>3.5716999999999999</v>
      </c>
      <c r="H3443" s="359">
        <v>118.395</v>
      </c>
      <c r="I3443" s="359">
        <v>0.28510000000000002</v>
      </c>
      <c r="J3443" s="359">
        <v>1.6636</v>
      </c>
      <c r="K3443" s="359"/>
      <c r="L3443" s="359">
        <v>3.5528</v>
      </c>
      <c r="M3443" s="359">
        <v>1.9715</v>
      </c>
      <c r="N3443" s="359">
        <v>1.6194</v>
      </c>
      <c r="O3443" s="359">
        <v>4.3878000000000004</v>
      </c>
      <c r="P3443" s="359">
        <v>0.70579999999999998</v>
      </c>
      <c r="Q3443" s="359">
        <v>0.78669999999999995</v>
      </c>
      <c r="R3443" s="359">
        <v>0.30819999999999997</v>
      </c>
      <c r="S3443" s="356">
        <v>0.47289999999999999</v>
      </c>
      <c r="U3443" s="402">
        <v>37496</v>
      </c>
      <c r="V3443" s="359">
        <v>0.48060000000000003</v>
      </c>
      <c r="W3443" s="359">
        <v>0.85340000000000005</v>
      </c>
      <c r="X3443" s="359">
        <v>0.73440000000000005</v>
      </c>
      <c r="Y3443" s="359">
        <v>14.6241</v>
      </c>
      <c r="Z3443" s="359">
        <v>3.5680000000000001</v>
      </c>
      <c r="AA3443" s="359">
        <v>117.96599999999999</v>
      </c>
      <c r="AB3443" s="359">
        <v>0.28470000000000001</v>
      </c>
      <c r="AC3443" s="359">
        <v>1.661</v>
      </c>
      <c r="AD3443" s="359"/>
      <c r="AE3443" s="359">
        <v>3.5491000000000001</v>
      </c>
      <c r="AF3443" s="359">
        <v>1.968</v>
      </c>
      <c r="AG3443" s="359">
        <v>1.5216000000000001</v>
      </c>
      <c r="AH3443" s="359">
        <v>4.3822000000000001</v>
      </c>
      <c r="AI3443" s="359">
        <v>0.70520000000000005</v>
      </c>
      <c r="AJ3443" s="359">
        <v>0.7621</v>
      </c>
      <c r="AK3443" s="359">
        <v>0.30790000000000001</v>
      </c>
      <c r="AL3443" s="356">
        <v>0.47260000000000002</v>
      </c>
    </row>
    <row r="3444" spans="2:38" ht="409.6" x14ac:dyDescent="0.25">
      <c r="B3444" s="402">
        <v>37495</v>
      </c>
      <c r="C3444" s="359">
        <v>0.48280000000000001</v>
      </c>
      <c r="D3444" s="359">
        <v>0.86180000000000001</v>
      </c>
      <c r="E3444" s="359">
        <v>0.72989999999999999</v>
      </c>
      <c r="F3444" s="359">
        <v>14.892200000000001</v>
      </c>
      <c r="G3444" s="359">
        <v>3.5853999999999999</v>
      </c>
      <c r="H3444" s="359">
        <v>118.85899999999999</v>
      </c>
      <c r="I3444" s="359">
        <v>0.28420000000000001</v>
      </c>
      <c r="J3444" s="359">
        <v>1.6657</v>
      </c>
      <c r="K3444" s="359"/>
      <c r="L3444" s="359">
        <v>3.5693000000000001</v>
      </c>
      <c r="M3444" s="359">
        <v>1.9656</v>
      </c>
      <c r="N3444" s="359">
        <v>1.6040000000000001</v>
      </c>
      <c r="O3444" s="359">
        <v>4.4066000000000001</v>
      </c>
      <c r="P3444" s="359">
        <v>0.71060000000000001</v>
      </c>
      <c r="Q3444" s="359">
        <v>0.78110000000000002</v>
      </c>
      <c r="R3444" s="359">
        <v>0.30830000000000002</v>
      </c>
      <c r="S3444" s="356">
        <v>0.46920000000000001</v>
      </c>
      <c r="U3444" s="402">
        <v>37495</v>
      </c>
      <c r="V3444" s="359">
        <v>0.48180000000000001</v>
      </c>
      <c r="W3444" s="359">
        <v>0.86</v>
      </c>
      <c r="X3444" s="359">
        <v>0.72860000000000003</v>
      </c>
      <c r="Y3444" s="359">
        <v>14.6408</v>
      </c>
      <c r="Z3444" s="359">
        <v>3.5792999999999999</v>
      </c>
      <c r="AA3444" s="359">
        <v>118.371</v>
      </c>
      <c r="AB3444" s="359">
        <v>0.28360000000000002</v>
      </c>
      <c r="AC3444" s="359">
        <v>1.6612</v>
      </c>
      <c r="AD3444" s="359"/>
      <c r="AE3444" s="359">
        <v>3.5638000000000001</v>
      </c>
      <c r="AF3444" s="359">
        <v>1.9605999999999999</v>
      </c>
      <c r="AG3444" s="359">
        <v>1.5056</v>
      </c>
      <c r="AH3444" s="359">
        <v>4.399</v>
      </c>
      <c r="AI3444" s="359">
        <v>0.70950000000000002</v>
      </c>
      <c r="AJ3444" s="359">
        <v>0.75209999999999999</v>
      </c>
      <c r="AK3444" s="359">
        <v>0.30790000000000001</v>
      </c>
      <c r="AL3444" s="356">
        <v>0.46860000000000002</v>
      </c>
    </row>
    <row r="3445" spans="2:38" ht="409.6" x14ac:dyDescent="0.25">
      <c r="B3445" s="402">
        <v>37494</v>
      </c>
      <c r="C3445" s="359">
        <v>0.48089999999999999</v>
      </c>
      <c r="D3445" s="359">
        <v>0.85880000000000001</v>
      </c>
      <c r="E3445" s="359">
        <v>0.72829999999999995</v>
      </c>
      <c r="F3445" s="359">
        <v>14.8668</v>
      </c>
      <c r="G3445" s="359">
        <v>3.5722999999999998</v>
      </c>
      <c r="H3445" s="359">
        <v>117.977</v>
      </c>
      <c r="I3445" s="359">
        <v>0.2833</v>
      </c>
      <c r="J3445" s="359">
        <v>1.6612</v>
      </c>
      <c r="K3445" s="359"/>
      <c r="L3445" s="359">
        <v>3.5666000000000002</v>
      </c>
      <c r="M3445" s="359">
        <v>1.9550000000000001</v>
      </c>
      <c r="N3445" s="359">
        <v>1.6002000000000001</v>
      </c>
      <c r="O3445" s="359">
        <v>4.4215999999999998</v>
      </c>
      <c r="P3445" s="359">
        <v>0.70750000000000002</v>
      </c>
      <c r="Q3445" s="359">
        <v>0.77959999999999996</v>
      </c>
      <c r="R3445" s="359">
        <v>0.30759999999999998</v>
      </c>
      <c r="S3445" s="356">
        <v>0.4677</v>
      </c>
      <c r="U3445" s="402">
        <v>37494</v>
      </c>
      <c r="V3445" s="359">
        <v>0.48049999999999998</v>
      </c>
      <c r="W3445" s="359">
        <v>0.85780000000000001</v>
      </c>
      <c r="X3445" s="359">
        <v>0.7278</v>
      </c>
      <c r="Y3445" s="359">
        <v>14.8414</v>
      </c>
      <c r="Z3445" s="359">
        <v>3.5686</v>
      </c>
      <c r="AA3445" s="359">
        <v>117.551</v>
      </c>
      <c r="AB3445" s="359">
        <v>0.2828</v>
      </c>
      <c r="AC3445" s="359">
        <v>1.6584000000000001</v>
      </c>
      <c r="AD3445" s="359"/>
      <c r="AE3445" s="359">
        <v>3.5638000000000001</v>
      </c>
      <c r="AF3445" s="359">
        <v>1.9504999999999999</v>
      </c>
      <c r="AG3445" s="359">
        <v>1.5027999999999999</v>
      </c>
      <c r="AH3445" s="359">
        <v>4.4173999999999998</v>
      </c>
      <c r="AI3445" s="359">
        <v>0.70689999999999997</v>
      </c>
      <c r="AJ3445" s="359">
        <v>0.75509999999999999</v>
      </c>
      <c r="AK3445" s="359">
        <v>0.30730000000000002</v>
      </c>
      <c r="AL3445" s="356">
        <v>0.46739999999999998</v>
      </c>
    </row>
    <row r="3446" spans="2:38" ht="409.6" x14ac:dyDescent="0.25">
      <c r="B3446" s="402">
        <v>37493</v>
      </c>
      <c r="C3446" s="359">
        <v>0.47989999999999999</v>
      </c>
      <c r="D3446" s="359">
        <v>0.85980000000000001</v>
      </c>
      <c r="E3446" s="359">
        <v>0.72689999999999999</v>
      </c>
      <c r="F3446" s="359">
        <v>14.838200000000001</v>
      </c>
      <c r="G3446" s="359">
        <v>3.5655000000000001</v>
      </c>
      <c r="H3446" s="359">
        <v>117.75</v>
      </c>
      <c r="I3446" s="359">
        <v>0.2828</v>
      </c>
      <c r="J3446" s="359">
        <v>1.6579999999999999</v>
      </c>
      <c r="K3446" s="359"/>
      <c r="L3446" s="359">
        <v>3.5667</v>
      </c>
      <c r="M3446" s="359">
        <v>1.9513</v>
      </c>
      <c r="N3446" s="359">
        <v>1.5972</v>
      </c>
      <c r="O3446" s="359">
        <v>4.4131</v>
      </c>
      <c r="P3446" s="359">
        <v>0.70630000000000004</v>
      </c>
      <c r="Q3446" s="359">
        <v>0.77810000000000001</v>
      </c>
      <c r="R3446" s="359">
        <v>0.307</v>
      </c>
      <c r="S3446" s="356">
        <v>0.46679999999999999</v>
      </c>
      <c r="U3446" s="402">
        <v>37493</v>
      </c>
      <c r="V3446" s="359">
        <v>0.4793</v>
      </c>
      <c r="W3446" s="359">
        <v>0.85860000000000003</v>
      </c>
      <c r="X3446" s="359">
        <v>0.72640000000000005</v>
      </c>
      <c r="Y3446" s="359">
        <v>14.812799999999999</v>
      </c>
      <c r="Z3446" s="359">
        <v>3.5617999999999999</v>
      </c>
      <c r="AA3446" s="359">
        <v>117.325</v>
      </c>
      <c r="AB3446" s="359">
        <v>0.2823</v>
      </c>
      <c r="AC3446" s="359">
        <v>1.6552</v>
      </c>
      <c r="AD3446" s="359"/>
      <c r="AE3446" s="359">
        <v>3.5626000000000002</v>
      </c>
      <c r="AF3446" s="359">
        <v>1.9467000000000001</v>
      </c>
      <c r="AG3446" s="359">
        <v>1.4999</v>
      </c>
      <c r="AH3446" s="359">
        <v>4.4088000000000003</v>
      </c>
      <c r="AI3446" s="359">
        <v>0.7056</v>
      </c>
      <c r="AJ3446" s="359">
        <v>0.75370000000000004</v>
      </c>
      <c r="AK3446" s="359">
        <v>0.30669999999999997</v>
      </c>
      <c r="AL3446" s="356">
        <v>0.46650000000000003</v>
      </c>
    </row>
    <row r="3447" spans="2:38" ht="409.6" x14ac:dyDescent="0.25">
      <c r="B3447" s="402">
        <v>37492</v>
      </c>
      <c r="C3447" s="359">
        <v>0.48010000000000003</v>
      </c>
      <c r="D3447" s="359">
        <v>0.8599</v>
      </c>
      <c r="E3447" s="359">
        <v>0.72699999999999998</v>
      </c>
      <c r="F3447" s="359">
        <v>14.798299999999999</v>
      </c>
      <c r="G3447" s="359">
        <v>3.5651000000000002</v>
      </c>
      <c r="H3447" s="359">
        <v>117.80800000000001</v>
      </c>
      <c r="I3447" s="359">
        <v>0.28289999999999998</v>
      </c>
      <c r="J3447" s="359">
        <v>1.6588000000000001</v>
      </c>
      <c r="K3447" s="359"/>
      <c r="L3447" s="359">
        <v>3.5634999999999999</v>
      </c>
      <c r="M3447" s="359">
        <v>1.9521999999999999</v>
      </c>
      <c r="N3447" s="359">
        <v>1.5979000000000001</v>
      </c>
      <c r="O3447" s="359">
        <v>4.4227999999999996</v>
      </c>
      <c r="P3447" s="359">
        <v>0.70679999999999998</v>
      </c>
      <c r="Q3447" s="359">
        <v>0.77849999999999997</v>
      </c>
      <c r="R3447" s="359">
        <v>0.30719999999999997</v>
      </c>
      <c r="S3447" s="356">
        <v>0.46700000000000003</v>
      </c>
      <c r="U3447" s="402">
        <v>37492</v>
      </c>
      <c r="V3447" s="359">
        <v>0.47949999999999998</v>
      </c>
      <c r="W3447" s="359">
        <v>0.85860000000000003</v>
      </c>
      <c r="X3447" s="359">
        <v>0.72599999999999998</v>
      </c>
      <c r="Y3447" s="359">
        <v>14.772600000000001</v>
      </c>
      <c r="Z3447" s="359">
        <v>3.5600999999999998</v>
      </c>
      <c r="AA3447" s="359">
        <v>117.36499999999999</v>
      </c>
      <c r="AB3447" s="359">
        <v>0.28239999999999998</v>
      </c>
      <c r="AC3447" s="359">
        <v>1.6557999999999999</v>
      </c>
      <c r="AD3447" s="359"/>
      <c r="AE3447" s="359">
        <v>3.5592999999999999</v>
      </c>
      <c r="AF3447" s="359">
        <v>1.9474</v>
      </c>
      <c r="AG3447" s="359">
        <v>1.5004999999999999</v>
      </c>
      <c r="AH3447" s="359">
        <v>4.4165000000000001</v>
      </c>
      <c r="AI3447" s="359">
        <v>0.70599999999999996</v>
      </c>
      <c r="AJ3447" s="359">
        <v>0.75390000000000001</v>
      </c>
      <c r="AK3447" s="359">
        <v>0.30680000000000002</v>
      </c>
      <c r="AL3447" s="356">
        <v>0.4667</v>
      </c>
    </row>
    <row r="3448" spans="2:38" ht="409.6" x14ac:dyDescent="0.25">
      <c r="B3448" s="402">
        <v>37491</v>
      </c>
      <c r="C3448" s="359">
        <v>0.48120000000000002</v>
      </c>
      <c r="D3448" s="359">
        <v>0.86119999999999997</v>
      </c>
      <c r="E3448" s="359">
        <v>0.72729999999999995</v>
      </c>
      <c r="F3448" s="359">
        <v>14.9253</v>
      </c>
      <c r="G3448" s="359">
        <v>3.5733000000000001</v>
      </c>
      <c r="H3448" s="359">
        <v>117.977</v>
      </c>
      <c r="I3448" s="359">
        <v>0.28220000000000001</v>
      </c>
      <c r="J3448" s="359">
        <v>1.6607000000000001</v>
      </c>
      <c r="K3448" s="359"/>
      <c r="L3448" s="359">
        <v>3.5609000000000002</v>
      </c>
      <c r="M3448" s="359">
        <v>1.9617</v>
      </c>
      <c r="N3448" s="359">
        <v>1.5916999999999999</v>
      </c>
      <c r="O3448" s="359">
        <v>4.4255000000000004</v>
      </c>
      <c r="P3448" s="359">
        <v>0.7087</v>
      </c>
      <c r="Q3448" s="359">
        <v>0.77759999999999996</v>
      </c>
      <c r="R3448" s="359">
        <v>0.30649999999999999</v>
      </c>
      <c r="S3448" s="356">
        <v>0.4662</v>
      </c>
      <c r="U3448" s="402">
        <v>37491</v>
      </c>
      <c r="V3448" s="359">
        <v>0.48049999999999998</v>
      </c>
      <c r="W3448" s="359">
        <v>0.85970000000000002</v>
      </c>
      <c r="X3448" s="359">
        <v>0.72629999999999995</v>
      </c>
      <c r="Y3448" s="359">
        <v>14.675800000000001</v>
      </c>
      <c r="Z3448" s="359">
        <v>3.5678999999999998</v>
      </c>
      <c r="AA3448" s="359">
        <v>117.496</v>
      </c>
      <c r="AB3448" s="359">
        <v>0.28160000000000002</v>
      </c>
      <c r="AC3448" s="359">
        <v>1.6574</v>
      </c>
      <c r="AD3448" s="359"/>
      <c r="AE3448" s="359">
        <v>3.5554999999999999</v>
      </c>
      <c r="AF3448" s="359">
        <v>1.9555</v>
      </c>
      <c r="AG3448" s="359">
        <v>1.4944999999999999</v>
      </c>
      <c r="AH3448" s="359">
        <v>4.4177999999999997</v>
      </c>
      <c r="AI3448" s="359">
        <v>0.70740000000000003</v>
      </c>
      <c r="AJ3448" s="359">
        <v>0.75270000000000004</v>
      </c>
      <c r="AK3448" s="359">
        <v>0.30599999999999999</v>
      </c>
      <c r="AL3448" s="356">
        <v>0.4657</v>
      </c>
    </row>
    <row r="3449" spans="2:38" ht="409.6" x14ac:dyDescent="0.25">
      <c r="B3449" s="402">
        <v>37490</v>
      </c>
      <c r="C3449" s="359">
        <v>0.47610000000000002</v>
      </c>
      <c r="D3449" s="359">
        <v>0.85750000000000004</v>
      </c>
      <c r="E3449" s="359">
        <v>0.72670000000000001</v>
      </c>
      <c r="F3449" s="359">
        <v>14.7433</v>
      </c>
      <c r="G3449" s="359">
        <v>3.5365000000000002</v>
      </c>
      <c r="H3449" s="359">
        <v>116.715</v>
      </c>
      <c r="I3449" s="359">
        <v>0.28100000000000003</v>
      </c>
      <c r="J3449" s="359">
        <v>1.647</v>
      </c>
      <c r="K3449" s="359"/>
      <c r="L3449" s="359">
        <v>3.5215999999999998</v>
      </c>
      <c r="M3449" s="359">
        <v>1.9496</v>
      </c>
      <c r="N3449" s="359">
        <v>1.5907</v>
      </c>
      <c r="O3449" s="359">
        <v>4.3524000000000003</v>
      </c>
      <c r="P3449" s="359">
        <v>0.69950000000000001</v>
      </c>
      <c r="Q3449" s="359">
        <v>0.77390000000000003</v>
      </c>
      <c r="R3449" s="359">
        <v>0.30480000000000002</v>
      </c>
      <c r="S3449" s="356">
        <v>0.46679999999999999</v>
      </c>
      <c r="U3449" s="402">
        <v>37490</v>
      </c>
      <c r="V3449" s="359">
        <v>0.47539999999999999</v>
      </c>
      <c r="W3449" s="359">
        <v>0.85570000000000002</v>
      </c>
      <c r="X3449" s="359">
        <v>0.72550000000000003</v>
      </c>
      <c r="Y3449" s="359">
        <v>14.702999999999999</v>
      </c>
      <c r="Z3449" s="359">
        <v>3.5295999999999998</v>
      </c>
      <c r="AA3449" s="359">
        <v>116.205</v>
      </c>
      <c r="AB3449" s="359">
        <v>0.28029999999999999</v>
      </c>
      <c r="AC3449" s="359">
        <v>1.6432</v>
      </c>
      <c r="AD3449" s="359"/>
      <c r="AE3449" s="359">
        <v>3.5148000000000001</v>
      </c>
      <c r="AF3449" s="359">
        <v>1.9422999999999999</v>
      </c>
      <c r="AG3449" s="359">
        <v>1.4931000000000001</v>
      </c>
      <c r="AH3449" s="359">
        <v>4.3436000000000003</v>
      </c>
      <c r="AI3449" s="359">
        <v>0.69779999999999998</v>
      </c>
      <c r="AJ3449" s="359">
        <v>0.74909999999999999</v>
      </c>
      <c r="AK3449" s="359">
        <v>0.30430000000000001</v>
      </c>
      <c r="AL3449" s="356">
        <v>0.4662</v>
      </c>
    </row>
    <row r="3450" spans="2:38" ht="409.6" x14ac:dyDescent="0.25">
      <c r="B3450" s="402">
        <v>37489</v>
      </c>
      <c r="C3450" s="359">
        <v>0.48010000000000003</v>
      </c>
      <c r="D3450" s="359">
        <v>0.86050000000000004</v>
      </c>
      <c r="E3450" s="359">
        <v>0.73699999999999999</v>
      </c>
      <c r="F3450" s="359">
        <v>14.767899999999999</v>
      </c>
      <c r="G3450" s="359">
        <v>3.5666000000000002</v>
      </c>
      <c r="H3450" s="359">
        <v>118.065</v>
      </c>
      <c r="I3450" s="359">
        <v>0.28299999999999997</v>
      </c>
      <c r="J3450" s="359">
        <v>1.66</v>
      </c>
      <c r="K3450" s="359"/>
      <c r="L3450" s="359">
        <v>3.5251999999999999</v>
      </c>
      <c r="M3450" s="359">
        <v>1.9547000000000001</v>
      </c>
      <c r="N3450" s="359">
        <v>1.6037999999999999</v>
      </c>
      <c r="O3450" s="359">
        <v>4.4108000000000001</v>
      </c>
      <c r="P3450" s="359">
        <v>0.70530000000000004</v>
      </c>
      <c r="Q3450" s="359">
        <v>0.77690000000000003</v>
      </c>
      <c r="R3450" s="359">
        <v>0.30759999999999998</v>
      </c>
      <c r="S3450" s="356">
        <v>0.47010000000000002</v>
      </c>
      <c r="U3450" s="402">
        <v>37489</v>
      </c>
      <c r="V3450" s="359">
        <v>0.47939999999999999</v>
      </c>
      <c r="W3450" s="359">
        <v>0.85870000000000002</v>
      </c>
      <c r="X3450" s="359">
        <v>0.73580000000000001</v>
      </c>
      <c r="Y3450" s="359">
        <v>14.7331</v>
      </c>
      <c r="Z3450" s="359">
        <v>3.5592999999999999</v>
      </c>
      <c r="AA3450" s="359">
        <v>117.547</v>
      </c>
      <c r="AB3450" s="359">
        <v>0.2823</v>
      </c>
      <c r="AC3450" s="359">
        <v>1.6559999999999999</v>
      </c>
      <c r="AD3450" s="359"/>
      <c r="AE3450" s="359">
        <v>3.5188999999999999</v>
      </c>
      <c r="AF3450" s="359">
        <v>1.9515</v>
      </c>
      <c r="AG3450" s="359">
        <v>1.5055000000000001</v>
      </c>
      <c r="AH3450" s="359">
        <v>4.4017999999999997</v>
      </c>
      <c r="AI3450" s="359">
        <v>0.70379999999999998</v>
      </c>
      <c r="AJ3450" s="359">
        <v>0.75180000000000002</v>
      </c>
      <c r="AK3450" s="359">
        <v>0.307</v>
      </c>
      <c r="AL3450" s="356">
        <v>0.46939999999999998</v>
      </c>
    </row>
    <row r="3451" spans="2:38" ht="409.6" x14ac:dyDescent="0.25">
      <c r="B3451" s="402">
        <v>37488</v>
      </c>
      <c r="C3451" s="359">
        <v>0.47749999999999998</v>
      </c>
      <c r="D3451" s="359">
        <v>0.86170000000000002</v>
      </c>
      <c r="E3451" s="359">
        <v>0.73399999999999999</v>
      </c>
      <c r="F3451" s="359">
        <v>14.9072</v>
      </c>
      <c r="G3451" s="359">
        <v>3.5461999999999998</v>
      </c>
      <c r="H3451" s="359">
        <v>117.83199999999999</v>
      </c>
      <c r="I3451" s="359">
        <v>0.28050000000000003</v>
      </c>
      <c r="J3451" s="359">
        <v>1.6474</v>
      </c>
      <c r="K3451" s="359"/>
      <c r="L3451" s="359">
        <v>3.5213000000000001</v>
      </c>
      <c r="M3451" s="359">
        <v>1.9422999999999999</v>
      </c>
      <c r="N3451" s="359">
        <v>1.5783</v>
      </c>
      <c r="O3451" s="359">
        <v>4.4016999999999999</v>
      </c>
      <c r="P3451" s="359">
        <v>0.70099999999999996</v>
      </c>
      <c r="Q3451" s="359">
        <v>0.77610000000000001</v>
      </c>
      <c r="R3451" s="359">
        <v>0.30530000000000002</v>
      </c>
      <c r="S3451" s="356">
        <v>0.46610000000000001</v>
      </c>
      <c r="U3451" s="402">
        <v>37488</v>
      </c>
      <c r="V3451" s="359">
        <v>0.47670000000000001</v>
      </c>
      <c r="W3451" s="359">
        <v>0.86</v>
      </c>
      <c r="X3451" s="359">
        <v>0.73270000000000002</v>
      </c>
      <c r="Y3451" s="359">
        <v>14.6541</v>
      </c>
      <c r="Z3451" s="359">
        <v>3.54</v>
      </c>
      <c r="AA3451" s="359">
        <v>117.321</v>
      </c>
      <c r="AB3451" s="359">
        <v>0.2797</v>
      </c>
      <c r="AC3451" s="359">
        <v>1.6436999999999999</v>
      </c>
      <c r="AD3451" s="359"/>
      <c r="AE3451" s="359">
        <v>3.5150999999999999</v>
      </c>
      <c r="AF3451" s="359">
        <v>1.9350000000000001</v>
      </c>
      <c r="AG3451" s="359">
        <v>1.4813000000000001</v>
      </c>
      <c r="AH3451" s="359">
        <v>4.3928000000000003</v>
      </c>
      <c r="AI3451" s="359">
        <v>0.69940000000000002</v>
      </c>
      <c r="AJ3451" s="359">
        <v>0.75119999999999998</v>
      </c>
      <c r="AK3451" s="359">
        <v>0.30459999999999998</v>
      </c>
      <c r="AL3451" s="356">
        <v>0.46539999999999998</v>
      </c>
    </row>
    <row r="3452" spans="2:38" ht="409.6" x14ac:dyDescent="0.25">
      <c r="B3452" s="402">
        <v>37487</v>
      </c>
      <c r="C3452" s="359">
        <v>0.47599999999999998</v>
      </c>
      <c r="D3452" s="359">
        <v>0.85799999999999998</v>
      </c>
      <c r="E3452" s="359">
        <v>0.73040000000000005</v>
      </c>
      <c r="F3452" s="359">
        <v>14.847</v>
      </c>
      <c r="G3452" s="359">
        <v>3.5337999999999998</v>
      </c>
      <c r="H3452" s="359">
        <v>117.628</v>
      </c>
      <c r="I3452" s="359">
        <v>0.28079999999999999</v>
      </c>
      <c r="J3452" s="359">
        <v>1.645</v>
      </c>
      <c r="K3452" s="359"/>
      <c r="L3452" s="359">
        <v>3.5190000000000001</v>
      </c>
      <c r="M3452" s="359">
        <v>1.9575</v>
      </c>
      <c r="N3452" s="359">
        <v>1.5923</v>
      </c>
      <c r="O3452" s="359">
        <v>4.4066999999999998</v>
      </c>
      <c r="P3452" s="359">
        <v>0.69779999999999998</v>
      </c>
      <c r="Q3452" s="359">
        <v>0.77969999999999995</v>
      </c>
      <c r="R3452" s="359">
        <v>0.30430000000000001</v>
      </c>
      <c r="S3452" s="356">
        <v>0.46829999999999999</v>
      </c>
      <c r="U3452" s="402">
        <v>37487</v>
      </c>
      <c r="V3452" s="359">
        <v>0.47539999999999999</v>
      </c>
      <c r="W3452" s="359">
        <v>0.85660000000000003</v>
      </c>
      <c r="X3452" s="359">
        <v>0.72919999999999996</v>
      </c>
      <c r="Y3452" s="359">
        <v>14.820399999999999</v>
      </c>
      <c r="Z3452" s="359">
        <v>3.5291000000000001</v>
      </c>
      <c r="AA3452" s="359">
        <v>117.151</v>
      </c>
      <c r="AB3452" s="359">
        <v>0.28010000000000002</v>
      </c>
      <c r="AC3452" s="359">
        <v>1.6409</v>
      </c>
      <c r="AD3452" s="359"/>
      <c r="AE3452" s="359">
        <v>3.5139</v>
      </c>
      <c r="AF3452" s="359">
        <v>1.9507000000000001</v>
      </c>
      <c r="AG3452" s="359">
        <v>1.4952000000000001</v>
      </c>
      <c r="AH3452" s="359">
        <v>4.3973000000000004</v>
      </c>
      <c r="AI3452" s="359">
        <v>0.69689999999999996</v>
      </c>
      <c r="AJ3452" s="359">
        <v>0.75509999999999999</v>
      </c>
      <c r="AK3452" s="359">
        <v>0.3039</v>
      </c>
      <c r="AL3452" s="356">
        <v>0.46779999999999999</v>
      </c>
    </row>
    <row r="3453" spans="2:38" ht="409.6" x14ac:dyDescent="0.25">
      <c r="B3453" s="402">
        <v>37486</v>
      </c>
      <c r="C3453" s="359">
        <v>0.47589999999999999</v>
      </c>
      <c r="D3453" s="359">
        <v>0.85840000000000005</v>
      </c>
      <c r="E3453" s="359">
        <v>0.72970000000000002</v>
      </c>
      <c r="F3453" s="359">
        <v>14.834300000000001</v>
      </c>
      <c r="G3453" s="359">
        <v>3.5308000000000002</v>
      </c>
      <c r="H3453" s="359">
        <v>117.527</v>
      </c>
      <c r="I3453" s="359">
        <v>0.28060000000000002</v>
      </c>
      <c r="J3453" s="359">
        <v>1.6435999999999999</v>
      </c>
      <c r="K3453" s="359"/>
      <c r="L3453" s="359">
        <v>3.516</v>
      </c>
      <c r="M3453" s="359">
        <v>1.9558</v>
      </c>
      <c r="N3453" s="359">
        <v>1.5909</v>
      </c>
      <c r="O3453" s="359">
        <v>4.3921999999999999</v>
      </c>
      <c r="P3453" s="359">
        <v>0.69699999999999995</v>
      </c>
      <c r="Q3453" s="359">
        <v>0.77910000000000001</v>
      </c>
      <c r="R3453" s="359">
        <v>0.3044</v>
      </c>
      <c r="S3453" s="356">
        <v>0.46789999999999998</v>
      </c>
      <c r="U3453" s="402">
        <v>37486</v>
      </c>
      <c r="V3453" s="359">
        <v>0.47489999999999999</v>
      </c>
      <c r="W3453" s="359">
        <v>0.85670000000000002</v>
      </c>
      <c r="X3453" s="359">
        <v>0.72860000000000003</v>
      </c>
      <c r="Y3453" s="359">
        <v>14.807700000000001</v>
      </c>
      <c r="Z3453" s="359">
        <v>3.5261</v>
      </c>
      <c r="AA3453" s="359">
        <v>117.051</v>
      </c>
      <c r="AB3453" s="359">
        <v>0.27989999999999998</v>
      </c>
      <c r="AC3453" s="359">
        <v>1.6395</v>
      </c>
      <c r="AD3453" s="359"/>
      <c r="AE3453" s="359">
        <v>3.5108999999999999</v>
      </c>
      <c r="AF3453" s="359">
        <v>1.9491000000000001</v>
      </c>
      <c r="AG3453" s="359">
        <v>1.494</v>
      </c>
      <c r="AH3453" s="359">
        <v>4.3827999999999996</v>
      </c>
      <c r="AI3453" s="359">
        <v>0.69610000000000005</v>
      </c>
      <c r="AJ3453" s="359">
        <v>0.75449999999999995</v>
      </c>
      <c r="AK3453" s="359">
        <v>0.3039</v>
      </c>
      <c r="AL3453" s="356">
        <v>0.46739999999999998</v>
      </c>
    </row>
    <row r="3454" spans="2:38" ht="409.6" x14ac:dyDescent="0.25">
      <c r="B3454" s="402">
        <v>37485</v>
      </c>
      <c r="C3454" s="359">
        <v>0.47539999999999999</v>
      </c>
      <c r="D3454" s="359">
        <v>0.85829999999999995</v>
      </c>
      <c r="E3454" s="359">
        <v>0.73040000000000005</v>
      </c>
      <c r="F3454" s="359">
        <v>14.8489</v>
      </c>
      <c r="G3454" s="359">
        <v>3.5314999999999999</v>
      </c>
      <c r="H3454" s="359">
        <v>117.628</v>
      </c>
      <c r="I3454" s="359">
        <v>0.28079999999999999</v>
      </c>
      <c r="J3454" s="359">
        <v>1.645</v>
      </c>
      <c r="K3454" s="359"/>
      <c r="L3454" s="359">
        <v>3.5169999999999999</v>
      </c>
      <c r="M3454" s="359">
        <v>1.9575</v>
      </c>
      <c r="N3454" s="359">
        <v>1.5923</v>
      </c>
      <c r="O3454" s="359">
        <v>4.3883000000000001</v>
      </c>
      <c r="P3454" s="359">
        <v>0.69730000000000003</v>
      </c>
      <c r="Q3454" s="359">
        <v>0.77969999999999995</v>
      </c>
      <c r="R3454" s="359">
        <v>0.3044</v>
      </c>
      <c r="S3454" s="356">
        <v>0.46829999999999999</v>
      </c>
      <c r="U3454" s="402">
        <v>37485</v>
      </c>
      <c r="V3454" s="359">
        <v>0.47470000000000001</v>
      </c>
      <c r="W3454" s="359">
        <v>0.85650000000000004</v>
      </c>
      <c r="X3454" s="359">
        <v>0.72909999999999997</v>
      </c>
      <c r="Y3454" s="359">
        <v>14.815799999999999</v>
      </c>
      <c r="Z3454" s="359">
        <v>3.5247000000000002</v>
      </c>
      <c r="AA3454" s="359">
        <v>117.126</v>
      </c>
      <c r="AB3454" s="359">
        <v>0.28010000000000002</v>
      </c>
      <c r="AC3454" s="359">
        <v>1.6406000000000001</v>
      </c>
      <c r="AD3454" s="359"/>
      <c r="AE3454" s="359">
        <v>3.5110999999999999</v>
      </c>
      <c r="AF3454" s="359">
        <v>1.9502999999999999</v>
      </c>
      <c r="AG3454" s="359">
        <v>1.4948999999999999</v>
      </c>
      <c r="AH3454" s="359">
        <v>4.3798000000000004</v>
      </c>
      <c r="AI3454" s="359">
        <v>0.69599999999999995</v>
      </c>
      <c r="AJ3454" s="359">
        <v>0.75490000000000002</v>
      </c>
      <c r="AK3454" s="359">
        <v>0.3039</v>
      </c>
      <c r="AL3454" s="356">
        <v>0.4677</v>
      </c>
    </row>
    <row r="3455" spans="2:38" ht="409.6" x14ac:dyDescent="0.25">
      <c r="B3455" s="402">
        <v>37484</v>
      </c>
      <c r="C3455" s="359">
        <v>0.47520000000000001</v>
      </c>
      <c r="D3455" s="359">
        <v>0.86070000000000002</v>
      </c>
      <c r="E3455" s="359">
        <v>0.72750000000000004</v>
      </c>
      <c r="F3455" s="359">
        <v>14.9756</v>
      </c>
      <c r="G3455" s="359">
        <v>3.5291999999999999</v>
      </c>
      <c r="H3455" s="359">
        <v>116.934</v>
      </c>
      <c r="I3455" s="359">
        <v>0.28010000000000002</v>
      </c>
      <c r="J3455" s="359">
        <v>1.6394</v>
      </c>
      <c r="K3455" s="359"/>
      <c r="L3455" s="359">
        <v>3.5289999999999999</v>
      </c>
      <c r="M3455" s="359">
        <v>1.9453</v>
      </c>
      <c r="N3455" s="359">
        <v>1.5916999999999999</v>
      </c>
      <c r="O3455" s="359">
        <v>4.3970000000000002</v>
      </c>
      <c r="P3455" s="359">
        <v>0.69540000000000002</v>
      </c>
      <c r="Q3455" s="359">
        <v>0.77790000000000004</v>
      </c>
      <c r="R3455" s="359">
        <v>0.30380000000000001</v>
      </c>
      <c r="S3455" s="356">
        <v>0.46660000000000001</v>
      </c>
      <c r="U3455" s="402">
        <v>37484</v>
      </c>
      <c r="V3455" s="359">
        <v>0.47449999999999998</v>
      </c>
      <c r="W3455" s="359">
        <v>0.85880000000000001</v>
      </c>
      <c r="X3455" s="359">
        <v>0.72629999999999995</v>
      </c>
      <c r="Y3455" s="359">
        <v>14.725</v>
      </c>
      <c r="Z3455" s="359">
        <v>3.5236999999999998</v>
      </c>
      <c r="AA3455" s="359">
        <v>116.447</v>
      </c>
      <c r="AB3455" s="359">
        <v>0.27939999999999998</v>
      </c>
      <c r="AC3455" s="359">
        <v>1.6348</v>
      </c>
      <c r="AD3455" s="359"/>
      <c r="AE3455" s="359">
        <v>3.5234999999999999</v>
      </c>
      <c r="AF3455" s="359">
        <v>1.9416</v>
      </c>
      <c r="AG3455" s="359">
        <v>1.4944</v>
      </c>
      <c r="AH3455" s="359">
        <v>4.3890000000000002</v>
      </c>
      <c r="AI3455" s="359">
        <v>0.69410000000000005</v>
      </c>
      <c r="AJ3455" s="359">
        <v>0.75319999999999998</v>
      </c>
      <c r="AK3455" s="359">
        <v>0.3034</v>
      </c>
      <c r="AL3455" s="356">
        <v>0.46600000000000003</v>
      </c>
    </row>
    <row r="3456" spans="2:38" ht="409.6" x14ac:dyDescent="0.25">
      <c r="B3456" s="402">
        <v>37483</v>
      </c>
      <c r="C3456" s="359">
        <v>0.47239999999999999</v>
      </c>
      <c r="D3456" s="359">
        <v>0.86040000000000005</v>
      </c>
      <c r="E3456" s="359">
        <v>0.72350000000000003</v>
      </c>
      <c r="F3456" s="359">
        <v>14.874599999999999</v>
      </c>
      <c r="G3456" s="359">
        <v>3.5083000000000002</v>
      </c>
      <c r="H3456" s="359">
        <v>116.215</v>
      </c>
      <c r="I3456" s="359">
        <v>0.27750000000000002</v>
      </c>
      <c r="J3456" s="359">
        <v>1.6194</v>
      </c>
      <c r="K3456" s="359"/>
      <c r="L3456" s="359">
        <v>3.5175999999999998</v>
      </c>
      <c r="M3456" s="359">
        <v>1.9298999999999999</v>
      </c>
      <c r="N3456" s="359">
        <v>1.5751999999999999</v>
      </c>
      <c r="O3456" s="359">
        <v>4.3532000000000002</v>
      </c>
      <c r="P3456" s="359">
        <v>0.69079999999999997</v>
      </c>
      <c r="Q3456" s="359">
        <v>0.76680000000000004</v>
      </c>
      <c r="R3456" s="359">
        <v>0.30109999999999998</v>
      </c>
      <c r="S3456" s="356">
        <v>0.46260000000000001</v>
      </c>
      <c r="U3456" s="402">
        <v>37483</v>
      </c>
      <c r="V3456" s="359">
        <v>0.47139999999999999</v>
      </c>
      <c r="W3456" s="359">
        <v>0.85880000000000001</v>
      </c>
      <c r="X3456" s="359">
        <v>0.72240000000000004</v>
      </c>
      <c r="Y3456" s="359">
        <v>14.6243</v>
      </c>
      <c r="Z3456" s="359">
        <v>3.5023</v>
      </c>
      <c r="AA3456" s="359">
        <v>115.718</v>
      </c>
      <c r="AB3456" s="359">
        <v>0.27679999999999999</v>
      </c>
      <c r="AC3456" s="359">
        <v>1.6158999999999999</v>
      </c>
      <c r="AD3456" s="359"/>
      <c r="AE3456" s="359">
        <v>3.5116000000000001</v>
      </c>
      <c r="AF3456" s="359">
        <v>1.9237</v>
      </c>
      <c r="AG3456" s="359">
        <v>1.4797</v>
      </c>
      <c r="AH3456" s="359">
        <v>4.3451000000000004</v>
      </c>
      <c r="AI3456" s="359">
        <v>0.68910000000000005</v>
      </c>
      <c r="AJ3456" s="359">
        <v>0.74239999999999995</v>
      </c>
      <c r="AK3456" s="359">
        <v>0.30059999999999998</v>
      </c>
      <c r="AL3456" s="356">
        <v>0.46200000000000002</v>
      </c>
    </row>
    <row r="3457" spans="2:38" ht="409.6" x14ac:dyDescent="0.25">
      <c r="B3457" s="402">
        <v>37482</v>
      </c>
      <c r="C3457" s="359">
        <v>0.46860000000000002</v>
      </c>
      <c r="D3457" s="359">
        <v>0.85819999999999996</v>
      </c>
      <c r="E3457" s="359">
        <v>0.72109999999999996</v>
      </c>
      <c r="F3457" s="359">
        <v>14.643700000000001</v>
      </c>
      <c r="G3457" s="359">
        <v>3.4811000000000001</v>
      </c>
      <c r="H3457" s="359">
        <v>115.038</v>
      </c>
      <c r="I3457" s="359">
        <v>0.27839999999999998</v>
      </c>
      <c r="J3457" s="359">
        <v>1.6277999999999999</v>
      </c>
      <c r="K3457" s="359"/>
      <c r="L3457" s="359">
        <v>3.4874000000000001</v>
      </c>
      <c r="M3457" s="359">
        <v>1.9285000000000001</v>
      </c>
      <c r="N3457" s="359">
        <v>1.5682</v>
      </c>
      <c r="O3457" s="359">
        <v>4.3417000000000003</v>
      </c>
      <c r="P3457" s="359">
        <v>0.68500000000000005</v>
      </c>
      <c r="Q3457" s="359">
        <v>0.76880000000000004</v>
      </c>
      <c r="R3457" s="359">
        <v>0.2999</v>
      </c>
      <c r="S3457" s="356">
        <v>0.46100000000000002</v>
      </c>
      <c r="U3457" s="402">
        <v>37482</v>
      </c>
      <c r="V3457" s="359">
        <v>0.46789999999999998</v>
      </c>
      <c r="W3457" s="359">
        <v>0.85609999999999997</v>
      </c>
      <c r="X3457" s="359">
        <v>0.7198</v>
      </c>
      <c r="Y3457" s="359">
        <v>14.6092</v>
      </c>
      <c r="Z3457" s="359">
        <v>3.4748999999999999</v>
      </c>
      <c r="AA3457" s="359">
        <v>114.53</v>
      </c>
      <c r="AB3457" s="359">
        <v>0.2777</v>
      </c>
      <c r="AC3457" s="359">
        <v>1.6227</v>
      </c>
      <c r="AD3457" s="359"/>
      <c r="AE3457" s="359">
        <v>3.4811000000000001</v>
      </c>
      <c r="AF3457" s="359">
        <v>1.9234</v>
      </c>
      <c r="AG3457" s="359">
        <v>1.4719</v>
      </c>
      <c r="AH3457" s="359">
        <v>4.3327999999999998</v>
      </c>
      <c r="AI3457" s="359">
        <v>0.68389999999999995</v>
      </c>
      <c r="AJ3457" s="359">
        <v>0.74419999999999997</v>
      </c>
      <c r="AK3457" s="359">
        <v>0.2994</v>
      </c>
      <c r="AL3457" s="356">
        <v>0.46029999999999999</v>
      </c>
    </row>
    <row r="3458" spans="2:38" ht="409.6" x14ac:dyDescent="0.25">
      <c r="B3458" s="402">
        <v>37481</v>
      </c>
      <c r="C3458" s="359">
        <v>0.47460000000000002</v>
      </c>
      <c r="D3458" s="359">
        <v>0.86060000000000003</v>
      </c>
      <c r="E3458" s="359">
        <v>0.73099999999999998</v>
      </c>
      <c r="F3458" s="359">
        <v>14.8277</v>
      </c>
      <c r="G3458" s="359">
        <v>3.5247999999999999</v>
      </c>
      <c r="H3458" s="359">
        <v>116.33199999999999</v>
      </c>
      <c r="I3458" s="359">
        <v>0.28039999999999998</v>
      </c>
      <c r="J3458" s="359">
        <v>1.6423000000000001</v>
      </c>
      <c r="K3458" s="359"/>
      <c r="L3458" s="359">
        <v>3.5409000000000002</v>
      </c>
      <c r="M3458" s="359">
        <v>1.9451000000000001</v>
      </c>
      <c r="N3458" s="359">
        <v>1.5754999999999999</v>
      </c>
      <c r="O3458" s="359">
        <v>4.3929999999999998</v>
      </c>
      <c r="P3458" s="359">
        <v>0.69389999999999996</v>
      </c>
      <c r="Q3458" s="359">
        <v>0.77349999999999997</v>
      </c>
      <c r="R3458" s="359">
        <v>0.30330000000000001</v>
      </c>
      <c r="S3458" s="356">
        <v>0.46439999999999998</v>
      </c>
      <c r="U3458" s="402">
        <v>37481</v>
      </c>
      <c r="V3458" s="359">
        <v>0.47349999999999998</v>
      </c>
      <c r="W3458" s="359">
        <v>0.85870000000000002</v>
      </c>
      <c r="X3458" s="359">
        <v>0.7298</v>
      </c>
      <c r="Y3458" s="359">
        <v>14.576599999999999</v>
      </c>
      <c r="Z3458" s="359">
        <v>3.5188000000000001</v>
      </c>
      <c r="AA3458" s="359">
        <v>115.834</v>
      </c>
      <c r="AB3458" s="359">
        <v>0.2797</v>
      </c>
      <c r="AC3458" s="359">
        <v>1.6375999999999999</v>
      </c>
      <c r="AD3458" s="359"/>
      <c r="AE3458" s="359">
        <v>3.5344000000000002</v>
      </c>
      <c r="AF3458" s="359">
        <v>1.9412</v>
      </c>
      <c r="AG3458" s="359">
        <v>1.4783999999999999</v>
      </c>
      <c r="AH3458" s="359">
        <v>4.3845000000000001</v>
      </c>
      <c r="AI3458" s="359">
        <v>0.69240000000000002</v>
      </c>
      <c r="AJ3458" s="359">
        <v>0.74870000000000003</v>
      </c>
      <c r="AK3458" s="359">
        <v>0.30280000000000001</v>
      </c>
      <c r="AL3458" s="356">
        <v>0.46379999999999999</v>
      </c>
    </row>
    <row r="3459" spans="2:38" ht="409.6" x14ac:dyDescent="0.25">
      <c r="B3459" s="402">
        <v>37480</v>
      </c>
      <c r="C3459" s="359">
        <v>0.47260000000000002</v>
      </c>
      <c r="D3459" s="359">
        <v>0.85680000000000001</v>
      </c>
      <c r="E3459" s="359">
        <v>0.72070000000000001</v>
      </c>
      <c r="F3459" s="359">
        <v>14.693099999999999</v>
      </c>
      <c r="G3459" s="359">
        <v>3.5022000000000002</v>
      </c>
      <c r="H3459" s="359">
        <v>115.48</v>
      </c>
      <c r="I3459" s="359">
        <v>0.27779999999999999</v>
      </c>
      <c r="J3459" s="359">
        <v>1.6295999999999999</v>
      </c>
      <c r="K3459" s="359"/>
      <c r="L3459" s="359">
        <v>3.5198</v>
      </c>
      <c r="M3459" s="359">
        <v>1.9220999999999999</v>
      </c>
      <c r="N3459" s="359">
        <v>1.5623</v>
      </c>
      <c r="O3459" s="359">
        <v>4.3795000000000002</v>
      </c>
      <c r="P3459" s="359">
        <v>0.68879999999999997</v>
      </c>
      <c r="Q3459" s="359">
        <v>0.76680000000000004</v>
      </c>
      <c r="R3459" s="359">
        <v>0.30070000000000002</v>
      </c>
      <c r="S3459" s="356">
        <v>0.4582</v>
      </c>
      <c r="U3459" s="402">
        <v>37480</v>
      </c>
      <c r="V3459" s="359">
        <v>0.47189999999999999</v>
      </c>
      <c r="W3459" s="359">
        <v>0.85519999999999996</v>
      </c>
      <c r="X3459" s="359">
        <v>0.71950000000000003</v>
      </c>
      <c r="Y3459" s="359">
        <v>14.6656</v>
      </c>
      <c r="Z3459" s="359">
        <v>3.4969999999999999</v>
      </c>
      <c r="AA3459" s="359">
        <v>115.011</v>
      </c>
      <c r="AB3459" s="359">
        <v>0.2772</v>
      </c>
      <c r="AC3459" s="359">
        <v>1.6257999999999999</v>
      </c>
      <c r="AD3459" s="359"/>
      <c r="AE3459" s="359">
        <v>3.5112999999999999</v>
      </c>
      <c r="AF3459" s="359">
        <v>1.9177999999999999</v>
      </c>
      <c r="AG3459" s="359">
        <v>1.4662999999999999</v>
      </c>
      <c r="AH3459" s="359">
        <v>4.3728999999999996</v>
      </c>
      <c r="AI3459" s="359">
        <v>0.68779999999999997</v>
      </c>
      <c r="AJ3459" s="359">
        <v>0.74239999999999995</v>
      </c>
      <c r="AK3459" s="359">
        <v>0.30020000000000002</v>
      </c>
      <c r="AL3459" s="356">
        <v>0.4577</v>
      </c>
    </row>
    <row r="3460" spans="2:38" ht="409.6" x14ac:dyDescent="0.25">
      <c r="B3460" s="402">
        <v>37479</v>
      </c>
      <c r="C3460" s="359">
        <v>0.47239999999999999</v>
      </c>
      <c r="D3460" s="359">
        <v>0.85719999999999996</v>
      </c>
      <c r="E3460" s="359">
        <v>0.72070000000000001</v>
      </c>
      <c r="F3460" s="359">
        <v>14.693099999999999</v>
      </c>
      <c r="G3460" s="359">
        <v>3.5022000000000002</v>
      </c>
      <c r="H3460" s="359">
        <v>115.48</v>
      </c>
      <c r="I3460" s="359">
        <v>0.27779999999999999</v>
      </c>
      <c r="J3460" s="359">
        <v>1.6295999999999999</v>
      </c>
      <c r="K3460" s="359"/>
      <c r="L3460" s="359">
        <v>3.5198</v>
      </c>
      <c r="M3460" s="359">
        <v>1.9220999999999999</v>
      </c>
      <c r="N3460" s="359">
        <v>1.5623</v>
      </c>
      <c r="O3460" s="359">
        <v>4.3968999999999996</v>
      </c>
      <c r="P3460" s="359">
        <v>0.68879999999999997</v>
      </c>
      <c r="Q3460" s="359">
        <v>0.76680000000000004</v>
      </c>
      <c r="R3460" s="359">
        <v>0.30049999999999999</v>
      </c>
      <c r="S3460" s="356">
        <v>0.4582</v>
      </c>
      <c r="U3460" s="402">
        <v>37479</v>
      </c>
      <c r="V3460" s="359">
        <v>0.47160000000000002</v>
      </c>
      <c r="W3460" s="359">
        <v>0.85550000000000004</v>
      </c>
      <c r="X3460" s="359">
        <v>0.71950000000000003</v>
      </c>
      <c r="Y3460" s="359">
        <v>14.6656</v>
      </c>
      <c r="Z3460" s="359">
        <v>3.4969999999999999</v>
      </c>
      <c r="AA3460" s="359">
        <v>115.011</v>
      </c>
      <c r="AB3460" s="359">
        <v>0.2772</v>
      </c>
      <c r="AC3460" s="359">
        <v>1.6257999999999999</v>
      </c>
      <c r="AD3460" s="359"/>
      <c r="AE3460" s="359">
        <v>3.5112999999999999</v>
      </c>
      <c r="AF3460" s="359">
        <v>1.9177999999999999</v>
      </c>
      <c r="AG3460" s="359">
        <v>1.4662999999999999</v>
      </c>
      <c r="AH3460" s="359">
        <v>4.3893000000000004</v>
      </c>
      <c r="AI3460" s="359">
        <v>0.68779999999999997</v>
      </c>
      <c r="AJ3460" s="359">
        <v>0.74239999999999995</v>
      </c>
      <c r="AK3460" s="359">
        <v>0.30020000000000002</v>
      </c>
      <c r="AL3460" s="356">
        <v>0.4577</v>
      </c>
    </row>
    <row r="3461" spans="2:38" ht="409.6" x14ac:dyDescent="0.25">
      <c r="B3461" s="402">
        <v>37478</v>
      </c>
      <c r="C3461" s="359">
        <v>0.47260000000000002</v>
      </c>
      <c r="D3461" s="359">
        <v>0.85629999999999995</v>
      </c>
      <c r="E3461" s="359">
        <v>0.72109999999999996</v>
      </c>
      <c r="F3461" s="359">
        <v>14.756600000000001</v>
      </c>
      <c r="G3461" s="359">
        <v>3.5103</v>
      </c>
      <c r="H3461" s="359">
        <v>115.66500000000001</v>
      </c>
      <c r="I3461" s="359">
        <v>0.27800000000000002</v>
      </c>
      <c r="J3461" s="359">
        <v>1.6308</v>
      </c>
      <c r="K3461" s="359"/>
      <c r="L3461" s="359">
        <v>3.5268000000000002</v>
      </c>
      <c r="M3461" s="359">
        <v>1.9236</v>
      </c>
      <c r="N3461" s="359">
        <v>1.5634999999999999</v>
      </c>
      <c r="O3461" s="359">
        <v>4.3918999999999997</v>
      </c>
      <c r="P3461" s="359">
        <v>0.6895</v>
      </c>
      <c r="Q3461" s="359">
        <v>0.76739999999999997</v>
      </c>
      <c r="R3461" s="359">
        <v>0.3009</v>
      </c>
      <c r="S3461" s="356">
        <v>0.45860000000000001</v>
      </c>
      <c r="U3461" s="402">
        <v>37478</v>
      </c>
      <c r="V3461" s="359">
        <v>0.47170000000000001</v>
      </c>
      <c r="W3461" s="359">
        <v>0.85440000000000005</v>
      </c>
      <c r="X3461" s="359">
        <v>0.71989999999999998</v>
      </c>
      <c r="Y3461" s="359">
        <v>14.5755</v>
      </c>
      <c r="Z3461" s="359">
        <v>3.5043000000000002</v>
      </c>
      <c r="AA3461" s="359">
        <v>115.17700000000001</v>
      </c>
      <c r="AB3461" s="359">
        <v>0.27729999999999999</v>
      </c>
      <c r="AC3461" s="359">
        <v>1.6267</v>
      </c>
      <c r="AD3461" s="359"/>
      <c r="AE3461" s="359">
        <v>3.5209000000000001</v>
      </c>
      <c r="AF3461" s="359">
        <v>1.9189000000000001</v>
      </c>
      <c r="AG3461" s="359">
        <v>1.4672000000000001</v>
      </c>
      <c r="AH3461" s="359">
        <v>4.3834999999999997</v>
      </c>
      <c r="AI3461" s="359">
        <v>0.68820000000000003</v>
      </c>
      <c r="AJ3461" s="359">
        <v>0.74280000000000002</v>
      </c>
      <c r="AK3461" s="359">
        <v>0.3004</v>
      </c>
      <c r="AL3461" s="356">
        <v>0.45800000000000002</v>
      </c>
    </row>
    <row r="3462" spans="2:38" ht="409.6" x14ac:dyDescent="0.25">
      <c r="B3462" s="402">
        <v>37477</v>
      </c>
      <c r="C3462" s="359">
        <v>0.4708</v>
      </c>
      <c r="D3462" s="359">
        <v>0.85299999999999998</v>
      </c>
      <c r="E3462" s="359">
        <v>0.71930000000000005</v>
      </c>
      <c r="F3462" s="359">
        <v>14.5543</v>
      </c>
      <c r="G3462" s="359">
        <v>3.4973999999999998</v>
      </c>
      <c r="H3462" s="359">
        <v>115.333</v>
      </c>
      <c r="I3462" s="359">
        <v>0.2772</v>
      </c>
      <c r="J3462" s="359">
        <v>1.6294999999999999</v>
      </c>
      <c r="K3462" s="359"/>
      <c r="L3462" s="359">
        <v>3.5137999999999998</v>
      </c>
      <c r="M3462" s="359">
        <v>1.9189000000000001</v>
      </c>
      <c r="N3462" s="359">
        <v>1.552</v>
      </c>
      <c r="O3462" s="359">
        <v>4.3829000000000002</v>
      </c>
      <c r="P3462" s="359">
        <v>0.68889999999999996</v>
      </c>
      <c r="Q3462" s="359">
        <v>0.75609999999999999</v>
      </c>
      <c r="R3462" s="359">
        <v>0.2974</v>
      </c>
      <c r="S3462" s="356">
        <v>0.45529999999999998</v>
      </c>
      <c r="U3462" s="402">
        <v>37477</v>
      </c>
      <c r="V3462" s="359">
        <v>0.47010000000000002</v>
      </c>
      <c r="W3462" s="359">
        <v>0.85129999999999995</v>
      </c>
      <c r="X3462" s="359">
        <v>0.71830000000000005</v>
      </c>
      <c r="Y3462" s="359">
        <v>14.311500000000001</v>
      </c>
      <c r="Z3462" s="359">
        <v>3.4918</v>
      </c>
      <c r="AA3462" s="359">
        <v>114.858</v>
      </c>
      <c r="AB3462" s="359">
        <v>0.27650000000000002</v>
      </c>
      <c r="AC3462" s="359">
        <v>1.6263000000000001</v>
      </c>
      <c r="AD3462" s="359"/>
      <c r="AE3462" s="359">
        <v>3.5085000000000002</v>
      </c>
      <c r="AF3462" s="359">
        <v>1.9147000000000001</v>
      </c>
      <c r="AG3462" s="359">
        <v>1.4562999999999999</v>
      </c>
      <c r="AH3462" s="359">
        <v>4.3757999999999999</v>
      </c>
      <c r="AI3462" s="359">
        <v>0.68789999999999996</v>
      </c>
      <c r="AJ3462" s="359">
        <v>0.73170000000000002</v>
      </c>
      <c r="AK3462" s="359">
        <v>0.29699999999999999</v>
      </c>
      <c r="AL3462" s="356">
        <v>0.45479999999999998</v>
      </c>
    </row>
    <row r="3463" spans="2:38" ht="409.6" x14ac:dyDescent="0.25">
      <c r="B3463" s="402">
        <v>37476</v>
      </c>
      <c r="C3463" s="359">
        <v>0.46529999999999999</v>
      </c>
      <c r="D3463" s="359">
        <v>0.84570000000000001</v>
      </c>
      <c r="E3463" s="359">
        <v>0.71509999999999996</v>
      </c>
      <c r="F3463" s="359">
        <v>13.863300000000001</v>
      </c>
      <c r="G3463" s="359">
        <v>3.4554</v>
      </c>
      <c r="H3463" s="359">
        <v>114.17400000000001</v>
      </c>
      <c r="I3463" s="359">
        <v>0.27460000000000001</v>
      </c>
      <c r="J3463" s="359">
        <v>1.6063000000000001</v>
      </c>
      <c r="K3463" s="359"/>
      <c r="L3463" s="359">
        <v>3.4950999999999999</v>
      </c>
      <c r="M3463" s="359">
        <v>1.9004000000000001</v>
      </c>
      <c r="N3463" s="359">
        <v>1.5469999999999999</v>
      </c>
      <c r="O3463" s="359">
        <v>4.3365</v>
      </c>
      <c r="P3463" s="359">
        <v>0.67859999999999998</v>
      </c>
      <c r="Q3463" s="359">
        <v>0.75209999999999999</v>
      </c>
      <c r="R3463" s="359">
        <v>0.29459999999999997</v>
      </c>
      <c r="S3463" s="356">
        <v>0.45350000000000001</v>
      </c>
      <c r="U3463" s="402">
        <v>37476</v>
      </c>
      <c r="V3463" s="359">
        <v>0.46429999999999999</v>
      </c>
      <c r="W3463" s="359">
        <v>0.84379999999999999</v>
      </c>
      <c r="X3463" s="359">
        <v>0.71389999999999998</v>
      </c>
      <c r="Y3463" s="359">
        <v>13.618600000000001</v>
      </c>
      <c r="Z3463" s="359">
        <v>3.4485999999999999</v>
      </c>
      <c r="AA3463" s="359">
        <v>113.697</v>
      </c>
      <c r="AB3463" s="359">
        <v>0.2742</v>
      </c>
      <c r="AC3463" s="359">
        <v>1.6027</v>
      </c>
      <c r="AD3463" s="359"/>
      <c r="AE3463" s="359">
        <v>3.4891999999999999</v>
      </c>
      <c r="AF3463" s="359">
        <v>1.8956999999999999</v>
      </c>
      <c r="AG3463" s="359">
        <v>1.4515</v>
      </c>
      <c r="AH3463" s="359">
        <v>4.3280000000000003</v>
      </c>
      <c r="AI3463" s="359">
        <v>0.67720000000000002</v>
      </c>
      <c r="AJ3463" s="359">
        <v>0.7278</v>
      </c>
      <c r="AK3463" s="359">
        <v>0.29409999999999997</v>
      </c>
      <c r="AL3463" s="356">
        <v>0.45279999999999998</v>
      </c>
    </row>
    <row r="3464" spans="2:38" ht="409.6" x14ac:dyDescent="0.25">
      <c r="B3464" s="402">
        <v>37475</v>
      </c>
      <c r="C3464" s="359">
        <v>0.46779999999999999</v>
      </c>
      <c r="D3464" s="359">
        <v>0.85270000000000001</v>
      </c>
      <c r="E3464" s="359">
        <v>0.71609999999999996</v>
      </c>
      <c r="F3464" s="359">
        <v>14.297800000000001</v>
      </c>
      <c r="G3464" s="359">
        <v>3.4742000000000002</v>
      </c>
      <c r="H3464" s="359">
        <v>114.283</v>
      </c>
      <c r="I3464" s="359">
        <v>0.27500000000000002</v>
      </c>
      <c r="J3464" s="359">
        <v>1.6192</v>
      </c>
      <c r="K3464" s="359"/>
      <c r="L3464" s="359">
        <v>3.5306000000000002</v>
      </c>
      <c r="M3464" s="359">
        <v>1.9084000000000001</v>
      </c>
      <c r="N3464" s="359">
        <v>1.5483</v>
      </c>
      <c r="O3464" s="359">
        <v>4.3681000000000001</v>
      </c>
      <c r="P3464" s="359">
        <v>0.68240000000000001</v>
      </c>
      <c r="Q3464" s="359">
        <v>0.75660000000000005</v>
      </c>
      <c r="R3464" s="359">
        <v>0.29399999999999998</v>
      </c>
      <c r="S3464" s="356">
        <v>0.45190000000000002</v>
      </c>
      <c r="U3464" s="402">
        <v>37475</v>
      </c>
      <c r="V3464" s="359">
        <v>0.46679999999999999</v>
      </c>
      <c r="W3464" s="359">
        <v>0.85070000000000001</v>
      </c>
      <c r="X3464" s="359">
        <v>0.7147</v>
      </c>
      <c r="Y3464" s="359">
        <v>14.051299999999999</v>
      </c>
      <c r="Z3464" s="359">
        <v>3.4676999999999998</v>
      </c>
      <c r="AA3464" s="359">
        <v>113.773</v>
      </c>
      <c r="AB3464" s="359">
        <v>0.27429999999999999</v>
      </c>
      <c r="AC3464" s="359">
        <v>1.6151</v>
      </c>
      <c r="AD3464" s="359"/>
      <c r="AE3464" s="359">
        <v>3.5240999999999998</v>
      </c>
      <c r="AF3464" s="359">
        <v>1.9014</v>
      </c>
      <c r="AG3464" s="359">
        <v>1.4536</v>
      </c>
      <c r="AH3464" s="359">
        <v>4.3590999999999998</v>
      </c>
      <c r="AI3464" s="359">
        <v>0.68079999999999996</v>
      </c>
      <c r="AJ3464" s="359">
        <v>0.73209999999999997</v>
      </c>
      <c r="AK3464" s="359">
        <v>0.29330000000000001</v>
      </c>
      <c r="AL3464" s="356">
        <v>0.45119999999999999</v>
      </c>
    </row>
    <row r="3465" spans="2:38" ht="409.6" x14ac:dyDescent="0.25">
      <c r="B3465" s="402">
        <v>37474</v>
      </c>
      <c r="C3465" s="359">
        <v>0.46789999999999998</v>
      </c>
      <c r="D3465" s="359">
        <v>0.86919999999999997</v>
      </c>
      <c r="E3465" s="359">
        <v>0.73209999999999997</v>
      </c>
      <c r="F3465" s="359">
        <v>14.3462</v>
      </c>
      <c r="G3465" s="359">
        <v>3.4765000000000001</v>
      </c>
      <c r="H3465" s="359">
        <v>114.82599999999999</v>
      </c>
      <c r="I3465" s="359">
        <v>0.2762</v>
      </c>
      <c r="J3465" s="359">
        <v>1.609</v>
      </c>
      <c r="K3465" s="359"/>
      <c r="L3465" s="359">
        <v>3.5165000000000002</v>
      </c>
      <c r="M3465" s="359">
        <v>1.9142999999999999</v>
      </c>
      <c r="N3465" s="359">
        <v>1.5587</v>
      </c>
      <c r="O3465" s="359">
        <v>4.4210000000000003</v>
      </c>
      <c r="P3465" s="359">
        <v>0.68010000000000004</v>
      </c>
      <c r="Q3465" s="359">
        <v>0.76280000000000003</v>
      </c>
      <c r="R3465" s="359">
        <v>0.29380000000000001</v>
      </c>
      <c r="S3465" s="356">
        <v>0.45860000000000001</v>
      </c>
      <c r="U3465" s="402">
        <v>37474</v>
      </c>
      <c r="V3465" s="359">
        <v>0.4672</v>
      </c>
      <c r="W3465" s="359">
        <v>0.86739999999999995</v>
      </c>
      <c r="X3465" s="359">
        <v>0.73089999999999999</v>
      </c>
      <c r="Y3465" s="359">
        <v>14.097200000000001</v>
      </c>
      <c r="Z3465" s="359">
        <v>3.4702999999999999</v>
      </c>
      <c r="AA3465" s="359">
        <v>114.345</v>
      </c>
      <c r="AB3465" s="359">
        <v>0.27550000000000002</v>
      </c>
      <c r="AC3465" s="359">
        <v>1.6052999999999999</v>
      </c>
      <c r="AD3465" s="359"/>
      <c r="AE3465" s="359">
        <v>3.5102000000000002</v>
      </c>
      <c r="AF3465" s="359">
        <v>1.9097999999999999</v>
      </c>
      <c r="AG3465" s="359">
        <v>1.4636</v>
      </c>
      <c r="AH3465" s="359">
        <v>4.4120999999999997</v>
      </c>
      <c r="AI3465" s="359">
        <v>0.67900000000000005</v>
      </c>
      <c r="AJ3465" s="359">
        <v>0.73850000000000005</v>
      </c>
      <c r="AK3465" s="359">
        <v>0.29330000000000001</v>
      </c>
      <c r="AL3465" s="356">
        <v>0.45789999999999997</v>
      </c>
    </row>
    <row r="3466" spans="2:38" ht="409.6" x14ac:dyDescent="0.25">
      <c r="B3466" s="402">
        <v>37473</v>
      </c>
      <c r="C3466" s="359">
        <v>0.47</v>
      </c>
      <c r="D3466" s="359">
        <v>0.86019999999999996</v>
      </c>
      <c r="E3466" s="359">
        <v>0.7349</v>
      </c>
      <c r="F3466" s="359">
        <v>14.318099999999999</v>
      </c>
      <c r="G3466" s="359">
        <v>3.4931999999999999</v>
      </c>
      <c r="H3466" s="359">
        <v>115.38200000000001</v>
      </c>
      <c r="I3466" s="359">
        <v>0.27829999999999999</v>
      </c>
      <c r="J3466" s="359">
        <v>1.6206</v>
      </c>
      <c r="K3466" s="359"/>
      <c r="L3466" s="359">
        <v>3.5327000000000002</v>
      </c>
      <c r="M3466" s="359">
        <v>1.9438</v>
      </c>
      <c r="N3466" s="359">
        <v>1.575</v>
      </c>
      <c r="O3466" s="359">
        <v>4.4527000000000001</v>
      </c>
      <c r="P3466" s="359">
        <v>0.68149999999999999</v>
      </c>
      <c r="Q3466" s="359">
        <v>0.77439999999999998</v>
      </c>
      <c r="R3466" s="359">
        <v>0.29530000000000001</v>
      </c>
      <c r="S3466" s="356">
        <v>0.4637</v>
      </c>
      <c r="U3466" s="402">
        <v>37473</v>
      </c>
      <c r="V3466" s="359">
        <v>0.46939999999999998</v>
      </c>
      <c r="W3466" s="359">
        <v>0.85880000000000001</v>
      </c>
      <c r="X3466" s="359">
        <v>0.73370000000000002</v>
      </c>
      <c r="Y3466" s="359">
        <v>14.2888</v>
      </c>
      <c r="Z3466" s="359">
        <v>3.4881000000000002</v>
      </c>
      <c r="AA3466" s="359">
        <v>114.911</v>
      </c>
      <c r="AB3466" s="359">
        <v>0.27760000000000001</v>
      </c>
      <c r="AC3466" s="359">
        <v>1.6173999999999999</v>
      </c>
      <c r="AD3466" s="359"/>
      <c r="AE3466" s="359">
        <v>3.5274999999999999</v>
      </c>
      <c r="AF3466" s="359">
        <v>1.9402999999999999</v>
      </c>
      <c r="AG3466" s="359">
        <v>1.4796</v>
      </c>
      <c r="AH3466" s="359">
        <v>4.4451000000000001</v>
      </c>
      <c r="AI3466" s="359">
        <v>0.68059999999999998</v>
      </c>
      <c r="AJ3466" s="359">
        <v>0.75019999999999998</v>
      </c>
      <c r="AK3466" s="359">
        <v>0.29499999999999998</v>
      </c>
      <c r="AL3466" s="356">
        <v>0.4632</v>
      </c>
    </row>
    <row r="3467" spans="2:38" ht="409.6" x14ac:dyDescent="0.25">
      <c r="B3467" s="402">
        <v>37472</v>
      </c>
      <c r="C3467" s="359">
        <v>0.4698</v>
      </c>
      <c r="D3467" s="359">
        <v>0.85970000000000002</v>
      </c>
      <c r="E3467" s="359">
        <v>0.7349</v>
      </c>
      <c r="F3467" s="359">
        <v>14.318099999999999</v>
      </c>
      <c r="G3467" s="359">
        <v>3.4901</v>
      </c>
      <c r="H3467" s="359">
        <v>115.38200000000001</v>
      </c>
      <c r="I3467" s="359">
        <v>0.27829999999999999</v>
      </c>
      <c r="J3467" s="359">
        <v>1.6206</v>
      </c>
      <c r="K3467" s="359"/>
      <c r="L3467" s="359">
        <v>3.5327000000000002</v>
      </c>
      <c r="M3467" s="359">
        <v>1.9438</v>
      </c>
      <c r="N3467" s="359">
        <v>1.575</v>
      </c>
      <c r="O3467" s="359">
        <v>4.4527000000000001</v>
      </c>
      <c r="P3467" s="359">
        <v>0.68110000000000004</v>
      </c>
      <c r="Q3467" s="359">
        <v>0.77439999999999998</v>
      </c>
      <c r="R3467" s="359">
        <v>0.29559999999999997</v>
      </c>
      <c r="S3467" s="356">
        <v>0.4637</v>
      </c>
      <c r="U3467" s="402">
        <v>37472</v>
      </c>
      <c r="V3467" s="359">
        <v>0.46910000000000002</v>
      </c>
      <c r="W3467" s="359">
        <v>0.8579</v>
      </c>
      <c r="X3467" s="359">
        <v>0.73370000000000002</v>
      </c>
      <c r="Y3467" s="359">
        <v>14.2888</v>
      </c>
      <c r="Z3467" s="359">
        <v>3.4851000000000001</v>
      </c>
      <c r="AA3467" s="359">
        <v>114.911</v>
      </c>
      <c r="AB3467" s="359">
        <v>0.27760000000000001</v>
      </c>
      <c r="AC3467" s="359">
        <v>1.6173999999999999</v>
      </c>
      <c r="AD3467" s="359"/>
      <c r="AE3467" s="359">
        <v>3.5274999999999999</v>
      </c>
      <c r="AF3467" s="359">
        <v>1.9402999999999999</v>
      </c>
      <c r="AG3467" s="359">
        <v>1.4796</v>
      </c>
      <c r="AH3467" s="359">
        <v>4.4451000000000001</v>
      </c>
      <c r="AI3467" s="359">
        <v>0.68010000000000004</v>
      </c>
      <c r="AJ3467" s="359">
        <v>0.75019999999999998</v>
      </c>
      <c r="AK3467" s="359">
        <v>0.29520000000000002</v>
      </c>
      <c r="AL3467" s="356">
        <v>0.4632</v>
      </c>
    </row>
    <row r="3468" spans="2:38" ht="409.6" x14ac:dyDescent="0.25">
      <c r="B3468" s="402">
        <v>37471</v>
      </c>
      <c r="C3468" s="359">
        <v>0.4708</v>
      </c>
      <c r="D3468" s="359">
        <v>0.86150000000000004</v>
      </c>
      <c r="E3468" s="359">
        <v>0.73629999999999995</v>
      </c>
      <c r="F3468" s="359">
        <v>14.4633</v>
      </c>
      <c r="G3468" s="359">
        <v>3.4973999999999998</v>
      </c>
      <c r="H3468" s="359">
        <v>115.56399999999999</v>
      </c>
      <c r="I3468" s="359">
        <v>0.2787</v>
      </c>
      <c r="J3468" s="359">
        <v>1.6232</v>
      </c>
      <c r="K3468" s="359"/>
      <c r="L3468" s="359">
        <v>3.5581</v>
      </c>
      <c r="M3468" s="359">
        <v>1.9469000000000001</v>
      </c>
      <c r="N3468" s="359">
        <v>1.5773999999999999</v>
      </c>
      <c r="O3468" s="359">
        <v>4.4596999999999998</v>
      </c>
      <c r="P3468" s="359">
        <v>0.68279999999999996</v>
      </c>
      <c r="Q3468" s="359">
        <v>0.77569999999999995</v>
      </c>
      <c r="R3468" s="359">
        <v>0.2959</v>
      </c>
      <c r="S3468" s="356">
        <v>0.46439999999999998</v>
      </c>
      <c r="U3468" s="402">
        <v>37471</v>
      </c>
      <c r="V3468" s="359">
        <v>0.47010000000000002</v>
      </c>
      <c r="W3468" s="359">
        <v>0.8599</v>
      </c>
      <c r="X3468" s="359">
        <v>0.7349</v>
      </c>
      <c r="Y3468" s="359">
        <v>14.212999999999999</v>
      </c>
      <c r="Z3468" s="359">
        <v>3.4916</v>
      </c>
      <c r="AA3468" s="359">
        <v>115.069</v>
      </c>
      <c r="AB3468" s="359">
        <v>0.27800000000000002</v>
      </c>
      <c r="AC3468" s="359">
        <v>1.6196999999999999</v>
      </c>
      <c r="AD3468" s="359"/>
      <c r="AE3468" s="359">
        <v>3.5522</v>
      </c>
      <c r="AF3468" s="359">
        <v>1.9430000000000001</v>
      </c>
      <c r="AG3468" s="359">
        <v>1.4817</v>
      </c>
      <c r="AH3468" s="359">
        <v>4.4512</v>
      </c>
      <c r="AI3468" s="359">
        <v>0.68159999999999998</v>
      </c>
      <c r="AJ3468" s="359">
        <v>0.75119999999999998</v>
      </c>
      <c r="AK3468" s="359">
        <v>0.2954</v>
      </c>
      <c r="AL3468" s="356">
        <v>0.46379999999999999</v>
      </c>
    </row>
    <row r="3469" spans="2:38" ht="409.6" x14ac:dyDescent="0.25">
      <c r="B3469" s="402">
        <v>37470</v>
      </c>
      <c r="C3469" s="359">
        <v>0.4708</v>
      </c>
      <c r="D3469" s="359">
        <v>0.85929999999999995</v>
      </c>
      <c r="E3469" s="359">
        <v>0.73750000000000004</v>
      </c>
      <c r="F3469" s="359">
        <v>14.2729</v>
      </c>
      <c r="G3469" s="359">
        <v>3.4979</v>
      </c>
      <c r="H3469" s="359">
        <v>115.617</v>
      </c>
      <c r="I3469" s="359">
        <v>0.27889999999999998</v>
      </c>
      <c r="J3469" s="359">
        <v>1.6273</v>
      </c>
      <c r="K3469" s="359"/>
      <c r="L3469" s="359">
        <v>3.5352000000000001</v>
      </c>
      <c r="M3469" s="359">
        <v>1.9450000000000001</v>
      </c>
      <c r="N3469" s="359">
        <v>1.5745</v>
      </c>
      <c r="O3469" s="359">
        <v>4.4466000000000001</v>
      </c>
      <c r="P3469" s="359">
        <v>0.68220000000000003</v>
      </c>
      <c r="Q3469" s="359">
        <v>0.78549999999999998</v>
      </c>
      <c r="R3469" s="359">
        <v>0.2969</v>
      </c>
      <c r="S3469" s="356">
        <v>0.46339999999999998</v>
      </c>
      <c r="U3469" s="402">
        <v>37470</v>
      </c>
      <c r="V3469" s="359">
        <v>0.47</v>
      </c>
      <c r="W3469" s="359">
        <v>0.85740000000000005</v>
      </c>
      <c r="X3469" s="359">
        <v>0.73619999999999997</v>
      </c>
      <c r="Y3469" s="359">
        <v>14.2339</v>
      </c>
      <c r="Z3469" s="359">
        <v>3.4914999999999998</v>
      </c>
      <c r="AA3469" s="359">
        <v>115.108</v>
      </c>
      <c r="AB3469" s="359">
        <v>0.2782</v>
      </c>
      <c r="AC3469" s="359">
        <v>1.6233</v>
      </c>
      <c r="AD3469" s="359"/>
      <c r="AE3469" s="359">
        <v>3.5287999999999999</v>
      </c>
      <c r="AF3469" s="359">
        <v>1.9400999999999999</v>
      </c>
      <c r="AG3469" s="359">
        <v>1.4772000000000001</v>
      </c>
      <c r="AH3469" s="359">
        <v>4.4377000000000004</v>
      </c>
      <c r="AI3469" s="359">
        <v>0.68110000000000004</v>
      </c>
      <c r="AJ3469" s="359">
        <v>0.75670000000000004</v>
      </c>
      <c r="AK3469" s="359">
        <v>0.2964</v>
      </c>
      <c r="AL3469" s="356">
        <v>0.46279999999999999</v>
      </c>
    </row>
    <row r="3470" spans="2:38" ht="409.6" x14ac:dyDescent="0.25">
      <c r="B3470" s="402">
        <v>37469</v>
      </c>
      <c r="C3470" s="359">
        <v>0.47710000000000002</v>
      </c>
      <c r="D3470" s="359">
        <v>0.85850000000000004</v>
      </c>
      <c r="E3470" s="359">
        <v>0.73870000000000002</v>
      </c>
      <c r="F3470" s="359">
        <v>14.5495</v>
      </c>
      <c r="G3470" s="359">
        <v>3.5440999999999998</v>
      </c>
      <c r="H3470" s="359">
        <v>117.069</v>
      </c>
      <c r="I3470" s="359">
        <v>0.28129999999999999</v>
      </c>
      <c r="J3470" s="359">
        <v>1.6437999999999999</v>
      </c>
      <c r="K3470" s="359"/>
      <c r="L3470" s="359">
        <v>3.5522</v>
      </c>
      <c r="M3470" s="359">
        <v>1.9507000000000001</v>
      </c>
      <c r="N3470" s="359">
        <v>1.5795999999999999</v>
      </c>
      <c r="O3470" s="359">
        <v>4.4184999999999999</v>
      </c>
      <c r="P3470" s="359">
        <v>0.69269999999999998</v>
      </c>
      <c r="Q3470" s="359">
        <v>0.80249999999999999</v>
      </c>
      <c r="R3470" s="359">
        <v>0.29799999999999999</v>
      </c>
      <c r="S3470" s="356">
        <v>0.4662</v>
      </c>
      <c r="U3470" s="402">
        <v>37469</v>
      </c>
      <c r="V3470" s="359">
        <v>0.47589999999999999</v>
      </c>
      <c r="W3470" s="359">
        <v>0.85680000000000001</v>
      </c>
      <c r="X3470" s="359">
        <v>0.73719999999999997</v>
      </c>
      <c r="Y3470" s="359">
        <v>14.2971</v>
      </c>
      <c r="Z3470" s="359">
        <v>3.5377000000000001</v>
      </c>
      <c r="AA3470" s="359">
        <v>116.562</v>
      </c>
      <c r="AB3470" s="359">
        <v>0.28060000000000002</v>
      </c>
      <c r="AC3470" s="359">
        <v>1.6398999999999999</v>
      </c>
      <c r="AD3470" s="359"/>
      <c r="AE3470" s="359">
        <v>3.5459999999999998</v>
      </c>
      <c r="AF3470" s="359">
        <v>1.9435</v>
      </c>
      <c r="AG3470" s="359">
        <v>1.4823</v>
      </c>
      <c r="AH3470" s="359">
        <v>4.4097999999999997</v>
      </c>
      <c r="AI3470" s="359">
        <v>0.69120000000000004</v>
      </c>
      <c r="AJ3470" s="359">
        <v>0.77349999999999997</v>
      </c>
      <c r="AK3470" s="359">
        <v>0.29759999999999998</v>
      </c>
      <c r="AL3470" s="356">
        <v>0.46550000000000002</v>
      </c>
    </row>
    <row r="3471" spans="2:38" ht="409.6" x14ac:dyDescent="0.25">
      <c r="B3471" s="402">
        <v>37468</v>
      </c>
      <c r="C3471" s="359">
        <v>0.47620000000000001</v>
      </c>
      <c r="D3471" s="359">
        <v>0.86170000000000002</v>
      </c>
      <c r="E3471" s="359">
        <v>0.73780000000000001</v>
      </c>
      <c r="F3471" s="359">
        <v>14.5237</v>
      </c>
      <c r="G3471" s="359">
        <v>3.5398000000000001</v>
      </c>
      <c r="H3471" s="359">
        <v>116.752</v>
      </c>
      <c r="I3471" s="359">
        <v>0.28149999999999997</v>
      </c>
      <c r="J3471" s="359">
        <v>1.6377999999999999</v>
      </c>
      <c r="K3471" s="359"/>
      <c r="L3471" s="359">
        <v>3.5512000000000001</v>
      </c>
      <c r="M3471" s="359">
        <v>1.9503999999999999</v>
      </c>
      <c r="N3471" s="359">
        <v>1.5864</v>
      </c>
      <c r="O3471" s="359">
        <v>4.4013</v>
      </c>
      <c r="P3471" s="359">
        <v>0.69399999999999995</v>
      </c>
      <c r="Q3471" s="359">
        <v>0.80649999999999999</v>
      </c>
      <c r="R3471" s="359">
        <v>0.29749999999999999</v>
      </c>
      <c r="S3471" s="356">
        <v>0.46829999999999999</v>
      </c>
      <c r="U3471" s="402">
        <v>37468</v>
      </c>
      <c r="V3471" s="359">
        <v>0.47549999999999998</v>
      </c>
      <c r="W3471" s="359">
        <v>0.8599</v>
      </c>
      <c r="X3471" s="359">
        <v>0.73650000000000004</v>
      </c>
      <c r="Y3471" s="359">
        <v>14.2713</v>
      </c>
      <c r="Z3471" s="359">
        <v>3.5337999999999998</v>
      </c>
      <c r="AA3471" s="359">
        <v>116.251</v>
      </c>
      <c r="AB3471" s="359">
        <v>0.28100000000000003</v>
      </c>
      <c r="AC3471" s="359">
        <v>1.6343000000000001</v>
      </c>
      <c r="AD3471" s="359"/>
      <c r="AE3471" s="359">
        <v>3.5453000000000001</v>
      </c>
      <c r="AF3471" s="359">
        <v>1.9434</v>
      </c>
      <c r="AG3471" s="359">
        <v>1.4892000000000001</v>
      </c>
      <c r="AH3471" s="359">
        <v>4.3928000000000003</v>
      </c>
      <c r="AI3471" s="359">
        <v>0.69310000000000005</v>
      </c>
      <c r="AJ3471" s="359">
        <v>0.78180000000000005</v>
      </c>
      <c r="AK3471" s="359">
        <v>0.29709999999999998</v>
      </c>
      <c r="AL3471" s="356">
        <v>0.4677</v>
      </c>
    </row>
    <row r="3472" spans="2:38" ht="409.6" x14ac:dyDescent="0.25">
      <c r="B3472" s="402">
        <v>37467</v>
      </c>
      <c r="C3472" s="359">
        <v>0.4788</v>
      </c>
      <c r="D3472" s="359">
        <v>0.86860000000000004</v>
      </c>
      <c r="E3472" s="359">
        <v>0.73850000000000005</v>
      </c>
      <c r="F3472" s="359">
        <v>14.648400000000001</v>
      </c>
      <c r="G3472" s="359">
        <v>3.5592000000000001</v>
      </c>
      <c r="H3472" s="359">
        <v>116.949</v>
      </c>
      <c r="I3472" s="359">
        <v>0.28349999999999997</v>
      </c>
      <c r="J3472" s="359">
        <v>1.6575</v>
      </c>
      <c r="K3472" s="359"/>
      <c r="L3472" s="359">
        <v>3.6107999999999998</v>
      </c>
      <c r="M3472" s="359">
        <v>1.9434</v>
      </c>
      <c r="N3472" s="359">
        <v>1.5891</v>
      </c>
      <c r="O3472" s="359">
        <v>4.4466000000000001</v>
      </c>
      <c r="P3472" s="359">
        <v>0.69840000000000002</v>
      </c>
      <c r="Q3472" s="359">
        <v>0.80610000000000004</v>
      </c>
      <c r="R3472" s="359">
        <v>0.3004</v>
      </c>
      <c r="S3472" s="356">
        <v>0.46960000000000002</v>
      </c>
      <c r="U3472" s="402">
        <v>37467</v>
      </c>
      <c r="V3472" s="359">
        <v>0.47799999999999998</v>
      </c>
      <c r="W3472" s="359">
        <v>0.86670000000000003</v>
      </c>
      <c r="X3472" s="359">
        <v>0.73729999999999996</v>
      </c>
      <c r="Y3472" s="359">
        <v>14.395200000000001</v>
      </c>
      <c r="Z3472" s="359">
        <v>3.5531999999999999</v>
      </c>
      <c r="AA3472" s="359">
        <v>116.447</v>
      </c>
      <c r="AB3472" s="359">
        <v>0.2828</v>
      </c>
      <c r="AC3472" s="359">
        <v>1.6536</v>
      </c>
      <c r="AD3472" s="359"/>
      <c r="AE3472" s="359">
        <v>3.6048</v>
      </c>
      <c r="AF3472" s="359">
        <v>1.9391</v>
      </c>
      <c r="AG3472" s="359">
        <v>1.4916</v>
      </c>
      <c r="AH3472" s="359">
        <v>4.4381000000000004</v>
      </c>
      <c r="AI3472" s="359">
        <v>0.69699999999999995</v>
      </c>
      <c r="AJ3472" s="359">
        <v>0.78110000000000002</v>
      </c>
      <c r="AK3472" s="359">
        <v>0.3</v>
      </c>
      <c r="AL3472" s="356">
        <v>0.46899999999999997</v>
      </c>
    </row>
    <row r="3473" spans="2:38" ht="409.6" x14ac:dyDescent="0.25">
      <c r="B3473" s="402">
        <v>37466</v>
      </c>
      <c r="C3473" s="359">
        <v>0.46870000000000001</v>
      </c>
      <c r="D3473" s="359">
        <v>0.86409999999999998</v>
      </c>
      <c r="E3473" s="359">
        <v>0.73399999999999999</v>
      </c>
      <c r="F3473" s="359">
        <v>14.301299999999999</v>
      </c>
      <c r="G3473" s="359">
        <v>3.4817</v>
      </c>
      <c r="H3473" s="359">
        <v>115.066</v>
      </c>
      <c r="I3473" s="359">
        <v>0.2782</v>
      </c>
      <c r="J3473" s="359">
        <v>1.6157999999999999</v>
      </c>
      <c r="K3473" s="359"/>
      <c r="L3473" s="359">
        <v>3.5543</v>
      </c>
      <c r="M3473" s="359">
        <v>1.9061999999999999</v>
      </c>
      <c r="N3473" s="359">
        <v>1.5591999999999999</v>
      </c>
      <c r="O3473" s="359">
        <v>4.3648999999999996</v>
      </c>
      <c r="P3473" s="359">
        <v>0.67769999999999997</v>
      </c>
      <c r="Q3473" s="359">
        <v>0.79300000000000004</v>
      </c>
      <c r="R3473" s="359">
        <v>0.29549999999999998</v>
      </c>
      <c r="S3473" s="356">
        <v>0.46229999999999999</v>
      </c>
      <c r="U3473" s="402">
        <v>37466</v>
      </c>
      <c r="V3473" s="359">
        <v>0.46820000000000001</v>
      </c>
      <c r="W3473" s="359">
        <v>0.86270000000000002</v>
      </c>
      <c r="X3473" s="359">
        <v>0.73319999999999996</v>
      </c>
      <c r="Y3473" s="359">
        <v>14.2735</v>
      </c>
      <c r="Z3473" s="359">
        <v>3.4782000000000002</v>
      </c>
      <c r="AA3473" s="359">
        <v>114.645</v>
      </c>
      <c r="AB3473" s="359">
        <v>0.27760000000000001</v>
      </c>
      <c r="AC3473" s="359">
        <v>1.6133999999999999</v>
      </c>
      <c r="AD3473" s="359"/>
      <c r="AE3473" s="359">
        <v>3.5506000000000002</v>
      </c>
      <c r="AF3473" s="359">
        <v>1.9019999999999999</v>
      </c>
      <c r="AG3473" s="359">
        <v>1.4649000000000001</v>
      </c>
      <c r="AH3473" s="359">
        <v>4.3574000000000002</v>
      </c>
      <c r="AI3473" s="359">
        <v>0.67710000000000004</v>
      </c>
      <c r="AJ3473" s="359">
        <v>0.76910000000000001</v>
      </c>
      <c r="AK3473" s="359">
        <v>0.29520000000000002</v>
      </c>
      <c r="AL3473" s="356">
        <v>0.46200000000000002</v>
      </c>
    </row>
    <row r="3474" spans="2:38" ht="409.6" x14ac:dyDescent="0.25">
      <c r="B3474" s="402">
        <v>37465</v>
      </c>
      <c r="C3474" s="359">
        <v>0.46910000000000002</v>
      </c>
      <c r="D3474" s="359">
        <v>0.86409999999999998</v>
      </c>
      <c r="E3474" s="359">
        <v>0.73470000000000002</v>
      </c>
      <c r="F3474" s="359">
        <v>14.301299999999999</v>
      </c>
      <c r="G3474" s="359">
        <v>3.4845000000000002</v>
      </c>
      <c r="H3474" s="359">
        <v>115.066</v>
      </c>
      <c r="I3474" s="359">
        <v>0.2782</v>
      </c>
      <c r="J3474" s="359">
        <v>1.6157999999999999</v>
      </c>
      <c r="K3474" s="359"/>
      <c r="L3474" s="359">
        <v>3.5579000000000001</v>
      </c>
      <c r="M3474" s="359">
        <v>1.9061999999999999</v>
      </c>
      <c r="N3474" s="359">
        <v>1.5591999999999999</v>
      </c>
      <c r="O3474" s="359">
        <v>4.3453999999999997</v>
      </c>
      <c r="P3474" s="359">
        <v>0.67769999999999997</v>
      </c>
      <c r="Q3474" s="359">
        <v>0.79300000000000004</v>
      </c>
      <c r="R3474" s="359">
        <v>0.29549999999999998</v>
      </c>
      <c r="S3474" s="356">
        <v>0.46229999999999999</v>
      </c>
      <c r="U3474" s="402">
        <v>37465</v>
      </c>
      <c r="V3474" s="359">
        <v>0.46829999999999999</v>
      </c>
      <c r="W3474" s="359">
        <v>0.86270000000000002</v>
      </c>
      <c r="X3474" s="359">
        <v>0.73160000000000003</v>
      </c>
      <c r="Y3474" s="359">
        <v>14.2735</v>
      </c>
      <c r="Z3474" s="359">
        <v>3.4809000000000001</v>
      </c>
      <c r="AA3474" s="359">
        <v>114.645</v>
      </c>
      <c r="AB3474" s="359">
        <v>0.27760000000000001</v>
      </c>
      <c r="AC3474" s="359">
        <v>1.6133999999999999</v>
      </c>
      <c r="AD3474" s="359"/>
      <c r="AE3474" s="359">
        <v>3.5541999999999998</v>
      </c>
      <c r="AF3474" s="359">
        <v>1.9019999999999999</v>
      </c>
      <c r="AG3474" s="359">
        <v>1.4649000000000001</v>
      </c>
      <c r="AH3474" s="359">
        <v>4.3411999999999997</v>
      </c>
      <c r="AI3474" s="359">
        <v>0.67710000000000004</v>
      </c>
      <c r="AJ3474" s="359">
        <v>0.76910000000000001</v>
      </c>
      <c r="AK3474" s="359">
        <v>0.29520000000000002</v>
      </c>
      <c r="AL3474" s="356">
        <v>0.46200000000000002</v>
      </c>
    </row>
    <row r="3475" spans="2:38" ht="409.6" x14ac:dyDescent="0.25">
      <c r="B3475" s="402">
        <v>37464</v>
      </c>
      <c r="C3475" s="359">
        <v>0.4723</v>
      </c>
      <c r="D3475" s="359">
        <v>0.87060000000000004</v>
      </c>
      <c r="E3475" s="359">
        <v>0.73970000000000002</v>
      </c>
      <c r="F3475" s="359">
        <v>14.5395</v>
      </c>
      <c r="G3475" s="359">
        <v>3.5131999999999999</v>
      </c>
      <c r="H3475" s="359">
        <v>115.82599999999999</v>
      </c>
      <c r="I3475" s="359">
        <v>0.28039999999999998</v>
      </c>
      <c r="J3475" s="359">
        <v>1.6291</v>
      </c>
      <c r="K3475" s="359"/>
      <c r="L3475" s="359">
        <v>3.5844</v>
      </c>
      <c r="M3475" s="359">
        <v>1.9218999999999999</v>
      </c>
      <c r="N3475" s="359">
        <v>1.5720000000000001</v>
      </c>
      <c r="O3475" s="359">
        <v>4.3907999999999996</v>
      </c>
      <c r="P3475" s="359">
        <v>0.68379999999999996</v>
      </c>
      <c r="Q3475" s="359">
        <v>0.79949999999999999</v>
      </c>
      <c r="R3475" s="359">
        <v>0.2979</v>
      </c>
      <c r="S3475" s="356">
        <v>0.46610000000000001</v>
      </c>
      <c r="U3475" s="402">
        <v>37464</v>
      </c>
      <c r="V3475" s="359">
        <v>0.47139999999999999</v>
      </c>
      <c r="W3475" s="359">
        <v>0.86880000000000002</v>
      </c>
      <c r="X3475" s="359">
        <v>0.73829999999999996</v>
      </c>
      <c r="Y3475" s="359">
        <v>14.2881</v>
      </c>
      <c r="Z3475" s="359">
        <v>3.5072999999999999</v>
      </c>
      <c r="AA3475" s="359">
        <v>115.32299999999999</v>
      </c>
      <c r="AB3475" s="359">
        <v>0.2797</v>
      </c>
      <c r="AC3475" s="359">
        <v>1.6255999999999999</v>
      </c>
      <c r="AD3475" s="359"/>
      <c r="AE3475" s="359">
        <v>3.5783999999999998</v>
      </c>
      <c r="AF3475" s="359">
        <v>1.9164000000000001</v>
      </c>
      <c r="AG3475" s="359">
        <v>1.476</v>
      </c>
      <c r="AH3475" s="359">
        <v>4.3827999999999996</v>
      </c>
      <c r="AI3475" s="359">
        <v>0.68240000000000001</v>
      </c>
      <c r="AJ3475" s="359">
        <v>0.77500000000000002</v>
      </c>
      <c r="AK3475" s="359">
        <v>0.29749999999999999</v>
      </c>
      <c r="AL3475" s="356">
        <v>0.46550000000000002</v>
      </c>
    </row>
    <row r="3476" spans="2:38" ht="409.6" x14ac:dyDescent="0.25">
      <c r="B3476" s="402">
        <v>37463</v>
      </c>
      <c r="C3476" s="359">
        <v>0.46429999999999999</v>
      </c>
      <c r="D3476" s="359">
        <v>0.86119999999999997</v>
      </c>
      <c r="E3476" s="359">
        <v>0.73160000000000003</v>
      </c>
      <c r="F3476" s="359">
        <v>14.192299999999999</v>
      </c>
      <c r="G3476" s="359">
        <v>3.4519000000000002</v>
      </c>
      <c r="H3476" s="359">
        <v>113.822</v>
      </c>
      <c r="I3476" s="359">
        <v>0.27860000000000001</v>
      </c>
      <c r="J3476" s="359">
        <v>1.6093999999999999</v>
      </c>
      <c r="K3476" s="359"/>
      <c r="L3476" s="359">
        <v>3.5190999999999999</v>
      </c>
      <c r="M3476" s="359">
        <v>1.9040999999999999</v>
      </c>
      <c r="N3476" s="359">
        <v>1.5727</v>
      </c>
      <c r="O3476" s="359">
        <v>4.3880999999999997</v>
      </c>
      <c r="P3476" s="359">
        <v>0.67130000000000001</v>
      </c>
      <c r="Q3476" s="359">
        <v>0.7944</v>
      </c>
      <c r="R3476" s="359">
        <v>0.2944</v>
      </c>
      <c r="S3476" s="356">
        <v>0.46629999999999999</v>
      </c>
      <c r="U3476" s="402">
        <v>37463</v>
      </c>
      <c r="V3476" s="359">
        <v>0.46360000000000001</v>
      </c>
      <c r="W3476" s="359">
        <v>0.85960000000000003</v>
      </c>
      <c r="X3476" s="359">
        <v>0.73040000000000005</v>
      </c>
      <c r="Y3476" s="359">
        <v>14.160500000000001</v>
      </c>
      <c r="Z3476" s="359">
        <v>3.4460000000000002</v>
      </c>
      <c r="AA3476" s="359">
        <v>113.312</v>
      </c>
      <c r="AB3476" s="359">
        <v>0.27789999999999998</v>
      </c>
      <c r="AC3476" s="359">
        <v>1.6060000000000001</v>
      </c>
      <c r="AD3476" s="359"/>
      <c r="AE3476" s="359">
        <v>3.5131000000000001</v>
      </c>
      <c r="AF3476" s="359">
        <v>1.897</v>
      </c>
      <c r="AG3476" s="359">
        <v>1.4766999999999999</v>
      </c>
      <c r="AH3476" s="359">
        <v>4.3796999999999997</v>
      </c>
      <c r="AI3476" s="359">
        <v>0.67020000000000002</v>
      </c>
      <c r="AJ3476" s="359">
        <v>0.77010000000000001</v>
      </c>
      <c r="AK3476" s="359">
        <v>0.29389999999999999</v>
      </c>
      <c r="AL3476" s="356">
        <v>0.4657</v>
      </c>
    </row>
    <row r="3477" spans="2:38" ht="409.6" x14ac:dyDescent="0.25">
      <c r="B3477" s="402">
        <v>37462</v>
      </c>
      <c r="C3477" s="359">
        <v>0.47489999999999999</v>
      </c>
      <c r="D3477" s="359">
        <v>0.8679</v>
      </c>
      <c r="E3477" s="359">
        <v>0.73880000000000001</v>
      </c>
      <c r="F3477" s="359">
        <v>14.399100000000001</v>
      </c>
      <c r="G3477" s="359">
        <v>3.5308000000000002</v>
      </c>
      <c r="H3477" s="359">
        <v>116.342</v>
      </c>
      <c r="I3477" s="359">
        <v>0.28260000000000002</v>
      </c>
      <c r="J3477" s="359">
        <v>1.6416999999999999</v>
      </c>
      <c r="K3477" s="359"/>
      <c r="L3477" s="359">
        <v>3.6000999999999999</v>
      </c>
      <c r="M3477" s="359">
        <v>1.9221999999999999</v>
      </c>
      <c r="N3477" s="359">
        <v>1.5936999999999999</v>
      </c>
      <c r="O3477" s="359">
        <v>4.4882999999999997</v>
      </c>
      <c r="P3477" s="359">
        <v>0.68940000000000001</v>
      </c>
      <c r="Q3477" s="359">
        <v>0.8175</v>
      </c>
      <c r="R3477" s="359">
        <v>0.30059999999999998</v>
      </c>
      <c r="S3477" s="356">
        <v>0.47260000000000002</v>
      </c>
      <c r="U3477" s="402">
        <v>37462</v>
      </c>
      <c r="V3477" s="359">
        <v>0.47420000000000001</v>
      </c>
      <c r="W3477" s="359">
        <v>0.86599999999999999</v>
      </c>
      <c r="X3477" s="359">
        <v>0.73760000000000003</v>
      </c>
      <c r="Y3477" s="359">
        <v>14.242000000000001</v>
      </c>
      <c r="Z3477" s="359">
        <v>3.524</v>
      </c>
      <c r="AA3477" s="359">
        <v>115.85899999999999</v>
      </c>
      <c r="AB3477" s="359">
        <v>0.28189999999999998</v>
      </c>
      <c r="AC3477" s="359">
        <v>1.6383000000000001</v>
      </c>
      <c r="AD3477" s="359"/>
      <c r="AE3477" s="359">
        <v>3.5941000000000001</v>
      </c>
      <c r="AF3477" s="359">
        <v>1.9175</v>
      </c>
      <c r="AG3477" s="359">
        <v>1.4964</v>
      </c>
      <c r="AH3477" s="359">
        <v>4.4797000000000002</v>
      </c>
      <c r="AI3477" s="359">
        <v>0.68820000000000003</v>
      </c>
      <c r="AJ3477" s="359">
        <v>0.78820000000000001</v>
      </c>
      <c r="AK3477" s="359">
        <v>0.30009999999999998</v>
      </c>
      <c r="AL3477" s="356">
        <v>0.47189999999999999</v>
      </c>
    </row>
    <row r="3478" spans="2:38" ht="409.6" x14ac:dyDescent="0.25">
      <c r="B3478" s="402">
        <v>37461</v>
      </c>
      <c r="C3478" s="359">
        <v>0.4778</v>
      </c>
      <c r="D3478" s="359">
        <v>0.878</v>
      </c>
      <c r="E3478" s="359">
        <v>0.74829999999999997</v>
      </c>
      <c r="F3478" s="359">
        <v>14.5633</v>
      </c>
      <c r="G3478" s="359">
        <v>3.5531000000000001</v>
      </c>
      <c r="H3478" s="359">
        <v>117.07299999999999</v>
      </c>
      <c r="I3478" s="359">
        <v>0.28270000000000001</v>
      </c>
      <c r="J3478" s="359">
        <v>1.6429</v>
      </c>
      <c r="K3478" s="359"/>
      <c r="L3478" s="359">
        <v>3.6141999999999999</v>
      </c>
      <c r="M3478" s="359">
        <v>1.9382999999999999</v>
      </c>
      <c r="N3478" s="359">
        <v>1.5951</v>
      </c>
      <c r="O3478" s="359">
        <v>4.5309999999999997</v>
      </c>
      <c r="P3478" s="359">
        <v>0.69440000000000002</v>
      </c>
      <c r="Q3478" s="359">
        <v>0.80549999999999999</v>
      </c>
      <c r="R3478" s="359">
        <v>0.30230000000000001</v>
      </c>
      <c r="S3478" s="356">
        <v>0.47239999999999999</v>
      </c>
      <c r="U3478" s="402">
        <v>37461</v>
      </c>
      <c r="V3478" s="359">
        <v>0.47710000000000002</v>
      </c>
      <c r="W3478" s="359">
        <v>0.87639999999999996</v>
      </c>
      <c r="X3478" s="359">
        <v>0.74709999999999999</v>
      </c>
      <c r="Y3478" s="359">
        <v>14.308199999999999</v>
      </c>
      <c r="Z3478" s="359">
        <v>3.5470000000000002</v>
      </c>
      <c r="AA3478" s="359">
        <v>116.58</v>
      </c>
      <c r="AB3478" s="359">
        <v>0.28199999999999997</v>
      </c>
      <c r="AC3478" s="359">
        <v>1.6392</v>
      </c>
      <c r="AD3478" s="359"/>
      <c r="AE3478" s="359">
        <v>3.6080000000000001</v>
      </c>
      <c r="AF3478" s="359">
        <v>1.9335</v>
      </c>
      <c r="AG3478" s="359">
        <v>1.4977</v>
      </c>
      <c r="AH3478" s="359">
        <v>4.5221999999999998</v>
      </c>
      <c r="AI3478" s="359">
        <v>0.69299999999999995</v>
      </c>
      <c r="AJ3478" s="359">
        <v>0.78069999999999995</v>
      </c>
      <c r="AK3478" s="359">
        <v>0.30180000000000001</v>
      </c>
      <c r="AL3478" s="356">
        <v>0.4718</v>
      </c>
    </row>
    <row r="3479" spans="2:38" ht="409.6" x14ac:dyDescent="0.25">
      <c r="B3479" s="402">
        <v>37460</v>
      </c>
      <c r="C3479" s="359">
        <v>0.47610000000000002</v>
      </c>
      <c r="D3479" s="359">
        <v>0.87690000000000001</v>
      </c>
      <c r="E3479" s="359">
        <v>0.75149999999999995</v>
      </c>
      <c r="F3479" s="359">
        <v>14.501099999999999</v>
      </c>
      <c r="G3479" s="359">
        <v>3.5394999999999999</v>
      </c>
      <c r="H3479" s="359">
        <v>116.593</v>
      </c>
      <c r="I3479" s="359">
        <v>0.28560000000000002</v>
      </c>
      <c r="J3479" s="359">
        <v>1.6415999999999999</v>
      </c>
      <c r="K3479" s="359"/>
      <c r="L3479" s="359">
        <v>3.6027</v>
      </c>
      <c r="M3479" s="359">
        <v>1.9530000000000001</v>
      </c>
      <c r="N3479" s="359">
        <v>1.6189</v>
      </c>
      <c r="O3479" s="359">
        <v>4.5429000000000004</v>
      </c>
      <c r="P3479" s="359">
        <v>0.69259999999999999</v>
      </c>
      <c r="Q3479" s="359">
        <v>0.81730000000000003</v>
      </c>
      <c r="R3479" s="359">
        <v>0.30399999999999999</v>
      </c>
      <c r="S3479" s="356">
        <v>0.48020000000000002</v>
      </c>
      <c r="U3479" s="402">
        <v>37460</v>
      </c>
      <c r="V3479" s="359">
        <v>0.47539999999999999</v>
      </c>
      <c r="W3479" s="359">
        <v>0.87529999999999997</v>
      </c>
      <c r="X3479" s="359">
        <v>0.75039999999999996</v>
      </c>
      <c r="Y3479" s="359">
        <v>14.3703</v>
      </c>
      <c r="Z3479" s="359">
        <v>3.5335999999999999</v>
      </c>
      <c r="AA3479" s="359">
        <v>116.111</v>
      </c>
      <c r="AB3479" s="359">
        <v>0.28489999999999999</v>
      </c>
      <c r="AC3479" s="359">
        <v>1.6383000000000001</v>
      </c>
      <c r="AD3479" s="359"/>
      <c r="AE3479" s="359">
        <v>3.5968</v>
      </c>
      <c r="AF3479" s="359">
        <v>1.9462999999999999</v>
      </c>
      <c r="AG3479" s="359">
        <v>1.5218</v>
      </c>
      <c r="AH3479" s="359">
        <v>4.5343</v>
      </c>
      <c r="AI3479" s="359">
        <v>0.69089999999999996</v>
      </c>
      <c r="AJ3479" s="359">
        <v>0.79249999999999998</v>
      </c>
      <c r="AK3479" s="359">
        <v>0.30349999999999999</v>
      </c>
      <c r="AL3479" s="356">
        <v>0.47960000000000003</v>
      </c>
    </row>
    <row r="3480" spans="2:38" ht="409.6" x14ac:dyDescent="0.25">
      <c r="B3480" s="402">
        <v>37459</v>
      </c>
      <c r="C3480" s="359">
        <v>0.4829</v>
      </c>
      <c r="D3480" s="359">
        <v>0.87849999999999995</v>
      </c>
      <c r="E3480" s="359">
        <v>0.75419999999999998</v>
      </c>
      <c r="F3480" s="359">
        <v>14.5261</v>
      </c>
      <c r="G3480" s="359">
        <v>3.5908000000000002</v>
      </c>
      <c r="H3480" s="359">
        <v>118.56399999999999</v>
      </c>
      <c r="I3480" s="359">
        <v>0.2903</v>
      </c>
      <c r="J3480" s="359">
        <v>1.6617999999999999</v>
      </c>
      <c r="K3480" s="359"/>
      <c r="L3480" s="359">
        <v>3.5912000000000002</v>
      </c>
      <c r="M3480" s="359">
        <v>1.9778</v>
      </c>
      <c r="N3480" s="359">
        <v>1.6442000000000001</v>
      </c>
      <c r="O3480" s="359">
        <v>4.5254000000000003</v>
      </c>
      <c r="P3480" s="359">
        <v>0.70579999999999998</v>
      </c>
      <c r="Q3480" s="359">
        <v>0.82950000000000002</v>
      </c>
      <c r="R3480" s="359">
        <v>0.30990000000000001</v>
      </c>
      <c r="S3480" s="356">
        <v>0.48870000000000002</v>
      </c>
      <c r="U3480" s="402">
        <v>37459</v>
      </c>
      <c r="V3480" s="359">
        <v>0.48220000000000002</v>
      </c>
      <c r="W3480" s="359">
        <v>0.87709999999999999</v>
      </c>
      <c r="X3480" s="359">
        <v>0.75319999999999998</v>
      </c>
      <c r="Y3480" s="359">
        <v>14.496600000000001</v>
      </c>
      <c r="Z3480" s="359">
        <v>3.5855999999999999</v>
      </c>
      <c r="AA3480" s="359">
        <v>118.07599999999999</v>
      </c>
      <c r="AB3480" s="359">
        <v>0.28960000000000002</v>
      </c>
      <c r="AC3480" s="359">
        <v>1.6587000000000001</v>
      </c>
      <c r="AD3480" s="359"/>
      <c r="AE3480" s="359">
        <v>3.5870000000000002</v>
      </c>
      <c r="AF3480" s="359">
        <v>1.9728000000000001</v>
      </c>
      <c r="AG3480" s="359">
        <v>1.5464</v>
      </c>
      <c r="AH3480" s="359">
        <v>4.5193000000000003</v>
      </c>
      <c r="AI3480" s="359">
        <v>0.70499999999999996</v>
      </c>
      <c r="AJ3480" s="359">
        <v>0.80459999999999998</v>
      </c>
      <c r="AK3480" s="359">
        <v>0.3095</v>
      </c>
      <c r="AL3480" s="356">
        <v>0.48820000000000002</v>
      </c>
    </row>
    <row r="3481" spans="2:38" ht="409.6" x14ac:dyDescent="0.25">
      <c r="B3481" s="402">
        <v>37458</v>
      </c>
      <c r="C3481" s="359">
        <v>0.48280000000000001</v>
      </c>
      <c r="D3481" s="359">
        <v>0.87829999999999997</v>
      </c>
      <c r="E3481" s="359">
        <v>0.75419999999999998</v>
      </c>
      <c r="F3481" s="359">
        <v>14.5261</v>
      </c>
      <c r="G3481" s="359">
        <v>3.5878000000000001</v>
      </c>
      <c r="H3481" s="359">
        <v>118.56399999999999</v>
      </c>
      <c r="I3481" s="359">
        <v>0.2903</v>
      </c>
      <c r="J3481" s="359">
        <v>1.6617999999999999</v>
      </c>
      <c r="K3481" s="359"/>
      <c r="L3481" s="359">
        <v>3.5897000000000001</v>
      </c>
      <c r="M3481" s="359">
        <v>1.9778</v>
      </c>
      <c r="N3481" s="359">
        <v>1.6442000000000001</v>
      </c>
      <c r="O3481" s="359">
        <v>4.5342000000000002</v>
      </c>
      <c r="P3481" s="359">
        <v>0.70369999999999999</v>
      </c>
      <c r="Q3481" s="359">
        <v>0.82950000000000002</v>
      </c>
      <c r="R3481" s="359">
        <v>0.3095</v>
      </c>
      <c r="S3481" s="356">
        <v>0.48870000000000002</v>
      </c>
      <c r="U3481" s="402">
        <v>37458</v>
      </c>
      <c r="V3481" s="359">
        <v>0.48209999999999997</v>
      </c>
      <c r="W3481" s="359">
        <v>0.877</v>
      </c>
      <c r="X3481" s="359">
        <v>0.75319999999999998</v>
      </c>
      <c r="Y3481" s="359">
        <v>14.496600000000001</v>
      </c>
      <c r="Z3481" s="359">
        <v>3.5829</v>
      </c>
      <c r="AA3481" s="359">
        <v>118.07599999999999</v>
      </c>
      <c r="AB3481" s="359">
        <v>0.28960000000000002</v>
      </c>
      <c r="AC3481" s="359">
        <v>1.6587000000000001</v>
      </c>
      <c r="AD3481" s="359"/>
      <c r="AE3481" s="359">
        <v>3.5851999999999999</v>
      </c>
      <c r="AF3481" s="359">
        <v>1.9728000000000001</v>
      </c>
      <c r="AG3481" s="359">
        <v>1.5464</v>
      </c>
      <c r="AH3481" s="359">
        <v>4.5246000000000004</v>
      </c>
      <c r="AI3481" s="359">
        <v>0.70279999999999998</v>
      </c>
      <c r="AJ3481" s="359">
        <v>0.80459999999999998</v>
      </c>
      <c r="AK3481" s="359">
        <v>0.309</v>
      </c>
      <c r="AL3481" s="356">
        <v>0.48820000000000002</v>
      </c>
    </row>
    <row r="3482" spans="2:38" ht="409.6" x14ac:dyDescent="0.25">
      <c r="B3482" s="402">
        <v>37457</v>
      </c>
      <c r="C3482" s="359">
        <v>0.48299999999999998</v>
      </c>
      <c r="D3482" s="359">
        <v>0.878</v>
      </c>
      <c r="E3482" s="359">
        <v>0.75429999999999997</v>
      </c>
      <c r="F3482" s="359">
        <v>14.5261</v>
      </c>
      <c r="G3482" s="359">
        <v>3.5910000000000002</v>
      </c>
      <c r="H3482" s="359">
        <v>118.31399999999999</v>
      </c>
      <c r="I3482" s="359">
        <v>0.2903</v>
      </c>
      <c r="J3482" s="359">
        <v>1.6617999999999999</v>
      </c>
      <c r="K3482" s="359"/>
      <c r="L3482" s="359">
        <v>3.5983999999999998</v>
      </c>
      <c r="M3482" s="359">
        <v>1.9778</v>
      </c>
      <c r="N3482" s="359">
        <v>1.6442000000000001</v>
      </c>
      <c r="O3482" s="359">
        <v>4.5366999999999997</v>
      </c>
      <c r="P3482" s="359">
        <v>0.70489999999999997</v>
      </c>
      <c r="Q3482" s="359">
        <v>0.82950000000000002</v>
      </c>
      <c r="R3482" s="359">
        <v>0.30990000000000001</v>
      </c>
      <c r="S3482" s="356">
        <v>0.48870000000000002</v>
      </c>
      <c r="U3482" s="402">
        <v>37457</v>
      </c>
      <c r="V3482" s="359">
        <v>0.48220000000000002</v>
      </c>
      <c r="W3482" s="359">
        <v>0.87639999999999996</v>
      </c>
      <c r="X3482" s="359">
        <v>0.753</v>
      </c>
      <c r="Y3482" s="359">
        <v>14.492800000000001</v>
      </c>
      <c r="Z3482" s="359">
        <v>3.5849000000000002</v>
      </c>
      <c r="AA3482" s="359">
        <v>117.82</v>
      </c>
      <c r="AB3482" s="359">
        <v>0.28960000000000002</v>
      </c>
      <c r="AC3482" s="359">
        <v>1.6581999999999999</v>
      </c>
      <c r="AD3482" s="359"/>
      <c r="AE3482" s="359">
        <v>3.5922999999999998</v>
      </c>
      <c r="AF3482" s="359">
        <v>1.9722999999999999</v>
      </c>
      <c r="AG3482" s="359">
        <v>1.546</v>
      </c>
      <c r="AH3482" s="359">
        <v>4.5278999999999998</v>
      </c>
      <c r="AI3482" s="359">
        <v>0.70350000000000001</v>
      </c>
      <c r="AJ3482" s="359">
        <v>0.8044</v>
      </c>
      <c r="AK3482" s="359">
        <v>0.30930000000000002</v>
      </c>
      <c r="AL3482" s="356">
        <v>0.48809999999999998</v>
      </c>
    </row>
    <row r="3483" spans="2:38" ht="409.6" x14ac:dyDescent="0.25">
      <c r="B3483" s="402">
        <v>37456</v>
      </c>
      <c r="C3483" s="359">
        <v>0.4778</v>
      </c>
      <c r="D3483" s="359">
        <v>0.87239999999999995</v>
      </c>
      <c r="E3483" s="359">
        <v>0.74680000000000002</v>
      </c>
      <c r="F3483" s="359">
        <v>14.313700000000001</v>
      </c>
      <c r="G3483" s="359">
        <v>3.5516000000000001</v>
      </c>
      <c r="H3483" s="359">
        <v>117.256</v>
      </c>
      <c r="I3483" s="359">
        <v>0.28810000000000002</v>
      </c>
      <c r="J3483" s="359">
        <v>1.6532</v>
      </c>
      <c r="K3483" s="359"/>
      <c r="L3483" s="359">
        <v>3.5388999999999999</v>
      </c>
      <c r="M3483" s="359">
        <v>1.9616</v>
      </c>
      <c r="N3483" s="359">
        <v>1.6342000000000001</v>
      </c>
      <c r="O3483" s="359">
        <v>4.4561000000000002</v>
      </c>
      <c r="P3483" s="359">
        <v>0.69989999999999997</v>
      </c>
      <c r="Q3483" s="359">
        <v>0.81130000000000002</v>
      </c>
      <c r="R3483" s="359">
        <v>0.30709999999999998</v>
      </c>
      <c r="S3483" s="356">
        <v>0.48309999999999997</v>
      </c>
      <c r="U3483" s="402">
        <v>37456</v>
      </c>
      <c r="V3483" s="359">
        <v>0.47689999999999999</v>
      </c>
      <c r="W3483" s="359">
        <v>0.87070000000000003</v>
      </c>
      <c r="X3483" s="359">
        <v>0.74529999999999996</v>
      </c>
      <c r="Y3483" s="359">
        <v>14.0517</v>
      </c>
      <c r="Z3483" s="359">
        <v>3.5449999999999999</v>
      </c>
      <c r="AA3483" s="359">
        <v>116.71899999999999</v>
      </c>
      <c r="AB3483" s="359">
        <v>0.2873</v>
      </c>
      <c r="AC3483" s="359">
        <v>1.6493</v>
      </c>
      <c r="AD3483" s="359"/>
      <c r="AE3483" s="359">
        <v>3.5318999999999998</v>
      </c>
      <c r="AF3483" s="359">
        <v>1.9539</v>
      </c>
      <c r="AG3483" s="359">
        <v>1.536</v>
      </c>
      <c r="AH3483" s="359">
        <v>4.4466999999999999</v>
      </c>
      <c r="AI3483" s="359">
        <v>0.69879999999999998</v>
      </c>
      <c r="AJ3483" s="359">
        <v>0.78620000000000001</v>
      </c>
      <c r="AK3483" s="359">
        <v>0.30659999999999998</v>
      </c>
      <c r="AL3483" s="356">
        <v>0.4824</v>
      </c>
    </row>
    <row r="3484" spans="2:38" ht="409.6" x14ac:dyDescent="0.25">
      <c r="B3484" s="402">
        <v>37455</v>
      </c>
      <c r="C3484" s="359">
        <v>0.47870000000000001</v>
      </c>
      <c r="D3484" s="359">
        <v>0.87470000000000003</v>
      </c>
      <c r="E3484" s="359">
        <v>0.74229999999999996</v>
      </c>
      <c r="F3484" s="359">
        <v>14.306900000000001</v>
      </c>
      <c r="G3484" s="359">
        <v>3.5577000000000001</v>
      </c>
      <c r="H3484" s="359">
        <v>117.907</v>
      </c>
      <c r="I3484" s="359">
        <v>0.2868</v>
      </c>
      <c r="J3484" s="359">
        <v>1.6514</v>
      </c>
      <c r="K3484" s="359"/>
      <c r="L3484" s="359">
        <v>3.5379</v>
      </c>
      <c r="M3484" s="359">
        <v>1.9743999999999999</v>
      </c>
      <c r="N3484" s="359">
        <v>1.6397999999999999</v>
      </c>
      <c r="O3484" s="359">
        <v>4.4524999999999997</v>
      </c>
      <c r="P3484" s="359">
        <v>0.70150000000000001</v>
      </c>
      <c r="Q3484" s="359">
        <v>0.80589999999999995</v>
      </c>
      <c r="R3484" s="359">
        <v>0.30690000000000001</v>
      </c>
      <c r="S3484" s="356">
        <v>0.48199999999999998</v>
      </c>
      <c r="U3484" s="402">
        <v>37455</v>
      </c>
      <c r="V3484" s="359">
        <v>0.47799999999999998</v>
      </c>
      <c r="W3484" s="359">
        <v>0.87280000000000002</v>
      </c>
      <c r="X3484" s="359">
        <v>0.74099999999999999</v>
      </c>
      <c r="Y3484" s="359">
        <v>14.1974</v>
      </c>
      <c r="Z3484" s="359">
        <v>3.5516000000000001</v>
      </c>
      <c r="AA3484" s="359">
        <v>117.38</v>
      </c>
      <c r="AB3484" s="359">
        <v>0.28610000000000002</v>
      </c>
      <c r="AC3484" s="359">
        <v>1.6476</v>
      </c>
      <c r="AD3484" s="359"/>
      <c r="AE3484" s="359">
        <v>3.5316999999999998</v>
      </c>
      <c r="AF3484" s="359">
        <v>1.9691000000000001</v>
      </c>
      <c r="AG3484" s="359">
        <v>1.5426</v>
      </c>
      <c r="AH3484" s="359">
        <v>4.4436999999999998</v>
      </c>
      <c r="AI3484" s="359">
        <v>0.70040000000000002</v>
      </c>
      <c r="AJ3484" s="359">
        <v>0.77590000000000003</v>
      </c>
      <c r="AK3484" s="359">
        <v>0.30640000000000001</v>
      </c>
      <c r="AL3484" s="356">
        <v>0.48139999999999999</v>
      </c>
    </row>
    <row r="3485" spans="2:38" ht="409.6" x14ac:dyDescent="0.25">
      <c r="B3485" s="402">
        <v>37454</v>
      </c>
      <c r="C3485" s="359">
        <v>0.48099999999999998</v>
      </c>
      <c r="D3485" s="359">
        <v>0.87370000000000003</v>
      </c>
      <c r="E3485" s="359">
        <v>0.74909999999999999</v>
      </c>
      <c r="F3485" s="359">
        <v>14.3123</v>
      </c>
      <c r="G3485" s="359">
        <v>3.5741000000000001</v>
      </c>
      <c r="H3485" s="359">
        <v>118.67</v>
      </c>
      <c r="I3485" s="359">
        <v>0.2898</v>
      </c>
      <c r="J3485" s="359">
        <v>1.6676</v>
      </c>
      <c r="K3485" s="359"/>
      <c r="L3485" s="359">
        <v>3.5516999999999999</v>
      </c>
      <c r="M3485" s="359">
        <v>2.0152000000000001</v>
      </c>
      <c r="N3485" s="359">
        <v>1.6554</v>
      </c>
      <c r="O3485" s="359">
        <v>4.4913999999999996</v>
      </c>
      <c r="P3485" s="359">
        <v>0.70569999999999999</v>
      </c>
      <c r="Q3485" s="359">
        <v>0.83460000000000001</v>
      </c>
      <c r="R3485" s="359">
        <v>0.30880000000000002</v>
      </c>
      <c r="S3485" s="356">
        <v>0.48659999999999998</v>
      </c>
      <c r="U3485" s="402">
        <v>37454</v>
      </c>
      <c r="V3485" s="359">
        <v>0.4803</v>
      </c>
      <c r="W3485" s="359">
        <v>0.87219999999999998</v>
      </c>
      <c r="X3485" s="359">
        <v>0.74790000000000001</v>
      </c>
      <c r="Y3485" s="359">
        <v>14.051299999999999</v>
      </c>
      <c r="Z3485" s="359">
        <v>3.5680999999999998</v>
      </c>
      <c r="AA3485" s="359">
        <v>118.15600000000001</v>
      </c>
      <c r="AB3485" s="359">
        <v>0.28899999999999998</v>
      </c>
      <c r="AC3485" s="359">
        <v>1.6637</v>
      </c>
      <c r="AD3485" s="359"/>
      <c r="AE3485" s="359">
        <v>3.5457999999999998</v>
      </c>
      <c r="AF3485" s="359">
        <v>2.0078</v>
      </c>
      <c r="AG3485" s="359">
        <v>1.5573999999999999</v>
      </c>
      <c r="AH3485" s="359">
        <v>4.4828999999999999</v>
      </c>
      <c r="AI3485" s="359">
        <v>0.70420000000000005</v>
      </c>
      <c r="AJ3485" s="359">
        <v>0.8044</v>
      </c>
      <c r="AK3485" s="359">
        <v>0.30840000000000001</v>
      </c>
      <c r="AL3485" s="356">
        <v>0.48599999999999999</v>
      </c>
    </row>
    <row r="3486" spans="2:38" ht="409.6" x14ac:dyDescent="0.25">
      <c r="B3486" s="402">
        <v>37453</v>
      </c>
      <c r="C3486" s="359">
        <v>0.48409999999999997</v>
      </c>
      <c r="D3486" s="359">
        <v>0.86739999999999995</v>
      </c>
      <c r="E3486" s="359">
        <v>0.74760000000000004</v>
      </c>
      <c r="F3486" s="359">
        <v>14.1957</v>
      </c>
      <c r="G3486" s="359">
        <v>3.5962999999999998</v>
      </c>
      <c r="H3486" s="359">
        <v>119.73</v>
      </c>
      <c r="I3486" s="359">
        <v>0.28920000000000001</v>
      </c>
      <c r="J3486" s="359">
        <v>1.6660999999999999</v>
      </c>
      <c r="K3486" s="359"/>
      <c r="L3486" s="359">
        <v>3.5703</v>
      </c>
      <c r="M3486" s="359">
        <v>2.0322</v>
      </c>
      <c r="N3486" s="359">
        <v>1.6484000000000001</v>
      </c>
      <c r="O3486" s="359">
        <v>4.4832999999999998</v>
      </c>
      <c r="P3486" s="359">
        <v>0.71050000000000002</v>
      </c>
      <c r="Q3486" s="359">
        <v>0.82699999999999996</v>
      </c>
      <c r="R3486" s="359">
        <v>0.30959999999999999</v>
      </c>
      <c r="S3486" s="356">
        <v>0.48570000000000002</v>
      </c>
      <c r="U3486" s="402">
        <v>37453</v>
      </c>
      <c r="V3486" s="359">
        <v>0.48320000000000002</v>
      </c>
      <c r="W3486" s="359">
        <v>0.86560000000000004</v>
      </c>
      <c r="X3486" s="359">
        <v>0.74629999999999996</v>
      </c>
      <c r="Y3486" s="359">
        <v>14.160600000000001</v>
      </c>
      <c r="Z3486" s="359">
        <v>3.5897000000000001</v>
      </c>
      <c r="AA3486" s="359">
        <v>119.194</v>
      </c>
      <c r="AB3486" s="359">
        <v>0.28839999999999999</v>
      </c>
      <c r="AC3486" s="359">
        <v>1.6625000000000001</v>
      </c>
      <c r="AD3486" s="359"/>
      <c r="AE3486" s="359">
        <v>3.5636000000000001</v>
      </c>
      <c r="AF3486" s="359">
        <v>2.0251999999999999</v>
      </c>
      <c r="AG3486" s="359">
        <v>1.5489999999999999</v>
      </c>
      <c r="AH3486" s="359">
        <v>4.4740000000000002</v>
      </c>
      <c r="AI3486" s="359">
        <v>0.70889999999999997</v>
      </c>
      <c r="AJ3486" s="359">
        <v>0.80169999999999997</v>
      </c>
      <c r="AK3486" s="359">
        <v>0.309</v>
      </c>
      <c r="AL3486" s="356">
        <v>0.48499999999999999</v>
      </c>
    </row>
    <row r="3487" spans="2:38" ht="409.6" x14ac:dyDescent="0.25">
      <c r="B3487" s="402">
        <v>37452</v>
      </c>
      <c r="C3487" s="359">
        <v>0.48880000000000001</v>
      </c>
      <c r="D3487" s="359">
        <v>0.86770000000000003</v>
      </c>
      <c r="E3487" s="359">
        <v>0.74370000000000003</v>
      </c>
      <c r="F3487" s="359">
        <v>14.3466</v>
      </c>
      <c r="G3487" s="359">
        <v>3.6326000000000001</v>
      </c>
      <c r="H3487" s="359">
        <v>120.685</v>
      </c>
      <c r="I3487" s="359">
        <v>0.29060000000000002</v>
      </c>
      <c r="J3487" s="359">
        <v>1.6911</v>
      </c>
      <c r="K3487" s="359"/>
      <c r="L3487" s="359">
        <v>3.5872999999999999</v>
      </c>
      <c r="M3487" s="359">
        <v>2.0215999999999998</v>
      </c>
      <c r="N3487" s="359">
        <v>1.6533</v>
      </c>
      <c r="O3487" s="359">
        <v>4.5128000000000004</v>
      </c>
      <c r="P3487" s="359">
        <v>0.71860000000000002</v>
      </c>
      <c r="Q3487" s="359">
        <v>0.82210000000000005</v>
      </c>
      <c r="R3487" s="359">
        <v>0.31209999999999999</v>
      </c>
      <c r="S3487" s="356">
        <v>0.48470000000000002</v>
      </c>
      <c r="U3487" s="402">
        <v>37452</v>
      </c>
      <c r="V3487" s="359">
        <v>0.48820000000000002</v>
      </c>
      <c r="W3487" s="359">
        <v>0.86629999999999996</v>
      </c>
      <c r="X3487" s="359">
        <v>0.74239999999999995</v>
      </c>
      <c r="Y3487" s="359">
        <v>14.317299999999999</v>
      </c>
      <c r="Z3487" s="359">
        <v>3.6274000000000002</v>
      </c>
      <c r="AA3487" s="359">
        <v>120.19799999999999</v>
      </c>
      <c r="AB3487" s="359">
        <v>0.28999999999999998</v>
      </c>
      <c r="AC3487" s="359">
        <v>1.6878</v>
      </c>
      <c r="AD3487" s="359"/>
      <c r="AE3487" s="359">
        <v>3.5831</v>
      </c>
      <c r="AF3487" s="359">
        <v>2.016</v>
      </c>
      <c r="AG3487" s="359">
        <v>1.5535000000000001</v>
      </c>
      <c r="AH3487" s="359">
        <v>4.5067000000000004</v>
      </c>
      <c r="AI3487" s="359">
        <v>0.71760000000000002</v>
      </c>
      <c r="AJ3487" s="359">
        <v>0.79220000000000002</v>
      </c>
      <c r="AK3487" s="359">
        <v>0.31169999999999998</v>
      </c>
      <c r="AL3487" s="356">
        <v>0.48420000000000002</v>
      </c>
    </row>
    <row r="3488" spans="2:38" ht="409.6" x14ac:dyDescent="0.25">
      <c r="B3488" s="402">
        <v>37451</v>
      </c>
      <c r="C3488" s="359">
        <v>0.48899999999999999</v>
      </c>
      <c r="D3488" s="359">
        <v>0.86709999999999998</v>
      </c>
      <c r="E3488" s="359">
        <v>0.74370000000000003</v>
      </c>
      <c r="F3488" s="359">
        <v>14.3466</v>
      </c>
      <c r="G3488" s="359">
        <v>3.6326000000000001</v>
      </c>
      <c r="H3488" s="359">
        <v>120.685</v>
      </c>
      <c r="I3488" s="359">
        <v>0.29060000000000002</v>
      </c>
      <c r="J3488" s="359">
        <v>1.6911</v>
      </c>
      <c r="K3488" s="359"/>
      <c r="L3488" s="359">
        <v>3.5956000000000001</v>
      </c>
      <c r="M3488" s="359">
        <v>2.0215999999999998</v>
      </c>
      <c r="N3488" s="359">
        <v>1.6533</v>
      </c>
      <c r="O3488" s="359">
        <v>4.5128000000000004</v>
      </c>
      <c r="P3488" s="359">
        <v>0.71860000000000002</v>
      </c>
      <c r="Q3488" s="359">
        <v>0.82210000000000005</v>
      </c>
      <c r="R3488" s="359">
        <v>0.31209999999999999</v>
      </c>
      <c r="S3488" s="356">
        <v>0.48470000000000002</v>
      </c>
      <c r="U3488" s="402">
        <v>37451</v>
      </c>
      <c r="V3488" s="359">
        <v>0.4884</v>
      </c>
      <c r="W3488" s="359">
        <v>0.86539999999999995</v>
      </c>
      <c r="X3488" s="359">
        <v>0.74239999999999995</v>
      </c>
      <c r="Y3488" s="359">
        <v>14.317299999999999</v>
      </c>
      <c r="Z3488" s="359">
        <v>3.6274000000000002</v>
      </c>
      <c r="AA3488" s="359">
        <v>120.19799999999999</v>
      </c>
      <c r="AB3488" s="359">
        <v>0.28999999999999998</v>
      </c>
      <c r="AC3488" s="359">
        <v>1.6878</v>
      </c>
      <c r="AD3488" s="359"/>
      <c r="AE3488" s="359">
        <v>3.589</v>
      </c>
      <c r="AF3488" s="359">
        <v>2.016</v>
      </c>
      <c r="AG3488" s="359">
        <v>1.5535000000000001</v>
      </c>
      <c r="AH3488" s="359">
        <v>4.5067000000000004</v>
      </c>
      <c r="AI3488" s="359">
        <v>0.71760000000000002</v>
      </c>
      <c r="AJ3488" s="359">
        <v>0.79220000000000002</v>
      </c>
      <c r="AK3488" s="359">
        <v>0.31159999999999999</v>
      </c>
      <c r="AL3488" s="356">
        <v>0.48420000000000002</v>
      </c>
    </row>
    <row r="3489" spans="2:38" ht="409.6" x14ac:dyDescent="0.25">
      <c r="B3489" s="402">
        <v>37450</v>
      </c>
      <c r="C3489" s="359">
        <v>0.49159999999999998</v>
      </c>
      <c r="D3489" s="359">
        <v>0.87109999999999999</v>
      </c>
      <c r="E3489" s="359">
        <v>0.74709999999999999</v>
      </c>
      <c r="F3489" s="359">
        <v>14.4132</v>
      </c>
      <c r="G3489" s="359">
        <v>3.6490999999999998</v>
      </c>
      <c r="H3489" s="359">
        <v>121.251</v>
      </c>
      <c r="I3489" s="359">
        <v>0.29189999999999999</v>
      </c>
      <c r="J3489" s="359">
        <v>1.6989000000000001</v>
      </c>
      <c r="K3489" s="359"/>
      <c r="L3489" s="359">
        <v>3.6023000000000001</v>
      </c>
      <c r="M3489" s="359">
        <v>2.0310000000000001</v>
      </c>
      <c r="N3489" s="359">
        <v>1.6609</v>
      </c>
      <c r="O3489" s="359">
        <v>4.5355999999999996</v>
      </c>
      <c r="P3489" s="359">
        <v>0.72230000000000005</v>
      </c>
      <c r="Q3489" s="359">
        <v>0.82589999999999997</v>
      </c>
      <c r="R3489" s="359">
        <v>0.3135</v>
      </c>
      <c r="S3489" s="356">
        <v>0.4869</v>
      </c>
      <c r="U3489" s="402">
        <v>37450</v>
      </c>
      <c r="V3489" s="359">
        <v>0.49049999999999999</v>
      </c>
      <c r="W3489" s="359">
        <v>0.86929999999999996</v>
      </c>
      <c r="X3489" s="359">
        <v>0.74570000000000003</v>
      </c>
      <c r="Y3489" s="359">
        <v>14.3809</v>
      </c>
      <c r="Z3489" s="359">
        <v>3.6431</v>
      </c>
      <c r="AA3489" s="359">
        <v>120.712</v>
      </c>
      <c r="AB3489" s="359">
        <v>0.2913</v>
      </c>
      <c r="AC3489" s="359">
        <v>1.6953</v>
      </c>
      <c r="AD3489" s="359"/>
      <c r="AE3489" s="359">
        <v>3.5964</v>
      </c>
      <c r="AF3489" s="359">
        <v>2.0249000000000001</v>
      </c>
      <c r="AG3489" s="359">
        <v>1.5604</v>
      </c>
      <c r="AH3489" s="359">
        <v>4.5270999999999999</v>
      </c>
      <c r="AI3489" s="359">
        <v>0.72050000000000003</v>
      </c>
      <c r="AJ3489" s="359">
        <v>0.79569999999999996</v>
      </c>
      <c r="AK3489" s="359">
        <v>0.31290000000000001</v>
      </c>
      <c r="AL3489" s="356">
        <v>0.4864</v>
      </c>
    </row>
    <row r="3490" spans="2:38" ht="409.6" x14ac:dyDescent="0.25">
      <c r="B3490" s="402">
        <v>37449</v>
      </c>
      <c r="C3490" s="359">
        <v>0.48870000000000002</v>
      </c>
      <c r="D3490" s="359">
        <v>0.86750000000000005</v>
      </c>
      <c r="E3490" s="359">
        <v>0.73719999999999997</v>
      </c>
      <c r="F3490" s="359">
        <v>14.3314</v>
      </c>
      <c r="G3490" s="359">
        <v>3.6301999999999999</v>
      </c>
      <c r="H3490" s="359">
        <v>121.61199999999999</v>
      </c>
      <c r="I3490" s="359">
        <v>0.28949999999999998</v>
      </c>
      <c r="J3490" s="359">
        <v>1.6822999999999999</v>
      </c>
      <c r="K3490" s="359"/>
      <c r="L3490" s="359">
        <v>3.5640000000000001</v>
      </c>
      <c r="M3490" s="359">
        <v>2.0276000000000001</v>
      </c>
      <c r="N3490" s="359">
        <v>1.6480999999999999</v>
      </c>
      <c r="O3490" s="359">
        <v>4.5396999999999998</v>
      </c>
      <c r="P3490" s="359">
        <v>0.71679999999999999</v>
      </c>
      <c r="Q3490" s="359">
        <v>0.82389999999999997</v>
      </c>
      <c r="R3490" s="359">
        <v>0.31090000000000001</v>
      </c>
      <c r="S3490" s="356">
        <v>0.48320000000000002</v>
      </c>
      <c r="U3490" s="402">
        <v>37449</v>
      </c>
      <c r="V3490" s="359">
        <v>0.48780000000000001</v>
      </c>
      <c r="W3490" s="359">
        <v>0.86570000000000003</v>
      </c>
      <c r="X3490" s="359">
        <v>0.7359</v>
      </c>
      <c r="Y3490" s="359">
        <v>14.296200000000001</v>
      </c>
      <c r="Z3490" s="359">
        <v>3.6225000000000001</v>
      </c>
      <c r="AA3490" s="359">
        <v>121.06</v>
      </c>
      <c r="AB3490" s="359">
        <v>0.2888</v>
      </c>
      <c r="AC3490" s="359">
        <v>1.6781999999999999</v>
      </c>
      <c r="AD3490" s="359"/>
      <c r="AE3490" s="359">
        <v>3.5573999999999999</v>
      </c>
      <c r="AF3490" s="359">
        <v>2.0207000000000002</v>
      </c>
      <c r="AG3490" s="359">
        <v>1.5477000000000001</v>
      </c>
      <c r="AH3490" s="359">
        <v>4.5301999999999998</v>
      </c>
      <c r="AI3490" s="359">
        <v>0.71519999999999995</v>
      </c>
      <c r="AJ3490" s="359">
        <v>0.7984</v>
      </c>
      <c r="AK3490" s="359">
        <v>0.31040000000000001</v>
      </c>
      <c r="AL3490" s="356">
        <v>0.48249999999999998</v>
      </c>
    </row>
    <row r="3491" spans="2:38" ht="409.6" x14ac:dyDescent="0.25">
      <c r="B3491" s="402">
        <v>37448</v>
      </c>
      <c r="C3491" s="359">
        <v>0.49390000000000001</v>
      </c>
      <c r="D3491" s="359">
        <v>0.86360000000000003</v>
      </c>
      <c r="E3491" s="359">
        <v>0.74229999999999996</v>
      </c>
      <c r="F3491" s="359">
        <v>14.402100000000001</v>
      </c>
      <c r="G3491" s="359">
        <v>3.6680000000000001</v>
      </c>
      <c r="H3491" s="359">
        <v>123.73099999999999</v>
      </c>
      <c r="I3491" s="359">
        <v>0.29349999999999998</v>
      </c>
      <c r="J3491" s="359">
        <v>1.7048000000000001</v>
      </c>
      <c r="K3491" s="359"/>
      <c r="L3491" s="359">
        <v>3.6019000000000001</v>
      </c>
      <c r="M3491" s="359">
        <v>2.0314999999999999</v>
      </c>
      <c r="N3491" s="359">
        <v>1.6597999999999999</v>
      </c>
      <c r="O3491" s="359">
        <v>4.5953999999999997</v>
      </c>
      <c r="P3491" s="359">
        <v>0.72619999999999996</v>
      </c>
      <c r="Q3491" s="359">
        <v>0.82320000000000004</v>
      </c>
      <c r="R3491" s="359">
        <v>0.3155</v>
      </c>
      <c r="S3491" s="356">
        <v>0.48809999999999998</v>
      </c>
      <c r="U3491" s="402">
        <v>37448</v>
      </c>
      <c r="V3491" s="359">
        <v>0.49270000000000003</v>
      </c>
      <c r="W3491" s="359">
        <v>0.8619</v>
      </c>
      <c r="X3491" s="359">
        <v>0.74080000000000001</v>
      </c>
      <c r="Y3491" s="359">
        <v>14.138</v>
      </c>
      <c r="Z3491" s="359">
        <v>3.6613000000000002</v>
      </c>
      <c r="AA3491" s="359">
        <v>123.17100000000001</v>
      </c>
      <c r="AB3491" s="359">
        <v>0.2928</v>
      </c>
      <c r="AC3491" s="359">
        <v>1.7005999999999999</v>
      </c>
      <c r="AD3491" s="359"/>
      <c r="AE3491" s="359">
        <v>3.5952999999999999</v>
      </c>
      <c r="AF3491" s="359">
        <v>2.0236999999999998</v>
      </c>
      <c r="AG3491" s="359">
        <v>1.5595000000000001</v>
      </c>
      <c r="AH3491" s="359">
        <v>4.5860000000000003</v>
      </c>
      <c r="AI3491" s="359">
        <v>0.72460000000000002</v>
      </c>
      <c r="AJ3491" s="359">
        <v>0.7974</v>
      </c>
      <c r="AK3491" s="359">
        <v>0.31490000000000001</v>
      </c>
      <c r="AL3491" s="356">
        <v>0.4874</v>
      </c>
    </row>
    <row r="3492" spans="2:38" ht="409.6" x14ac:dyDescent="0.25">
      <c r="B3492" s="402">
        <v>37447</v>
      </c>
      <c r="C3492" s="359">
        <v>0.4955</v>
      </c>
      <c r="D3492" s="359">
        <v>0.86809999999999998</v>
      </c>
      <c r="E3492" s="359">
        <v>0.74439999999999995</v>
      </c>
      <c r="F3492" s="359">
        <v>14.5457</v>
      </c>
      <c r="G3492" s="359">
        <v>3.6810999999999998</v>
      </c>
      <c r="H3492" s="359">
        <v>125.455</v>
      </c>
      <c r="I3492" s="359">
        <v>0.29549999999999998</v>
      </c>
      <c r="J3492" s="359">
        <v>1.7107000000000001</v>
      </c>
      <c r="K3492" s="359"/>
      <c r="L3492" s="359">
        <v>3.6221999999999999</v>
      </c>
      <c r="M3492" s="359">
        <v>2.0758999999999999</v>
      </c>
      <c r="N3492" s="359">
        <v>1.6767000000000001</v>
      </c>
      <c r="O3492" s="359">
        <v>4.5793999999999997</v>
      </c>
      <c r="P3492" s="359">
        <v>0.72970000000000002</v>
      </c>
      <c r="Q3492" s="359">
        <v>0.83350000000000002</v>
      </c>
      <c r="R3492" s="359">
        <v>0.31790000000000002</v>
      </c>
      <c r="S3492" s="356">
        <v>0.49230000000000002</v>
      </c>
      <c r="U3492" s="402">
        <v>37447</v>
      </c>
      <c r="V3492" s="359">
        <v>0.49480000000000002</v>
      </c>
      <c r="W3492" s="359">
        <v>0.86629999999999996</v>
      </c>
      <c r="X3492" s="359">
        <v>0.74329999999999996</v>
      </c>
      <c r="Y3492" s="359">
        <v>14.2821</v>
      </c>
      <c r="Z3492" s="359">
        <v>3.6751</v>
      </c>
      <c r="AA3492" s="359">
        <v>124.929</v>
      </c>
      <c r="AB3492" s="359">
        <v>0.29480000000000001</v>
      </c>
      <c r="AC3492" s="359">
        <v>1.7073</v>
      </c>
      <c r="AD3492" s="359"/>
      <c r="AE3492" s="359">
        <v>3.6162000000000001</v>
      </c>
      <c r="AF3492" s="359">
        <v>2.0709</v>
      </c>
      <c r="AG3492" s="359">
        <v>1.575</v>
      </c>
      <c r="AH3492" s="359">
        <v>4.5709</v>
      </c>
      <c r="AI3492" s="359">
        <v>0.72870000000000001</v>
      </c>
      <c r="AJ3492" s="359">
        <v>0.80779999999999996</v>
      </c>
      <c r="AK3492" s="359">
        <v>0.31740000000000002</v>
      </c>
      <c r="AL3492" s="356">
        <v>0.49170000000000003</v>
      </c>
    </row>
    <row r="3493" spans="2:38" ht="409.6" x14ac:dyDescent="0.25">
      <c r="B3493" s="402">
        <v>37446</v>
      </c>
      <c r="C3493" s="359">
        <v>0.49640000000000001</v>
      </c>
      <c r="D3493" s="359">
        <v>0.87060000000000004</v>
      </c>
      <c r="E3493" s="359">
        <v>0.74919999999999998</v>
      </c>
      <c r="F3493" s="359">
        <v>14.6541</v>
      </c>
      <c r="G3493" s="359">
        <v>3.69</v>
      </c>
      <c r="H3493" s="359">
        <v>124.486</v>
      </c>
      <c r="I3493" s="359">
        <v>0.2959</v>
      </c>
      <c r="J3493" s="359">
        <v>1.7204999999999999</v>
      </c>
      <c r="K3493" s="359"/>
      <c r="L3493" s="359">
        <v>3.6345999999999998</v>
      </c>
      <c r="M3493" s="359">
        <v>2.0583999999999998</v>
      </c>
      <c r="N3493" s="359">
        <v>1.6745000000000001</v>
      </c>
      <c r="O3493" s="359">
        <v>4.5559000000000003</v>
      </c>
      <c r="P3493" s="359">
        <v>0.72970000000000002</v>
      </c>
      <c r="Q3493" s="359">
        <v>0.84299999999999997</v>
      </c>
      <c r="R3493" s="359">
        <v>0.31830000000000003</v>
      </c>
      <c r="S3493" s="356">
        <v>0.49159999999999998</v>
      </c>
      <c r="U3493" s="402">
        <v>37446</v>
      </c>
      <c r="V3493" s="359">
        <v>0.49559999999999998</v>
      </c>
      <c r="W3493" s="359">
        <v>0.86909999999999998</v>
      </c>
      <c r="X3493" s="359">
        <v>0.74809999999999999</v>
      </c>
      <c r="Y3493" s="359">
        <v>14.390700000000001</v>
      </c>
      <c r="Z3493" s="359">
        <v>3.6831999999999998</v>
      </c>
      <c r="AA3493" s="359">
        <v>123.946</v>
      </c>
      <c r="AB3493" s="359">
        <v>0.29530000000000001</v>
      </c>
      <c r="AC3493" s="359">
        <v>1.7169000000000001</v>
      </c>
      <c r="AD3493" s="359"/>
      <c r="AE3493" s="359">
        <v>3.6286999999999998</v>
      </c>
      <c r="AF3493" s="359">
        <v>2.0539999999999998</v>
      </c>
      <c r="AG3493" s="359">
        <v>1.573</v>
      </c>
      <c r="AH3493" s="359">
        <v>4.5473999999999997</v>
      </c>
      <c r="AI3493" s="359">
        <v>0.72850000000000004</v>
      </c>
      <c r="AJ3493" s="359">
        <v>0.81710000000000005</v>
      </c>
      <c r="AK3493" s="359">
        <v>0.31790000000000002</v>
      </c>
      <c r="AL3493" s="356">
        <v>0.49099999999999999</v>
      </c>
    </row>
    <row r="3494" spans="2:38" ht="409.6" x14ac:dyDescent="0.25">
      <c r="B3494" s="402">
        <v>37445</v>
      </c>
      <c r="C3494" s="359">
        <v>0.499</v>
      </c>
      <c r="D3494" s="359">
        <v>0.87229999999999996</v>
      </c>
      <c r="E3494" s="359">
        <v>0.74129999999999996</v>
      </c>
      <c r="F3494" s="359">
        <v>14.6736</v>
      </c>
      <c r="G3494" s="359">
        <v>3.7105000000000001</v>
      </c>
      <c r="H3494" s="359">
        <v>125.188</v>
      </c>
      <c r="I3494" s="359">
        <v>0.29480000000000001</v>
      </c>
      <c r="J3494" s="359">
        <v>1.7281</v>
      </c>
      <c r="K3494" s="359"/>
      <c r="L3494" s="359">
        <v>3.6461999999999999</v>
      </c>
      <c r="M3494" s="359">
        <v>2.0299</v>
      </c>
      <c r="N3494" s="359">
        <v>1.6655</v>
      </c>
      <c r="O3494" s="359">
        <v>4.5574000000000003</v>
      </c>
      <c r="P3494" s="359">
        <v>0.73240000000000005</v>
      </c>
      <c r="Q3494" s="359">
        <v>0.79849999999999999</v>
      </c>
      <c r="R3494" s="359">
        <v>0.31950000000000001</v>
      </c>
      <c r="S3494" s="356">
        <v>0.48630000000000001</v>
      </c>
      <c r="U3494" s="402">
        <v>37445</v>
      </c>
      <c r="V3494" s="359">
        <v>0.49819999999999998</v>
      </c>
      <c r="W3494" s="359">
        <v>0.87090000000000001</v>
      </c>
      <c r="X3494" s="359">
        <v>0.74029999999999996</v>
      </c>
      <c r="Y3494" s="359">
        <v>14.644</v>
      </c>
      <c r="Z3494" s="359">
        <v>3.7050999999999998</v>
      </c>
      <c r="AA3494" s="359">
        <v>124.69499999999999</v>
      </c>
      <c r="AB3494" s="359">
        <v>0.29420000000000002</v>
      </c>
      <c r="AC3494" s="359">
        <v>1.7245999999999999</v>
      </c>
      <c r="AD3494" s="359"/>
      <c r="AE3494" s="359">
        <v>3.6415999999999999</v>
      </c>
      <c r="AF3494" s="359">
        <v>2.0253000000000001</v>
      </c>
      <c r="AG3494" s="359">
        <v>1.5639000000000001</v>
      </c>
      <c r="AH3494" s="359">
        <v>4.5507</v>
      </c>
      <c r="AI3494" s="359">
        <v>0.73150000000000004</v>
      </c>
      <c r="AJ3494" s="359">
        <v>0.77270000000000005</v>
      </c>
      <c r="AK3494" s="359">
        <v>0.31909999999999999</v>
      </c>
      <c r="AL3494" s="356">
        <v>0.48580000000000001</v>
      </c>
    </row>
    <row r="3495" spans="2:38" ht="409.6" x14ac:dyDescent="0.25">
      <c r="B3495" s="402">
        <v>37444</v>
      </c>
      <c r="C3495" s="359">
        <v>0.49959999999999999</v>
      </c>
      <c r="D3495" s="359">
        <v>0.87350000000000005</v>
      </c>
      <c r="E3495" s="359">
        <v>0.74129999999999996</v>
      </c>
      <c r="F3495" s="359">
        <v>14.6736</v>
      </c>
      <c r="G3495" s="359">
        <v>3.7103999999999999</v>
      </c>
      <c r="H3495" s="359">
        <v>125.188</v>
      </c>
      <c r="I3495" s="359">
        <v>0.29480000000000001</v>
      </c>
      <c r="J3495" s="359">
        <v>1.7281</v>
      </c>
      <c r="K3495" s="359"/>
      <c r="L3495" s="359">
        <v>3.6507000000000001</v>
      </c>
      <c r="M3495" s="359">
        <v>2.0299</v>
      </c>
      <c r="N3495" s="359">
        <v>1.6655</v>
      </c>
      <c r="O3495" s="359">
        <v>4.5599999999999996</v>
      </c>
      <c r="P3495" s="359">
        <v>0.73229999999999995</v>
      </c>
      <c r="Q3495" s="359">
        <v>0.79849999999999999</v>
      </c>
      <c r="R3495" s="359">
        <v>0.31979999999999997</v>
      </c>
      <c r="S3495" s="356">
        <v>0.48630000000000001</v>
      </c>
      <c r="U3495" s="402">
        <v>37444</v>
      </c>
      <c r="V3495" s="359">
        <v>0.49890000000000001</v>
      </c>
      <c r="W3495" s="359">
        <v>0.87190000000000001</v>
      </c>
      <c r="X3495" s="359">
        <v>0.74029999999999996</v>
      </c>
      <c r="Y3495" s="359">
        <v>14.644</v>
      </c>
      <c r="Z3495" s="359">
        <v>3.7050999999999998</v>
      </c>
      <c r="AA3495" s="359">
        <v>124.69499999999999</v>
      </c>
      <c r="AB3495" s="359">
        <v>0.29420000000000002</v>
      </c>
      <c r="AC3495" s="359">
        <v>1.7245999999999999</v>
      </c>
      <c r="AD3495" s="359"/>
      <c r="AE3495" s="359">
        <v>3.6444999999999999</v>
      </c>
      <c r="AF3495" s="359">
        <v>2.0253000000000001</v>
      </c>
      <c r="AG3495" s="359">
        <v>1.5639000000000001</v>
      </c>
      <c r="AH3495" s="359">
        <v>4.5518999999999998</v>
      </c>
      <c r="AI3495" s="359">
        <v>0.73129999999999995</v>
      </c>
      <c r="AJ3495" s="359">
        <v>0.77270000000000005</v>
      </c>
      <c r="AK3495" s="359">
        <v>0.31929999999999997</v>
      </c>
      <c r="AL3495" s="356">
        <v>0.48580000000000001</v>
      </c>
    </row>
    <row r="3496" spans="2:38" ht="409.6" x14ac:dyDescent="0.25">
      <c r="B3496" s="402">
        <v>37443</v>
      </c>
      <c r="C3496" s="359">
        <v>0.49909999999999999</v>
      </c>
      <c r="D3496" s="359">
        <v>0.87209999999999999</v>
      </c>
      <c r="E3496" s="359">
        <v>0.73980000000000001</v>
      </c>
      <c r="F3496" s="359">
        <v>14.8203</v>
      </c>
      <c r="G3496" s="359">
        <v>3.7099000000000002</v>
      </c>
      <c r="H3496" s="359">
        <v>125.08</v>
      </c>
      <c r="I3496" s="359">
        <v>0.29459999999999997</v>
      </c>
      <c r="J3496" s="359">
        <v>1.7265999999999999</v>
      </c>
      <c r="K3496" s="359"/>
      <c r="L3496" s="359">
        <v>3.6495000000000002</v>
      </c>
      <c r="M3496" s="359">
        <v>2.0282</v>
      </c>
      <c r="N3496" s="359">
        <v>1.6639999999999999</v>
      </c>
      <c r="O3496" s="359">
        <v>4.5632999999999999</v>
      </c>
      <c r="P3496" s="359">
        <v>0.7329</v>
      </c>
      <c r="Q3496" s="359">
        <v>0.79779999999999995</v>
      </c>
      <c r="R3496" s="359">
        <v>0.31919999999999998</v>
      </c>
      <c r="S3496" s="356">
        <v>0.4859</v>
      </c>
      <c r="U3496" s="402">
        <v>37443</v>
      </c>
      <c r="V3496" s="359">
        <v>0.49840000000000001</v>
      </c>
      <c r="W3496" s="359">
        <v>0.87039999999999995</v>
      </c>
      <c r="X3496" s="359">
        <v>0.73880000000000001</v>
      </c>
      <c r="Y3496" s="359">
        <v>14.560600000000001</v>
      </c>
      <c r="Z3496" s="359">
        <v>3.7031999999999998</v>
      </c>
      <c r="AA3496" s="359">
        <v>124.572</v>
      </c>
      <c r="AB3496" s="359">
        <v>0.29389999999999999</v>
      </c>
      <c r="AC3496" s="359">
        <v>1.7229000000000001</v>
      </c>
      <c r="AD3496" s="359"/>
      <c r="AE3496" s="359">
        <v>3.6438000000000001</v>
      </c>
      <c r="AF3496" s="359">
        <v>2.0232999999999999</v>
      </c>
      <c r="AG3496" s="359">
        <v>1.5623</v>
      </c>
      <c r="AH3496" s="359">
        <v>4.5551000000000004</v>
      </c>
      <c r="AI3496" s="359">
        <v>0.73119999999999996</v>
      </c>
      <c r="AJ3496" s="359">
        <v>0.77200000000000002</v>
      </c>
      <c r="AK3496" s="359">
        <v>0.31879999999999997</v>
      </c>
      <c r="AL3496" s="356">
        <v>0.48530000000000001</v>
      </c>
    </row>
    <row r="3497" spans="2:38" ht="409.6" x14ac:dyDescent="0.25">
      <c r="B3497" s="402">
        <v>37442</v>
      </c>
      <c r="C3497" s="359">
        <v>0.49580000000000002</v>
      </c>
      <c r="D3497" s="359">
        <v>0.87339999999999995</v>
      </c>
      <c r="E3497" s="359">
        <v>0.7419</v>
      </c>
      <c r="F3497" s="359">
        <v>14.7189</v>
      </c>
      <c r="G3497" s="359">
        <v>3.6825999999999999</v>
      </c>
      <c r="H3497" s="359">
        <v>123.04900000000001</v>
      </c>
      <c r="I3497" s="359">
        <v>0.29370000000000002</v>
      </c>
      <c r="J3497" s="359">
        <v>1.714</v>
      </c>
      <c r="K3497" s="359"/>
      <c r="L3497" s="359">
        <v>3.6309999999999998</v>
      </c>
      <c r="M3497" s="359">
        <v>1.9964999999999999</v>
      </c>
      <c r="N3497" s="359">
        <v>1.6628000000000001</v>
      </c>
      <c r="O3497" s="359">
        <v>4.5216000000000003</v>
      </c>
      <c r="P3497" s="359">
        <v>0.72619999999999996</v>
      </c>
      <c r="Q3497" s="359">
        <v>0.8034</v>
      </c>
      <c r="R3497" s="359">
        <v>0.31790000000000002</v>
      </c>
      <c r="S3497" s="356">
        <v>0.4854</v>
      </c>
      <c r="U3497" s="402">
        <v>37442</v>
      </c>
      <c r="V3497" s="359">
        <v>0.49490000000000001</v>
      </c>
      <c r="W3497" s="359">
        <v>0.87160000000000004</v>
      </c>
      <c r="X3497" s="359">
        <v>0.74050000000000005</v>
      </c>
      <c r="Y3497" s="359">
        <v>14.4595</v>
      </c>
      <c r="Z3497" s="359">
        <v>3.6760000000000002</v>
      </c>
      <c r="AA3497" s="359">
        <v>122.544</v>
      </c>
      <c r="AB3497" s="359">
        <v>0.29299999999999998</v>
      </c>
      <c r="AC3497" s="359">
        <v>1.7101999999999999</v>
      </c>
      <c r="AD3497" s="359"/>
      <c r="AE3497" s="359">
        <v>3.6253000000000002</v>
      </c>
      <c r="AF3497" s="359">
        <v>1.9911000000000001</v>
      </c>
      <c r="AG3497" s="359">
        <v>1.5615000000000001</v>
      </c>
      <c r="AH3497" s="359">
        <v>4.5134999999999996</v>
      </c>
      <c r="AI3497" s="359">
        <v>0.72489999999999999</v>
      </c>
      <c r="AJ3497" s="359">
        <v>0.77339999999999998</v>
      </c>
      <c r="AK3497" s="359">
        <v>0.31740000000000002</v>
      </c>
      <c r="AL3497" s="356">
        <v>0.4849</v>
      </c>
    </row>
    <row r="3498" spans="2:38" ht="409.6" x14ac:dyDescent="0.25">
      <c r="B3498" s="402">
        <v>37441</v>
      </c>
      <c r="C3498" s="359">
        <v>0.499</v>
      </c>
      <c r="D3498" s="359">
        <v>0.87360000000000004</v>
      </c>
      <c r="E3498" s="359">
        <v>0.74950000000000006</v>
      </c>
      <c r="F3498" s="359">
        <v>14.800700000000001</v>
      </c>
      <c r="G3498" s="359">
        <v>3.7067000000000001</v>
      </c>
      <c r="H3498" s="359">
        <v>122.66</v>
      </c>
      <c r="I3498" s="359">
        <v>0.29580000000000001</v>
      </c>
      <c r="J3498" s="359">
        <v>1.7213000000000001</v>
      </c>
      <c r="K3498" s="359"/>
      <c r="L3498" s="359">
        <v>3.6613000000000002</v>
      </c>
      <c r="M3498" s="359">
        <v>2.0116999999999998</v>
      </c>
      <c r="N3498" s="359">
        <v>1.6754</v>
      </c>
      <c r="O3498" s="359">
        <v>4.5448000000000004</v>
      </c>
      <c r="P3498" s="359">
        <v>0.73070000000000002</v>
      </c>
      <c r="Q3498" s="359">
        <v>0.8085</v>
      </c>
      <c r="R3498" s="359">
        <v>0.32029999999999997</v>
      </c>
      <c r="S3498" s="356">
        <v>0.48920000000000002</v>
      </c>
      <c r="U3498" s="402">
        <v>37441</v>
      </c>
      <c r="V3498" s="359">
        <v>0.49809999999999999</v>
      </c>
      <c r="W3498" s="359">
        <v>0.87180000000000002</v>
      </c>
      <c r="X3498" s="359">
        <v>0.74809999999999999</v>
      </c>
      <c r="Y3498" s="359">
        <v>14.5373</v>
      </c>
      <c r="Z3498" s="359">
        <v>3.7004999999999999</v>
      </c>
      <c r="AA3498" s="359">
        <v>122.13500000000001</v>
      </c>
      <c r="AB3498" s="359">
        <v>0.29509999999999997</v>
      </c>
      <c r="AC3498" s="359">
        <v>1.7176</v>
      </c>
      <c r="AD3498" s="359"/>
      <c r="AE3498" s="359">
        <v>3.6551</v>
      </c>
      <c r="AF3498" s="359">
        <v>2.0057999999999998</v>
      </c>
      <c r="AG3498" s="359">
        <v>1.5734999999999999</v>
      </c>
      <c r="AH3498" s="359">
        <v>4.5359999999999996</v>
      </c>
      <c r="AI3498" s="359">
        <v>0.72919999999999996</v>
      </c>
      <c r="AJ3498" s="359">
        <v>0.77810000000000001</v>
      </c>
      <c r="AK3498" s="359">
        <v>0.31979999999999997</v>
      </c>
      <c r="AL3498" s="356">
        <v>0.48859999999999998</v>
      </c>
    </row>
    <row r="3499" spans="2:38" ht="409.6" x14ac:dyDescent="0.25">
      <c r="B3499" s="402">
        <v>37440</v>
      </c>
      <c r="C3499" s="359">
        <v>0.49459999999999998</v>
      </c>
      <c r="D3499" s="359">
        <v>0.86539999999999995</v>
      </c>
      <c r="E3499" s="359">
        <v>0.74509999999999998</v>
      </c>
      <c r="F3499" s="359">
        <v>14.6708</v>
      </c>
      <c r="G3499" s="359">
        <v>3.6747000000000001</v>
      </c>
      <c r="H3499" s="359">
        <v>121.262</v>
      </c>
      <c r="I3499" s="359">
        <v>0.29459999999999997</v>
      </c>
      <c r="J3499" s="359">
        <v>1.7137</v>
      </c>
      <c r="K3499" s="359"/>
      <c r="L3499" s="359">
        <v>3.6402000000000001</v>
      </c>
      <c r="M3499" s="359">
        <v>1.9943</v>
      </c>
      <c r="N3499" s="359">
        <v>1.6753</v>
      </c>
      <c r="O3499" s="359">
        <v>4.4863999999999997</v>
      </c>
      <c r="P3499" s="359">
        <v>0.72560000000000002</v>
      </c>
      <c r="Q3499" s="359">
        <v>0.8034</v>
      </c>
      <c r="R3499" s="359">
        <v>0.31769999999999998</v>
      </c>
      <c r="S3499" s="356">
        <v>0.48780000000000001</v>
      </c>
      <c r="U3499" s="402">
        <v>37440</v>
      </c>
      <c r="V3499" s="359">
        <v>0.49390000000000001</v>
      </c>
      <c r="W3499" s="359">
        <v>0.86360000000000003</v>
      </c>
      <c r="X3499" s="359">
        <v>0.74370000000000003</v>
      </c>
      <c r="Y3499" s="359">
        <v>14.467599999999999</v>
      </c>
      <c r="Z3499" s="359">
        <v>3.6684999999999999</v>
      </c>
      <c r="AA3499" s="359">
        <v>120.748</v>
      </c>
      <c r="AB3499" s="359">
        <v>0.29389999999999999</v>
      </c>
      <c r="AC3499" s="359">
        <v>1.7099</v>
      </c>
      <c r="AD3499" s="359"/>
      <c r="AE3499" s="359">
        <v>3.6337999999999999</v>
      </c>
      <c r="AF3499" s="359">
        <v>1.9883</v>
      </c>
      <c r="AG3499" s="359">
        <v>1.5741000000000001</v>
      </c>
      <c r="AH3499" s="359">
        <v>4.4779999999999998</v>
      </c>
      <c r="AI3499" s="359">
        <v>0.72430000000000005</v>
      </c>
      <c r="AJ3499" s="359">
        <v>0.77769999999999995</v>
      </c>
      <c r="AK3499" s="359">
        <v>0.31719999999999998</v>
      </c>
      <c r="AL3499" s="356">
        <v>0.48720000000000002</v>
      </c>
    </row>
    <row r="3500" spans="2:38" ht="409.6" x14ac:dyDescent="0.25">
      <c r="B3500" s="402">
        <v>37439</v>
      </c>
      <c r="C3500" s="359">
        <v>0.4924</v>
      </c>
      <c r="D3500" s="359">
        <v>0.86839999999999995</v>
      </c>
      <c r="E3500" s="359">
        <v>0.74009999999999998</v>
      </c>
      <c r="F3500" s="359">
        <v>14.5388</v>
      </c>
      <c r="G3500" s="359">
        <v>3.6576</v>
      </c>
      <c r="H3500" s="359">
        <v>120.387</v>
      </c>
      <c r="I3500" s="359">
        <v>0.29420000000000002</v>
      </c>
      <c r="J3500" s="359">
        <v>1.704</v>
      </c>
      <c r="K3500" s="359"/>
      <c r="L3500" s="359">
        <v>3.6425999999999998</v>
      </c>
      <c r="M3500" s="359">
        <v>1.9642999999999999</v>
      </c>
      <c r="N3500" s="359">
        <v>1.6758999999999999</v>
      </c>
      <c r="O3500" s="359">
        <v>4.4760999999999997</v>
      </c>
      <c r="P3500" s="359">
        <v>0.7238</v>
      </c>
      <c r="Q3500" s="359">
        <v>0.77600000000000002</v>
      </c>
      <c r="R3500" s="359">
        <v>0.31840000000000002</v>
      </c>
      <c r="S3500" s="356">
        <v>0.48799999999999999</v>
      </c>
      <c r="U3500" s="402">
        <v>37439</v>
      </c>
      <c r="V3500" s="359">
        <v>0.49130000000000001</v>
      </c>
      <c r="W3500" s="359">
        <v>0.86680000000000001</v>
      </c>
      <c r="X3500" s="359">
        <v>0.73899999999999999</v>
      </c>
      <c r="Y3500" s="359">
        <v>14.277200000000001</v>
      </c>
      <c r="Z3500" s="359">
        <v>3.6516999999999999</v>
      </c>
      <c r="AA3500" s="359">
        <v>119.874</v>
      </c>
      <c r="AB3500" s="359">
        <v>0.29360000000000003</v>
      </c>
      <c r="AC3500" s="359">
        <v>1.7004999999999999</v>
      </c>
      <c r="AD3500" s="359"/>
      <c r="AE3500" s="359">
        <v>3.6366000000000001</v>
      </c>
      <c r="AF3500" s="359">
        <v>1.9595</v>
      </c>
      <c r="AG3500" s="359">
        <v>1.5753999999999999</v>
      </c>
      <c r="AH3500" s="359">
        <v>4.4676999999999998</v>
      </c>
      <c r="AI3500" s="359">
        <v>0.7228</v>
      </c>
      <c r="AJ3500" s="359">
        <v>0.75039999999999996</v>
      </c>
      <c r="AK3500" s="359">
        <v>0.31780000000000003</v>
      </c>
      <c r="AL3500" s="356">
        <v>0.4874</v>
      </c>
    </row>
    <row r="3501" spans="2:38" ht="409.6" x14ac:dyDescent="0.25">
      <c r="B3501" s="402">
        <v>37438</v>
      </c>
      <c r="C3501" s="359">
        <v>0.49130000000000001</v>
      </c>
      <c r="D3501" s="359">
        <v>0.86329999999999996</v>
      </c>
      <c r="E3501" s="359">
        <v>0.73980000000000001</v>
      </c>
      <c r="F3501" s="359">
        <v>14.3626</v>
      </c>
      <c r="G3501" s="359">
        <v>3.6492</v>
      </c>
      <c r="H3501" s="359">
        <v>120.45</v>
      </c>
      <c r="I3501" s="359">
        <v>0.29420000000000002</v>
      </c>
      <c r="J3501" s="359">
        <v>1.7063999999999999</v>
      </c>
      <c r="K3501" s="359"/>
      <c r="L3501" s="359">
        <v>3.6530999999999998</v>
      </c>
      <c r="M3501" s="359">
        <v>1.9755</v>
      </c>
      <c r="N3501" s="359">
        <v>1.6794</v>
      </c>
      <c r="O3501" s="359">
        <v>4.4607999999999999</v>
      </c>
      <c r="P3501" s="359">
        <v>0.72160000000000002</v>
      </c>
      <c r="Q3501" s="359">
        <v>0.78669999999999995</v>
      </c>
      <c r="R3501" s="359">
        <v>0.31769999999999998</v>
      </c>
      <c r="S3501" s="356">
        <v>0.48699999999999999</v>
      </c>
      <c r="U3501" s="402">
        <v>37438</v>
      </c>
      <c r="V3501" s="359">
        <v>0.49059999999999998</v>
      </c>
      <c r="W3501" s="359">
        <v>0.86199999999999999</v>
      </c>
      <c r="X3501" s="359">
        <v>0.73860000000000003</v>
      </c>
      <c r="Y3501" s="359">
        <v>14.333299999999999</v>
      </c>
      <c r="Z3501" s="359">
        <v>3.6440000000000001</v>
      </c>
      <c r="AA3501" s="359">
        <v>119.961</v>
      </c>
      <c r="AB3501" s="359">
        <v>0.29360000000000003</v>
      </c>
      <c r="AC3501" s="359">
        <v>1.7033</v>
      </c>
      <c r="AD3501" s="359"/>
      <c r="AE3501" s="359">
        <v>3.6488999999999998</v>
      </c>
      <c r="AF3501" s="359">
        <v>1.9661999999999999</v>
      </c>
      <c r="AG3501" s="359">
        <v>1.5801000000000001</v>
      </c>
      <c r="AH3501" s="359">
        <v>4.4546999999999999</v>
      </c>
      <c r="AI3501" s="359">
        <v>0.72050000000000003</v>
      </c>
      <c r="AJ3501" s="359">
        <v>0.75680000000000003</v>
      </c>
      <c r="AK3501" s="359">
        <v>0.31730000000000003</v>
      </c>
      <c r="AL3501" s="356">
        <v>0.48649999999999999</v>
      </c>
    </row>
    <row r="3502" spans="2:38" ht="409.6" x14ac:dyDescent="0.25">
      <c r="B3502" s="402">
        <v>37437</v>
      </c>
      <c r="C3502" s="359">
        <v>0.4914</v>
      </c>
      <c r="D3502" s="359">
        <v>0.86419999999999997</v>
      </c>
      <c r="E3502" s="359">
        <v>0.73980000000000001</v>
      </c>
      <c r="F3502" s="359">
        <v>14.3626</v>
      </c>
      <c r="G3502" s="359">
        <v>3.6484000000000001</v>
      </c>
      <c r="H3502" s="359">
        <v>120.45</v>
      </c>
      <c r="I3502" s="359">
        <v>0.29420000000000002</v>
      </c>
      <c r="J3502" s="359">
        <v>1.7063999999999999</v>
      </c>
      <c r="K3502" s="359"/>
      <c r="L3502" s="359">
        <v>3.6537000000000002</v>
      </c>
      <c r="M3502" s="359">
        <v>1.9755</v>
      </c>
      <c r="N3502" s="359">
        <v>1.6794</v>
      </c>
      <c r="O3502" s="359">
        <v>4.4714</v>
      </c>
      <c r="P3502" s="359">
        <v>0.72140000000000004</v>
      </c>
      <c r="Q3502" s="359">
        <v>0.78669999999999995</v>
      </c>
      <c r="R3502" s="359">
        <v>0.31780000000000003</v>
      </c>
      <c r="S3502" s="356">
        <v>0.48699999999999999</v>
      </c>
      <c r="U3502" s="402">
        <v>37437</v>
      </c>
      <c r="V3502" s="359">
        <v>0.4904</v>
      </c>
      <c r="W3502" s="359">
        <v>0.86299999999999999</v>
      </c>
      <c r="X3502" s="359">
        <v>0.73860000000000003</v>
      </c>
      <c r="Y3502" s="359">
        <v>14.333299999999999</v>
      </c>
      <c r="Z3502" s="359">
        <v>3.6436000000000002</v>
      </c>
      <c r="AA3502" s="359">
        <v>119.961</v>
      </c>
      <c r="AB3502" s="359">
        <v>0.29360000000000003</v>
      </c>
      <c r="AC3502" s="359">
        <v>1.7033</v>
      </c>
      <c r="AD3502" s="359"/>
      <c r="AE3502" s="359">
        <v>3.6465999999999998</v>
      </c>
      <c r="AF3502" s="359">
        <v>1.9661999999999999</v>
      </c>
      <c r="AG3502" s="359">
        <v>1.5801000000000001</v>
      </c>
      <c r="AH3502" s="359">
        <v>4.4629000000000003</v>
      </c>
      <c r="AI3502" s="359">
        <v>0.72019999999999995</v>
      </c>
      <c r="AJ3502" s="359">
        <v>0.75680000000000003</v>
      </c>
      <c r="AK3502" s="359">
        <v>0.31740000000000002</v>
      </c>
      <c r="AL3502" s="356">
        <v>0.48649999999999999</v>
      </c>
    </row>
    <row r="3503" spans="2:38" ht="409.6" x14ac:dyDescent="0.25">
      <c r="B3503" s="402">
        <v>37436</v>
      </c>
      <c r="C3503" s="359">
        <v>0.49130000000000001</v>
      </c>
      <c r="D3503" s="359">
        <v>0.86460000000000004</v>
      </c>
      <c r="E3503" s="359">
        <v>0.74009999999999998</v>
      </c>
      <c r="F3503" s="359">
        <v>14.575699999999999</v>
      </c>
      <c r="G3503" s="359">
        <v>3.6496</v>
      </c>
      <c r="H3503" s="359">
        <v>120.407</v>
      </c>
      <c r="I3503" s="359">
        <v>0.29430000000000001</v>
      </c>
      <c r="J3503" s="359">
        <v>1.7072000000000001</v>
      </c>
      <c r="K3503" s="359"/>
      <c r="L3503" s="359">
        <v>3.6539999999999999</v>
      </c>
      <c r="M3503" s="359">
        <v>1.9763999999999999</v>
      </c>
      <c r="N3503" s="359">
        <v>1.6801999999999999</v>
      </c>
      <c r="O3503" s="359">
        <v>4.4650999999999996</v>
      </c>
      <c r="P3503" s="359">
        <v>0.7218</v>
      </c>
      <c r="Q3503" s="359">
        <v>0.78710000000000002</v>
      </c>
      <c r="R3503" s="359">
        <v>0.31780000000000003</v>
      </c>
      <c r="S3503" s="356">
        <v>0.48720000000000002</v>
      </c>
      <c r="U3503" s="402">
        <v>37436</v>
      </c>
      <c r="V3503" s="359">
        <v>0.49059999999999998</v>
      </c>
      <c r="W3503" s="359">
        <v>0.86329999999999996</v>
      </c>
      <c r="X3503" s="359">
        <v>0.73909999999999998</v>
      </c>
      <c r="Y3503" s="359">
        <v>14.317399999999999</v>
      </c>
      <c r="Z3503" s="359">
        <v>3.6444000000000001</v>
      </c>
      <c r="AA3503" s="359">
        <v>119.91800000000001</v>
      </c>
      <c r="AB3503" s="359">
        <v>0.29370000000000002</v>
      </c>
      <c r="AC3503" s="359">
        <v>1.7040999999999999</v>
      </c>
      <c r="AD3503" s="359"/>
      <c r="AE3503" s="359">
        <v>3.6486999999999998</v>
      </c>
      <c r="AF3503" s="359">
        <v>1.9671000000000001</v>
      </c>
      <c r="AG3503" s="359">
        <v>1.5808</v>
      </c>
      <c r="AH3503" s="359">
        <v>4.4576000000000002</v>
      </c>
      <c r="AI3503" s="359">
        <v>0.72040000000000004</v>
      </c>
      <c r="AJ3503" s="359">
        <v>0.7571</v>
      </c>
      <c r="AK3503" s="359">
        <v>0.31740000000000002</v>
      </c>
      <c r="AL3503" s="356">
        <v>0.48670000000000002</v>
      </c>
    </row>
    <row r="3504" spans="2:38" ht="409.6" x14ac:dyDescent="0.25">
      <c r="B3504" s="402">
        <v>37435</v>
      </c>
      <c r="C3504" s="359">
        <v>0.49619999999999997</v>
      </c>
      <c r="D3504" s="359">
        <v>0.86939999999999995</v>
      </c>
      <c r="E3504" s="359">
        <v>0.74099999999999999</v>
      </c>
      <c r="F3504" s="359">
        <v>14.714499999999999</v>
      </c>
      <c r="G3504" s="359">
        <v>3.6859000000000002</v>
      </c>
      <c r="H3504" s="359">
        <v>121.494</v>
      </c>
      <c r="I3504" s="359">
        <v>0.29570000000000002</v>
      </c>
      <c r="J3504" s="359">
        <v>1.7141999999999999</v>
      </c>
      <c r="K3504" s="359"/>
      <c r="L3504" s="359">
        <v>3.6743999999999999</v>
      </c>
      <c r="M3504" s="359">
        <v>1.9874000000000001</v>
      </c>
      <c r="N3504" s="359">
        <v>1.6929000000000001</v>
      </c>
      <c r="O3504" s="359">
        <v>4.5071000000000003</v>
      </c>
      <c r="P3504" s="359">
        <v>0.7298</v>
      </c>
      <c r="Q3504" s="359">
        <v>0.79600000000000004</v>
      </c>
      <c r="R3504" s="359">
        <v>0.32069999999999999</v>
      </c>
      <c r="S3504" s="356">
        <v>0.4904</v>
      </c>
      <c r="U3504" s="402">
        <v>37435</v>
      </c>
      <c r="V3504" s="359">
        <v>0.49530000000000002</v>
      </c>
      <c r="W3504" s="359">
        <v>0.86750000000000005</v>
      </c>
      <c r="X3504" s="359">
        <v>0.73950000000000005</v>
      </c>
      <c r="Y3504" s="359">
        <v>14.448700000000001</v>
      </c>
      <c r="Z3504" s="359">
        <v>3.6783000000000001</v>
      </c>
      <c r="AA3504" s="359">
        <v>120.953</v>
      </c>
      <c r="AB3504" s="359">
        <v>0.29480000000000001</v>
      </c>
      <c r="AC3504" s="359">
        <v>1.7101</v>
      </c>
      <c r="AD3504" s="359"/>
      <c r="AE3504" s="359">
        <v>3.6671</v>
      </c>
      <c r="AF3504" s="359">
        <v>1.9801</v>
      </c>
      <c r="AG3504" s="359">
        <v>1.5908</v>
      </c>
      <c r="AH3504" s="359">
        <v>4.4977</v>
      </c>
      <c r="AI3504" s="359">
        <v>0.72819999999999996</v>
      </c>
      <c r="AJ3504" s="359">
        <v>0.77010000000000001</v>
      </c>
      <c r="AK3504" s="359">
        <v>0.3201</v>
      </c>
      <c r="AL3504" s="356">
        <v>0.48970000000000002</v>
      </c>
    </row>
    <row r="3505" spans="2:38" ht="409.6" x14ac:dyDescent="0.25">
      <c r="B3505" s="402">
        <v>37434</v>
      </c>
      <c r="C3505" s="359">
        <v>0.49619999999999997</v>
      </c>
      <c r="D3505" s="359">
        <v>0.86919999999999997</v>
      </c>
      <c r="E3505" s="359">
        <v>0.73929999999999996</v>
      </c>
      <c r="F3505" s="359">
        <v>14.956200000000001</v>
      </c>
      <c r="G3505" s="359">
        <v>3.6873</v>
      </c>
      <c r="H3505" s="359">
        <v>121.559</v>
      </c>
      <c r="I3505" s="359">
        <v>0.29310000000000003</v>
      </c>
      <c r="J3505" s="359">
        <v>1.7090000000000001</v>
      </c>
      <c r="K3505" s="359"/>
      <c r="L3505" s="359">
        <v>3.6633</v>
      </c>
      <c r="M3505" s="359">
        <v>1.9750000000000001</v>
      </c>
      <c r="N3505" s="359">
        <v>1.6739999999999999</v>
      </c>
      <c r="O3505" s="359">
        <v>4.5130999999999997</v>
      </c>
      <c r="P3505" s="359">
        <v>0.72829999999999995</v>
      </c>
      <c r="Q3505" s="359">
        <v>0.81730000000000003</v>
      </c>
      <c r="R3505" s="359">
        <v>0.31900000000000001</v>
      </c>
      <c r="S3505" s="356">
        <v>0.48649999999999999</v>
      </c>
      <c r="U3505" s="402">
        <v>37434</v>
      </c>
      <c r="V3505" s="359">
        <v>0.49530000000000002</v>
      </c>
      <c r="W3505" s="359">
        <v>0.86750000000000005</v>
      </c>
      <c r="X3505" s="359">
        <v>0.73770000000000002</v>
      </c>
      <c r="Y3505" s="359">
        <v>14.692</v>
      </c>
      <c r="Z3505" s="359">
        <v>3.6802000000000001</v>
      </c>
      <c r="AA3505" s="359">
        <v>121.02200000000001</v>
      </c>
      <c r="AB3505" s="359">
        <v>0.2923</v>
      </c>
      <c r="AC3505" s="359">
        <v>1.7052</v>
      </c>
      <c r="AD3505" s="359"/>
      <c r="AE3505" s="359">
        <v>3.6562999999999999</v>
      </c>
      <c r="AF3505" s="359">
        <v>1.97</v>
      </c>
      <c r="AG3505" s="359">
        <v>1.5737000000000001</v>
      </c>
      <c r="AH3505" s="359">
        <v>4.5039999999999996</v>
      </c>
      <c r="AI3505" s="359">
        <v>0.72689999999999999</v>
      </c>
      <c r="AJ3505" s="359">
        <v>0.78700000000000003</v>
      </c>
      <c r="AK3505" s="359">
        <v>0.31850000000000001</v>
      </c>
      <c r="AL3505" s="356">
        <v>0.48580000000000001</v>
      </c>
    </row>
    <row r="3506" spans="2:38" ht="409.6" x14ac:dyDescent="0.25">
      <c r="B3506" s="402">
        <v>37433</v>
      </c>
      <c r="C3506" s="359">
        <v>0.50460000000000005</v>
      </c>
      <c r="D3506" s="359">
        <v>0.86460000000000004</v>
      </c>
      <c r="E3506" s="359">
        <v>0.74870000000000003</v>
      </c>
      <c r="F3506" s="359">
        <v>15.171799999999999</v>
      </c>
      <c r="G3506" s="359">
        <v>3.7496</v>
      </c>
      <c r="H3506" s="359">
        <v>123.018</v>
      </c>
      <c r="I3506" s="359">
        <v>0.29980000000000001</v>
      </c>
      <c r="J3506" s="359">
        <v>1.7604</v>
      </c>
      <c r="K3506" s="359"/>
      <c r="L3506" s="359">
        <v>3.72</v>
      </c>
      <c r="M3506" s="359">
        <v>1.9875</v>
      </c>
      <c r="N3506" s="359">
        <v>1.7027000000000001</v>
      </c>
      <c r="O3506" s="359">
        <v>4.5792999999999999</v>
      </c>
      <c r="P3506" s="359">
        <v>0.74060000000000004</v>
      </c>
      <c r="Q3506" s="359">
        <v>0.79390000000000005</v>
      </c>
      <c r="R3506" s="359">
        <v>0.3276</v>
      </c>
      <c r="S3506" s="356">
        <v>0.49399999999999999</v>
      </c>
      <c r="U3506" s="402">
        <v>37433</v>
      </c>
      <c r="V3506" s="359">
        <v>0.50360000000000005</v>
      </c>
      <c r="W3506" s="359">
        <v>0.86309999999999998</v>
      </c>
      <c r="X3506" s="359">
        <v>0.74739999999999995</v>
      </c>
      <c r="Y3506" s="359">
        <v>14.9633</v>
      </c>
      <c r="Z3506" s="359">
        <v>3.7418999999999998</v>
      </c>
      <c r="AA3506" s="359">
        <v>122.474</v>
      </c>
      <c r="AB3506" s="359">
        <v>0.29899999999999999</v>
      </c>
      <c r="AC3506" s="359">
        <v>1.7562</v>
      </c>
      <c r="AD3506" s="359"/>
      <c r="AE3506" s="359">
        <v>3.7122999999999999</v>
      </c>
      <c r="AF3506" s="359">
        <v>1.9823</v>
      </c>
      <c r="AG3506" s="359">
        <v>1.5988</v>
      </c>
      <c r="AH3506" s="359">
        <v>4.5698999999999996</v>
      </c>
      <c r="AI3506" s="359">
        <v>0.73899999999999999</v>
      </c>
      <c r="AJ3506" s="359">
        <v>0.76759999999999995</v>
      </c>
      <c r="AK3506" s="359">
        <v>0.32690000000000002</v>
      </c>
      <c r="AL3506" s="356">
        <v>0.49340000000000001</v>
      </c>
    </row>
    <row r="3507" spans="2:38" ht="409.6" x14ac:dyDescent="0.25">
      <c r="B3507" s="402">
        <v>37432</v>
      </c>
      <c r="C3507" s="359">
        <v>0.50790000000000002</v>
      </c>
      <c r="D3507" s="359">
        <v>0.86419999999999997</v>
      </c>
      <c r="E3507" s="359">
        <v>0.74929999999999997</v>
      </c>
      <c r="F3507" s="359">
        <v>15.3179</v>
      </c>
      <c r="G3507" s="359">
        <v>3.7734000000000001</v>
      </c>
      <c r="H3507" s="359">
        <v>124.18</v>
      </c>
      <c r="I3507" s="359">
        <v>0.29770000000000002</v>
      </c>
      <c r="J3507" s="359">
        <v>1.7383999999999999</v>
      </c>
      <c r="K3507" s="359"/>
      <c r="L3507" s="359">
        <v>3.7360000000000002</v>
      </c>
      <c r="M3507" s="359">
        <v>1.9899</v>
      </c>
      <c r="N3507" s="359">
        <v>1.6898</v>
      </c>
      <c r="O3507" s="359">
        <v>4.5933999999999999</v>
      </c>
      <c r="P3507" s="359">
        <v>0.74550000000000005</v>
      </c>
      <c r="Q3507" s="359">
        <v>0.79679999999999995</v>
      </c>
      <c r="R3507" s="359">
        <v>0.32829999999999998</v>
      </c>
      <c r="S3507" s="356">
        <v>0.49270000000000003</v>
      </c>
      <c r="U3507" s="402">
        <v>37432</v>
      </c>
      <c r="V3507" s="359">
        <v>0.5071</v>
      </c>
      <c r="W3507" s="359">
        <v>0.86270000000000002</v>
      </c>
      <c r="X3507" s="359">
        <v>0.74829999999999997</v>
      </c>
      <c r="Y3507" s="359">
        <v>15.2845</v>
      </c>
      <c r="Z3507" s="359">
        <v>3.7673999999999999</v>
      </c>
      <c r="AA3507" s="359">
        <v>123.66</v>
      </c>
      <c r="AB3507" s="359">
        <v>0.29699999999999999</v>
      </c>
      <c r="AC3507" s="359">
        <v>1.7351000000000001</v>
      </c>
      <c r="AD3507" s="359"/>
      <c r="AE3507" s="359">
        <v>3.73</v>
      </c>
      <c r="AF3507" s="359">
        <v>1.9825999999999999</v>
      </c>
      <c r="AG3507" s="359">
        <v>1.5872999999999999</v>
      </c>
      <c r="AH3507" s="359">
        <v>4.5848000000000004</v>
      </c>
      <c r="AI3507" s="359">
        <v>0.74409999999999998</v>
      </c>
      <c r="AJ3507" s="359">
        <v>0.77070000000000005</v>
      </c>
      <c r="AK3507" s="359">
        <v>0.32779999999999998</v>
      </c>
      <c r="AL3507" s="356">
        <v>0.49209999999999998</v>
      </c>
    </row>
    <row r="3508" spans="2:38" ht="409.6" x14ac:dyDescent="0.25">
      <c r="B3508" s="402">
        <v>37431</v>
      </c>
      <c r="C3508" s="359">
        <v>0.51280000000000003</v>
      </c>
      <c r="D3508" s="359">
        <v>0.86519999999999997</v>
      </c>
      <c r="E3508" s="359">
        <v>0.75619999999999998</v>
      </c>
      <c r="F3508" s="359">
        <v>15.511699999999999</v>
      </c>
      <c r="G3508" s="359">
        <v>3.8039000000000001</v>
      </c>
      <c r="H3508" s="359">
        <v>125.273</v>
      </c>
      <c r="I3508" s="359">
        <v>0.30109999999999998</v>
      </c>
      <c r="J3508" s="359">
        <v>1.7685</v>
      </c>
      <c r="K3508" s="359"/>
      <c r="L3508" s="359">
        <v>3.7826</v>
      </c>
      <c r="M3508" s="359">
        <v>1.9963</v>
      </c>
      <c r="N3508" s="359">
        <v>1.7058</v>
      </c>
      <c r="O3508" s="359">
        <v>4.6311</v>
      </c>
      <c r="P3508" s="359">
        <v>0.75190000000000001</v>
      </c>
      <c r="Q3508" s="359">
        <v>0.79530000000000001</v>
      </c>
      <c r="R3508" s="359">
        <v>0.33189999999999997</v>
      </c>
      <c r="S3508" s="356">
        <v>0.49690000000000001</v>
      </c>
      <c r="U3508" s="402">
        <v>37431</v>
      </c>
      <c r="V3508" s="359">
        <v>0.51170000000000004</v>
      </c>
      <c r="W3508" s="359">
        <v>0.8639</v>
      </c>
      <c r="X3508" s="359">
        <v>0.75519999999999998</v>
      </c>
      <c r="Y3508" s="359">
        <v>15.472799999999999</v>
      </c>
      <c r="Z3508" s="359">
        <v>3.7986</v>
      </c>
      <c r="AA3508" s="359">
        <v>124.77500000000001</v>
      </c>
      <c r="AB3508" s="359">
        <v>0.30049999999999999</v>
      </c>
      <c r="AC3508" s="359">
        <v>1.7652000000000001</v>
      </c>
      <c r="AD3508" s="359"/>
      <c r="AE3508" s="359">
        <v>3.7783000000000002</v>
      </c>
      <c r="AF3508" s="359">
        <v>1.9919</v>
      </c>
      <c r="AG3508" s="359">
        <v>1.6012</v>
      </c>
      <c r="AH3508" s="359">
        <v>4.625</v>
      </c>
      <c r="AI3508" s="359">
        <v>0.75070000000000003</v>
      </c>
      <c r="AJ3508" s="359">
        <v>0.76470000000000005</v>
      </c>
      <c r="AK3508" s="359">
        <v>0.33150000000000002</v>
      </c>
      <c r="AL3508" s="356">
        <v>0.49640000000000001</v>
      </c>
    </row>
    <row r="3509" spans="2:38" ht="409.6" x14ac:dyDescent="0.25">
      <c r="B3509" s="402">
        <v>37430</v>
      </c>
      <c r="C3509" s="359">
        <v>0.51170000000000004</v>
      </c>
      <c r="D3509" s="359">
        <v>0.86570000000000003</v>
      </c>
      <c r="E3509" s="359">
        <v>0.75619999999999998</v>
      </c>
      <c r="F3509" s="359">
        <v>15.511699999999999</v>
      </c>
      <c r="G3509" s="359">
        <v>3.8039000000000001</v>
      </c>
      <c r="H3509" s="359">
        <v>125.273</v>
      </c>
      <c r="I3509" s="359">
        <v>0.30109999999999998</v>
      </c>
      <c r="J3509" s="359">
        <v>1.7685</v>
      </c>
      <c r="K3509" s="359"/>
      <c r="L3509" s="359">
        <v>3.7826</v>
      </c>
      <c r="M3509" s="359">
        <v>1.9963</v>
      </c>
      <c r="N3509" s="359">
        <v>1.7058</v>
      </c>
      <c r="O3509" s="359">
        <v>4.6311</v>
      </c>
      <c r="P3509" s="359">
        <v>0.75080000000000002</v>
      </c>
      <c r="Q3509" s="359">
        <v>0.79530000000000001</v>
      </c>
      <c r="R3509" s="359">
        <v>0.33210000000000001</v>
      </c>
      <c r="S3509" s="356">
        <v>0.49690000000000001</v>
      </c>
      <c r="U3509" s="402">
        <v>37430</v>
      </c>
      <c r="V3509" s="359">
        <v>0.51090000000000002</v>
      </c>
      <c r="W3509" s="359">
        <v>0.86409999999999998</v>
      </c>
      <c r="X3509" s="359">
        <v>0.75519999999999998</v>
      </c>
      <c r="Y3509" s="359">
        <v>15.472799999999999</v>
      </c>
      <c r="Z3509" s="359">
        <v>3.7986</v>
      </c>
      <c r="AA3509" s="359">
        <v>124.77500000000001</v>
      </c>
      <c r="AB3509" s="359">
        <v>0.30049999999999999</v>
      </c>
      <c r="AC3509" s="359">
        <v>1.7652000000000001</v>
      </c>
      <c r="AD3509" s="359"/>
      <c r="AE3509" s="359">
        <v>3.7783000000000002</v>
      </c>
      <c r="AF3509" s="359">
        <v>1.9919</v>
      </c>
      <c r="AG3509" s="359">
        <v>1.6012</v>
      </c>
      <c r="AH3509" s="359">
        <v>4.625</v>
      </c>
      <c r="AI3509" s="359">
        <v>0.74960000000000004</v>
      </c>
      <c r="AJ3509" s="359">
        <v>0.76470000000000005</v>
      </c>
      <c r="AK3509" s="359">
        <v>0.33150000000000002</v>
      </c>
      <c r="AL3509" s="356">
        <v>0.49640000000000001</v>
      </c>
    </row>
    <row r="3510" spans="2:38" ht="409.6" x14ac:dyDescent="0.25">
      <c r="B3510" s="402">
        <v>37429</v>
      </c>
      <c r="C3510" s="359">
        <v>0.51170000000000004</v>
      </c>
      <c r="D3510" s="359">
        <v>0.86450000000000005</v>
      </c>
      <c r="E3510" s="359">
        <v>0.75549999999999995</v>
      </c>
      <c r="F3510" s="359">
        <v>15.500500000000001</v>
      </c>
      <c r="G3510" s="359">
        <v>3.8033999999999999</v>
      </c>
      <c r="H3510" s="359">
        <v>125.251</v>
      </c>
      <c r="I3510" s="359">
        <v>0.30099999999999999</v>
      </c>
      <c r="J3510" s="359">
        <v>1.7682</v>
      </c>
      <c r="K3510" s="359"/>
      <c r="L3510" s="359">
        <v>3.7816999999999998</v>
      </c>
      <c r="M3510" s="359">
        <v>1.9959</v>
      </c>
      <c r="N3510" s="359">
        <v>1.7055</v>
      </c>
      <c r="O3510" s="359">
        <v>4.6295999999999999</v>
      </c>
      <c r="P3510" s="359">
        <v>0.75080000000000002</v>
      </c>
      <c r="Q3510" s="359">
        <v>0.79510000000000003</v>
      </c>
      <c r="R3510" s="359">
        <v>0.33179999999999998</v>
      </c>
      <c r="S3510" s="356">
        <v>0.49680000000000002</v>
      </c>
      <c r="U3510" s="402">
        <v>37429</v>
      </c>
      <c r="V3510" s="359">
        <v>0.51080000000000003</v>
      </c>
      <c r="W3510" s="359">
        <v>0.86280000000000001</v>
      </c>
      <c r="X3510" s="359">
        <v>0.75429999999999997</v>
      </c>
      <c r="Y3510" s="359">
        <v>15.4687</v>
      </c>
      <c r="Z3510" s="359">
        <v>3.7968000000000002</v>
      </c>
      <c r="AA3510" s="359">
        <v>124.742</v>
      </c>
      <c r="AB3510" s="359">
        <v>0.3004</v>
      </c>
      <c r="AC3510" s="359">
        <v>1.7646999999999999</v>
      </c>
      <c r="AD3510" s="359"/>
      <c r="AE3510" s="359">
        <v>3.7759999999999998</v>
      </c>
      <c r="AF3510" s="359">
        <v>1.9913000000000001</v>
      </c>
      <c r="AG3510" s="359">
        <v>1.6008</v>
      </c>
      <c r="AH3510" s="359">
        <v>4.6215999999999999</v>
      </c>
      <c r="AI3510" s="359">
        <v>0.74939999999999996</v>
      </c>
      <c r="AJ3510" s="359">
        <v>0.76449999999999996</v>
      </c>
      <c r="AK3510" s="359">
        <v>0.33139999999999997</v>
      </c>
      <c r="AL3510" s="356">
        <v>0.49630000000000002</v>
      </c>
    </row>
    <row r="3511" spans="2:38" ht="409.6" x14ac:dyDescent="0.25">
      <c r="B3511" s="402">
        <v>37428</v>
      </c>
      <c r="C3511" s="359">
        <v>0.51070000000000004</v>
      </c>
      <c r="D3511" s="359">
        <v>0.86160000000000003</v>
      </c>
      <c r="E3511" s="359">
        <v>0.75270000000000004</v>
      </c>
      <c r="F3511" s="359">
        <v>16.0395</v>
      </c>
      <c r="G3511" s="359">
        <v>3.7957000000000001</v>
      </c>
      <c r="H3511" s="359">
        <v>124.57899999999999</v>
      </c>
      <c r="I3511" s="359">
        <v>0.29970000000000002</v>
      </c>
      <c r="J3511" s="359">
        <v>1.7639</v>
      </c>
      <c r="K3511" s="359"/>
      <c r="L3511" s="359">
        <v>3.7667000000000002</v>
      </c>
      <c r="M3511" s="359">
        <v>1.9801</v>
      </c>
      <c r="N3511" s="359">
        <v>1.6919</v>
      </c>
      <c r="O3511" s="359">
        <v>4.6247999999999996</v>
      </c>
      <c r="P3511" s="359">
        <v>0.751</v>
      </c>
      <c r="Q3511" s="359">
        <v>0.78090000000000004</v>
      </c>
      <c r="R3511" s="359">
        <v>0.32890000000000003</v>
      </c>
      <c r="S3511" s="356">
        <v>0.49270000000000003</v>
      </c>
      <c r="U3511" s="402">
        <v>37428</v>
      </c>
      <c r="V3511" s="359">
        <v>0.50960000000000005</v>
      </c>
      <c r="W3511" s="359">
        <v>0.8599</v>
      </c>
      <c r="X3511" s="359">
        <v>0.75149999999999995</v>
      </c>
      <c r="Y3511" s="359">
        <v>16.001999999999999</v>
      </c>
      <c r="Z3511" s="359">
        <v>3.7883</v>
      </c>
      <c r="AA3511" s="359">
        <v>124.033</v>
      </c>
      <c r="AB3511" s="359">
        <v>0.2989</v>
      </c>
      <c r="AC3511" s="359">
        <v>1.7598</v>
      </c>
      <c r="AD3511" s="359"/>
      <c r="AE3511" s="359">
        <v>3.7593000000000001</v>
      </c>
      <c r="AF3511" s="359">
        <v>1.9723999999999999</v>
      </c>
      <c r="AG3511" s="359">
        <v>1.5869</v>
      </c>
      <c r="AH3511" s="359">
        <v>4.6153000000000004</v>
      </c>
      <c r="AI3511" s="359">
        <v>0.74929999999999997</v>
      </c>
      <c r="AJ3511" s="359">
        <v>0.75429999999999997</v>
      </c>
      <c r="AK3511" s="359">
        <v>0.32819999999999999</v>
      </c>
      <c r="AL3511" s="356">
        <v>0.49199999999999999</v>
      </c>
    </row>
    <row r="3512" spans="2:38" ht="409.6" x14ac:dyDescent="0.25">
      <c r="B3512" s="402">
        <v>37427</v>
      </c>
      <c r="C3512" s="359">
        <v>0.50990000000000002</v>
      </c>
      <c r="D3512" s="359">
        <v>0.86370000000000002</v>
      </c>
      <c r="E3512" s="359">
        <v>0.752</v>
      </c>
      <c r="F3512" s="359">
        <v>15.5304</v>
      </c>
      <c r="G3512" s="359">
        <v>3.7894000000000001</v>
      </c>
      <c r="H3512" s="359">
        <v>124.131</v>
      </c>
      <c r="I3512" s="359">
        <v>0.29849999999999999</v>
      </c>
      <c r="J3512" s="359">
        <v>1.7661</v>
      </c>
      <c r="K3512" s="359"/>
      <c r="L3512" s="359">
        <v>3.7523</v>
      </c>
      <c r="M3512" s="359">
        <v>1.9632000000000001</v>
      </c>
      <c r="N3512" s="359">
        <v>1.6772</v>
      </c>
      <c r="O3512" s="359">
        <v>4.6311999999999998</v>
      </c>
      <c r="P3512" s="359">
        <v>0.74990000000000001</v>
      </c>
      <c r="Q3512" s="359">
        <v>0.76870000000000005</v>
      </c>
      <c r="R3512" s="359">
        <v>0.32740000000000002</v>
      </c>
      <c r="S3512" s="356">
        <v>0.48809999999999998</v>
      </c>
      <c r="U3512" s="402">
        <v>37427</v>
      </c>
      <c r="V3512" s="359">
        <v>0.5091</v>
      </c>
      <c r="W3512" s="359">
        <v>0.86209999999999998</v>
      </c>
      <c r="X3512" s="359">
        <v>0.75080000000000002</v>
      </c>
      <c r="Y3512" s="359">
        <v>15.495699999999999</v>
      </c>
      <c r="Z3512" s="359">
        <v>3.7829999999999999</v>
      </c>
      <c r="AA3512" s="359">
        <v>123.605</v>
      </c>
      <c r="AB3512" s="359">
        <v>0.29780000000000001</v>
      </c>
      <c r="AC3512" s="359">
        <v>1.7626999999999999</v>
      </c>
      <c r="AD3512" s="359"/>
      <c r="AE3512" s="359">
        <v>3.746</v>
      </c>
      <c r="AF3512" s="359">
        <v>1.9558</v>
      </c>
      <c r="AG3512" s="359">
        <v>1.5730999999999999</v>
      </c>
      <c r="AH3512" s="359">
        <v>4.6223000000000001</v>
      </c>
      <c r="AI3512" s="359">
        <v>0.74850000000000005</v>
      </c>
      <c r="AJ3512" s="359">
        <v>0.73850000000000005</v>
      </c>
      <c r="AK3512" s="359">
        <v>0.32690000000000002</v>
      </c>
      <c r="AL3512" s="356">
        <v>0.4874</v>
      </c>
    </row>
    <row r="3513" spans="2:38" ht="409.6" x14ac:dyDescent="0.25">
      <c r="B3513" s="402">
        <v>37426</v>
      </c>
      <c r="C3513" s="359">
        <v>0.5121</v>
      </c>
      <c r="D3513" s="359">
        <v>0.86129999999999995</v>
      </c>
      <c r="E3513" s="359">
        <v>0.75339999999999996</v>
      </c>
      <c r="F3513" s="359">
        <v>15.7172</v>
      </c>
      <c r="G3513" s="359">
        <v>3.8071999999999999</v>
      </c>
      <c r="H3513" s="359">
        <v>124.417</v>
      </c>
      <c r="I3513" s="359">
        <v>0.29880000000000001</v>
      </c>
      <c r="J3513" s="359">
        <v>1.7746999999999999</v>
      </c>
      <c r="K3513" s="359"/>
      <c r="L3513" s="359">
        <v>3.7938000000000001</v>
      </c>
      <c r="M3513" s="359">
        <v>1.9613</v>
      </c>
      <c r="N3513" s="359">
        <v>1.6830000000000001</v>
      </c>
      <c r="O3513" s="359">
        <v>4.6459999999999999</v>
      </c>
      <c r="P3513" s="359">
        <v>0.75600000000000001</v>
      </c>
      <c r="Q3513" s="359">
        <v>0.77110000000000001</v>
      </c>
      <c r="R3513" s="359">
        <v>0.32700000000000001</v>
      </c>
      <c r="S3513" s="356">
        <v>0.4874</v>
      </c>
      <c r="U3513" s="402">
        <v>37426</v>
      </c>
      <c r="V3513" s="359">
        <v>0.51129999999999998</v>
      </c>
      <c r="W3513" s="359">
        <v>0.85970000000000002</v>
      </c>
      <c r="X3513" s="359">
        <v>0.75219999999999998</v>
      </c>
      <c r="Y3513" s="359">
        <v>15.488200000000001</v>
      </c>
      <c r="Z3513" s="359">
        <v>3.7995000000000001</v>
      </c>
      <c r="AA3513" s="359">
        <v>123.88</v>
      </c>
      <c r="AB3513" s="359">
        <v>0.29799999999999999</v>
      </c>
      <c r="AC3513" s="359">
        <v>1.7714000000000001</v>
      </c>
      <c r="AD3513" s="359"/>
      <c r="AE3513" s="359">
        <v>3.7871000000000001</v>
      </c>
      <c r="AF3513" s="359">
        <v>1.9538</v>
      </c>
      <c r="AG3513" s="359">
        <v>1.5780000000000001</v>
      </c>
      <c r="AH3513" s="359">
        <v>4.6367000000000003</v>
      </c>
      <c r="AI3513" s="359">
        <v>0.75439999999999996</v>
      </c>
      <c r="AJ3513" s="359">
        <v>0.74080000000000001</v>
      </c>
      <c r="AK3513" s="359">
        <v>0.32629999999999998</v>
      </c>
      <c r="AL3513" s="356">
        <v>0.48680000000000001</v>
      </c>
    </row>
    <row r="3514" spans="2:38" ht="409.6" x14ac:dyDescent="0.25">
      <c r="B3514" s="402">
        <v>37425</v>
      </c>
      <c r="C3514" s="359">
        <v>0.51280000000000003</v>
      </c>
      <c r="D3514" s="359">
        <v>0.86699999999999999</v>
      </c>
      <c r="E3514" s="359">
        <v>0.74890000000000001</v>
      </c>
      <c r="F3514" s="359">
        <v>15.6248</v>
      </c>
      <c r="G3514" s="359">
        <v>3.8134999999999999</v>
      </c>
      <c r="H3514" s="359">
        <v>124.407</v>
      </c>
      <c r="I3514" s="359">
        <v>0.29780000000000001</v>
      </c>
      <c r="J3514" s="359">
        <v>1.7726999999999999</v>
      </c>
      <c r="K3514" s="359"/>
      <c r="L3514" s="359">
        <v>3.8071999999999999</v>
      </c>
      <c r="M3514" s="359">
        <v>1.9624999999999999</v>
      </c>
      <c r="N3514" s="359">
        <v>1.6714</v>
      </c>
      <c r="O3514" s="359">
        <v>4.6379000000000001</v>
      </c>
      <c r="P3514" s="359">
        <v>0.75700000000000001</v>
      </c>
      <c r="Q3514" s="359">
        <v>0.79069999999999996</v>
      </c>
      <c r="R3514" s="359">
        <v>0.32729999999999998</v>
      </c>
      <c r="S3514" s="356">
        <v>0.48430000000000001</v>
      </c>
      <c r="U3514" s="402">
        <v>37425</v>
      </c>
      <c r="V3514" s="359">
        <v>0.51200000000000001</v>
      </c>
      <c r="W3514" s="359">
        <v>0.86519999999999997</v>
      </c>
      <c r="X3514" s="359">
        <v>0.74770000000000003</v>
      </c>
      <c r="Y3514" s="359">
        <v>15.5877</v>
      </c>
      <c r="Z3514" s="359">
        <v>3.8062999999999998</v>
      </c>
      <c r="AA3514" s="359">
        <v>123.864</v>
      </c>
      <c r="AB3514" s="359">
        <v>0.29699999999999999</v>
      </c>
      <c r="AC3514" s="359">
        <v>1.7683</v>
      </c>
      <c r="AD3514" s="359"/>
      <c r="AE3514" s="359">
        <v>3.7999000000000001</v>
      </c>
      <c r="AF3514" s="359">
        <v>1.9569000000000001</v>
      </c>
      <c r="AG3514" s="359">
        <v>1.5665</v>
      </c>
      <c r="AH3514" s="359">
        <v>4.6283000000000003</v>
      </c>
      <c r="AI3514" s="359">
        <v>0.75549999999999995</v>
      </c>
      <c r="AJ3514" s="359">
        <v>0.76390000000000002</v>
      </c>
      <c r="AK3514" s="359">
        <v>0.32679999999999998</v>
      </c>
      <c r="AL3514" s="356">
        <v>0.48359999999999997</v>
      </c>
    </row>
    <row r="3515" spans="2:38" ht="409.6" x14ac:dyDescent="0.25">
      <c r="B3515" s="402">
        <v>37424</v>
      </c>
      <c r="C3515" s="359">
        <v>0.51249999999999996</v>
      </c>
      <c r="D3515" s="359">
        <v>0.86329999999999996</v>
      </c>
      <c r="E3515" s="359">
        <v>0.74890000000000001</v>
      </c>
      <c r="F3515" s="359">
        <v>15.5867</v>
      </c>
      <c r="G3515" s="359">
        <v>3.8094999999999999</v>
      </c>
      <c r="H3515" s="359">
        <v>124.145</v>
      </c>
      <c r="I3515" s="359">
        <v>0.29780000000000001</v>
      </c>
      <c r="J3515" s="359">
        <v>1.7647999999999999</v>
      </c>
      <c r="K3515" s="359"/>
      <c r="L3515" s="359">
        <v>3.8107000000000002</v>
      </c>
      <c r="M3515" s="359">
        <v>1.9601999999999999</v>
      </c>
      <c r="N3515" s="359">
        <v>1.6719999999999999</v>
      </c>
      <c r="O3515" s="359">
        <v>4.6759000000000004</v>
      </c>
      <c r="P3515" s="359">
        <v>0.75600000000000001</v>
      </c>
      <c r="Q3515" s="359">
        <v>0.77969999999999995</v>
      </c>
      <c r="R3515" s="359">
        <v>0.32769999999999999</v>
      </c>
      <c r="S3515" s="356">
        <v>0.48430000000000001</v>
      </c>
      <c r="U3515" s="402">
        <v>37424</v>
      </c>
      <c r="V3515" s="359">
        <v>0.51200000000000001</v>
      </c>
      <c r="W3515" s="359">
        <v>0.86199999999999999</v>
      </c>
      <c r="X3515" s="359">
        <v>0.74819999999999998</v>
      </c>
      <c r="Y3515" s="359">
        <v>15.556699999999999</v>
      </c>
      <c r="Z3515" s="359">
        <v>3.8056999999999999</v>
      </c>
      <c r="AA3515" s="359">
        <v>123.706</v>
      </c>
      <c r="AB3515" s="359">
        <v>0.29709999999999998</v>
      </c>
      <c r="AC3515" s="359">
        <v>1.7623</v>
      </c>
      <c r="AD3515" s="359"/>
      <c r="AE3515" s="359">
        <v>3.8079000000000001</v>
      </c>
      <c r="AF3515" s="359">
        <v>1.9564999999999999</v>
      </c>
      <c r="AG3515" s="359">
        <v>1.569</v>
      </c>
      <c r="AH3515" s="359">
        <v>4.6715999999999998</v>
      </c>
      <c r="AI3515" s="359">
        <v>0.75539999999999996</v>
      </c>
      <c r="AJ3515" s="359">
        <v>0.75019999999999998</v>
      </c>
      <c r="AK3515" s="359">
        <v>0.32750000000000001</v>
      </c>
      <c r="AL3515" s="356">
        <v>0.48399999999999999</v>
      </c>
    </row>
    <row r="3516" spans="2:38" ht="409.6" x14ac:dyDescent="0.25">
      <c r="B3516" s="402">
        <v>37423</v>
      </c>
      <c r="C3516" s="359">
        <v>0.51229999999999998</v>
      </c>
      <c r="D3516" s="359">
        <v>0.86470000000000002</v>
      </c>
      <c r="E3516" s="359">
        <v>0.74890000000000001</v>
      </c>
      <c r="F3516" s="359">
        <v>15.5867</v>
      </c>
      <c r="G3516" s="359">
        <v>3.8094999999999999</v>
      </c>
      <c r="H3516" s="359">
        <v>124.25700000000001</v>
      </c>
      <c r="I3516" s="359">
        <v>0.29780000000000001</v>
      </c>
      <c r="J3516" s="359">
        <v>1.7647999999999999</v>
      </c>
      <c r="K3516" s="359"/>
      <c r="L3516" s="359">
        <v>3.8136999999999999</v>
      </c>
      <c r="M3516" s="359">
        <v>1.9601999999999999</v>
      </c>
      <c r="N3516" s="359">
        <v>1.6719999999999999</v>
      </c>
      <c r="O3516" s="359">
        <v>4.6759000000000004</v>
      </c>
      <c r="P3516" s="359">
        <v>0.75600000000000001</v>
      </c>
      <c r="Q3516" s="359">
        <v>0.77969999999999995</v>
      </c>
      <c r="R3516" s="359">
        <v>0.32790000000000002</v>
      </c>
      <c r="S3516" s="356">
        <v>0.48430000000000001</v>
      </c>
      <c r="U3516" s="402">
        <v>37423</v>
      </c>
      <c r="V3516" s="359">
        <v>0.51139999999999997</v>
      </c>
      <c r="W3516" s="359">
        <v>0.86339999999999995</v>
      </c>
      <c r="X3516" s="359">
        <v>0.74819999999999998</v>
      </c>
      <c r="Y3516" s="359">
        <v>15.556699999999999</v>
      </c>
      <c r="Z3516" s="359">
        <v>3.8056999999999999</v>
      </c>
      <c r="AA3516" s="359">
        <v>123.81699999999999</v>
      </c>
      <c r="AB3516" s="359">
        <v>0.29709999999999998</v>
      </c>
      <c r="AC3516" s="359">
        <v>1.7623</v>
      </c>
      <c r="AD3516" s="359"/>
      <c r="AE3516" s="359">
        <v>3.8079000000000001</v>
      </c>
      <c r="AF3516" s="359">
        <v>1.9564999999999999</v>
      </c>
      <c r="AG3516" s="359">
        <v>1.569</v>
      </c>
      <c r="AH3516" s="359">
        <v>4.6715999999999998</v>
      </c>
      <c r="AI3516" s="359">
        <v>0.75529999999999997</v>
      </c>
      <c r="AJ3516" s="359">
        <v>0.75019999999999998</v>
      </c>
      <c r="AK3516" s="359">
        <v>0.3276</v>
      </c>
      <c r="AL3516" s="356">
        <v>0.48399999999999999</v>
      </c>
    </row>
    <row r="3517" spans="2:38" ht="409.6" x14ac:dyDescent="0.25">
      <c r="B3517" s="402">
        <v>37422</v>
      </c>
      <c r="C3517" s="359">
        <v>0.51100000000000001</v>
      </c>
      <c r="D3517" s="359">
        <v>0.86250000000000004</v>
      </c>
      <c r="E3517" s="359">
        <v>0.74750000000000005</v>
      </c>
      <c r="F3517" s="359">
        <v>15.5916</v>
      </c>
      <c r="G3517" s="359">
        <v>3.7997999999999998</v>
      </c>
      <c r="H3517" s="359">
        <v>123.941</v>
      </c>
      <c r="I3517" s="359">
        <v>0.29699999999999999</v>
      </c>
      <c r="J3517" s="359">
        <v>1.7604</v>
      </c>
      <c r="K3517" s="359"/>
      <c r="L3517" s="359">
        <v>3.7968000000000002</v>
      </c>
      <c r="M3517" s="359">
        <v>1.9552</v>
      </c>
      <c r="N3517" s="359">
        <v>1.6677999999999999</v>
      </c>
      <c r="O3517" s="359">
        <v>4.6651999999999996</v>
      </c>
      <c r="P3517" s="359">
        <v>0.75419999999999998</v>
      </c>
      <c r="Q3517" s="359">
        <v>0.77769999999999995</v>
      </c>
      <c r="R3517" s="359">
        <v>0.32700000000000001</v>
      </c>
      <c r="S3517" s="356">
        <v>0.48309999999999997</v>
      </c>
      <c r="U3517" s="402">
        <v>37422</v>
      </c>
      <c r="V3517" s="359">
        <v>0.5101</v>
      </c>
      <c r="W3517" s="359">
        <v>0.86060000000000003</v>
      </c>
      <c r="X3517" s="359">
        <v>0.74609999999999999</v>
      </c>
      <c r="Y3517" s="359">
        <v>15.464600000000001</v>
      </c>
      <c r="Z3517" s="359">
        <v>3.7936999999999999</v>
      </c>
      <c r="AA3517" s="359">
        <v>123.425</v>
      </c>
      <c r="AB3517" s="359">
        <v>0.29620000000000002</v>
      </c>
      <c r="AC3517" s="359">
        <v>1.7566999999999999</v>
      </c>
      <c r="AD3517" s="359"/>
      <c r="AE3517" s="359">
        <v>3.7907000000000002</v>
      </c>
      <c r="AF3517" s="359">
        <v>1.9502999999999999</v>
      </c>
      <c r="AG3517" s="359">
        <v>1.5640000000000001</v>
      </c>
      <c r="AH3517" s="359">
        <v>4.6565000000000003</v>
      </c>
      <c r="AI3517" s="359">
        <v>0.75290000000000001</v>
      </c>
      <c r="AJ3517" s="359">
        <v>0.74780000000000002</v>
      </c>
      <c r="AK3517" s="359">
        <v>0.32650000000000001</v>
      </c>
      <c r="AL3517" s="356">
        <v>0.48249999999999998</v>
      </c>
    </row>
    <row r="3518" spans="2:38" ht="409.6" x14ac:dyDescent="0.25">
      <c r="B3518" s="402">
        <v>37421</v>
      </c>
      <c r="C3518" s="359">
        <v>0.51770000000000005</v>
      </c>
      <c r="D3518" s="359">
        <v>0.8619</v>
      </c>
      <c r="E3518" s="359">
        <v>0.75209999999999999</v>
      </c>
      <c r="F3518" s="359">
        <v>15.9015</v>
      </c>
      <c r="G3518" s="359">
        <v>3.8502999999999998</v>
      </c>
      <c r="H3518" s="359">
        <v>125.21</v>
      </c>
      <c r="I3518" s="359">
        <v>0.30049999999999999</v>
      </c>
      <c r="J3518" s="359">
        <v>1.7867999999999999</v>
      </c>
      <c r="K3518" s="359"/>
      <c r="L3518" s="359">
        <v>3.8376999999999999</v>
      </c>
      <c r="M3518" s="359">
        <v>1.9708000000000001</v>
      </c>
      <c r="N3518" s="359">
        <v>1.6830000000000001</v>
      </c>
      <c r="O3518" s="359">
        <v>4.7367999999999997</v>
      </c>
      <c r="P3518" s="359">
        <v>0.76339999999999997</v>
      </c>
      <c r="Q3518" s="359">
        <v>0.7621</v>
      </c>
      <c r="R3518" s="359">
        <v>0.33160000000000001</v>
      </c>
      <c r="S3518" s="356">
        <v>0.48830000000000001</v>
      </c>
      <c r="U3518" s="402">
        <v>37421</v>
      </c>
      <c r="V3518" s="359">
        <v>0.51639999999999997</v>
      </c>
      <c r="W3518" s="359">
        <v>0.86009999999999998</v>
      </c>
      <c r="X3518" s="359">
        <v>0.75049999999999994</v>
      </c>
      <c r="Y3518" s="359">
        <v>15.635199999999999</v>
      </c>
      <c r="Z3518" s="359">
        <v>3.8424</v>
      </c>
      <c r="AA3518" s="359">
        <v>124.667</v>
      </c>
      <c r="AB3518" s="359">
        <v>0.29970000000000002</v>
      </c>
      <c r="AC3518" s="359">
        <v>1.7827</v>
      </c>
      <c r="AD3518" s="359"/>
      <c r="AE3518" s="359">
        <v>3.8298999999999999</v>
      </c>
      <c r="AF3518" s="359">
        <v>1.9638</v>
      </c>
      <c r="AG3518" s="359">
        <v>1.577</v>
      </c>
      <c r="AH3518" s="359">
        <v>4.7271000000000001</v>
      </c>
      <c r="AI3518" s="359">
        <v>0.76180000000000003</v>
      </c>
      <c r="AJ3518" s="359">
        <v>0.73519999999999996</v>
      </c>
      <c r="AK3518" s="359">
        <v>0.33090000000000003</v>
      </c>
      <c r="AL3518" s="356">
        <v>0.48759999999999998</v>
      </c>
    </row>
    <row r="3519" spans="2:38" ht="409.6" x14ac:dyDescent="0.25">
      <c r="B3519" s="402">
        <v>37420</v>
      </c>
      <c r="C3519" s="359">
        <v>0.52080000000000004</v>
      </c>
      <c r="D3519" s="359">
        <v>0.86219999999999997</v>
      </c>
      <c r="E3519" s="359">
        <v>0.75470000000000004</v>
      </c>
      <c r="F3519" s="359">
        <v>15.8278</v>
      </c>
      <c r="G3519" s="359">
        <v>3.8725999999999998</v>
      </c>
      <c r="H3519" s="359">
        <v>125.922</v>
      </c>
      <c r="I3519" s="359">
        <v>0.30230000000000001</v>
      </c>
      <c r="J3519" s="359">
        <v>1.7923</v>
      </c>
      <c r="K3519" s="359"/>
      <c r="L3519" s="359">
        <v>3.8639000000000001</v>
      </c>
      <c r="M3519" s="359">
        <v>1.9826999999999999</v>
      </c>
      <c r="N3519" s="359">
        <v>1.6897</v>
      </c>
      <c r="O3519" s="359">
        <v>4.7682000000000002</v>
      </c>
      <c r="P3519" s="359">
        <v>0.76990000000000003</v>
      </c>
      <c r="Q3519" s="359">
        <v>0.7782</v>
      </c>
      <c r="R3519" s="359">
        <v>0.33410000000000001</v>
      </c>
      <c r="S3519" s="356">
        <v>0.4914</v>
      </c>
      <c r="U3519" s="402">
        <v>37420</v>
      </c>
      <c r="V3519" s="359">
        <v>0.51990000000000003</v>
      </c>
      <c r="W3519" s="359">
        <v>0.86029999999999995</v>
      </c>
      <c r="X3519" s="359">
        <v>0.75339999999999996</v>
      </c>
      <c r="Y3519" s="359">
        <v>15.7925</v>
      </c>
      <c r="Z3519" s="359">
        <v>3.8660999999999999</v>
      </c>
      <c r="AA3519" s="359">
        <v>125.39</v>
      </c>
      <c r="AB3519" s="359">
        <v>0.30149999999999999</v>
      </c>
      <c r="AC3519" s="359">
        <v>1.7875000000000001</v>
      </c>
      <c r="AD3519" s="359"/>
      <c r="AE3519" s="359">
        <v>3.8574000000000002</v>
      </c>
      <c r="AF3519" s="359">
        <v>1.9753000000000001</v>
      </c>
      <c r="AG3519" s="359">
        <v>1.5838000000000001</v>
      </c>
      <c r="AH3519" s="359">
        <v>4.7590000000000003</v>
      </c>
      <c r="AI3519" s="359">
        <v>0.76829999999999998</v>
      </c>
      <c r="AJ3519" s="359">
        <v>0.74770000000000003</v>
      </c>
      <c r="AK3519" s="359">
        <v>0.33350000000000002</v>
      </c>
      <c r="AL3519" s="356">
        <v>0.49080000000000001</v>
      </c>
    </row>
    <row r="3520" spans="2:38" ht="409.6" x14ac:dyDescent="0.25">
      <c r="B3520" s="402">
        <v>37419</v>
      </c>
      <c r="C3520" s="359">
        <v>0.51590000000000003</v>
      </c>
      <c r="D3520" s="359">
        <v>0.85780000000000001</v>
      </c>
      <c r="E3520" s="359">
        <v>0.75180000000000002</v>
      </c>
      <c r="F3520" s="359">
        <v>15.861599999999999</v>
      </c>
      <c r="G3520" s="359">
        <v>3.8372000000000002</v>
      </c>
      <c r="H3520" s="359">
        <v>124.593</v>
      </c>
      <c r="I3520" s="359">
        <v>0.30130000000000001</v>
      </c>
      <c r="J3520" s="359">
        <v>1.7895000000000001</v>
      </c>
      <c r="K3520" s="359"/>
      <c r="L3520" s="359">
        <v>3.8357000000000001</v>
      </c>
      <c r="M3520" s="359">
        <v>1.9914000000000001</v>
      </c>
      <c r="N3520" s="359">
        <v>1.6831</v>
      </c>
      <c r="O3520" s="359">
        <v>4.7282000000000002</v>
      </c>
      <c r="P3520" s="359">
        <v>0.76100000000000001</v>
      </c>
      <c r="Q3520" s="359">
        <v>0.754</v>
      </c>
      <c r="R3520" s="359">
        <v>0.33260000000000001</v>
      </c>
      <c r="S3520" s="356">
        <v>0.48930000000000001</v>
      </c>
      <c r="U3520" s="402">
        <v>37419</v>
      </c>
      <c r="V3520" s="359">
        <v>0.51519999999999999</v>
      </c>
      <c r="W3520" s="359">
        <v>0.85599999999999998</v>
      </c>
      <c r="X3520" s="359">
        <v>0.75039999999999996</v>
      </c>
      <c r="Y3520" s="359">
        <v>15.826599999999999</v>
      </c>
      <c r="Z3520" s="359">
        <v>3.8308</v>
      </c>
      <c r="AA3520" s="359">
        <v>124.066</v>
      </c>
      <c r="AB3520" s="359">
        <v>0.30049999999999999</v>
      </c>
      <c r="AC3520" s="359">
        <v>1.7851999999999999</v>
      </c>
      <c r="AD3520" s="359"/>
      <c r="AE3520" s="359">
        <v>3.8292999999999999</v>
      </c>
      <c r="AF3520" s="359">
        <v>1.9863999999999999</v>
      </c>
      <c r="AG3520" s="359">
        <v>1.5774999999999999</v>
      </c>
      <c r="AH3520" s="359">
        <v>4.7191999999999998</v>
      </c>
      <c r="AI3520" s="359">
        <v>0.75990000000000002</v>
      </c>
      <c r="AJ3520" s="359">
        <v>0.72370000000000001</v>
      </c>
      <c r="AK3520" s="359">
        <v>0.33189999999999997</v>
      </c>
      <c r="AL3520" s="356">
        <v>0.48859999999999998</v>
      </c>
    </row>
    <row r="3521" spans="2:38" ht="409.6" x14ac:dyDescent="0.25">
      <c r="B3521" s="402">
        <v>37418</v>
      </c>
      <c r="C3521" s="359">
        <v>0.51649999999999996</v>
      </c>
      <c r="D3521" s="359">
        <v>0.85529999999999995</v>
      </c>
      <c r="E3521" s="359">
        <v>0.75119999999999998</v>
      </c>
      <c r="F3521" s="359">
        <v>15.883900000000001</v>
      </c>
      <c r="G3521" s="359">
        <v>3.8412000000000002</v>
      </c>
      <c r="H3521" s="359">
        <v>124.82599999999999</v>
      </c>
      <c r="I3521" s="359">
        <v>0.3</v>
      </c>
      <c r="J3521" s="359">
        <v>1.7786</v>
      </c>
      <c r="K3521" s="359"/>
      <c r="L3521" s="359">
        <v>3.8437999999999999</v>
      </c>
      <c r="M3521" s="359">
        <v>1.9634</v>
      </c>
      <c r="N3521" s="359">
        <v>1.6782999999999999</v>
      </c>
      <c r="O3521" s="359">
        <v>4.7469999999999999</v>
      </c>
      <c r="P3521" s="359">
        <v>0.76080000000000003</v>
      </c>
      <c r="Q3521" s="359">
        <v>0.73450000000000004</v>
      </c>
      <c r="R3521" s="359">
        <v>0.33410000000000001</v>
      </c>
      <c r="S3521" s="356">
        <v>0.4879</v>
      </c>
      <c r="U3521" s="402">
        <v>37418</v>
      </c>
      <c r="V3521" s="359">
        <v>0.51570000000000005</v>
      </c>
      <c r="W3521" s="359">
        <v>0.85370000000000001</v>
      </c>
      <c r="X3521" s="359">
        <v>0.74980000000000002</v>
      </c>
      <c r="Y3521" s="359">
        <v>15.6198</v>
      </c>
      <c r="Z3521" s="359">
        <v>3.8348</v>
      </c>
      <c r="AA3521" s="359">
        <v>124.3</v>
      </c>
      <c r="AB3521" s="359">
        <v>0.29930000000000001</v>
      </c>
      <c r="AC3521" s="359">
        <v>1.7750999999999999</v>
      </c>
      <c r="AD3521" s="359"/>
      <c r="AE3521" s="359">
        <v>3.8374000000000001</v>
      </c>
      <c r="AF3521" s="359">
        <v>1.9594</v>
      </c>
      <c r="AG3521" s="359">
        <v>1.5730999999999999</v>
      </c>
      <c r="AH3521" s="359">
        <v>4.7380000000000004</v>
      </c>
      <c r="AI3521" s="359">
        <v>0.75919999999999999</v>
      </c>
      <c r="AJ3521" s="359">
        <v>0.70779999999999998</v>
      </c>
      <c r="AK3521" s="359">
        <v>0.33350000000000002</v>
      </c>
      <c r="AL3521" s="356">
        <v>0.48720000000000002</v>
      </c>
    </row>
    <row r="3522" spans="2:38" ht="409.6" x14ac:dyDescent="0.25">
      <c r="B3522" s="402">
        <v>37417</v>
      </c>
      <c r="C3522" s="359">
        <v>0.51859999999999995</v>
      </c>
      <c r="D3522" s="359">
        <v>0.85619999999999996</v>
      </c>
      <c r="E3522" s="359">
        <v>0.74960000000000004</v>
      </c>
      <c r="F3522" s="359">
        <v>15.8788</v>
      </c>
      <c r="G3522" s="359">
        <v>3.8536999999999999</v>
      </c>
      <c r="H3522" s="359">
        <v>125.443</v>
      </c>
      <c r="I3522" s="359">
        <v>0.30130000000000001</v>
      </c>
      <c r="J3522" s="359">
        <v>1.782</v>
      </c>
      <c r="K3522" s="359"/>
      <c r="L3522" s="359">
        <v>3.8504</v>
      </c>
      <c r="M3522" s="359">
        <v>1.9681</v>
      </c>
      <c r="N3522" s="359">
        <v>1.6837</v>
      </c>
      <c r="O3522" s="359">
        <v>4.7760999999999996</v>
      </c>
      <c r="P3522" s="359">
        <v>0.76219999999999999</v>
      </c>
      <c r="Q3522" s="359">
        <v>0.73009999999999997</v>
      </c>
      <c r="R3522" s="359">
        <v>0.33510000000000001</v>
      </c>
      <c r="S3522" s="356">
        <v>0.48899999999999999</v>
      </c>
      <c r="U3522" s="402">
        <v>37417</v>
      </c>
      <c r="V3522" s="359">
        <v>0.51780000000000004</v>
      </c>
      <c r="W3522" s="359">
        <v>0.85489999999999999</v>
      </c>
      <c r="X3522" s="359">
        <v>0.74870000000000003</v>
      </c>
      <c r="Y3522" s="359">
        <v>15.8484</v>
      </c>
      <c r="Z3522" s="359">
        <v>3.8483000000000001</v>
      </c>
      <c r="AA3522" s="359">
        <v>124.949</v>
      </c>
      <c r="AB3522" s="359">
        <v>0.30049999999999999</v>
      </c>
      <c r="AC3522" s="359">
        <v>1.7786999999999999</v>
      </c>
      <c r="AD3522" s="359"/>
      <c r="AE3522" s="359">
        <v>3.8456999999999999</v>
      </c>
      <c r="AF3522" s="359">
        <v>1.9644999999999999</v>
      </c>
      <c r="AG3522" s="359">
        <v>1.5784</v>
      </c>
      <c r="AH3522" s="359">
        <v>4.7697000000000003</v>
      </c>
      <c r="AI3522" s="359">
        <v>0.76129999999999998</v>
      </c>
      <c r="AJ3522" s="359">
        <v>0.7</v>
      </c>
      <c r="AK3522" s="359">
        <v>0.3347</v>
      </c>
      <c r="AL3522" s="356">
        <v>0.48849999999999999</v>
      </c>
    </row>
    <row r="3523" spans="2:38" ht="409.6" x14ac:dyDescent="0.25">
      <c r="B3523" s="402">
        <v>37416</v>
      </c>
      <c r="C3523" s="359">
        <v>0.51839999999999997</v>
      </c>
      <c r="D3523" s="359">
        <v>0.85560000000000003</v>
      </c>
      <c r="E3523" s="359">
        <v>0.74980000000000002</v>
      </c>
      <c r="F3523" s="359">
        <v>15.8788</v>
      </c>
      <c r="G3523" s="359">
        <v>3.8532000000000002</v>
      </c>
      <c r="H3523" s="359">
        <v>125.443</v>
      </c>
      <c r="I3523" s="359">
        <v>0.30130000000000001</v>
      </c>
      <c r="J3523" s="359">
        <v>1.782</v>
      </c>
      <c r="K3523" s="359"/>
      <c r="L3523" s="359">
        <v>3.8567999999999998</v>
      </c>
      <c r="M3523" s="359">
        <v>1.9681</v>
      </c>
      <c r="N3523" s="359">
        <v>1.6837</v>
      </c>
      <c r="O3523" s="359">
        <v>4.7760999999999996</v>
      </c>
      <c r="P3523" s="359">
        <v>0.76219999999999999</v>
      </c>
      <c r="Q3523" s="359">
        <v>0.73009999999999997</v>
      </c>
      <c r="R3523" s="359">
        <v>0.33500000000000002</v>
      </c>
      <c r="S3523" s="356">
        <v>0.48899999999999999</v>
      </c>
      <c r="U3523" s="402">
        <v>37416</v>
      </c>
      <c r="V3523" s="359">
        <v>0.51749999999999996</v>
      </c>
      <c r="W3523" s="359">
        <v>0.85399999999999998</v>
      </c>
      <c r="X3523" s="359">
        <v>0.74880000000000002</v>
      </c>
      <c r="Y3523" s="359">
        <v>15.8484</v>
      </c>
      <c r="Z3523" s="359">
        <v>3.8485999999999998</v>
      </c>
      <c r="AA3523" s="359">
        <v>124.949</v>
      </c>
      <c r="AB3523" s="359">
        <v>0.30049999999999999</v>
      </c>
      <c r="AC3523" s="359">
        <v>1.7786999999999999</v>
      </c>
      <c r="AD3523" s="359"/>
      <c r="AE3523" s="359">
        <v>3.8494000000000002</v>
      </c>
      <c r="AF3523" s="359">
        <v>1.9644999999999999</v>
      </c>
      <c r="AG3523" s="359">
        <v>1.5784</v>
      </c>
      <c r="AH3523" s="359">
        <v>4.7697000000000003</v>
      </c>
      <c r="AI3523" s="359">
        <v>0.76119999999999999</v>
      </c>
      <c r="AJ3523" s="359">
        <v>0.7</v>
      </c>
      <c r="AK3523" s="359">
        <v>0.33460000000000001</v>
      </c>
      <c r="AL3523" s="356">
        <v>0.48849999999999999</v>
      </c>
    </row>
    <row r="3524" spans="2:38" ht="409.6" x14ac:dyDescent="0.25">
      <c r="B3524" s="402">
        <v>37415</v>
      </c>
      <c r="C3524" s="359">
        <v>0.51800000000000002</v>
      </c>
      <c r="D3524" s="359">
        <v>0.85560000000000003</v>
      </c>
      <c r="E3524" s="359">
        <v>0.74960000000000004</v>
      </c>
      <c r="F3524" s="359">
        <v>15.9214</v>
      </c>
      <c r="G3524" s="359">
        <v>3.8521999999999998</v>
      </c>
      <c r="H3524" s="359">
        <v>125.42</v>
      </c>
      <c r="I3524" s="359">
        <v>0.30120000000000002</v>
      </c>
      <c r="J3524" s="359">
        <v>1.7816000000000001</v>
      </c>
      <c r="K3524" s="359"/>
      <c r="L3524" s="359">
        <v>3.8481000000000001</v>
      </c>
      <c r="M3524" s="359">
        <v>1.9677</v>
      </c>
      <c r="N3524" s="359">
        <v>1.6834</v>
      </c>
      <c r="O3524" s="359">
        <v>4.7706</v>
      </c>
      <c r="P3524" s="359">
        <v>0.76219999999999999</v>
      </c>
      <c r="Q3524" s="359">
        <v>0.72989999999999999</v>
      </c>
      <c r="R3524" s="359">
        <v>0.33489999999999998</v>
      </c>
      <c r="S3524" s="356">
        <v>0.4889</v>
      </c>
      <c r="U3524" s="402">
        <v>37415</v>
      </c>
      <c r="V3524" s="359">
        <v>0.51719999999999999</v>
      </c>
      <c r="W3524" s="359">
        <v>0.85389999999999999</v>
      </c>
      <c r="X3524" s="359">
        <v>0.74819999999999998</v>
      </c>
      <c r="Y3524" s="359">
        <v>15.7805</v>
      </c>
      <c r="Z3524" s="359">
        <v>3.8460999999999999</v>
      </c>
      <c r="AA3524" s="359">
        <v>124.902</v>
      </c>
      <c r="AB3524" s="359">
        <v>0.3004</v>
      </c>
      <c r="AC3524" s="359">
        <v>1.778</v>
      </c>
      <c r="AD3524" s="359"/>
      <c r="AE3524" s="359">
        <v>3.8420000000000001</v>
      </c>
      <c r="AF3524" s="359">
        <v>1.9638</v>
      </c>
      <c r="AG3524" s="359">
        <v>1.5779000000000001</v>
      </c>
      <c r="AH3524" s="359">
        <v>4.7619999999999996</v>
      </c>
      <c r="AI3524" s="359">
        <v>0.76080000000000003</v>
      </c>
      <c r="AJ3524" s="359">
        <v>0.69979999999999998</v>
      </c>
      <c r="AK3524" s="359">
        <v>0.33429999999999999</v>
      </c>
      <c r="AL3524" s="356">
        <v>0.48830000000000001</v>
      </c>
    </row>
    <row r="3525" spans="2:38" ht="409.6" x14ac:dyDescent="0.25">
      <c r="B3525" s="402">
        <v>37414</v>
      </c>
      <c r="C3525" s="359">
        <v>0.5181</v>
      </c>
      <c r="D3525" s="359">
        <v>0.85260000000000002</v>
      </c>
      <c r="E3525" s="359">
        <v>0.753</v>
      </c>
      <c r="F3525" s="359">
        <v>15.8993</v>
      </c>
      <c r="G3525" s="359">
        <v>3.8532000000000002</v>
      </c>
      <c r="H3525" s="359">
        <v>125.271</v>
      </c>
      <c r="I3525" s="359">
        <v>0.30259999999999998</v>
      </c>
      <c r="J3525" s="359">
        <v>1.7927</v>
      </c>
      <c r="K3525" s="359"/>
      <c r="L3525" s="359">
        <v>3.8492000000000002</v>
      </c>
      <c r="M3525" s="359">
        <v>1.9609000000000001</v>
      </c>
      <c r="N3525" s="359">
        <v>1.6889000000000001</v>
      </c>
      <c r="O3525" s="359">
        <v>4.7544000000000004</v>
      </c>
      <c r="P3525" s="359">
        <v>0.76380000000000003</v>
      </c>
      <c r="Q3525" s="359">
        <v>0.72560000000000002</v>
      </c>
      <c r="R3525" s="359">
        <v>0.33610000000000001</v>
      </c>
      <c r="S3525" s="356">
        <v>0.4909</v>
      </c>
      <c r="U3525" s="402">
        <v>37414</v>
      </c>
      <c r="V3525" s="359">
        <v>0.51739999999999997</v>
      </c>
      <c r="W3525" s="359">
        <v>0.85119999999999996</v>
      </c>
      <c r="X3525" s="359">
        <v>0.75160000000000005</v>
      </c>
      <c r="Y3525" s="359">
        <v>15.789400000000001</v>
      </c>
      <c r="Z3525" s="359">
        <v>3.8464</v>
      </c>
      <c r="AA3525" s="359">
        <v>124.76</v>
      </c>
      <c r="AB3525" s="359">
        <v>0.3019</v>
      </c>
      <c r="AC3525" s="359">
        <v>1.7889999999999999</v>
      </c>
      <c r="AD3525" s="359"/>
      <c r="AE3525" s="359">
        <v>3.8426999999999998</v>
      </c>
      <c r="AF3525" s="359">
        <v>1.9571000000000001</v>
      </c>
      <c r="AG3525" s="359">
        <v>1.5826</v>
      </c>
      <c r="AH3525" s="359">
        <v>4.7460000000000004</v>
      </c>
      <c r="AI3525" s="359">
        <v>0.76280000000000003</v>
      </c>
      <c r="AJ3525" s="359">
        <v>0.69530000000000003</v>
      </c>
      <c r="AK3525" s="359">
        <v>0.33550000000000002</v>
      </c>
      <c r="AL3525" s="356">
        <v>0.4904</v>
      </c>
    </row>
    <row r="3526" spans="2:38" ht="409.6" x14ac:dyDescent="0.25">
      <c r="B3526" s="402">
        <v>37413</v>
      </c>
      <c r="C3526" s="359">
        <v>0.52129999999999999</v>
      </c>
      <c r="D3526" s="359">
        <v>0.85389999999999999</v>
      </c>
      <c r="E3526" s="359">
        <v>0.75009999999999999</v>
      </c>
      <c r="F3526" s="359">
        <v>15.9011</v>
      </c>
      <c r="G3526" s="359">
        <v>3.8757000000000001</v>
      </c>
      <c r="H3526" s="359">
        <v>125.92100000000001</v>
      </c>
      <c r="I3526" s="359">
        <v>0.3029</v>
      </c>
      <c r="J3526" s="359">
        <v>1.802</v>
      </c>
      <c r="K3526" s="359"/>
      <c r="L3526" s="359">
        <v>3.8538999999999999</v>
      </c>
      <c r="M3526" s="359">
        <v>1.9567000000000001</v>
      </c>
      <c r="N3526" s="359">
        <v>1.6816</v>
      </c>
      <c r="O3526" s="359">
        <v>4.7572999999999999</v>
      </c>
      <c r="P3526" s="359">
        <v>0.76639999999999997</v>
      </c>
      <c r="Q3526" s="359">
        <v>0.71819999999999995</v>
      </c>
      <c r="R3526" s="359">
        <v>0.33539999999999998</v>
      </c>
      <c r="S3526" s="356">
        <v>0.48959999999999998</v>
      </c>
      <c r="U3526" s="402">
        <v>37413</v>
      </c>
      <c r="V3526" s="359">
        <v>0.52059999999999995</v>
      </c>
      <c r="W3526" s="359">
        <v>0.85219999999999996</v>
      </c>
      <c r="X3526" s="359">
        <v>0.74890000000000001</v>
      </c>
      <c r="Y3526" s="359">
        <v>15.8659</v>
      </c>
      <c r="Z3526" s="359">
        <v>3.8694000000000002</v>
      </c>
      <c r="AA3526" s="359">
        <v>125.4</v>
      </c>
      <c r="AB3526" s="359">
        <v>0.30220000000000002</v>
      </c>
      <c r="AC3526" s="359">
        <v>1.7963</v>
      </c>
      <c r="AD3526" s="359"/>
      <c r="AE3526" s="359">
        <v>3.8477000000000001</v>
      </c>
      <c r="AF3526" s="359">
        <v>1.9528000000000001</v>
      </c>
      <c r="AG3526" s="359">
        <v>1.5751999999999999</v>
      </c>
      <c r="AH3526" s="359">
        <v>4.7484999999999999</v>
      </c>
      <c r="AI3526" s="359">
        <v>0.76529999999999998</v>
      </c>
      <c r="AJ3526" s="359">
        <v>0.69130000000000003</v>
      </c>
      <c r="AK3526" s="359">
        <v>0.33489999999999998</v>
      </c>
      <c r="AL3526" s="356">
        <v>0.48899999999999999</v>
      </c>
    </row>
    <row r="3527" spans="2:38" ht="409.6" x14ac:dyDescent="0.25">
      <c r="B3527" s="402">
        <v>37412</v>
      </c>
      <c r="C3527" s="359">
        <v>0.52159999999999995</v>
      </c>
      <c r="D3527" s="359">
        <v>0.85629999999999995</v>
      </c>
      <c r="E3527" s="359">
        <v>0.75039999999999996</v>
      </c>
      <c r="F3527" s="359">
        <v>15.9541</v>
      </c>
      <c r="G3527" s="359">
        <v>3.8772000000000002</v>
      </c>
      <c r="H3527" s="359">
        <v>126.628</v>
      </c>
      <c r="I3527" s="359">
        <v>0.30209999999999998</v>
      </c>
      <c r="J3527" s="359">
        <v>1.7954000000000001</v>
      </c>
      <c r="K3527" s="359"/>
      <c r="L3527" s="359">
        <v>3.8772000000000002</v>
      </c>
      <c r="M3527" s="359">
        <v>1.9669000000000001</v>
      </c>
      <c r="N3527" s="359">
        <v>1.6882999999999999</v>
      </c>
      <c r="O3527" s="359">
        <v>4.7614000000000001</v>
      </c>
      <c r="P3527" s="359">
        <v>0.7671</v>
      </c>
      <c r="Q3527" s="359">
        <v>0.71550000000000002</v>
      </c>
      <c r="R3527" s="359">
        <v>0.33589999999999998</v>
      </c>
      <c r="S3527" s="356">
        <v>0.48980000000000001</v>
      </c>
      <c r="U3527" s="402">
        <v>37412</v>
      </c>
      <c r="V3527" s="359">
        <v>0.52059999999999995</v>
      </c>
      <c r="W3527" s="359">
        <v>0.85460000000000003</v>
      </c>
      <c r="X3527" s="359">
        <v>0.74909999999999999</v>
      </c>
      <c r="Y3527" s="359">
        <v>15.69</v>
      </c>
      <c r="Z3527" s="359">
        <v>3.8702000000000001</v>
      </c>
      <c r="AA3527" s="359">
        <v>126.10599999999999</v>
      </c>
      <c r="AB3527" s="359">
        <v>0.3014</v>
      </c>
      <c r="AC3527" s="359">
        <v>1.7915000000000001</v>
      </c>
      <c r="AD3527" s="359"/>
      <c r="AE3527" s="359">
        <v>3.8702000000000001</v>
      </c>
      <c r="AF3527" s="359">
        <v>1.9617</v>
      </c>
      <c r="AG3527" s="359">
        <v>1.5826</v>
      </c>
      <c r="AH3527" s="359">
        <v>4.7530999999999999</v>
      </c>
      <c r="AI3527" s="359">
        <v>0.76519999999999999</v>
      </c>
      <c r="AJ3527" s="359">
        <v>0.68869999999999998</v>
      </c>
      <c r="AK3527" s="359">
        <v>0.3352</v>
      </c>
      <c r="AL3527" s="356">
        <v>0.48920000000000002</v>
      </c>
    </row>
    <row r="3528" spans="2:38" ht="409.6" x14ac:dyDescent="0.25">
      <c r="B3528" s="402">
        <v>37411</v>
      </c>
      <c r="C3528" s="359">
        <v>0.51719999999999999</v>
      </c>
      <c r="D3528" s="359">
        <v>0.85229999999999995</v>
      </c>
      <c r="E3528" s="359">
        <v>0.74350000000000005</v>
      </c>
      <c r="F3528" s="359">
        <v>15.846</v>
      </c>
      <c r="G3528" s="359">
        <v>3.8445</v>
      </c>
      <c r="H3528" s="359">
        <v>125.41500000000001</v>
      </c>
      <c r="I3528" s="359">
        <v>0.30130000000000001</v>
      </c>
      <c r="J3528" s="359">
        <v>1.7901</v>
      </c>
      <c r="K3528" s="359"/>
      <c r="L3528" s="359">
        <v>3.8517999999999999</v>
      </c>
      <c r="M3528" s="359">
        <v>1.9543999999999999</v>
      </c>
      <c r="N3528" s="359">
        <v>1.6841999999999999</v>
      </c>
      <c r="O3528" s="359">
        <v>4.7145999999999999</v>
      </c>
      <c r="P3528" s="359">
        <v>0.75929999999999997</v>
      </c>
      <c r="Q3528" s="359">
        <v>0.71840000000000004</v>
      </c>
      <c r="R3528" s="359">
        <v>0.33260000000000001</v>
      </c>
      <c r="S3528" s="356">
        <v>0.48670000000000002</v>
      </c>
      <c r="U3528" s="402">
        <v>37411</v>
      </c>
      <c r="V3528" s="359">
        <v>0.51639999999999997</v>
      </c>
      <c r="W3528" s="359">
        <v>0.85040000000000004</v>
      </c>
      <c r="X3528" s="359">
        <v>0.74209999999999998</v>
      </c>
      <c r="Y3528" s="359">
        <v>15.582100000000001</v>
      </c>
      <c r="Z3528" s="359">
        <v>3.8380000000000001</v>
      </c>
      <c r="AA3528" s="359">
        <v>124.88500000000001</v>
      </c>
      <c r="AB3528" s="359">
        <v>0.30059999999999998</v>
      </c>
      <c r="AC3528" s="359">
        <v>1.7858000000000001</v>
      </c>
      <c r="AD3528" s="359"/>
      <c r="AE3528" s="359">
        <v>3.8452999999999999</v>
      </c>
      <c r="AF3528" s="359">
        <v>1.9501999999999999</v>
      </c>
      <c r="AG3528" s="359">
        <v>1.5777000000000001</v>
      </c>
      <c r="AH3528" s="359">
        <v>4.7054999999999998</v>
      </c>
      <c r="AI3528" s="359">
        <v>0.7581</v>
      </c>
      <c r="AJ3528" s="359">
        <v>0.69159999999999999</v>
      </c>
      <c r="AK3528" s="359">
        <v>0.33210000000000001</v>
      </c>
      <c r="AL3528" s="356">
        <v>0.48599999999999999</v>
      </c>
    </row>
    <row r="3529" spans="2:38" ht="409.6" x14ac:dyDescent="0.25">
      <c r="B3529" s="402">
        <v>37410</v>
      </c>
      <c r="C3529" s="359">
        <v>0.51380000000000003</v>
      </c>
      <c r="D3529" s="359">
        <v>0.84599999999999997</v>
      </c>
      <c r="E3529" s="359">
        <v>0.73660000000000003</v>
      </c>
      <c r="F3529" s="359">
        <v>15.6229</v>
      </c>
      <c r="G3529" s="359">
        <v>3.8186</v>
      </c>
      <c r="H3529" s="359">
        <v>124.47199999999999</v>
      </c>
      <c r="I3529" s="359">
        <v>0.29780000000000001</v>
      </c>
      <c r="J3529" s="359">
        <v>1.7722</v>
      </c>
      <c r="K3529" s="359"/>
      <c r="L3529" s="359">
        <v>3.8403999999999998</v>
      </c>
      <c r="M3529" s="359">
        <v>1.9288000000000001</v>
      </c>
      <c r="N3529" s="359">
        <v>1.657</v>
      </c>
      <c r="O3529" s="359">
        <v>4.6764999999999999</v>
      </c>
      <c r="P3529" s="359">
        <v>0.75229999999999997</v>
      </c>
      <c r="Q3529" s="359">
        <v>0.70169999999999999</v>
      </c>
      <c r="R3529" s="359">
        <v>0.32900000000000001</v>
      </c>
      <c r="S3529" s="356">
        <v>0.47920000000000001</v>
      </c>
      <c r="U3529" s="402">
        <v>37410</v>
      </c>
      <c r="V3529" s="359">
        <v>0.51300000000000001</v>
      </c>
      <c r="W3529" s="359">
        <v>0.84470000000000001</v>
      </c>
      <c r="X3529" s="359">
        <v>0.73570000000000002</v>
      </c>
      <c r="Y3529" s="359">
        <v>15.598000000000001</v>
      </c>
      <c r="Z3529" s="359">
        <v>3.8130999999999999</v>
      </c>
      <c r="AA3529" s="359">
        <v>123.983</v>
      </c>
      <c r="AB3529" s="359">
        <v>0.29709999999999998</v>
      </c>
      <c r="AC3529" s="359">
        <v>1.7686999999999999</v>
      </c>
      <c r="AD3529" s="359"/>
      <c r="AE3529" s="359">
        <v>3.8359000000000001</v>
      </c>
      <c r="AF3529" s="359">
        <v>1.9246000000000001</v>
      </c>
      <c r="AG3529" s="359">
        <v>1.5532999999999999</v>
      </c>
      <c r="AH3529" s="359">
        <v>4.6700999999999997</v>
      </c>
      <c r="AI3529" s="359">
        <v>0.75139999999999996</v>
      </c>
      <c r="AJ3529" s="359">
        <v>0.67530000000000001</v>
      </c>
      <c r="AK3529" s="359">
        <v>0.3286</v>
      </c>
      <c r="AL3529" s="356">
        <v>0.47870000000000001</v>
      </c>
    </row>
    <row r="3530" spans="2:38" ht="409.6" x14ac:dyDescent="0.25">
      <c r="B3530" s="402">
        <v>37409</v>
      </c>
      <c r="C3530" s="359">
        <v>0.51419999999999999</v>
      </c>
      <c r="D3530" s="359">
        <v>0.84440000000000004</v>
      </c>
      <c r="E3530" s="359">
        <v>0.73219999999999996</v>
      </c>
      <c r="F3530" s="359">
        <v>15.6229</v>
      </c>
      <c r="G3530" s="359">
        <v>3.8210999999999999</v>
      </c>
      <c r="H3530" s="359">
        <v>124.47199999999999</v>
      </c>
      <c r="I3530" s="359">
        <v>0.29780000000000001</v>
      </c>
      <c r="J3530" s="359">
        <v>1.7722</v>
      </c>
      <c r="K3530" s="359"/>
      <c r="L3530" s="359">
        <v>3.8365</v>
      </c>
      <c r="M3530" s="359">
        <v>1.9288000000000001</v>
      </c>
      <c r="N3530" s="359">
        <v>1.657</v>
      </c>
      <c r="O3530" s="359">
        <v>4.6734</v>
      </c>
      <c r="P3530" s="359">
        <v>0.75219999999999998</v>
      </c>
      <c r="Q3530" s="359">
        <v>0.70169999999999999</v>
      </c>
      <c r="R3530" s="359">
        <v>0.32929999999999998</v>
      </c>
      <c r="S3530" s="356">
        <v>0.47920000000000001</v>
      </c>
      <c r="U3530" s="402">
        <v>37409</v>
      </c>
      <c r="V3530" s="359">
        <v>0.51339999999999997</v>
      </c>
      <c r="W3530" s="359">
        <v>0.84279999999999999</v>
      </c>
      <c r="X3530" s="359">
        <v>0.73109999999999997</v>
      </c>
      <c r="Y3530" s="359">
        <v>15.598000000000001</v>
      </c>
      <c r="Z3530" s="359">
        <v>3.8151999999999999</v>
      </c>
      <c r="AA3530" s="359">
        <v>123.983</v>
      </c>
      <c r="AB3530" s="359">
        <v>0.29709999999999998</v>
      </c>
      <c r="AC3530" s="359">
        <v>1.7686999999999999</v>
      </c>
      <c r="AD3530" s="359"/>
      <c r="AE3530" s="359">
        <v>3.8287</v>
      </c>
      <c r="AF3530" s="359">
        <v>1.9246000000000001</v>
      </c>
      <c r="AG3530" s="359">
        <v>1.5532999999999999</v>
      </c>
      <c r="AH3530" s="359">
        <v>4.6620999999999997</v>
      </c>
      <c r="AI3530" s="359">
        <v>0.75129999999999997</v>
      </c>
      <c r="AJ3530" s="359">
        <v>0.67530000000000001</v>
      </c>
      <c r="AK3530" s="359">
        <v>0.32890000000000003</v>
      </c>
      <c r="AL3530" s="356">
        <v>0.47870000000000001</v>
      </c>
    </row>
    <row r="3531" spans="2:38" ht="409.6" x14ac:dyDescent="0.25">
      <c r="B3531" s="402">
        <v>37408</v>
      </c>
      <c r="C3531" s="359">
        <v>0.51429999999999998</v>
      </c>
      <c r="D3531" s="359">
        <v>0.84709999999999996</v>
      </c>
      <c r="E3531" s="359">
        <v>0.73399999999999999</v>
      </c>
      <c r="F3531" s="359">
        <v>15.7583</v>
      </c>
      <c r="G3531" s="359">
        <v>3.8222999999999998</v>
      </c>
      <c r="H3531" s="359">
        <v>124.755</v>
      </c>
      <c r="I3531" s="359">
        <v>0.2984</v>
      </c>
      <c r="J3531" s="359">
        <v>1.7762</v>
      </c>
      <c r="K3531" s="359"/>
      <c r="L3531" s="359">
        <v>3.8468</v>
      </c>
      <c r="M3531" s="359">
        <v>1.9332</v>
      </c>
      <c r="N3531" s="359">
        <v>1.6608000000000001</v>
      </c>
      <c r="O3531" s="359">
        <v>4.6807999999999996</v>
      </c>
      <c r="P3531" s="359">
        <v>0.75319999999999998</v>
      </c>
      <c r="Q3531" s="359">
        <v>0.70330000000000004</v>
      </c>
      <c r="R3531" s="359">
        <v>0.32979999999999998</v>
      </c>
      <c r="S3531" s="356">
        <v>0.4803</v>
      </c>
      <c r="U3531" s="402">
        <v>37408</v>
      </c>
      <c r="V3531" s="359">
        <v>0.51329999999999998</v>
      </c>
      <c r="W3531" s="359">
        <v>0.84519999999999995</v>
      </c>
      <c r="X3531" s="359">
        <v>0.7329</v>
      </c>
      <c r="Y3531" s="359">
        <v>15.4968</v>
      </c>
      <c r="Z3531" s="359">
        <v>3.8155999999999999</v>
      </c>
      <c r="AA3531" s="359">
        <v>124.224</v>
      </c>
      <c r="AB3531" s="359">
        <v>0.29770000000000002</v>
      </c>
      <c r="AC3531" s="359">
        <v>1.7721</v>
      </c>
      <c r="AD3531" s="359"/>
      <c r="AE3531" s="359">
        <v>3.8401000000000001</v>
      </c>
      <c r="AF3531" s="359">
        <v>1.9282999999999999</v>
      </c>
      <c r="AG3531" s="359">
        <v>1.5563</v>
      </c>
      <c r="AH3531" s="359">
        <v>4.6715</v>
      </c>
      <c r="AI3531" s="359">
        <v>0.75180000000000002</v>
      </c>
      <c r="AJ3531" s="359">
        <v>0.67659999999999998</v>
      </c>
      <c r="AK3531" s="359">
        <v>0.32919999999999999</v>
      </c>
      <c r="AL3531" s="356">
        <v>0.47960000000000003</v>
      </c>
    </row>
    <row r="3532" spans="2:38" ht="409.6" x14ac:dyDescent="0.25">
      <c r="B3532" s="402">
        <v>37407</v>
      </c>
      <c r="C3532" s="359">
        <v>0.50770000000000004</v>
      </c>
      <c r="D3532" s="359">
        <v>0.84340000000000004</v>
      </c>
      <c r="E3532" s="359">
        <v>0.73009999999999997</v>
      </c>
      <c r="F3532" s="359">
        <v>15.409000000000001</v>
      </c>
      <c r="G3532" s="359">
        <v>3.774</v>
      </c>
      <c r="H3532" s="359">
        <v>123.44199999999999</v>
      </c>
      <c r="I3532" s="359">
        <v>0.29480000000000001</v>
      </c>
      <c r="J3532" s="359">
        <v>1.7525999999999999</v>
      </c>
      <c r="K3532" s="359"/>
      <c r="L3532" s="359">
        <v>3.7784</v>
      </c>
      <c r="M3532" s="359">
        <v>1.9133</v>
      </c>
      <c r="N3532" s="359">
        <v>1.6449</v>
      </c>
      <c r="O3532" s="359">
        <v>4.63</v>
      </c>
      <c r="P3532" s="359">
        <v>0.74299999999999999</v>
      </c>
      <c r="Q3532" s="359">
        <v>0.69499999999999995</v>
      </c>
      <c r="R3532" s="359">
        <v>0.32469999999999999</v>
      </c>
      <c r="S3532" s="356">
        <v>0.47560000000000002</v>
      </c>
      <c r="U3532" s="402">
        <v>37407</v>
      </c>
      <c r="V3532" s="359">
        <v>0.50660000000000005</v>
      </c>
      <c r="W3532" s="359">
        <v>0.84160000000000001</v>
      </c>
      <c r="X3532" s="359">
        <v>0.7288</v>
      </c>
      <c r="Y3532" s="359">
        <v>15.375299999999999</v>
      </c>
      <c r="Z3532" s="359">
        <v>3.7671999999999999</v>
      </c>
      <c r="AA3532" s="359">
        <v>122.93</v>
      </c>
      <c r="AB3532" s="359">
        <v>0.29420000000000002</v>
      </c>
      <c r="AC3532" s="359">
        <v>1.748</v>
      </c>
      <c r="AD3532" s="359"/>
      <c r="AE3532" s="359">
        <v>3.7722000000000002</v>
      </c>
      <c r="AF3532" s="359">
        <v>1.9085000000000001</v>
      </c>
      <c r="AG3532" s="359">
        <v>1.5414000000000001</v>
      </c>
      <c r="AH3532" s="359">
        <v>4.6212999999999997</v>
      </c>
      <c r="AI3532" s="359">
        <v>0.74199999999999999</v>
      </c>
      <c r="AJ3532" s="359">
        <v>0.66879999999999995</v>
      </c>
      <c r="AK3532" s="359">
        <v>0.32400000000000001</v>
      </c>
      <c r="AL3532" s="356">
        <v>0.47499999999999998</v>
      </c>
    </row>
    <row r="3533" spans="2:38" ht="409.6" x14ac:dyDescent="0.25">
      <c r="B3533" s="402">
        <v>37406</v>
      </c>
      <c r="C3533" s="359">
        <v>0.5111</v>
      </c>
      <c r="D3533" s="359">
        <v>0.84940000000000004</v>
      </c>
      <c r="E3533" s="359">
        <v>0.7339</v>
      </c>
      <c r="F3533" s="359">
        <v>15.7163</v>
      </c>
      <c r="G3533" s="359">
        <v>3.8012000000000001</v>
      </c>
      <c r="H3533" s="359">
        <v>124.652</v>
      </c>
      <c r="I3533" s="359">
        <v>0.2974</v>
      </c>
      <c r="J3533" s="359">
        <v>1.7729999999999999</v>
      </c>
      <c r="K3533" s="359"/>
      <c r="L3533" s="359">
        <v>3.7869999999999999</v>
      </c>
      <c r="M3533" s="359">
        <v>1.9296</v>
      </c>
      <c r="N3533" s="359">
        <v>1.6569</v>
      </c>
      <c r="O3533" s="359">
        <v>4.6829000000000001</v>
      </c>
      <c r="P3533" s="359">
        <v>0.75019999999999998</v>
      </c>
      <c r="Q3533" s="359">
        <v>0.69120000000000004</v>
      </c>
      <c r="R3533" s="359">
        <v>0.3271</v>
      </c>
      <c r="S3533" s="356">
        <v>0.47810000000000002</v>
      </c>
      <c r="U3533" s="402">
        <v>37406</v>
      </c>
      <c r="V3533" s="359">
        <v>0.51029999999999998</v>
      </c>
      <c r="W3533" s="359">
        <v>0.84760000000000002</v>
      </c>
      <c r="X3533" s="359">
        <v>0.73260000000000003</v>
      </c>
      <c r="Y3533" s="359">
        <v>15.4941</v>
      </c>
      <c r="Z3533" s="359">
        <v>3.7946</v>
      </c>
      <c r="AA3533" s="359">
        <v>124.13800000000001</v>
      </c>
      <c r="AB3533" s="359">
        <v>0.29670000000000002</v>
      </c>
      <c r="AC3533" s="359">
        <v>1.7694000000000001</v>
      </c>
      <c r="AD3533" s="359"/>
      <c r="AE3533" s="359">
        <v>3.7803</v>
      </c>
      <c r="AF3533" s="359">
        <v>1.925</v>
      </c>
      <c r="AG3533" s="359">
        <v>1.5516000000000001</v>
      </c>
      <c r="AH3533" s="359">
        <v>4.6744000000000003</v>
      </c>
      <c r="AI3533" s="359">
        <v>0.74860000000000004</v>
      </c>
      <c r="AJ3533" s="359">
        <v>0.66469999999999996</v>
      </c>
      <c r="AK3533" s="359">
        <v>0.32650000000000001</v>
      </c>
      <c r="AL3533" s="356">
        <v>0.47749999999999998</v>
      </c>
    </row>
    <row r="3534" spans="2:38" ht="409.6" x14ac:dyDescent="0.25">
      <c r="B3534" s="402">
        <v>37405</v>
      </c>
      <c r="C3534" s="359">
        <v>0.51229999999999998</v>
      </c>
      <c r="D3534" s="359">
        <v>0.84750000000000003</v>
      </c>
      <c r="E3534" s="359">
        <v>0.72840000000000005</v>
      </c>
      <c r="F3534" s="359">
        <v>15.7653</v>
      </c>
      <c r="G3534" s="359">
        <v>3.8105000000000002</v>
      </c>
      <c r="H3534" s="359">
        <v>124.74</v>
      </c>
      <c r="I3534" s="359">
        <v>0.29599999999999999</v>
      </c>
      <c r="J3534" s="359">
        <v>1.7696000000000001</v>
      </c>
      <c r="K3534" s="359"/>
      <c r="L3534" s="359">
        <v>3.7827000000000002</v>
      </c>
      <c r="M3534" s="359">
        <v>1.9254</v>
      </c>
      <c r="N3534" s="359">
        <v>1.6488</v>
      </c>
      <c r="O3534" s="359">
        <v>4.6938000000000004</v>
      </c>
      <c r="P3534" s="359">
        <v>0.74909999999999999</v>
      </c>
      <c r="Q3534" s="359">
        <v>0.68940000000000001</v>
      </c>
      <c r="R3534" s="359">
        <v>0.32619999999999999</v>
      </c>
      <c r="S3534" s="356">
        <v>0.4758</v>
      </c>
      <c r="U3534" s="402">
        <v>37405</v>
      </c>
      <c r="V3534" s="359">
        <v>0.51139999999999997</v>
      </c>
      <c r="W3534" s="359">
        <v>0.84560000000000002</v>
      </c>
      <c r="X3534" s="359">
        <v>0.72689999999999999</v>
      </c>
      <c r="Y3534" s="359">
        <v>15.5045</v>
      </c>
      <c r="Z3534" s="359">
        <v>3.8035000000000001</v>
      </c>
      <c r="AA3534" s="359">
        <v>124.2</v>
      </c>
      <c r="AB3534" s="359">
        <v>0.29520000000000002</v>
      </c>
      <c r="AC3534" s="359">
        <v>1.7645999999999999</v>
      </c>
      <c r="AD3534" s="359"/>
      <c r="AE3534" s="359">
        <v>3.7757000000000001</v>
      </c>
      <c r="AF3534" s="359">
        <v>1.9200999999999999</v>
      </c>
      <c r="AG3534" s="359">
        <v>1.5437000000000001</v>
      </c>
      <c r="AH3534" s="359">
        <v>4.6840000000000002</v>
      </c>
      <c r="AI3534" s="359">
        <v>0.74750000000000005</v>
      </c>
      <c r="AJ3534" s="359">
        <v>0.66279999999999994</v>
      </c>
      <c r="AK3534" s="359">
        <v>0.32550000000000001</v>
      </c>
      <c r="AL3534" s="356">
        <v>0.47510000000000002</v>
      </c>
    </row>
    <row r="3535" spans="2:38" ht="409.6" x14ac:dyDescent="0.25">
      <c r="B3535" s="402">
        <v>37404</v>
      </c>
      <c r="C3535" s="359">
        <v>0.51470000000000005</v>
      </c>
      <c r="D3535" s="359">
        <v>0.85060000000000002</v>
      </c>
      <c r="E3535" s="359">
        <v>0.72660000000000002</v>
      </c>
      <c r="F3535" s="359">
        <v>15.809799999999999</v>
      </c>
      <c r="G3535" s="359">
        <v>3.8271999999999999</v>
      </c>
      <c r="H3535" s="359">
        <v>124.979</v>
      </c>
      <c r="I3535" s="359">
        <v>0.29480000000000001</v>
      </c>
      <c r="J3535" s="359">
        <v>1.7773000000000001</v>
      </c>
      <c r="K3535" s="359"/>
      <c r="L3535" s="359">
        <v>3.8241000000000001</v>
      </c>
      <c r="M3535" s="359">
        <v>1.9338</v>
      </c>
      <c r="N3535" s="359">
        <v>1.6432</v>
      </c>
      <c r="O3535" s="359">
        <v>4.7053000000000003</v>
      </c>
      <c r="P3535" s="359">
        <v>0.75060000000000004</v>
      </c>
      <c r="Q3535" s="359">
        <v>0.67659999999999998</v>
      </c>
      <c r="R3535" s="359">
        <v>0.32519999999999999</v>
      </c>
      <c r="S3535" s="356">
        <v>0.4738</v>
      </c>
      <c r="U3535" s="402">
        <v>37404</v>
      </c>
      <c r="V3535" s="359">
        <v>0.51370000000000005</v>
      </c>
      <c r="W3535" s="359">
        <v>0.84889999999999999</v>
      </c>
      <c r="X3535" s="359">
        <v>0.72550000000000003</v>
      </c>
      <c r="Y3535" s="359">
        <v>15.6274</v>
      </c>
      <c r="Z3535" s="359">
        <v>3.8209</v>
      </c>
      <c r="AA3535" s="359">
        <v>124.492</v>
      </c>
      <c r="AB3535" s="359">
        <v>0.29420000000000002</v>
      </c>
      <c r="AC3535" s="359">
        <v>1.7735000000000001</v>
      </c>
      <c r="AD3535" s="359"/>
      <c r="AE3535" s="359">
        <v>3.8180000000000001</v>
      </c>
      <c r="AF3535" s="359">
        <v>1.9298999999999999</v>
      </c>
      <c r="AG3535" s="359">
        <v>1.5385</v>
      </c>
      <c r="AH3535" s="359">
        <v>4.6978</v>
      </c>
      <c r="AI3535" s="359">
        <v>0.74890000000000001</v>
      </c>
      <c r="AJ3535" s="359">
        <v>0.6502</v>
      </c>
      <c r="AK3535" s="359">
        <v>0.32479999999999998</v>
      </c>
      <c r="AL3535" s="356">
        <v>0.4733</v>
      </c>
    </row>
    <row r="3536" spans="2:38" ht="409.6" x14ac:dyDescent="0.25">
      <c r="B3536" s="402">
        <v>37403</v>
      </c>
      <c r="C3536" s="359">
        <v>0.51439999999999997</v>
      </c>
      <c r="D3536" s="359">
        <v>0.85040000000000004</v>
      </c>
      <c r="E3536" s="359">
        <v>0.72570000000000001</v>
      </c>
      <c r="F3536" s="359">
        <v>15.736700000000001</v>
      </c>
      <c r="G3536" s="359">
        <v>3.8250000000000002</v>
      </c>
      <c r="H3536" s="359">
        <v>124.962</v>
      </c>
      <c r="I3536" s="359">
        <v>0.29399999999999998</v>
      </c>
      <c r="J3536" s="359">
        <v>1.7726999999999999</v>
      </c>
      <c r="K3536" s="359"/>
      <c r="L3536" s="359">
        <v>3.8227000000000002</v>
      </c>
      <c r="M3536" s="359">
        <v>1.9305000000000001</v>
      </c>
      <c r="N3536" s="359">
        <v>1.6405000000000001</v>
      </c>
      <c r="O3536" s="359">
        <v>4.6944999999999997</v>
      </c>
      <c r="P3536" s="359">
        <v>0.74860000000000004</v>
      </c>
      <c r="Q3536" s="359">
        <v>0.68269999999999997</v>
      </c>
      <c r="R3536" s="359">
        <v>0.3246</v>
      </c>
      <c r="S3536" s="356">
        <v>0.47299999999999998</v>
      </c>
      <c r="U3536" s="402">
        <v>37403</v>
      </c>
      <c r="V3536" s="359">
        <v>0.51329999999999998</v>
      </c>
      <c r="W3536" s="359">
        <v>0.8488</v>
      </c>
      <c r="X3536" s="359">
        <v>0.72470000000000001</v>
      </c>
      <c r="Y3536" s="359">
        <v>15.711600000000001</v>
      </c>
      <c r="Z3536" s="359">
        <v>3.8191999999999999</v>
      </c>
      <c r="AA3536" s="359">
        <v>124.47499999999999</v>
      </c>
      <c r="AB3536" s="359">
        <v>0.29330000000000001</v>
      </c>
      <c r="AC3536" s="359">
        <v>1.7684</v>
      </c>
      <c r="AD3536" s="359"/>
      <c r="AE3536" s="359">
        <v>3.8155999999999999</v>
      </c>
      <c r="AF3536" s="359">
        <v>1.9267000000000001</v>
      </c>
      <c r="AG3536" s="359">
        <v>1.5359</v>
      </c>
      <c r="AH3536" s="359">
        <v>4.6836000000000002</v>
      </c>
      <c r="AI3536" s="359">
        <v>0.74770000000000003</v>
      </c>
      <c r="AJ3536" s="359">
        <v>0.65629999999999999</v>
      </c>
      <c r="AK3536" s="359">
        <v>0.3241</v>
      </c>
      <c r="AL3536" s="356">
        <v>0.47249999999999998</v>
      </c>
    </row>
    <row r="3537" spans="2:38" ht="409.6" x14ac:dyDescent="0.25">
      <c r="B3537" s="402">
        <v>37402</v>
      </c>
      <c r="C3537" s="359">
        <v>0.51400000000000001</v>
      </c>
      <c r="D3537" s="359">
        <v>0.85099999999999998</v>
      </c>
      <c r="E3537" s="359">
        <v>0.72570000000000001</v>
      </c>
      <c r="F3537" s="359">
        <v>15.736700000000001</v>
      </c>
      <c r="G3537" s="359">
        <v>3.8197000000000001</v>
      </c>
      <c r="H3537" s="359">
        <v>124.962</v>
      </c>
      <c r="I3537" s="359">
        <v>0.29399999999999998</v>
      </c>
      <c r="J3537" s="359">
        <v>1.7726999999999999</v>
      </c>
      <c r="K3537" s="359"/>
      <c r="L3537" s="359">
        <v>3.8252000000000002</v>
      </c>
      <c r="M3537" s="359">
        <v>1.9305000000000001</v>
      </c>
      <c r="N3537" s="359">
        <v>1.6405000000000001</v>
      </c>
      <c r="O3537" s="359">
        <v>4.6940999999999997</v>
      </c>
      <c r="P3537" s="359">
        <v>0.74960000000000004</v>
      </c>
      <c r="Q3537" s="359">
        <v>0.68269999999999997</v>
      </c>
      <c r="R3537" s="359">
        <v>0.32469999999999999</v>
      </c>
      <c r="S3537" s="356">
        <v>0.47299999999999998</v>
      </c>
      <c r="U3537" s="402">
        <v>37402</v>
      </c>
      <c r="V3537" s="359">
        <v>0.51319999999999999</v>
      </c>
      <c r="W3537" s="359">
        <v>0.84940000000000004</v>
      </c>
      <c r="X3537" s="359">
        <v>0.72470000000000001</v>
      </c>
      <c r="Y3537" s="359">
        <v>15.711600000000001</v>
      </c>
      <c r="Z3537" s="359">
        <v>3.8132999999999999</v>
      </c>
      <c r="AA3537" s="359">
        <v>124.47499999999999</v>
      </c>
      <c r="AB3537" s="359">
        <v>0.29330000000000001</v>
      </c>
      <c r="AC3537" s="359">
        <v>1.7684</v>
      </c>
      <c r="AD3537" s="359"/>
      <c r="AE3537" s="359">
        <v>3.8207</v>
      </c>
      <c r="AF3537" s="359">
        <v>1.9267000000000001</v>
      </c>
      <c r="AG3537" s="359">
        <v>1.5359</v>
      </c>
      <c r="AH3537" s="359">
        <v>4.6877000000000004</v>
      </c>
      <c r="AI3537" s="359">
        <v>0.74839999999999995</v>
      </c>
      <c r="AJ3537" s="359">
        <v>0.65629999999999999</v>
      </c>
      <c r="AK3537" s="359">
        <v>0.32429999999999998</v>
      </c>
      <c r="AL3537" s="356">
        <v>0.47249999999999998</v>
      </c>
    </row>
    <row r="3538" spans="2:38" ht="409.6" x14ac:dyDescent="0.25">
      <c r="B3538" s="402">
        <v>37401</v>
      </c>
      <c r="C3538" s="359">
        <v>0.51259999999999994</v>
      </c>
      <c r="D3538" s="359">
        <v>0.8478</v>
      </c>
      <c r="E3538" s="359">
        <v>0.72340000000000004</v>
      </c>
      <c r="F3538" s="359">
        <v>15.725199999999999</v>
      </c>
      <c r="G3538" s="359">
        <v>3.8113999999999999</v>
      </c>
      <c r="H3538" s="359">
        <v>124.661</v>
      </c>
      <c r="I3538" s="359">
        <v>0.29330000000000001</v>
      </c>
      <c r="J3538" s="359">
        <v>1.7684</v>
      </c>
      <c r="K3538" s="359"/>
      <c r="L3538" s="359">
        <v>3.8056999999999999</v>
      </c>
      <c r="M3538" s="359">
        <v>1.9258999999999999</v>
      </c>
      <c r="N3538" s="359">
        <v>1.6365000000000001</v>
      </c>
      <c r="O3538" s="359">
        <v>4.6825999999999999</v>
      </c>
      <c r="P3538" s="359">
        <v>0.74709999999999999</v>
      </c>
      <c r="Q3538" s="359">
        <v>0.68100000000000005</v>
      </c>
      <c r="R3538" s="359">
        <v>0.32379999999999998</v>
      </c>
      <c r="S3538" s="356">
        <v>0.47189999999999999</v>
      </c>
      <c r="U3538" s="402">
        <v>37401</v>
      </c>
      <c r="V3538" s="359">
        <v>0.51180000000000003</v>
      </c>
      <c r="W3538" s="359">
        <v>0.84619999999999995</v>
      </c>
      <c r="X3538" s="359">
        <v>0.72219999999999995</v>
      </c>
      <c r="Y3538" s="359">
        <v>15.530799999999999</v>
      </c>
      <c r="Z3538" s="359">
        <v>3.8039999999999998</v>
      </c>
      <c r="AA3538" s="359">
        <v>124.14100000000001</v>
      </c>
      <c r="AB3538" s="359">
        <v>0.29249999999999998</v>
      </c>
      <c r="AC3538" s="359">
        <v>1.7637</v>
      </c>
      <c r="AD3538" s="359"/>
      <c r="AE3538" s="359">
        <v>3.7991999999999999</v>
      </c>
      <c r="AF3538" s="359">
        <v>1.9215</v>
      </c>
      <c r="AG3538" s="359">
        <v>1.5317000000000001</v>
      </c>
      <c r="AH3538" s="359">
        <v>4.6734999999999998</v>
      </c>
      <c r="AI3538" s="359">
        <v>0.74560000000000004</v>
      </c>
      <c r="AJ3538" s="359">
        <v>0.65459999999999996</v>
      </c>
      <c r="AK3538" s="359">
        <v>0.32319999999999999</v>
      </c>
      <c r="AL3538" s="356">
        <v>0.47120000000000001</v>
      </c>
    </row>
    <row r="3539" spans="2:38" ht="409.6" x14ac:dyDescent="0.25">
      <c r="B3539" s="402">
        <v>37400</v>
      </c>
      <c r="C3539" s="359">
        <v>0.51259999999999994</v>
      </c>
      <c r="D3539" s="359">
        <v>0.84899999999999998</v>
      </c>
      <c r="E3539" s="359">
        <v>0.72550000000000003</v>
      </c>
      <c r="F3539" s="359">
        <v>15.736599999999999</v>
      </c>
      <c r="G3539" s="359">
        <v>3.8129</v>
      </c>
      <c r="H3539" s="359">
        <v>124.47499999999999</v>
      </c>
      <c r="I3539" s="359">
        <v>0.29380000000000001</v>
      </c>
      <c r="J3539" s="359">
        <v>1.7666999999999999</v>
      </c>
      <c r="K3539" s="359"/>
      <c r="L3539" s="359">
        <v>3.8224999999999998</v>
      </c>
      <c r="M3539" s="359">
        <v>1.9370000000000001</v>
      </c>
      <c r="N3539" s="359">
        <v>1.6359999999999999</v>
      </c>
      <c r="O3539" s="359">
        <v>4.6764999999999999</v>
      </c>
      <c r="P3539" s="359">
        <v>0.74550000000000005</v>
      </c>
      <c r="Q3539" s="359">
        <v>0.6804</v>
      </c>
      <c r="R3539" s="359">
        <v>0.3246</v>
      </c>
      <c r="S3539" s="356">
        <v>0.4723</v>
      </c>
      <c r="U3539" s="402">
        <v>37400</v>
      </c>
      <c r="V3539" s="359">
        <v>0.51190000000000002</v>
      </c>
      <c r="W3539" s="359">
        <v>0.84750000000000003</v>
      </c>
      <c r="X3539" s="359">
        <v>0.72440000000000004</v>
      </c>
      <c r="Y3539" s="359">
        <v>15.692500000000001</v>
      </c>
      <c r="Z3539" s="359">
        <v>3.8067000000000002</v>
      </c>
      <c r="AA3539" s="359">
        <v>123.96299999999999</v>
      </c>
      <c r="AB3539" s="359">
        <v>0.29310000000000003</v>
      </c>
      <c r="AC3539" s="359">
        <v>1.7625999999999999</v>
      </c>
      <c r="AD3539" s="359"/>
      <c r="AE3539" s="359">
        <v>3.8153999999999999</v>
      </c>
      <c r="AF3539" s="359">
        <v>1.9320999999999999</v>
      </c>
      <c r="AG3539" s="359">
        <v>1.5318000000000001</v>
      </c>
      <c r="AH3539" s="359">
        <v>4.6677</v>
      </c>
      <c r="AI3539" s="359">
        <v>0.74439999999999995</v>
      </c>
      <c r="AJ3539" s="359">
        <v>0.65390000000000004</v>
      </c>
      <c r="AK3539" s="359">
        <v>0.3241</v>
      </c>
      <c r="AL3539" s="356">
        <v>0.47170000000000001</v>
      </c>
    </row>
    <row r="3540" spans="2:38" ht="409.6" x14ac:dyDescent="0.25">
      <c r="B3540" s="402">
        <v>37399</v>
      </c>
      <c r="C3540" s="359">
        <v>0.51239999999999997</v>
      </c>
      <c r="D3540" s="359">
        <v>0.84850000000000003</v>
      </c>
      <c r="E3540" s="359">
        <v>0.72660000000000002</v>
      </c>
      <c r="F3540" s="359">
        <v>15.8735</v>
      </c>
      <c r="G3540" s="359">
        <v>3.8119000000000001</v>
      </c>
      <c r="H3540" s="359">
        <v>124.39</v>
      </c>
      <c r="I3540" s="359">
        <v>0.29459999999999997</v>
      </c>
      <c r="J3540" s="359">
        <v>1.7672000000000001</v>
      </c>
      <c r="K3540" s="359"/>
      <c r="L3540" s="359">
        <v>3.8372999999999999</v>
      </c>
      <c r="M3540" s="359">
        <v>1.9400999999999999</v>
      </c>
      <c r="N3540" s="359">
        <v>1.6392</v>
      </c>
      <c r="O3540" s="359">
        <v>4.6801000000000004</v>
      </c>
      <c r="P3540" s="359">
        <v>0.74460000000000004</v>
      </c>
      <c r="Q3540" s="359">
        <v>0.68220000000000003</v>
      </c>
      <c r="R3540" s="359">
        <v>0.32519999999999999</v>
      </c>
      <c r="S3540" s="356">
        <v>0.47420000000000001</v>
      </c>
      <c r="U3540" s="402">
        <v>37399</v>
      </c>
      <c r="V3540" s="359">
        <v>0.51129999999999998</v>
      </c>
      <c r="W3540" s="359">
        <v>0.84670000000000001</v>
      </c>
      <c r="X3540" s="359">
        <v>0.72509999999999997</v>
      </c>
      <c r="Y3540" s="359">
        <v>15.6455</v>
      </c>
      <c r="Z3540" s="359">
        <v>3.8041</v>
      </c>
      <c r="AA3540" s="359">
        <v>123.851</v>
      </c>
      <c r="AB3540" s="359">
        <v>0.29370000000000002</v>
      </c>
      <c r="AC3540" s="359">
        <v>1.7628999999999999</v>
      </c>
      <c r="AD3540" s="359"/>
      <c r="AE3540" s="359">
        <v>3.8294000000000001</v>
      </c>
      <c r="AF3540" s="359">
        <v>1.9348000000000001</v>
      </c>
      <c r="AG3540" s="359">
        <v>1.5345</v>
      </c>
      <c r="AH3540" s="359">
        <v>4.6707000000000001</v>
      </c>
      <c r="AI3540" s="359">
        <v>0.7429</v>
      </c>
      <c r="AJ3540" s="359">
        <v>0.65559999999999996</v>
      </c>
      <c r="AK3540" s="359">
        <v>0.32450000000000001</v>
      </c>
      <c r="AL3540" s="356">
        <v>0.47349999999999998</v>
      </c>
    </row>
    <row r="3541" spans="2:38" ht="409.6" x14ac:dyDescent="0.25">
      <c r="B3541" s="402">
        <v>37398</v>
      </c>
      <c r="C3541" s="359">
        <v>0.50870000000000004</v>
      </c>
      <c r="D3541" s="359">
        <v>0.84079999999999999</v>
      </c>
      <c r="E3541" s="359">
        <v>0.71950000000000003</v>
      </c>
      <c r="F3541" s="359">
        <v>15.607799999999999</v>
      </c>
      <c r="G3541" s="359">
        <v>3.7850999999999999</v>
      </c>
      <c r="H3541" s="359">
        <v>124.161</v>
      </c>
      <c r="I3541" s="359">
        <v>0.29089999999999999</v>
      </c>
      <c r="J3541" s="359">
        <v>1.7573000000000001</v>
      </c>
      <c r="K3541" s="359"/>
      <c r="L3541" s="359">
        <v>3.8304</v>
      </c>
      <c r="M3541" s="359">
        <v>1.9187000000000001</v>
      </c>
      <c r="N3541" s="359">
        <v>1.6193</v>
      </c>
      <c r="O3541" s="359">
        <v>4.6694000000000004</v>
      </c>
      <c r="P3541" s="359">
        <v>0.73809999999999998</v>
      </c>
      <c r="Q3541" s="359">
        <v>0.67279999999999995</v>
      </c>
      <c r="R3541" s="359">
        <v>0.32050000000000001</v>
      </c>
      <c r="S3541" s="356">
        <v>0.46789999999999998</v>
      </c>
      <c r="U3541" s="402">
        <v>37398</v>
      </c>
      <c r="V3541" s="359">
        <v>0.50770000000000004</v>
      </c>
      <c r="W3541" s="359">
        <v>0.83919999999999995</v>
      </c>
      <c r="X3541" s="359">
        <v>0.71809999999999996</v>
      </c>
      <c r="Y3541" s="359">
        <v>15.572100000000001</v>
      </c>
      <c r="Z3541" s="359">
        <v>3.7774999999999999</v>
      </c>
      <c r="AA3541" s="359">
        <v>123.63800000000001</v>
      </c>
      <c r="AB3541" s="359">
        <v>0.29010000000000002</v>
      </c>
      <c r="AC3541" s="359">
        <v>1.7526999999999999</v>
      </c>
      <c r="AD3541" s="359"/>
      <c r="AE3541" s="359">
        <v>3.8237000000000001</v>
      </c>
      <c r="AF3541" s="359">
        <v>1.9135</v>
      </c>
      <c r="AG3541" s="359">
        <v>1.5155000000000001</v>
      </c>
      <c r="AH3541" s="359">
        <v>4.6600999999999999</v>
      </c>
      <c r="AI3541" s="359">
        <v>0.73629999999999995</v>
      </c>
      <c r="AJ3541" s="359">
        <v>0.64639999999999997</v>
      </c>
      <c r="AK3541" s="359">
        <v>0.32</v>
      </c>
      <c r="AL3541" s="356">
        <v>0.4672</v>
      </c>
    </row>
    <row r="3542" spans="2:38" ht="409.6" x14ac:dyDescent="0.25">
      <c r="B3542" s="402">
        <v>37397</v>
      </c>
      <c r="C3542" s="359">
        <v>0.50790000000000002</v>
      </c>
      <c r="D3542" s="359">
        <v>0.84140000000000004</v>
      </c>
      <c r="E3542" s="359">
        <v>0.72160000000000002</v>
      </c>
      <c r="F3542" s="359">
        <v>15.613</v>
      </c>
      <c r="G3542" s="359">
        <v>3.7784</v>
      </c>
      <c r="H3542" s="359">
        <v>125.10599999999999</v>
      </c>
      <c r="I3542" s="359">
        <v>0.29099999999999998</v>
      </c>
      <c r="J3542" s="359">
        <v>1.7543</v>
      </c>
      <c r="K3542" s="359"/>
      <c r="L3542" s="359">
        <v>3.8239000000000001</v>
      </c>
      <c r="M3542" s="359">
        <v>1.9079999999999999</v>
      </c>
      <c r="N3542" s="359">
        <v>1.6167</v>
      </c>
      <c r="O3542" s="359">
        <v>4.6764999999999999</v>
      </c>
      <c r="P3542" s="359">
        <v>0.73819999999999997</v>
      </c>
      <c r="Q3542" s="359">
        <v>0.69669999999999999</v>
      </c>
      <c r="R3542" s="359">
        <v>0.32079999999999997</v>
      </c>
      <c r="S3542" s="356">
        <v>0.4677</v>
      </c>
      <c r="U3542" s="402">
        <v>37397</v>
      </c>
      <c r="V3542" s="359">
        <v>0.5071</v>
      </c>
      <c r="W3542" s="359">
        <v>0.8397</v>
      </c>
      <c r="X3542" s="359">
        <v>0.72030000000000005</v>
      </c>
      <c r="Y3542" s="359">
        <v>15.4894</v>
      </c>
      <c r="Z3542" s="359">
        <v>3.7707000000000002</v>
      </c>
      <c r="AA3542" s="359">
        <v>124.574</v>
      </c>
      <c r="AB3542" s="359">
        <v>0.29020000000000001</v>
      </c>
      <c r="AC3542" s="359">
        <v>1.7494000000000001</v>
      </c>
      <c r="AD3542" s="359"/>
      <c r="AE3542" s="359">
        <v>3.8169</v>
      </c>
      <c r="AF3542" s="359">
        <v>1.9026000000000001</v>
      </c>
      <c r="AG3542" s="359">
        <v>1.5123</v>
      </c>
      <c r="AH3542" s="359">
        <v>4.6669</v>
      </c>
      <c r="AI3542" s="359">
        <v>0.73619999999999997</v>
      </c>
      <c r="AJ3542" s="359">
        <v>0.6704</v>
      </c>
      <c r="AK3542" s="359">
        <v>0.32019999999999998</v>
      </c>
      <c r="AL3542" s="356">
        <v>0.46700000000000003</v>
      </c>
    </row>
    <row r="3543" spans="2:38" ht="409.6" x14ac:dyDescent="0.25">
      <c r="B3543" s="402">
        <v>37396</v>
      </c>
      <c r="C3543" s="359">
        <v>0.504</v>
      </c>
      <c r="D3543" s="359">
        <v>0.8397</v>
      </c>
      <c r="E3543" s="359">
        <v>0.71709999999999996</v>
      </c>
      <c r="F3543" s="359">
        <v>15.4055</v>
      </c>
      <c r="G3543" s="359">
        <v>3.7488000000000001</v>
      </c>
      <c r="H3543" s="359">
        <v>123.956</v>
      </c>
      <c r="I3543" s="359">
        <v>0.28839999999999999</v>
      </c>
      <c r="J3543" s="359">
        <v>1.7396</v>
      </c>
      <c r="K3543" s="359"/>
      <c r="L3543" s="359">
        <v>3.8043</v>
      </c>
      <c r="M3543" s="359">
        <v>1.9006000000000001</v>
      </c>
      <c r="N3543" s="359">
        <v>1.6028</v>
      </c>
      <c r="O3543" s="359">
        <v>4.6425999999999998</v>
      </c>
      <c r="P3543" s="359">
        <v>0.73280000000000001</v>
      </c>
      <c r="Q3543" s="359">
        <v>0.69079999999999997</v>
      </c>
      <c r="R3543" s="359">
        <v>0.318</v>
      </c>
      <c r="S3543" s="356">
        <v>0.4637</v>
      </c>
      <c r="U3543" s="402">
        <v>37396</v>
      </c>
      <c r="V3543" s="359">
        <v>0.50319999999999998</v>
      </c>
      <c r="W3543" s="359">
        <v>0.83809999999999996</v>
      </c>
      <c r="X3543" s="359">
        <v>0.71619999999999995</v>
      </c>
      <c r="Y3543" s="359">
        <v>15.3796</v>
      </c>
      <c r="Z3543" s="359">
        <v>3.7433999999999998</v>
      </c>
      <c r="AA3543" s="359">
        <v>123.47499999999999</v>
      </c>
      <c r="AB3543" s="359">
        <v>0.2878</v>
      </c>
      <c r="AC3543" s="359">
        <v>1.736</v>
      </c>
      <c r="AD3543" s="359"/>
      <c r="AE3543" s="359">
        <v>3.7997999999999998</v>
      </c>
      <c r="AF3543" s="359">
        <v>1.8963000000000001</v>
      </c>
      <c r="AG3543" s="359">
        <v>1.4998</v>
      </c>
      <c r="AH3543" s="359">
        <v>4.6361999999999997</v>
      </c>
      <c r="AI3543" s="359">
        <v>0.7319</v>
      </c>
      <c r="AJ3543" s="359">
        <v>0.66490000000000005</v>
      </c>
      <c r="AK3543" s="359">
        <v>0.31759999999999999</v>
      </c>
      <c r="AL3543" s="356">
        <v>0.4632</v>
      </c>
    </row>
    <row r="3544" spans="2:38" ht="409.6" x14ac:dyDescent="0.25">
      <c r="B3544" s="402">
        <v>37395</v>
      </c>
      <c r="C3544" s="359">
        <v>0.50449999999999995</v>
      </c>
      <c r="D3544" s="359">
        <v>0.84089999999999998</v>
      </c>
      <c r="E3544" s="359">
        <v>0.71840000000000004</v>
      </c>
      <c r="F3544" s="359">
        <v>15.4321</v>
      </c>
      <c r="G3544" s="359">
        <v>3.7553000000000001</v>
      </c>
      <c r="H3544" s="359">
        <v>124.17</v>
      </c>
      <c r="I3544" s="359">
        <v>0.28889999999999999</v>
      </c>
      <c r="J3544" s="359">
        <v>1.7425999999999999</v>
      </c>
      <c r="K3544" s="359"/>
      <c r="L3544" s="359">
        <v>3.8105000000000002</v>
      </c>
      <c r="M3544" s="359">
        <v>1.9037999999999999</v>
      </c>
      <c r="N3544" s="359">
        <v>1.6055999999999999</v>
      </c>
      <c r="O3544" s="359">
        <v>4.6528999999999998</v>
      </c>
      <c r="P3544" s="359">
        <v>0.73399999999999999</v>
      </c>
      <c r="Q3544" s="359">
        <v>0.69189999999999996</v>
      </c>
      <c r="R3544" s="359">
        <v>0.31850000000000001</v>
      </c>
      <c r="S3544" s="356">
        <v>0.46450000000000002</v>
      </c>
      <c r="U3544" s="402">
        <v>37395</v>
      </c>
      <c r="V3544" s="359">
        <v>0.50380000000000003</v>
      </c>
      <c r="W3544" s="359">
        <v>0.83940000000000003</v>
      </c>
      <c r="X3544" s="359">
        <v>0.71760000000000002</v>
      </c>
      <c r="Y3544" s="359">
        <v>15.4095</v>
      </c>
      <c r="Z3544" s="359">
        <v>3.7507000000000001</v>
      </c>
      <c r="AA3544" s="359">
        <v>123.715</v>
      </c>
      <c r="AB3544" s="359">
        <v>0.2883</v>
      </c>
      <c r="AC3544" s="359">
        <v>1.7394000000000001</v>
      </c>
      <c r="AD3544" s="359"/>
      <c r="AE3544" s="359">
        <v>3.8058999999999998</v>
      </c>
      <c r="AF3544" s="359">
        <v>1.9</v>
      </c>
      <c r="AG3544" s="359">
        <v>1.5027999999999999</v>
      </c>
      <c r="AH3544" s="359">
        <v>4.6460999999999997</v>
      </c>
      <c r="AI3544" s="359">
        <v>0.73309999999999997</v>
      </c>
      <c r="AJ3544" s="359">
        <v>0.66610000000000003</v>
      </c>
      <c r="AK3544" s="359">
        <v>0.31809999999999999</v>
      </c>
      <c r="AL3544" s="356">
        <v>0.46410000000000001</v>
      </c>
    </row>
    <row r="3545" spans="2:38" ht="409.6" x14ac:dyDescent="0.25">
      <c r="B3545" s="402">
        <v>37394</v>
      </c>
      <c r="C3545" s="359">
        <v>0.50419999999999998</v>
      </c>
      <c r="D3545" s="359">
        <v>0.84040000000000004</v>
      </c>
      <c r="E3545" s="359">
        <v>0.71809999999999996</v>
      </c>
      <c r="F3545" s="359">
        <v>15.551399999999999</v>
      </c>
      <c r="G3545" s="359">
        <v>3.7511000000000001</v>
      </c>
      <c r="H3545" s="359">
        <v>124.095</v>
      </c>
      <c r="I3545" s="359">
        <v>0.2888</v>
      </c>
      <c r="J3545" s="359">
        <v>1.7415</v>
      </c>
      <c r="K3545" s="359"/>
      <c r="L3545" s="359">
        <v>3.8071000000000002</v>
      </c>
      <c r="M3545" s="359">
        <v>1.9027000000000001</v>
      </c>
      <c r="N3545" s="359">
        <v>1.6046</v>
      </c>
      <c r="O3545" s="359">
        <v>4.6449999999999996</v>
      </c>
      <c r="P3545" s="359">
        <v>0.73370000000000002</v>
      </c>
      <c r="Q3545" s="359">
        <v>0.6915</v>
      </c>
      <c r="R3545" s="359">
        <v>0.31840000000000002</v>
      </c>
      <c r="S3545" s="356">
        <v>0.4642</v>
      </c>
      <c r="U3545" s="402">
        <v>37394</v>
      </c>
      <c r="V3545" s="359">
        <v>0.50339999999999996</v>
      </c>
      <c r="W3545" s="359">
        <v>0.83860000000000001</v>
      </c>
      <c r="X3545" s="359">
        <v>0.71679999999999999</v>
      </c>
      <c r="Y3545" s="359">
        <v>15.3018</v>
      </c>
      <c r="Z3545" s="359">
        <v>3.7439</v>
      </c>
      <c r="AA3545" s="359">
        <v>123.587</v>
      </c>
      <c r="AB3545" s="359">
        <v>0.28799999999999998</v>
      </c>
      <c r="AC3545" s="359">
        <v>1.7376</v>
      </c>
      <c r="AD3545" s="359"/>
      <c r="AE3545" s="359">
        <v>3.8005</v>
      </c>
      <c r="AF3545" s="359">
        <v>1.8980999999999999</v>
      </c>
      <c r="AG3545" s="359">
        <v>1.5012000000000001</v>
      </c>
      <c r="AH3545" s="359">
        <v>4.6360999999999999</v>
      </c>
      <c r="AI3545" s="359">
        <v>0.73250000000000004</v>
      </c>
      <c r="AJ3545" s="359">
        <v>0.66549999999999998</v>
      </c>
      <c r="AK3545" s="359">
        <v>0.31780000000000003</v>
      </c>
      <c r="AL3545" s="356">
        <v>0.46360000000000001</v>
      </c>
    </row>
    <row r="3546" spans="2:38" ht="409.6" x14ac:dyDescent="0.25">
      <c r="B3546" s="402">
        <v>37393</v>
      </c>
      <c r="C3546" s="359">
        <v>0.50590000000000002</v>
      </c>
      <c r="D3546" s="359">
        <v>0.84099999999999997</v>
      </c>
      <c r="E3546" s="359">
        <v>0.71730000000000005</v>
      </c>
      <c r="F3546" s="359">
        <v>15.4537</v>
      </c>
      <c r="G3546" s="359">
        <v>3.7629999999999999</v>
      </c>
      <c r="H3546" s="359">
        <v>123.84099999999999</v>
      </c>
      <c r="I3546" s="359">
        <v>0.28860000000000002</v>
      </c>
      <c r="J3546" s="359">
        <v>1.7509999999999999</v>
      </c>
      <c r="K3546" s="359"/>
      <c r="L3546" s="359">
        <v>3.8241999999999998</v>
      </c>
      <c r="M3546" s="359">
        <v>1.8931</v>
      </c>
      <c r="N3546" s="359">
        <v>1.5906</v>
      </c>
      <c r="O3546" s="359">
        <v>4.6702000000000004</v>
      </c>
      <c r="P3546" s="359">
        <v>0.73719999999999997</v>
      </c>
      <c r="Q3546" s="359">
        <v>0.66049999999999998</v>
      </c>
      <c r="R3546" s="359">
        <v>0.31669999999999998</v>
      </c>
      <c r="S3546" s="356">
        <v>0.4612</v>
      </c>
      <c r="U3546" s="402">
        <v>37393</v>
      </c>
      <c r="V3546" s="359">
        <v>0.50509999999999999</v>
      </c>
      <c r="W3546" s="359">
        <v>0.83919999999999995</v>
      </c>
      <c r="X3546" s="359">
        <v>0.71599999999999997</v>
      </c>
      <c r="Y3546" s="359">
        <v>15.291600000000001</v>
      </c>
      <c r="Z3546" s="359">
        <v>3.7566999999999999</v>
      </c>
      <c r="AA3546" s="359">
        <v>123.348</v>
      </c>
      <c r="AB3546" s="359">
        <v>0.28799999999999998</v>
      </c>
      <c r="AC3546" s="359">
        <v>1.7474000000000001</v>
      </c>
      <c r="AD3546" s="359"/>
      <c r="AE3546" s="359">
        <v>3.8178999999999998</v>
      </c>
      <c r="AF3546" s="359">
        <v>1.8879999999999999</v>
      </c>
      <c r="AG3546" s="359">
        <v>1.4878</v>
      </c>
      <c r="AH3546" s="359">
        <v>4.6618000000000004</v>
      </c>
      <c r="AI3546" s="359">
        <v>0.73540000000000005</v>
      </c>
      <c r="AJ3546" s="359">
        <v>0.63439999999999996</v>
      </c>
      <c r="AK3546" s="359">
        <v>0.31630000000000003</v>
      </c>
      <c r="AL3546" s="356">
        <v>0.4607</v>
      </c>
    </row>
    <row r="3547" spans="2:38" ht="409.6" x14ac:dyDescent="0.25">
      <c r="B3547" s="402">
        <v>37392</v>
      </c>
      <c r="C3547" s="359">
        <v>0.503</v>
      </c>
      <c r="D3547" s="359">
        <v>0.83589999999999998</v>
      </c>
      <c r="E3547" s="359">
        <v>0.71460000000000001</v>
      </c>
      <c r="F3547" s="359">
        <v>15.295400000000001</v>
      </c>
      <c r="G3547" s="359">
        <v>3.7406000000000001</v>
      </c>
      <c r="H3547" s="359">
        <v>122.852</v>
      </c>
      <c r="I3547" s="359">
        <v>0.28710000000000002</v>
      </c>
      <c r="J3547" s="359">
        <v>1.7465999999999999</v>
      </c>
      <c r="K3547" s="359"/>
      <c r="L3547" s="359">
        <v>3.7970000000000002</v>
      </c>
      <c r="M3547" s="359">
        <v>1.8761000000000001</v>
      </c>
      <c r="N3547" s="359">
        <v>1.5882000000000001</v>
      </c>
      <c r="O3547" s="359">
        <v>4.6409000000000002</v>
      </c>
      <c r="P3547" s="359">
        <v>0.73229999999999995</v>
      </c>
      <c r="Q3547" s="359">
        <v>0.65300000000000002</v>
      </c>
      <c r="R3547" s="359">
        <v>0.31430000000000002</v>
      </c>
      <c r="S3547" s="356">
        <v>0.45900000000000002</v>
      </c>
      <c r="U3547" s="402">
        <v>37392</v>
      </c>
      <c r="V3547" s="359">
        <v>0.50219999999999998</v>
      </c>
      <c r="W3547" s="359">
        <v>0.83399999999999996</v>
      </c>
      <c r="X3547" s="359">
        <v>0.71340000000000003</v>
      </c>
      <c r="Y3547" s="359">
        <v>15.261699999999999</v>
      </c>
      <c r="Z3547" s="359">
        <v>3.7343999999999999</v>
      </c>
      <c r="AA3547" s="359">
        <v>122.34699999999999</v>
      </c>
      <c r="AB3547" s="359">
        <v>0.28639999999999999</v>
      </c>
      <c r="AC3547" s="359">
        <v>1.7432000000000001</v>
      </c>
      <c r="AD3547" s="359"/>
      <c r="AE3547" s="359">
        <v>3.7907000000000002</v>
      </c>
      <c r="AF3547" s="359">
        <v>1.8693</v>
      </c>
      <c r="AG3547" s="359">
        <v>1.4845999999999999</v>
      </c>
      <c r="AH3547" s="359">
        <v>4.6321000000000003</v>
      </c>
      <c r="AI3547" s="359">
        <v>0.73070000000000002</v>
      </c>
      <c r="AJ3547" s="359">
        <v>0.62690000000000001</v>
      </c>
      <c r="AK3547" s="359">
        <v>0.31369999999999998</v>
      </c>
      <c r="AL3547" s="356">
        <v>0.45829999999999999</v>
      </c>
    </row>
    <row r="3548" spans="2:38" ht="409.6" x14ac:dyDescent="0.25">
      <c r="B3548" s="402">
        <v>37391</v>
      </c>
      <c r="C3548" s="359">
        <v>0.50529999999999997</v>
      </c>
      <c r="D3548" s="359">
        <v>0.83299999999999996</v>
      </c>
      <c r="E3548" s="359">
        <v>0.71079999999999999</v>
      </c>
      <c r="F3548" s="359">
        <v>15.4519</v>
      </c>
      <c r="G3548" s="359">
        <v>3.7572999999999999</v>
      </c>
      <c r="H3548" s="359">
        <v>123.59699999999999</v>
      </c>
      <c r="I3548" s="359">
        <v>0.28599999999999998</v>
      </c>
      <c r="J3548" s="359">
        <v>1.746</v>
      </c>
      <c r="K3548" s="359"/>
      <c r="L3548" s="359">
        <v>3.8136999999999999</v>
      </c>
      <c r="M3548" s="359">
        <v>1.8655999999999999</v>
      </c>
      <c r="N3548" s="359">
        <v>1.577</v>
      </c>
      <c r="O3548" s="359">
        <v>4.6726999999999999</v>
      </c>
      <c r="P3548" s="359">
        <v>0.73650000000000004</v>
      </c>
      <c r="Q3548" s="359">
        <v>0.65200000000000002</v>
      </c>
      <c r="R3548" s="359">
        <v>0.3145</v>
      </c>
      <c r="S3548" s="356">
        <v>0.45600000000000002</v>
      </c>
      <c r="U3548" s="402">
        <v>37391</v>
      </c>
      <c r="V3548" s="359">
        <v>0.50439999999999996</v>
      </c>
      <c r="W3548" s="359">
        <v>0.83150000000000002</v>
      </c>
      <c r="X3548" s="359">
        <v>0.70940000000000003</v>
      </c>
      <c r="Y3548" s="359">
        <v>15.3947</v>
      </c>
      <c r="Z3548" s="359">
        <v>3.7503000000000002</v>
      </c>
      <c r="AA3548" s="359">
        <v>123.093</v>
      </c>
      <c r="AB3548" s="359">
        <v>0.2853</v>
      </c>
      <c r="AC3548" s="359">
        <v>1.7415</v>
      </c>
      <c r="AD3548" s="359"/>
      <c r="AE3548" s="359">
        <v>3.8077999999999999</v>
      </c>
      <c r="AF3548" s="359">
        <v>1.8609</v>
      </c>
      <c r="AG3548" s="359">
        <v>1.4743999999999999</v>
      </c>
      <c r="AH3548" s="359">
        <v>4.6642999999999999</v>
      </c>
      <c r="AI3548" s="359">
        <v>0.7349</v>
      </c>
      <c r="AJ3548" s="359">
        <v>0.62590000000000001</v>
      </c>
      <c r="AK3548" s="359">
        <v>0.31390000000000001</v>
      </c>
      <c r="AL3548" s="356">
        <v>0.45540000000000003</v>
      </c>
    </row>
    <row r="3549" spans="2:38" ht="409.6" x14ac:dyDescent="0.25">
      <c r="B3549" s="402">
        <v>37390</v>
      </c>
      <c r="C3549" s="359">
        <v>0.50070000000000003</v>
      </c>
      <c r="D3549" s="359">
        <v>0.83360000000000001</v>
      </c>
      <c r="E3549" s="359">
        <v>0.70899999999999996</v>
      </c>
      <c r="F3549" s="359">
        <v>15.3734</v>
      </c>
      <c r="G3549" s="359">
        <v>3.7229000000000001</v>
      </c>
      <c r="H3549" s="359">
        <v>122.273</v>
      </c>
      <c r="I3549" s="359">
        <v>0.28470000000000001</v>
      </c>
      <c r="J3549" s="359">
        <v>1.7294</v>
      </c>
      <c r="K3549" s="359"/>
      <c r="L3549" s="359">
        <v>3.7742</v>
      </c>
      <c r="M3549" s="359">
        <v>1.8516999999999999</v>
      </c>
      <c r="N3549" s="359">
        <v>1.5759000000000001</v>
      </c>
      <c r="O3549" s="359">
        <v>4.6765999999999996</v>
      </c>
      <c r="P3549" s="359">
        <v>0.72850000000000004</v>
      </c>
      <c r="Q3549" s="359">
        <v>0.64729999999999999</v>
      </c>
      <c r="R3549" s="359">
        <v>0.31319999999999998</v>
      </c>
      <c r="S3549" s="356">
        <v>0.45619999999999999</v>
      </c>
      <c r="U3549" s="402">
        <v>37390</v>
      </c>
      <c r="V3549" s="359">
        <v>0.49969999999999998</v>
      </c>
      <c r="W3549" s="359">
        <v>0.83199999999999996</v>
      </c>
      <c r="X3549" s="359">
        <v>0.70799999999999996</v>
      </c>
      <c r="Y3549" s="359">
        <v>15.181800000000001</v>
      </c>
      <c r="Z3549" s="359">
        <v>3.7166000000000001</v>
      </c>
      <c r="AA3549" s="359">
        <v>121.771</v>
      </c>
      <c r="AB3549" s="359">
        <v>0.28410000000000002</v>
      </c>
      <c r="AC3549" s="359">
        <v>1.7251000000000001</v>
      </c>
      <c r="AD3549" s="359"/>
      <c r="AE3549" s="359">
        <v>3.7679</v>
      </c>
      <c r="AF3549" s="359">
        <v>1.8459000000000001</v>
      </c>
      <c r="AG3549" s="359">
        <v>1.4742</v>
      </c>
      <c r="AH3549" s="359">
        <v>4.6677</v>
      </c>
      <c r="AI3549" s="359">
        <v>0.72670000000000001</v>
      </c>
      <c r="AJ3549" s="359">
        <v>0.62139999999999995</v>
      </c>
      <c r="AK3549" s="359">
        <v>0.31269999999999998</v>
      </c>
      <c r="AL3549" s="356">
        <v>0.4556</v>
      </c>
    </row>
    <row r="3550" spans="2:38" ht="409.6" x14ac:dyDescent="0.25">
      <c r="B3550" s="402">
        <v>37389</v>
      </c>
      <c r="C3550" s="359">
        <v>0.49669999999999997</v>
      </c>
      <c r="D3550" s="359">
        <v>0.83340000000000003</v>
      </c>
      <c r="E3550" s="359">
        <v>0.70669999999999999</v>
      </c>
      <c r="F3550" s="359">
        <v>15.190300000000001</v>
      </c>
      <c r="G3550" s="359">
        <v>3.6920000000000002</v>
      </c>
      <c r="H3550" s="359">
        <v>121.46899999999999</v>
      </c>
      <c r="I3550" s="359">
        <v>0.28320000000000001</v>
      </c>
      <c r="J3550" s="359">
        <v>1.7170000000000001</v>
      </c>
      <c r="K3550" s="359"/>
      <c r="L3550" s="359">
        <v>3.7605</v>
      </c>
      <c r="M3550" s="359">
        <v>1.8172999999999999</v>
      </c>
      <c r="N3550" s="359">
        <v>1.5651999999999999</v>
      </c>
      <c r="O3550" s="359">
        <v>4.6403999999999996</v>
      </c>
      <c r="P3550" s="359">
        <v>0.72270000000000001</v>
      </c>
      <c r="Q3550" s="359">
        <v>0.63959999999999995</v>
      </c>
      <c r="R3550" s="359">
        <v>0.31009999999999999</v>
      </c>
      <c r="S3550" s="356">
        <v>0.45369999999999999</v>
      </c>
      <c r="U3550" s="402">
        <v>37389</v>
      </c>
      <c r="V3550" s="359">
        <v>0.49609999999999999</v>
      </c>
      <c r="W3550" s="359">
        <v>0.83199999999999996</v>
      </c>
      <c r="X3550" s="359">
        <v>0.70579999999999998</v>
      </c>
      <c r="Y3550" s="359">
        <v>15.1455</v>
      </c>
      <c r="Z3550" s="359">
        <v>3.6865999999999999</v>
      </c>
      <c r="AA3550" s="359">
        <v>120.995</v>
      </c>
      <c r="AB3550" s="359">
        <v>0.28249999999999997</v>
      </c>
      <c r="AC3550" s="359">
        <v>1.7131000000000001</v>
      </c>
      <c r="AD3550" s="359"/>
      <c r="AE3550" s="359">
        <v>3.7528999999999999</v>
      </c>
      <c r="AF3550" s="359">
        <v>1.8125</v>
      </c>
      <c r="AG3550" s="359">
        <v>1.4641</v>
      </c>
      <c r="AH3550" s="359">
        <v>4.6303000000000001</v>
      </c>
      <c r="AI3550" s="359">
        <v>0.72150000000000003</v>
      </c>
      <c r="AJ3550" s="359">
        <v>0.61409999999999998</v>
      </c>
      <c r="AK3550" s="359">
        <v>0.30969999999999998</v>
      </c>
      <c r="AL3550" s="356">
        <v>0.45319999999999999</v>
      </c>
    </row>
    <row r="3551" spans="2:38" ht="409.6" x14ac:dyDescent="0.25">
      <c r="B3551" s="402">
        <v>37388</v>
      </c>
      <c r="C3551" s="359">
        <v>0.4965</v>
      </c>
      <c r="D3551" s="359">
        <v>0.83309999999999995</v>
      </c>
      <c r="E3551" s="359">
        <v>0.70720000000000005</v>
      </c>
      <c r="F3551" s="359">
        <v>15.197100000000001</v>
      </c>
      <c r="G3551" s="359">
        <v>3.6920000000000002</v>
      </c>
      <c r="H3551" s="359">
        <v>121.46899999999999</v>
      </c>
      <c r="I3551" s="359">
        <v>0.28320000000000001</v>
      </c>
      <c r="J3551" s="359">
        <v>1.7170000000000001</v>
      </c>
      <c r="K3551" s="359"/>
      <c r="L3551" s="359">
        <v>3.7612000000000001</v>
      </c>
      <c r="M3551" s="359">
        <v>1.8172999999999999</v>
      </c>
      <c r="N3551" s="359">
        <v>1.5651999999999999</v>
      </c>
      <c r="O3551" s="359">
        <v>4.6382000000000003</v>
      </c>
      <c r="P3551" s="359">
        <v>0.7218</v>
      </c>
      <c r="Q3551" s="359">
        <v>0.63959999999999995</v>
      </c>
      <c r="R3551" s="359">
        <v>0.31</v>
      </c>
      <c r="S3551" s="356">
        <v>0.45369999999999999</v>
      </c>
      <c r="U3551" s="402">
        <v>37388</v>
      </c>
      <c r="V3551" s="359">
        <v>0.49580000000000002</v>
      </c>
      <c r="W3551" s="359">
        <v>0.83140000000000003</v>
      </c>
      <c r="X3551" s="359">
        <v>0.70620000000000005</v>
      </c>
      <c r="Y3551" s="359">
        <v>15.1668</v>
      </c>
      <c r="Z3551" s="359">
        <v>3.6865999999999999</v>
      </c>
      <c r="AA3551" s="359">
        <v>120.995</v>
      </c>
      <c r="AB3551" s="359">
        <v>0.28249999999999997</v>
      </c>
      <c r="AC3551" s="359">
        <v>1.7131000000000001</v>
      </c>
      <c r="AD3551" s="359"/>
      <c r="AE3551" s="359">
        <v>3.7544</v>
      </c>
      <c r="AF3551" s="359">
        <v>1.8125</v>
      </c>
      <c r="AG3551" s="359">
        <v>1.4641</v>
      </c>
      <c r="AH3551" s="359">
        <v>4.6280999999999999</v>
      </c>
      <c r="AI3551" s="359">
        <v>0.7208</v>
      </c>
      <c r="AJ3551" s="359">
        <v>0.61409999999999998</v>
      </c>
      <c r="AK3551" s="359">
        <v>0.30959999999999999</v>
      </c>
      <c r="AL3551" s="356">
        <v>0.45319999999999999</v>
      </c>
    </row>
    <row r="3552" spans="2:38" ht="409.6" x14ac:dyDescent="0.25">
      <c r="B3552" s="402">
        <v>37387</v>
      </c>
      <c r="C3552" s="359">
        <v>0.49619999999999997</v>
      </c>
      <c r="D3552" s="359">
        <v>0.83240000000000003</v>
      </c>
      <c r="E3552" s="359">
        <v>0.70660000000000001</v>
      </c>
      <c r="F3552" s="359">
        <v>15.2178</v>
      </c>
      <c r="G3552" s="359">
        <v>3.6901999999999999</v>
      </c>
      <c r="H3552" s="359">
        <v>121.39100000000001</v>
      </c>
      <c r="I3552" s="359">
        <v>0.28299999999999997</v>
      </c>
      <c r="J3552" s="359">
        <v>1.7159</v>
      </c>
      <c r="K3552" s="359"/>
      <c r="L3552" s="359">
        <v>3.7473000000000001</v>
      </c>
      <c r="M3552" s="359">
        <v>1.8161</v>
      </c>
      <c r="N3552" s="359">
        <v>1.5642</v>
      </c>
      <c r="O3552" s="359">
        <v>4.6342999999999996</v>
      </c>
      <c r="P3552" s="359">
        <v>0.72189999999999999</v>
      </c>
      <c r="Q3552" s="359">
        <v>0.63919999999999999</v>
      </c>
      <c r="R3552" s="359">
        <v>0.30980000000000002</v>
      </c>
      <c r="S3552" s="356">
        <v>0.45340000000000003</v>
      </c>
      <c r="U3552" s="402">
        <v>37387</v>
      </c>
      <c r="V3552" s="359">
        <v>0.49540000000000001</v>
      </c>
      <c r="W3552" s="359">
        <v>0.83089999999999997</v>
      </c>
      <c r="X3552" s="359">
        <v>0.7056</v>
      </c>
      <c r="Y3552" s="359">
        <v>15.1015</v>
      </c>
      <c r="Z3552" s="359">
        <v>3.6835</v>
      </c>
      <c r="AA3552" s="359">
        <v>120.905</v>
      </c>
      <c r="AB3552" s="359">
        <v>0.2823</v>
      </c>
      <c r="AC3552" s="359">
        <v>1.7118</v>
      </c>
      <c r="AD3552" s="359"/>
      <c r="AE3552" s="359">
        <v>3.7414000000000001</v>
      </c>
      <c r="AF3552" s="359">
        <v>1.8110999999999999</v>
      </c>
      <c r="AG3552" s="359">
        <v>1.4630000000000001</v>
      </c>
      <c r="AH3552" s="359">
        <v>4.6260000000000003</v>
      </c>
      <c r="AI3552" s="359">
        <v>0.72019999999999995</v>
      </c>
      <c r="AJ3552" s="359">
        <v>0.61360000000000003</v>
      </c>
      <c r="AK3552" s="359">
        <v>0.30930000000000002</v>
      </c>
      <c r="AL3552" s="356">
        <v>0.45290000000000002</v>
      </c>
    </row>
    <row r="3553" spans="2:38" ht="409.6" x14ac:dyDescent="0.25">
      <c r="B3553" s="402">
        <v>37386</v>
      </c>
      <c r="C3553" s="359">
        <v>0.49719999999999998</v>
      </c>
      <c r="D3553" s="359">
        <v>0.83099999999999996</v>
      </c>
      <c r="E3553" s="359">
        <v>0.70750000000000002</v>
      </c>
      <c r="F3553" s="359">
        <v>15.2509</v>
      </c>
      <c r="G3553" s="359">
        <v>3.6970999999999998</v>
      </c>
      <c r="H3553" s="359">
        <v>121.473</v>
      </c>
      <c r="I3553" s="359">
        <v>0.28270000000000001</v>
      </c>
      <c r="J3553" s="359">
        <v>1.7176</v>
      </c>
      <c r="K3553" s="359"/>
      <c r="L3553" s="359">
        <v>3.7605</v>
      </c>
      <c r="M3553" s="359">
        <v>1.8212999999999999</v>
      </c>
      <c r="N3553" s="359">
        <v>1.5553999999999999</v>
      </c>
      <c r="O3553" s="359">
        <v>4.6348000000000003</v>
      </c>
      <c r="P3553" s="359">
        <v>0.72230000000000005</v>
      </c>
      <c r="Q3553" s="359">
        <v>0.63500000000000001</v>
      </c>
      <c r="R3553" s="359">
        <v>0.30969999999999998</v>
      </c>
      <c r="S3553" s="356">
        <v>0.45200000000000001</v>
      </c>
      <c r="U3553" s="402">
        <v>37386</v>
      </c>
      <c r="V3553" s="359">
        <v>0.49630000000000002</v>
      </c>
      <c r="W3553" s="359">
        <v>0.82930000000000004</v>
      </c>
      <c r="X3553" s="359">
        <v>0.70640000000000003</v>
      </c>
      <c r="Y3553" s="359">
        <v>15.109299999999999</v>
      </c>
      <c r="Z3553" s="359">
        <v>3.6903999999999999</v>
      </c>
      <c r="AA3553" s="359">
        <v>120.974</v>
      </c>
      <c r="AB3553" s="359">
        <v>0.28199999999999997</v>
      </c>
      <c r="AC3553" s="359">
        <v>1.7134</v>
      </c>
      <c r="AD3553" s="359"/>
      <c r="AE3553" s="359">
        <v>3.7536</v>
      </c>
      <c r="AF3553" s="359">
        <v>1.8165</v>
      </c>
      <c r="AG3553" s="359">
        <v>1.4540999999999999</v>
      </c>
      <c r="AH3553" s="359">
        <v>4.6260000000000003</v>
      </c>
      <c r="AI3553" s="359">
        <v>0.72099999999999997</v>
      </c>
      <c r="AJ3553" s="359">
        <v>0.60919999999999996</v>
      </c>
      <c r="AK3553" s="359">
        <v>0.30919999999999997</v>
      </c>
      <c r="AL3553" s="356">
        <v>0.45140000000000002</v>
      </c>
    </row>
    <row r="3554" spans="2:38" ht="409.6" x14ac:dyDescent="0.25">
      <c r="B3554" s="402">
        <v>37385</v>
      </c>
      <c r="C3554" s="359">
        <v>0.49590000000000001</v>
      </c>
      <c r="D3554" s="359">
        <v>0.83099999999999996</v>
      </c>
      <c r="E3554" s="359">
        <v>0.70389999999999997</v>
      </c>
      <c r="F3554" s="359">
        <v>15.2041</v>
      </c>
      <c r="G3554" s="359">
        <v>3.6873999999999998</v>
      </c>
      <c r="H3554" s="359">
        <v>120.86799999999999</v>
      </c>
      <c r="I3554" s="359">
        <v>0.28029999999999999</v>
      </c>
      <c r="J3554" s="359">
        <v>1.7052</v>
      </c>
      <c r="K3554" s="359"/>
      <c r="L3554" s="359">
        <v>3.7536</v>
      </c>
      <c r="M3554" s="359">
        <v>1.7937000000000001</v>
      </c>
      <c r="N3554" s="359">
        <v>1.5429999999999999</v>
      </c>
      <c r="O3554" s="359">
        <v>4.6102999999999996</v>
      </c>
      <c r="P3554" s="359">
        <v>0.7218</v>
      </c>
      <c r="Q3554" s="359">
        <v>0.62990000000000002</v>
      </c>
      <c r="R3554" s="359">
        <v>0.308</v>
      </c>
      <c r="S3554" s="356">
        <v>0.44829999999999998</v>
      </c>
      <c r="U3554" s="402">
        <v>37385</v>
      </c>
      <c r="V3554" s="359">
        <v>0.49509999999999998</v>
      </c>
      <c r="W3554" s="359">
        <v>0.82909999999999995</v>
      </c>
      <c r="X3554" s="359">
        <v>0.70279999999999998</v>
      </c>
      <c r="Y3554" s="359">
        <v>14.959899999999999</v>
      </c>
      <c r="Z3554" s="359">
        <v>3.6810999999999998</v>
      </c>
      <c r="AA3554" s="359">
        <v>120.37</v>
      </c>
      <c r="AB3554" s="359">
        <v>0.27960000000000002</v>
      </c>
      <c r="AC3554" s="359">
        <v>1.7009000000000001</v>
      </c>
      <c r="AD3554" s="359"/>
      <c r="AE3554" s="359">
        <v>3.7473000000000001</v>
      </c>
      <c r="AF3554" s="359">
        <v>1.7888999999999999</v>
      </c>
      <c r="AG3554" s="359">
        <v>1.4423999999999999</v>
      </c>
      <c r="AH3554" s="359">
        <v>4.6013999999999999</v>
      </c>
      <c r="AI3554" s="359">
        <v>0.72060000000000002</v>
      </c>
      <c r="AJ3554" s="359">
        <v>0.60429999999999995</v>
      </c>
      <c r="AK3554" s="359">
        <v>0.30759999999999998</v>
      </c>
      <c r="AL3554" s="356">
        <v>0.44769999999999999</v>
      </c>
    </row>
    <row r="3555" spans="2:38" ht="409.6" x14ac:dyDescent="0.25">
      <c r="B3555" s="402">
        <v>37384</v>
      </c>
      <c r="C3555" s="359">
        <v>0.49099999999999999</v>
      </c>
      <c r="D3555" s="359">
        <v>0.83320000000000005</v>
      </c>
      <c r="E3555" s="359">
        <v>0.70430000000000004</v>
      </c>
      <c r="F3555" s="359">
        <v>14.9956</v>
      </c>
      <c r="G3555" s="359">
        <v>3.6516999999999999</v>
      </c>
      <c r="H3555" s="359">
        <v>119.803</v>
      </c>
      <c r="I3555" s="359">
        <v>0.28060000000000002</v>
      </c>
      <c r="J3555" s="359">
        <v>1.7014</v>
      </c>
      <c r="K3555" s="359"/>
      <c r="L3555" s="359">
        <v>3.7444000000000002</v>
      </c>
      <c r="M3555" s="359">
        <v>1.7783</v>
      </c>
      <c r="N3555" s="359">
        <v>1.5487</v>
      </c>
      <c r="O3555" s="359">
        <v>4.6017999999999999</v>
      </c>
      <c r="P3555" s="359">
        <v>0.71399999999999997</v>
      </c>
      <c r="Q3555" s="359">
        <v>0.63080000000000003</v>
      </c>
      <c r="R3555" s="359">
        <v>0.30620000000000003</v>
      </c>
      <c r="S3555" s="356">
        <v>0.44940000000000002</v>
      </c>
      <c r="U3555" s="402">
        <v>37384</v>
      </c>
      <c r="V3555" s="359">
        <v>0.49030000000000001</v>
      </c>
      <c r="W3555" s="359">
        <v>0.83169999999999999</v>
      </c>
      <c r="X3555" s="359">
        <v>0.70320000000000005</v>
      </c>
      <c r="Y3555" s="359">
        <v>14.9429</v>
      </c>
      <c r="Z3555" s="359">
        <v>3.645</v>
      </c>
      <c r="AA3555" s="359">
        <v>119.31399999999999</v>
      </c>
      <c r="AB3555" s="359">
        <v>0.27989999999999998</v>
      </c>
      <c r="AC3555" s="359">
        <v>1.6977</v>
      </c>
      <c r="AD3555" s="359"/>
      <c r="AE3555" s="359">
        <v>3.7378</v>
      </c>
      <c r="AF3555" s="359">
        <v>1.7742</v>
      </c>
      <c r="AG3555" s="359">
        <v>1.4484999999999999</v>
      </c>
      <c r="AH3555" s="359">
        <v>4.5937000000000001</v>
      </c>
      <c r="AI3555" s="359">
        <v>0.71299999999999997</v>
      </c>
      <c r="AJ3555" s="359">
        <v>0.60309999999999997</v>
      </c>
      <c r="AK3555" s="359">
        <v>0.30570000000000003</v>
      </c>
      <c r="AL3555" s="356">
        <v>0.44890000000000002</v>
      </c>
    </row>
    <row r="3556" spans="2:38" ht="409.6" x14ac:dyDescent="0.25">
      <c r="B3556" s="402">
        <v>37383</v>
      </c>
      <c r="C3556" s="359">
        <v>0.48820000000000002</v>
      </c>
      <c r="D3556" s="359">
        <v>0.83099999999999996</v>
      </c>
      <c r="E3556" s="359">
        <v>0.70309999999999995</v>
      </c>
      <c r="F3556" s="359">
        <v>14.9025</v>
      </c>
      <c r="G3556" s="359">
        <v>3.6297999999999999</v>
      </c>
      <c r="H3556" s="359">
        <v>119.113</v>
      </c>
      <c r="I3556" s="359">
        <v>0.27960000000000002</v>
      </c>
      <c r="J3556" s="359">
        <v>1.6929000000000001</v>
      </c>
      <c r="K3556" s="359"/>
      <c r="L3556" s="359">
        <v>3.7042000000000002</v>
      </c>
      <c r="M3556" s="359">
        <v>1.7735000000000001</v>
      </c>
      <c r="N3556" s="359">
        <v>1.5468</v>
      </c>
      <c r="O3556" s="359">
        <v>4.5376000000000003</v>
      </c>
      <c r="P3556" s="359">
        <v>0.71060000000000001</v>
      </c>
      <c r="Q3556" s="359">
        <v>0.63200000000000001</v>
      </c>
      <c r="R3556" s="359">
        <v>0.30520000000000003</v>
      </c>
      <c r="S3556" s="356">
        <v>0.44819999999999999</v>
      </c>
      <c r="U3556" s="402">
        <v>37383</v>
      </c>
      <c r="V3556" s="359">
        <v>0.4874</v>
      </c>
      <c r="W3556" s="359">
        <v>0.82899999999999996</v>
      </c>
      <c r="X3556" s="359">
        <v>0.70189999999999997</v>
      </c>
      <c r="Y3556" s="359">
        <v>14.8658</v>
      </c>
      <c r="Z3556" s="359">
        <v>3.6227999999999998</v>
      </c>
      <c r="AA3556" s="359">
        <v>118.592</v>
      </c>
      <c r="AB3556" s="359">
        <v>0.2787</v>
      </c>
      <c r="AC3556" s="359">
        <v>1.6887000000000001</v>
      </c>
      <c r="AD3556" s="359"/>
      <c r="AE3556" s="359">
        <v>3.6970000000000001</v>
      </c>
      <c r="AF3556" s="359">
        <v>1.7686999999999999</v>
      </c>
      <c r="AG3556" s="359">
        <v>1.4464999999999999</v>
      </c>
      <c r="AH3556" s="359">
        <v>4.5278999999999998</v>
      </c>
      <c r="AI3556" s="359">
        <v>0.70909999999999995</v>
      </c>
      <c r="AJ3556" s="359">
        <v>0.60419999999999996</v>
      </c>
      <c r="AK3556" s="359">
        <v>0.30470000000000003</v>
      </c>
      <c r="AL3556" s="356">
        <v>0.4476</v>
      </c>
    </row>
    <row r="3557" spans="2:38" ht="409.6" x14ac:dyDescent="0.25">
      <c r="B3557" s="402">
        <v>37382</v>
      </c>
      <c r="C3557" s="359">
        <v>0.48830000000000001</v>
      </c>
      <c r="D3557" s="359">
        <v>0.83040000000000003</v>
      </c>
      <c r="E3557" s="359">
        <v>0.70020000000000004</v>
      </c>
      <c r="F3557" s="359">
        <v>14.910600000000001</v>
      </c>
      <c r="G3557" s="359">
        <v>3.63</v>
      </c>
      <c r="H3557" s="359">
        <v>119.66500000000001</v>
      </c>
      <c r="I3557" s="359">
        <v>0.27950000000000003</v>
      </c>
      <c r="J3557" s="359">
        <v>1.6941999999999999</v>
      </c>
      <c r="K3557" s="359"/>
      <c r="L3557" s="359">
        <v>3.7099000000000002</v>
      </c>
      <c r="M3557" s="359">
        <v>1.7848999999999999</v>
      </c>
      <c r="N3557" s="359">
        <v>1.5459000000000001</v>
      </c>
      <c r="O3557" s="359">
        <v>4.5395000000000003</v>
      </c>
      <c r="P3557" s="359">
        <v>0.71050000000000002</v>
      </c>
      <c r="Q3557" s="359">
        <v>0.62580000000000002</v>
      </c>
      <c r="R3557" s="359">
        <v>0.3049</v>
      </c>
      <c r="S3557" s="356">
        <v>0.44790000000000002</v>
      </c>
      <c r="U3557" s="402">
        <v>37382</v>
      </c>
      <c r="V3557" s="359">
        <v>0.4879</v>
      </c>
      <c r="W3557" s="359">
        <v>0.82930000000000004</v>
      </c>
      <c r="X3557" s="359">
        <v>0.6996</v>
      </c>
      <c r="Y3557" s="359">
        <v>14.8872</v>
      </c>
      <c r="Z3557" s="359">
        <v>3.6261999999999999</v>
      </c>
      <c r="AA3557" s="359">
        <v>119.25</v>
      </c>
      <c r="AB3557" s="359">
        <v>0.27889999999999998</v>
      </c>
      <c r="AC3557" s="359">
        <v>1.6912</v>
      </c>
      <c r="AD3557" s="359"/>
      <c r="AE3557" s="359">
        <v>3.7069000000000001</v>
      </c>
      <c r="AF3557" s="359">
        <v>1.7819</v>
      </c>
      <c r="AG3557" s="359">
        <v>1.4460999999999999</v>
      </c>
      <c r="AH3557" s="359">
        <v>4.532</v>
      </c>
      <c r="AI3557" s="359">
        <v>0.70979999999999999</v>
      </c>
      <c r="AJ3557" s="359">
        <v>0.60089999999999999</v>
      </c>
      <c r="AK3557" s="359">
        <v>0.30470000000000003</v>
      </c>
      <c r="AL3557" s="356">
        <v>0.4476</v>
      </c>
    </row>
    <row r="3558" spans="2:38" ht="409.6" x14ac:dyDescent="0.25">
      <c r="B3558" s="402">
        <v>37381</v>
      </c>
      <c r="C3558" s="359">
        <v>0.48820000000000002</v>
      </c>
      <c r="D3558" s="359">
        <v>0.83020000000000005</v>
      </c>
      <c r="E3558" s="359">
        <v>0.70020000000000004</v>
      </c>
      <c r="F3558" s="359">
        <v>14.910600000000001</v>
      </c>
      <c r="G3558" s="359">
        <v>3.63</v>
      </c>
      <c r="H3558" s="359">
        <v>119.66500000000001</v>
      </c>
      <c r="I3558" s="359">
        <v>0.27950000000000003</v>
      </c>
      <c r="J3558" s="359">
        <v>1.6941999999999999</v>
      </c>
      <c r="K3558" s="359"/>
      <c r="L3558" s="359">
        <v>3.7099000000000002</v>
      </c>
      <c r="M3558" s="359">
        <v>1.7848999999999999</v>
      </c>
      <c r="N3558" s="359">
        <v>1.5459000000000001</v>
      </c>
      <c r="O3558" s="359">
        <v>4.5354000000000001</v>
      </c>
      <c r="P3558" s="359">
        <v>0.71050000000000002</v>
      </c>
      <c r="Q3558" s="359">
        <v>0.62580000000000002</v>
      </c>
      <c r="R3558" s="359">
        <v>0.30480000000000002</v>
      </c>
      <c r="S3558" s="356">
        <v>0.44790000000000002</v>
      </c>
      <c r="U3558" s="402">
        <v>37381</v>
      </c>
      <c r="V3558" s="359">
        <v>0.48770000000000002</v>
      </c>
      <c r="W3558" s="359">
        <v>0.82920000000000005</v>
      </c>
      <c r="X3558" s="359">
        <v>0.6996</v>
      </c>
      <c r="Y3558" s="359">
        <v>14.8872</v>
      </c>
      <c r="Z3558" s="359">
        <v>3.6261999999999999</v>
      </c>
      <c r="AA3558" s="359">
        <v>119.25</v>
      </c>
      <c r="AB3558" s="359">
        <v>0.27889999999999998</v>
      </c>
      <c r="AC3558" s="359">
        <v>1.6912</v>
      </c>
      <c r="AD3558" s="359"/>
      <c r="AE3558" s="359">
        <v>3.7069000000000001</v>
      </c>
      <c r="AF3558" s="359">
        <v>1.7819</v>
      </c>
      <c r="AG3558" s="359">
        <v>1.4460999999999999</v>
      </c>
      <c r="AH3558" s="359">
        <v>4.5297000000000001</v>
      </c>
      <c r="AI3558" s="359">
        <v>0.70989999999999998</v>
      </c>
      <c r="AJ3558" s="359">
        <v>0.60089999999999999</v>
      </c>
      <c r="AK3558" s="359">
        <v>0.30449999999999999</v>
      </c>
      <c r="AL3558" s="356">
        <v>0.4476</v>
      </c>
    </row>
    <row r="3559" spans="2:38" ht="409.6" x14ac:dyDescent="0.25">
      <c r="B3559" s="402">
        <v>37380</v>
      </c>
      <c r="C3559" s="359">
        <v>0.49</v>
      </c>
      <c r="D3559" s="359">
        <v>0.83330000000000004</v>
      </c>
      <c r="E3559" s="359">
        <v>0.70289999999999997</v>
      </c>
      <c r="F3559" s="359">
        <v>14.962899999999999</v>
      </c>
      <c r="G3559" s="359">
        <v>3.6427</v>
      </c>
      <c r="H3559" s="359">
        <v>120.08499999999999</v>
      </c>
      <c r="I3559" s="359">
        <v>0.28039999999999998</v>
      </c>
      <c r="J3559" s="359">
        <v>1.7001999999999999</v>
      </c>
      <c r="K3559" s="359"/>
      <c r="L3559" s="359">
        <v>3.7115999999999998</v>
      </c>
      <c r="M3559" s="359">
        <v>1.7911999999999999</v>
      </c>
      <c r="N3559" s="359">
        <v>1.5512999999999999</v>
      </c>
      <c r="O3559" s="359">
        <v>4.5476999999999999</v>
      </c>
      <c r="P3559" s="359">
        <v>0.71340000000000003</v>
      </c>
      <c r="Q3559" s="359">
        <v>0.628</v>
      </c>
      <c r="R3559" s="359">
        <v>0.30590000000000001</v>
      </c>
      <c r="S3559" s="356">
        <v>0.44950000000000001</v>
      </c>
      <c r="U3559" s="402">
        <v>37380</v>
      </c>
      <c r="V3559" s="359">
        <v>0.48899999999999999</v>
      </c>
      <c r="W3559" s="359">
        <v>0.83160000000000001</v>
      </c>
      <c r="X3559" s="359">
        <v>0.7016</v>
      </c>
      <c r="Y3559" s="359">
        <v>14.9261</v>
      </c>
      <c r="Z3559" s="359">
        <v>3.6356999999999999</v>
      </c>
      <c r="AA3559" s="359">
        <v>119.56100000000001</v>
      </c>
      <c r="AB3559" s="359">
        <v>0.27960000000000002</v>
      </c>
      <c r="AC3559" s="359">
        <v>1.6956</v>
      </c>
      <c r="AD3559" s="359"/>
      <c r="AE3559" s="359">
        <v>3.7037</v>
      </c>
      <c r="AF3559" s="359">
        <v>1.7865</v>
      </c>
      <c r="AG3559" s="359">
        <v>1.4499</v>
      </c>
      <c r="AH3559" s="359">
        <v>4.5384000000000002</v>
      </c>
      <c r="AI3559" s="359">
        <v>0.71160000000000001</v>
      </c>
      <c r="AJ3559" s="359">
        <v>0.60250000000000004</v>
      </c>
      <c r="AK3559" s="359">
        <v>0.3054</v>
      </c>
      <c r="AL3559" s="356">
        <v>0.44879999999999998</v>
      </c>
    </row>
    <row r="3560" spans="2:38" ht="409.6" x14ac:dyDescent="0.25">
      <c r="B3560" s="402">
        <v>37379</v>
      </c>
      <c r="C3560" s="359">
        <v>0.49409999999999998</v>
      </c>
      <c r="D3560" s="359">
        <v>0.83289999999999997</v>
      </c>
      <c r="E3560" s="359">
        <v>0.69730000000000003</v>
      </c>
      <c r="F3560" s="359">
        <v>15.1594</v>
      </c>
      <c r="G3560" s="359">
        <v>3.6722999999999999</v>
      </c>
      <c r="H3560" s="359">
        <v>120.47</v>
      </c>
      <c r="I3560" s="359">
        <v>0.27950000000000003</v>
      </c>
      <c r="J3560" s="359">
        <v>1.7020999999999999</v>
      </c>
      <c r="K3560" s="359"/>
      <c r="L3560" s="359">
        <v>3.7374000000000001</v>
      </c>
      <c r="M3560" s="359">
        <v>1.7919</v>
      </c>
      <c r="N3560" s="359">
        <v>1.5408999999999999</v>
      </c>
      <c r="O3560" s="359">
        <v>4.5746000000000002</v>
      </c>
      <c r="P3560" s="359">
        <v>0.71840000000000004</v>
      </c>
      <c r="Q3560" s="359">
        <v>0.61950000000000005</v>
      </c>
      <c r="R3560" s="359">
        <v>0.30499999999999999</v>
      </c>
      <c r="S3560" s="356">
        <v>0.44619999999999999</v>
      </c>
      <c r="U3560" s="402">
        <v>37379</v>
      </c>
      <c r="V3560" s="359">
        <v>0.49330000000000002</v>
      </c>
      <c r="W3560" s="359">
        <v>0.83120000000000005</v>
      </c>
      <c r="X3560" s="359">
        <v>0.69610000000000005</v>
      </c>
      <c r="Y3560" s="359">
        <v>15.1257</v>
      </c>
      <c r="Z3560" s="359">
        <v>3.6659999999999999</v>
      </c>
      <c r="AA3560" s="359">
        <v>119.974</v>
      </c>
      <c r="AB3560" s="359">
        <v>0.27889999999999998</v>
      </c>
      <c r="AC3560" s="359">
        <v>1.6975</v>
      </c>
      <c r="AD3560" s="359"/>
      <c r="AE3560" s="359">
        <v>3.7309999999999999</v>
      </c>
      <c r="AF3560" s="359">
        <v>1.7876000000000001</v>
      </c>
      <c r="AG3560" s="359">
        <v>1.4401999999999999</v>
      </c>
      <c r="AH3560" s="359">
        <v>4.5658000000000003</v>
      </c>
      <c r="AI3560" s="359">
        <v>0.71699999999999997</v>
      </c>
      <c r="AJ3560" s="359">
        <v>0.59399999999999997</v>
      </c>
      <c r="AK3560" s="359">
        <v>0.30449999999999999</v>
      </c>
      <c r="AL3560" s="356">
        <v>0.4456</v>
      </c>
    </row>
    <row r="3561" spans="2:38" ht="409.6" x14ac:dyDescent="0.25">
      <c r="B3561" s="402">
        <v>37378</v>
      </c>
      <c r="C3561" s="359">
        <v>0.49530000000000002</v>
      </c>
      <c r="D3561" s="359">
        <v>0.83109999999999995</v>
      </c>
      <c r="E3561" s="359">
        <v>0.70009999999999994</v>
      </c>
      <c r="F3561" s="359">
        <v>15.208500000000001</v>
      </c>
      <c r="G3561" s="359">
        <v>3.6806999999999999</v>
      </c>
      <c r="H3561" s="359">
        <v>120.504</v>
      </c>
      <c r="I3561" s="359">
        <v>0.28139999999999998</v>
      </c>
      <c r="J3561" s="359">
        <v>1.7208000000000001</v>
      </c>
      <c r="K3561" s="359"/>
      <c r="L3561" s="359">
        <v>3.7473000000000001</v>
      </c>
      <c r="M3561" s="359">
        <v>1.7837000000000001</v>
      </c>
      <c r="N3561" s="359">
        <v>1.5492999999999999</v>
      </c>
      <c r="O3561" s="359">
        <v>4.5864000000000003</v>
      </c>
      <c r="P3561" s="359">
        <v>0.71940000000000004</v>
      </c>
      <c r="Q3561" s="359">
        <v>0.61419999999999997</v>
      </c>
      <c r="R3561" s="359">
        <v>0.30649999999999999</v>
      </c>
      <c r="S3561" s="356">
        <v>0.44869999999999999</v>
      </c>
      <c r="U3561" s="402">
        <v>37378</v>
      </c>
      <c r="V3561" s="359">
        <v>0.49440000000000001</v>
      </c>
      <c r="W3561" s="359">
        <v>0.82950000000000002</v>
      </c>
      <c r="X3561" s="359">
        <v>0.69889999999999997</v>
      </c>
      <c r="Y3561" s="359">
        <v>15.1747</v>
      </c>
      <c r="Z3561" s="359">
        <v>3.6743999999999999</v>
      </c>
      <c r="AA3561" s="359">
        <v>120.00700000000001</v>
      </c>
      <c r="AB3561" s="359">
        <v>0.28060000000000002</v>
      </c>
      <c r="AC3561" s="359">
        <v>1.7172000000000001</v>
      </c>
      <c r="AD3561" s="359"/>
      <c r="AE3561" s="359">
        <v>3.7408999999999999</v>
      </c>
      <c r="AF3561" s="359">
        <v>1.7794000000000001</v>
      </c>
      <c r="AG3561" s="359">
        <v>1.4478</v>
      </c>
      <c r="AH3561" s="359">
        <v>4.5774999999999997</v>
      </c>
      <c r="AI3561" s="359">
        <v>0.71779999999999999</v>
      </c>
      <c r="AJ3561" s="359">
        <v>0.58850000000000002</v>
      </c>
      <c r="AK3561" s="359">
        <v>0.30590000000000001</v>
      </c>
      <c r="AL3561" s="356">
        <v>0.4481</v>
      </c>
    </row>
    <row r="3562" spans="2:38" ht="409.6" x14ac:dyDescent="0.25">
      <c r="B3562" s="402">
        <v>37377</v>
      </c>
      <c r="C3562" s="359">
        <v>0.49780000000000002</v>
      </c>
      <c r="D3562" s="359">
        <v>0.83250000000000002</v>
      </c>
      <c r="E3562" s="359">
        <v>0.70230000000000004</v>
      </c>
      <c r="F3562" s="359">
        <v>15.1997</v>
      </c>
      <c r="G3562" s="359">
        <v>3.7006999999999999</v>
      </c>
      <c r="H3562" s="359">
        <v>121.072</v>
      </c>
      <c r="I3562" s="359">
        <v>0.28100000000000003</v>
      </c>
      <c r="J3562" s="359">
        <v>1.7204999999999999</v>
      </c>
      <c r="K3562" s="359"/>
      <c r="L3562" s="359">
        <v>3.7698999999999998</v>
      </c>
      <c r="M3562" s="359">
        <v>1.7902</v>
      </c>
      <c r="N3562" s="359">
        <v>1.5468999999999999</v>
      </c>
      <c r="O3562" s="359">
        <v>4.5941999999999998</v>
      </c>
      <c r="P3562" s="359">
        <v>0.72460000000000002</v>
      </c>
      <c r="Q3562" s="359">
        <v>0.61319999999999997</v>
      </c>
      <c r="R3562" s="359">
        <v>0.30740000000000001</v>
      </c>
      <c r="S3562" s="356">
        <v>0.44800000000000001</v>
      </c>
      <c r="U3562" s="402">
        <v>37377</v>
      </c>
      <c r="V3562" s="359">
        <v>0.49690000000000001</v>
      </c>
      <c r="W3562" s="359">
        <v>0.83079999999999998</v>
      </c>
      <c r="X3562" s="359">
        <v>0.70109999999999995</v>
      </c>
      <c r="Y3562" s="359">
        <v>15.166</v>
      </c>
      <c r="Z3562" s="359">
        <v>3.6934999999999998</v>
      </c>
      <c r="AA3562" s="359">
        <v>120.574</v>
      </c>
      <c r="AB3562" s="359">
        <v>0.28039999999999998</v>
      </c>
      <c r="AC3562" s="359">
        <v>1.7151000000000001</v>
      </c>
      <c r="AD3562" s="359"/>
      <c r="AE3562" s="359">
        <v>3.7629999999999999</v>
      </c>
      <c r="AF3562" s="359">
        <v>1.7853000000000001</v>
      </c>
      <c r="AG3562" s="359">
        <v>1.4455</v>
      </c>
      <c r="AH3562" s="359">
        <v>4.5858999999999996</v>
      </c>
      <c r="AI3562" s="359">
        <v>0.72319999999999995</v>
      </c>
      <c r="AJ3562" s="359">
        <v>0.58760000000000001</v>
      </c>
      <c r="AK3562" s="359">
        <v>0.30680000000000002</v>
      </c>
      <c r="AL3562" s="356">
        <v>0.44740000000000002</v>
      </c>
    </row>
    <row r="3563" spans="2:38" ht="409.6" x14ac:dyDescent="0.25">
      <c r="B3563" s="402">
        <v>37376</v>
      </c>
      <c r="C3563" s="359">
        <v>0.495</v>
      </c>
      <c r="D3563" s="359">
        <v>0.83009999999999995</v>
      </c>
      <c r="E3563" s="359">
        <v>0.70079999999999998</v>
      </c>
      <c r="F3563" s="359">
        <v>15.1647</v>
      </c>
      <c r="G3563" s="359">
        <v>3.6806999999999999</v>
      </c>
      <c r="H3563" s="359">
        <v>120.47199999999999</v>
      </c>
      <c r="I3563" s="359">
        <v>0.28050000000000003</v>
      </c>
      <c r="J3563" s="359">
        <v>1.7114</v>
      </c>
      <c r="K3563" s="359"/>
      <c r="L3563" s="359">
        <v>3.7536999999999998</v>
      </c>
      <c r="M3563" s="359">
        <v>1.7777000000000001</v>
      </c>
      <c r="N3563" s="359">
        <v>1.5446</v>
      </c>
      <c r="O3563" s="359">
        <v>4.5701999999999998</v>
      </c>
      <c r="P3563" s="359">
        <v>0.72450000000000003</v>
      </c>
      <c r="Q3563" s="359">
        <v>0.61299999999999999</v>
      </c>
      <c r="R3563" s="359">
        <v>0.30649999999999999</v>
      </c>
      <c r="S3563" s="356">
        <v>0.44729999999999998</v>
      </c>
      <c r="U3563" s="402">
        <v>37376</v>
      </c>
      <c r="V3563" s="359">
        <v>0.49409999999999998</v>
      </c>
      <c r="W3563" s="359">
        <v>0.8286</v>
      </c>
      <c r="X3563" s="359">
        <v>0.69979999999999998</v>
      </c>
      <c r="Y3563" s="359">
        <v>15.132</v>
      </c>
      <c r="Z3563" s="359">
        <v>3.6745000000000001</v>
      </c>
      <c r="AA3563" s="359">
        <v>119.98399999999999</v>
      </c>
      <c r="AB3563" s="359">
        <v>0.27979999999999999</v>
      </c>
      <c r="AC3563" s="359">
        <v>1.7074</v>
      </c>
      <c r="AD3563" s="359"/>
      <c r="AE3563" s="359">
        <v>3.7475000000000001</v>
      </c>
      <c r="AF3563" s="359">
        <v>1.7735000000000001</v>
      </c>
      <c r="AG3563" s="359">
        <v>1.4437</v>
      </c>
      <c r="AH3563" s="359">
        <v>4.5617000000000001</v>
      </c>
      <c r="AI3563" s="359">
        <v>0.72309999999999997</v>
      </c>
      <c r="AJ3563" s="359">
        <v>0.58540000000000003</v>
      </c>
      <c r="AK3563" s="359">
        <v>0.30609999999999998</v>
      </c>
      <c r="AL3563" s="356">
        <v>0.44669999999999999</v>
      </c>
    </row>
    <row r="3564" spans="2:38" ht="409.6" x14ac:dyDescent="0.25">
      <c r="B3564" s="402">
        <v>37375</v>
      </c>
      <c r="C3564" s="359">
        <v>0.50060000000000004</v>
      </c>
      <c r="D3564" s="359">
        <v>0.82969999999999999</v>
      </c>
      <c r="E3564" s="359">
        <v>0.70509999999999995</v>
      </c>
      <c r="F3564" s="359">
        <v>15.1319</v>
      </c>
      <c r="G3564" s="359">
        <v>3.7197</v>
      </c>
      <c r="H3564" s="359">
        <v>121.58499999999999</v>
      </c>
      <c r="I3564" s="359">
        <v>0.28339999999999999</v>
      </c>
      <c r="J3564" s="359">
        <v>1.734</v>
      </c>
      <c r="K3564" s="359"/>
      <c r="L3564" s="359">
        <v>3.7917999999999998</v>
      </c>
      <c r="M3564" s="359">
        <v>1.7982</v>
      </c>
      <c r="N3564" s="359">
        <v>1.5551999999999999</v>
      </c>
      <c r="O3564" s="359">
        <v>4.6162000000000001</v>
      </c>
      <c r="P3564" s="359">
        <v>0.73180000000000001</v>
      </c>
      <c r="Q3564" s="359">
        <v>0.62490000000000001</v>
      </c>
      <c r="R3564" s="359">
        <v>0.30940000000000001</v>
      </c>
      <c r="S3564" s="356">
        <v>0.45119999999999999</v>
      </c>
      <c r="U3564" s="402">
        <v>37375</v>
      </c>
      <c r="V3564" s="359">
        <v>0.49990000000000001</v>
      </c>
      <c r="W3564" s="359">
        <v>0.82830000000000004</v>
      </c>
      <c r="X3564" s="359">
        <v>0.70420000000000005</v>
      </c>
      <c r="Y3564" s="359">
        <v>15.101599999999999</v>
      </c>
      <c r="Z3564" s="359">
        <v>3.7141000000000002</v>
      </c>
      <c r="AA3564" s="359">
        <v>121.11199999999999</v>
      </c>
      <c r="AB3564" s="359">
        <v>0.28289999999999998</v>
      </c>
      <c r="AC3564" s="359">
        <v>1.7306999999999999</v>
      </c>
      <c r="AD3564" s="359"/>
      <c r="AE3564" s="359">
        <v>3.7871000000000001</v>
      </c>
      <c r="AF3564" s="359">
        <v>1.7942</v>
      </c>
      <c r="AG3564" s="359">
        <v>1.4529000000000001</v>
      </c>
      <c r="AH3564" s="359">
        <v>4.6071</v>
      </c>
      <c r="AI3564" s="359">
        <v>0.73089999999999999</v>
      </c>
      <c r="AJ3564" s="359">
        <v>0.59719999999999995</v>
      </c>
      <c r="AK3564" s="359">
        <v>0.309</v>
      </c>
      <c r="AL3564" s="356">
        <v>0.45069999999999999</v>
      </c>
    </row>
    <row r="3565" spans="2:38" ht="409.6" x14ac:dyDescent="0.25">
      <c r="B3565" s="402">
        <v>37374</v>
      </c>
      <c r="C3565" s="359">
        <v>0.50039999999999996</v>
      </c>
      <c r="D3565" s="359">
        <v>0.83</v>
      </c>
      <c r="E3565" s="359">
        <v>0.70479999999999998</v>
      </c>
      <c r="F3565" s="359">
        <v>15.1319</v>
      </c>
      <c r="G3565" s="359">
        <v>3.7197</v>
      </c>
      <c r="H3565" s="359">
        <v>121.58499999999999</v>
      </c>
      <c r="I3565" s="359">
        <v>0.28339999999999999</v>
      </c>
      <c r="J3565" s="359">
        <v>1.734</v>
      </c>
      <c r="K3565" s="359"/>
      <c r="L3565" s="359">
        <v>3.7917999999999998</v>
      </c>
      <c r="M3565" s="359">
        <v>1.7982</v>
      </c>
      <c r="N3565" s="359">
        <v>1.5551999999999999</v>
      </c>
      <c r="O3565" s="359">
        <v>4.6162000000000001</v>
      </c>
      <c r="P3565" s="359">
        <v>0.73380000000000001</v>
      </c>
      <c r="Q3565" s="359">
        <v>0.62490000000000001</v>
      </c>
      <c r="R3565" s="359">
        <v>0.30969999999999998</v>
      </c>
      <c r="S3565" s="356">
        <v>0.45119999999999999</v>
      </c>
      <c r="U3565" s="402">
        <v>37374</v>
      </c>
      <c r="V3565" s="359">
        <v>0.49969999999999998</v>
      </c>
      <c r="W3565" s="359">
        <v>0.82830000000000004</v>
      </c>
      <c r="X3565" s="359">
        <v>0.70379999999999998</v>
      </c>
      <c r="Y3565" s="359">
        <v>15.101599999999999</v>
      </c>
      <c r="Z3565" s="359">
        <v>3.7141000000000002</v>
      </c>
      <c r="AA3565" s="359">
        <v>121.11199999999999</v>
      </c>
      <c r="AB3565" s="359">
        <v>0.28289999999999998</v>
      </c>
      <c r="AC3565" s="359">
        <v>1.7306999999999999</v>
      </c>
      <c r="AD3565" s="359"/>
      <c r="AE3565" s="359">
        <v>3.7871000000000001</v>
      </c>
      <c r="AF3565" s="359">
        <v>1.7942</v>
      </c>
      <c r="AG3565" s="359">
        <v>1.4529000000000001</v>
      </c>
      <c r="AH3565" s="359">
        <v>4.6071</v>
      </c>
      <c r="AI3565" s="359">
        <v>0.73260000000000003</v>
      </c>
      <c r="AJ3565" s="359">
        <v>0.59719999999999995</v>
      </c>
      <c r="AK3565" s="359">
        <v>0.30909999999999999</v>
      </c>
      <c r="AL3565" s="356">
        <v>0.45069999999999999</v>
      </c>
    </row>
    <row r="3566" spans="2:38" ht="409.6" x14ac:dyDescent="0.25">
      <c r="B3566" s="402">
        <v>37373</v>
      </c>
      <c r="C3566" s="359">
        <v>0.50039999999999996</v>
      </c>
      <c r="D3566" s="359">
        <v>0.83020000000000005</v>
      </c>
      <c r="E3566" s="359">
        <v>0.70530000000000004</v>
      </c>
      <c r="F3566" s="359">
        <v>15.2127</v>
      </c>
      <c r="G3566" s="359">
        <v>3.7208999999999999</v>
      </c>
      <c r="H3566" s="359">
        <v>121.636</v>
      </c>
      <c r="I3566" s="359">
        <v>0.28349999999999997</v>
      </c>
      <c r="J3566" s="359">
        <v>1.7346999999999999</v>
      </c>
      <c r="K3566" s="359"/>
      <c r="L3566" s="359">
        <v>3.7934000000000001</v>
      </c>
      <c r="M3566" s="359">
        <v>1.7988999999999999</v>
      </c>
      <c r="N3566" s="359">
        <v>1.5558000000000001</v>
      </c>
      <c r="O3566" s="359">
        <v>4.6191000000000004</v>
      </c>
      <c r="P3566" s="359">
        <v>0.73229999999999995</v>
      </c>
      <c r="Q3566" s="359">
        <v>0.62519999999999998</v>
      </c>
      <c r="R3566" s="359">
        <v>0.30959999999999999</v>
      </c>
      <c r="S3566" s="356">
        <v>0.45140000000000002</v>
      </c>
      <c r="U3566" s="402">
        <v>37373</v>
      </c>
      <c r="V3566" s="359">
        <v>0.49959999999999999</v>
      </c>
      <c r="W3566" s="359">
        <v>0.82869999999999999</v>
      </c>
      <c r="X3566" s="359">
        <v>0.70409999999999995</v>
      </c>
      <c r="Y3566" s="359">
        <v>15.179</v>
      </c>
      <c r="Z3566" s="359">
        <v>3.7136999999999998</v>
      </c>
      <c r="AA3566" s="359">
        <v>121.136</v>
      </c>
      <c r="AB3566" s="359">
        <v>0.28289999999999998</v>
      </c>
      <c r="AC3566" s="359">
        <v>1.7311000000000001</v>
      </c>
      <c r="AD3566" s="359"/>
      <c r="AE3566" s="359">
        <v>3.7879</v>
      </c>
      <c r="AF3566" s="359">
        <v>1.7946</v>
      </c>
      <c r="AG3566" s="359">
        <v>1.4532</v>
      </c>
      <c r="AH3566" s="359">
        <v>4.6101999999999999</v>
      </c>
      <c r="AI3566" s="359">
        <v>0.73070000000000002</v>
      </c>
      <c r="AJ3566" s="359">
        <v>0.59730000000000005</v>
      </c>
      <c r="AK3566" s="359">
        <v>0.309</v>
      </c>
      <c r="AL3566" s="356">
        <v>0.45079999999999998</v>
      </c>
    </row>
    <row r="3567" spans="2:38" ht="409.6" x14ac:dyDescent="0.25">
      <c r="B3567" s="402">
        <v>37372</v>
      </c>
      <c r="C3567" s="359">
        <v>0.50229999999999997</v>
      </c>
      <c r="D3567" s="359">
        <v>0.83009999999999995</v>
      </c>
      <c r="E3567" s="359">
        <v>0.7056</v>
      </c>
      <c r="F3567" s="359">
        <v>15.262600000000001</v>
      </c>
      <c r="G3567" s="359">
        <v>3.7347999999999999</v>
      </c>
      <c r="H3567" s="359">
        <v>122.28100000000001</v>
      </c>
      <c r="I3567" s="359">
        <v>0.28360000000000002</v>
      </c>
      <c r="J3567" s="359">
        <v>1.7342</v>
      </c>
      <c r="K3567" s="359"/>
      <c r="L3567" s="359">
        <v>3.8104</v>
      </c>
      <c r="M3567" s="359">
        <v>1.8184</v>
      </c>
      <c r="N3567" s="359">
        <v>1.5521</v>
      </c>
      <c r="O3567" s="359">
        <v>4.6406000000000001</v>
      </c>
      <c r="P3567" s="359">
        <v>0.73529999999999995</v>
      </c>
      <c r="Q3567" s="359">
        <v>0.63529999999999998</v>
      </c>
      <c r="R3567" s="359">
        <v>0.30980000000000002</v>
      </c>
      <c r="S3567" s="356">
        <v>0.45090000000000002</v>
      </c>
      <c r="U3567" s="402">
        <v>37372</v>
      </c>
      <c r="V3567" s="359">
        <v>0.50160000000000005</v>
      </c>
      <c r="W3567" s="359">
        <v>0.8286</v>
      </c>
      <c r="X3567" s="359">
        <v>0.70450000000000002</v>
      </c>
      <c r="Y3567" s="359">
        <v>15.2315</v>
      </c>
      <c r="Z3567" s="359">
        <v>3.7290999999999999</v>
      </c>
      <c r="AA3567" s="359">
        <v>121.803</v>
      </c>
      <c r="AB3567" s="359">
        <v>0.2828</v>
      </c>
      <c r="AC3567" s="359">
        <v>1.7303999999999999</v>
      </c>
      <c r="AD3567" s="359"/>
      <c r="AE3567" s="359">
        <v>3.8054000000000001</v>
      </c>
      <c r="AF3567" s="359">
        <v>1.8144</v>
      </c>
      <c r="AG3567" s="359">
        <v>1.45</v>
      </c>
      <c r="AH3567" s="359">
        <v>4.6338999999999997</v>
      </c>
      <c r="AI3567" s="359">
        <v>0.73350000000000004</v>
      </c>
      <c r="AJ3567" s="359">
        <v>0.60750000000000004</v>
      </c>
      <c r="AK3567" s="359">
        <v>0.30940000000000001</v>
      </c>
      <c r="AL3567" s="356">
        <v>0.45040000000000002</v>
      </c>
    </row>
    <row r="3568" spans="2:38" ht="409.6" x14ac:dyDescent="0.25">
      <c r="B3568" s="402">
        <v>37371</v>
      </c>
      <c r="C3568" s="359">
        <v>0.50339999999999996</v>
      </c>
      <c r="D3568" s="359">
        <v>0.82730000000000004</v>
      </c>
      <c r="E3568" s="359">
        <v>0.70469999999999999</v>
      </c>
      <c r="F3568" s="359">
        <v>15.2568</v>
      </c>
      <c r="G3568" s="359">
        <v>3.7418</v>
      </c>
      <c r="H3568" s="359">
        <v>121.453</v>
      </c>
      <c r="I3568" s="359">
        <v>0.28349999999999997</v>
      </c>
      <c r="J3568" s="359">
        <v>1.7419</v>
      </c>
      <c r="K3568" s="359"/>
      <c r="L3568" s="359">
        <v>3.8344999999999998</v>
      </c>
      <c r="M3568" s="359">
        <v>1.8151999999999999</v>
      </c>
      <c r="N3568" s="359">
        <v>1.5482</v>
      </c>
      <c r="O3568" s="359">
        <v>4.6340000000000003</v>
      </c>
      <c r="P3568" s="359">
        <v>0.73850000000000005</v>
      </c>
      <c r="Q3568" s="359">
        <v>0.61680000000000001</v>
      </c>
      <c r="R3568" s="359">
        <v>0.31019999999999998</v>
      </c>
      <c r="S3568" s="356">
        <v>0.44950000000000001</v>
      </c>
      <c r="U3568" s="402">
        <v>37371</v>
      </c>
      <c r="V3568" s="359">
        <v>0.50260000000000005</v>
      </c>
      <c r="W3568" s="359">
        <v>0.82540000000000002</v>
      </c>
      <c r="X3568" s="359">
        <v>0.70340000000000003</v>
      </c>
      <c r="Y3568" s="359">
        <v>15.2225</v>
      </c>
      <c r="Z3568" s="359">
        <v>3.7355</v>
      </c>
      <c r="AA3568" s="359">
        <v>120.95399999999999</v>
      </c>
      <c r="AB3568" s="359">
        <v>0.2828</v>
      </c>
      <c r="AC3568" s="359">
        <v>1.7371000000000001</v>
      </c>
      <c r="AD3568" s="359"/>
      <c r="AE3568" s="359">
        <v>3.8279999999999998</v>
      </c>
      <c r="AF3568" s="359">
        <v>1.8101</v>
      </c>
      <c r="AG3568" s="359">
        <v>1.4453</v>
      </c>
      <c r="AH3568" s="359">
        <v>4.6250999999999998</v>
      </c>
      <c r="AI3568" s="359">
        <v>0.73719999999999997</v>
      </c>
      <c r="AJ3568" s="359">
        <v>0.58909999999999996</v>
      </c>
      <c r="AK3568" s="359">
        <v>0.30959999999999999</v>
      </c>
      <c r="AL3568" s="356">
        <v>0.44890000000000002</v>
      </c>
    </row>
    <row r="3569" spans="2:38" ht="409.6" x14ac:dyDescent="0.25">
      <c r="B3569" s="402">
        <v>37370</v>
      </c>
      <c r="C3569" s="359">
        <v>0.50249999999999995</v>
      </c>
      <c r="D3569" s="359">
        <v>0.8296</v>
      </c>
      <c r="E3569" s="359">
        <v>0.70240000000000002</v>
      </c>
      <c r="F3569" s="359">
        <v>15.2309</v>
      </c>
      <c r="G3569" s="359">
        <v>3.7339000000000002</v>
      </c>
      <c r="H3569" s="359">
        <v>121.134</v>
      </c>
      <c r="I3569" s="359">
        <v>0.28160000000000002</v>
      </c>
      <c r="J3569" s="359">
        <v>1.7329000000000001</v>
      </c>
      <c r="K3569" s="359"/>
      <c r="L3569" s="359">
        <v>3.8201000000000001</v>
      </c>
      <c r="M3569" s="359">
        <v>1.8050999999999999</v>
      </c>
      <c r="N3569" s="359">
        <v>1.5385</v>
      </c>
      <c r="O3569" s="359">
        <v>4.617</v>
      </c>
      <c r="P3569" s="359">
        <v>0.73680000000000001</v>
      </c>
      <c r="Q3569" s="359">
        <v>0.60329999999999995</v>
      </c>
      <c r="R3569" s="359">
        <v>0.3085</v>
      </c>
      <c r="S3569" s="356">
        <v>0.44640000000000002</v>
      </c>
      <c r="U3569" s="402">
        <v>37370</v>
      </c>
      <c r="V3569" s="359">
        <v>0.50149999999999995</v>
      </c>
      <c r="W3569" s="359">
        <v>0.82769999999999999</v>
      </c>
      <c r="X3569" s="359">
        <v>0.70120000000000005</v>
      </c>
      <c r="Y3569" s="359">
        <v>14.986800000000001</v>
      </c>
      <c r="Z3569" s="359">
        <v>3.7271999999999998</v>
      </c>
      <c r="AA3569" s="359">
        <v>120.63200000000001</v>
      </c>
      <c r="AB3569" s="359">
        <v>0.28089999999999998</v>
      </c>
      <c r="AC3569" s="359">
        <v>1.7292000000000001</v>
      </c>
      <c r="AD3569" s="359"/>
      <c r="AE3569" s="359">
        <v>3.8132999999999999</v>
      </c>
      <c r="AF3569" s="359">
        <v>1.8007</v>
      </c>
      <c r="AG3569" s="359">
        <v>1.4359</v>
      </c>
      <c r="AH3569" s="359">
        <v>4.6078999999999999</v>
      </c>
      <c r="AI3569" s="359">
        <v>0.73560000000000003</v>
      </c>
      <c r="AJ3569" s="359">
        <v>0.57740000000000002</v>
      </c>
      <c r="AK3569" s="359">
        <v>0.308</v>
      </c>
      <c r="AL3569" s="356">
        <v>0.44579999999999997</v>
      </c>
    </row>
    <row r="3570" spans="2:38" ht="409.6" x14ac:dyDescent="0.25">
      <c r="B3570" s="402">
        <v>37369</v>
      </c>
      <c r="C3570" s="359">
        <v>0.503</v>
      </c>
      <c r="D3570" s="359">
        <v>0.82740000000000002</v>
      </c>
      <c r="E3570" s="359">
        <v>0.70289999999999997</v>
      </c>
      <c r="F3570" s="359">
        <v>15.247299999999999</v>
      </c>
      <c r="G3570" s="359">
        <v>3.7383999999999999</v>
      </c>
      <c r="H3570" s="359">
        <v>121.63800000000001</v>
      </c>
      <c r="I3570" s="359">
        <v>0.28260000000000002</v>
      </c>
      <c r="J3570" s="359">
        <v>1.7407999999999999</v>
      </c>
      <c r="K3570" s="359"/>
      <c r="L3570" s="359">
        <v>3.8298000000000001</v>
      </c>
      <c r="M3570" s="359">
        <v>1.8023</v>
      </c>
      <c r="N3570" s="359">
        <v>1.5441</v>
      </c>
      <c r="O3570" s="359">
        <v>4.6253000000000002</v>
      </c>
      <c r="P3570" s="359">
        <v>0.7389</v>
      </c>
      <c r="Q3570" s="359">
        <v>0.60409999999999997</v>
      </c>
      <c r="R3570" s="359">
        <v>0.30840000000000001</v>
      </c>
      <c r="S3570" s="356">
        <v>0.44729999999999998</v>
      </c>
      <c r="U3570" s="402">
        <v>37369</v>
      </c>
      <c r="V3570" s="359">
        <v>0.50219999999999998</v>
      </c>
      <c r="W3570" s="359">
        <v>0.82569999999999999</v>
      </c>
      <c r="X3570" s="359">
        <v>0.70169999999999999</v>
      </c>
      <c r="Y3570" s="359">
        <v>15.0062</v>
      </c>
      <c r="Z3570" s="359">
        <v>3.7317999999999998</v>
      </c>
      <c r="AA3570" s="359">
        <v>121.161</v>
      </c>
      <c r="AB3570" s="359">
        <v>0.28189999999999998</v>
      </c>
      <c r="AC3570" s="359">
        <v>1.7370000000000001</v>
      </c>
      <c r="AD3570" s="359"/>
      <c r="AE3570" s="359">
        <v>3.8231000000000002</v>
      </c>
      <c r="AF3570" s="359">
        <v>1.7955000000000001</v>
      </c>
      <c r="AG3570" s="359">
        <v>1.4416</v>
      </c>
      <c r="AH3570" s="359">
        <v>4.6173000000000002</v>
      </c>
      <c r="AI3570" s="359">
        <v>0.73760000000000003</v>
      </c>
      <c r="AJ3570" s="359">
        <v>0.57820000000000005</v>
      </c>
      <c r="AK3570" s="359">
        <v>0.30780000000000002</v>
      </c>
      <c r="AL3570" s="356">
        <v>0.44679999999999997</v>
      </c>
    </row>
    <row r="3571" spans="2:38" ht="409.6" x14ac:dyDescent="0.25">
      <c r="B3571" s="402">
        <v>37368</v>
      </c>
      <c r="C3571" s="359">
        <v>0.50339999999999996</v>
      </c>
      <c r="D3571" s="359">
        <v>0.83109999999999995</v>
      </c>
      <c r="E3571" s="359">
        <v>0.70509999999999995</v>
      </c>
      <c r="F3571" s="359">
        <v>15.1944</v>
      </c>
      <c r="G3571" s="359">
        <v>3.7378</v>
      </c>
      <c r="H3571" s="359">
        <v>121.789</v>
      </c>
      <c r="I3571" s="359">
        <v>0.28289999999999998</v>
      </c>
      <c r="J3571" s="359">
        <v>1.7414000000000001</v>
      </c>
      <c r="K3571" s="359"/>
      <c r="L3571" s="359">
        <v>3.8289</v>
      </c>
      <c r="M3571" s="359">
        <v>1.8109999999999999</v>
      </c>
      <c r="N3571" s="359">
        <v>1.5368999999999999</v>
      </c>
      <c r="O3571" s="359">
        <v>4.6138000000000003</v>
      </c>
      <c r="P3571" s="359">
        <v>0.73819999999999997</v>
      </c>
      <c r="Q3571" s="359">
        <v>0.5968</v>
      </c>
      <c r="R3571" s="359">
        <v>0.30990000000000001</v>
      </c>
      <c r="S3571" s="356">
        <v>0.44819999999999999</v>
      </c>
      <c r="U3571" s="402">
        <v>37368</v>
      </c>
      <c r="V3571" s="359">
        <v>0.50280000000000002</v>
      </c>
      <c r="W3571" s="359">
        <v>0.82940000000000003</v>
      </c>
      <c r="X3571" s="359">
        <v>0.70409999999999995</v>
      </c>
      <c r="Y3571" s="359">
        <v>15.1327</v>
      </c>
      <c r="Z3571" s="359">
        <v>3.7321</v>
      </c>
      <c r="AA3571" s="359">
        <v>121.318</v>
      </c>
      <c r="AB3571" s="359">
        <v>0.2823</v>
      </c>
      <c r="AC3571" s="359">
        <v>1.7371000000000001</v>
      </c>
      <c r="AD3571" s="359"/>
      <c r="AE3571" s="359">
        <v>3.8214999999999999</v>
      </c>
      <c r="AF3571" s="359">
        <v>1.8022</v>
      </c>
      <c r="AG3571" s="359">
        <v>1.4347000000000001</v>
      </c>
      <c r="AH3571" s="359">
        <v>4.6059000000000001</v>
      </c>
      <c r="AI3571" s="359">
        <v>0.73719999999999997</v>
      </c>
      <c r="AJ3571" s="359">
        <v>0.57099999999999995</v>
      </c>
      <c r="AK3571" s="359">
        <v>0.30940000000000001</v>
      </c>
      <c r="AL3571" s="356">
        <v>0.44769999999999999</v>
      </c>
    </row>
    <row r="3572" spans="2:38" ht="409.6" x14ac:dyDescent="0.25">
      <c r="B3572" s="402">
        <v>37367</v>
      </c>
      <c r="C3572" s="359">
        <v>0.50260000000000005</v>
      </c>
      <c r="D3572" s="359">
        <v>0.83</v>
      </c>
      <c r="E3572" s="359">
        <v>0.7046</v>
      </c>
      <c r="F3572" s="359">
        <v>15.244199999999999</v>
      </c>
      <c r="G3572" s="359">
        <v>3.7378</v>
      </c>
      <c r="H3572" s="359">
        <v>121.789</v>
      </c>
      <c r="I3572" s="359">
        <v>0.28289999999999998</v>
      </c>
      <c r="J3572" s="359">
        <v>1.7414000000000001</v>
      </c>
      <c r="K3572" s="359"/>
      <c r="L3572" s="359">
        <v>3.8285999999999998</v>
      </c>
      <c r="M3572" s="359">
        <v>1.8085</v>
      </c>
      <c r="N3572" s="359">
        <v>1.5368999999999999</v>
      </c>
      <c r="O3572" s="359">
        <v>4.6017000000000001</v>
      </c>
      <c r="P3572" s="359">
        <v>0.7369</v>
      </c>
      <c r="Q3572" s="359">
        <v>0.59840000000000004</v>
      </c>
      <c r="R3572" s="359">
        <v>0.31</v>
      </c>
      <c r="S3572" s="356">
        <v>0.44819999999999999</v>
      </c>
      <c r="U3572" s="402">
        <v>37367</v>
      </c>
      <c r="V3572" s="359">
        <v>0.50190000000000001</v>
      </c>
      <c r="W3572" s="359">
        <v>0.82830000000000004</v>
      </c>
      <c r="X3572" s="359">
        <v>0.7036</v>
      </c>
      <c r="Y3572" s="359">
        <v>15.003299999999999</v>
      </c>
      <c r="Z3572" s="359">
        <v>3.7321</v>
      </c>
      <c r="AA3572" s="359">
        <v>121.318</v>
      </c>
      <c r="AB3572" s="359">
        <v>0.2823</v>
      </c>
      <c r="AC3572" s="359">
        <v>1.7371000000000001</v>
      </c>
      <c r="AD3572" s="359"/>
      <c r="AE3572" s="359">
        <v>3.8209</v>
      </c>
      <c r="AF3572" s="359">
        <v>1.802</v>
      </c>
      <c r="AG3572" s="359">
        <v>1.4347000000000001</v>
      </c>
      <c r="AH3572" s="359">
        <v>4.5946999999999996</v>
      </c>
      <c r="AI3572" s="359">
        <v>0.73560000000000003</v>
      </c>
      <c r="AJ3572" s="359">
        <v>0.57250000000000001</v>
      </c>
      <c r="AK3572" s="359">
        <v>0.3095</v>
      </c>
      <c r="AL3572" s="356">
        <v>0.44769999999999999</v>
      </c>
    </row>
    <row r="3573" spans="2:38" ht="409.6" x14ac:dyDescent="0.25">
      <c r="B3573" s="402">
        <v>37366</v>
      </c>
      <c r="C3573" s="359">
        <v>0.50290000000000001</v>
      </c>
      <c r="D3573" s="359">
        <v>0.83050000000000002</v>
      </c>
      <c r="E3573" s="359">
        <v>0.70520000000000005</v>
      </c>
      <c r="F3573" s="359">
        <v>15.256399999999999</v>
      </c>
      <c r="G3573" s="359">
        <v>3.7391999999999999</v>
      </c>
      <c r="H3573" s="359">
        <v>121.887</v>
      </c>
      <c r="I3573" s="359">
        <v>0.28310000000000002</v>
      </c>
      <c r="J3573" s="359">
        <v>1.7427999999999999</v>
      </c>
      <c r="K3573" s="359"/>
      <c r="L3573" s="359">
        <v>3.8258999999999999</v>
      </c>
      <c r="M3573" s="359">
        <v>1.8099000000000001</v>
      </c>
      <c r="N3573" s="359">
        <v>1.5381</v>
      </c>
      <c r="O3573" s="359">
        <v>4.6063000000000001</v>
      </c>
      <c r="P3573" s="359">
        <v>0.73780000000000001</v>
      </c>
      <c r="Q3573" s="359">
        <v>0.5988</v>
      </c>
      <c r="R3573" s="359">
        <v>0.30980000000000002</v>
      </c>
      <c r="S3573" s="356">
        <v>0.4486</v>
      </c>
      <c r="U3573" s="402">
        <v>37366</v>
      </c>
      <c r="V3573" s="359">
        <v>0.50209999999999999</v>
      </c>
      <c r="W3573" s="359">
        <v>0.8286</v>
      </c>
      <c r="X3573" s="359">
        <v>0.70399999999999996</v>
      </c>
      <c r="Y3573" s="359">
        <v>15.0114</v>
      </c>
      <c r="Z3573" s="359">
        <v>3.7326000000000001</v>
      </c>
      <c r="AA3573" s="359">
        <v>121.383</v>
      </c>
      <c r="AB3573" s="359">
        <v>0.28249999999999997</v>
      </c>
      <c r="AC3573" s="359">
        <v>1.7381</v>
      </c>
      <c r="AD3573" s="359"/>
      <c r="AE3573" s="359">
        <v>3.8193000000000001</v>
      </c>
      <c r="AF3573" s="359">
        <v>1.8029999999999999</v>
      </c>
      <c r="AG3573" s="359">
        <v>1.4355</v>
      </c>
      <c r="AH3573" s="359">
        <v>4.5976999999999997</v>
      </c>
      <c r="AI3573" s="359">
        <v>0.7359</v>
      </c>
      <c r="AJ3573" s="359">
        <v>0.57279999999999998</v>
      </c>
      <c r="AK3573" s="359">
        <v>0.30919999999999997</v>
      </c>
      <c r="AL3573" s="356">
        <v>0.44790000000000002</v>
      </c>
    </row>
    <row r="3574" spans="2:38" ht="409.6" x14ac:dyDescent="0.25">
      <c r="B3574" s="402">
        <v>37365</v>
      </c>
      <c r="C3574" s="359">
        <v>0.50129999999999997</v>
      </c>
      <c r="D3574" s="359">
        <v>0.82830000000000004</v>
      </c>
      <c r="E3574" s="359">
        <v>0.70309999999999995</v>
      </c>
      <c r="F3574" s="359">
        <v>15.1866</v>
      </c>
      <c r="G3574" s="359">
        <v>3.7265999999999999</v>
      </c>
      <c r="H3574" s="359">
        <v>121.48</v>
      </c>
      <c r="I3574" s="359">
        <v>0.28149999999999997</v>
      </c>
      <c r="J3574" s="359">
        <v>1.7336</v>
      </c>
      <c r="K3574" s="359"/>
      <c r="L3574" s="359">
        <v>3.8250999999999999</v>
      </c>
      <c r="M3574" s="359">
        <v>1.8016000000000001</v>
      </c>
      <c r="N3574" s="359">
        <v>1.5276000000000001</v>
      </c>
      <c r="O3574" s="359">
        <v>4.6067</v>
      </c>
      <c r="P3574" s="359">
        <v>0.7359</v>
      </c>
      <c r="Q3574" s="359">
        <v>0.59519999999999995</v>
      </c>
      <c r="R3574" s="359">
        <v>0.3085</v>
      </c>
      <c r="S3574" s="356">
        <v>0.44650000000000001</v>
      </c>
      <c r="U3574" s="402">
        <v>37365</v>
      </c>
      <c r="V3574" s="359">
        <v>0.50039999999999996</v>
      </c>
      <c r="W3574" s="359">
        <v>0.82669999999999999</v>
      </c>
      <c r="X3574" s="359">
        <v>0.70209999999999995</v>
      </c>
      <c r="Y3574" s="359">
        <v>15.076499999999999</v>
      </c>
      <c r="Z3574" s="359">
        <v>3.7201</v>
      </c>
      <c r="AA3574" s="359">
        <v>120.996</v>
      </c>
      <c r="AB3574" s="359">
        <v>0.28089999999999998</v>
      </c>
      <c r="AC3574" s="359">
        <v>1.7294</v>
      </c>
      <c r="AD3574" s="359"/>
      <c r="AE3574" s="359">
        <v>3.8182999999999998</v>
      </c>
      <c r="AF3574" s="359">
        <v>1.7948</v>
      </c>
      <c r="AG3574" s="359">
        <v>1.4254</v>
      </c>
      <c r="AH3574" s="359">
        <v>4.5987999999999998</v>
      </c>
      <c r="AI3574" s="359">
        <v>0.73419999999999996</v>
      </c>
      <c r="AJ3574" s="359">
        <v>0.56940000000000002</v>
      </c>
      <c r="AK3574" s="359">
        <v>0.30790000000000001</v>
      </c>
      <c r="AL3574" s="356">
        <v>0.44600000000000001</v>
      </c>
    </row>
    <row r="3575" spans="2:38" ht="409.6" x14ac:dyDescent="0.25">
      <c r="B3575" s="402">
        <v>37364</v>
      </c>
      <c r="C3575" s="359">
        <v>0.50070000000000003</v>
      </c>
      <c r="D3575" s="359">
        <v>0.82930000000000004</v>
      </c>
      <c r="E3575" s="359">
        <v>0.7026</v>
      </c>
      <c r="F3575" s="359">
        <v>15.1196</v>
      </c>
      <c r="G3575" s="359">
        <v>3.7233999999999998</v>
      </c>
      <c r="H3575" s="359">
        <v>121.49</v>
      </c>
      <c r="I3575" s="359">
        <v>0.28170000000000001</v>
      </c>
      <c r="J3575" s="359">
        <v>1.7337</v>
      </c>
      <c r="K3575" s="359"/>
      <c r="L3575" s="359">
        <v>3.8300999999999998</v>
      </c>
      <c r="M3575" s="359">
        <v>1.7965</v>
      </c>
      <c r="N3575" s="359">
        <v>1.5263</v>
      </c>
      <c r="O3575" s="359">
        <v>4.5830000000000002</v>
      </c>
      <c r="P3575" s="359">
        <v>0.73609999999999998</v>
      </c>
      <c r="Q3575" s="359">
        <v>0.59460000000000002</v>
      </c>
      <c r="R3575" s="359">
        <v>0.3085</v>
      </c>
      <c r="S3575" s="356">
        <v>0.44590000000000002</v>
      </c>
      <c r="U3575" s="402">
        <v>37364</v>
      </c>
      <c r="V3575" s="359">
        <v>0.49980000000000002</v>
      </c>
      <c r="W3575" s="359">
        <v>0.82769999999999999</v>
      </c>
      <c r="X3575" s="359">
        <v>0.70120000000000005</v>
      </c>
      <c r="Y3575" s="359">
        <v>15.0855</v>
      </c>
      <c r="Z3575" s="359">
        <v>3.7164000000000001</v>
      </c>
      <c r="AA3575" s="359">
        <v>120.99</v>
      </c>
      <c r="AB3575" s="359">
        <v>0.28039999999999998</v>
      </c>
      <c r="AC3575" s="359">
        <v>1.7297</v>
      </c>
      <c r="AD3575" s="359"/>
      <c r="AE3575" s="359">
        <v>3.8235999999999999</v>
      </c>
      <c r="AF3575" s="359">
        <v>1.7894000000000001</v>
      </c>
      <c r="AG3575" s="359">
        <v>1.4238999999999999</v>
      </c>
      <c r="AH3575" s="359">
        <v>4.5739999999999998</v>
      </c>
      <c r="AI3575" s="359">
        <v>0.73470000000000002</v>
      </c>
      <c r="AJ3575" s="359">
        <v>0.56869999999999998</v>
      </c>
      <c r="AK3575" s="359">
        <v>0.308</v>
      </c>
      <c r="AL3575" s="356">
        <v>0.44529999999999997</v>
      </c>
    </row>
    <row r="3576" spans="2:38" ht="409.6" x14ac:dyDescent="0.25">
      <c r="B3576" s="402">
        <v>37363</v>
      </c>
      <c r="C3576" s="359">
        <v>0.50060000000000004</v>
      </c>
      <c r="D3576" s="359">
        <v>0.82869999999999999</v>
      </c>
      <c r="E3576" s="359">
        <v>0.69930000000000003</v>
      </c>
      <c r="F3576" s="359">
        <v>15.1153</v>
      </c>
      <c r="G3576" s="359">
        <v>3.7229000000000001</v>
      </c>
      <c r="H3576" s="359">
        <v>121.262</v>
      </c>
      <c r="I3576" s="359">
        <v>0.2797</v>
      </c>
      <c r="J3576" s="359">
        <v>1.7290000000000001</v>
      </c>
      <c r="K3576" s="359"/>
      <c r="L3576" s="359">
        <v>3.8226</v>
      </c>
      <c r="M3576" s="359">
        <v>1.7946</v>
      </c>
      <c r="N3576" s="359">
        <v>1.5129999999999999</v>
      </c>
      <c r="O3576" s="359">
        <v>4.5877999999999997</v>
      </c>
      <c r="P3576" s="359">
        <v>0.73529999999999995</v>
      </c>
      <c r="Q3576" s="359">
        <v>0.58689999999999998</v>
      </c>
      <c r="R3576" s="359">
        <v>0.30680000000000002</v>
      </c>
      <c r="S3576" s="356">
        <v>0.442</v>
      </c>
      <c r="U3576" s="402">
        <v>37363</v>
      </c>
      <c r="V3576" s="359">
        <v>0.49980000000000002</v>
      </c>
      <c r="W3576" s="359">
        <v>0.82699999999999996</v>
      </c>
      <c r="X3576" s="359">
        <v>0.69820000000000004</v>
      </c>
      <c r="Y3576" s="359">
        <v>15.0815</v>
      </c>
      <c r="Z3576" s="359">
        <v>3.7155999999999998</v>
      </c>
      <c r="AA3576" s="359">
        <v>120.76600000000001</v>
      </c>
      <c r="AB3576" s="359">
        <v>0.27889999999999998</v>
      </c>
      <c r="AC3576" s="359">
        <v>1.7242999999999999</v>
      </c>
      <c r="AD3576" s="359"/>
      <c r="AE3576" s="359">
        <v>3.8155999999999999</v>
      </c>
      <c r="AF3576" s="359">
        <v>1.7895000000000001</v>
      </c>
      <c r="AG3576" s="359">
        <v>1.4107000000000001</v>
      </c>
      <c r="AH3576" s="359">
        <v>4.5792999999999999</v>
      </c>
      <c r="AI3576" s="359">
        <v>0.73380000000000001</v>
      </c>
      <c r="AJ3576" s="359">
        <v>0.56110000000000004</v>
      </c>
      <c r="AK3576" s="359">
        <v>0.30630000000000002</v>
      </c>
      <c r="AL3576" s="356">
        <v>0.44140000000000001</v>
      </c>
    </row>
    <row r="3577" spans="2:38" ht="409.6" x14ac:dyDescent="0.25">
      <c r="B3577" s="402">
        <v>37362</v>
      </c>
      <c r="C3577" s="359">
        <v>0.50019999999999998</v>
      </c>
      <c r="D3577" s="359">
        <v>0.82820000000000005</v>
      </c>
      <c r="E3577" s="359">
        <v>0.69810000000000005</v>
      </c>
      <c r="F3577" s="359">
        <v>15.102600000000001</v>
      </c>
      <c r="G3577" s="359">
        <v>3.7189999999999999</v>
      </c>
      <c r="H3577" s="359">
        <v>120.93</v>
      </c>
      <c r="I3577" s="359">
        <v>0.27889999999999998</v>
      </c>
      <c r="J3577" s="359">
        <v>1.7256</v>
      </c>
      <c r="K3577" s="359"/>
      <c r="L3577" s="359">
        <v>3.8123999999999998</v>
      </c>
      <c r="M3577" s="359">
        <v>1.7885</v>
      </c>
      <c r="N3577" s="359">
        <v>1.5041</v>
      </c>
      <c r="O3577" s="359">
        <v>4.556</v>
      </c>
      <c r="P3577" s="359">
        <v>0.73399999999999999</v>
      </c>
      <c r="Q3577" s="359">
        <v>0.58809999999999996</v>
      </c>
      <c r="R3577" s="359">
        <v>0.30599999999999999</v>
      </c>
      <c r="S3577" s="356">
        <v>0.43980000000000002</v>
      </c>
      <c r="U3577" s="402">
        <v>37362</v>
      </c>
      <c r="V3577" s="359">
        <v>0.49940000000000001</v>
      </c>
      <c r="W3577" s="359">
        <v>0.82650000000000001</v>
      </c>
      <c r="X3577" s="359">
        <v>0.69710000000000005</v>
      </c>
      <c r="Y3577" s="359">
        <v>15.073</v>
      </c>
      <c r="Z3577" s="359">
        <v>3.7136</v>
      </c>
      <c r="AA3577" s="359">
        <v>120.46899999999999</v>
      </c>
      <c r="AB3577" s="359">
        <v>0.27829999999999999</v>
      </c>
      <c r="AC3577" s="359">
        <v>1.7215</v>
      </c>
      <c r="AD3577" s="359"/>
      <c r="AE3577" s="359">
        <v>3.8069999999999999</v>
      </c>
      <c r="AF3577" s="359">
        <v>1.7847</v>
      </c>
      <c r="AG3577" s="359">
        <v>1.4026000000000001</v>
      </c>
      <c r="AH3577" s="359">
        <v>4.5484</v>
      </c>
      <c r="AI3577" s="359">
        <v>0.7329</v>
      </c>
      <c r="AJ3577" s="359">
        <v>0.5625</v>
      </c>
      <c r="AK3577" s="359">
        <v>0.3054</v>
      </c>
      <c r="AL3577" s="356">
        <v>0.43930000000000002</v>
      </c>
    </row>
    <row r="3578" spans="2:38" ht="409.6" x14ac:dyDescent="0.25">
      <c r="B3578" s="402">
        <v>37361</v>
      </c>
      <c r="C3578" s="359">
        <v>0.50419999999999998</v>
      </c>
      <c r="D3578" s="359">
        <v>0.83069999999999999</v>
      </c>
      <c r="E3578" s="359">
        <v>0.70289999999999997</v>
      </c>
      <c r="F3578" s="359">
        <v>15.159700000000001</v>
      </c>
      <c r="G3578" s="359">
        <v>3.7484999999999999</v>
      </c>
      <c r="H3578" s="359">
        <v>121.556</v>
      </c>
      <c r="I3578" s="359">
        <v>0.28129999999999999</v>
      </c>
      <c r="J3578" s="359">
        <v>1.7407999999999999</v>
      </c>
      <c r="K3578" s="359"/>
      <c r="L3578" s="359">
        <v>3.8355000000000001</v>
      </c>
      <c r="M3578" s="359">
        <v>1.8049999999999999</v>
      </c>
      <c r="N3578" s="359">
        <v>1.5113000000000001</v>
      </c>
      <c r="O3578" s="359">
        <v>4.5743</v>
      </c>
      <c r="P3578" s="359">
        <v>0.73870000000000002</v>
      </c>
      <c r="Q3578" s="359">
        <v>0.59119999999999995</v>
      </c>
      <c r="R3578" s="359">
        <v>0.30649999999999999</v>
      </c>
      <c r="S3578" s="356">
        <v>0.44319999999999998</v>
      </c>
      <c r="U3578" s="402">
        <v>37361</v>
      </c>
      <c r="V3578" s="359">
        <v>0.50339999999999996</v>
      </c>
      <c r="W3578" s="359">
        <v>0.82920000000000005</v>
      </c>
      <c r="X3578" s="359">
        <v>0.70189999999999997</v>
      </c>
      <c r="Y3578" s="359">
        <v>15.1327</v>
      </c>
      <c r="Z3578" s="359">
        <v>3.7450999999999999</v>
      </c>
      <c r="AA3578" s="359">
        <v>121.11499999999999</v>
      </c>
      <c r="AB3578" s="359">
        <v>0.28079999999999999</v>
      </c>
      <c r="AC3578" s="359">
        <v>1.7375</v>
      </c>
      <c r="AD3578" s="359"/>
      <c r="AE3578" s="359">
        <v>3.8315000000000001</v>
      </c>
      <c r="AF3578" s="359">
        <v>1.8012999999999999</v>
      </c>
      <c r="AG3578" s="359">
        <v>1.4093</v>
      </c>
      <c r="AH3578" s="359">
        <v>4.5688000000000004</v>
      </c>
      <c r="AI3578" s="359">
        <v>0.73780000000000001</v>
      </c>
      <c r="AJ3578" s="359">
        <v>0.56540000000000001</v>
      </c>
      <c r="AK3578" s="359">
        <v>0.30620000000000003</v>
      </c>
      <c r="AL3578" s="356">
        <v>0.44280000000000003</v>
      </c>
    </row>
    <row r="3579" spans="2:38" ht="409.6" x14ac:dyDescent="0.25">
      <c r="B3579" s="402">
        <v>37360</v>
      </c>
      <c r="C3579" s="359">
        <v>0.50409999999999999</v>
      </c>
      <c r="D3579" s="359">
        <v>0.82979999999999998</v>
      </c>
      <c r="E3579" s="359">
        <v>0.70289999999999997</v>
      </c>
      <c r="F3579" s="359">
        <v>15.159700000000001</v>
      </c>
      <c r="G3579" s="359">
        <v>3.7484999999999999</v>
      </c>
      <c r="H3579" s="359">
        <v>121.556</v>
      </c>
      <c r="I3579" s="359">
        <v>0.28129999999999999</v>
      </c>
      <c r="J3579" s="359">
        <v>1.7407999999999999</v>
      </c>
      <c r="K3579" s="359"/>
      <c r="L3579" s="359">
        <v>3.8365999999999998</v>
      </c>
      <c r="M3579" s="359">
        <v>1.8049999999999999</v>
      </c>
      <c r="N3579" s="359">
        <v>1.5113000000000001</v>
      </c>
      <c r="O3579" s="359">
        <v>4.5738000000000003</v>
      </c>
      <c r="P3579" s="359">
        <v>0.73880000000000001</v>
      </c>
      <c r="Q3579" s="359">
        <v>0.59119999999999995</v>
      </c>
      <c r="R3579" s="359">
        <v>0.3085</v>
      </c>
      <c r="S3579" s="356">
        <v>0.44319999999999998</v>
      </c>
      <c r="U3579" s="402">
        <v>37360</v>
      </c>
      <c r="V3579" s="359">
        <v>0.50339999999999996</v>
      </c>
      <c r="W3579" s="359">
        <v>0.82830000000000004</v>
      </c>
      <c r="X3579" s="359">
        <v>0.70189999999999997</v>
      </c>
      <c r="Y3579" s="359">
        <v>15.1327</v>
      </c>
      <c r="Z3579" s="359">
        <v>3.7450999999999999</v>
      </c>
      <c r="AA3579" s="359">
        <v>121.11499999999999</v>
      </c>
      <c r="AB3579" s="359">
        <v>0.28079999999999999</v>
      </c>
      <c r="AC3579" s="359">
        <v>1.7375</v>
      </c>
      <c r="AD3579" s="359"/>
      <c r="AE3579" s="359">
        <v>3.8300999999999998</v>
      </c>
      <c r="AF3579" s="359">
        <v>1.8012999999999999</v>
      </c>
      <c r="AG3579" s="359">
        <v>1.4093</v>
      </c>
      <c r="AH3579" s="359">
        <v>4.5678999999999998</v>
      </c>
      <c r="AI3579" s="359">
        <v>0.73799999999999999</v>
      </c>
      <c r="AJ3579" s="359">
        <v>0.56540000000000001</v>
      </c>
      <c r="AK3579" s="359">
        <v>0.308</v>
      </c>
      <c r="AL3579" s="356">
        <v>0.44280000000000003</v>
      </c>
    </row>
    <row r="3580" spans="2:38" ht="409.6" x14ac:dyDescent="0.25">
      <c r="B3580" s="402">
        <v>37359</v>
      </c>
      <c r="C3580" s="359">
        <v>0.50349999999999995</v>
      </c>
      <c r="D3580" s="359">
        <v>0.82830000000000004</v>
      </c>
      <c r="E3580" s="359">
        <v>0.70150000000000001</v>
      </c>
      <c r="F3580" s="359">
        <v>15.2012</v>
      </c>
      <c r="G3580" s="359">
        <v>3.7435</v>
      </c>
      <c r="H3580" s="359">
        <v>121.364</v>
      </c>
      <c r="I3580" s="359">
        <v>0.28079999999999999</v>
      </c>
      <c r="J3580" s="359">
        <v>1.7381</v>
      </c>
      <c r="K3580" s="359"/>
      <c r="L3580" s="359">
        <v>3.8370000000000002</v>
      </c>
      <c r="M3580" s="359">
        <v>1.8022</v>
      </c>
      <c r="N3580" s="359">
        <v>1.5088999999999999</v>
      </c>
      <c r="O3580" s="359">
        <v>4.5693000000000001</v>
      </c>
      <c r="P3580" s="359">
        <v>0.7379</v>
      </c>
      <c r="Q3580" s="359">
        <v>0.59019999999999995</v>
      </c>
      <c r="R3580" s="359">
        <v>0.30790000000000001</v>
      </c>
      <c r="S3580" s="356">
        <v>0.4425</v>
      </c>
      <c r="U3580" s="402">
        <v>37359</v>
      </c>
      <c r="V3580" s="359">
        <v>0.50239999999999996</v>
      </c>
      <c r="W3580" s="359">
        <v>0.82650000000000001</v>
      </c>
      <c r="X3580" s="359">
        <v>0.70040000000000002</v>
      </c>
      <c r="Y3580" s="359">
        <v>14.9596</v>
      </c>
      <c r="Z3580" s="359">
        <v>3.7370999999999999</v>
      </c>
      <c r="AA3580" s="359">
        <v>120.86799999999999</v>
      </c>
      <c r="AB3580" s="359">
        <v>0.2802</v>
      </c>
      <c r="AC3580" s="359">
        <v>1.7339</v>
      </c>
      <c r="AD3580" s="359"/>
      <c r="AE3580" s="359">
        <v>3.8304999999999998</v>
      </c>
      <c r="AF3580" s="359">
        <v>1.7976000000000001</v>
      </c>
      <c r="AG3580" s="359">
        <v>1.4064000000000001</v>
      </c>
      <c r="AH3580" s="359">
        <v>4.5603999999999996</v>
      </c>
      <c r="AI3580" s="359">
        <v>0.73650000000000004</v>
      </c>
      <c r="AJ3580" s="359">
        <v>0.56430000000000002</v>
      </c>
      <c r="AK3580" s="359">
        <v>0.30740000000000001</v>
      </c>
      <c r="AL3580" s="356">
        <v>0.44190000000000002</v>
      </c>
    </row>
    <row r="3581" spans="2:38" ht="409.6" x14ac:dyDescent="0.25">
      <c r="B3581" s="402">
        <v>37358</v>
      </c>
      <c r="C3581" s="359">
        <v>0.50160000000000005</v>
      </c>
      <c r="D3581" s="359">
        <v>0.82820000000000005</v>
      </c>
      <c r="E3581" s="359">
        <v>0.70379999999999998</v>
      </c>
      <c r="F3581" s="359">
        <v>15.1622</v>
      </c>
      <c r="G3581" s="359">
        <v>3.7305999999999999</v>
      </c>
      <c r="H3581" s="359">
        <v>121.33499999999999</v>
      </c>
      <c r="I3581" s="359">
        <v>0.28070000000000001</v>
      </c>
      <c r="J3581" s="359">
        <v>1.7319</v>
      </c>
      <c r="K3581" s="359"/>
      <c r="L3581" s="359">
        <v>3.8195999999999999</v>
      </c>
      <c r="M3581" s="359">
        <v>1.8031999999999999</v>
      </c>
      <c r="N3581" s="359">
        <v>1.5076000000000001</v>
      </c>
      <c r="O3581" s="359">
        <v>4.5644999999999998</v>
      </c>
      <c r="P3581" s="359">
        <v>0.73499999999999999</v>
      </c>
      <c r="Q3581" s="359">
        <v>0.58579999999999999</v>
      </c>
      <c r="R3581" s="359">
        <v>0.30780000000000002</v>
      </c>
      <c r="S3581" s="356">
        <v>0.44269999999999998</v>
      </c>
      <c r="U3581" s="402">
        <v>37358</v>
      </c>
      <c r="V3581" s="359">
        <v>0.50060000000000004</v>
      </c>
      <c r="W3581" s="359">
        <v>0.8266</v>
      </c>
      <c r="X3581" s="359">
        <v>0.70269999999999999</v>
      </c>
      <c r="Y3581" s="359">
        <v>14.9206</v>
      </c>
      <c r="Z3581" s="359">
        <v>3.7235999999999998</v>
      </c>
      <c r="AA3581" s="359">
        <v>120.839</v>
      </c>
      <c r="AB3581" s="359">
        <v>0.27989999999999998</v>
      </c>
      <c r="AC3581" s="359">
        <v>1.7269000000000001</v>
      </c>
      <c r="AD3581" s="359"/>
      <c r="AE3581" s="359">
        <v>3.8130999999999999</v>
      </c>
      <c r="AF3581" s="359">
        <v>1.7983</v>
      </c>
      <c r="AG3581" s="359">
        <v>1.4047000000000001</v>
      </c>
      <c r="AH3581" s="359">
        <v>4.5556999999999999</v>
      </c>
      <c r="AI3581" s="359">
        <v>0.73340000000000005</v>
      </c>
      <c r="AJ3581" s="359">
        <v>0.56000000000000005</v>
      </c>
      <c r="AK3581" s="359">
        <v>0.30730000000000002</v>
      </c>
      <c r="AL3581" s="356">
        <v>0.44209999999999999</v>
      </c>
    </row>
    <row r="3582" spans="2:38" ht="409.6" x14ac:dyDescent="0.25">
      <c r="B3582" s="402">
        <v>37357</v>
      </c>
      <c r="C3582" s="359">
        <v>0.49759999999999999</v>
      </c>
      <c r="D3582" s="359">
        <v>0.82450000000000001</v>
      </c>
      <c r="E3582" s="359">
        <v>0.6976</v>
      </c>
      <c r="F3582" s="359">
        <v>15.1264</v>
      </c>
      <c r="G3582" s="359">
        <v>3.7008000000000001</v>
      </c>
      <c r="H3582" s="359">
        <v>120.88500000000001</v>
      </c>
      <c r="I3582" s="359">
        <v>0.27779999999999999</v>
      </c>
      <c r="J3582" s="359">
        <v>1.7203999999999999</v>
      </c>
      <c r="K3582" s="359"/>
      <c r="L3582" s="359">
        <v>3.8067000000000002</v>
      </c>
      <c r="M3582" s="359">
        <v>1.7898000000000001</v>
      </c>
      <c r="N3582" s="359">
        <v>1.4914000000000001</v>
      </c>
      <c r="O3582" s="359">
        <v>4.5258000000000003</v>
      </c>
      <c r="P3582" s="359">
        <v>0.73099999999999998</v>
      </c>
      <c r="Q3582" s="359">
        <v>0.58320000000000005</v>
      </c>
      <c r="R3582" s="359">
        <v>0.30499999999999999</v>
      </c>
      <c r="S3582" s="356">
        <v>0.438</v>
      </c>
      <c r="U3582" s="402">
        <v>37357</v>
      </c>
      <c r="V3582" s="359">
        <v>0.49659999999999999</v>
      </c>
      <c r="W3582" s="359">
        <v>0.82279999999999998</v>
      </c>
      <c r="X3582" s="359">
        <v>0.69640000000000002</v>
      </c>
      <c r="Y3582" s="359">
        <v>14.975099999999999</v>
      </c>
      <c r="Z3582" s="359">
        <v>3.6934999999999998</v>
      </c>
      <c r="AA3582" s="359">
        <v>120.372</v>
      </c>
      <c r="AB3582" s="359">
        <v>0.27689999999999998</v>
      </c>
      <c r="AC3582" s="359">
        <v>1.7157</v>
      </c>
      <c r="AD3582" s="359"/>
      <c r="AE3582" s="359">
        <v>3.7995999999999999</v>
      </c>
      <c r="AF3582" s="359">
        <v>1.7847</v>
      </c>
      <c r="AG3582" s="359">
        <v>1.3894</v>
      </c>
      <c r="AH3582" s="359">
        <v>4.5162000000000004</v>
      </c>
      <c r="AI3582" s="359">
        <v>0.72909999999999997</v>
      </c>
      <c r="AJ3582" s="359">
        <v>0.55610000000000004</v>
      </c>
      <c r="AK3582" s="359">
        <v>0.30449999999999999</v>
      </c>
      <c r="AL3582" s="356">
        <v>0.43730000000000002</v>
      </c>
    </row>
    <row r="3583" spans="2:38" ht="409.6" x14ac:dyDescent="0.25">
      <c r="B3583" s="402">
        <v>37356</v>
      </c>
      <c r="C3583" s="359">
        <v>0.495</v>
      </c>
      <c r="D3583" s="359">
        <v>0.82550000000000001</v>
      </c>
      <c r="E3583" s="359">
        <v>0.69579999999999997</v>
      </c>
      <c r="F3583" s="359">
        <v>14.9621</v>
      </c>
      <c r="G3583" s="359">
        <v>3.6815000000000002</v>
      </c>
      <c r="H3583" s="359">
        <v>120.254</v>
      </c>
      <c r="I3583" s="359">
        <v>0.27650000000000002</v>
      </c>
      <c r="J3583" s="359">
        <v>1.7129000000000001</v>
      </c>
      <c r="K3583" s="359"/>
      <c r="L3583" s="359">
        <v>3.7881</v>
      </c>
      <c r="M3583" s="359">
        <v>1.7808999999999999</v>
      </c>
      <c r="N3583" s="359">
        <v>1.4845999999999999</v>
      </c>
      <c r="O3583" s="359">
        <v>4.5122999999999998</v>
      </c>
      <c r="P3583" s="359">
        <v>0.72670000000000001</v>
      </c>
      <c r="Q3583" s="359">
        <v>0.58489999999999998</v>
      </c>
      <c r="R3583" s="359">
        <v>0.30349999999999999</v>
      </c>
      <c r="S3583" s="356">
        <v>0.436</v>
      </c>
      <c r="U3583" s="402">
        <v>37356</v>
      </c>
      <c r="V3583" s="359">
        <v>0.49419999999999997</v>
      </c>
      <c r="W3583" s="359">
        <v>0.82350000000000001</v>
      </c>
      <c r="X3583" s="359">
        <v>0.69450000000000001</v>
      </c>
      <c r="Y3583" s="359">
        <v>14.9274</v>
      </c>
      <c r="Z3583" s="359">
        <v>3.6747000000000001</v>
      </c>
      <c r="AA3583" s="359">
        <v>119.753</v>
      </c>
      <c r="AB3583" s="359">
        <v>0.27589999999999998</v>
      </c>
      <c r="AC3583" s="359">
        <v>1.7084999999999999</v>
      </c>
      <c r="AD3583" s="359"/>
      <c r="AE3583" s="359">
        <v>3.7810999999999999</v>
      </c>
      <c r="AF3583" s="359">
        <v>1.776</v>
      </c>
      <c r="AG3583" s="359">
        <v>1.3831</v>
      </c>
      <c r="AH3583" s="359">
        <v>4.5031999999999996</v>
      </c>
      <c r="AI3583" s="359">
        <v>0.72519999999999996</v>
      </c>
      <c r="AJ3583" s="359">
        <v>0.55930000000000002</v>
      </c>
      <c r="AK3583" s="359">
        <v>0.30299999999999999</v>
      </c>
      <c r="AL3583" s="356">
        <v>0.43530000000000002</v>
      </c>
    </row>
    <row r="3584" spans="2:38" ht="409.6" x14ac:dyDescent="0.25">
      <c r="B3584" s="402">
        <v>37355</v>
      </c>
      <c r="C3584" s="359">
        <v>0.49690000000000001</v>
      </c>
      <c r="D3584" s="359">
        <v>0.82269999999999999</v>
      </c>
      <c r="E3584" s="359">
        <v>0.69330000000000003</v>
      </c>
      <c r="F3584" s="359">
        <v>15.390499999999999</v>
      </c>
      <c r="G3584" s="359">
        <v>3.6943999999999999</v>
      </c>
      <c r="H3584" s="359">
        <v>120.43300000000001</v>
      </c>
      <c r="I3584" s="359">
        <v>0.2762</v>
      </c>
      <c r="J3584" s="359">
        <v>1.7161999999999999</v>
      </c>
      <c r="K3584" s="359"/>
      <c r="L3584" s="359">
        <v>3.7972999999999999</v>
      </c>
      <c r="M3584" s="359">
        <v>1.7793000000000001</v>
      </c>
      <c r="N3584" s="359">
        <v>1.4794</v>
      </c>
      <c r="O3584" s="359">
        <v>4.5057</v>
      </c>
      <c r="P3584" s="359">
        <v>0.72840000000000005</v>
      </c>
      <c r="Q3584" s="359">
        <v>0.58509999999999995</v>
      </c>
      <c r="R3584" s="359">
        <v>0.30380000000000001</v>
      </c>
      <c r="S3584" s="356">
        <v>0.4345</v>
      </c>
      <c r="U3584" s="402">
        <v>37355</v>
      </c>
      <c r="V3584" s="359">
        <v>0.49590000000000001</v>
      </c>
      <c r="W3584" s="359">
        <v>0.82089999999999996</v>
      </c>
      <c r="X3584" s="359">
        <v>0.69199999999999995</v>
      </c>
      <c r="Y3584" s="359">
        <v>15.1495</v>
      </c>
      <c r="Z3584" s="359">
        <v>3.6867999999999999</v>
      </c>
      <c r="AA3584" s="359">
        <v>119.919</v>
      </c>
      <c r="AB3584" s="359">
        <v>0.27550000000000002</v>
      </c>
      <c r="AC3584" s="359">
        <v>1.7118</v>
      </c>
      <c r="AD3584" s="359"/>
      <c r="AE3584" s="359">
        <v>3.7900999999999998</v>
      </c>
      <c r="AF3584" s="359">
        <v>1.7743</v>
      </c>
      <c r="AG3584" s="359">
        <v>1.3783000000000001</v>
      </c>
      <c r="AH3584" s="359">
        <v>4.4961000000000002</v>
      </c>
      <c r="AI3584" s="359">
        <v>0.72689999999999999</v>
      </c>
      <c r="AJ3584" s="359">
        <v>0.55820000000000003</v>
      </c>
      <c r="AK3584" s="359">
        <v>0.30309999999999998</v>
      </c>
      <c r="AL3584" s="356">
        <v>0.43390000000000001</v>
      </c>
    </row>
    <row r="3585" spans="2:38" ht="409.6" x14ac:dyDescent="0.25">
      <c r="B3585" s="402">
        <v>37354</v>
      </c>
      <c r="C3585" s="359">
        <v>0.49759999999999999</v>
      </c>
      <c r="D3585" s="359">
        <v>0.82669999999999999</v>
      </c>
      <c r="E3585" s="359">
        <v>0.69510000000000005</v>
      </c>
      <c r="F3585" s="359">
        <v>15.3278</v>
      </c>
      <c r="G3585" s="359">
        <v>3.7023999999999999</v>
      </c>
      <c r="H3585" s="359">
        <v>121.188</v>
      </c>
      <c r="I3585" s="359">
        <v>0.27760000000000001</v>
      </c>
      <c r="J3585" s="359">
        <v>1.7154</v>
      </c>
      <c r="K3585" s="359"/>
      <c r="L3585" s="359">
        <v>3.8096000000000001</v>
      </c>
      <c r="M3585" s="359">
        <v>1.7905</v>
      </c>
      <c r="N3585" s="359">
        <v>1.4939</v>
      </c>
      <c r="O3585" s="359">
        <v>4.4949000000000003</v>
      </c>
      <c r="P3585" s="359">
        <v>0.72870000000000001</v>
      </c>
      <c r="Q3585" s="359">
        <v>0.58560000000000001</v>
      </c>
      <c r="R3585" s="359">
        <v>0.30570000000000003</v>
      </c>
      <c r="S3585" s="356">
        <v>0.4375</v>
      </c>
      <c r="U3585" s="402">
        <v>37354</v>
      </c>
      <c r="V3585" s="359">
        <v>0.497</v>
      </c>
      <c r="W3585" s="359">
        <v>0.82530000000000003</v>
      </c>
      <c r="X3585" s="359">
        <v>0.69420000000000004</v>
      </c>
      <c r="Y3585" s="359">
        <v>15.2972</v>
      </c>
      <c r="Z3585" s="359">
        <v>3.6968000000000001</v>
      </c>
      <c r="AA3585" s="359">
        <v>120.721</v>
      </c>
      <c r="AB3585" s="359">
        <v>0.27710000000000001</v>
      </c>
      <c r="AC3585" s="359">
        <v>1.7113</v>
      </c>
      <c r="AD3585" s="359"/>
      <c r="AE3585" s="359">
        <v>3.8048000000000002</v>
      </c>
      <c r="AF3585" s="359">
        <v>1.7864</v>
      </c>
      <c r="AG3585" s="359">
        <v>1.3928</v>
      </c>
      <c r="AH3585" s="359">
        <v>4.4884000000000004</v>
      </c>
      <c r="AI3585" s="359">
        <v>0.72770000000000001</v>
      </c>
      <c r="AJ3585" s="359">
        <v>0.56020000000000003</v>
      </c>
      <c r="AK3585" s="359">
        <v>0.30530000000000002</v>
      </c>
      <c r="AL3585" s="356">
        <v>0.437</v>
      </c>
    </row>
    <row r="3586" spans="2:38" ht="409.6" x14ac:dyDescent="0.25">
      <c r="B3586" s="402">
        <v>37353</v>
      </c>
      <c r="C3586" s="359">
        <v>0.49790000000000001</v>
      </c>
      <c r="D3586" s="359">
        <v>0.82520000000000004</v>
      </c>
      <c r="E3586" s="359">
        <v>0.69550000000000001</v>
      </c>
      <c r="F3586" s="359">
        <v>15.3278</v>
      </c>
      <c r="G3586" s="359">
        <v>3.7023999999999999</v>
      </c>
      <c r="H3586" s="359">
        <v>121.188</v>
      </c>
      <c r="I3586" s="359">
        <v>0.27760000000000001</v>
      </c>
      <c r="J3586" s="359">
        <v>1.7154</v>
      </c>
      <c r="K3586" s="359"/>
      <c r="L3586" s="359">
        <v>3.8098000000000001</v>
      </c>
      <c r="M3586" s="359">
        <v>1.7905</v>
      </c>
      <c r="N3586" s="359">
        <v>1.4939</v>
      </c>
      <c r="O3586" s="359">
        <v>4.4904999999999999</v>
      </c>
      <c r="P3586" s="359">
        <v>0.72970000000000002</v>
      </c>
      <c r="Q3586" s="359">
        <v>0.58560000000000001</v>
      </c>
      <c r="R3586" s="359">
        <v>0.3054</v>
      </c>
      <c r="S3586" s="356">
        <v>0.4375</v>
      </c>
      <c r="U3586" s="402">
        <v>37353</v>
      </c>
      <c r="V3586" s="359">
        <v>0.49719999999999998</v>
      </c>
      <c r="W3586" s="359">
        <v>0.82340000000000002</v>
      </c>
      <c r="X3586" s="359">
        <v>0.69450000000000001</v>
      </c>
      <c r="Y3586" s="359">
        <v>15.2972</v>
      </c>
      <c r="Z3586" s="359">
        <v>3.6968000000000001</v>
      </c>
      <c r="AA3586" s="359">
        <v>120.721</v>
      </c>
      <c r="AB3586" s="359">
        <v>0.27710000000000001</v>
      </c>
      <c r="AC3586" s="359">
        <v>1.7113</v>
      </c>
      <c r="AD3586" s="359"/>
      <c r="AE3586" s="359">
        <v>3.8024</v>
      </c>
      <c r="AF3586" s="359">
        <v>1.7864</v>
      </c>
      <c r="AG3586" s="359">
        <v>1.3928</v>
      </c>
      <c r="AH3586" s="359">
        <v>4.4823000000000004</v>
      </c>
      <c r="AI3586" s="359">
        <v>0.72870000000000001</v>
      </c>
      <c r="AJ3586" s="359">
        <v>0.56020000000000003</v>
      </c>
      <c r="AK3586" s="359">
        <v>0.30499999999999999</v>
      </c>
      <c r="AL3586" s="356">
        <v>0.437</v>
      </c>
    </row>
    <row r="3587" spans="2:38" ht="409.6" x14ac:dyDescent="0.25">
      <c r="B3587" s="402">
        <v>37352</v>
      </c>
      <c r="C3587" s="359">
        <v>0.49819999999999998</v>
      </c>
      <c r="D3587" s="359">
        <v>0.82589999999999997</v>
      </c>
      <c r="E3587" s="359">
        <v>0.69630000000000003</v>
      </c>
      <c r="F3587" s="359">
        <v>15.341799999999999</v>
      </c>
      <c r="G3587" s="359">
        <v>3.7044000000000001</v>
      </c>
      <c r="H3587" s="359">
        <v>121.298</v>
      </c>
      <c r="I3587" s="359">
        <v>0.27789999999999998</v>
      </c>
      <c r="J3587" s="359">
        <v>1.7170000000000001</v>
      </c>
      <c r="K3587" s="359"/>
      <c r="L3587" s="359">
        <v>3.8123999999999998</v>
      </c>
      <c r="M3587" s="359">
        <v>1.7921</v>
      </c>
      <c r="N3587" s="359">
        <v>1.4953000000000001</v>
      </c>
      <c r="O3587" s="359">
        <v>4.4950000000000001</v>
      </c>
      <c r="P3587" s="359">
        <v>0.72960000000000003</v>
      </c>
      <c r="Q3587" s="359">
        <v>0.58620000000000005</v>
      </c>
      <c r="R3587" s="359">
        <v>0.30559999999999998</v>
      </c>
      <c r="S3587" s="356">
        <v>0.43790000000000001</v>
      </c>
      <c r="U3587" s="402">
        <v>37352</v>
      </c>
      <c r="V3587" s="359">
        <v>0.49740000000000001</v>
      </c>
      <c r="W3587" s="359">
        <v>0.82420000000000004</v>
      </c>
      <c r="X3587" s="359">
        <v>0.69530000000000003</v>
      </c>
      <c r="Y3587" s="359">
        <v>15.310499999999999</v>
      </c>
      <c r="Z3587" s="359">
        <v>3.6978</v>
      </c>
      <c r="AA3587" s="359">
        <v>120.82599999999999</v>
      </c>
      <c r="AB3587" s="359">
        <v>0.27729999999999999</v>
      </c>
      <c r="AC3587" s="359">
        <v>1.7128000000000001</v>
      </c>
      <c r="AD3587" s="359"/>
      <c r="AE3587" s="359">
        <v>3.8062999999999998</v>
      </c>
      <c r="AF3587" s="359">
        <v>1.788</v>
      </c>
      <c r="AG3587" s="359">
        <v>1.3939999999999999</v>
      </c>
      <c r="AH3587" s="359">
        <v>4.4870999999999999</v>
      </c>
      <c r="AI3587" s="359">
        <v>0.72829999999999995</v>
      </c>
      <c r="AJ3587" s="359">
        <v>0.56059999999999999</v>
      </c>
      <c r="AK3587" s="359">
        <v>0.30509999999999998</v>
      </c>
      <c r="AL3587" s="356">
        <v>0.43740000000000001</v>
      </c>
    </row>
    <row r="3588" spans="2:38" ht="409.6" x14ac:dyDescent="0.25">
      <c r="B3588" s="402">
        <v>37351</v>
      </c>
      <c r="C3588" s="359">
        <v>0.50239999999999996</v>
      </c>
      <c r="D3588" s="359">
        <v>0.83099999999999996</v>
      </c>
      <c r="E3588" s="359">
        <v>0.70250000000000001</v>
      </c>
      <c r="F3588" s="359">
        <v>15.401</v>
      </c>
      <c r="G3588" s="359">
        <v>3.7355999999999998</v>
      </c>
      <c r="H3588" s="359">
        <v>122.012</v>
      </c>
      <c r="I3588" s="359">
        <v>0.2802</v>
      </c>
      <c r="J3588" s="359">
        <v>1.7319</v>
      </c>
      <c r="K3588" s="359"/>
      <c r="L3588" s="359">
        <v>3.8462000000000001</v>
      </c>
      <c r="M3588" s="359">
        <v>1.8066</v>
      </c>
      <c r="N3588" s="359">
        <v>1.498</v>
      </c>
      <c r="O3588" s="359">
        <v>4.5473999999999997</v>
      </c>
      <c r="P3588" s="359">
        <v>0.73440000000000005</v>
      </c>
      <c r="Q3588" s="359">
        <v>0.59650000000000003</v>
      </c>
      <c r="R3588" s="359">
        <v>0.30740000000000001</v>
      </c>
      <c r="S3588" s="356">
        <v>0.44080000000000003</v>
      </c>
      <c r="U3588" s="402">
        <v>37351</v>
      </c>
      <c r="V3588" s="359">
        <v>0.50170000000000003</v>
      </c>
      <c r="W3588" s="359">
        <v>0.82930000000000004</v>
      </c>
      <c r="X3588" s="359">
        <v>0.70150000000000001</v>
      </c>
      <c r="Y3588" s="359">
        <v>15.3703</v>
      </c>
      <c r="Z3588" s="359">
        <v>3.7292999999999998</v>
      </c>
      <c r="AA3588" s="359">
        <v>121.54300000000001</v>
      </c>
      <c r="AB3588" s="359">
        <v>0.27950000000000003</v>
      </c>
      <c r="AC3588" s="359">
        <v>1.7282999999999999</v>
      </c>
      <c r="AD3588" s="359"/>
      <c r="AE3588" s="359">
        <v>3.8405</v>
      </c>
      <c r="AF3588" s="359">
        <v>1.8030999999999999</v>
      </c>
      <c r="AG3588" s="359">
        <v>1.3964000000000001</v>
      </c>
      <c r="AH3588" s="359">
        <v>4.54</v>
      </c>
      <c r="AI3588" s="359">
        <v>0.73340000000000005</v>
      </c>
      <c r="AJ3588" s="359">
        <v>0.57079999999999997</v>
      </c>
      <c r="AK3588" s="359">
        <v>0.30690000000000001</v>
      </c>
      <c r="AL3588" s="356">
        <v>0.44030000000000002</v>
      </c>
    </row>
    <row r="3589" spans="2:38" ht="409.6" x14ac:dyDescent="0.25">
      <c r="B3589" s="402">
        <v>37350</v>
      </c>
      <c r="C3589" s="359">
        <v>0.50090000000000001</v>
      </c>
      <c r="D3589" s="359">
        <v>0.82899999999999996</v>
      </c>
      <c r="E3589" s="359">
        <v>0.7016</v>
      </c>
      <c r="F3589" s="359">
        <v>15.232100000000001</v>
      </c>
      <c r="G3589" s="359">
        <v>3.7241</v>
      </c>
      <c r="H3589" s="359">
        <v>121.599</v>
      </c>
      <c r="I3589" s="359">
        <v>0.28039999999999998</v>
      </c>
      <c r="J3589" s="359">
        <v>1.7303999999999999</v>
      </c>
      <c r="K3589" s="359"/>
      <c r="L3589" s="359">
        <v>3.8307000000000002</v>
      </c>
      <c r="M3589" s="359">
        <v>1.8065</v>
      </c>
      <c r="N3589" s="359">
        <v>1.4948999999999999</v>
      </c>
      <c r="O3589" s="359">
        <v>4.5438000000000001</v>
      </c>
      <c r="P3589" s="359">
        <v>0.73219999999999996</v>
      </c>
      <c r="Q3589" s="359">
        <v>0.59489999999999998</v>
      </c>
      <c r="R3589" s="359">
        <v>0.30730000000000002</v>
      </c>
      <c r="S3589" s="356">
        <v>0.44119999999999998</v>
      </c>
      <c r="U3589" s="402">
        <v>37350</v>
      </c>
      <c r="V3589" s="359">
        <v>0.49990000000000001</v>
      </c>
      <c r="W3589" s="359">
        <v>0.82730000000000004</v>
      </c>
      <c r="X3589" s="359">
        <v>0.70040000000000002</v>
      </c>
      <c r="Y3589" s="359">
        <v>15.1982</v>
      </c>
      <c r="Z3589" s="359">
        <v>3.7168000000000001</v>
      </c>
      <c r="AA3589" s="359">
        <v>121.10299999999999</v>
      </c>
      <c r="AB3589" s="359">
        <v>0.2797</v>
      </c>
      <c r="AC3589" s="359">
        <v>1.726</v>
      </c>
      <c r="AD3589" s="359"/>
      <c r="AE3589" s="359">
        <v>3.8233999999999999</v>
      </c>
      <c r="AF3589" s="359">
        <v>1.8013999999999999</v>
      </c>
      <c r="AG3589" s="359">
        <v>1.3927</v>
      </c>
      <c r="AH3589" s="359">
        <v>4.5354000000000001</v>
      </c>
      <c r="AI3589" s="359">
        <v>0.73060000000000003</v>
      </c>
      <c r="AJ3589" s="359">
        <v>0.56910000000000005</v>
      </c>
      <c r="AK3589" s="359">
        <v>0.30680000000000002</v>
      </c>
      <c r="AL3589" s="356">
        <v>0.44059999999999999</v>
      </c>
    </row>
    <row r="3590" spans="2:38" ht="409.6" x14ac:dyDescent="0.25">
      <c r="B3590" s="402">
        <v>37349</v>
      </c>
      <c r="C3590" s="359">
        <v>0.50309999999999999</v>
      </c>
      <c r="D3590" s="359">
        <v>0.82689999999999997</v>
      </c>
      <c r="E3590" s="359">
        <v>0.70479999999999998</v>
      </c>
      <c r="F3590" s="359">
        <v>15.3848</v>
      </c>
      <c r="G3590" s="359">
        <v>3.7395</v>
      </c>
      <c r="H3590" s="359">
        <v>122.44799999999999</v>
      </c>
      <c r="I3590" s="359">
        <v>0.28120000000000001</v>
      </c>
      <c r="J3590" s="359">
        <v>1.7385999999999999</v>
      </c>
      <c r="K3590" s="359"/>
      <c r="L3590" s="359">
        <v>3.8653</v>
      </c>
      <c r="M3590" s="359">
        <v>1.8167</v>
      </c>
      <c r="N3590" s="359">
        <v>1.5018</v>
      </c>
      <c r="O3590" s="359">
        <v>4.5420999999999996</v>
      </c>
      <c r="P3590" s="359">
        <v>0.73570000000000002</v>
      </c>
      <c r="Q3590" s="359">
        <v>0.60419999999999996</v>
      </c>
      <c r="R3590" s="359">
        <v>0.30790000000000001</v>
      </c>
      <c r="S3590" s="356">
        <v>0.44219999999999998</v>
      </c>
      <c r="U3590" s="402">
        <v>37349</v>
      </c>
      <c r="V3590" s="359">
        <v>0.502</v>
      </c>
      <c r="W3590" s="359">
        <v>0.82509999999999994</v>
      </c>
      <c r="X3590" s="359">
        <v>0.70340000000000003</v>
      </c>
      <c r="Y3590" s="359">
        <v>15.350300000000001</v>
      </c>
      <c r="Z3590" s="359">
        <v>3.7322000000000002</v>
      </c>
      <c r="AA3590" s="359">
        <v>121.94799999999999</v>
      </c>
      <c r="AB3590" s="359">
        <v>0.28039999999999998</v>
      </c>
      <c r="AC3590" s="359">
        <v>1.7343999999999999</v>
      </c>
      <c r="AD3590" s="359"/>
      <c r="AE3590" s="359">
        <v>3.8576999999999999</v>
      </c>
      <c r="AF3590" s="359">
        <v>1.8115000000000001</v>
      </c>
      <c r="AG3590" s="359">
        <v>1.3991</v>
      </c>
      <c r="AH3590" s="359">
        <v>4.5335999999999999</v>
      </c>
      <c r="AI3590" s="359">
        <v>0.73429999999999995</v>
      </c>
      <c r="AJ3590" s="359">
        <v>0.57820000000000005</v>
      </c>
      <c r="AK3590" s="359">
        <v>0.30730000000000002</v>
      </c>
      <c r="AL3590" s="356">
        <v>0.44159999999999999</v>
      </c>
    </row>
    <row r="3591" spans="2:38" ht="409.6" x14ac:dyDescent="0.25">
      <c r="B3591" s="402">
        <v>37348</v>
      </c>
      <c r="C3591" s="359">
        <v>0.50290000000000001</v>
      </c>
      <c r="D3591" s="359">
        <v>0.8296</v>
      </c>
      <c r="E3591" s="359">
        <v>0.70779999999999998</v>
      </c>
      <c r="F3591" s="359">
        <v>15.5892</v>
      </c>
      <c r="G3591" s="359">
        <v>3.7383000000000002</v>
      </c>
      <c r="H3591" s="359">
        <v>122.40600000000001</v>
      </c>
      <c r="I3591" s="359">
        <v>0.28070000000000001</v>
      </c>
      <c r="J3591" s="359">
        <v>1.7346999999999999</v>
      </c>
      <c r="K3591" s="359"/>
      <c r="L3591" s="359">
        <v>3.8761000000000001</v>
      </c>
      <c r="M3591" s="359">
        <v>1.8188</v>
      </c>
      <c r="N3591" s="359">
        <v>1.5097</v>
      </c>
      <c r="O3591" s="359">
        <v>4.5340999999999996</v>
      </c>
      <c r="P3591" s="359">
        <v>0.73580000000000001</v>
      </c>
      <c r="Q3591" s="359">
        <v>0.60570000000000002</v>
      </c>
      <c r="R3591" s="359">
        <v>0.30730000000000002</v>
      </c>
      <c r="S3591" s="356">
        <v>0.44259999999999999</v>
      </c>
      <c r="U3591" s="402">
        <v>37348</v>
      </c>
      <c r="V3591" s="359">
        <v>0.502</v>
      </c>
      <c r="W3591" s="359">
        <v>0.82789999999999997</v>
      </c>
      <c r="X3591" s="359">
        <v>0.70669999999999999</v>
      </c>
      <c r="Y3591" s="359">
        <v>15.347099999999999</v>
      </c>
      <c r="Z3591" s="359">
        <v>3.7309999999999999</v>
      </c>
      <c r="AA3591" s="359">
        <v>121.90900000000001</v>
      </c>
      <c r="AB3591" s="359">
        <v>0.28000000000000003</v>
      </c>
      <c r="AC3591" s="359">
        <v>1.7305999999999999</v>
      </c>
      <c r="AD3591" s="359"/>
      <c r="AE3591" s="359">
        <v>3.8689</v>
      </c>
      <c r="AF3591" s="359">
        <v>1.8159000000000001</v>
      </c>
      <c r="AG3591" s="359">
        <v>1.4061999999999999</v>
      </c>
      <c r="AH3591" s="359">
        <v>4.5256999999999996</v>
      </c>
      <c r="AI3591" s="359">
        <v>0.73450000000000004</v>
      </c>
      <c r="AJ3591" s="359">
        <v>0.57950000000000002</v>
      </c>
      <c r="AK3591" s="359">
        <v>0.30669999999999997</v>
      </c>
      <c r="AL3591" s="356">
        <v>0.442</v>
      </c>
    </row>
    <row r="3592" spans="2:38" ht="409.6" x14ac:dyDescent="0.25">
      <c r="B3592" s="402">
        <v>37347</v>
      </c>
      <c r="C3592" s="359">
        <v>0.50600000000000001</v>
      </c>
      <c r="D3592" s="359">
        <v>0.82679999999999998</v>
      </c>
      <c r="E3592" s="359">
        <v>0.70350000000000001</v>
      </c>
      <c r="F3592" s="359">
        <v>15.917899999999999</v>
      </c>
      <c r="G3592" s="359">
        <v>3.7683</v>
      </c>
      <c r="H3592" s="359">
        <v>123.339</v>
      </c>
      <c r="I3592" s="359">
        <v>0.28070000000000001</v>
      </c>
      <c r="J3592" s="359">
        <v>1.7503</v>
      </c>
      <c r="K3592" s="359"/>
      <c r="L3592" s="359">
        <v>3.9049</v>
      </c>
      <c r="M3592" s="359">
        <v>1.8121</v>
      </c>
      <c r="N3592" s="359">
        <v>1.504</v>
      </c>
      <c r="O3592" s="359">
        <v>4.5717999999999996</v>
      </c>
      <c r="P3592" s="359">
        <v>0.74309999999999998</v>
      </c>
      <c r="Q3592" s="359">
        <v>0.60340000000000005</v>
      </c>
      <c r="R3592" s="359">
        <v>0.3095</v>
      </c>
      <c r="S3592" s="356">
        <v>0.441</v>
      </c>
      <c r="U3592" s="402">
        <v>37347</v>
      </c>
      <c r="V3592" s="359">
        <v>0.50519999999999998</v>
      </c>
      <c r="W3592" s="359">
        <v>0.82509999999999994</v>
      </c>
      <c r="X3592" s="359">
        <v>0.70250000000000001</v>
      </c>
      <c r="Y3592" s="359">
        <v>15.8866</v>
      </c>
      <c r="Z3592" s="359">
        <v>3.7627000000000002</v>
      </c>
      <c r="AA3592" s="359">
        <v>122.869</v>
      </c>
      <c r="AB3592" s="359">
        <v>0.27979999999999999</v>
      </c>
      <c r="AC3592" s="359">
        <v>1.7450000000000001</v>
      </c>
      <c r="AD3592" s="359"/>
      <c r="AE3592" s="359">
        <v>3.9001000000000001</v>
      </c>
      <c r="AF3592" s="359">
        <v>1.8096000000000001</v>
      </c>
      <c r="AG3592" s="359">
        <v>1.4013</v>
      </c>
      <c r="AH3592" s="359">
        <v>4.5622999999999996</v>
      </c>
      <c r="AI3592" s="359">
        <v>0.74199999999999999</v>
      </c>
      <c r="AJ3592" s="359">
        <v>0.57740000000000002</v>
      </c>
      <c r="AK3592" s="359">
        <v>0.309</v>
      </c>
      <c r="AL3592" s="356">
        <v>0.4405</v>
      </c>
    </row>
    <row r="3593" spans="2:38" ht="409.6" x14ac:dyDescent="0.25">
      <c r="B3593" s="402">
        <v>37346</v>
      </c>
      <c r="C3593" s="359">
        <v>0.50690000000000002</v>
      </c>
      <c r="D3593" s="359">
        <v>0.82679999999999998</v>
      </c>
      <c r="E3593" s="359">
        <v>0.70350000000000001</v>
      </c>
      <c r="F3593" s="359">
        <v>15.917899999999999</v>
      </c>
      <c r="G3593" s="359">
        <v>3.7683</v>
      </c>
      <c r="H3593" s="359">
        <v>123.339</v>
      </c>
      <c r="I3593" s="359">
        <v>0.28070000000000001</v>
      </c>
      <c r="J3593" s="359">
        <v>1.7503</v>
      </c>
      <c r="K3593" s="359"/>
      <c r="L3593" s="359">
        <v>3.9053</v>
      </c>
      <c r="M3593" s="359">
        <v>1.8121</v>
      </c>
      <c r="N3593" s="359">
        <v>1.504</v>
      </c>
      <c r="O3593" s="359">
        <v>4.5762999999999998</v>
      </c>
      <c r="P3593" s="359">
        <v>0.74329999999999996</v>
      </c>
      <c r="Q3593" s="359">
        <v>0.60340000000000005</v>
      </c>
      <c r="R3593" s="359">
        <v>0.30930000000000002</v>
      </c>
      <c r="S3593" s="356">
        <v>0.441</v>
      </c>
      <c r="U3593" s="402">
        <v>37346</v>
      </c>
      <c r="V3593" s="359">
        <v>0.50619999999999998</v>
      </c>
      <c r="W3593" s="359">
        <v>0.82509999999999994</v>
      </c>
      <c r="X3593" s="359">
        <v>0.70250000000000001</v>
      </c>
      <c r="Y3593" s="359">
        <v>15.8866</v>
      </c>
      <c r="Z3593" s="359">
        <v>3.7627000000000002</v>
      </c>
      <c r="AA3593" s="359">
        <v>122.869</v>
      </c>
      <c r="AB3593" s="359">
        <v>0.27979999999999999</v>
      </c>
      <c r="AC3593" s="359">
        <v>1.7450000000000001</v>
      </c>
      <c r="AD3593" s="359"/>
      <c r="AE3593" s="359">
        <v>3.8965999999999998</v>
      </c>
      <c r="AF3593" s="359">
        <v>1.8096000000000001</v>
      </c>
      <c r="AG3593" s="359">
        <v>1.4013</v>
      </c>
      <c r="AH3593" s="359">
        <v>4.5701999999999998</v>
      </c>
      <c r="AI3593" s="359">
        <v>0.74219999999999997</v>
      </c>
      <c r="AJ3593" s="359">
        <v>0.57740000000000002</v>
      </c>
      <c r="AK3593" s="359">
        <v>0.30890000000000001</v>
      </c>
      <c r="AL3593" s="356">
        <v>0.4405</v>
      </c>
    </row>
    <row r="3594" spans="2:38" ht="409.6" x14ac:dyDescent="0.25">
      <c r="B3594" s="402">
        <v>37345</v>
      </c>
      <c r="C3594" s="359">
        <v>0.50580000000000003</v>
      </c>
      <c r="D3594" s="359">
        <v>0.82640000000000002</v>
      </c>
      <c r="E3594" s="359">
        <v>0.70320000000000005</v>
      </c>
      <c r="F3594" s="359">
        <v>15.9107</v>
      </c>
      <c r="G3594" s="359">
        <v>3.7597999999999998</v>
      </c>
      <c r="H3594" s="359">
        <v>123.283</v>
      </c>
      <c r="I3594" s="359">
        <v>0.28060000000000002</v>
      </c>
      <c r="J3594" s="359">
        <v>1.7495000000000001</v>
      </c>
      <c r="K3594" s="359"/>
      <c r="L3594" s="359">
        <v>3.9020999999999999</v>
      </c>
      <c r="M3594" s="359">
        <v>1.8111999999999999</v>
      </c>
      <c r="N3594" s="359">
        <v>1.5033000000000001</v>
      </c>
      <c r="O3594" s="359">
        <v>4.5685000000000002</v>
      </c>
      <c r="P3594" s="359">
        <v>0.74180000000000001</v>
      </c>
      <c r="Q3594" s="359">
        <v>0.60309999999999997</v>
      </c>
      <c r="R3594" s="359">
        <v>0.30919999999999997</v>
      </c>
      <c r="S3594" s="356">
        <v>0.44080000000000003</v>
      </c>
      <c r="U3594" s="402">
        <v>37345</v>
      </c>
      <c r="V3594" s="359">
        <v>0.50539999999999996</v>
      </c>
      <c r="W3594" s="359">
        <v>0.8256</v>
      </c>
      <c r="X3594" s="359">
        <v>0.7026</v>
      </c>
      <c r="Y3594" s="359">
        <v>15.8902</v>
      </c>
      <c r="Z3594" s="359">
        <v>3.7568000000000001</v>
      </c>
      <c r="AA3594" s="359">
        <v>122.89700000000001</v>
      </c>
      <c r="AB3594" s="359">
        <v>0.27989999999999998</v>
      </c>
      <c r="AC3594" s="359">
        <v>1.7453000000000001</v>
      </c>
      <c r="AD3594" s="359"/>
      <c r="AE3594" s="359">
        <v>3.8984999999999999</v>
      </c>
      <c r="AF3594" s="359">
        <v>1.81</v>
      </c>
      <c r="AG3594" s="359">
        <v>1.4016</v>
      </c>
      <c r="AH3594" s="359">
        <v>4.5636999999999999</v>
      </c>
      <c r="AI3594" s="359">
        <v>0.74099999999999999</v>
      </c>
      <c r="AJ3594" s="359">
        <v>0.5776</v>
      </c>
      <c r="AK3594" s="359">
        <v>0.30890000000000001</v>
      </c>
      <c r="AL3594" s="356">
        <v>0.44059999999999999</v>
      </c>
    </row>
    <row r="3595" spans="2:38" ht="409.6" x14ac:dyDescent="0.25">
      <c r="B3595" s="402">
        <v>37344</v>
      </c>
      <c r="C3595" s="359">
        <v>0.50739999999999996</v>
      </c>
      <c r="D3595" s="359">
        <v>0.82709999999999995</v>
      </c>
      <c r="E3595" s="359">
        <v>0.70440000000000003</v>
      </c>
      <c r="F3595" s="359">
        <v>15.679399999999999</v>
      </c>
      <c r="G3595" s="359">
        <v>3.7721</v>
      </c>
      <c r="H3595" s="359">
        <v>123.569</v>
      </c>
      <c r="I3595" s="359">
        <v>0.28129999999999999</v>
      </c>
      <c r="J3595" s="359">
        <v>1.7527999999999999</v>
      </c>
      <c r="K3595" s="359"/>
      <c r="L3595" s="359">
        <v>3.9085000000000001</v>
      </c>
      <c r="M3595" s="359">
        <v>1.8151999999999999</v>
      </c>
      <c r="N3595" s="359">
        <v>1.5065999999999999</v>
      </c>
      <c r="O3595" s="359">
        <v>4.5815000000000001</v>
      </c>
      <c r="P3595" s="359">
        <v>0.74419999999999997</v>
      </c>
      <c r="Q3595" s="359">
        <v>0.60450000000000004</v>
      </c>
      <c r="R3595" s="359">
        <v>0.31009999999999999</v>
      </c>
      <c r="S3595" s="356">
        <v>0.44180000000000003</v>
      </c>
      <c r="U3595" s="402">
        <v>37344</v>
      </c>
      <c r="V3595" s="359">
        <v>0.50649999999999995</v>
      </c>
      <c r="W3595" s="359">
        <v>0.82520000000000004</v>
      </c>
      <c r="X3595" s="359">
        <v>0.70320000000000005</v>
      </c>
      <c r="Y3595" s="359">
        <v>15.6449</v>
      </c>
      <c r="Z3595" s="359">
        <v>3.7654000000000001</v>
      </c>
      <c r="AA3595" s="359">
        <v>123.07</v>
      </c>
      <c r="AB3595" s="359">
        <v>0.28070000000000001</v>
      </c>
      <c r="AC3595" s="359">
        <v>1.7482</v>
      </c>
      <c r="AD3595" s="359"/>
      <c r="AE3595" s="359">
        <v>3.9014000000000002</v>
      </c>
      <c r="AF3595" s="359">
        <v>1.8123</v>
      </c>
      <c r="AG3595" s="359">
        <v>1.4034</v>
      </c>
      <c r="AH3595" s="359">
        <v>4.5726000000000004</v>
      </c>
      <c r="AI3595" s="359">
        <v>0.74280000000000002</v>
      </c>
      <c r="AJ3595" s="359">
        <v>0.57830000000000004</v>
      </c>
      <c r="AK3595" s="359">
        <v>0.3095</v>
      </c>
      <c r="AL3595" s="356">
        <v>0.44119999999999998</v>
      </c>
    </row>
    <row r="3596" spans="2:38" ht="409.6" x14ac:dyDescent="0.25">
      <c r="B3596" s="402">
        <v>37343</v>
      </c>
      <c r="C3596" s="359">
        <v>0.49959999999999999</v>
      </c>
      <c r="D3596" s="359">
        <v>0.82669999999999999</v>
      </c>
      <c r="E3596" s="359">
        <v>0.69550000000000001</v>
      </c>
      <c r="F3596" s="359">
        <v>15.5458</v>
      </c>
      <c r="G3596" s="359">
        <v>3.7147999999999999</v>
      </c>
      <c r="H3596" s="359">
        <v>121.91500000000001</v>
      </c>
      <c r="I3596" s="359">
        <v>0.27779999999999999</v>
      </c>
      <c r="J3596" s="359">
        <v>1.7267999999999999</v>
      </c>
      <c r="K3596" s="359"/>
      <c r="L3596" s="359">
        <v>3.8471000000000002</v>
      </c>
      <c r="M3596" s="359">
        <v>1.7928999999999999</v>
      </c>
      <c r="N3596" s="359">
        <v>1.4845999999999999</v>
      </c>
      <c r="O3596" s="359">
        <v>4.5133999999999999</v>
      </c>
      <c r="P3596" s="359">
        <v>0.73250000000000004</v>
      </c>
      <c r="Q3596" s="359">
        <v>0.59550000000000003</v>
      </c>
      <c r="R3596" s="359">
        <v>0.30609999999999998</v>
      </c>
      <c r="S3596" s="356">
        <v>0.43609999999999999</v>
      </c>
      <c r="U3596" s="402">
        <v>37343</v>
      </c>
      <c r="V3596" s="359">
        <v>0.49890000000000001</v>
      </c>
      <c r="W3596" s="359">
        <v>0.82479999999999998</v>
      </c>
      <c r="X3596" s="359">
        <v>0.69450000000000001</v>
      </c>
      <c r="Y3596" s="359">
        <v>15.5121</v>
      </c>
      <c r="Z3596" s="359">
        <v>3.7080000000000002</v>
      </c>
      <c r="AA3596" s="359">
        <v>121.426</v>
      </c>
      <c r="AB3596" s="359">
        <v>0.27700000000000002</v>
      </c>
      <c r="AC3596" s="359">
        <v>1.7219</v>
      </c>
      <c r="AD3596" s="359"/>
      <c r="AE3596" s="359">
        <v>3.8407</v>
      </c>
      <c r="AF3596" s="359">
        <v>1.7901</v>
      </c>
      <c r="AG3596" s="359">
        <v>1.3831</v>
      </c>
      <c r="AH3596" s="359">
        <v>4.5052000000000003</v>
      </c>
      <c r="AI3596" s="359">
        <v>0.73070000000000002</v>
      </c>
      <c r="AJ3596" s="359">
        <v>0.56969999999999998</v>
      </c>
      <c r="AK3596" s="359">
        <v>0.30559999999999998</v>
      </c>
      <c r="AL3596" s="356">
        <v>0.4355</v>
      </c>
    </row>
    <row r="3597" spans="2:38" ht="409.6" x14ac:dyDescent="0.25">
      <c r="B3597" s="402">
        <v>37342</v>
      </c>
      <c r="C3597" s="359">
        <v>0.49709999999999999</v>
      </c>
      <c r="D3597" s="359">
        <v>0.82730000000000004</v>
      </c>
      <c r="E3597" s="359">
        <v>0.69440000000000002</v>
      </c>
      <c r="F3597" s="359">
        <v>15.4764</v>
      </c>
      <c r="G3597" s="359">
        <v>3.6959</v>
      </c>
      <c r="H3597" s="359">
        <v>121.598</v>
      </c>
      <c r="I3597" s="359">
        <v>0.27700000000000002</v>
      </c>
      <c r="J3597" s="359">
        <v>1.7178</v>
      </c>
      <c r="K3597" s="359"/>
      <c r="L3597" s="359">
        <v>3.8347000000000002</v>
      </c>
      <c r="M3597" s="359">
        <v>1.7939000000000001</v>
      </c>
      <c r="N3597" s="359">
        <v>1.4861</v>
      </c>
      <c r="O3597" s="359">
        <v>4.4889999999999999</v>
      </c>
      <c r="P3597" s="359">
        <v>0.72740000000000005</v>
      </c>
      <c r="Q3597" s="359">
        <v>0.59799999999999998</v>
      </c>
      <c r="R3597" s="359">
        <v>0.30559999999999998</v>
      </c>
      <c r="S3597" s="356">
        <v>0.436</v>
      </c>
      <c r="U3597" s="402">
        <v>37342</v>
      </c>
      <c r="V3597" s="359">
        <v>0.4965</v>
      </c>
      <c r="W3597" s="359">
        <v>0.82589999999999997</v>
      </c>
      <c r="X3597" s="359">
        <v>0.69359999999999999</v>
      </c>
      <c r="Y3597" s="359">
        <v>15.4466</v>
      </c>
      <c r="Z3597" s="359">
        <v>3.6905999999999999</v>
      </c>
      <c r="AA3597" s="359">
        <v>121.14100000000001</v>
      </c>
      <c r="AB3597" s="359">
        <v>0.27639999999999998</v>
      </c>
      <c r="AC3597" s="359">
        <v>1.7142999999999999</v>
      </c>
      <c r="AD3597" s="359"/>
      <c r="AE3597" s="359">
        <v>3.8292999999999999</v>
      </c>
      <c r="AF3597" s="359">
        <v>1.7906</v>
      </c>
      <c r="AG3597" s="359">
        <v>1.3848</v>
      </c>
      <c r="AH3597" s="359">
        <v>4.4816000000000003</v>
      </c>
      <c r="AI3597" s="359">
        <v>0.72609999999999997</v>
      </c>
      <c r="AJ3597" s="359">
        <v>0.57250000000000001</v>
      </c>
      <c r="AK3597" s="359">
        <v>0.30509999999999998</v>
      </c>
      <c r="AL3597" s="356">
        <v>0.43559999999999999</v>
      </c>
    </row>
    <row r="3598" spans="2:38" ht="409.6" x14ac:dyDescent="0.25">
      <c r="B3598" s="402">
        <v>37341</v>
      </c>
      <c r="C3598" s="359">
        <v>0.49980000000000002</v>
      </c>
      <c r="D3598" s="359">
        <v>0.8276</v>
      </c>
      <c r="E3598" s="359">
        <v>0.69530000000000003</v>
      </c>
      <c r="F3598" s="359">
        <v>15.5708</v>
      </c>
      <c r="G3598" s="359">
        <v>3.7161</v>
      </c>
      <c r="H3598" s="359">
        <v>122.182</v>
      </c>
      <c r="I3598" s="359">
        <v>0.27879999999999999</v>
      </c>
      <c r="J3598" s="359">
        <v>1.7278</v>
      </c>
      <c r="K3598" s="359"/>
      <c r="L3598" s="359">
        <v>3.8530000000000002</v>
      </c>
      <c r="M3598" s="359">
        <v>1.8152999999999999</v>
      </c>
      <c r="N3598" s="359">
        <v>1.4973000000000001</v>
      </c>
      <c r="O3598" s="359">
        <v>4.5052000000000003</v>
      </c>
      <c r="P3598" s="359">
        <v>0.73070000000000002</v>
      </c>
      <c r="Q3598" s="359">
        <v>0.60270000000000001</v>
      </c>
      <c r="R3598" s="359">
        <v>0.30769999999999997</v>
      </c>
      <c r="S3598" s="356">
        <v>0.43859999999999999</v>
      </c>
      <c r="U3598" s="402">
        <v>37341</v>
      </c>
      <c r="V3598" s="359">
        <v>0.49859999999999999</v>
      </c>
      <c r="W3598" s="359">
        <v>0.82589999999999997</v>
      </c>
      <c r="X3598" s="359">
        <v>0.69389999999999996</v>
      </c>
      <c r="Y3598" s="359">
        <v>15.531000000000001</v>
      </c>
      <c r="Z3598" s="359">
        <v>3.7099000000000002</v>
      </c>
      <c r="AA3598" s="359">
        <v>121.69199999999999</v>
      </c>
      <c r="AB3598" s="359">
        <v>0.27810000000000001</v>
      </c>
      <c r="AC3598" s="359">
        <v>1.7232000000000001</v>
      </c>
      <c r="AD3598" s="359"/>
      <c r="AE3598" s="359">
        <v>3.8466</v>
      </c>
      <c r="AF3598" s="359">
        <v>1.8116000000000001</v>
      </c>
      <c r="AG3598" s="359">
        <v>1.3954</v>
      </c>
      <c r="AH3598" s="359">
        <v>4.4965999999999999</v>
      </c>
      <c r="AI3598" s="359">
        <v>0.72919999999999996</v>
      </c>
      <c r="AJ3598" s="359">
        <v>0.57699999999999996</v>
      </c>
      <c r="AK3598" s="359">
        <v>0.307</v>
      </c>
      <c r="AL3598" s="356">
        <v>0.438</v>
      </c>
    </row>
    <row r="3599" spans="2:38" ht="409.6" x14ac:dyDescent="0.25">
      <c r="B3599" s="402">
        <v>37340</v>
      </c>
      <c r="C3599" s="359">
        <v>0.50190000000000001</v>
      </c>
      <c r="D3599" s="359">
        <v>0.83030000000000004</v>
      </c>
      <c r="E3599" s="359">
        <v>0.69399999999999995</v>
      </c>
      <c r="F3599" s="359">
        <v>15.5602</v>
      </c>
      <c r="G3599" s="359">
        <v>3.7315999999999998</v>
      </c>
      <c r="H3599" s="359">
        <v>122.58799999999999</v>
      </c>
      <c r="I3599" s="359">
        <v>0.27939999999999998</v>
      </c>
      <c r="J3599" s="359">
        <v>1.7282</v>
      </c>
      <c r="K3599" s="359"/>
      <c r="L3599" s="359">
        <v>3.8664999999999998</v>
      </c>
      <c r="M3599" s="359">
        <v>1.8086</v>
      </c>
      <c r="N3599" s="359">
        <v>1.5034000000000001</v>
      </c>
      <c r="O3599" s="359">
        <v>4.5236000000000001</v>
      </c>
      <c r="P3599" s="359">
        <v>0.73360000000000003</v>
      </c>
      <c r="Q3599" s="359">
        <v>0.60460000000000003</v>
      </c>
      <c r="R3599" s="359">
        <v>0.30880000000000002</v>
      </c>
      <c r="S3599" s="356">
        <v>0.44</v>
      </c>
      <c r="U3599" s="402">
        <v>37340</v>
      </c>
      <c r="V3599" s="359">
        <v>0.50139999999999996</v>
      </c>
      <c r="W3599" s="359">
        <v>0.82930000000000004</v>
      </c>
      <c r="X3599" s="359">
        <v>0.69340000000000002</v>
      </c>
      <c r="Y3599" s="359">
        <v>15.5364</v>
      </c>
      <c r="Z3599" s="359">
        <v>3.7269000000000001</v>
      </c>
      <c r="AA3599" s="359">
        <v>122.175</v>
      </c>
      <c r="AB3599" s="359">
        <v>0.27889999999999998</v>
      </c>
      <c r="AC3599" s="359">
        <v>1.7248000000000001</v>
      </c>
      <c r="AD3599" s="359"/>
      <c r="AE3599" s="359">
        <v>3.8616999999999999</v>
      </c>
      <c r="AF3599" s="359">
        <v>1.8065</v>
      </c>
      <c r="AG3599" s="359">
        <v>1.4024000000000001</v>
      </c>
      <c r="AH3599" s="359">
        <v>4.5187999999999997</v>
      </c>
      <c r="AI3599" s="359">
        <v>0.7329</v>
      </c>
      <c r="AJ3599" s="359">
        <v>0.57779999999999998</v>
      </c>
      <c r="AK3599" s="359">
        <v>0.3085</v>
      </c>
      <c r="AL3599" s="356">
        <v>0.43969999999999998</v>
      </c>
    </row>
    <row r="3600" spans="2:38" ht="409.6" x14ac:dyDescent="0.25">
      <c r="B3600" s="402">
        <v>37339</v>
      </c>
      <c r="C3600" s="359">
        <v>0.49980000000000002</v>
      </c>
      <c r="D3600" s="359">
        <v>0.82689999999999997</v>
      </c>
      <c r="E3600" s="359">
        <v>0.69159999999999999</v>
      </c>
      <c r="F3600" s="359">
        <v>15.507099999999999</v>
      </c>
      <c r="G3600" s="359">
        <v>3.7164000000000001</v>
      </c>
      <c r="H3600" s="359">
        <v>122.17</v>
      </c>
      <c r="I3600" s="359">
        <v>0.27850000000000003</v>
      </c>
      <c r="J3600" s="359">
        <v>1.7222999999999999</v>
      </c>
      <c r="K3600" s="359"/>
      <c r="L3600" s="359">
        <v>3.843</v>
      </c>
      <c r="M3600" s="359">
        <v>1.8025</v>
      </c>
      <c r="N3600" s="359">
        <v>1.4983</v>
      </c>
      <c r="O3600" s="359">
        <v>4.5065</v>
      </c>
      <c r="P3600" s="359">
        <v>0.73109999999999997</v>
      </c>
      <c r="Q3600" s="359">
        <v>0.60250000000000004</v>
      </c>
      <c r="R3600" s="359">
        <v>0.30790000000000001</v>
      </c>
      <c r="S3600" s="356">
        <v>0.4385</v>
      </c>
      <c r="U3600" s="402">
        <v>37339</v>
      </c>
      <c r="V3600" s="359">
        <v>0.49909999999999999</v>
      </c>
      <c r="W3600" s="359">
        <v>0.82520000000000004</v>
      </c>
      <c r="X3600" s="359">
        <v>0.69059999999999999</v>
      </c>
      <c r="Y3600" s="359">
        <v>15.4763</v>
      </c>
      <c r="Z3600" s="359">
        <v>3.7107000000000001</v>
      </c>
      <c r="AA3600" s="359">
        <v>121.703</v>
      </c>
      <c r="AB3600" s="359">
        <v>0.27779999999999999</v>
      </c>
      <c r="AC3600" s="359">
        <v>1.7181</v>
      </c>
      <c r="AD3600" s="359"/>
      <c r="AE3600" s="359">
        <v>3.8382000000000001</v>
      </c>
      <c r="AF3600" s="359">
        <v>1.7995000000000001</v>
      </c>
      <c r="AG3600" s="359">
        <v>1.397</v>
      </c>
      <c r="AH3600" s="359">
        <v>4.4987000000000004</v>
      </c>
      <c r="AI3600" s="359">
        <v>0.7298</v>
      </c>
      <c r="AJ3600" s="359">
        <v>0.57550000000000001</v>
      </c>
      <c r="AK3600" s="359">
        <v>0.30730000000000002</v>
      </c>
      <c r="AL3600" s="356">
        <v>0.438</v>
      </c>
    </row>
    <row r="3601" spans="2:38" ht="409.6" x14ac:dyDescent="0.25">
      <c r="B3601" s="402">
        <v>37338</v>
      </c>
      <c r="C3601" s="359">
        <v>0.49990000000000001</v>
      </c>
      <c r="D3601" s="359">
        <v>0.82630000000000003</v>
      </c>
      <c r="E3601" s="359">
        <v>0.69159999999999999</v>
      </c>
      <c r="F3601" s="359">
        <v>15.5007</v>
      </c>
      <c r="G3601" s="359">
        <v>3.7168000000000001</v>
      </c>
      <c r="H3601" s="359">
        <v>122.12</v>
      </c>
      <c r="I3601" s="359">
        <v>0.27839999999999998</v>
      </c>
      <c r="J3601" s="359">
        <v>1.7216</v>
      </c>
      <c r="K3601" s="359"/>
      <c r="L3601" s="359">
        <v>3.8492000000000002</v>
      </c>
      <c r="M3601" s="359">
        <v>1.8017000000000001</v>
      </c>
      <c r="N3601" s="359">
        <v>1.4977</v>
      </c>
      <c r="O3601" s="359">
        <v>4.5086000000000004</v>
      </c>
      <c r="P3601" s="359">
        <v>0.73080000000000001</v>
      </c>
      <c r="Q3601" s="359">
        <v>0.60229999999999995</v>
      </c>
      <c r="R3601" s="359">
        <v>0.30759999999999998</v>
      </c>
      <c r="S3601" s="356">
        <v>0.43830000000000002</v>
      </c>
      <c r="U3601" s="402">
        <v>37338</v>
      </c>
      <c r="V3601" s="359">
        <v>0.49909999999999999</v>
      </c>
      <c r="W3601" s="359">
        <v>0.8246</v>
      </c>
      <c r="X3601" s="359">
        <v>0.6905</v>
      </c>
      <c r="Y3601" s="359">
        <v>15.4664</v>
      </c>
      <c r="Z3601" s="359">
        <v>3.7097000000000002</v>
      </c>
      <c r="AA3601" s="359">
        <v>121.625</v>
      </c>
      <c r="AB3601" s="359">
        <v>0.27760000000000001</v>
      </c>
      <c r="AC3601" s="359">
        <v>1.7170000000000001</v>
      </c>
      <c r="AD3601" s="359"/>
      <c r="AE3601" s="359">
        <v>3.8422999999999998</v>
      </c>
      <c r="AF3601" s="359">
        <v>1.7984</v>
      </c>
      <c r="AG3601" s="359">
        <v>1.3960999999999999</v>
      </c>
      <c r="AH3601" s="359">
        <v>4.4997999999999996</v>
      </c>
      <c r="AI3601" s="359">
        <v>0.72940000000000005</v>
      </c>
      <c r="AJ3601" s="359">
        <v>0.57520000000000004</v>
      </c>
      <c r="AK3601" s="359">
        <v>0.307</v>
      </c>
      <c r="AL3601" s="356">
        <v>0.43769999999999998</v>
      </c>
    </row>
    <row r="3602" spans="2:38" ht="409.6" x14ac:dyDescent="0.25">
      <c r="B3602" s="402">
        <v>37337</v>
      </c>
      <c r="C3602" s="359">
        <v>0.49809999999999999</v>
      </c>
      <c r="D3602" s="359">
        <v>0.82869999999999999</v>
      </c>
      <c r="E3602" s="359">
        <v>0.69369999999999998</v>
      </c>
      <c r="F3602" s="359">
        <v>15.53</v>
      </c>
      <c r="G3602" s="359">
        <v>3.7033999999999998</v>
      </c>
      <c r="H3602" s="359">
        <v>121.702</v>
      </c>
      <c r="I3602" s="359">
        <v>0.27839999999999998</v>
      </c>
      <c r="J3602" s="359">
        <v>1.7181</v>
      </c>
      <c r="K3602" s="359"/>
      <c r="L3602" s="359">
        <v>3.8388</v>
      </c>
      <c r="M3602" s="359">
        <v>1.8011999999999999</v>
      </c>
      <c r="N3602" s="359">
        <v>1.4953000000000001</v>
      </c>
      <c r="O3602" s="359">
        <v>4.4893000000000001</v>
      </c>
      <c r="P3602" s="359">
        <v>0.72840000000000005</v>
      </c>
      <c r="Q3602" s="359">
        <v>0.60160000000000002</v>
      </c>
      <c r="R3602" s="359">
        <v>0.30809999999999998</v>
      </c>
      <c r="S3602" s="356">
        <v>0.43930000000000002</v>
      </c>
      <c r="U3602" s="402">
        <v>37337</v>
      </c>
      <c r="V3602" s="359">
        <v>0.49740000000000001</v>
      </c>
      <c r="W3602" s="359">
        <v>0.82709999999999995</v>
      </c>
      <c r="X3602" s="359">
        <v>0.69259999999999999</v>
      </c>
      <c r="Y3602" s="359">
        <v>15.498900000000001</v>
      </c>
      <c r="Z3602" s="359">
        <v>3.6972999999999998</v>
      </c>
      <c r="AA3602" s="359">
        <v>121.232</v>
      </c>
      <c r="AB3602" s="359">
        <v>0.27789999999999998</v>
      </c>
      <c r="AC3602" s="359">
        <v>1.7139</v>
      </c>
      <c r="AD3602" s="359"/>
      <c r="AE3602" s="359">
        <v>3.8325999999999998</v>
      </c>
      <c r="AF3602" s="359">
        <v>1.7982</v>
      </c>
      <c r="AG3602" s="359">
        <v>1.3943000000000001</v>
      </c>
      <c r="AH3602" s="359">
        <v>4.4819000000000004</v>
      </c>
      <c r="AI3602" s="359">
        <v>0.7268</v>
      </c>
      <c r="AJ3602" s="359">
        <v>0.57599999999999996</v>
      </c>
      <c r="AK3602" s="359">
        <v>0.30759999999999998</v>
      </c>
      <c r="AL3602" s="356">
        <v>0.43880000000000002</v>
      </c>
    </row>
    <row r="3603" spans="2:38" ht="409.6" x14ac:dyDescent="0.25">
      <c r="B3603" s="402">
        <v>37336</v>
      </c>
      <c r="C3603" s="359">
        <v>0.4975</v>
      </c>
      <c r="D3603" s="359">
        <v>0.83069999999999999</v>
      </c>
      <c r="E3603" s="359">
        <v>0.6956</v>
      </c>
      <c r="F3603" s="359">
        <v>15.5784</v>
      </c>
      <c r="G3603" s="359">
        <v>3.6983999999999999</v>
      </c>
      <c r="H3603" s="359">
        <v>121.69799999999999</v>
      </c>
      <c r="I3603" s="359">
        <v>0.27910000000000001</v>
      </c>
      <c r="J3603" s="359">
        <v>1.7216</v>
      </c>
      <c r="K3603" s="359"/>
      <c r="L3603" s="359">
        <v>3.8418000000000001</v>
      </c>
      <c r="M3603" s="359">
        <v>1.8062</v>
      </c>
      <c r="N3603" s="359">
        <v>1.4914000000000001</v>
      </c>
      <c r="O3603" s="359">
        <v>4.4855999999999998</v>
      </c>
      <c r="P3603" s="359">
        <v>0.72819999999999996</v>
      </c>
      <c r="Q3603" s="359">
        <v>0.60750000000000004</v>
      </c>
      <c r="R3603" s="359">
        <v>0.30819999999999997</v>
      </c>
      <c r="S3603" s="356">
        <v>0.44030000000000002</v>
      </c>
      <c r="U3603" s="402">
        <v>37336</v>
      </c>
      <c r="V3603" s="359">
        <v>0.49630000000000002</v>
      </c>
      <c r="W3603" s="359">
        <v>0.82899999999999996</v>
      </c>
      <c r="X3603" s="359">
        <v>0.69420000000000004</v>
      </c>
      <c r="Y3603" s="359">
        <v>15.5519</v>
      </c>
      <c r="Z3603" s="359">
        <v>3.6907000000000001</v>
      </c>
      <c r="AA3603" s="359">
        <v>121.188</v>
      </c>
      <c r="AB3603" s="359">
        <v>0.27829999999999999</v>
      </c>
      <c r="AC3603" s="359">
        <v>1.7168000000000001</v>
      </c>
      <c r="AD3603" s="359"/>
      <c r="AE3603" s="359">
        <v>3.8338999999999999</v>
      </c>
      <c r="AF3603" s="359">
        <v>1.8023</v>
      </c>
      <c r="AG3603" s="359">
        <v>1.3892</v>
      </c>
      <c r="AH3603" s="359">
        <v>4.4767999999999999</v>
      </c>
      <c r="AI3603" s="359">
        <v>0.72670000000000001</v>
      </c>
      <c r="AJ3603" s="359">
        <v>0.58169999999999999</v>
      </c>
      <c r="AK3603" s="359">
        <v>0.3075</v>
      </c>
      <c r="AL3603" s="356">
        <v>0.43959999999999999</v>
      </c>
    </row>
    <row r="3604" spans="2:38" ht="409.6" x14ac:dyDescent="0.25">
      <c r="B3604" s="402">
        <v>37335</v>
      </c>
      <c r="C3604" s="359">
        <v>0.49259999999999998</v>
      </c>
      <c r="D3604" s="359">
        <v>0.8296</v>
      </c>
      <c r="E3604" s="359">
        <v>0.68830000000000002</v>
      </c>
      <c r="F3604" s="359">
        <v>15.4818</v>
      </c>
      <c r="G3604" s="359">
        <v>3.6617000000000002</v>
      </c>
      <c r="H3604" s="359">
        <v>120.973</v>
      </c>
      <c r="I3604" s="359">
        <v>0.27600000000000002</v>
      </c>
      <c r="J3604" s="359">
        <v>1.7039</v>
      </c>
      <c r="K3604" s="359"/>
      <c r="L3604" s="359">
        <v>3.8132000000000001</v>
      </c>
      <c r="M3604" s="359">
        <v>1.7865</v>
      </c>
      <c r="N3604" s="359">
        <v>1.4691000000000001</v>
      </c>
      <c r="O3604" s="359">
        <v>4.4524999999999997</v>
      </c>
      <c r="P3604" s="359">
        <v>0.72109999999999996</v>
      </c>
      <c r="Q3604" s="359">
        <v>0.60599999999999998</v>
      </c>
      <c r="R3604" s="359">
        <v>0.30509999999999998</v>
      </c>
      <c r="S3604" s="356">
        <v>0.43430000000000002</v>
      </c>
      <c r="U3604" s="402">
        <v>37335</v>
      </c>
      <c r="V3604" s="359">
        <v>0.49170000000000003</v>
      </c>
      <c r="W3604" s="359">
        <v>0.82820000000000005</v>
      </c>
      <c r="X3604" s="359">
        <v>0.68710000000000004</v>
      </c>
      <c r="Y3604" s="359">
        <v>15.448499999999999</v>
      </c>
      <c r="Z3604" s="359">
        <v>3.6549999999999998</v>
      </c>
      <c r="AA3604" s="359">
        <v>120.489</v>
      </c>
      <c r="AB3604" s="359">
        <v>0.27529999999999999</v>
      </c>
      <c r="AC3604" s="359">
        <v>1.7001999999999999</v>
      </c>
      <c r="AD3604" s="359"/>
      <c r="AE3604" s="359">
        <v>3.8069000000000002</v>
      </c>
      <c r="AF3604" s="359">
        <v>1.7818000000000001</v>
      </c>
      <c r="AG3604" s="359">
        <v>1.3689</v>
      </c>
      <c r="AH3604" s="359">
        <v>4.4440999999999997</v>
      </c>
      <c r="AI3604" s="359">
        <v>0.71919999999999995</v>
      </c>
      <c r="AJ3604" s="359">
        <v>0.5806</v>
      </c>
      <c r="AK3604" s="359">
        <v>0.30449999999999999</v>
      </c>
      <c r="AL3604" s="356">
        <v>0.43369999999999997</v>
      </c>
    </row>
    <row r="3605" spans="2:38" ht="409.6" x14ac:dyDescent="0.25">
      <c r="B3605" s="402">
        <v>37334</v>
      </c>
      <c r="C3605" s="359">
        <v>0.49490000000000001</v>
      </c>
      <c r="D3605" s="359">
        <v>0.83169999999999999</v>
      </c>
      <c r="E3605" s="359">
        <v>0.69210000000000005</v>
      </c>
      <c r="F3605" s="359">
        <v>15.5518</v>
      </c>
      <c r="G3605" s="359">
        <v>3.6785999999999999</v>
      </c>
      <c r="H3605" s="359">
        <v>121.56</v>
      </c>
      <c r="I3605" s="359">
        <v>0.27729999999999999</v>
      </c>
      <c r="J3605" s="359">
        <v>1.7155</v>
      </c>
      <c r="K3605" s="359"/>
      <c r="L3605" s="359">
        <v>3.8340000000000001</v>
      </c>
      <c r="M3605" s="359">
        <v>1.794</v>
      </c>
      <c r="N3605" s="359">
        <v>1.4772000000000001</v>
      </c>
      <c r="O3605" s="359">
        <v>4.4897</v>
      </c>
      <c r="P3605" s="359">
        <v>0.72430000000000005</v>
      </c>
      <c r="Q3605" s="359">
        <v>0.6069</v>
      </c>
      <c r="R3605" s="359">
        <v>0.30620000000000003</v>
      </c>
      <c r="S3605" s="356">
        <v>0.43669999999999998</v>
      </c>
      <c r="U3605" s="402">
        <v>37334</v>
      </c>
      <c r="V3605" s="359">
        <v>0.49440000000000001</v>
      </c>
      <c r="W3605" s="359">
        <v>0.83030000000000004</v>
      </c>
      <c r="X3605" s="359">
        <v>0.69130000000000003</v>
      </c>
      <c r="Y3605" s="359">
        <v>15.528</v>
      </c>
      <c r="Z3605" s="359">
        <v>3.6741999999999999</v>
      </c>
      <c r="AA3605" s="359">
        <v>121.149</v>
      </c>
      <c r="AB3605" s="359">
        <v>0.27679999999999999</v>
      </c>
      <c r="AC3605" s="359">
        <v>1.712</v>
      </c>
      <c r="AD3605" s="359"/>
      <c r="AE3605" s="359">
        <v>3.8296000000000001</v>
      </c>
      <c r="AF3605" s="359">
        <v>1.7912999999999999</v>
      </c>
      <c r="AG3605" s="359">
        <v>1.3769</v>
      </c>
      <c r="AH3605" s="359">
        <v>4.484</v>
      </c>
      <c r="AI3605" s="359">
        <v>0.72350000000000003</v>
      </c>
      <c r="AJ3605" s="359">
        <v>0.58179999999999998</v>
      </c>
      <c r="AK3605" s="359">
        <v>0.30580000000000002</v>
      </c>
      <c r="AL3605" s="356">
        <v>0.43640000000000001</v>
      </c>
    </row>
    <row r="3606" spans="2:38" ht="409.6" x14ac:dyDescent="0.25">
      <c r="B3606" s="402">
        <v>37333</v>
      </c>
      <c r="C3606" s="359">
        <v>0.4965</v>
      </c>
      <c r="D3606" s="359">
        <v>0.83279999999999998</v>
      </c>
      <c r="E3606" s="359">
        <v>0.69350000000000001</v>
      </c>
      <c r="F3606" s="359">
        <v>15.6325</v>
      </c>
      <c r="G3606" s="359">
        <v>3.6896</v>
      </c>
      <c r="H3606" s="359">
        <v>122.006</v>
      </c>
      <c r="I3606" s="359">
        <v>0.27750000000000002</v>
      </c>
      <c r="J3606" s="359">
        <v>1.7136</v>
      </c>
      <c r="K3606" s="359"/>
      <c r="L3606" s="359">
        <v>3.8576999999999999</v>
      </c>
      <c r="M3606" s="359">
        <v>1.7996000000000001</v>
      </c>
      <c r="N3606" s="359">
        <v>1.482</v>
      </c>
      <c r="O3606" s="359">
        <v>4.5312000000000001</v>
      </c>
      <c r="P3606" s="359">
        <v>0.72599999999999998</v>
      </c>
      <c r="Q3606" s="359">
        <v>0.60499999999999998</v>
      </c>
      <c r="R3606" s="359">
        <v>0.30740000000000001</v>
      </c>
      <c r="S3606" s="356">
        <v>0.43780000000000002</v>
      </c>
      <c r="U3606" s="402">
        <v>37333</v>
      </c>
      <c r="V3606" s="359">
        <v>0.49590000000000001</v>
      </c>
      <c r="W3606" s="359">
        <v>0.83109999999999995</v>
      </c>
      <c r="X3606" s="359">
        <v>0.6925</v>
      </c>
      <c r="Y3606" s="359">
        <v>15.606400000000001</v>
      </c>
      <c r="Z3606" s="359">
        <v>3.6835</v>
      </c>
      <c r="AA3606" s="359">
        <v>121.539</v>
      </c>
      <c r="AB3606" s="359">
        <v>0.27679999999999999</v>
      </c>
      <c r="AC3606" s="359">
        <v>1.7101</v>
      </c>
      <c r="AD3606" s="359"/>
      <c r="AE3606" s="359">
        <v>3.8511000000000002</v>
      </c>
      <c r="AF3606" s="359">
        <v>1.7954000000000001</v>
      </c>
      <c r="AG3606" s="359">
        <v>1.3813</v>
      </c>
      <c r="AH3606" s="359">
        <v>4.5239000000000003</v>
      </c>
      <c r="AI3606" s="359">
        <v>0.72499999999999998</v>
      </c>
      <c r="AJ3606" s="359">
        <v>0.57809999999999995</v>
      </c>
      <c r="AK3606" s="359">
        <v>0.307</v>
      </c>
      <c r="AL3606" s="356">
        <v>0.43730000000000002</v>
      </c>
    </row>
    <row r="3607" spans="2:38" ht="409.6" x14ac:dyDescent="0.25">
      <c r="B3607" s="402">
        <v>37332</v>
      </c>
      <c r="C3607" s="359">
        <v>0.49619999999999997</v>
      </c>
      <c r="D3607" s="359">
        <v>0.83260000000000001</v>
      </c>
      <c r="E3607" s="359">
        <v>0.69350000000000001</v>
      </c>
      <c r="F3607" s="359">
        <v>15.6325</v>
      </c>
      <c r="G3607" s="359">
        <v>3.6888000000000001</v>
      </c>
      <c r="H3607" s="359">
        <v>122.006</v>
      </c>
      <c r="I3607" s="359">
        <v>0.27750000000000002</v>
      </c>
      <c r="J3607" s="359">
        <v>1.7136</v>
      </c>
      <c r="K3607" s="359"/>
      <c r="L3607" s="359">
        <v>3.8469000000000002</v>
      </c>
      <c r="M3607" s="359">
        <v>1.7996000000000001</v>
      </c>
      <c r="N3607" s="359">
        <v>1.482</v>
      </c>
      <c r="O3607" s="359">
        <v>4.5294999999999996</v>
      </c>
      <c r="P3607" s="359">
        <v>0.72560000000000002</v>
      </c>
      <c r="Q3607" s="359">
        <v>0.60499999999999998</v>
      </c>
      <c r="R3607" s="359">
        <v>0.30740000000000001</v>
      </c>
      <c r="S3607" s="356">
        <v>0.43780000000000002</v>
      </c>
      <c r="U3607" s="402">
        <v>37332</v>
      </c>
      <c r="V3607" s="359">
        <v>0.49540000000000001</v>
      </c>
      <c r="W3607" s="359">
        <v>0.83089999999999997</v>
      </c>
      <c r="X3607" s="359">
        <v>0.6925</v>
      </c>
      <c r="Y3607" s="359">
        <v>15.606400000000001</v>
      </c>
      <c r="Z3607" s="359">
        <v>3.6823999999999999</v>
      </c>
      <c r="AA3607" s="359">
        <v>121.539</v>
      </c>
      <c r="AB3607" s="359">
        <v>0.27679999999999999</v>
      </c>
      <c r="AC3607" s="359">
        <v>1.7101</v>
      </c>
      <c r="AD3607" s="359"/>
      <c r="AE3607" s="359">
        <v>3.8420999999999998</v>
      </c>
      <c r="AF3607" s="359">
        <v>1.7954000000000001</v>
      </c>
      <c r="AG3607" s="359">
        <v>1.3813</v>
      </c>
      <c r="AH3607" s="359">
        <v>4.5239000000000003</v>
      </c>
      <c r="AI3607" s="359">
        <v>0.72450000000000003</v>
      </c>
      <c r="AJ3607" s="359">
        <v>0.57809999999999995</v>
      </c>
      <c r="AK3607" s="359">
        <v>0.30680000000000002</v>
      </c>
      <c r="AL3607" s="356">
        <v>0.43730000000000002</v>
      </c>
    </row>
    <row r="3608" spans="2:38" ht="409.6" x14ac:dyDescent="0.25">
      <c r="B3608" s="402">
        <v>37331</v>
      </c>
      <c r="C3608" s="359">
        <v>0.496</v>
      </c>
      <c r="D3608" s="359">
        <v>0.83299999999999996</v>
      </c>
      <c r="E3608" s="359">
        <v>0.69330000000000003</v>
      </c>
      <c r="F3608" s="359">
        <v>15.6219</v>
      </c>
      <c r="G3608" s="359">
        <v>3.6859000000000002</v>
      </c>
      <c r="H3608" s="359">
        <v>121.95</v>
      </c>
      <c r="I3608" s="359">
        <v>0.27729999999999999</v>
      </c>
      <c r="J3608" s="359">
        <v>1.7128000000000001</v>
      </c>
      <c r="K3608" s="359"/>
      <c r="L3608" s="359">
        <v>3.8521999999999998</v>
      </c>
      <c r="M3608" s="359">
        <v>1.7988999999999999</v>
      </c>
      <c r="N3608" s="359">
        <v>1.4813000000000001</v>
      </c>
      <c r="O3608" s="359">
        <v>4.5282999999999998</v>
      </c>
      <c r="P3608" s="359">
        <v>0.72560000000000002</v>
      </c>
      <c r="Q3608" s="359">
        <v>0.6048</v>
      </c>
      <c r="R3608" s="359">
        <v>0.30730000000000002</v>
      </c>
      <c r="S3608" s="356">
        <v>0.43759999999999999</v>
      </c>
      <c r="U3608" s="402">
        <v>37331</v>
      </c>
      <c r="V3608" s="359">
        <v>0.49509999999999998</v>
      </c>
      <c r="W3608" s="359">
        <v>0.83150000000000002</v>
      </c>
      <c r="X3608" s="359">
        <v>0.69220000000000004</v>
      </c>
      <c r="Y3608" s="359">
        <v>15.588800000000001</v>
      </c>
      <c r="Z3608" s="359">
        <v>3.6791</v>
      </c>
      <c r="AA3608" s="359">
        <v>121.467</v>
      </c>
      <c r="AB3608" s="359">
        <v>0.27660000000000001</v>
      </c>
      <c r="AC3608" s="359">
        <v>1.7091000000000001</v>
      </c>
      <c r="AD3608" s="359"/>
      <c r="AE3608" s="359">
        <v>3.8452000000000002</v>
      </c>
      <c r="AF3608" s="359">
        <v>1.7943</v>
      </c>
      <c r="AG3608" s="359">
        <v>1.3805000000000001</v>
      </c>
      <c r="AH3608" s="359">
        <v>4.5202999999999998</v>
      </c>
      <c r="AI3608" s="359">
        <v>0.7238</v>
      </c>
      <c r="AJ3608" s="359">
        <v>0.57779999999999998</v>
      </c>
      <c r="AK3608" s="359">
        <v>0.30680000000000002</v>
      </c>
      <c r="AL3608" s="356">
        <v>0.437</v>
      </c>
    </row>
    <row r="3609" spans="2:38" ht="409.6" x14ac:dyDescent="0.25">
      <c r="B3609" s="402">
        <v>37330</v>
      </c>
      <c r="C3609" s="359">
        <v>0.48870000000000002</v>
      </c>
      <c r="D3609" s="359">
        <v>0.82299999999999995</v>
      </c>
      <c r="E3609" s="359">
        <v>0.68640000000000001</v>
      </c>
      <c r="F3609" s="359">
        <v>15.438700000000001</v>
      </c>
      <c r="G3609" s="359">
        <v>3.6331000000000002</v>
      </c>
      <c r="H3609" s="359">
        <v>120.11499999999999</v>
      </c>
      <c r="I3609" s="359">
        <v>0.27329999999999999</v>
      </c>
      <c r="J3609" s="359">
        <v>1.6879999999999999</v>
      </c>
      <c r="K3609" s="359"/>
      <c r="L3609" s="359">
        <v>3.7856000000000001</v>
      </c>
      <c r="M3609" s="359">
        <v>1.7734000000000001</v>
      </c>
      <c r="N3609" s="359">
        <v>1.4617</v>
      </c>
      <c r="O3609" s="359">
        <v>4.4622000000000002</v>
      </c>
      <c r="P3609" s="359">
        <v>0.71399999999999997</v>
      </c>
      <c r="Q3609" s="359">
        <v>0.59750000000000003</v>
      </c>
      <c r="R3609" s="359">
        <v>0.30370000000000003</v>
      </c>
      <c r="S3609" s="356">
        <v>0.43130000000000002</v>
      </c>
      <c r="U3609" s="402">
        <v>37330</v>
      </c>
      <c r="V3609" s="359">
        <v>0.48780000000000001</v>
      </c>
      <c r="W3609" s="359">
        <v>0.82120000000000004</v>
      </c>
      <c r="X3609" s="359">
        <v>0.68510000000000004</v>
      </c>
      <c r="Y3609" s="359">
        <v>15.400700000000001</v>
      </c>
      <c r="Z3609" s="359">
        <v>3.6257999999999999</v>
      </c>
      <c r="AA3609" s="359">
        <v>119.59699999999999</v>
      </c>
      <c r="AB3609" s="359">
        <v>0.27250000000000002</v>
      </c>
      <c r="AC3609" s="359">
        <v>1.6832</v>
      </c>
      <c r="AD3609" s="359"/>
      <c r="AE3609" s="359">
        <v>3.7780999999999998</v>
      </c>
      <c r="AF3609" s="359">
        <v>1.7682</v>
      </c>
      <c r="AG3609" s="359">
        <v>1.3615999999999999</v>
      </c>
      <c r="AH3609" s="359">
        <v>4.4523999999999999</v>
      </c>
      <c r="AI3609" s="359">
        <v>0.71230000000000004</v>
      </c>
      <c r="AJ3609" s="359">
        <v>0.57210000000000005</v>
      </c>
      <c r="AK3609" s="359">
        <v>0.30299999999999999</v>
      </c>
      <c r="AL3609" s="356">
        <v>0.43059999999999998</v>
      </c>
    </row>
    <row r="3610" spans="2:38" ht="409.6" x14ac:dyDescent="0.25">
      <c r="B3610" s="402">
        <v>37329</v>
      </c>
      <c r="C3610" s="359">
        <v>0.4909</v>
      </c>
      <c r="D3610" s="359">
        <v>0.82720000000000005</v>
      </c>
      <c r="E3610" s="359">
        <v>0.68640000000000001</v>
      </c>
      <c r="F3610" s="359">
        <v>15.494899999999999</v>
      </c>
      <c r="G3610" s="359">
        <v>3.6484000000000001</v>
      </c>
      <c r="H3610" s="359">
        <v>120.729</v>
      </c>
      <c r="I3610" s="359">
        <v>0.27310000000000001</v>
      </c>
      <c r="J3610" s="359">
        <v>1.6919999999999999</v>
      </c>
      <c r="K3610" s="359"/>
      <c r="L3610" s="359">
        <v>3.81</v>
      </c>
      <c r="M3610" s="359">
        <v>1.7908999999999999</v>
      </c>
      <c r="N3610" s="359">
        <v>1.4556</v>
      </c>
      <c r="O3610" s="359">
        <v>4.4805000000000001</v>
      </c>
      <c r="P3610" s="359">
        <v>0.72060000000000002</v>
      </c>
      <c r="Q3610" s="359">
        <v>0.5978</v>
      </c>
      <c r="R3610" s="359">
        <v>0.30380000000000001</v>
      </c>
      <c r="S3610" s="356">
        <v>0.42980000000000002</v>
      </c>
      <c r="U3610" s="402">
        <v>37329</v>
      </c>
      <c r="V3610" s="359">
        <v>0.49009999999999998</v>
      </c>
      <c r="W3610" s="359">
        <v>0.82589999999999997</v>
      </c>
      <c r="X3610" s="359">
        <v>0.68520000000000003</v>
      </c>
      <c r="Y3610" s="359">
        <v>15.4611</v>
      </c>
      <c r="Z3610" s="359">
        <v>3.6421999999999999</v>
      </c>
      <c r="AA3610" s="359">
        <v>120.245</v>
      </c>
      <c r="AB3610" s="359">
        <v>0.27239999999999998</v>
      </c>
      <c r="AC3610" s="359">
        <v>1.6875</v>
      </c>
      <c r="AD3610" s="359"/>
      <c r="AE3610" s="359">
        <v>3.8035999999999999</v>
      </c>
      <c r="AF3610" s="359">
        <v>1.7861</v>
      </c>
      <c r="AG3610" s="359">
        <v>1.3553999999999999</v>
      </c>
      <c r="AH3610" s="359">
        <v>4.4722999999999997</v>
      </c>
      <c r="AI3610" s="359">
        <v>0.71919999999999995</v>
      </c>
      <c r="AJ3610" s="359">
        <v>0.5726</v>
      </c>
      <c r="AK3610" s="359">
        <v>0.30309999999999998</v>
      </c>
      <c r="AL3610" s="356">
        <v>0.42920000000000003</v>
      </c>
    </row>
    <row r="3611" spans="2:38" ht="409.6" x14ac:dyDescent="0.25">
      <c r="B3611" s="402">
        <v>37328</v>
      </c>
      <c r="C3611" s="359">
        <v>0.49099999999999999</v>
      </c>
      <c r="D3611" s="359">
        <v>0.82579999999999998</v>
      </c>
      <c r="E3611" s="359">
        <v>0.68140000000000001</v>
      </c>
      <c r="F3611" s="359">
        <v>15.473599999999999</v>
      </c>
      <c r="G3611" s="359">
        <v>3.6474000000000002</v>
      </c>
      <c r="H3611" s="359">
        <v>120.319</v>
      </c>
      <c r="I3611" s="359">
        <v>0.27279999999999999</v>
      </c>
      <c r="J3611" s="359">
        <v>1.6949000000000001</v>
      </c>
      <c r="K3611" s="359"/>
      <c r="L3611" s="359">
        <v>3.7927</v>
      </c>
      <c r="M3611" s="359">
        <v>1.7874000000000001</v>
      </c>
      <c r="N3611" s="359">
        <v>1.4528000000000001</v>
      </c>
      <c r="O3611" s="359">
        <v>4.4641000000000002</v>
      </c>
      <c r="P3611" s="359">
        <v>0.72130000000000005</v>
      </c>
      <c r="Q3611" s="359">
        <v>0.59899999999999998</v>
      </c>
      <c r="R3611" s="359">
        <v>0.30359999999999998</v>
      </c>
      <c r="S3611" s="356">
        <v>0.42970000000000003</v>
      </c>
      <c r="U3611" s="402">
        <v>37328</v>
      </c>
      <c r="V3611" s="359">
        <v>0.49</v>
      </c>
      <c r="W3611" s="359">
        <v>0.82399999999999995</v>
      </c>
      <c r="X3611" s="359">
        <v>0.68010000000000004</v>
      </c>
      <c r="Y3611" s="359">
        <v>15.435600000000001</v>
      </c>
      <c r="Z3611" s="359">
        <v>3.6402000000000001</v>
      </c>
      <c r="AA3611" s="359">
        <v>119.801</v>
      </c>
      <c r="AB3611" s="359">
        <v>0.27200000000000002</v>
      </c>
      <c r="AC3611" s="359">
        <v>1.6904999999999999</v>
      </c>
      <c r="AD3611" s="359"/>
      <c r="AE3611" s="359">
        <v>3.7852000000000001</v>
      </c>
      <c r="AF3611" s="359">
        <v>1.7827</v>
      </c>
      <c r="AG3611" s="359">
        <v>1.3522000000000001</v>
      </c>
      <c r="AH3611" s="359">
        <v>4.4542999999999999</v>
      </c>
      <c r="AI3611" s="359">
        <v>0.71950000000000003</v>
      </c>
      <c r="AJ3611" s="359">
        <v>0.5736</v>
      </c>
      <c r="AK3611" s="359">
        <v>0.30299999999999999</v>
      </c>
      <c r="AL3611" s="356">
        <v>0.42899999999999999</v>
      </c>
    </row>
    <row r="3612" spans="2:38" ht="409.6" x14ac:dyDescent="0.25">
      <c r="B3612" s="402">
        <v>37327</v>
      </c>
      <c r="C3612" s="359">
        <v>0.48949999999999999</v>
      </c>
      <c r="D3612" s="359">
        <v>0.82140000000000002</v>
      </c>
      <c r="E3612" s="359">
        <v>0.67849999999999999</v>
      </c>
      <c r="F3612" s="359">
        <v>15.457100000000001</v>
      </c>
      <c r="G3612" s="359">
        <v>3.6383000000000001</v>
      </c>
      <c r="H3612" s="359">
        <v>119.91800000000001</v>
      </c>
      <c r="I3612" s="359">
        <v>0.2717</v>
      </c>
      <c r="J3612" s="359">
        <v>1.6879999999999999</v>
      </c>
      <c r="K3612" s="359"/>
      <c r="L3612" s="359">
        <v>3.7766000000000002</v>
      </c>
      <c r="M3612" s="359">
        <v>1.7811999999999999</v>
      </c>
      <c r="N3612" s="359">
        <v>1.4494</v>
      </c>
      <c r="O3612" s="359">
        <v>4.4374000000000002</v>
      </c>
      <c r="P3612" s="359">
        <v>0.71960000000000002</v>
      </c>
      <c r="Q3612" s="359">
        <v>0.59760000000000002</v>
      </c>
      <c r="R3612" s="359">
        <v>0.30149999999999999</v>
      </c>
      <c r="S3612" s="356">
        <v>0.4284</v>
      </c>
      <c r="U3612" s="402">
        <v>37327</v>
      </c>
      <c r="V3612" s="359">
        <v>0.48849999999999999</v>
      </c>
      <c r="W3612" s="359">
        <v>0.81930000000000003</v>
      </c>
      <c r="X3612" s="359">
        <v>0.67710000000000004</v>
      </c>
      <c r="Y3612" s="359">
        <v>15.419</v>
      </c>
      <c r="Z3612" s="359">
        <v>3.6305999999999998</v>
      </c>
      <c r="AA3612" s="359">
        <v>119.401</v>
      </c>
      <c r="AB3612" s="359">
        <v>0.27089999999999997</v>
      </c>
      <c r="AC3612" s="359">
        <v>1.6832</v>
      </c>
      <c r="AD3612" s="359"/>
      <c r="AE3612" s="359">
        <v>3.7686999999999999</v>
      </c>
      <c r="AF3612" s="359">
        <v>1.776</v>
      </c>
      <c r="AG3612" s="359">
        <v>1.3492</v>
      </c>
      <c r="AH3612" s="359">
        <v>4.4276</v>
      </c>
      <c r="AI3612" s="359">
        <v>0.71830000000000005</v>
      </c>
      <c r="AJ3612" s="359">
        <v>0.57230000000000003</v>
      </c>
      <c r="AK3612" s="359">
        <v>0.30080000000000001</v>
      </c>
      <c r="AL3612" s="356">
        <v>0.42770000000000002</v>
      </c>
    </row>
    <row r="3613" spans="2:38" ht="409.6" x14ac:dyDescent="0.25">
      <c r="B3613" s="402">
        <v>37326</v>
      </c>
      <c r="C3613" s="359">
        <v>0.4929</v>
      </c>
      <c r="D3613" s="359">
        <v>0.82420000000000004</v>
      </c>
      <c r="E3613" s="359">
        <v>0.68410000000000004</v>
      </c>
      <c r="F3613" s="359">
        <v>15.572900000000001</v>
      </c>
      <c r="G3613" s="359">
        <v>3.6621000000000001</v>
      </c>
      <c r="H3613" s="359">
        <v>121.124</v>
      </c>
      <c r="I3613" s="359">
        <v>0.27339999999999998</v>
      </c>
      <c r="J3613" s="359">
        <v>1.702</v>
      </c>
      <c r="K3613" s="359"/>
      <c r="L3613" s="359">
        <v>3.8018000000000001</v>
      </c>
      <c r="M3613" s="359">
        <v>1.7946</v>
      </c>
      <c r="N3613" s="359">
        <v>1.4583999999999999</v>
      </c>
      <c r="O3613" s="359">
        <v>4.4745999999999997</v>
      </c>
      <c r="P3613" s="359">
        <v>0.7268</v>
      </c>
      <c r="Q3613" s="359">
        <v>0.60060000000000002</v>
      </c>
      <c r="R3613" s="359">
        <v>0.30299999999999999</v>
      </c>
      <c r="S3613" s="356">
        <v>0.43099999999999999</v>
      </c>
      <c r="U3613" s="402">
        <v>37326</v>
      </c>
      <c r="V3613" s="359">
        <v>0.49209999999999998</v>
      </c>
      <c r="W3613" s="359">
        <v>0.82279999999999998</v>
      </c>
      <c r="X3613" s="359">
        <v>0.68310000000000004</v>
      </c>
      <c r="Y3613" s="359">
        <v>15.5419</v>
      </c>
      <c r="Z3613" s="359">
        <v>3.6566000000000001</v>
      </c>
      <c r="AA3613" s="359">
        <v>120.661</v>
      </c>
      <c r="AB3613" s="359">
        <v>0.27279999999999999</v>
      </c>
      <c r="AC3613" s="359">
        <v>1.6983999999999999</v>
      </c>
      <c r="AD3613" s="359"/>
      <c r="AE3613" s="359">
        <v>3.7930999999999999</v>
      </c>
      <c r="AF3613" s="359">
        <v>1.7901</v>
      </c>
      <c r="AG3613" s="359">
        <v>1.3587</v>
      </c>
      <c r="AH3613" s="359">
        <v>4.4682000000000004</v>
      </c>
      <c r="AI3613" s="359">
        <v>0.7258</v>
      </c>
      <c r="AJ3613" s="359">
        <v>0.57530000000000003</v>
      </c>
      <c r="AK3613" s="359">
        <v>0.30259999999999998</v>
      </c>
      <c r="AL3613" s="356">
        <v>0.43049999999999999</v>
      </c>
    </row>
    <row r="3614" spans="2:38" ht="409.6" x14ac:dyDescent="0.25">
      <c r="B3614" s="402">
        <v>37325</v>
      </c>
      <c r="C3614" s="359">
        <v>0.49270000000000003</v>
      </c>
      <c r="D3614" s="359">
        <v>0.82440000000000002</v>
      </c>
      <c r="E3614" s="359">
        <v>0.68379999999999996</v>
      </c>
      <c r="F3614" s="359">
        <v>15.619</v>
      </c>
      <c r="G3614" s="359">
        <v>3.6667000000000001</v>
      </c>
      <c r="H3614" s="359">
        <v>121.124</v>
      </c>
      <c r="I3614" s="359">
        <v>0.27339999999999998</v>
      </c>
      <c r="J3614" s="359">
        <v>1.702</v>
      </c>
      <c r="K3614" s="359"/>
      <c r="L3614" s="359">
        <v>3.7949000000000002</v>
      </c>
      <c r="M3614" s="359">
        <v>1.7946</v>
      </c>
      <c r="N3614" s="359">
        <v>1.4583999999999999</v>
      </c>
      <c r="O3614" s="359">
        <v>4.4745999999999997</v>
      </c>
      <c r="P3614" s="359">
        <v>0.7268</v>
      </c>
      <c r="Q3614" s="359">
        <v>0.60060000000000002</v>
      </c>
      <c r="R3614" s="359">
        <v>0.30320000000000003</v>
      </c>
      <c r="S3614" s="356">
        <v>0.43099999999999999</v>
      </c>
      <c r="U3614" s="402">
        <v>37325</v>
      </c>
      <c r="V3614" s="359">
        <v>0.49199999999999999</v>
      </c>
      <c r="W3614" s="359">
        <v>0.82269999999999999</v>
      </c>
      <c r="X3614" s="359">
        <v>0.68279999999999996</v>
      </c>
      <c r="Y3614" s="359">
        <v>15.5837</v>
      </c>
      <c r="Z3614" s="359">
        <v>3.6602999999999999</v>
      </c>
      <c r="AA3614" s="359">
        <v>120.661</v>
      </c>
      <c r="AB3614" s="359">
        <v>0.27279999999999999</v>
      </c>
      <c r="AC3614" s="359">
        <v>1.6983999999999999</v>
      </c>
      <c r="AD3614" s="359"/>
      <c r="AE3614" s="359">
        <v>3.7900999999999998</v>
      </c>
      <c r="AF3614" s="359">
        <v>1.7901</v>
      </c>
      <c r="AG3614" s="359">
        <v>1.3587</v>
      </c>
      <c r="AH3614" s="359">
        <v>4.4682000000000004</v>
      </c>
      <c r="AI3614" s="359">
        <v>0.7258</v>
      </c>
      <c r="AJ3614" s="359">
        <v>0.57530000000000003</v>
      </c>
      <c r="AK3614" s="359">
        <v>0.3024</v>
      </c>
      <c r="AL3614" s="356">
        <v>0.43049999999999999</v>
      </c>
    </row>
    <row r="3615" spans="2:38" ht="409.6" x14ac:dyDescent="0.25">
      <c r="B3615" s="402">
        <v>37324</v>
      </c>
      <c r="C3615" s="359">
        <v>0.49259999999999998</v>
      </c>
      <c r="D3615" s="359">
        <v>0.82330000000000003</v>
      </c>
      <c r="E3615" s="359">
        <v>0.68330000000000002</v>
      </c>
      <c r="F3615" s="359">
        <v>15.5701</v>
      </c>
      <c r="G3615" s="359">
        <v>3.6617999999999999</v>
      </c>
      <c r="H3615" s="359">
        <v>121.012</v>
      </c>
      <c r="I3615" s="359">
        <v>0.27310000000000001</v>
      </c>
      <c r="J3615" s="359">
        <v>1.7003999999999999</v>
      </c>
      <c r="K3615" s="359"/>
      <c r="L3615" s="359">
        <v>3.7951000000000001</v>
      </c>
      <c r="M3615" s="359">
        <v>1.7946</v>
      </c>
      <c r="N3615" s="359">
        <v>1.4570000000000001</v>
      </c>
      <c r="O3615" s="359">
        <v>4.4752000000000001</v>
      </c>
      <c r="P3615" s="359">
        <v>0.72640000000000005</v>
      </c>
      <c r="Q3615" s="359">
        <v>0.6</v>
      </c>
      <c r="R3615" s="359">
        <v>0.30309999999999998</v>
      </c>
      <c r="S3615" s="356">
        <v>0.43059999999999998</v>
      </c>
      <c r="U3615" s="402">
        <v>37324</v>
      </c>
      <c r="V3615" s="359">
        <v>0.4919</v>
      </c>
      <c r="W3615" s="359">
        <v>0.8216</v>
      </c>
      <c r="X3615" s="359">
        <v>0.68220000000000003</v>
      </c>
      <c r="Y3615" s="359">
        <v>15.539099999999999</v>
      </c>
      <c r="Z3615" s="359">
        <v>3.6562999999999999</v>
      </c>
      <c r="AA3615" s="359">
        <v>120.548</v>
      </c>
      <c r="AB3615" s="359">
        <v>0.27260000000000001</v>
      </c>
      <c r="AC3615" s="359">
        <v>1.6968000000000001</v>
      </c>
      <c r="AD3615" s="359"/>
      <c r="AE3615" s="359">
        <v>3.7892999999999999</v>
      </c>
      <c r="AF3615" s="359">
        <v>1.7902</v>
      </c>
      <c r="AG3615" s="359">
        <v>1.3573999999999999</v>
      </c>
      <c r="AH3615" s="359">
        <v>4.4673999999999996</v>
      </c>
      <c r="AI3615" s="359">
        <v>0.72489999999999999</v>
      </c>
      <c r="AJ3615" s="359">
        <v>0.57479999999999998</v>
      </c>
      <c r="AK3615" s="359">
        <v>0.30270000000000002</v>
      </c>
      <c r="AL3615" s="356">
        <v>0.43009999999999998</v>
      </c>
    </row>
    <row r="3616" spans="2:38" ht="409.6" x14ac:dyDescent="0.25">
      <c r="B3616" s="402">
        <v>37323</v>
      </c>
      <c r="C3616" s="359">
        <v>0.48799999999999999</v>
      </c>
      <c r="D3616" s="359">
        <v>0.82010000000000005</v>
      </c>
      <c r="E3616" s="359">
        <v>0.68179999999999996</v>
      </c>
      <c r="F3616" s="359">
        <v>15.4361</v>
      </c>
      <c r="G3616" s="359">
        <v>3.6276000000000002</v>
      </c>
      <c r="H3616" s="359">
        <v>119.736</v>
      </c>
      <c r="I3616" s="359">
        <v>0.27250000000000002</v>
      </c>
      <c r="J3616" s="359">
        <v>1.6911</v>
      </c>
      <c r="K3616" s="359"/>
      <c r="L3616" s="359">
        <v>3.7679</v>
      </c>
      <c r="M3616" s="359">
        <v>1.7903</v>
      </c>
      <c r="N3616" s="359">
        <v>1.4556</v>
      </c>
      <c r="O3616" s="359">
        <v>4.4260999999999999</v>
      </c>
      <c r="P3616" s="359">
        <v>0.71899999999999997</v>
      </c>
      <c r="Q3616" s="359">
        <v>0.6048</v>
      </c>
      <c r="R3616" s="359">
        <v>0.30149999999999999</v>
      </c>
      <c r="S3616" s="356">
        <v>0.43049999999999999</v>
      </c>
      <c r="U3616" s="402">
        <v>37323</v>
      </c>
      <c r="V3616" s="359">
        <v>0.48730000000000001</v>
      </c>
      <c r="W3616" s="359">
        <v>0.81840000000000002</v>
      </c>
      <c r="X3616" s="359">
        <v>0.68079999999999996</v>
      </c>
      <c r="Y3616" s="359">
        <v>15.4053</v>
      </c>
      <c r="Z3616" s="359">
        <v>3.6214</v>
      </c>
      <c r="AA3616" s="359">
        <v>119.274</v>
      </c>
      <c r="AB3616" s="359">
        <v>0.27200000000000002</v>
      </c>
      <c r="AC3616" s="359">
        <v>1.6876</v>
      </c>
      <c r="AD3616" s="359"/>
      <c r="AE3616" s="359">
        <v>3.7622</v>
      </c>
      <c r="AF3616" s="359">
        <v>1.7859</v>
      </c>
      <c r="AG3616" s="359">
        <v>1.3556999999999999</v>
      </c>
      <c r="AH3616" s="359">
        <v>4.4188000000000001</v>
      </c>
      <c r="AI3616" s="359">
        <v>0.71740000000000004</v>
      </c>
      <c r="AJ3616" s="359">
        <v>0.57969999999999999</v>
      </c>
      <c r="AK3616" s="359">
        <v>0.30099999999999999</v>
      </c>
      <c r="AL3616" s="356">
        <v>0.43</v>
      </c>
    </row>
    <row r="3617" spans="2:38" ht="409.6" x14ac:dyDescent="0.25">
      <c r="B3617" s="402">
        <v>37322</v>
      </c>
      <c r="C3617" s="359">
        <v>0.48970000000000002</v>
      </c>
      <c r="D3617" s="359">
        <v>0.82179999999999997</v>
      </c>
      <c r="E3617" s="359">
        <v>0.67889999999999995</v>
      </c>
      <c r="F3617" s="359">
        <v>15.436500000000001</v>
      </c>
      <c r="G3617" s="359">
        <v>3.6392000000000002</v>
      </c>
      <c r="H3617" s="359">
        <v>119.68300000000001</v>
      </c>
      <c r="I3617" s="359">
        <v>0.27289999999999998</v>
      </c>
      <c r="J3617" s="359">
        <v>1.6902999999999999</v>
      </c>
      <c r="K3617" s="359"/>
      <c r="L3617" s="359">
        <v>3.7776000000000001</v>
      </c>
      <c r="M3617" s="359">
        <v>1.7837000000000001</v>
      </c>
      <c r="N3617" s="359">
        <v>1.4495</v>
      </c>
      <c r="O3617" s="359">
        <v>4.4276</v>
      </c>
      <c r="P3617" s="359">
        <v>0.72189999999999999</v>
      </c>
      <c r="Q3617" s="359">
        <v>0.59919999999999995</v>
      </c>
      <c r="R3617" s="359">
        <v>0.30170000000000002</v>
      </c>
      <c r="S3617" s="356">
        <v>0.42930000000000001</v>
      </c>
      <c r="U3617" s="402">
        <v>37322</v>
      </c>
      <c r="V3617" s="359">
        <v>0.48870000000000002</v>
      </c>
      <c r="W3617" s="359">
        <v>0.82</v>
      </c>
      <c r="X3617" s="359">
        <v>0.67769999999999997</v>
      </c>
      <c r="Y3617" s="359">
        <v>15.401999999999999</v>
      </c>
      <c r="Z3617" s="359">
        <v>3.6328</v>
      </c>
      <c r="AA3617" s="359">
        <v>119.194</v>
      </c>
      <c r="AB3617" s="359">
        <v>0.2722</v>
      </c>
      <c r="AC3617" s="359">
        <v>1.6865000000000001</v>
      </c>
      <c r="AD3617" s="359"/>
      <c r="AE3617" s="359">
        <v>3.7709999999999999</v>
      </c>
      <c r="AF3617" s="359">
        <v>1.7779</v>
      </c>
      <c r="AG3617" s="359">
        <v>1.349</v>
      </c>
      <c r="AH3617" s="359">
        <v>4.4192999999999998</v>
      </c>
      <c r="AI3617" s="359">
        <v>0.72050000000000003</v>
      </c>
      <c r="AJ3617" s="359">
        <v>0.57399999999999995</v>
      </c>
      <c r="AK3617" s="359">
        <v>0.30109999999999998</v>
      </c>
      <c r="AL3617" s="356">
        <v>0.42870000000000003</v>
      </c>
    </row>
    <row r="3618" spans="2:38" ht="409.6" x14ac:dyDescent="0.25">
      <c r="B3618" s="402">
        <v>37321</v>
      </c>
      <c r="C3618" s="359">
        <v>0.48809999999999998</v>
      </c>
      <c r="D3618" s="359">
        <v>0.81789999999999996</v>
      </c>
      <c r="E3618" s="359">
        <v>0.67610000000000003</v>
      </c>
      <c r="F3618" s="359">
        <v>15.493600000000001</v>
      </c>
      <c r="G3618" s="359">
        <v>3.6265999999999998</v>
      </c>
      <c r="H3618" s="359">
        <v>119.19199999999999</v>
      </c>
      <c r="I3618" s="359">
        <v>0.27160000000000001</v>
      </c>
      <c r="J3618" s="359">
        <v>1.6884999999999999</v>
      </c>
      <c r="K3618" s="359"/>
      <c r="L3618" s="359">
        <v>3.7597</v>
      </c>
      <c r="M3618" s="359">
        <v>1.7690999999999999</v>
      </c>
      <c r="N3618" s="359">
        <v>1.4355</v>
      </c>
      <c r="O3618" s="359">
        <v>4.4036999999999997</v>
      </c>
      <c r="P3618" s="359">
        <v>0.72099999999999997</v>
      </c>
      <c r="Q3618" s="359">
        <v>0.60209999999999997</v>
      </c>
      <c r="R3618" s="359">
        <v>0.2989</v>
      </c>
      <c r="S3618" s="356">
        <v>0.42549999999999999</v>
      </c>
      <c r="U3618" s="402">
        <v>37321</v>
      </c>
      <c r="V3618" s="359">
        <v>0.48730000000000001</v>
      </c>
      <c r="W3618" s="359">
        <v>0.81630000000000003</v>
      </c>
      <c r="X3618" s="359">
        <v>0.67490000000000006</v>
      </c>
      <c r="Y3618" s="359">
        <v>15.461600000000001</v>
      </c>
      <c r="Z3618" s="359">
        <v>3.6206999999999998</v>
      </c>
      <c r="AA3618" s="359">
        <v>118.72499999999999</v>
      </c>
      <c r="AB3618" s="359">
        <v>0.27089999999999997</v>
      </c>
      <c r="AC3618" s="359">
        <v>1.6843999999999999</v>
      </c>
      <c r="AD3618" s="359"/>
      <c r="AE3618" s="359">
        <v>3.7536</v>
      </c>
      <c r="AF3618" s="359">
        <v>1.7643</v>
      </c>
      <c r="AG3618" s="359">
        <v>1.3358000000000001</v>
      </c>
      <c r="AH3618" s="359">
        <v>4.3956999999999997</v>
      </c>
      <c r="AI3618" s="359">
        <v>0.71960000000000002</v>
      </c>
      <c r="AJ3618" s="359">
        <v>0.57589999999999997</v>
      </c>
      <c r="AK3618" s="359">
        <v>0.2984</v>
      </c>
      <c r="AL3618" s="356">
        <v>0.42499999999999999</v>
      </c>
    </row>
    <row r="3619" spans="2:38" ht="409.6" x14ac:dyDescent="0.25">
      <c r="B3619" s="402">
        <v>37320</v>
      </c>
      <c r="C3619" s="359">
        <v>0.48959999999999998</v>
      </c>
      <c r="D3619" s="359">
        <v>0.81789999999999996</v>
      </c>
      <c r="E3619" s="359">
        <v>0.67720000000000002</v>
      </c>
      <c r="F3619" s="359">
        <v>15.4038</v>
      </c>
      <c r="G3619" s="359">
        <v>3.6383999999999999</v>
      </c>
      <c r="H3619" s="359">
        <v>120.063</v>
      </c>
      <c r="I3619" s="359">
        <v>0.27179999999999999</v>
      </c>
      <c r="J3619" s="359">
        <v>1.6894</v>
      </c>
      <c r="K3619" s="359"/>
      <c r="L3619" s="359">
        <v>3.7637</v>
      </c>
      <c r="M3619" s="359">
        <v>1.7919</v>
      </c>
      <c r="N3619" s="359">
        <v>1.4363999999999999</v>
      </c>
      <c r="O3619" s="359">
        <v>4.4250999999999996</v>
      </c>
      <c r="P3619" s="359">
        <v>0.72330000000000005</v>
      </c>
      <c r="Q3619" s="359">
        <v>0.59950000000000003</v>
      </c>
      <c r="R3619" s="359">
        <v>0.29920000000000002</v>
      </c>
      <c r="S3619" s="356">
        <v>0.42559999999999998</v>
      </c>
      <c r="U3619" s="402">
        <v>37320</v>
      </c>
      <c r="V3619" s="359">
        <v>0.48870000000000002</v>
      </c>
      <c r="W3619" s="359">
        <v>0.81640000000000001</v>
      </c>
      <c r="X3619" s="359">
        <v>0.67569999999999997</v>
      </c>
      <c r="Y3619" s="359">
        <v>15.367900000000001</v>
      </c>
      <c r="Z3619" s="359">
        <v>3.6309</v>
      </c>
      <c r="AA3619" s="359">
        <v>119.56399999999999</v>
      </c>
      <c r="AB3619" s="359">
        <v>0.27100000000000002</v>
      </c>
      <c r="AC3619" s="359">
        <v>1.6847000000000001</v>
      </c>
      <c r="AD3619" s="359"/>
      <c r="AE3619" s="359">
        <v>3.7566999999999999</v>
      </c>
      <c r="AF3619" s="359">
        <v>1.7869999999999999</v>
      </c>
      <c r="AG3619" s="359">
        <v>1.3359000000000001</v>
      </c>
      <c r="AH3619" s="359">
        <v>4.4158999999999997</v>
      </c>
      <c r="AI3619" s="359">
        <v>0.72199999999999998</v>
      </c>
      <c r="AJ3619" s="359">
        <v>0.57420000000000004</v>
      </c>
      <c r="AK3619" s="359">
        <v>0.29859999999999998</v>
      </c>
      <c r="AL3619" s="356">
        <v>0.42499999999999999</v>
      </c>
    </row>
    <row r="3620" spans="2:38" ht="409.6" x14ac:dyDescent="0.25">
      <c r="B3620" s="402">
        <v>37319</v>
      </c>
      <c r="C3620" s="359">
        <v>0.48880000000000001</v>
      </c>
      <c r="D3620" s="359">
        <v>0.81479999999999997</v>
      </c>
      <c r="E3620" s="359">
        <v>0.67369999999999997</v>
      </c>
      <c r="F3620" s="359">
        <v>15.3978</v>
      </c>
      <c r="G3620" s="359">
        <v>3.6320999999999999</v>
      </c>
      <c r="H3620" s="359">
        <v>120.146</v>
      </c>
      <c r="I3620" s="359">
        <v>0.27060000000000001</v>
      </c>
      <c r="J3620" s="359">
        <v>1.6882999999999999</v>
      </c>
      <c r="K3620" s="359"/>
      <c r="L3620" s="359">
        <v>3.7587999999999999</v>
      </c>
      <c r="M3620" s="359">
        <v>1.7804</v>
      </c>
      <c r="N3620" s="359">
        <v>1.4274</v>
      </c>
      <c r="O3620" s="359">
        <v>4.4417</v>
      </c>
      <c r="P3620" s="359">
        <v>0.72209999999999996</v>
      </c>
      <c r="Q3620" s="359">
        <v>0.60070000000000001</v>
      </c>
      <c r="R3620" s="359">
        <v>0.2979</v>
      </c>
      <c r="S3620" s="356">
        <v>0.4229</v>
      </c>
      <c r="U3620" s="402">
        <v>37319</v>
      </c>
      <c r="V3620" s="359">
        <v>0.48830000000000001</v>
      </c>
      <c r="W3620" s="359">
        <v>0.8135</v>
      </c>
      <c r="X3620" s="359">
        <v>0.67300000000000004</v>
      </c>
      <c r="Y3620" s="359">
        <v>15.3742</v>
      </c>
      <c r="Z3620" s="359">
        <v>3.6282999999999999</v>
      </c>
      <c r="AA3620" s="359">
        <v>119.744</v>
      </c>
      <c r="AB3620" s="359">
        <v>0.27010000000000001</v>
      </c>
      <c r="AC3620" s="359">
        <v>1.6849000000000001</v>
      </c>
      <c r="AD3620" s="359"/>
      <c r="AE3620" s="359">
        <v>3.7557</v>
      </c>
      <c r="AF3620" s="359">
        <v>1.7767999999999999</v>
      </c>
      <c r="AG3620" s="359">
        <v>1.329</v>
      </c>
      <c r="AH3620" s="359">
        <v>4.4372999999999996</v>
      </c>
      <c r="AI3620" s="359">
        <v>0.72140000000000004</v>
      </c>
      <c r="AJ3620" s="359">
        <v>0.57489999999999997</v>
      </c>
      <c r="AK3620" s="359">
        <v>0.29759999999999998</v>
      </c>
      <c r="AL3620" s="356">
        <v>0.42259999999999998</v>
      </c>
    </row>
    <row r="3621" spans="2:38" ht="409.6" x14ac:dyDescent="0.25">
      <c r="B3621" s="402">
        <v>37318</v>
      </c>
      <c r="C3621" s="359">
        <v>0.48880000000000001</v>
      </c>
      <c r="D3621" s="359">
        <v>0.81479999999999997</v>
      </c>
      <c r="E3621" s="359">
        <v>0.67369999999999997</v>
      </c>
      <c r="F3621" s="359">
        <v>15.3978</v>
      </c>
      <c r="G3621" s="359">
        <v>3.6320999999999999</v>
      </c>
      <c r="H3621" s="359">
        <v>120.146</v>
      </c>
      <c r="I3621" s="359">
        <v>0.27060000000000001</v>
      </c>
      <c r="J3621" s="359">
        <v>1.6882999999999999</v>
      </c>
      <c r="K3621" s="359"/>
      <c r="L3621" s="359">
        <v>3.7587999999999999</v>
      </c>
      <c r="M3621" s="359">
        <v>1.7804</v>
      </c>
      <c r="N3621" s="359">
        <v>1.4274</v>
      </c>
      <c r="O3621" s="359">
        <v>4.4417</v>
      </c>
      <c r="P3621" s="359">
        <v>0.72209999999999996</v>
      </c>
      <c r="Q3621" s="359">
        <v>0.60070000000000001</v>
      </c>
      <c r="R3621" s="359">
        <v>0.29809999999999998</v>
      </c>
      <c r="S3621" s="356">
        <v>0.4229</v>
      </c>
      <c r="U3621" s="402">
        <v>37318</v>
      </c>
      <c r="V3621" s="359">
        <v>0.48830000000000001</v>
      </c>
      <c r="W3621" s="359">
        <v>0.8135</v>
      </c>
      <c r="X3621" s="359">
        <v>0.67300000000000004</v>
      </c>
      <c r="Y3621" s="359">
        <v>15.3742</v>
      </c>
      <c r="Z3621" s="359">
        <v>3.6282999999999999</v>
      </c>
      <c r="AA3621" s="359">
        <v>119.744</v>
      </c>
      <c r="AB3621" s="359">
        <v>0.27010000000000001</v>
      </c>
      <c r="AC3621" s="359">
        <v>1.6849000000000001</v>
      </c>
      <c r="AD3621" s="359"/>
      <c r="AE3621" s="359">
        <v>3.7557</v>
      </c>
      <c r="AF3621" s="359">
        <v>1.7767999999999999</v>
      </c>
      <c r="AG3621" s="359">
        <v>1.329</v>
      </c>
      <c r="AH3621" s="359">
        <v>4.4372999999999996</v>
      </c>
      <c r="AI3621" s="359">
        <v>0.72140000000000004</v>
      </c>
      <c r="AJ3621" s="359">
        <v>0.57489999999999997</v>
      </c>
      <c r="AK3621" s="359">
        <v>0.29759999999999998</v>
      </c>
      <c r="AL3621" s="356">
        <v>0.42259999999999998</v>
      </c>
    </row>
    <row r="3622" spans="2:38" ht="409.6" x14ac:dyDescent="0.25">
      <c r="B3622" s="402">
        <v>37317</v>
      </c>
      <c r="C3622" s="359">
        <v>0.49009999999999998</v>
      </c>
      <c r="D3622" s="359">
        <v>0.81589999999999996</v>
      </c>
      <c r="E3622" s="359">
        <v>0.67500000000000004</v>
      </c>
      <c r="F3622" s="359">
        <v>15.4291</v>
      </c>
      <c r="G3622" s="359">
        <v>3.6414</v>
      </c>
      <c r="H3622" s="359">
        <v>120.39</v>
      </c>
      <c r="I3622" s="359">
        <v>0.2712</v>
      </c>
      <c r="J3622" s="359">
        <v>1.6918</v>
      </c>
      <c r="K3622" s="359"/>
      <c r="L3622" s="359">
        <v>3.7722000000000002</v>
      </c>
      <c r="M3622" s="359">
        <v>1.784</v>
      </c>
      <c r="N3622" s="359">
        <v>1.4302999999999999</v>
      </c>
      <c r="O3622" s="359">
        <v>4.4532999999999996</v>
      </c>
      <c r="P3622" s="359">
        <v>0.72389999999999999</v>
      </c>
      <c r="Q3622" s="359">
        <v>0.60199999999999998</v>
      </c>
      <c r="R3622" s="359">
        <v>0.29880000000000001</v>
      </c>
      <c r="S3622" s="356">
        <v>0.42380000000000001</v>
      </c>
      <c r="U3622" s="402">
        <v>37317</v>
      </c>
      <c r="V3622" s="359">
        <v>0.48899999999999999</v>
      </c>
      <c r="W3622" s="359">
        <v>0.81399999999999995</v>
      </c>
      <c r="X3622" s="359">
        <v>0.67349999999999999</v>
      </c>
      <c r="Y3622" s="359">
        <v>15.3909</v>
      </c>
      <c r="Z3622" s="359">
        <v>3.6334</v>
      </c>
      <c r="AA3622" s="359">
        <v>119.874</v>
      </c>
      <c r="AB3622" s="359">
        <v>0.27039999999999997</v>
      </c>
      <c r="AC3622" s="359">
        <v>1.6867000000000001</v>
      </c>
      <c r="AD3622" s="359"/>
      <c r="AE3622" s="359">
        <v>3.7635000000000001</v>
      </c>
      <c r="AF3622" s="359">
        <v>1.7787999999999999</v>
      </c>
      <c r="AG3622" s="359">
        <v>1.3304</v>
      </c>
      <c r="AH3622" s="359">
        <v>4.4433999999999996</v>
      </c>
      <c r="AI3622" s="359">
        <v>0.72230000000000005</v>
      </c>
      <c r="AJ3622" s="359">
        <v>0.5756</v>
      </c>
      <c r="AK3622" s="359">
        <v>0.29809999999999998</v>
      </c>
      <c r="AL3622" s="356">
        <v>0.42309999999999998</v>
      </c>
    </row>
    <row r="3623" spans="2:38" ht="409.6" x14ac:dyDescent="0.25">
      <c r="B3623" s="402">
        <v>37316</v>
      </c>
      <c r="C3623" s="359">
        <v>0.48570000000000002</v>
      </c>
      <c r="D3623" s="359">
        <v>0.81640000000000001</v>
      </c>
      <c r="E3623" s="359">
        <v>0.67620000000000002</v>
      </c>
      <c r="F3623" s="359">
        <v>15.3268</v>
      </c>
      <c r="G3623" s="359">
        <v>3.6093999999999999</v>
      </c>
      <c r="H3623" s="359">
        <v>119.392</v>
      </c>
      <c r="I3623" s="359">
        <v>0.27089999999999997</v>
      </c>
      <c r="J3623" s="359">
        <v>1.6828000000000001</v>
      </c>
      <c r="K3623" s="359"/>
      <c r="L3623" s="359">
        <v>3.7467999999999999</v>
      </c>
      <c r="M3623" s="359">
        <v>1.7847999999999999</v>
      </c>
      <c r="N3623" s="359">
        <v>1.4241999999999999</v>
      </c>
      <c r="O3623" s="359">
        <v>4.4024000000000001</v>
      </c>
      <c r="P3623" s="359">
        <v>0.71630000000000005</v>
      </c>
      <c r="Q3623" s="359">
        <v>0.60189999999999999</v>
      </c>
      <c r="R3623" s="359">
        <v>0.2979</v>
      </c>
      <c r="S3623" s="356">
        <v>0.42199999999999999</v>
      </c>
      <c r="U3623" s="402">
        <v>37316</v>
      </c>
      <c r="V3623" s="359">
        <v>0.48499999999999999</v>
      </c>
      <c r="W3623" s="359">
        <v>0.81469999999999998</v>
      </c>
      <c r="X3623" s="359">
        <v>0.67510000000000003</v>
      </c>
      <c r="Y3623" s="359">
        <v>15.2956</v>
      </c>
      <c r="Z3623" s="359">
        <v>3.6036999999999999</v>
      </c>
      <c r="AA3623" s="359">
        <v>118.932</v>
      </c>
      <c r="AB3623" s="359">
        <v>0.27029999999999998</v>
      </c>
      <c r="AC3623" s="359">
        <v>1.6789000000000001</v>
      </c>
      <c r="AD3623" s="359"/>
      <c r="AE3623" s="359">
        <v>3.7410000000000001</v>
      </c>
      <c r="AF3623" s="359">
        <v>1.7784</v>
      </c>
      <c r="AG3623" s="359">
        <v>1.3250999999999999</v>
      </c>
      <c r="AH3623" s="359">
        <v>4.3945999999999996</v>
      </c>
      <c r="AI3623" s="359">
        <v>0.71499999999999997</v>
      </c>
      <c r="AJ3623" s="359">
        <v>0.57689999999999997</v>
      </c>
      <c r="AK3623" s="359">
        <v>0.29749999999999999</v>
      </c>
      <c r="AL3623" s="356">
        <v>0.42149999999999999</v>
      </c>
    </row>
    <row r="3624" spans="2:38" ht="409.6" x14ac:dyDescent="0.25">
      <c r="B3624" s="402">
        <v>37315</v>
      </c>
      <c r="C3624" s="359">
        <v>0.48499999999999999</v>
      </c>
      <c r="D3624" s="359">
        <v>0.81469999999999998</v>
      </c>
      <c r="E3624" s="359">
        <v>0.67569999999999997</v>
      </c>
      <c r="F3624" s="359">
        <v>15.3995</v>
      </c>
      <c r="G3624" s="359">
        <v>3.6040999999999999</v>
      </c>
      <c r="H3624" s="359">
        <v>119.026</v>
      </c>
      <c r="I3624" s="359">
        <v>0.27</v>
      </c>
      <c r="J3624" s="359">
        <v>1.6778999999999999</v>
      </c>
      <c r="K3624" s="359"/>
      <c r="L3624" s="359">
        <v>3.7382</v>
      </c>
      <c r="M3624" s="359">
        <v>1.7647999999999999</v>
      </c>
      <c r="N3624" s="359">
        <v>1.4142999999999999</v>
      </c>
      <c r="O3624" s="359">
        <v>4.4054000000000002</v>
      </c>
      <c r="P3624" s="359">
        <v>0.71609999999999996</v>
      </c>
      <c r="Q3624" s="359">
        <v>0.60429999999999995</v>
      </c>
      <c r="R3624" s="359">
        <v>0.29559999999999997</v>
      </c>
      <c r="S3624" s="356">
        <v>0.41980000000000001</v>
      </c>
      <c r="U3624" s="402">
        <v>37315</v>
      </c>
      <c r="V3624" s="359">
        <v>0.48409999999999997</v>
      </c>
      <c r="W3624" s="359">
        <v>0.81289999999999996</v>
      </c>
      <c r="X3624" s="359">
        <v>0.67449999999999999</v>
      </c>
      <c r="Y3624" s="359">
        <v>15.3627</v>
      </c>
      <c r="Z3624" s="359">
        <v>3.5971000000000002</v>
      </c>
      <c r="AA3624" s="359">
        <v>118.524</v>
      </c>
      <c r="AB3624" s="359">
        <v>0.26910000000000001</v>
      </c>
      <c r="AC3624" s="359">
        <v>1.6736</v>
      </c>
      <c r="AD3624" s="359"/>
      <c r="AE3624" s="359">
        <v>3.7317</v>
      </c>
      <c r="AF3624" s="359">
        <v>1.7583</v>
      </c>
      <c r="AG3624" s="359">
        <v>1.3151999999999999</v>
      </c>
      <c r="AH3624" s="359">
        <v>4.3971999999999998</v>
      </c>
      <c r="AI3624" s="359">
        <v>0.71399999999999997</v>
      </c>
      <c r="AJ3624" s="359">
        <v>0.57909999999999995</v>
      </c>
      <c r="AK3624" s="359">
        <v>0.2949</v>
      </c>
      <c r="AL3624" s="356">
        <v>0.41909999999999997</v>
      </c>
    </row>
    <row r="3625" spans="2:38" ht="409.6" x14ac:dyDescent="0.25">
      <c r="B3625" s="402">
        <v>37314</v>
      </c>
      <c r="C3625" s="359">
        <v>0.48359999999999997</v>
      </c>
      <c r="D3625" s="359">
        <v>0.81369999999999998</v>
      </c>
      <c r="E3625" s="359">
        <v>0.67220000000000002</v>
      </c>
      <c r="F3625" s="359">
        <v>15.3507</v>
      </c>
      <c r="G3625" s="359">
        <v>3.5943000000000001</v>
      </c>
      <c r="H3625" s="359">
        <v>118.97199999999999</v>
      </c>
      <c r="I3625" s="359">
        <v>0.2681</v>
      </c>
      <c r="J3625" s="359">
        <v>1.6567000000000001</v>
      </c>
      <c r="K3625" s="359"/>
      <c r="L3625" s="359">
        <v>3.7364999999999999</v>
      </c>
      <c r="M3625" s="359">
        <v>1.7565999999999999</v>
      </c>
      <c r="N3625" s="359">
        <v>1.3975</v>
      </c>
      <c r="O3625" s="359">
        <v>4.3895999999999997</v>
      </c>
      <c r="P3625" s="359">
        <v>0.71379999999999999</v>
      </c>
      <c r="Q3625" s="359">
        <v>0.60229999999999995</v>
      </c>
      <c r="R3625" s="359">
        <v>0.2949</v>
      </c>
      <c r="S3625" s="356">
        <v>0.41770000000000002</v>
      </c>
      <c r="U3625" s="402">
        <v>37314</v>
      </c>
      <c r="V3625" s="359">
        <v>0.48259999999999997</v>
      </c>
      <c r="W3625" s="359">
        <v>0.81179999999999997</v>
      </c>
      <c r="X3625" s="359">
        <v>0.67090000000000005</v>
      </c>
      <c r="Y3625" s="359">
        <v>15.3125</v>
      </c>
      <c r="Z3625" s="359">
        <v>3.5869</v>
      </c>
      <c r="AA3625" s="359">
        <v>118.46</v>
      </c>
      <c r="AB3625" s="359">
        <v>0.26729999999999998</v>
      </c>
      <c r="AC3625" s="359">
        <v>1.6519999999999999</v>
      </c>
      <c r="AD3625" s="359"/>
      <c r="AE3625" s="359">
        <v>3.7290000000000001</v>
      </c>
      <c r="AF3625" s="359">
        <v>1.7523</v>
      </c>
      <c r="AG3625" s="359">
        <v>1.2990999999999999</v>
      </c>
      <c r="AH3625" s="359">
        <v>4.3802000000000003</v>
      </c>
      <c r="AI3625" s="359">
        <v>0.71220000000000006</v>
      </c>
      <c r="AJ3625" s="359">
        <v>0.57730000000000004</v>
      </c>
      <c r="AK3625" s="359">
        <v>0.29430000000000001</v>
      </c>
      <c r="AL3625" s="356">
        <v>0.41699999999999998</v>
      </c>
    </row>
    <row r="3626" spans="2:38" ht="409.6" x14ac:dyDescent="0.25">
      <c r="B3626" s="402">
        <v>37313</v>
      </c>
      <c r="C3626" s="359">
        <v>0.48049999999999998</v>
      </c>
      <c r="D3626" s="359">
        <v>0.81279999999999997</v>
      </c>
      <c r="E3626" s="359">
        <v>0.66859999999999997</v>
      </c>
      <c r="F3626" s="359">
        <v>15.242800000000001</v>
      </c>
      <c r="G3626" s="359">
        <v>3.5710000000000002</v>
      </c>
      <c r="H3626" s="359">
        <v>117.06</v>
      </c>
      <c r="I3626" s="359">
        <v>0.26740000000000003</v>
      </c>
      <c r="J3626" s="359">
        <v>1.6558999999999999</v>
      </c>
      <c r="K3626" s="359"/>
      <c r="L3626" s="359">
        <v>3.7176</v>
      </c>
      <c r="M3626" s="359">
        <v>1.7497</v>
      </c>
      <c r="N3626" s="359">
        <v>1.4004000000000001</v>
      </c>
      <c r="O3626" s="359">
        <v>4.3667999999999996</v>
      </c>
      <c r="P3626" s="359">
        <v>0.70930000000000004</v>
      </c>
      <c r="Q3626" s="359">
        <v>0.59079999999999999</v>
      </c>
      <c r="R3626" s="359">
        <v>0.29310000000000003</v>
      </c>
      <c r="S3626" s="356">
        <v>0.41749999999999998</v>
      </c>
      <c r="U3626" s="402">
        <v>37313</v>
      </c>
      <c r="V3626" s="359">
        <v>0.47949999999999998</v>
      </c>
      <c r="W3626" s="359">
        <v>0.81120000000000003</v>
      </c>
      <c r="X3626" s="359">
        <v>0.66720000000000002</v>
      </c>
      <c r="Y3626" s="359">
        <v>15.208399999999999</v>
      </c>
      <c r="Z3626" s="359">
        <v>3.5642</v>
      </c>
      <c r="AA3626" s="359">
        <v>116.57899999999999</v>
      </c>
      <c r="AB3626" s="359">
        <v>0.26669999999999999</v>
      </c>
      <c r="AC3626" s="359">
        <v>1.6514</v>
      </c>
      <c r="AD3626" s="359"/>
      <c r="AE3626" s="359">
        <v>3.7105000000000001</v>
      </c>
      <c r="AF3626" s="359">
        <v>1.7458</v>
      </c>
      <c r="AG3626" s="359">
        <v>1.3029999999999999</v>
      </c>
      <c r="AH3626" s="359">
        <v>4.3589000000000002</v>
      </c>
      <c r="AI3626" s="359">
        <v>0.7077</v>
      </c>
      <c r="AJ3626" s="359">
        <v>0.56489999999999996</v>
      </c>
      <c r="AK3626" s="359">
        <v>0.29260000000000003</v>
      </c>
      <c r="AL3626" s="356">
        <v>0.41689999999999999</v>
      </c>
    </row>
    <row r="3627" spans="2:38" ht="409.6" x14ac:dyDescent="0.25">
      <c r="B3627" s="402">
        <v>37312</v>
      </c>
      <c r="C3627" s="359">
        <v>0.47739999999999999</v>
      </c>
      <c r="D3627" s="359">
        <v>0.81489999999999996</v>
      </c>
      <c r="E3627" s="359">
        <v>0.66759999999999997</v>
      </c>
      <c r="F3627" s="359">
        <v>15.132400000000001</v>
      </c>
      <c r="G3627" s="359">
        <v>3.5487000000000002</v>
      </c>
      <c r="H3627" s="359">
        <v>116.568</v>
      </c>
      <c r="I3627" s="359">
        <v>0.26700000000000002</v>
      </c>
      <c r="J3627" s="359">
        <v>1.6491</v>
      </c>
      <c r="K3627" s="359"/>
      <c r="L3627" s="359">
        <v>3.7105999999999999</v>
      </c>
      <c r="M3627" s="359">
        <v>1.7450000000000001</v>
      </c>
      <c r="N3627" s="359">
        <v>1.4039999999999999</v>
      </c>
      <c r="O3627" s="359">
        <v>4.3693999999999997</v>
      </c>
      <c r="P3627" s="359">
        <v>0.70620000000000005</v>
      </c>
      <c r="Q3627" s="359">
        <v>0.59209999999999996</v>
      </c>
      <c r="R3627" s="359">
        <v>0.29189999999999999</v>
      </c>
      <c r="S3627" s="356">
        <v>0.41799999999999998</v>
      </c>
      <c r="U3627" s="402">
        <v>37312</v>
      </c>
      <c r="V3627" s="359">
        <v>0.47670000000000001</v>
      </c>
      <c r="W3627" s="359">
        <v>0.81340000000000001</v>
      </c>
      <c r="X3627" s="359">
        <v>0.66620000000000001</v>
      </c>
      <c r="Y3627" s="359">
        <v>15.1035</v>
      </c>
      <c r="Z3627" s="359">
        <v>3.5432000000000001</v>
      </c>
      <c r="AA3627" s="359">
        <v>116.11499999999999</v>
      </c>
      <c r="AB3627" s="359">
        <v>0.26640000000000003</v>
      </c>
      <c r="AC3627" s="359">
        <v>1.6449</v>
      </c>
      <c r="AD3627" s="359"/>
      <c r="AE3627" s="359">
        <v>3.7037</v>
      </c>
      <c r="AF3627" s="359">
        <v>1.7415</v>
      </c>
      <c r="AG3627" s="359">
        <v>1.3064</v>
      </c>
      <c r="AH3627" s="359">
        <v>4.3604000000000003</v>
      </c>
      <c r="AI3627" s="359">
        <v>0.70520000000000005</v>
      </c>
      <c r="AJ3627" s="359">
        <v>0.56759999999999999</v>
      </c>
      <c r="AK3627" s="359">
        <v>0.29149999999999998</v>
      </c>
      <c r="AL3627" s="356">
        <v>0.41749999999999998</v>
      </c>
    </row>
    <row r="3628" spans="2:38" ht="409.6" x14ac:dyDescent="0.25">
      <c r="B3628" s="402">
        <v>37311</v>
      </c>
      <c r="C3628" s="359">
        <v>0.47749999999999998</v>
      </c>
      <c r="D3628" s="359">
        <v>0.81589999999999996</v>
      </c>
      <c r="E3628" s="359">
        <v>0.66759999999999997</v>
      </c>
      <c r="F3628" s="359">
        <v>15.132400000000001</v>
      </c>
      <c r="G3628" s="359">
        <v>3.5487000000000002</v>
      </c>
      <c r="H3628" s="359">
        <v>116.568</v>
      </c>
      <c r="I3628" s="359">
        <v>0.26700000000000002</v>
      </c>
      <c r="J3628" s="359">
        <v>1.6491</v>
      </c>
      <c r="K3628" s="359"/>
      <c r="L3628" s="359">
        <v>3.7040999999999999</v>
      </c>
      <c r="M3628" s="359">
        <v>1.7450000000000001</v>
      </c>
      <c r="N3628" s="359">
        <v>1.4039999999999999</v>
      </c>
      <c r="O3628" s="359">
        <v>4.3689</v>
      </c>
      <c r="P3628" s="359">
        <v>0.70720000000000005</v>
      </c>
      <c r="Q3628" s="359">
        <v>0.59209999999999996</v>
      </c>
      <c r="R3628" s="359">
        <v>0.2918</v>
      </c>
      <c r="S3628" s="356">
        <v>0.41799999999999998</v>
      </c>
      <c r="U3628" s="402">
        <v>37311</v>
      </c>
      <c r="V3628" s="359">
        <v>0.47670000000000001</v>
      </c>
      <c r="W3628" s="359">
        <v>0.81420000000000003</v>
      </c>
      <c r="X3628" s="359">
        <v>0.66620000000000001</v>
      </c>
      <c r="Y3628" s="359">
        <v>15.1035</v>
      </c>
      <c r="Z3628" s="359">
        <v>3.5432000000000001</v>
      </c>
      <c r="AA3628" s="359">
        <v>116.11499999999999</v>
      </c>
      <c r="AB3628" s="359">
        <v>0.26640000000000003</v>
      </c>
      <c r="AC3628" s="359">
        <v>1.6449</v>
      </c>
      <c r="AD3628" s="359"/>
      <c r="AE3628" s="359">
        <v>3.6983999999999999</v>
      </c>
      <c r="AF3628" s="359">
        <v>1.7415</v>
      </c>
      <c r="AG3628" s="359">
        <v>1.3064</v>
      </c>
      <c r="AH3628" s="359">
        <v>4.3624999999999998</v>
      </c>
      <c r="AI3628" s="359">
        <v>0.70620000000000005</v>
      </c>
      <c r="AJ3628" s="359">
        <v>0.56759999999999999</v>
      </c>
      <c r="AK3628" s="359">
        <v>0.2913</v>
      </c>
      <c r="AL3628" s="356">
        <v>0.41749999999999998</v>
      </c>
    </row>
    <row r="3629" spans="2:38" ht="409.6" x14ac:dyDescent="0.25">
      <c r="B3629" s="402">
        <v>37310</v>
      </c>
      <c r="C3629" s="359">
        <v>0.47789999999999999</v>
      </c>
      <c r="D3629" s="359">
        <v>0.81669999999999998</v>
      </c>
      <c r="E3629" s="359">
        <v>0.66820000000000002</v>
      </c>
      <c r="F3629" s="359">
        <v>15.1426</v>
      </c>
      <c r="G3629" s="359">
        <v>3.5529999999999999</v>
      </c>
      <c r="H3629" s="359">
        <v>116.685</v>
      </c>
      <c r="I3629" s="359">
        <v>0.26729999999999998</v>
      </c>
      <c r="J3629" s="359">
        <v>1.6507000000000001</v>
      </c>
      <c r="K3629" s="359"/>
      <c r="L3629" s="359">
        <v>3.7136999999999998</v>
      </c>
      <c r="M3629" s="359">
        <v>1.7466999999999999</v>
      </c>
      <c r="N3629" s="359">
        <v>1.4054</v>
      </c>
      <c r="O3629" s="359">
        <v>4.3775000000000004</v>
      </c>
      <c r="P3629" s="359">
        <v>0.70730000000000004</v>
      </c>
      <c r="Q3629" s="359">
        <v>0.5927</v>
      </c>
      <c r="R3629" s="359">
        <v>0.29210000000000003</v>
      </c>
      <c r="S3629" s="356">
        <v>0.41839999999999999</v>
      </c>
      <c r="U3629" s="402">
        <v>37310</v>
      </c>
      <c r="V3629" s="359">
        <v>0.47699999999999998</v>
      </c>
      <c r="W3629" s="359">
        <v>0.81489999999999996</v>
      </c>
      <c r="X3629" s="359">
        <v>0.66679999999999995</v>
      </c>
      <c r="Y3629" s="359">
        <v>15.1084</v>
      </c>
      <c r="Z3629" s="359">
        <v>3.5457999999999998</v>
      </c>
      <c r="AA3629" s="359">
        <v>116.20399999999999</v>
      </c>
      <c r="AB3629" s="359">
        <v>0.2666</v>
      </c>
      <c r="AC3629" s="359">
        <v>1.6460999999999999</v>
      </c>
      <c r="AD3629" s="359"/>
      <c r="AE3629" s="359">
        <v>3.7071000000000001</v>
      </c>
      <c r="AF3629" s="359">
        <v>1.7428999999999999</v>
      </c>
      <c r="AG3629" s="359">
        <v>1.3073999999999999</v>
      </c>
      <c r="AH3629" s="359">
        <v>4.3686999999999996</v>
      </c>
      <c r="AI3629" s="359">
        <v>0.70540000000000003</v>
      </c>
      <c r="AJ3629" s="359">
        <v>0.56799999999999995</v>
      </c>
      <c r="AK3629" s="359">
        <v>0.29170000000000001</v>
      </c>
      <c r="AL3629" s="356">
        <v>0.4178</v>
      </c>
    </row>
    <row r="3630" spans="2:38" ht="409.6" x14ac:dyDescent="0.25">
      <c r="B3630" s="402">
        <v>37309</v>
      </c>
      <c r="C3630" s="359">
        <v>0.48170000000000002</v>
      </c>
      <c r="D3630" s="359">
        <v>0.81040000000000001</v>
      </c>
      <c r="E3630" s="359">
        <v>0.6663</v>
      </c>
      <c r="F3630" s="359">
        <v>15.337199999999999</v>
      </c>
      <c r="G3630" s="359">
        <v>3.5798000000000001</v>
      </c>
      <c r="H3630" s="359">
        <v>117.384</v>
      </c>
      <c r="I3630" s="359">
        <v>0.26840000000000003</v>
      </c>
      <c r="J3630" s="359">
        <v>1.6617999999999999</v>
      </c>
      <c r="K3630" s="359"/>
      <c r="L3630" s="359">
        <v>3.7321</v>
      </c>
      <c r="M3630" s="359">
        <v>1.7470000000000001</v>
      </c>
      <c r="N3630" s="359">
        <v>1.4098999999999999</v>
      </c>
      <c r="O3630" s="359">
        <v>4.4063999999999997</v>
      </c>
      <c r="P3630" s="359">
        <v>0.71279999999999999</v>
      </c>
      <c r="Q3630" s="359">
        <v>0.59530000000000005</v>
      </c>
      <c r="R3630" s="359">
        <v>0.29380000000000001</v>
      </c>
      <c r="S3630" s="356">
        <v>0.41889999999999999</v>
      </c>
      <c r="U3630" s="402">
        <v>37309</v>
      </c>
      <c r="V3630" s="359">
        <v>0.48089999999999999</v>
      </c>
      <c r="W3630" s="359">
        <v>0.80900000000000005</v>
      </c>
      <c r="X3630" s="359">
        <v>0.66539999999999999</v>
      </c>
      <c r="Y3630" s="359">
        <v>15.3063</v>
      </c>
      <c r="Z3630" s="359">
        <v>3.5737000000000001</v>
      </c>
      <c r="AA3630" s="359">
        <v>116.93</v>
      </c>
      <c r="AB3630" s="359">
        <v>0.26779999999999998</v>
      </c>
      <c r="AC3630" s="359">
        <v>1.6581999999999999</v>
      </c>
      <c r="AD3630" s="359"/>
      <c r="AE3630" s="359">
        <v>3.7259000000000002</v>
      </c>
      <c r="AF3630" s="359">
        <v>1.7435</v>
      </c>
      <c r="AG3630" s="359">
        <v>1.3121</v>
      </c>
      <c r="AH3630" s="359">
        <v>4.3986000000000001</v>
      </c>
      <c r="AI3630" s="359">
        <v>0.71150000000000002</v>
      </c>
      <c r="AJ3630" s="359">
        <v>0.56940000000000002</v>
      </c>
      <c r="AK3630" s="359">
        <v>0.29330000000000001</v>
      </c>
      <c r="AL3630" s="356">
        <v>0.41839999999999999</v>
      </c>
    </row>
    <row r="3631" spans="2:38" ht="409.6" x14ac:dyDescent="0.25">
      <c r="B3631" s="402">
        <v>37308</v>
      </c>
      <c r="C3631" s="359">
        <v>0.48409999999999997</v>
      </c>
      <c r="D3631" s="359">
        <v>0.8125</v>
      </c>
      <c r="E3631" s="359">
        <v>0.66859999999999997</v>
      </c>
      <c r="F3631" s="359">
        <v>15.4533</v>
      </c>
      <c r="G3631" s="359">
        <v>3.5979000000000001</v>
      </c>
      <c r="H3631" s="359">
        <v>117.886</v>
      </c>
      <c r="I3631" s="359">
        <v>0.26950000000000002</v>
      </c>
      <c r="J3631" s="359">
        <v>1.6660999999999999</v>
      </c>
      <c r="K3631" s="359"/>
      <c r="L3631" s="359">
        <v>3.7555999999999998</v>
      </c>
      <c r="M3631" s="359">
        <v>1.7591000000000001</v>
      </c>
      <c r="N3631" s="359">
        <v>1.4086000000000001</v>
      </c>
      <c r="O3631" s="359">
        <v>4.4513999999999996</v>
      </c>
      <c r="P3631" s="359">
        <v>0.71609999999999996</v>
      </c>
      <c r="Q3631" s="359">
        <v>0.58899999999999997</v>
      </c>
      <c r="R3631" s="359">
        <v>0.29509999999999997</v>
      </c>
      <c r="S3631" s="356">
        <v>0.4209</v>
      </c>
      <c r="U3631" s="402">
        <v>37308</v>
      </c>
      <c r="V3631" s="359">
        <v>0.48359999999999997</v>
      </c>
      <c r="W3631" s="359">
        <v>0.81120000000000003</v>
      </c>
      <c r="X3631" s="359">
        <v>0.66800000000000004</v>
      </c>
      <c r="Y3631" s="359">
        <v>15.4297</v>
      </c>
      <c r="Z3631" s="359">
        <v>3.5935999999999999</v>
      </c>
      <c r="AA3631" s="359">
        <v>117.486</v>
      </c>
      <c r="AB3631" s="359">
        <v>0.26900000000000002</v>
      </c>
      <c r="AC3631" s="359">
        <v>1.6631</v>
      </c>
      <c r="AD3631" s="359"/>
      <c r="AE3631" s="359">
        <v>3.7517</v>
      </c>
      <c r="AF3631" s="359">
        <v>1.7564</v>
      </c>
      <c r="AG3631" s="359">
        <v>1.3115000000000001</v>
      </c>
      <c r="AH3631" s="359">
        <v>4.4457000000000004</v>
      </c>
      <c r="AI3631" s="359">
        <v>0.71550000000000002</v>
      </c>
      <c r="AJ3631" s="359">
        <v>0.56440000000000001</v>
      </c>
      <c r="AK3631" s="359">
        <v>0.29470000000000002</v>
      </c>
      <c r="AL3631" s="356">
        <v>0.42059999999999997</v>
      </c>
    </row>
    <row r="3632" spans="2:38" ht="409.6" x14ac:dyDescent="0.25">
      <c r="B3632" s="402">
        <v>37307</v>
      </c>
      <c r="C3632" s="359">
        <v>0.48049999999999998</v>
      </c>
      <c r="D3632" s="359">
        <v>0.81179999999999997</v>
      </c>
      <c r="E3632" s="359">
        <v>0.66969999999999996</v>
      </c>
      <c r="F3632" s="359">
        <v>15.3681</v>
      </c>
      <c r="G3632" s="359">
        <v>3.5708000000000002</v>
      </c>
      <c r="H3632" s="359">
        <v>117.066</v>
      </c>
      <c r="I3632" s="359">
        <v>0.2697</v>
      </c>
      <c r="J3632" s="359">
        <v>1.6722999999999999</v>
      </c>
      <c r="K3632" s="359"/>
      <c r="L3632" s="359">
        <v>3.738</v>
      </c>
      <c r="M3632" s="359">
        <v>1.7535000000000001</v>
      </c>
      <c r="N3632" s="359">
        <v>1.4009</v>
      </c>
      <c r="O3632" s="359">
        <v>4.4244000000000003</v>
      </c>
      <c r="P3632" s="359">
        <v>0.71079999999999999</v>
      </c>
      <c r="Q3632" s="359">
        <v>0.59360000000000002</v>
      </c>
      <c r="R3632" s="359">
        <v>0.29409999999999997</v>
      </c>
      <c r="S3632" s="356">
        <v>0.42099999999999999</v>
      </c>
      <c r="U3632" s="402">
        <v>37307</v>
      </c>
      <c r="V3632" s="359">
        <v>0.47970000000000002</v>
      </c>
      <c r="W3632" s="359">
        <v>0.81030000000000002</v>
      </c>
      <c r="X3632" s="359">
        <v>0.66869999999999996</v>
      </c>
      <c r="Y3632" s="359">
        <v>15.336499999999999</v>
      </c>
      <c r="Z3632" s="359">
        <v>3.5651000000000002</v>
      </c>
      <c r="AA3632" s="359">
        <v>116.60599999999999</v>
      </c>
      <c r="AB3632" s="359">
        <v>0.26919999999999999</v>
      </c>
      <c r="AC3632" s="359">
        <v>1.6678999999999999</v>
      </c>
      <c r="AD3632" s="359"/>
      <c r="AE3632" s="359">
        <v>3.7319</v>
      </c>
      <c r="AF3632" s="359">
        <v>1.7499</v>
      </c>
      <c r="AG3632" s="359">
        <v>1.3023</v>
      </c>
      <c r="AH3632" s="359">
        <v>4.4168000000000003</v>
      </c>
      <c r="AI3632" s="359">
        <v>0.70960000000000001</v>
      </c>
      <c r="AJ3632" s="359">
        <v>0.56889999999999996</v>
      </c>
      <c r="AK3632" s="359">
        <v>0.29370000000000002</v>
      </c>
      <c r="AL3632" s="356">
        <v>0.42049999999999998</v>
      </c>
    </row>
    <row r="3633" spans="2:38" ht="409.6" x14ac:dyDescent="0.25">
      <c r="B3633" s="402">
        <v>37306</v>
      </c>
      <c r="C3633" s="359">
        <v>0.48570000000000002</v>
      </c>
      <c r="D3633" s="359">
        <v>0.81610000000000005</v>
      </c>
      <c r="E3633" s="359">
        <v>0.67359999999999998</v>
      </c>
      <c r="F3633" s="359">
        <v>15.4879</v>
      </c>
      <c r="G3633" s="359">
        <v>3.6089000000000002</v>
      </c>
      <c r="H3633" s="359">
        <v>117.697</v>
      </c>
      <c r="I3633" s="359">
        <v>0.27060000000000001</v>
      </c>
      <c r="J3633" s="359">
        <v>1.6761999999999999</v>
      </c>
      <c r="K3633" s="359"/>
      <c r="L3633" s="359">
        <v>3.7646999999999999</v>
      </c>
      <c r="M3633" s="359">
        <v>1.7531000000000001</v>
      </c>
      <c r="N3633" s="359">
        <v>1.4072</v>
      </c>
      <c r="O3633" s="359">
        <v>4.4661999999999997</v>
      </c>
      <c r="P3633" s="359">
        <v>0.71909999999999996</v>
      </c>
      <c r="Q3633" s="359">
        <v>0.58620000000000005</v>
      </c>
      <c r="R3633" s="359">
        <v>0.29609999999999997</v>
      </c>
      <c r="S3633" s="356">
        <v>0.4229</v>
      </c>
      <c r="U3633" s="402">
        <v>37306</v>
      </c>
      <c r="V3633" s="359">
        <v>0.4849</v>
      </c>
      <c r="W3633" s="359">
        <v>0.81420000000000003</v>
      </c>
      <c r="X3633" s="359">
        <v>0.67249999999999999</v>
      </c>
      <c r="Y3633" s="359">
        <v>15.453200000000001</v>
      </c>
      <c r="Z3633" s="359">
        <v>3.6025</v>
      </c>
      <c r="AA3633" s="359">
        <v>117.214</v>
      </c>
      <c r="AB3633" s="359">
        <v>0.26989999999999997</v>
      </c>
      <c r="AC3633" s="359">
        <v>1.6721999999999999</v>
      </c>
      <c r="AD3633" s="359"/>
      <c r="AE3633" s="359">
        <v>3.7581000000000002</v>
      </c>
      <c r="AF3633" s="359">
        <v>1.7464</v>
      </c>
      <c r="AG3633" s="359">
        <v>1.3083</v>
      </c>
      <c r="AH3633" s="359">
        <v>4.4577999999999998</v>
      </c>
      <c r="AI3633" s="359">
        <v>0.71760000000000002</v>
      </c>
      <c r="AJ3633" s="359">
        <v>0.56110000000000004</v>
      </c>
      <c r="AK3633" s="359">
        <v>0.29559999999999997</v>
      </c>
      <c r="AL3633" s="356">
        <v>0.42230000000000001</v>
      </c>
    </row>
    <row r="3634" spans="2:38" ht="409.6" x14ac:dyDescent="0.25">
      <c r="B3634" s="402">
        <v>37305</v>
      </c>
      <c r="C3634" s="359">
        <v>0.48430000000000001</v>
      </c>
      <c r="D3634" s="359">
        <v>0.8175</v>
      </c>
      <c r="E3634" s="359">
        <v>0.6724</v>
      </c>
      <c r="F3634" s="359">
        <v>15.440200000000001</v>
      </c>
      <c r="G3634" s="359">
        <v>3.6032999999999999</v>
      </c>
      <c r="H3634" s="359">
        <v>116.61199999999999</v>
      </c>
      <c r="I3634" s="359">
        <v>0.27050000000000002</v>
      </c>
      <c r="J3634" s="359">
        <v>1.6731</v>
      </c>
      <c r="K3634" s="359"/>
      <c r="L3634" s="359">
        <v>3.7555000000000001</v>
      </c>
      <c r="M3634" s="359">
        <v>1.7670999999999999</v>
      </c>
      <c r="N3634" s="359">
        <v>1.4040999999999999</v>
      </c>
      <c r="O3634" s="359">
        <v>4.4494999999999996</v>
      </c>
      <c r="P3634" s="359">
        <v>0.7177</v>
      </c>
      <c r="Q3634" s="359">
        <v>0.58450000000000002</v>
      </c>
      <c r="R3634" s="359">
        <v>0.29549999999999998</v>
      </c>
      <c r="S3634" s="356">
        <v>0.42280000000000001</v>
      </c>
      <c r="U3634" s="402">
        <v>37305</v>
      </c>
      <c r="V3634" s="359">
        <v>0.48349999999999999</v>
      </c>
      <c r="W3634" s="359">
        <v>0.81569999999999998</v>
      </c>
      <c r="X3634" s="359">
        <v>0.67149999999999999</v>
      </c>
      <c r="Y3634" s="359">
        <v>15.407999999999999</v>
      </c>
      <c r="Z3634" s="359">
        <v>3.5975000000000001</v>
      </c>
      <c r="AA3634" s="359">
        <v>116.158</v>
      </c>
      <c r="AB3634" s="359">
        <v>0.26989999999999997</v>
      </c>
      <c r="AC3634" s="359">
        <v>1.6691</v>
      </c>
      <c r="AD3634" s="359"/>
      <c r="AE3634" s="359">
        <v>3.7507000000000001</v>
      </c>
      <c r="AF3634" s="359">
        <v>1.7612000000000001</v>
      </c>
      <c r="AG3634" s="359">
        <v>1.3055000000000001</v>
      </c>
      <c r="AH3634" s="359">
        <v>4.4417999999999997</v>
      </c>
      <c r="AI3634" s="359">
        <v>0.71660000000000001</v>
      </c>
      <c r="AJ3634" s="359">
        <v>0.55969999999999998</v>
      </c>
      <c r="AK3634" s="359">
        <v>0.29499999999999998</v>
      </c>
      <c r="AL3634" s="356">
        <v>0.42230000000000001</v>
      </c>
    </row>
    <row r="3635" spans="2:38" ht="409.6" x14ac:dyDescent="0.25">
      <c r="B3635" s="402">
        <v>37304</v>
      </c>
      <c r="C3635" s="359">
        <v>0.48430000000000001</v>
      </c>
      <c r="D3635" s="359">
        <v>0.81910000000000005</v>
      </c>
      <c r="E3635" s="359">
        <v>0.6724</v>
      </c>
      <c r="F3635" s="359">
        <v>15.440200000000001</v>
      </c>
      <c r="G3635" s="359">
        <v>3.6032999999999999</v>
      </c>
      <c r="H3635" s="359">
        <v>116.61199999999999</v>
      </c>
      <c r="I3635" s="359">
        <v>0.27050000000000002</v>
      </c>
      <c r="J3635" s="359">
        <v>1.6731</v>
      </c>
      <c r="K3635" s="359"/>
      <c r="L3635" s="359">
        <v>3.7555000000000001</v>
      </c>
      <c r="M3635" s="359">
        <v>1.7670999999999999</v>
      </c>
      <c r="N3635" s="359">
        <v>1.4040999999999999</v>
      </c>
      <c r="O3635" s="359">
        <v>4.4494999999999996</v>
      </c>
      <c r="P3635" s="359">
        <v>0.71760000000000002</v>
      </c>
      <c r="Q3635" s="359">
        <v>0.58450000000000002</v>
      </c>
      <c r="R3635" s="359">
        <v>0.29549999999999998</v>
      </c>
      <c r="S3635" s="356">
        <v>0.42280000000000001</v>
      </c>
      <c r="U3635" s="402">
        <v>37304</v>
      </c>
      <c r="V3635" s="359">
        <v>0.48359999999999997</v>
      </c>
      <c r="W3635" s="359">
        <v>0.81710000000000005</v>
      </c>
      <c r="X3635" s="359">
        <v>0.67149999999999999</v>
      </c>
      <c r="Y3635" s="359">
        <v>15.407999999999999</v>
      </c>
      <c r="Z3635" s="359">
        <v>3.5975000000000001</v>
      </c>
      <c r="AA3635" s="359">
        <v>116.158</v>
      </c>
      <c r="AB3635" s="359">
        <v>0.26989999999999997</v>
      </c>
      <c r="AC3635" s="359">
        <v>1.6691</v>
      </c>
      <c r="AD3635" s="359"/>
      <c r="AE3635" s="359">
        <v>3.7507000000000001</v>
      </c>
      <c r="AF3635" s="359">
        <v>1.7612000000000001</v>
      </c>
      <c r="AG3635" s="359">
        <v>1.3055000000000001</v>
      </c>
      <c r="AH3635" s="359">
        <v>4.4417999999999997</v>
      </c>
      <c r="AI3635" s="359">
        <v>0.71660000000000001</v>
      </c>
      <c r="AJ3635" s="359">
        <v>0.55969999999999998</v>
      </c>
      <c r="AK3635" s="359">
        <v>0.29499999999999998</v>
      </c>
      <c r="AL3635" s="356">
        <v>0.42230000000000001</v>
      </c>
    </row>
    <row r="3636" spans="2:38" ht="409.6" x14ac:dyDescent="0.25">
      <c r="B3636" s="402">
        <v>37303</v>
      </c>
      <c r="C3636" s="359">
        <v>0.48449999999999999</v>
      </c>
      <c r="D3636" s="359">
        <v>0.81810000000000005</v>
      </c>
      <c r="E3636" s="359">
        <v>0.67259999999999998</v>
      </c>
      <c r="F3636" s="359">
        <v>15.448600000000001</v>
      </c>
      <c r="G3636" s="359">
        <v>3.5994000000000002</v>
      </c>
      <c r="H3636" s="359">
        <v>116.676</v>
      </c>
      <c r="I3636" s="359">
        <v>0.2707</v>
      </c>
      <c r="J3636" s="359">
        <v>1.6740999999999999</v>
      </c>
      <c r="K3636" s="359"/>
      <c r="L3636" s="359">
        <v>3.7587999999999999</v>
      </c>
      <c r="M3636" s="359">
        <v>1.768</v>
      </c>
      <c r="N3636" s="359">
        <v>1.4049</v>
      </c>
      <c r="O3636" s="359">
        <v>4.4499000000000004</v>
      </c>
      <c r="P3636" s="359">
        <v>0.71819999999999995</v>
      </c>
      <c r="Q3636" s="359">
        <v>0.58489999999999998</v>
      </c>
      <c r="R3636" s="359">
        <v>0.2954</v>
      </c>
      <c r="S3636" s="356">
        <v>0.42299999999999999</v>
      </c>
      <c r="U3636" s="402">
        <v>37303</v>
      </c>
      <c r="V3636" s="359">
        <v>0.48370000000000002</v>
      </c>
      <c r="W3636" s="359">
        <v>0.8165</v>
      </c>
      <c r="X3636" s="359">
        <v>0.67130000000000001</v>
      </c>
      <c r="Y3636" s="359">
        <v>15.4148</v>
      </c>
      <c r="Z3636" s="359">
        <v>3.5926</v>
      </c>
      <c r="AA3636" s="359">
        <v>116.199</v>
      </c>
      <c r="AB3636" s="359">
        <v>0.27</v>
      </c>
      <c r="AC3636" s="359">
        <v>1.6697</v>
      </c>
      <c r="AD3636" s="359"/>
      <c r="AE3636" s="359">
        <v>3.7517999999999998</v>
      </c>
      <c r="AF3636" s="359">
        <v>1.7619</v>
      </c>
      <c r="AG3636" s="359">
        <v>1.306</v>
      </c>
      <c r="AH3636" s="359">
        <v>4.4412000000000003</v>
      </c>
      <c r="AI3636" s="359">
        <v>0.71689999999999998</v>
      </c>
      <c r="AJ3636" s="359">
        <v>0.55989999999999995</v>
      </c>
      <c r="AK3636" s="359">
        <v>0.2949</v>
      </c>
      <c r="AL3636" s="356">
        <v>0.4224</v>
      </c>
    </row>
    <row r="3637" spans="2:38" ht="409.6" x14ac:dyDescent="0.25">
      <c r="B3637" s="402">
        <v>37302</v>
      </c>
      <c r="C3637" s="359">
        <v>0.4829</v>
      </c>
      <c r="D3637" s="359">
        <v>0.81669999999999998</v>
      </c>
      <c r="E3637" s="359">
        <v>0.67190000000000005</v>
      </c>
      <c r="F3637" s="359">
        <v>15.3521</v>
      </c>
      <c r="G3637" s="359">
        <v>3.5867</v>
      </c>
      <c r="H3637" s="359">
        <v>116.32299999999999</v>
      </c>
      <c r="I3637" s="359">
        <v>0.26989999999999997</v>
      </c>
      <c r="J3637" s="359">
        <v>1.6734</v>
      </c>
      <c r="K3637" s="359"/>
      <c r="L3637" s="359">
        <v>3.7578</v>
      </c>
      <c r="M3637" s="359">
        <v>1.7617</v>
      </c>
      <c r="N3637" s="359">
        <v>1.4052</v>
      </c>
      <c r="O3637" s="359">
        <v>4.4481000000000002</v>
      </c>
      <c r="P3637" s="359">
        <v>0.71609999999999996</v>
      </c>
      <c r="Q3637" s="359">
        <v>0.58389999999999997</v>
      </c>
      <c r="R3637" s="359">
        <v>0.2949</v>
      </c>
      <c r="S3637" s="356">
        <v>0.42199999999999999</v>
      </c>
      <c r="U3637" s="402">
        <v>37302</v>
      </c>
      <c r="V3637" s="359">
        <v>0.48170000000000002</v>
      </c>
      <c r="W3637" s="359">
        <v>0.81489999999999996</v>
      </c>
      <c r="X3637" s="359">
        <v>0.67069999999999996</v>
      </c>
      <c r="Y3637" s="359">
        <v>15.315</v>
      </c>
      <c r="Z3637" s="359">
        <v>3.5792000000000002</v>
      </c>
      <c r="AA3637" s="359">
        <v>115.822</v>
      </c>
      <c r="AB3637" s="359">
        <v>0.26919999999999999</v>
      </c>
      <c r="AC3637" s="359">
        <v>1.6688000000000001</v>
      </c>
      <c r="AD3637" s="359"/>
      <c r="AE3637" s="359">
        <v>3.7501000000000002</v>
      </c>
      <c r="AF3637" s="359">
        <v>1.7571000000000001</v>
      </c>
      <c r="AG3637" s="359">
        <v>1.3059000000000001</v>
      </c>
      <c r="AH3637" s="359">
        <v>4.4385000000000003</v>
      </c>
      <c r="AI3637" s="359">
        <v>0.71479999999999999</v>
      </c>
      <c r="AJ3637" s="359">
        <v>0.55879999999999996</v>
      </c>
      <c r="AK3637" s="359">
        <v>0.29430000000000001</v>
      </c>
      <c r="AL3637" s="356">
        <v>0.42130000000000001</v>
      </c>
    </row>
    <row r="3638" spans="2:38" ht="409.6" x14ac:dyDescent="0.25">
      <c r="B3638" s="402">
        <v>37301</v>
      </c>
      <c r="C3638" s="359">
        <v>0.48010000000000003</v>
      </c>
      <c r="D3638" s="359">
        <v>0.82030000000000003</v>
      </c>
      <c r="E3638" s="359">
        <v>0.66549999999999998</v>
      </c>
      <c r="F3638" s="359">
        <v>15.1973</v>
      </c>
      <c r="G3638" s="359">
        <v>3.5684</v>
      </c>
      <c r="H3638" s="359">
        <v>117.07</v>
      </c>
      <c r="I3638" s="359">
        <v>0.26800000000000002</v>
      </c>
      <c r="J3638" s="359">
        <v>1.6554</v>
      </c>
      <c r="K3638" s="359"/>
      <c r="L3638" s="359">
        <v>3.7530999999999999</v>
      </c>
      <c r="M3638" s="359">
        <v>1.7494000000000001</v>
      </c>
      <c r="N3638" s="359">
        <v>1.3900999999999999</v>
      </c>
      <c r="O3638" s="359">
        <v>4.4321999999999999</v>
      </c>
      <c r="P3638" s="359">
        <v>0.71120000000000005</v>
      </c>
      <c r="Q3638" s="359">
        <v>0.57469999999999999</v>
      </c>
      <c r="R3638" s="359">
        <v>0.29299999999999998</v>
      </c>
      <c r="S3638" s="356">
        <v>0.41820000000000002</v>
      </c>
      <c r="U3638" s="402">
        <v>37301</v>
      </c>
      <c r="V3638" s="359">
        <v>0.47949999999999998</v>
      </c>
      <c r="W3638" s="359">
        <v>0.81850000000000001</v>
      </c>
      <c r="X3638" s="359">
        <v>0.66449999999999998</v>
      </c>
      <c r="Y3638" s="359">
        <v>15.1663</v>
      </c>
      <c r="Z3638" s="359">
        <v>3.5627</v>
      </c>
      <c r="AA3638" s="359">
        <v>116.613</v>
      </c>
      <c r="AB3638" s="359">
        <v>0.26729999999999998</v>
      </c>
      <c r="AC3638" s="359">
        <v>1.6514</v>
      </c>
      <c r="AD3638" s="359"/>
      <c r="AE3638" s="359">
        <v>3.7471000000000001</v>
      </c>
      <c r="AF3638" s="359">
        <v>1.746</v>
      </c>
      <c r="AG3638" s="359">
        <v>1.2927</v>
      </c>
      <c r="AH3638" s="359">
        <v>4.4246999999999996</v>
      </c>
      <c r="AI3638" s="359">
        <v>0.70989999999999998</v>
      </c>
      <c r="AJ3638" s="359">
        <v>0.55010000000000003</v>
      </c>
      <c r="AK3638" s="359">
        <v>0.29249999999999998</v>
      </c>
      <c r="AL3638" s="356">
        <v>0.41770000000000002</v>
      </c>
    </row>
    <row r="3639" spans="2:38" ht="409.6" x14ac:dyDescent="0.25">
      <c r="B3639" s="402">
        <v>37300</v>
      </c>
      <c r="C3639" s="359">
        <v>0.47689999999999999</v>
      </c>
      <c r="D3639" s="359">
        <v>0.82099999999999995</v>
      </c>
      <c r="E3639" s="359">
        <v>0.66520000000000001</v>
      </c>
      <c r="F3639" s="359">
        <v>15.1515</v>
      </c>
      <c r="G3639" s="359">
        <v>3.5438000000000001</v>
      </c>
      <c r="H3639" s="359">
        <v>116.062</v>
      </c>
      <c r="I3639" s="359">
        <v>0.26729999999999998</v>
      </c>
      <c r="J3639" s="359">
        <v>1.647</v>
      </c>
      <c r="K3639" s="359"/>
      <c r="L3639" s="359">
        <v>3.7317</v>
      </c>
      <c r="M3639" s="359">
        <v>1.7432000000000001</v>
      </c>
      <c r="N3639" s="359">
        <v>1.3895</v>
      </c>
      <c r="O3639" s="359">
        <v>4.4173999999999998</v>
      </c>
      <c r="P3639" s="359">
        <v>0.70499999999999996</v>
      </c>
      <c r="Q3639" s="359">
        <v>0.58379999999999999</v>
      </c>
      <c r="R3639" s="359">
        <v>0.29139999999999999</v>
      </c>
      <c r="S3639" s="356">
        <v>0.41789999999999999</v>
      </c>
      <c r="U3639" s="402">
        <v>37300</v>
      </c>
      <c r="V3639" s="359">
        <v>0.47589999999999999</v>
      </c>
      <c r="W3639" s="359">
        <v>0.81910000000000005</v>
      </c>
      <c r="X3639" s="359">
        <v>0.66400000000000003</v>
      </c>
      <c r="Y3639" s="359">
        <v>15.1136</v>
      </c>
      <c r="Z3639" s="359">
        <v>3.5358000000000001</v>
      </c>
      <c r="AA3639" s="359">
        <v>115.55500000000001</v>
      </c>
      <c r="AB3639" s="359">
        <v>0.26650000000000001</v>
      </c>
      <c r="AC3639" s="359">
        <v>1.6422000000000001</v>
      </c>
      <c r="AD3639" s="359"/>
      <c r="AE3639" s="359">
        <v>3.7240000000000002</v>
      </c>
      <c r="AF3639" s="359">
        <v>1.7365999999999999</v>
      </c>
      <c r="AG3639" s="359">
        <v>1.2917000000000001</v>
      </c>
      <c r="AH3639" s="359">
        <v>4.4078999999999997</v>
      </c>
      <c r="AI3639" s="359">
        <v>0.70350000000000001</v>
      </c>
      <c r="AJ3639" s="359">
        <v>0.55900000000000005</v>
      </c>
      <c r="AK3639" s="359">
        <v>0.2908</v>
      </c>
      <c r="AL3639" s="356">
        <v>0.41720000000000002</v>
      </c>
    </row>
    <row r="3640" spans="2:38" ht="409.6" x14ac:dyDescent="0.25">
      <c r="B3640" s="402">
        <v>37299</v>
      </c>
      <c r="C3640" s="359">
        <v>0.48060000000000003</v>
      </c>
      <c r="D3640" s="359">
        <v>0.82089999999999996</v>
      </c>
      <c r="E3640" s="359">
        <v>0.66959999999999997</v>
      </c>
      <c r="F3640" s="359">
        <v>15.247299999999999</v>
      </c>
      <c r="G3640" s="359">
        <v>3.5693000000000001</v>
      </c>
      <c r="H3640" s="359">
        <v>117.11</v>
      </c>
      <c r="I3640" s="359">
        <v>0.26979999999999998</v>
      </c>
      <c r="J3640" s="359">
        <v>1.6561999999999999</v>
      </c>
      <c r="K3640" s="359"/>
      <c r="L3640" s="359">
        <v>3.7656000000000001</v>
      </c>
      <c r="M3640" s="359">
        <v>1.7726999999999999</v>
      </c>
      <c r="N3640" s="359">
        <v>1.3985000000000001</v>
      </c>
      <c r="O3640" s="359">
        <v>4.4431000000000003</v>
      </c>
      <c r="P3640" s="359">
        <v>0.70930000000000004</v>
      </c>
      <c r="Q3640" s="359">
        <v>0.5917</v>
      </c>
      <c r="R3640" s="359">
        <v>0.29599999999999999</v>
      </c>
      <c r="S3640" s="356">
        <v>0.42080000000000001</v>
      </c>
      <c r="U3640" s="402">
        <v>37299</v>
      </c>
      <c r="V3640" s="359">
        <v>0.4798</v>
      </c>
      <c r="W3640" s="359">
        <v>0.81940000000000002</v>
      </c>
      <c r="X3640" s="359">
        <v>0.66820000000000002</v>
      </c>
      <c r="Y3640" s="359">
        <v>15.216200000000001</v>
      </c>
      <c r="Z3640" s="359">
        <v>3.5634000000000001</v>
      </c>
      <c r="AA3640" s="359">
        <v>116.65300000000001</v>
      </c>
      <c r="AB3640" s="359">
        <v>0.26919999999999999</v>
      </c>
      <c r="AC3640" s="359">
        <v>1.653</v>
      </c>
      <c r="AD3640" s="359"/>
      <c r="AE3640" s="359">
        <v>3.7595000000000001</v>
      </c>
      <c r="AF3640" s="359">
        <v>1.7208000000000001</v>
      </c>
      <c r="AG3640" s="359">
        <v>1.3009999999999999</v>
      </c>
      <c r="AH3640" s="359">
        <v>4.4352</v>
      </c>
      <c r="AI3640" s="359">
        <v>0.70830000000000004</v>
      </c>
      <c r="AJ3640" s="359">
        <v>0.56710000000000005</v>
      </c>
      <c r="AK3640" s="359">
        <v>0.29549999999999998</v>
      </c>
      <c r="AL3640" s="356">
        <v>0.42030000000000001</v>
      </c>
    </row>
    <row r="3641" spans="2:38" ht="409.6" x14ac:dyDescent="0.25">
      <c r="B3641" s="402">
        <v>37298</v>
      </c>
      <c r="C3641" s="359">
        <v>0.47920000000000001</v>
      </c>
      <c r="D3641" s="359">
        <v>0.81799999999999995</v>
      </c>
      <c r="E3641" s="359">
        <v>0.66890000000000005</v>
      </c>
      <c r="F3641" s="359">
        <v>15.212999999999999</v>
      </c>
      <c r="G3641" s="359">
        <v>3.5588000000000002</v>
      </c>
      <c r="H3641" s="359">
        <v>117.051</v>
      </c>
      <c r="I3641" s="359">
        <v>0.26889999999999997</v>
      </c>
      <c r="J3641" s="359">
        <v>1.6548</v>
      </c>
      <c r="K3641" s="359"/>
      <c r="L3641" s="359">
        <v>3.7574999999999998</v>
      </c>
      <c r="M3641" s="359">
        <v>1.7618</v>
      </c>
      <c r="N3641" s="359">
        <v>1.3909</v>
      </c>
      <c r="O3641" s="359">
        <v>4.4306000000000001</v>
      </c>
      <c r="P3641" s="359">
        <v>0.70699999999999996</v>
      </c>
      <c r="Q3641" s="359">
        <v>0.59330000000000005</v>
      </c>
      <c r="R3641" s="359">
        <v>0.29559999999999997</v>
      </c>
      <c r="S3641" s="356">
        <v>0.41810000000000003</v>
      </c>
      <c r="U3641" s="402">
        <v>37298</v>
      </c>
      <c r="V3641" s="359">
        <v>0.47870000000000001</v>
      </c>
      <c r="W3641" s="359">
        <v>0.81699999999999995</v>
      </c>
      <c r="X3641" s="359">
        <v>0.66779999999999995</v>
      </c>
      <c r="Y3641" s="359">
        <v>15.189500000000001</v>
      </c>
      <c r="Z3641" s="359">
        <v>3.5550000000000002</v>
      </c>
      <c r="AA3641" s="359">
        <v>116.654</v>
      </c>
      <c r="AB3641" s="359">
        <v>0.26829999999999998</v>
      </c>
      <c r="AC3641" s="359">
        <v>1.6514</v>
      </c>
      <c r="AD3641" s="359"/>
      <c r="AE3641" s="359">
        <v>3.7505999999999999</v>
      </c>
      <c r="AF3641" s="359">
        <v>1.7586999999999999</v>
      </c>
      <c r="AG3641" s="359">
        <v>1.2943</v>
      </c>
      <c r="AH3641" s="359">
        <v>4.4265999999999996</v>
      </c>
      <c r="AI3641" s="359">
        <v>0.70640000000000003</v>
      </c>
      <c r="AJ3641" s="359">
        <v>0.56779999999999997</v>
      </c>
      <c r="AK3641" s="359">
        <v>0.29530000000000001</v>
      </c>
      <c r="AL3641" s="356">
        <v>0.4178</v>
      </c>
    </row>
    <row r="3642" spans="2:38" ht="409.6" x14ac:dyDescent="0.25">
      <c r="B3642" s="402">
        <v>37297</v>
      </c>
      <c r="C3642" s="359">
        <v>0.47910000000000003</v>
      </c>
      <c r="D3642" s="359">
        <v>0.81879999999999997</v>
      </c>
      <c r="E3642" s="359">
        <v>0.66890000000000005</v>
      </c>
      <c r="F3642" s="359">
        <v>15.212999999999999</v>
      </c>
      <c r="G3642" s="359">
        <v>3.5588000000000002</v>
      </c>
      <c r="H3642" s="359">
        <v>117.051</v>
      </c>
      <c r="I3642" s="359">
        <v>0.26889999999999997</v>
      </c>
      <c r="J3642" s="359">
        <v>1.6548</v>
      </c>
      <c r="K3642" s="359"/>
      <c r="L3642" s="359">
        <v>3.7574999999999998</v>
      </c>
      <c r="M3642" s="359">
        <v>1.7618</v>
      </c>
      <c r="N3642" s="359">
        <v>1.3909</v>
      </c>
      <c r="O3642" s="359">
        <v>4.4306000000000001</v>
      </c>
      <c r="P3642" s="359">
        <v>0.70640000000000003</v>
      </c>
      <c r="Q3642" s="359">
        <v>0.59330000000000005</v>
      </c>
      <c r="R3642" s="359">
        <v>0.29580000000000001</v>
      </c>
      <c r="S3642" s="356">
        <v>0.41810000000000003</v>
      </c>
      <c r="U3642" s="402">
        <v>37297</v>
      </c>
      <c r="V3642" s="359">
        <v>0.47849999999999998</v>
      </c>
      <c r="W3642" s="359">
        <v>0.81730000000000003</v>
      </c>
      <c r="X3642" s="359">
        <v>0.66779999999999995</v>
      </c>
      <c r="Y3642" s="359">
        <v>15.189500000000001</v>
      </c>
      <c r="Z3642" s="359">
        <v>3.5550000000000002</v>
      </c>
      <c r="AA3642" s="359">
        <v>116.654</v>
      </c>
      <c r="AB3642" s="359">
        <v>0.26829999999999998</v>
      </c>
      <c r="AC3642" s="359">
        <v>1.6514</v>
      </c>
      <c r="AD3642" s="359"/>
      <c r="AE3642" s="359">
        <v>3.7505999999999999</v>
      </c>
      <c r="AF3642" s="359">
        <v>1.7586999999999999</v>
      </c>
      <c r="AG3642" s="359">
        <v>1.2943</v>
      </c>
      <c r="AH3642" s="359">
        <v>4.4265999999999996</v>
      </c>
      <c r="AI3642" s="359">
        <v>0.70569999999999999</v>
      </c>
      <c r="AJ3642" s="359">
        <v>0.56779999999999997</v>
      </c>
      <c r="AK3642" s="359">
        <v>0.2954</v>
      </c>
      <c r="AL3642" s="356">
        <v>0.4178</v>
      </c>
    </row>
    <row r="3643" spans="2:38" ht="409.6" x14ac:dyDescent="0.25">
      <c r="B3643" s="402">
        <v>37296</v>
      </c>
      <c r="C3643" s="359">
        <v>0.47970000000000002</v>
      </c>
      <c r="D3643" s="359">
        <v>0.82020000000000004</v>
      </c>
      <c r="E3643" s="359">
        <v>0.66900000000000004</v>
      </c>
      <c r="F3643" s="359">
        <v>15.230499999999999</v>
      </c>
      <c r="G3643" s="359">
        <v>3.5627</v>
      </c>
      <c r="H3643" s="359">
        <v>117.18300000000001</v>
      </c>
      <c r="I3643" s="359">
        <v>0.26919999999999999</v>
      </c>
      <c r="J3643" s="359">
        <v>1.6566000000000001</v>
      </c>
      <c r="K3643" s="359"/>
      <c r="L3643" s="359">
        <v>3.7602000000000002</v>
      </c>
      <c r="M3643" s="359">
        <v>1.7634000000000001</v>
      </c>
      <c r="N3643" s="359">
        <v>1.3925000000000001</v>
      </c>
      <c r="O3643" s="359">
        <v>4.4359999999999999</v>
      </c>
      <c r="P3643" s="359">
        <v>0.70750000000000002</v>
      </c>
      <c r="Q3643" s="359">
        <v>0.59399999999999997</v>
      </c>
      <c r="R3643" s="359">
        <v>0.29570000000000002</v>
      </c>
      <c r="S3643" s="356">
        <v>0.41860000000000003</v>
      </c>
      <c r="U3643" s="402">
        <v>37296</v>
      </c>
      <c r="V3643" s="359">
        <v>0.4788</v>
      </c>
      <c r="W3643" s="359">
        <v>0.81840000000000002</v>
      </c>
      <c r="X3643" s="359">
        <v>0.66779999999999995</v>
      </c>
      <c r="Y3643" s="359">
        <v>15.192500000000001</v>
      </c>
      <c r="Z3643" s="359">
        <v>3.5554999999999999</v>
      </c>
      <c r="AA3643" s="359">
        <v>116.673</v>
      </c>
      <c r="AB3643" s="359">
        <v>0.26829999999999998</v>
      </c>
      <c r="AC3643" s="359">
        <v>1.6516999999999999</v>
      </c>
      <c r="AD3643" s="359"/>
      <c r="AE3643" s="359">
        <v>3.7526000000000002</v>
      </c>
      <c r="AF3643" s="359">
        <v>1.7583</v>
      </c>
      <c r="AG3643" s="359">
        <v>1.2946</v>
      </c>
      <c r="AH3643" s="359">
        <v>4.4260999999999999</v>
      </c>
      <c r="AI3643" s="359">
        <v>0.70609999999999995</v>
      </c>
      <c r="AJ3643" s="359">
        <v>0.56789999999999996</v>
      </c>
      <c r="AK3643" s="359">
        <v>0.29509999999999997</v>
      </c>
      <c r="AL3643" s="356">
        <v>0.41789999999999999</v>
      </c>
    </row>
    <row r="3644" spans="2:38" ht="409.6" x14ac:dyDescent="0.25">
      <c r="B3644" s="402">
        <v>37295</v>
      </c>
      <c r="C3644" s="359">
        <v>0.47889999999999999</v>
      </c>
      <c r="D3644" s="359">
        <v>0.81950000000000001</v>
      </c>
      <c r="E3644" s="359">
        <v>0.66710000000000003</v>
      </c>
      <c r="F3644" s="359">
        <v>15.248799999999999</v>
      </c>
      <c r="G3644" s="359">
        <v>3.5575999999999999</v>
      </c>
      <c r="H3644" s="359">
        <v>117.027</v>
      </c>
      <c r="I3644" s="359">
        <v>0.26860000000000001</v>
      </c>
      <c r="J3644" s="359">
        <v>1.6615</v>
      </c>
      <c r="K3644" s="359"/>
      <c r="L3644" s="359">
        <v>3.7443</v>
      </c>
      <c r="M3644" s="359">
        <v>1.7685999999999999</v>
      </c>
      <c r="N3644" s="359">
        <v>1.3862000000000001</v>
      </c>
      <c r="O3644" s="359">
        <v>4.4259000000000004</v>
      </c>
      <c r="P3644" s="359">
        <v>0.70479999999999998</v>
      </c>
      <c r="Q3644" s="359">
        <v>0.57169999999999999</v>
      </c>
      <c r="R3644" s="359">
        <v>0.29499999999999998</v>
      </c>
      <c r="S3644" s="356">
        <v>0.41720000000000002</v>
      </c>
      <c r="U3644" s="402">
        <v>37295</v>
      </c>
      <c r="V3644" s="359">
        <v>0.47810000000000002</v>
      </c>
      <c r="W3644" s="359">
        <v>0.81769999999999998</v>
      </c>
      <c r="X3644" s="359">
        <v>0.66549999999999998</v>
      </c>
      <c r="Y3644" s="359">
        <v>15.2136</v>
      </c>
      <c r="Z3644" s="359">
        <v>3.5508999999999999</v>
      </c>
      <c r="AA3644" s="359">
        <v>116.541</v>
      </c>
      <c r="AB3644" s="359">
        <v>0.26779999999999998</v>
      </c>
      <c r="AC3644" s="359">
        <v>1.6559999999999999</v>
      </c>
      <c r="AD3644" s="359"/>
      <c r="AE3644" s="359">
        <v>3.7374999999999998</v>
      </c>
      <c r="AF3644" s="359">
        <v>1.7618</v>
      </c>
      <c r="AG3644" s="359">
        <v>1.288</v>
      </c>
      <c r="AH3644" s="359">
        <v>4.4168000000000003</v>
      </c>
      <c r="AI3644" s="359">
        <v>0.7036</v>
      </c>
      <c r="AJ3644" s="359">
        <v>0.54679999999999995</v>
      </c>
      <c r="AK3644" s="359">
        <v>0.2944</v>
      </c>
      <c r="AL3644" s="356">
        <v>0.41660000000000003</v>
      </c>
    </row>
    <row r="3645" spans="2:38" ht="409.6" x14ac:dyDescent="0.25">
      <c r="B3645" s="402">
        <v>37294</v>
      </c>
      <c r="C3645" s="359">
        <v>0.48120000000000002</v>
      </c>
      <c r="D3645" s="359">
        <v>0.82110000000000005</v>
      </c>
      <c r="E3645" s="359">
        <v>0.66979999999999995</v>
      </c>
      <c r="F3645" s="359">
        <v>15.363799999999999</v>
      </c>
      <c r="G3645" s="359">
        <v>3.5731999999999999</v>
      </c>
      <c r="H3645" s="359">
        <v>117.81</v>
      </c>
      <c r="I3645" s="359">
        <v>0.26879999999999998</v>
      </c>
      <c r="J3645" s="359">
        <v>1.6584000000000001</v>
      </c>
      <c r="K3645" s="359"/>
      <c r="L3645" s="359">
        <v>3.7621000000000002</v>
      </c>
      <c r="M3645" s="359">
        <v>1.79</v>
      </c>
      <c r="N3645" s="359">
        <v>1.3875999999999999</v>
      </c>
      <c r="O3645" s="359">
        <v>4.4333999999999998</v>
      </c>
      <c r="P3645" s="359">
        <v>0.70809999999999995</v>
      </c>
      <c r="Q3645" s="359">
        <v>0.56769999999999998</v>
      </c>
      <c r="R3645" s="359">
        <v>0.29559999999999997</v>
      </c>
      <c r="S3645" s="356">
        <v>0.41739999999999999</v>
      </c>
      <c r="U3645" s="402">
        <v>37294</v>
      </c>
      <c r="V3645" s="359">
        <v>0.4803</v>
      </c>
      <c r="W3645" s="359">
        <v>0.8196</v>
      </c>
      <c r="X3645" s="359">
        <v>0.66859999999999997</v>
      </c>
      <c r="Y3645" s="359">
        <v>15.3292</v>
      </c>
      <c r="Z3645" s="359">
        <v>3.5667</v>
      </c>
      <c r="AA3645" s="359">
        <v>117.328</v>
      </c>
      <c r="AB3645" s="359">
        <v>0.26800000000000002</v>
      </c>
      <c r="AC3645" s="359">
        <v>1.6534</v>
      </c>
      <c r="AD3645" s="359"/>
      <c r="AE3645" s="359">
        <v>3.7555000000000001</v>
      </c>
      <c r="AF3645" s="359">
        <v>1.7850999999999999</v>
      </c>
      <c r="AG3645" s="359">
        <v>1.2894000000000001</v>
      </c>
      <c r="AH3645" s="359">
        <v>4.4249999999999998</v>
      </c>
      <c r="AI3645" s="359">
        <v>0.70669999999999999</v>
      </c>
      <c r="AJ3645" s="359">
        <v>0.54300000000000004</v>
      </c>
      <c r="AK3645" s="359">
        <v>0.29499999999999998</v>
      </c>
      <c r="AL3645" s="356">
        <v>0.4168</v>
      </c>
    </row>
    <row r="3646" spans="2:38" ht="409.6" x14ac:dyDescent="0.25">
      <c r="B3646" s="402">
        <v>37293</v>
      </c>
      <c r="C3646" s="359">
        <v>0.48070000000000002</v>
      </c>
      <c r="D3646" s="359">
        <v>0.81859999999999999</v>
      </c>
      <c r="E3646" s="359">
        <v>0.66610000000000003</v>
      </c>
      <c r="F3646" s="359">
        <v>15.3294</v>
      </c>
      <c r="G3646" s="359">
        <v>3.5708000000000002</v>
      </c>
      <c r="H3646" s="359">
        <v>117.33799999999999</v>
      </c>
      <c r="I3646" s="359">
        <v>0.26900000000000002</v>
      </c>
      <c r="J3646" s="359">
        <v>1.661</v>
      </c>
      <c r="K3646" s="359"/>
      <c r="L3646" s="359">
        <v>3.7747000000000002</v>
      </c>
      <c r="M3646" s="359">
        <v>1.7519</v>
      </c>
      <c r="N3646" s="359">
        <v>1.3879999999999999</v>
      </c>
      <c r="O3646" s="359">
        <v>4.4337</v>
      </c>
      <c r="P3646" s="359">
        <v>0.70789999999999997</v>
      </c>
      <c r="Q3646" s="359">
        <v>0.55689999999999995</v>
      </c>
      <c r="R3646" s="359">
        <v>0.29470000000000002</v>
      </c>
      <c r="S3646" s="356">
        <v>0.41699999999999998</v>
      </c>
      <c r="U3646" s="402">
        <v>37293</v>
      </c>
      <c r="V3646" s="359">
        <v>0.47960000000000003</v>
      </c>
      <c r="W3646" s="359">
        <v>0.81669999999999998</v>
      </c>
      <c r="X3646" s="359">
        <v>0.66479999999999995</v>
      </c>
      <c r="Y3646" s="359">
        <v>15.2912</v>
      </c>
      <c r="Z3646" s="359">
        <v>3.5636000000000001</v>
      </c>
      <c r="AA3646" s="359">
        <v>116.82899999999999</v>
      </c>
      <c r="AB3646" s="359">
        <v>0.2681</v>
      </c>
      <c r="AC3646" s="359">
        <v>1.6553</v>
      </c>
      <c r="AD3646" s="359"/>
      <c r="AE3646" s="359">
        <v>3.7669000000000001</v>
      </c>
      <c r="AF3646" s="359">
        <v>1.7466999999999999</v>
      </c>
      <c r="AG3646" s="359">
        <v>1.29</v>
      </c>
      <c r="AH3646" s="359">
        <v>4.4238</v>
      </c>
      <c r="AI3646" s="359">
        <v>0.70640000000000003</v>
      </c>
      <c r="AJ3646" s="359">
        <v>0.53100000000000003</v>
      </c>
      <c r="AK3646" s="359">
        <v>0.29399999999999998</v>
      </c>
      <c r="AL3646" s="356">
        <v>0.4163</v>
      </c>
    </row>
    <row r="3647" spans="2:38" ht="409.6" x14ac:dyDescent="0.25">
      <c r="B3647" s="402">
        <v>37292</v>
      </c>
      <c r="C3647" s="359">
        <v>0.47949999999999998</v>
      </c>
      <c r="D3647" s="359">
        <v>0.81789999999999996</v>
      </c>
      <c r="E3647" s="359">
        <v>0.66669999999999996</v>
      </c>
      <c r="F3647" s="359">
        <v>15.3109</v>
      </c>
      <c r="G3647" s="359">
        <v>3.5628000000000002</v>
      </c>
      <c r="H3647" s="359">
        <v>117.139</v>
      </c>
      <c r="I3647" s="359">
        <v>0.26900000000000002</v>
      </c>
      <c r="J3647" s="359">
        <v>1.6608000000000001</v>
      </c>
      <c r="K3647" s="359"/>
      <c r="L3647" s="359">
        <v>3.7660999999999998</v>
      </c>
      <c r="M3647" s="359">
        <v>1.7536</v>
      </c>
      <c r="N3647" s="359">
        <v>1.3407</v>
      </c>
      <c r="O3647" s="359">
        <v>4.4366000000000003</v>
      </c>
      <c r="P3647" s="359">
        <v>0.70860000000000001</v>
      </c>
      <c r="Q3647" s="359">
        <v>0.56100000000000005</v>
      </c>
      <c r="R3647" s="359">
        <v>0.29330000000000001</v>
      </c>
      <c r="S3647" s="356">
        <v>0.41749999999999998</v>
      </c>
      <c r="U3647" s="402">
        <v>37292</v>
      </c>
      <c r="V3647" s="359">
        <v>0.47870000000000001</v>
      </c>
      <c r="W3647" s="359">
        <v>0.81620000000000004</v>
      </c>
      <c r="X3647" s="359">
        <v>0.66559999999999997</v>
      </c>
      <c r="Y3647" s="359">
        <v>15.276400000000001</v>
      </c>
      <c r="Z3647" s="359">
        <v>3.5564</v>
      </c>
      <c r="AA3647" s="359">
        <v>116.658</v>
      </c>
      <c r="AB3647" s="359">
        <v>0.26819999999999999</v>
      </c>
      <c r="AC3647" s="359">
        <v>1.6559999999999999</v>
      </c>
      <c r="AD3647" s="359"/>
      <c r="AE3647" s="359">
        <v>3.7593999999999999</v>
      </c>
      <c r="AF3647" s="359">
        <v>1.7488999999999999</v>
      </c>
      <c r="AG3647" s="359">
        <v>1.2883</v>
      </c>
      <c r="AH3647" s="359">
        <v>4.4276999999999997</v>
      </c>
      <c r="AI3647" s="359">
        <v>0.70750000000000002</v>
      </c>
      <c r="AJ3647" s="359">
        <v>0.53620000000000001</v>
      </c>
      <c r="AK3647" s="359">
        <v>0.29270000000000002</v>
      </c>
      <c r="AL3647" s="356">
        <v>0.41689999999999999</v>
      </c>
    </row>
    <row r="3648" spans="2:38" ht="409.6" x14ac:dyDescent="0.25">
      <c r="B3648" s="402">
        <v>37291</v>
      </c>
      <c r="C3648" s="359">
        <v>0.48530000000000001</v>
      </c>
      <c r="D3648" s="359">
        <v>0.81930000000000003</v>
      </c>
      <c r="E3648" s="359">
        <v>0.66439999999999999</v>
      </c>
      <c r="F3648" s="359">
        <v>15.4633</v>
      </c>
      <c r="G3648" s="359">
        <v>3.6036999999999999</v>
      </c>
      <c r="H3648" s="359">
        <v>118.021</v>
      </c>
      <c r="I3648" s="359">
        <v>0.26960000000000001</v>
      </c>
      <c r="J3648" s="359">
        <v>1.6760999999999999</v>
      </c>
      <c r="K3648" s="359"/>
      <c r="L3648" s="359">
        <v>3.8022999999999998</v>
      </c>
      <c r="M3648" s="359">
        <v>1.7523</v>
      </c>
      <c r="N3648" s="359">
        <v>1.3411999999999999</v>
      </c>
      <c r="O3648" s="359">
        <v>4.4626999999999999</v>
      </c>
      <c r="P3648" s="359">
        <v>0.71730000000000005</v>
      </c>
      <c r="Q3648" s="359">
        <v>0.55840000000000001</v>
      </c>
      <c r="R3648" s="359">
        <v>0.2954</v>
      </c>
      <c r="S3648" s="356">
        <v>0.41770000000000002</v>
      </c>
      <c r="U3648" s="402">
        <v>37291</v>
      </c>
      <c r="V3648" s="359">
        <v>0.48430000000000001</v>
      </c>
      <c r="W3648" s="359">
        <v>0.81759999999999999</v>
      </c>
      <c r="X3648" s="359">
        <v>0.66339999999999999</v>
      </c>
      <c r="Y3648" s="359">
        <v>15.4322</v>
      </c>
      <c r="Z3648" s="359">
        <v>3.5981000000000001</v>
      </c>
      <c r="AA3648" s="359">
        <v>117.56699999999999</v>
      </c>
      <c r="AB3648" s="359">
        <v>0.26879999999999998</v>
      </c>
      <c r="AC3648" s="359">
        <v>1.6708000000000001</v>
      </c>
      <c r="AD3648" s="359"/>
      <c r="AE3648" s="359">
        <v>3.7936000000000001</v>
      </c>
      <c r="AF3648" s="359">
        <v>1.7477</v>
      </c>
      <c r="AG3648" s="359">
        <v>1.2891999999999999</v>
      </c>
      <c r="AH3648" s="359">
        <v>4.4535999999999998</v>
      </c>
      <c r="AI3648" s="359">
        <v>0.71599999999999997</v>
      </c>
      <c r="AJ3648" s="359">
        <v>0.53349999999999997</v>
      </c>
      <c r="AK3648" s="359">
        <v>0.2949</v>
      </c>
      <c r="AL3648" s="356">
        <v>0.41720000000000002</v>
      </c>
    </row>
    <row r="3649" spans="2:38" ht="409.6" x14ac:dyDescent="0.25">
      <c r="B3649" s="402">
        <v>37290</v>
      </c>
      <c r="C3649" s="359">
        <v>0.48470000000000002</v>
      </c>
      <c r="D3649" s="359">
        <v>0.8206</v>
      </c>
      <c r="E3649" s="359">
        <v>0.66439999999999999</v>
      </c>
      <c r="F3649" s="359">
        <v>15.4633</v>
      </c>
      <c r="G3649" s="359">
        <v>3.6015999999999999</v>
      </c>
      <c r="H3649" s="359">
        <v>118.021</v>
      </c>
      <c r="I3649" s="359">
        <v>0.26960000000000001</v>
      </c>
      <c r="J3649" s="359">
        <v>1.6760999999999999</v>
      </c>
      <c r="K3649" s="359"/>
      <c r="L3649" s="359">
        <v>3.8008000000000002</v>
      </c>
      <c r="M3649" s="359">
        <v>1.7523</v>
      </c>
      <c r="N3649" s="359">
        <v>1.3876999999999999</v>
      </c>
      <c r="O3649" s="359">
        <v>4.4584999999999999</v>
      </c>
      <c r="P3649" s="359">
        <v>0.71609999999999996</v>
      </c>
      <c r="Q3649" s="359">
        <v>0.55840000000000001</v>
      </c>
      <c r="R3649" s="359">
        <v>0.29470000000000002</v>
      </c>
      <c r="S3649" s="356">
        <v>0.41770000000000002</v>
      </c>
      <c r="U3649" s="402">
        <v>37290</v>
      </c>
      <c r="V3649" s="359">
        <v>0.4839</v>
      </c>
      <c r="W3649" s="359">
        <v>0.81879999999999997</v>
      </c>
      <c r="X3649" s="359">
        <v>0.66339999999999999</v>
      </c>
      <c r="Y3649" s="359">
        <v>15.4322</v>
      </c>
      <c r="Z3649" s="359">
        <v>3.5960999999999999</v>
      </c>
      <c r="AA3649" s="359">
        <v>117.56699999999999</v>
      </c>
      <c r="AB3649" s="359">
        <v>0.26879999999999998</v>
      </c>
      <c r="AC3649" s="359">
        <v>1.6708000000000001</v>
      </c>
      <c r="AD3649" s="359"/>
      <c r="AE3649" s="359">
        <v>3.7951000000000001</v>
      </c>
      <c r="AF3649" s="359">
        <v>1.7477</v>
      </c>
      <c r="AG3649" s="359">
        <v>1.2891999999999999</v>
      </c>
      <c r="AH3649" s="359">
        <v>4.4519000000000002</v>
      </c>
      <c r="AI3649" s="359">
        <v>0.71509999999999996</v>
      </c>
      <c r="AJ3649" s="359">
        <v>0.53349999999999997</v>
      </c>
      <c r="AK3649" s="359">
        <v>0.29420000000000002</v>
      </c>
      <c r="AL3649" s="356">
        <v>0.41720000000000002</v>
      </c>
    </row>
    <row r="3650" spans="2:38" ht="409.6" x14ac:dyDescent="0.25">
      <c r="B3650" s="402">
        <v>37289</v>
      </c>
      <c r="C3650" s="359">
        <v>0.48520000000000002</v>
      </c>
      <c r="D3650" s="359">
        <v>0.82089999999999996</v>
      </c>
      <c r="E3650" s="359">
        <v>0.66459999999999997</v>
      </c>
      <c r="F3650" s="359">
        <v>15.470599999999999</v>
      </c>
      <c r="G3650" s="359">
        <v>3.6044</v>
      </c>
      <c r="H3650" s="359">
        <v>118.10299999999999</v>
      </c>
      <c r="I3650" s="359">
        <v>0.2697</v>
      </c>
      <c r="J3650" s="359">
        <v>1.6773</v>
      </c>
      <c r="K3650" s="359"/>
      <c r="L3650" s="359">
        <v>3.8012999999999999</v>
      </c>
      <c r="M3650" s="359">
        <v>1.7536</v>
      </c>
      <c r="N3650" s="359">
        <v>1.3886000000000001</v>
      </c>
      <c r="O3650" s="359">
        <v>4.4625000000000004</v>
      </c>
      <c r="P3650" s="359">
        <v>0.71719999999999995</v>
      </c>
      <c r="Q3650" s="359">
        <v>0.55879999999999996</v>
      </c>
      <c r="R3650" s="359">
        <v>0.29499999999999998</v>
      </c>
      <c r="S3650" s="356">
        <v>0.41799999999999998</v>
      </c>
      <c r="U3650" s="402">
        <v>37289</v>
      </c>
      <c r="V3650" s="359">
        <v>0.4844</v>
      </c>
      <c r="W3650" s="359">
        <v>0.81940000000000002</v>
      </c>
      <c r="X3650" s="359">
        <v>0.66369999999999996</v>
      </c>
      <c r="Y3650" s="359">
        <v>15.4396</v>
      </c>
      <c r="Z3650" s="359">
        <v>3.5988000000000002</v>
      </c>
      <c r="AA3650" s="359">
        <v>117.649</v>
      </c>
      <c r="AB3650" s="359">
        <v>0.26900000000000002</v>
      </c>
      <c r="AC3650" s="359">
        <v>1.6719999999999999</v>
      </c>
      <c r="AD3650" s="359"/>
      <c r="AE3650" s="359">
        <v>3.7961999999999998</v>
      </c>
      <c r="AF3650" s="359">
        <v>1.7492000000000001</v>
      </c>
      <c r="AG3650" s="359">
        <v>1.2901</v>
      </c>
      <c r="AH3650" s="359">
        <v>4.4546000000000001</v>
      </c>
      <c r="AI3650" s="359">
        <v>0.71609999999999996</v>
      </c>
      <c r="AJ3650" s="359">
        <v>0.53390000000000004</v>
      </c>
      <c r="AK3650" s="359">
        <v>0.29459999999999997</v>
      </c>
      <c r="AL3650" s="356">
        <v>0.41749999999999998</v>
      </c>
    </row>
    <row r="3651" spans="2:38" ht="409.6" x14ac:dyDescent="0.25">
      <c r="B3651" s="402">
        <v>37288</v>
      </c>
      <c r="C3651" s="359">
        <v>0.4869</v>
      </c>
      <c r="D3651" s="359">
        <v>0.82250000000000001</v>
      </c>
      <c r="E3651" s="359">
        <v>0.6633</v>
      </c>
      <c r="F3651" s="359">
        <v>15.507300000000001</v>
      </c>
      <c r="G3651" s="359">
        <v>3.6162000000000001</v>
      </c>
      <c r="H3651" s="359">
        <v>118.51300000000001</v>
      </c>
      <c r="I3651" s="359">
        <v>0.26889999999999997</v>
      </c>
      <c r="J3651" s="359">
        <v>1.6720999999999999</v>
      </c>
      <c r="K3651" s="359"/>
      <c r="L3651" s="359">
        <v>3.8111999999999999</v>
      </c>
      <c r="M3651" s="359">
        <v>1.7465999999999999</v>
      </c>
      <c r="N3651" s="359">
        <v>1.3902000000000001</v>
      </c>
      <c r="O3651" s="359">
        <v>4.4610000000000003</v>
      </c>
      <c r="P3651" s="359">
        <v>0.71889999999999998</v>
      </c>
      <c r="Q3651" s="359">
        <v>0.55900000000000005</v>
      </c>
      <c r="R3651" s="359">
        <v>0.29609999999999997</v>
      </c>
      <c r="S3651" s="356">
        <v>0.41770000000000002</v>
      </c>
      <c r="U3651" s="402">
        <v>37288</v>
      </c>
      <c r="V3651" s="359">
        <v>0.48570000000000002</v>
      </c>
      <c r="W3651" s="359">
        <v>0.8206</v>
      </c>
      <c r="X3651" s="359">
        <v>0.66200000000000003</v>
      </c>
      <c r="Y3651" s="359">
        <v>15.4688</v>
      </c>
      <c r="Z3651" s="359">
        <v>3.6089000000000002</v>
      </c>
      <c r="AA3651" s="359">
        <v>118.001</v>
      </c>
      <c r="AB3651" s="359">
        <v>0.26800000000000002</v>
      </c>
      <c r="AC3651" s="359">
        <v>1.6659999999999999</v>
      </c>
      <c r="AD3651" s="359"/>
      <c r="AE3651" s="359">
        <v>3.8037000000000001</v>
      </c>
      <c r="AF3651" s="359">
        <v>1.7391000000000001</v>
      </c>
      <c r="AG3651" s="359">
        <v>1.2912999999999999</v>
      </c>
      <c r="AH3651" s="359">
        <v>4.4519000000000002</v>
      </c>
      <c r="AI3651" s="359">
        <v>0.71740000000000004</v>
      </c>
      <c r="AJ3651" s="359">
        <v>0.53380000000000005</v>
      </c>
      <c r="AK3651" s="359">
        <v>0.2954</v>
      </c>
      <c r="AL3651" s="356">
        <v>0.41699999999999998</v>
      </c>
    </row>
    <row r="3652" spans="2:38" ht="409.6" x14ac:dyDescent="0.25">
      <c r="B3652" s="402">
        <v>37287</v>
      </c>
      <c r="C3652" s="359">
        <v>0.4839</v>
      </c>
      <c r="D3652" s="359">
        <v>0.8226</v>
      </c>
      <c r="E3652" s="359">
        <v>0.66210000000000002</v>
      </c>
      <c r="F3652" s="359">
        <v>15.436199999999999</v>
      </c>
      <c r="G3652" s="359">
        <v>3.5943000000000001</v>
      </c>
      <c r="H3652" s="359">
        <v>117.943</v>
      </c>
      <c r="I3652" s="359">
        <v>0.26869999999999999</v>
      </c>
      <c r="J3652" s="359">
        <v>1.6675</v>
      </c>
      <c r="K3652" s="359"/>
      <c r="L3652" s="359">
        <v>3.786</v>
      </c>
      <c r="M3652" s="359">
        <v>1.7611000000000001</v>
      </c>
      <c r="N3652" s="359">
        <v>1.3923000000000001</v>
      </c>
      <c r="O3652" s="359">
        <v>4.452</v>
      </c>
      <c r="P3652" s="359">
        <v>0.71260000000000001</v>
      </c>
      <c r="Q3652" s="359">
        <v>0.56479999999999997</v>
      </c>
      <c r="R3652" s="359">
        <v>0.29470000000000002</v>
      </c>
      <c r="S3652" s="356">
        <v>0.41670000000000001</v>
      </c>
      <c r="U3652" s="402">
        <v>37287</v>
      </c>
      <c r="V3652" s="359">
        <v>0.48270000000000002</v>
      </c>
      <c r="W3652" s="359">
        <v>0.82069999999999999</v>
      </c>
      <c r="X3652" s="359">
        <v>0.66090000000000004</v>
      </c>
      <c r="Y3652" s="359">
        <v>15.3687</v>
      </c>
      <c r="Z3652" s="359">
        <v>3.5861999999999998</v>
      </c>
      <c r="AA3652" s="359">
        <v>117.43300000000001</v>
      </c>
      <c r="AB3652" s="359">
        <v>0.26790000000000003</v>
      </c>
      <c r="AC3652" s="359">
        <v>1.6619999999999999</v>
      </c>
      <c r="AD3652" s="359"/>
      <c r="AE3652" s="359">
        <v>3.7776000000000001</v>
      </c>
      <c r="AF3652" s="359">
        <v>1.7561</v>
      </c>
      <c r="AG3652" s="359">
        <v>1.2934000000000001</v>
      </c>
      <c r="AH3652" s="359">
        <v>4.4424999999999999</v>
      </c>
      <c r="AI3652" s="359">
        <v>0.71109999999999995</v>
      </c>
      <c r="AJ3652" s="359">
        <v>0.53979999999999995</v>
      </c>
      <c r="AK3652" s="359">
        <v>0.29399999999999998</v>
      </c>
      <c r="AL3652" s="356">
        <v>0.41599999999999998</v>
      </c>
    </row>
    <row r="3653" spans="2:38" ht="409.6" x14ac:dyDescent="0.25">
      <c r="B3653" s="402">
        <v>37286</v>
      </c>
      <c r="C3653" s="359">
        <v>0.48649999999999999</v>
      </c>
      <c r="D3653" s="359">
        <v>0.82630000000000003</v>
      </c>
      <c r="E3653" s="359">
        <v>0.67100000000000004</v>
      </c>
      <c r="F3653" s="359">
        <v>15.4726</v>
      </c>
      <c r="G3653" s="359">
        <v>3.6166</v>
      </c>
      <c r="H3653" s="359">
        <v>118.276</v>
      </c>
      <c r="I3653" s="359">
        <v>0.27210000000000001</v>
      </c>
      <c r="J3653" s="359">
        <v>1.6830000000000001</v>
      </c>
      <c r="K3653" s="359"/>
      <c r="L3653" s="359">
        <v>3.8180999999999998</v>
      </c>
      <c r="M3653" s="359">
        <v>1.7353000000000001</v>
      </c>
      <c r="N3653" s="359">
        <v>1.4058999999999999</v>
      </c>
      <c r="O3653" s="359">
        <v>4.4958</v>
      </c>
      <c r="P3653" s="359">
        <v>0.71540000000000004</v>
      </c>
      <c r="Q3653" s="359">
        <v>0.56799999999999995</v>
      </c>
      <c r="R3653" s="359">
        <v>0.29780000000000001</v>
      </c>
      <c r="S3653" s="356">
        <v>0.42080000000000001</v>
      </c>
      <c r="U3653" s="402">
        <v>37286</v>
      </c>
      <c r="V3653" s="359">
        <v>0.48549999999999999</v>
      </c>
      <c r="W3653" s="359">
        <v>0.8246</v>
      </c>
      <c r="X3653" s="359">
        <v>0.66979999999999995</v>
      </c>
      <c r="Y3653" s="359">
        <v>15.4336</v>
      </c>
      <c r="Z3653" s="359">
        <v>3.6095000000000002</v>
      </c>
      <c r="AA3653" s="359">
        <v>117.88</v>
      </c>
      <c r="AB3653" s="359">
        <v>0.27129999999999999</v>
      </c>
      <c r="AC3653" s="359">
        <v>1.6775</v>
      </c>
      <c r="AD3653" s="359"/>
      <c r="AE3653" s="359">
        <v>3.8102999999999998</v>
      </c>
      <c r="AF3653" s="359">
        <v>1.7283999999999999</v>
      </c>
      <c r="AG3653" s="359">
        <v>1.3062</v>
      </c>
      <c r="AH3653" s="359">
        <v>4.4858000000000002</v>
      </c>
      <c r="AI3653" s="359">
        <v>0.71399999999999997</v>
      </c>
      <c r="AJ3653" s="359">
        <v>0.54279999999999995</v>
      </c>
      <c r="AK3653" s="359">
        <v>0.29720000000000002</v>
      </c>
      <c r="AL3653" s="356">
        <v>0.42009999999999997</v>
      </c>
    </row>
    <row r="3654" spans="2:38" ht="409.6" x14ac:dyDescent="0.25">
      <c r="B3654" s="402">
        <v>37285</v>
      </c>
      <c r="C3654" s="359">
        <v>0.4899</v>
      </c>
      <c r="D3654" s="359">
        <v>0.81969999999999998</v>
      </c>
      <c r="E3654" s="359">
        <v>0.67730000000000001</v>
      </c>
      <c r="F3654" s="359">
        <v>15.592000000000001</v>
      </c>
      <c r="G3654" s="359">
        <v>3.6396999999999999</v>
      </c>
      <c r="H3654" s="359">
        <v>119.38</v>
      </c>
      <c r="I3654" s="359">
        <v>0.2732</v>
      </c>
      <c r="J3654" s="359">
        <v>1.6901999999999999</v>
      </c>
      <c r="K3654" s="359"/>
      <c r="L3654" s="359">
        <v>3.8407</v>
      </c>
      <c r="M3654" s="359">
        <v>1.784</v>
      </c>
      <c r="N3654" s="359">
        <v>1.3956999999999999</v>
      </c>
      <c r="O3654" s="359">
        <v>4.5266000000000002</v>
      </c>
      <c r="P3654" s="359">
        <v>0.7208</v>
      </c>
      <c r="Q3654" s="359">
        <v>0.57450000000000001</v>
      </c>
      <c r="R3654" s="359">
        <v>0.29959999999999998</v>
      </c>
      <c r="S3654" s="356">
        <v>0.42259999999999998</v>
      </c>
      <c r="U3654" s="402">
        <v>37285</v>
      </c>
      <c r="V3654" s="359">
        <v>0.48920000000000002</v>
      </c>
      <c r="W3654" s="359">
        <v>0.81799999999999995</v>
      </c>
      <c r="X3654" s="359">
        <v>0.67630000000000001</v>
      </c>
      <c r="Y3654" s="359">
        <v>15.531000000000001</v>
      </c>
      <c r="Z3654" s="359">
        <v>3.6339999999999999</v>
      </c>
      <c r="AA3654" s="359">
        <v>119.02500000000001</v>
      </c>
      <c r="AB3654" s="359">
        <v>0.27250000000000002</v>
      </c>
      <c r="AC3654" s="359">
        <v>1.6855</v>
      </c>
      <c r="AD3654" s="359"/>
      <c r="AE3654" s="359">
        <v>3.8348</v>
      </c>
      <c r="AF3654" s="359">
        <v>1.7799</v>
      </c>
      <c r="AG3654" s="359">
        <v>1.2959000000000001</v>
      </c>
      <c r="AH3654" s="359">
        <v>4.5186000000000002</v>
      </c>
      <c r="AI3654" s="359">
        <v>0.7198</v>
      </c>
      <c r="AJ3654" s="359">
        <v>0.54849999999999999</v>
      </c>
      <c r="AK3654" s="359">
        <v>0.29920000000000002</v>
      </c>
      <c r="AL3654" s="356">
        <v>0.42209999999999998</v>
      </c>
    </row>
    <row r="3655" spans="2:38" ht="409.6" x14ac:dyDescent="0.25">
      <c r="B3655" s="402">
        <v>37284</v>
      </c>
      <c r="C3655" s="359">
        <v>0.49</v>
      </c>
      <c r="D3655" s="359">
        <v>0.82120000000000004</v>
      </c>
      <c r="E3655" s="359">
        <v>0.68200000000000005</v>
      </c>
      <c r="F3655" s="359">
        <v>15.5585</v>
      </c>
      <c r="G3655" s="359">
        <v>3.6387</v>
      </c>
      <c r="H3655" s="359">
        <v>119.66</v>
      </c>
      <c r="I3655" s="359">
        <v>0.27300000000000002</v>
      </c>
      <c r="J3655" s="359">
        <v>1.6951000000000001</v>
      </c>
      <c r="K3655" s="359"/>
      <c r="L3655" s="359">
        <v>3.8563000000000001</v>
      </c>
      <c r="M3655" s="359">
        <v>1.7572000000000001</v>
      </c>
      <c r="N3655" s="359">
        <v>1.3939999999999999</v>
      </c>
      <c r="O3655" s="359">
        <v>4.5270000000000001</v>
      </c>
      <c r="P3655" s="359">
        <v>0.72209999999999996</v>
      </c>
      <c r="Q3655" s="359">
        <v>0.58589999999999998</v>
      </c>
      <c r="R3655" s="359">
        <v>0.3009</v>
      </c>
      <c r="S3655" s="356">
        <v>0.42380000000000001</v>
      </c>
      <c r="U3655" s="402">
        <v>37284</v>
      </c>
      <c r="V3655" s="359">
        <v>0.4894</v>
      </c>
      <c r="W3655" s="359">
        <v>0.82010000000000005</v>
      </c>
      <c r="X3655" s="359">
        <v>0.68140000000000001</v>
      </c>
      <c r="Y3655" s="359">
        <v>15.534800000000001</v>
      </c>
      <c r="Z3655" s="359">
        <v>3.6347999999999998</v>
      </c>
      <c r="AA3655" s="359">
        <v>119.363</v>
      </c>
      <c r="AB3655" s="359">
        <v>0.27200000000000002</v>
      </c>
      <c r="AC3655" s="359">
        <v>1.6910000000000001</v>
      </c>
      <c r="AD3655" s="359"/>
      <c r="AE3655" s="359">
        <v>3.8531</v>
      </c>
      <c r="AF3655" s="359">
        <v>1.7539</v>
      </c>
      <c r="AG3655" s="359">
        <v>1.2951999999999999</v>
      </c>
      <c r="AH3655" s="359">
        <v>4.5195999999999996</v>
      </c>
      <c r="AI3655" s="359">
        <v>0.72140000000000004</v>
      </c>
      <c r="AJ3655" s="359">
        <v>0.56010000000000004</v>
      </c>
      <c r="AK3655" s="359">
        <v>0.30049999999999999</v>
      </c>
      <c r="AL3655" s="356">
        <v>0.42349999999999999</v>
      </c>
    </row>
    <row r="3656" spans="2:38" ht="409.6" x14ac:dyDescent="0.25">
      <c r="B3656" s="402">
        <v>37283</v>
      </c>
      <c r="C3656" s="359">
        <v>0.49220000000000003</v>
      </c>
      <c r="D3656" s="359">
        <v>0.82269999999999999</v>
      </c>
      <c r="E3656" s="359">
        <v>0.68489999999999995</v>
      </c>
      <c r="F3656" s="359">
        <v>15.606199999999999</v>
      </c>
      <c r="G3656" s="359">
        <v>3.6456</v>
      </c>
      <c r="H3656" s="359">
        <v>119.971</v>
      </c>
      <c r="I3656" s="359">
        <v>0.2737</v>
      </c>
      <c r="J3656" s="359">
        <v>1.6995</v>
      </c>
      <c r="K3656" s="359"/>
      <c r="L3656" s="359">
        <v>3.8563999999999998</v>
      </c>
      <c r="M3656" s="359">
        <v>1.7617</v>
      </c>
      <c r="N3656" s="359">
        <v>1.3976</v>
      </c>
      <c r="O3656" s="359">
        <v>4.5507</v>
      </c>
      <c r="P3656" s="359">
        <v>0.72440000000000004</v>
      </c>
      <c r="Q3656" s="359">
        <v>0.58740000000000003</v>
      </c>
      <c r="R3656" s="359">
        <v>0.30170000000000002</v>
      </c>
      <c r="S3656" s="356">
        <v>0.4249</v>
      </c>
      <c r="U3656" s="402">
        <v>37283</v>
      </c>
      <c r="V3656" s="359">
        <v>0.49120000000000003</v>
      </c>
      <c r="W3656" s="359">
        <v>0.82069999999999999</v>
      </c>
      <c r="X3656" s="359">
        <v>0.68379999999999996</v>
      </c>
      <c r="Y3656" s="359">
        <v>15.571400000000001</v>
      </c>
      <c r="Z3656" s="359">
        <v>3.6391</v>
      </c>
      <c r="AA3656" s="359">
        <v>119.589</v>
      </c>
      <c r="AB3656" s="359">
        <v>0.27250000000000002</v>
      </c>
      <c r="AC3656" s="359">
        <v>1.6940999999999999</v>
      </c>
      <c r="AD3656" s="359"/>
      <c r="AE3656" s="359">
        <v>3.8496999999999999</v>
      </c>
      <c r="AF3656" s="359">
        <v>1.7572000000000001</v>
      </c>
      <c r="AG3656" s="359">
        <v>1.2977000000000001</v>
      </c>
      <c r="AH3656" s="359">
        <v>4.5430000000000001</v>
      </c>
      <c r="AI3656" s="359">
        <v>0.72330000000000005</v>
      </c>
      <c r="AJ3656" s="359">
        <v>0.56110000000000004</v>
      </c>
      <c r="AK3656" s="359">
        <v>0.30120000000000002</v>
      </c>
      <c r="AL3656" s="356">
        <v>0.42430000000000001</v>
      </c>
    </row>
    <row r="3657" spans="2:38" ht="409.6" x14ac:dyDescent="0.25">
      <c r="B3657" s="402">
        <v>37282</v>
      </c>
      <c r="C3657" s="359">
        <v>0.49020000000000002</v>
      </c>
      <c r="D3657" s="359">
        <v>0.82240000000000002</v>
      </c>
      <c r="E3657" s="359">
        <v>0.68359999999999999</v>
      </c>
      <c r="F3657" s="359">
        <v>15.595700000000001</v>
      </c>
      <c r="G3657" s="359">
        <v>3.6419999999999999</v>
      </c>
      <c r="H3657" s="359">
        <v>119.83799999999999</v>
      </c>
      <c r="I3657" s="359">
        <v>0.27339999999999998</v>
      </c>
      <c r="J3657" s="359">
        <v>1.6976</v>
      </c>
      <c r="K3657" s="359"/>
      <c r="L3657" s="359">
        <v>3.8481999999999998</v>
      </c>
      <c r="M3657" s="359">
        <v>1.7598</v>
      </c>
      <c r="N3657" s="359">
        <v>1.3960999999999999</v>
      </c>
      <c r="O3657" s="359">
        <v>4.5294999999999996</v>
      </c>
      <c r="P3657" s="359">
        <v>0.72289999999999999</v>
      </c>
      <c r="Q3657" s="359">
        <v>0.58679999999999999</v>
      </c>
      <c r="R3657" s="359">
        <v>0.30109999999999998</v>
      </c>
      <c r="S3657" s="356">
        <v>0.4244</v>
      </c>
      <c r="U3657" s="402">
        <v>37282</v>
      </c>
      <c r="V3657" s="359">
        <v>0.48930000000000001</v>
      </c>
      <c r="W3657" s="359">
        <v>0.82069999999999999</v>
      </c>
      <c r="X3657" s="359">
        <v>0.68240000000000001</v>
      </c>
      <c r="Y3657" s="359">
        <v>15.529400000000001</v>
      </c>
      <c r="Z3657" s="359">
        <v>3.6345000000000001</v>
      </c>
      <c r="AA3657" s="359">
        <v>119.44199999999999</v>
      </c>
      <c r="AB3657" s="359">
        <v>0.2722</v>
      </c>
      <c r="AC3657" s="359">
        <v>1.6920999999999999</v>
      </c>
      <c r="AD3657" s="359"/>
      <c r="AE3657" s="359">
        <v>3.8403999999999998</v>
      </c>
      <c r="AF3657" s="359">
        <v>1.7549999999999999</v>
      </c>
      <c r="AG3657" s="359">
        <v>1.2961</v>
      </c>
      <c r="AH3657" s="359">
        <v>4.5199999999999996</v>
      </c>
      <c r="AI3657" s="359">
        <v>0.72170000000000001</v>
      </c>
      <c r="AJ3657" s="359">
        <v>0.56040000000000001</v>
      </c>
      <c r="AK3657" s="359">
        <v>0.30049999999999999</v>
      </c>
      <c r="AL3657" s="356">
        <v>0.42380000000000001</v>
      </c>
    </row>
    <row r="3658" spans="2:38" ht="409.6" x14ac:dyDescent="0.25">
      <c r="B3658" s="402">
        <v>37281</v>
      </c>
      <c r="C3658" s="359">
        <v>0.48699999999999999</v>
      </c>
      <c r="D3658" s="359">
        <v>0.82279999999999998</v>
      </c>
      <c r="E3658" s="359">
        <v>0.68459999999999999</v>
      </c>
      <c r="F3658" s="359">
        <v>15.615399999999999</v>
      </c>
      <c r="G3658" s="359">
        <v>3.6187999999999998</v>
      </c>
      <c r="H3658" s="359">
        <v>118.95399999999999</v>
      </c>
      <c r="I3658" s="359">
        <v>0.27389999999999998</v>
      </c>
      <c r="J3658" s="359">
        <v>1.7079</v>
      </c>
      <c r="K3658" s="359"/>
      <c r="L3658" s="359">
        <v>3.8363</v>
      </c>
      <c r="M3658" s="359">
        <v>1.7730999999999999</v>
      </c>
      <c r="N3658" s="359">
        <v>1.4071</v>
      </c>
      <c r="O3658" s="359">
        <v>4.5018000000000002</v>
      </c>
      <c r="P3658" s="359">
        <v>0.71660000000000001</v>
      </c>
      <c r="Q3658" s="359">
        <v>0.58889999999999998</v>
      </c>
      <c r="R3658" s="359">
        <v>0.30009999999999998</v>
      </c>
      <c r="S3658" s="356">
        <v>0.42720000000000002</v>
      </c>
      <c r="U3658" s="402">
        <v>37281</v>
      </c>
      <c r="V3658" s="359">
        <v>0.48670000000000002</v>
      </c>
      <c r="W3658" s="359">
        <v>0.82189999999999996</v>
      </c>
      <c r="X3658" s="359">
        <v>0.68410000000000004</v>
      </c>
      <c r="Y3658" s="359">
        <v>15.5654</v>
      </c>
      <c r="Z3658" s="359">
        <v>3.6154000000000002</v>
      </c>
      <c r="AA3658" s="359">
        <v>118.685</v>
      </c>
      <c r="AB3658" s="359">
        <v>0.27350000000000002</v>
      </c>
      <c r="AC3658" s="359">
        <v>1.7043999999999999</v>
      </c>
      <c r="AD3658" s="359"/>
      <c r="AE3658" s="359">
        <v>3.8332000000000002</v>
      </c>
      <c r="AF3658" s="359">
        <v>1.7703</v>
      </c>
      <c r="AG3658" s="359">
        <v>1.3089</v>
      </c>
      <c r="AH3658" s="359">
        <v>4.4972000000000003</v>
      </c>
      <c r="AI3658" s="359">
        <v>0.71599999999999997</v>
      </c>
      <c r="AJ3658" s="359">
        <v>0.56299999999999994</v>
      </c>
      <c r="AK3658" s="359">
        <v>0.2999</v>
      </c>
      <c r="AL3658" s="356">
        <v>0.42699999999999999</v>
      </c>
    </row>
    <row r="3659" spans="2:38" ht="409.6" x14ac:dyDescent="0.25">
      <c r="B3659" s="402">
        <v>37280</v>
      </c>
      <c r="C3659" s="359">
        <v>0.48659999999999998</v>
      </c>
      <c r="D3659" s="359">
        <v>0.82469999999999999</v>
      </c>
      <c r="E3659" s="359">
        <v>0.68479999999999996</v>
      </c>
      <c r="F3659" s="359">
        <v>15.530900000000001</v>
      </c>
      <c r="G3659" s="359">
        <v>3.6160000000000001</v>
      </c>
      <c r="H3659" s="359">
        <v>118.45399999999999</v>
      </c>
      <c r="I3659" s="359">
        <v>0.27300000000000002</v>
      </c>
      <c r="J3659" s="359">
        <v>1.7081999999999999</v>
      </c>
      <c r="K3659" s="359"/>
      <c r="L3659" s="359">
        <v>3.8386999999999998</v>
      </c>
      <c r="M3659" s="359">
        <v>1.7708999999999999</v>
      </c>
      <c r="N3659" s="359">
        <v>1.4056999999999999</v>
      </c>
      <c r="O3659" s="359">
        <v>4.5006000000000004</v>
      </c>
      <c r="P3659" s="359">
        <v>0.71409999999999996</v>
      </c>
      <c r="Q3659" s="359">
        <v>0.59699999999999998</v>
      </c>
      <c r="R3659" s="359">
        <v>0.3</v>
      </c>
      <c r="S3659" s="356">
        <v>0.42720000000000002</v>
      </c>
      <c r="U3659" s="402">
        <v>37280</v>
      </c>
      <c r="V3659" s="359">
        <v>0.48570000000000002</v>
      </c>
      <c r="W3659" s="359">
        <v>0.82299999999999995</v>
      </c>
      <c r="X3659" s="359">
        <v>0.6835</v>
      </c>
      <c r="Y3659" s="359">
        <v>15.4955</v>
      </c>
      <c r="Z3659" s="359">
        <v>3.6088</v>
      </c>
      <c r="AA3659" s="359">
        <v>118.069</v>
      </c>
      <c r="AB3659" s="359">
        <v>0.27229999999999999</v>
      </c>
      <c r="AC3659" s="359">
        <v>1.7051000000000001</v>
      </c>
      <c r="AD3659" s="359"/>
      <c r="AE3659" s="359">
        <v>3.8317999999999999</v>
      </c>
      <c r="AF3659" s="359">
        <v>1.7664</v>
      </c>
      <c r="AG3659" s="359">
        <v>1.3072999999999999</v>
      </c>
      <c r="AH3659" s="359">
        <v>4.4915000000000003</v>
      </c>
      <c r="AI3659" s="359">
        <v>0.7127</v>
      </c>
      <c r="AJ3659" s="359">
        <v>0.5706</v>
      </c>
      <c r="AK3659" s="359">
        <v>0.29949999999999999</v>
      </c>
      <c r="AL3659" s="356">
        <v>0.42659999999999998</v>
      </c>
    </row>
    <row r="3660" spans="2:38" ht="409.6" x14ac:dyDescent="0.25">
      <c r="B3660" s="402">
        <v>37279</v>
      </c>
      <c r="C3660" s="359">
        <v>0.4854</v>
      </c>
      <c r="D3660" s="359">
        <v>0.82889999999999997</v>
      </c>
      <c r="E3660" s="359">
        <v>0.69210000000000005</v>
      </c>
      <c r="F3660" s="359">
        <v>15.632199999999999</v>
      </c>
      <c r="G3660" s="359">
        <v>3.6067</v>
      </c>
      <c r="H3660" s="359">
        <v>118.18300000000001</v>
      </c>
      <c r="I3660" s="359">
        <v>0.27479999999999999</v>
      </c>
      <c r="J3660" s="359">
        <v>1.7212000000000001</v>
      </c>
      <c r="K3660" s="359"/>
      <c r="L3660" s="359">
        <v>3.8405999999999998</v>
      </c>
      <c r="M3660" s="359">
        <v>1.7670999999999999</v>
      </c>
      <c r="N3660" s="359">
        <v>1.4233</v>
      </c>
      <c r="O3660" s="359">
        <v>4.5016999999999996</v>
      </c>
      <c r="P3660" s="359">
        <v>0.71460000000000001</v>
      </c>
      <c r="Q3660" s="359">
        <v>0.58950000000000002</v>
      </c>
      <c r="R3660" s="359">
        <v>0.30099999999999999</v>
      </c>
      <c r="S3660" s="356">
        <v>0.43009999999999998</v>
      </c>
      <c r="U3660" s="402">
        <v>37279</v>
      </c>
      <c r="V3660" s="359">
        <v>0.48459999999999998</v>
      </c>
      <c r="W3660" s="359">
        <v>0.82720000000000005</v>
      </c>
      <c r="X3660" s="359">
        <v>0.69089999999999996</v>
      </c>
      <c r="Y3660" s="359">
        <v>15.6015</v>
      </c>
      <c r="Z3660" s="359">
        <v>3.6011000000000002</v>
      </c>
      <c r="AA3660" s="359">
        <v>117.833</v>
      </c>
      <c r="AB3660" s="359">
        <v>0.27400000000000002</v>
      </c>
      <c r="AC3660" s="359">
        <v>1.7174</v>
      </c>
      <c r="AD3660" s="359"/>
      <c r="AE3660" s="359">
        <v>3.8344999999999998</v>
      </c>
      <c r="AF3660" s="359">
        <v>1.7632000000000001</v>
      </c>
      <c r="AG3660" s="359">
        <v>1.3245</v>
      </c>
      <c r="AH3660" s="359">
        <v>4.4939999999999998</v>
      </c>
      <c r="AI3660" s="359">
        <v>0.71350000000000002</v>
      </c>
      <c r="AJ3660" s="359">
        <v>0.56299999999999994</v>
      </c>
      <c r="AK3660" s="359">
        <v>0.30049999999999999</v>
      </c>
      <c r="AL3660" s="356">
        <v>0.42959999999999998</v>
      </c>
    </row>
    <row r="3661" spans="2:38" ht="409.6" x14ac:dyDescent="0.25">
      <c r="B3661" s="402">
        <v>37278</v>
      </c>
      <c r="C3661" s="359">
        <v>0.48630000000000001</v>
      </c>
      <c r="D3661" s="359">
        <v>0.83120000000000005</v>
      </c>
      <c r="E3661" s="359">
        <v>0.69289999999999996</v>
      </c>
      <c r="F3661" s="359">
        <v>15.664099999999999</v>
      </c>
      <c r="G3661" s="359">
        <v>3.6143999999999998</v>
      </c>
      <c r="H3661" s="359">
        <v>118.52</v>
      </c>
      <c r="I3661" s="359">
        <v>0.27410000000000001</v>
      </c>
      <c r="J3661" s="359">
        <v>1.7185999999999999</v>
      </c>
      <c r="K3661" s="359"/>
      <c r="L3661" s="359">
        <v>3.8483999999999998</v>
      </c>
      <c r="M3661" s="359">
        <v>1.7779</v>
      </c>
      <c r="N3661" s="359">
        <v>1.4300999999999999</v>
      </c>
      <c r="O3661" s="359">
        <v>4.4836</v>
      </c>
      <c r="P3661" s="359">
        <v>0.71389999999999998</v>
      </c>
      <c r="Q3661" s="359">
        <v>0.58320000000000005</v>
      </c>
      <c r="R3661" s="359">
        <v>0.29930000000000001</v>
      </c>
      <c r="S3661" s="356">
        <v>0.42959999999999998</v>
      </c>
      <c r="U3661" s="402">
        <v>37278</v>
      </c>
      <c r="V3661" s="359">
        <v>0.48559999999999998</v>
      </c>
      <c r="W3661" s="359">
        <v>0.82930000000000004</v>
      </c>
      <c r="X3661" s="359">
        <v>0.69169999999999998</v>
      </c>
      <c r="Y3661" s="359">
        <v>15.625500000000001</v>
      </c>
      <c r="Z3661" s="359">
        <v>3.6080999999999999</v>
      </c>
      <c r="AA3661" s="359">
        <v>118.14</v>
      </c>
      <c r="AB3661" s="359">
        <v>0.27329999999999999</v>
      </c>
      <c r="AC3661" s="359">
        <v>1.7135</v>
      </c>
      <c r="AD3661" s="359"/>
      <c r="AE3661" s="359">
        <v>3.8426</v>
      </c>
      <c r="AF3661" s="359">
        <v>1.7741</v>
      </c>
      <c r="AG3661" s="359">
        <v>1.3310999999999999</v>
      </c>
      <c r="AH3661" s="359">
        <v>4.4756999999999998</v>
      </c>
      <c r="AI3661" s="359">
        <v>0.71250000000000002</v>
      </c>
      <c r="AJ3661" s="359">
        <v>0.55659999999999998</v>
      </c>
      <c r="AK3661" s="359">
        <v>0.29880000000000001</v>
      </c>
      <c r="AL3661" s="356">
        <v>0.42899999999999999</v>
      </c>
    </row>
    <row r="3662" spans="2:38" ht="409.6" x14ac:dyDescent="0.25">
      <c r="B3662" s="402">
        <v>37277</v>
      </c>
      <c r="C3662" s="359">
        <v>0.4793</v>
      </c>
      <c r="D3662" s="359">
        <v>0.82340000000000002</v>
      </c>
      <c r="E3662" s="359">
        <v>0.6845</v>
      </c>
      <c r="F3662" s="359">
        <v>15.2981</v>
      </c>
      <c r="G3662" s="359">
        <v>3.5627</v>
      </c>
      <c r="H3662" s="359">
        <v>116.619</v>
      </c>
      <c r="I3662" s="359">
        <v>0.2697</v>
      </c>
      <c r="J3662" s="359">
        <v>1.6953</v>
      </c>
      <c r="K3662" s="359"/>
      <c r="L3662" s="359">
        <v>3.7924000000000002</v>
      </c>
      <c r="M3662" s="359">
        <v>1.762</v>
      </c>
      <c r="N3662" s="359">
        <v>1.4046000000000001</v>
      </c>
      <c r="O3662" s="359">
        <v>4.4260000000000002</v>
      </c>
      <c r="P3662" s="359">
        <v>0.70420000000000005</v>
      </c>
      <c r="Q3662" s="359">
        <v>0.58509999999999995</v>
      </c>
      <c r="R3662" s="359">
        <v>0.29470000000000002</v>
      </c>
      <c r="S3662" s="356">
        <v>0.42370000000000002</v>
      </c>
      <c r="U3662" s="402">
        <v>37277</v>
      </c>
      <c r="V3662" s="359">
        <v>0.47860000000000003</v>
      </c>
      <c r="W3662" s="359">
        <v>0.8216</v>
      </c>
      <c r="X3662" s="359">
        <v>0.6835</v>
      </c>
      <c r="Y3662" s="359">
        <v>15.2674</v>
      </c>
      <c r="Z3662" s="359">
        <v>3.5568</v>
      </c>
      <c r="AA3662" s="359">
        <v>116.27</v>
      </c>
      <c r="AB3662" s="359">
        <v>0.26900000000000002</v>
      </c>
      <c r="AC3662" s="359">
        <v>1.6904999999999999</v>
      </c>
      <c r="AD3662" s="359"/>
      <c r="AE3662" s="359">
        <v>3.7875000000000001</v>
      </c>
      <c r="AF3662" s="359">
        <v>1.7575000000000001</v>
      </c>
      <c r="AG3662" s="359">
        <v>1.3068</v>
      </c>
      <c r="AH3662" s="359">
        <v>4.4181999999999997</v>
      </c>
      <c r="AI3662" s="359">
        <v>0.70309999999999995</v>
      </c>
      <c r="AJ3662" s="359">
        <v>0.55900000000000005</v>
      </c>
      <c r="AK3662" s="359">
        <v>0.29430000000000001</v>
      </c>
      <c r="AL3662" s="356">
        <v>0.42320000000000002</v>
      </c>
    </row>
    <row r="3663" spans="2:38" ht="409.6" x14ac:dyDescent="0.25">
      <c r="B3663" s="402">
        <v>37276</v>
      </c>
      <c r="C3663" s="359">
        <v>0.47920000000000001</v>
      </c>
      <c r="D3663" s="359">
        <v>0.82420000000000004</v>
      </c>
      <c r="E3663" s="359">
        <v>0.68310000000000004</v>
      </c>
      <c r="F3663" s="359">
        <v>15.2981</v>
      </c>
      <c r="G3663" s="359">
        <v>3.5617000000000001</v>
      </c>
      <c r="H3663" s="359">
        <v>116.619</v>
      </c>
      <c r="I3663" s="359">
        <v>0.2697</v>
      </c>
      <c r="J3663" s="359">
        <v>1.6953</v>
      </c>
      <c r="K3663" s="359"/>
      <c r="L3663" s="359">
        <v>3.7961</v>
      </c>
      <c r="M3663" s="359">
        <v>1.762</v>
      </c>
      <c r="N3663" s="359">
        <v>1.4046000000000001</v>
      </c>
      <c r="O3663" s="359">
        <v>4.4268000000000001</v>
      </c>
      <c r="P3663" s="359">
        <v>0.70420000000000005</v>
      </c>
      <c r="Q3663" s="359">
        <v>0.58509999999999995</v>
      </c>
      <c r="R3663" s="359">
        <v>0.29499999999999998</v>
      </c>
      <c r="S3663" s="356">
        <v>0.42370000000000002</v>
      </c>
      <c r="U3663" s="402">
        <v>37276</v>
      </c>
      <c r="V3663" s="359">
        <v>0.47849999999999998</v>
      </c>
      <c r="W3663" s="359">
        <v>0.82240000000000002</v>
      </c>
      <c r="X3663" s="359">
        <v>0.68210000000000004</v>
      </c>
      <c r="Y3663" s="359">
        <v>15.2674</v>
      </c>
      <c r="Z3663" s="359">
        <v>3.5560999999999998</v>
      </c>
      <c r="AA3663" s="359">
        <v>116.27</v>
      </c>
      <c r="AB3663" s="359">
        <v>0.26900000000000002</v>
      </c>
      <c r="AC3663" s="359">
        <v>1.6904999999999999</v>
      </c>
      <c r="AD3663" s="359"/>
      <c r="AE3663" s="359">
        <v>3.7902999999999998</v>
      </c>
      <c r="AF3663" s="359">
        <v>1.7575000000000001</v>
      </c>
      <c r="AG3663" s="359">
        <v>1.3068</v>
      </c>
      <c r="AH3663" s="359">
        <v>4.4191000000000003</v>
      </c>
      <c r="AI3663" s="359">
        <v>0.70309999999999995</v>
      </c>
      <c r="AJ3663" s="359">
        <v>0.55900000000000005</v>
      </c>
      <c r="AK3663" s="359">
        <v>0.29449999999999998</v>
      </c>
      <c r="AL3663" s="356">
        <v>0.42320000000000002</v>
      </c>
    </row>
    <row r="3664" spans="2:38" ht="409.6" x14ac:dyDescent="0.25">
      <c r="B3664" s="402">
        <v>37275</v>
      </c>
      <c r="C3664" s="359">
        <v>0.47949999999999998</v>
      </c>
      <c r="D3664" s="359">
        <v>0.82410000000000005</v>
      </c>
      <c r="E3664" s="359">
        <v>0.6835</v>
      </c>
      <c r="F3664" s="359">
        <v>15.2837</v>
      </c>
      <c r="G3664" s="359">
        <v>3.5638000000000001</v>
      </c>
      <c r="H3664" s="359">
        <v>116.753</v>
      </c>
      <c r="I3664" s="359">
        <v>0.26979999999999998</v>
      </c>
      <c r="J3664" s="359">
        <v>1.6955</v>
      </c>
      <c r="K3664" s="359"/>
      <c r="L3664" s="359">
        <v>3.7947000000000002</v>
      </c>
      <c r="M3664" s="359">
        <v>1.7634000000000001</v>
      </c>
      <c r="N3664" s="359">
        <v>1.4048</v>
      </c>
      <c r="O3664" s="359">
        <v>4.4321999999999999</v>
      </c>
      <c r="P3664" s="359">
        <v>0.70469999999999999</v>
      </c>
      <c r="Q3664" s="359">
        <v>0.58520000000000005</v>
      </c>
      <c r="R3664" s="359">
        <v>0.29499999999999998</v>
      </c>
      <c r="S3664" s="356">
        <v>0.42380000000000001</v>
      </c>
      <c r="U3664" s="402">
        <v>37275</v>
      </c>
      <c r="V3664" s="359">
        <v>0.47860000000000003</v>
      </c>
      <c r="W3664" s="359">
        <v>0.82240000000000002</v>
      </c>
      <c r="X3664" s="359">
        <v>0.68210000000000004</v>
      </c>
      <c r="Y3664" s="359">
        <v>15.247199999999999</v>
      </c>
      <c r="Z3664" s="359">
        <v>3.5562</v>
      </c>
      <c r="AA3664" s="359">
        <v>116.35899999999999</v>
      </c>
      <c r="AB3664" s="359">
        <v>0.26889999999999997</v>
      </c>
      <c r="AC3664" s="359">
        <v>1.6900999999999999</v>
      </c>
      <c r="AD3664" s="359"/>
      <c r="AE3664" s="359">
        <v>3.7875999999999999</v>
      </c>
      <c r="AF3664" s="359">
        <v>1.7584</v>
      </c>
      <c r="AG3664" s="359">
        <v>1.3066</v>
      </c>
      <c r="AH3664" s="359">
        <v>4.4222999999999999</v>
      </c>
      <c r="AI3664" s="359">
        <v>0.70320000000000005</v>
      </c>
      <c r="AJ3664" s="359">
        <v>0.55889999999999995</v>
      </c>
      <c r="AK3664" s="359">
        <v>0.2944</v>
      </c>
      <c r="AL3664" s="356">
        <v>0.42309999999999998</v>
      </c>
    </row>
    <row r="3665" spans="2:38" ht="409.6" x14ac:dyDescent="0.25">
      <c r="B3665" s="402">
        <v>37274</v>
      </c>
      <c r="C3665" s="359">
        <v>0.47960000000000003</v>
      </c>
      <c r="D3665" s="359">
        <v>0.82079999999999997</v>
      </c>
      <c r="E3665" s="359">
        <v>0.68</v>
      </c>
      <c r="F3665" s="359">
        <v>15.2834</v>
      </c>
      <c r="G3665" s="359">
        <v>3.5632999999999999</v>
      </c>
      <c r="H3665" s="359">
        <v>116.873</v>
      </c>
      <c r="I3665" s="359">
        <v>0.26860000000000001</v>
      </c>
      <c r="J3665" s="359">
        <v>1.6900999999999999</v>
      </c>
      <c r="K3665" s="359"/>
      <c r="L3665" s="359">
        <v>3.7824</v>
      </c>
      <c r="M3665" s="359">
        <v>1.7619</v>
      </c>
      <c r="N3665" s="359">
        <v>1.4148000000000001</v>
      </c>
      <c r="O3665" s="359">
        <v>4.4302999999999999</v>
      </c>
      <c r="P3665" s="359">
        <v>0.70379999999999998</v>
      </c>
      <c r="Q3665" s="359">
        <v>0.58840000000000003</v>
      </c>
      <c r="R3665" s="359">
        <v>0.29420000000000002</v>
      </c>
      <c r="S3665" s="356">
        <v>0.4224</v>
      </c>
      <c r="U3665" s="402">
        <v>37274</v>
      </c>
      <c r="V3665" s="359">
        <v>0.4788</v>
      </c>
      <c r="W3665" s="359">
        <v>0.81930000000000003</v>
      </c>
      <c r="X3665" s="359">
        <v>0.67900000000000005</v>
      </c>
      <c r="Y3665" s="359">
        <v>15.2523</v>
      </c>
      <c r="Z3665" s="359">
        <v>3.5571000000000002</v>
      </c>
      <c r="AA3665" s="359">
        <v>116.52</v>
      </c>
      <c r="AB3665" s="359">
        <v>0.26790000000000003</v>
      </c>
      <c r="AC3665" s="359">
        <v>1.6856</v>
      </c>
      <c r="AD3665" s="359"/>
      <c r="AE3665" s="359">
        <v>3.7772999999999999</v>
      </c>
      <c r="AF3665" s="359">
        <v>1.7575000000000001</v>
      </c>
      <c r="AG3665" s="359">
        <v>1.3172999999999999</v>
      </c>
      <c r="AH3665" s="359">
        <v>4.4233000000000002</v>
      </c>
      <c r="AI3665" s="359">
        <v>0.70279999999999998</v>
      </c>
      <c r="AJ3665" s="359">
        <v>0.56240000000000001</v>
      </c>
      <c r="AK3665" s="359">
        <v>0.29380000000000001</v>
      </c>
      <c r="AL3665" s="356">
        <v>0.4219</v>
      </c>
    </row>
    <row r="3666" spans="2:38" ht="409.6" x14ac:dyDescent="0.25">
      <c r="B3666" s="402">
        <v>37273</v>
      </c>
      <c r="C3666" s="359">
        <v>0.4763</v>
      </c>
      <c r="D3666" s="359">
        <v>0.81689999999999996</v>
      </c>
      <c r="E3666" s="359">
        <v>0.67300000000000004</v>
      </c>
      <c r="F3666" s="359">
        <v>15.398899999999999</v>
      </c>
      <c r="G3666" s="359">
        <v>3.5398999999999998</v>
      </c>
      <c r="H3666" s="359">
        <v>115.873</v>
      </c>
      <c r="I3666" s="359">
        <v>0.2671</v>
      </c>
      <c r="J3666" s="359">
        <v>1.6828000000000001</v>
      </c>
      <c r="K3666" s="359"/>
      <c r="L3666" s="359">
        <v>3.7656999999999998</v>
      </c>
      <c r="M3666" s="359">
        <v>1.7307999999999999</v>
      </c>
      <c r="N3666" s="359">
        <v>1.3984000000000001</v>
      </c>
      <c r="O3666" s="359">
        <v>4.4025999999999996</v>
      </c>
      <c r="P3666" s="359">
        <v>0.6976</v>
      </c>
      <c r="Q3666" s="359">
        <v>0.59109999999999996</v>
      </c>
      <c r="R3666" s="359">
        <v>0.29270000000000002</v>
      </c>
      <c r="S3666" s="356">
        <v>0.42070000000000002</v>
      </c>
      <c r="U3666" s="402">
        <v>37273</v>
      </c>
      <c r="V3666" s="359">
        <v>0.47539999999999999</v>
      </c>
      <c r="W3666" s="359">
        <v>0.81469999999999998</v>
      </c>
      <c r="X3666" s="359">
        <v>0.67169999999999996</v>
      </c>
      <c r="Y3666" s="359">
        <v>15.3422</v>
      </c>
      <c r="Z3666" s="359">
        <v>3.5320999999999998</v>
      </c>
      <c r="AA3666" s="359">
        <v>115.471</v>
      </c>
      <c r="AB3666" s="359">
        <v>0.26629999999999998</v>
      </c>
      <c r="AC3666" s="359">
        <v>1.6778999999999999</v>
      </c>
      <c r="AD3666" s="359"/>
      <c r="AE3666" s="359">
        <v>3.7576999999999998</v>
      </c>
      <c r="AF3666" s="359">
        <v>1.7239</v>
      </c>
      <c r="AG3666" s="359">
        <v>1.3007</v>
      </c>
      <c r="AH3666" s="359">
        <v>4.3932000000000002</v>
      </c>
      <c r="AI3666" s="359">
        <v>0.69620000000000004</v>
      </c>
      <c r="AJ3666" s="359">
        <v>0.56489999999999996</v>
      </c>
      <c r="AK3666" s="359">
        <v>0.29220000000000002</v>
      </c>
      <c r="AL3666" s="356">
        <v>0.42</v>
      </c>
    </row>
    <row r="3667" spans="2:38" ht="409.6" x14ac:dyDescent="0.25">
      <c r="B3667" s="402">
        <v>37272</v>
      </c>
      <c r="C3667" s="359">
        <v>0.47949999999999998</v>
      </c>
      <c r="D3667" s="359">
        <v>0.81789999999999996</v>
      </c>
      <c r="E3667" s="359">
        <v>0.67290000000000005</v>
      </c>
      <c r="F3667" s="359">
        <v>15.461499999999999</v>
      </c>
      <c r="G3667" s="359">
        <v>3.5655000000000001</v>
      </c>
      <c r="H3667" s="359">
        <v>117.09399999999999</v>
      </c>
      <c r="I3667" s="359">
        <v>0.26779999999999998</v>
      </c>
      <c r="J3667" s="359">
        <v>1.6940999999999999</v>
      </c>
      <c r="K3667" s="359"/>
      <c r="L3667" s="359">
        <v>3.7949999999999999</v>
      </c>
      <c r="M3667" s="359">
        <v>1.7302</v>
      </c>
      <c r="N3667" s="359">
        <v>1.4059999999999999</v>
      </c>
      <c r="O3667" s="359">
        <v>4.4156000000000004</v>
      </c>
      <c r="P3667" s="359">
        <v>0.70820000000000005</v>
      </c>
      <c r="Q3667" s="359">
        <v>0.59240000000000004</v>
      </c>
      <c r="R3667" s="359">
        <v>0.29409999999999997</v>
      </c>
      <c r="S3667" s="356">
        <v>0.4234</v>
      </c>
      <c r="U3667" s="402">
        <v>37272</v>
      </c>
      <c r="V3667" s="359">
        <v>0.47870000000000001</v>
      </c>
      <c r="W3667" s="359">
        <v>0.81589999999999996</v>
      </c>
      <c r="X3667" s="359">
        <v>0.67159999999999997</v>
      </c>
      <c r="Y3667" s="359">
        <v>15.395099999999999</v>
      </c>
      <c r="Z3667" s="359">
        <v>3.5579999999999998</v>
      </c>
      <c r="AA3667" s="359">
        <v>116.848</v>
      </c>
      <c r="AB3667" s="359">
        <v>0.26700000000000002</v>
      </c>
      <c r="AC3667" s="359">
        <v>1.6888000000000001</v>
      </c>
      <c r="AD3667" s="359"/>
      <c r="AE3667" s="359">
        <v>3.7873999999999999</v>
      </c>
      <c r="AF3667" s="359">
        <v>1.7239</v>
      </c>
      <c r="AG3667" s="359">
        <v>1.3089999999999999</v>
      </c>
      <c r="AH3667" s="359">
        <v>4.4062000000000001</v>
      </c>
      <c r="AI3667" s="359">
        <v>0.70699999999999996</v>
      </c>
      <c r="AJ3667" s="359">
        <v>0.56779999999999997</v>
      </c>
      <c r="AK3667" s="359">
        <v>0.29349999999999998</v>
      </c>
      <c r="AL3667" s="356">
        <v>0.42280000000000001</v>
      </c>
    </row>
    <row r="3668" spans="2:38" ht="409.6" x14ac:dyDescent="0.25">
      <c r="B3668" s="402">
        <v>37271</v>
      </c>
      <c r="C3668" s="359">
        <v>0.47299999999999998</v>
      </c>
      <c r="D3668" s="359">
        <v>0.81589999999999996</v>
      </c>
      <c r="E3668" s="359">
        <v>0.67479999999999996</v>
      </c>
      <c r="F3668" s="359">
        <v>15.262499999999999</v>
      </c>
      <c r="G3668" s="359">
        <v>3.5158</v>
      </c>
      <c r="H3668" s="359">
        <v>115.473</v>
      </c>
      <c r="I3668" s="359">
        <v>0.26729999999999998</v>
      </c>
      <c r="J3668" s="359">
        <v>1.6923999999999999</v>
      </c>
      <c r="K3668" s="359"/>
      <c r="L3668" s="359">
        <v>3.7624</v>
      </c>
      <c r="M3668" s="359">
        <v>1.7141999999999999</v>
      </c>
      <c r="N3668" s="359">
        <v>1.4003000000000001</v>
      </c>
      <c r="O3668" s="359">
        <v>4.3745000000000003</v>
      </c>
      <c r="P3668" s="359">
        <v>0.70020000000000004</v>
      </c>
      <c r="Q3668" s="359">
        <v>0.58950000000000002</v>
      </c>
      <c r="R3668" s="359">
        <v>0.29170000000000001</v>
      </c>
      <c r="S3668" s="356">
        <v>0.4229</v>
      </c>
      <c r="U3668" s="402">
        <v>37271</v>
      </c>
      <c r="V3668" s="359">
        <v>0.47199999999999998</v>
      </c>
      <c r="W3668" s="359">
        <v>0.81420000000000003</v>
      </c>
      <c r="X3668" s="359">
        <v>0.6734</v>
      </c>
      <c r="Y3668" s="359">
        <v>15.196400000000001</v>
      </c>
      <c r="Z3668" s="359">
        <v>3.5082</v>
      </c>
      <c r="AA3668" s="359">
        <v>115.229</v>
      </c>
      <c r="AB3668" s="359">
        <v>0.2666</v>
      </c>
      <c r="AC3668" s="359">
        <v>1.6875</v>
      </c>
      <c r="AD3668" s="359"/>
      <c r="AE3668" s="359">
        <v>3.7547999999999999</v>
      </c>
      <c r="AF3668" s="359">
        <v>1.7094</v>
      </c>
      <c r="AG3668" s="359">
        <v>1.3037000000000001</v>
      </c>
      <c r="AH3668" s="359">
        <v>4.3651</v>
      </c>
      <c r="AI3668" s="359">
        <v>0.69899999999999995</v>
      </c>
      <c r="AJ3668" s="359">
        <v>0.56330000000000002</v>
      </c>
      <c r="AK3668" s="359">
        <v>0.29120000000000001</v>
      </c>
      <c r="AL3668" s="356">
        <v>0.42220000000000002</v>
      </c>
    </row>
    <row r="3669" spans="2:38" ht="409.6" x14ac:dyDescent="0.25">
      <c r="B3669" s="402">
        <v>37270</v>
      </c>
      <c r="C3669" s="359">
        <v>0.4753</v>
      </c>
      <c r="D3669" s="359">
        <v>0.81630000000000003</v>
      </c>
      <c r="E3669" s="359">
        <v>0.67779999999999996</v>
      </c>
      <c r="F3669" s="359">
        <v>15.331200000000001</v>
      </c>
      <c r="G3669" s="359">
        <v>3.5320999999999998</v>
      </c>
      <c r="H3669" s="359">
        <v>116.563</v>
      </c>
      <c r="I3669" s="359">
        <v>0.26860000000000001</v>
      </c>
      <c r="J3669" s="359">
        <v>1.6977</v>
      </c>
      <c r="K3669" s="359"/>
      <c r="L3669" s="359">
        <v>3.7797000000000001</v>
      </c>
      <c r="M3669" s="359">
        <v>1.6680999999999999</v>
      </c>
      <c r="N3669" s="359">
        <v>1.4238999999999999</v>
      </c>
      <c r="O3669" s="359">
        <v>4.3592000000000004</v>
      </c>
      <c r="P3669" s="359">
        <v>0.70279999999999998</v>
      </c>
      <c r="Q3669" s="359">
        <v>0.5988</v>
      </c>
      <c r="R3669" s="359">
        <v>0.29320000000000002</v>
      </c>
      <c r="S3669" s="356">
        <v>0.42449999999999999</v>
      </c>
      <c r="U3669" s="402">
        <v>37270</v>
      </c>
      <c r="V3669" s="359">
        <v>0.47470000000000001</v>
      </c>
      <c r="W3669" s="359">
        <v>0.81530000000000002</v>
      </c>
      <c r="X3669" s="359">
        <v>0.67710000000000004</v>
      </c>
      <c r="Y3669" s="359">
        <v>15.307700000000001</v>
      </c>
      <c r="Z3669" s="359">
        <v>3.5274000000000001</v>
      </c>
      <c r="AA3669" s="359">
        <v>116.417</v>
      </c>
      <c r="AB3669" s="359">
        <v>0.2681</v>
      </c>
      <c r="AC3669" s="359">
        <v>1.6938</v>
      </c>
      <c r="AD3669" s="359"/>
      <c r="AE3669" s="359">
        <v>3.774</v>
      </c>
      <c r="AF3669" s="359">
        <v>1.663</v>
      </c>
      <c r="AG3669" s="359">
        <v>1.3278000000000001</v>
      </c>
      <c r="AH3669" s="359">
        <v>4.3518999999999997</v>
      </c>
      <c r="AI3669" s="359">
        <v>0.70209999999999995</v>
      </c>
      <c r="AJ3669" s="359">
        <v>0.57450000000000001</v>
      </c>
      <c r="AK3669" s="359">
        <v>0.29289999999999999</v>
      </c>
      <c r="AL3669" s="356">
        <v>0.42420000000000002</v>
      </c>
    </row>
    <row r="3670" spans="2:38" ht="409.6" x14ac:dyDescent="0.25">
      <c r="B3670" s="402">
        <v>37269</v>
      </c>
      <c r="C3670" s="359">
        <v>0.4748</v>
      </c>
      <c r="D3670" s="359">
        <v>0.81440000000000001</v>
      </c>
      <c r="E3670" s="359">
        <v>0.67620000000000002</v>
      </c>
      <c r="F3670" s="359">
        <v>15.2951</v>
      </c>
      <c r="G3670" s="359">
        <v>3.5348999999999999</v>
      </c>
      <c r="H3670" s="359">
        <v>116.289</v>
      </c>
      <c r="I3670" s="359">
        <v>0.26790000000000003</v>
      </c>
      <c r="J3670" s="359">
        <v>1.6937</v>
      </c>
      <c r="K3670" s="359"/>
      <c r="L3670" s="359">
        <v>3.7740999999999998</v>
      </c>
      <c r="M3670" s="359">
        <v>1.6641999999999999</v>
      </c>
      <c r="N3670" s="359">
        <v>1.4205000000000001</v>
      </c>
      <c r="O3670" s="359">
        <v>4.3502000000000001</v>
      </c>
      <c r="P3670" s="359">
        <v>0.70120000000000005</v>
      </c>
      <c r="Q3670" s="359">
        <v>0.59740000000000004</v>
      </c>
      <c r="R3670" s="359">
        <v>0.29239999999999999</v>
      </c>
      <c r="S3670" s="356">
        <v>0.42349999999999999</v>
      </c>
      <c r="U3670" s="402">
        <v>37269</v>
      </c>
      <c r="V3670" s="359">
        <v>0.47420000000000001</v>
      </c>
      <c r="W3670" s="359">
        <v>0.81269999999999998</v>
      </c>
      <c r="X3670" s="359">
        <v>0.67520000000000002</v>
      </c>
      <c r="Y3670" s="359">
        <v>15.2644</v>
      </c>
      <c r="Z3670" s="359">
        <v>3.5293999999999999</v>
      </c>
      <c r="AA3670" s="359">
        <v>116.08799999999999</v>
      </c>
      <c r="AB3670" s="359">
        <v>0.26729999999999998</v>
      </c>
      <c r="AC3670" s="359">
        <v>1.6890000000000001</v>
      </c>
      <c r="AD3670" s="359"/>
      <c r="AE3670" s="359">
        <v>3.7684000000000002</v>
      </c>
      <c r="AF3670" s="359">
        <v>1.6583000000000001</v>
      </c>
      <c r="AG3670" s="359">
        <v>1.3241000000000001</v>
      </c>
      <c r="AH3670" s="359">
        <v>4.3403999999999998</v>
      </c>
      <c r="AI3670" s="359">
        <v>0.70009999999999994</v>
      </c>
      <c r="AJ3670" s="359">
        <v>0.57289999999999996</v>
      </c>
      <c r="AK3670" s="359">
        <v>0.29189999999999999</v>
      </c>
      <c r="AL3670" s="356">
        <v>0.42299999999999999</v>
      </c>
    </row>
    <row r="3671" spans="2:38" ht="409.6" x14ac:dyDescent="0.25">
      <c r="B3671" s="402">
        <v>37268</v>
      </c>
      <c r="C3671" s="359">
        <v>0.4758</v>
      </c>
      <c r="D3671" s="359">
        <v>0.81620000000000004</v>
      </c>
      <c r="E3671" s="359">
        <v>0.67810000000000004</v>
      </c>
      <c r="F3671" s="359">
        <v>15.342499999999999</v>
      </c>
      <c r="G3671" s="359">
        <v>3.5356000000000001</v>
      </c>
      <c r="H3671" s="359">
        <v>116.536</v>
      </c>
      <c r="I3671" s="359">
        <v>0.26850000000000002</v>
      </c>
      <c r="J3671" s="359">
        <v>1.6973</v>
      </c>
      <c r="K3671" s="359"/>
      <c r="L3671" s="359">
        <v>3.7814999999999999</v>
      </c>
      <c r="M3671" s="359">
        <v>1.6677</v>
      </c>
      <c r="N3671" s="359">
        <v>1.4236</v>
      </c>
      <c r="O3671" s="359">
        <v>4.3620000000000001</v>
      </c>
      <c r="P3671" s="359">
        <v>0.70269999999999999</v>
      </c>
      <c r="Q3671" s="359">
        <v>0.59870000000000001</v>
      </c>
      <c r="R3671" s="359">
        <v>0.29299999999999998</v>
      </c>
      <c r="S3671" s="356">
        <v>0.4244</v>
      </c>
      <c r="U3671" s="402">
        <v>37268</v>
      </c>
      <c r="V3671" s="359">
        <v>0.47510000000000002</v>
      </c>
      <c r="W3671" s="359">
        <v>0.81459999999999999</v>
      </c>
      <c r="X3671" s="359">
        <v>0.67710000000000004</v>
      </c>
      <c r="Y3671" s="359">
        <v>15.286300000000001</v>
      </c>
      <c r="Z3671" s="359">
        <v>3.5312000000000001</v>
      </c>
      <c r="AA3671" s="359">
        <v>116.36799999999999</v>
      </c>
      <c r="AB3671" s="359">
        <v>0.26790000000000003</v>
      </c>
      <c r="AC3671" s="359">
        <v>1.6931</v>
      </c>
      <c r="AD3671" s="359"/>
      <c r="AE3671" s="359">
        <v>3.7764000000000002</v>
      </c>
      <c r="AF3671" s="359">
        <v>1.6623000000000001</v>
      </c>
      <c r="AG3671" s="359">
        <v>1.3272999999999999</v>
      </c>
      <c r="AH3671" s="359">
        <v>4.3555000000000001</v>
      </c>
      <c r="AI3671" s="359">
        <v>0.70179999999999998</v>
      </c>
      <c r="AJ3671" s="359">
        <v>0.57430000000000003</v>
      </c>
      <c r="AK3671" s="359">
        <v>0.29270000000000002</v>
      </c>
      <c r="AL3671" s="356">
        <v>0.42399999999999999</v>
      </c>
    </row>
    <row r="3672" spans="2:38" ht="409.6" x14ac:dyDescent="0.25">
      <c r="B3672" s="402">
        <v>37267</v>
      </c>
      <c r="C3672" s="359">
        <v>0.47889999999999999</v>
      </c>
      <c r="D3672" s="359">
        <v>0.81589999999999996</v>
      </c>
      <c r="E3672" s="359">
        <v>0.68220000000000003</v>
      </c>
      <c r="F3672" s="359">
        <v>15.413399999999999</v>
      </c>
      <c r="G3672" s="359">
        <v>3.5589</v>
      </c>
      <c r="H3672" s="359">
        <v>116.932</v>
      </c>
      <c r="I3672" s="359">
        <v>0.26989999999999997</v>
      </c>
      <c r="J3672" s="359">
        <v>1.7070000000000001</v>
      </c>
      <c r="K3672" s="359"/>
      <c r="L3672" s="359">
        <v>3.8127</v>
      </c>
      <c r="M3672" s="359">
        <v>1.6767000000000001</v>
      </c>
      <c r="N3672" s="359">
        <v>1.4191</v>
      </c>
      <c r="O3672" s="359">
        <v>4.3940000000000001</v>
      </c>
      <c r="P3672" s="359">
        <v>0.70889999999999997</v>
      </c>
      <c r="Q3672" s="359">
        <v>0.60219999999999996</v>
      </c>
      <c r="R3672" s="359">
        <v>0.29620000000000002</v>
      </c>
      <c r="S3672" s="356">
        <v>0.42670000000000002</v>
      </c>
      <c r="U3672" s="402">
        <v>37267</v>
      </c>
      <c r="V3672" s="359">
        <v>0.47789999999999999</v>
      </c>
      <c r="W3672" s="359">
        <v>0.81420000000000003</v>
      </c>
      <c r="X3672" s="359">
        <v>0.68089999999999995</v>
      </c>
      <c r="Y3672" s="359">
        <v>15.3672</v>
      </c>
      <c r="Z3672" s="359">
        <v>3.5520999999999998</v>
      </c>
      <c r="AA3672" s="359">
        <v>116.714</v>
      </c>
      <c r="AB3672" s="359">
        <v>0.26929999999999998</v>
      </c>
      <c r="AC3672" s="359">
        <v>1.7028000000000001</v>
      </c>
      <c r="AD3672" s="359"/>
      <c r="AE3672" s="359">
        <v>3.806</v>
      </c>
      <c r="AF3672" s="359">
        <v>1.6705000000000001</v>
      </c>
      <c r="AG3672" s="359">
        <v>1.3217000000000001</v>
      </c>
      <c r="AH3672" s="359">
        <v>4.3848000000000003</v>
      </c>
      <c r="AI3672" s="359">
        <v>0.70750000000000002</v>
      </c>
      <c r="AJ3672" s="359">
        <v>0.5776</v>
      </c>
      <c r="AK3672" s="359">
        <v>0.29570000000000002</v>
      </c>
      <c r="AL3672" s="356">
        <v>0.42609999999999998</v>
      </c>
    </row>
    <row r="3673" spans="2:38" ht="409.6" x14ac:dyDescent="0.25">
      <c r="B3673" s="402">
        <v>37266</v>
      </c>
      <c r="C3673" s="359">
        <v>0.48280000000000001</v>
      </c>
      <c r="D3673" s="359">
        <v>0.82</v>
      </c>
      <c r="E3673" s="359">
        <v>0.68720000000000003</v>
      </c>
      <c r="F3673" s="359">
        <v>15.605499999999999</v>
      </c>
      <c r="G3673" s="359">
        <v>3.5908000000000002</v>
      </c>
      <c r="H3673" s="359">
        <v>117.76900000000001</v>
      </c>
      <c r="I3673" s="359">
        <v>0.27250000000000002</v>
      </c>
      <c r="J3673" s="359">
        <v>1.7211000000000001</v>
      </c>
      <c r="K3673" s="359"/>
      <c r="L3673" s="359">
        <v>3.8401999999999998</v>
      </c>
      <c r="M3673" s="359">
        <v>1.6908000000000001</v>
      </c>
      <c r="N3673" s="359">
        <v>1.4247000000000001</v>
      </c>
      <c r="O3673" s="359">
        <v>4.4649000000000001</v>
      </c>
      <c r="P3673" s="359">
        <v>0.71489999999999998</v>
      </c>
      <c r="Q3673" s="359">
        <v>0.61719999999999997</v>
      </c>
      <c r="R3673" s="359">
        <v>0.2994</v>
      </c>
      <c r="S3673" s="356">
        <v>0.43030000000000002</v>
      </c>
      <c r="U3673" s="402">
        <v>37266</v>
      </c>
      <c r="V3673" s="359">
        <v>0.48220000000000002</v>
      </c>
      <c r="W3673" s="359">
        <v>0.81859999999999999</v>
      </c>
      <c r="X3673" s="359">
        <v>0.68630000000000002</v>
      </c>
      <c r="Y3673" s="359">
        <v>15.5501</v>
      </c>
      <c r="Z3673" s="359">
        <v>3.5859999999999999</v>
      </c>
      <c r="AA3673" s="359">
        <v>117.61199999999999</v>
      </c>
      <c r="AB3673" s="359">
        <v>0.27200000000000002</v>
      </c>
      <c r="AC3673" s="359">
        <v>1.7176</v>
      </c>
      <c r="AD3673" s="359"/>
      <c r="AE3673" s="359">
        <v>3.8361999999999998</v>
      </c>
      <c r="AF3673" s="359">
        <v>1.6855</v>
      </c>
      <c r="AG3673" s="359">
        <v>1.3271999999999999</v>
      </c>
      <c r="AH3673" s="359">
        <v>4.4588000000000001</v>
      </c>
      <c r="AI3673" s="359">
        <v>0.71389999999999998</v>
      </c>
      <c r="AJ3673" s="359">
        <v>0.59089999999999998</v>
      </c>
      <c r="AK3673" s="359">
        <v>0.29909999999999998</v>
      </c>
      <c r="AL3673" s="356">
        <v>0.4299</v>
      </c>
    </row>
    <row r="3674" spans="2:38" ht="409.6" x14ac:dyDescent="0.25">
      <c r="B3674" s="402">
        <v>37265</v>
      </c>
      <c r="C3674" s="359">
        <v>0.48320000000000002</v>
      </c>
      <c r="D3674" s="359">
        <v>0.82340000000000002</v>
      </c>
      <c r="E3674" s="359">
        <v>0.68810000000000004</v>
      </c>
      <c r="F3674" s="359">
        <v>15.606299999999999</v>
      </c>
      <c r="G3674" s="359">
        <v>3.5939000000000001</v>
      </c>
      <c r="H3674" s="359">
        <v>117.962</v>
      </c>
      <c r="I3674" s="359">
        <v>0.27250000000000002</v>
      </c>
      <c r="J3674" s="359">
        <v>1.7269000000000001</v>
      </c>
      <c r="K3674" s="359"/>
      <c r="L3674" s="359">
        <v>3.8517999999999999</v>
      </c>
      <c r="M3674" s="359">
        <v>1.6952</v>
      </c>
      <c r="N3674" s="359">
        <v>1.4332</v>
      </c>
      <c r="O3674" s="359">
        <v>4.4821999999999997</v>
      </c>
      <c r="P3674" s="359">
        <v>0.71440000000000003</v>
      </c>
      <c r="Q3674" s="359">
        <v>0.61270000000000002</v>
      </c>
      <c r="R3674" s="359">
        <v>0.2999</v>
      </c>
      <c r="S3674" s="356">
        <v>0.43140000000000001</v>
      </c>
      <c r="U3674" s="402">
        <v>37265</v>
      </c>
      <c r="V3674" s="359">
        <v>0.48230000000000001</v>
      </c>
      <c r="W3674" s="359">
        <v>0.82179999999999997</v>
      </c>
      <c r="X3674" s="359">
        <v>0.68700000000000006</v>
      </c>
      <c r="Y3674" s="359">
        <v>15.571300000000001</v>
      </c>
      <c r="Z3674" s="359">
        <v>3.5876000000000001</v>
      </c>
      <c r="AA3674" s="359">
        <v>117.733</v>
      </c>
      <c r="AB3674" s="359">
        <v>0.27179999999999999</v>
      </c>
      <c r="AC3674" s="359">
        <v>1.7218</v>
      </c>
      <c r="AD3674" s="359"/>
      <c r="AE3674" s="359">
        <v>3.8443999999999998</v>
      </c>
      <c r="AF3674" s="359">
        <v>1.6889000000000001</v>
      </c>
      <c r="AG3674" s="359">
        <v>1.3344</v>
      </c>
      <c r="AH3674" s="359">
        <v>4.4747000000000003</v>
      </c>
      <c r="AI3674" s="359">
        <v>0.71309999999999996</v>
      </c>
      <c r="AJ3674" s="359">
        <v>0.5877</v>
      </c>
      <c r="AK3674" s="359">
        <v>0.2994</v>
      </c>
      <c r="AL3674" s="356">
        <v>0.43080000000000002</v>
      </c>
    </row>
    <row r="3675" spans="2:38" ht="409.6" x14ac:dyDescent="0.25">
      <c r="B3675" s="402">
        <v>37264</v>
      </c>
      <c r="C3675" s="359">
        <v>0.4788</v>
      </c>
      <c r="D3675" s="359">
        <v>0.82520000000000004</v>
      </c>
      <c r="E3675" s="359">
        <v>0.68379999999999996</v>
      </c>
      <c r="F3675" s="359">
        <v>15.3796</v>
      </c>
      <c r="G3675" s="359">
        <v>3.5659999999999998</v>
      </c>
      <c r="H3675" s="359">
        <v>116.611</v>
      </c>
      <c r="I3675" s="359">
        <v>0.2697</v>
      </c>
      <c r="J3675" s="359">
        <v>1.7117</v>
      </c>
      <c r="K3675" s="359"/>
      <c r="L3675" s="359">
        <v>3.8159000000000001</v>
      </c>
      <c r="M3675" s="359">
        <v>1.6807000000000001</v>
      </c>
      <c r="N3675" s="359">
        <v>1.4315</v>
      </c>
      <c r="O3675" s="359">
        <v>4.4217000000000004</v>
      </c>
      <c r="P3675" s="359">
        <v>0.7056</v>
      </c>
      <c r="Q3675" s="359">
        <v>0.60950000000000004</v>
      </c>
      <c r="R3675" s="359">
        <v>0.29720000000000002</v>
      </c>
      <c r="S3675" s="356">
        <v>0.42770000000000002</v>
      </c>
      <c r="U3675" s="402">
        <v>37264</v>
      </c>
      <c r="V3675" s="359">
        <v>0.47789999999999999</v>
      </c>
      <c r="W3675" s="359">
        <v>0.82310000000000005</v>
      </c>
      <c r="X3675" s="359">
        <v>0.68259999999999998</v>
      </c>
      <c r="Y3675" s="359">
        <v>15.3171</v>
      </c>
      <c r="Z3675" s="359">
        <v>3.5587</v>
      </c>
      <c r="AA3675" s="359">
        <v>116.361</v>
      </c>
      <c r="AB3675" s="359">
        <v>0.26910000000000001</v>
      </c>
      <c r="AC3675" s="359">
        <v>1.7068000000000001</v>
      </c>
      <c r="AD3675" s="359"/>
      <c r="AE3675" s="359">
        <v>3.8094000000000001</v>
      </c>
      <c r="AF3675" s="359">
        <v>1.6740999999999999</v>
      </c>
      <c r="AG3675" s="359">
        <v>1.3331999999999999</v>
      </c>
      <c r="AH3675" s="359">
        <v>4.4086999999999996</v>
      </c>
      <c r="AI3675" s="359">
        <v>0.70420000000000005</v>
      </c>
      <c r="AJ3675" s="359">
        <v>0.5847</v>
      </c>
      <c r="AK3675" s="359">
        <v>0.29670000000000002</v>
      </c>
      <c r="AL3675" s="356">
        <v>0.42699999999999999</v>
      </c>
    </row>
    <row r="3676" spans="2:38" ht="409.6" x14ac:dyDescent="0.25">
      <c r="B3676" s="402">
        <v>37263</v>
      </c>
      <c r="C3676" s="359">
        <v>0.47939999999999999</v>
      </c>
      <c r="D3676" s="359">
        <v>0.82579999999999998</v>
      </c>
      <c r="E3676" s="359">
        <v>0.6855</v>
      </c>
      <c r="F3676" s="359">
        <v>15.334</v>
      </c>
      <c r="G3676" s="359">
        <v>3.5716999999999999</v>
      </c>
      <c r="H3676" s="359">
        <v>117.116</v>
      </c>
      <c r="I3676" s="359">
        <v>0.2702</v>
      </c>
      <c r="J3676" s="359">
        <v>1.7181</v>
      </c>
      <c r="K3676" s="359"/>
      <c r="L3676" s="359">
        <v>3.8302999999999998</v>
      </c>
      <c r="M3676" s="359">
        <v>1.7102999999999999</v>
      </c>
      <c r="N3676" s="359">
        <v>1.4256</v>
      </c>
      <c r="O3676" s="359">
        <v>4.4329000000000001</v>
      </c>
      <c r="P3676" s="359">
        <v>0.70879999999999999</v>
      </c>
      <c r="Q3676" s="359">
        <v>0.61939999999999995</v>
      </c>
      <c r="R3676" s="359">
        <v>0.29680000000000001</v>
      </c>
      <c r="S3676" s="356">
        <v>0.42949999999999999</v>
      </c>
      <c r="U3676" s="402">
        <v>37263</v>
      </c>
      <c r="V3676" s="359">
        <v>0.47860000000000003</v>
      </c>
      <c r="W3676" s="359">
        <v>0.82420000000000004</v>
      </c>
      <c r="X3676" s="359">
        <v>0.6845</v>
      </c>
      <c r="Y3676" s="359">
        <v>15.3033</v>
      </c>
      <c r="Z3676" s="359">
        <v>3.5663999999999998</v>
      </c>
      <c r="AA3676" s="359">
        <v>116.91500000000001</v>
      </c>
      <c r="AB3676" s="359">
        <v>0.2697</v>
      </c>
      <c r="AC3676" s="359">
        <v>1.7139</v>
      </c>
      <c r="AD3676" s="359"/>
      <c r="AE3676" s="359">
        <v>3.8250999999999999</v>
      </c>
      <c r="AF3676" s="359">
        <v>1.704</v>
      </c>
      <c r="AG3676" s="359">
        <v>1.3282</v>
      </c>
      <c r="AH3676" s="359">
        <v>4.4260000000000002</v>
      </c>
      <c r="AI3676" s="359">
        <v>0.70779999999999998</v>
      </c>
      <c r="AJ3676" s="359">
        <v>0.5948</v>
      </c>
      <c r="AK3676" s="359">
        <v>0.2964</v>
      </c>
      <c r="AL3676" s="356">
        <v>0.42899999999999999</v>
      </c>
    </row>
    <row r="3677" spans="2:38" ht="409.6" x14ac:dyDescent="0.25">
      <c r="B3677" s="402">
        <v>37262</v>
      </c>
      <c r="C3677" s="359">
        <v>0.48</v>
      </c>
      <c r="D3677" s="359">
        <v>0.82499999999999996</v>
      </c>
      <c r="E3677" s="359">
        <v>0.6855</v>
      </c>
      <c r="F3677" s="359">
        <v>15.331</v>
      </c>
      <c r="G3677" s="359">
        <v>3.5724999999999998</v>
      </c>
      <c r="H3677" s="359">
        <v>117.116</v>
      </c>
      <c r="I3677" s="359">
        <v>0.2702</v>
      </c>
      <c r="J3677" s="359">
        <v>1.7181</v>
      </c>
      <c r="K3677" s="359"/>
      <c r="L3677" s="359">
        <v>3.8348</v>
      </c>
      <c r="M3677" s="359">
        <v>1.7102999999999999</v>
      </c>
      <c r="N3677" s="359">
        <v>1.4256</v>
      </c>
      <c r="O3677" s="359">
        <v>4.4320000000000004</v>
      </c>
      <c r="P3677" s="359">
        <v>0.71</v>
      </c>
      <c r="Q3677" s="359">
        <v>0.61939999999999995</v>
      </c>
      <c r="R3677" s="359">
        <v>0.29680000000000001</v>
      </c>
      <c r="S3677" s="356">
        <v>0.42949999999999999</v>
      </c>
      <c r="U3677" s="402">
        <v>37262</v>
      </c>
      <c r="V3677" s="359">
        <v>0.4793</v>
      </c>
      <c r="W3677" s="359">
        <v>0.82330000000000003</v>
      </c>
      <c r="X3677" s="359">
        <v>0.6845</v>
      </c>
      <c r="Y3677" s="359">
        <v>15.3003</v>
      </c>
      <c r="Z3677" s="359">
        <v>3.5670999999999999</v>
      </c>
      <c r="AA3677" s="359">
        <v>116.91500000000001</v>
      </c>
      <c r="AB3677" s="359">
        <v>0.2697</v>
      </c>
      <c r="AC3677" s="359">
        <v>1.7139</v>
      </c>
      <c r="AD3677" s="359"/>
      <c r="AE3677" s="359">
        <v>3.8290999999999999</v>
      </c>
      <c r="AF3677" s="359">
        <v>1.704</v>
      </c>
      <c r="AG3677" s="359">
        <v>1.3282</v>
      </c>
      <c r="AH3677" s="359">
        <v>4.4246999999999996</v>
      </c>
      <c r="AI3677" s="359">
        <v>0.7087</v>
      </c>
      <c r="AJ3677" s="359">
        <v>0.5948</v>
      </c>
      <c r="AK3677" s="359">
        <v>0.29630000000000001</v>
      </c>
      <c r="AL3677" s="356">
        <v>0.42899999999999999</v>
      </c>
    </row>
    <row r="3678" spans="2:38" ht="409.6" x14ac:dyDescent="0.25">
      <c r="B3678" s="402">
        <v>37261</v>
      </c>
      <c r="C3678" s="359">
        <v>0.48110000000000003</v>
      </c>
      <c r="D3678" s="359">
        <v>0.82720000000000005</v>
      </c>
      <c r="E3678" s="359">
        <v>0.68679999999999997</v>
      </c>
      <c r="F3678" s="359">
        <v>15.3788</v>
      </c>
      <c r="G3678" s="359">
        <v>3.5792999999999999</v>
      </c>
      <c r="H3678" s="359">
        <v>117.34</v>
      </c>
      <c r="I3678" s="359">
        <v>0.27079999999999999</v>
      </c>
      <c r="J3678" s="359">
        <v>1.7214</v>
      </c>
      <c r="K3678" s="359"/>
      <c r="L3678" s="359">
        <v>3.8384999999999998</v>
      </c>
      <c r="M3678" s="359">
        <v>1.7135</v>
      </c>
      <c r="N3678" s="359">
        <v>1.4283999999999999</v>
      </c>
      <c r="O3678" s="359">
        <v>4.4425999999999997</v>
      </c>
      <c r="P3678" s="359">
        <v>0.71130000000000004</v>
      </c>
      <c r="Q3678" s="359">
        <v>0.62060000000000004</v>
      </c>
      <c r="R3678" s="359">
        <v>0.29780000000000001</v>
      </c>
      <c r="S3678" s="356">
        <v>0.43030000000000002</v>
      </c>
      <c r="U3678" s="402">
        <v>37261</v>
      </c>
      <c r="V3678" s="359">
        <v>0.48020000000000002</v>
      </c>
      <c r="W3678" s="359">
        <v>0.82569999999999999</v>
      </c>
      <c r="X3678" s="359">
        <v>0.68569999999999998</v>
      </c>
      <c r="Y3678" s="359">
        <v>15.314399999999999</v>
      </c>
      <c r="Z3678" s="359">
        <v>3.573</v>
      </c>
      <c r="AA3678" s="359">
        <v>117.11199999999999</v>
      </c>
      <c r="AB3678" s="359">
        <v>0.27010000000000001</v>
      </c>
      <c r="AC3678" s="359">
        <v>1.7168000000000001</v>
      </c>
      <c r="AD3678" s="359"/>
      <c r="AE3678" s="359">
        <v>3.8313000000000001</v>
      </c>
      <c r="AF3678" s="359">
        <v>1.7068000000000001</v>
      </c>
      <c r="AG3678" s="359">
        <v>1.3304</v>
      </c>
      <c r="AH3678" s="359">
        <v>4.4339000000000004</v>
      </c>
      <c r="AI3678" s="359">
        <v>0.71020000000000005</v>
      </c>
      <c r="AJ3678" s="359">
        <v>0.5958</v>
      </c>
      <c r="AK3678" s="359">
        <v>0.2974</v>
      </c>
      <c r="AL3678" s="356">
        <v>0.42970000000000003</v>
      </c>
    </row>
    <row r="3679" spans="2:38" ht="409.6" x14ac:dyDescent="0.25">
      <c r="B3679" s="402">
        <v>37260</v>
      </c>
      <c r="C3679" s="359">
        <v>0.4728</v>
      </c>
      <c r="D3679" s="359">
        <v>0.82679999999999998</v>
      </c>
      <c r="E3679" s="359">
        <v>0.67959999999999998</v>
      </c>
      <c r="F3679" s="359">
        <v>15.3596</v>
      </c>
      <c r="G3679" s="359">
        <v>3.5173000000000001</v>
      </c>
      <c r="H3679" s="359">
        <v>115.959</v>
      </c>
      <c r="I3679" s="359">
        <v>0.26729999999999998</v>
      </c>
      <c r="J3679" s="359">
        <v>1.7015</v>
      </c>
      <c r="K3679" s="359"/>
      <c r="L3679" s="359">
        <v>3.7829999999999999</v>
      </c>
      <c r="M3679" s="359">
        <v>1.6931</v>
      </c>
      <c r="N3679" s="359">
        <v>1.403</v>
      </c>
      <c r="O3679" s="359">
        <v>4.3704000000000001</v>
      </c>
      <c r="P3679" s="359">
        <v>0.70169999999999999</v>
      </c>
      <c r="Q3679" s="359">
        <v>0.61560000000000004</v>
      </c>
      <c r="R3679" s="359">
        <v>0.29580000000000001</v>
      </c>
      <c r="S3679" s="356">
        <v>0.42520000000000002</v>
      </c>
      <c r="U3679" s="402">
        <v>37260</v>
      </c>
      <c r="V3679" s="359">
        <v>0.47220000000000001</v>
      </c>
      <c r="W3679" s="359">
        <v>0.82530000000000003</v>
      </c>
      <c r="X3679" s="359">
        <v>0.67859999999999998</v>
      </c>
      <c r="Y3679" s="359">
        <v>15.3034</v>
      </c>
      <c r="Z3679" s="359">
        <v>3.5125999999999999</v>
      </c>
      <c r="AA3679" s="359">
        <v>115.792</v>
      </c>
      <c r="AB3679" s="359">
        <v>0.2666</v>
      </c>
      <c r="AC3679" s="359">
        <v>1.6970000000000001</v>
      </c>
      <c r="AD3679" s="359"/>
      <c r="AE3679" s="359">
        <v>3.7783000000000002</v>
      </c>
      <c r="AF3679" s="359">
        <v>1.6873</v>
      </c>
      <c r="AG3679" s="359">
        <v>1.3078000000000001</v>
      </c>
      <c r="AH3679" s="359">
        <v>4.3639999999999999</v>
      </c>
      <c r="AI3679" s="359">
        <v>0.70069999999999999</v>
      </c>
      <c r="AJ3679" s="359">
        <v>0.59150000000000003</v>
      </c>
      <c r="AK3679" s="359">
        <v>0.2954</v>
      </c>
      <c r="AL3679" s="356">
        <v>0.42480000000000001</v>
      </c>
    </row>
    <row r="3680" spans="2:38" ht="409.6" x14ac:dyDescent="0.25">
      <c r="B3680" s="402">
        <v>37259</v>
      </c>
      <c r="C3680" s="359">
        <v>0.46879999999999999</v>
      </c>
      <c r="D3680" s="359">
        <v>0.8226</v>
      </c>
      <c r="E3680" s="359">
        <v>0.67659999999999998</v>
      </c>
      <c r="F3680" s="359">
        <v>15.2979</v>
      </c>
      <c r="G3680" s="359">
        <v>3.4872000000000001</v>
      </c>
      <c r="H3680" s="359">
        <v>114.616</v>
      </c>
      <c r="I3680" s="359">
        <v>0.2656</v>
      </c>
      <c r="J3680" s="359">
        <v>1.6939</v>
      </c>
      <c r="K3680" s="359"/>
      <c r="L3680" s="359">
        <v>3.7589999999999999</v>
      </c>
      <c r="M3680" s="359">
        <v>1.6862999999999999</v>
      </c>
      <c r="N3680" s="359">
        <v>1.3911</v>
      </c>
      <c r="O3680" s="359">
        <v>4.3452000000000002</v>
      </c>
      <c r="P3680" s="359">
        <v>0.69630000000000003</v>
      </c>
      <c r="Q3680" s="359">
        <v>0.62450000000000006</v>
      </c>
      <c r="R3680" s="359">
        <v>0.29289999999999999</v>
      </c>
      <c r="S3680" s="356">
        <v>0.42349999999999999</v>
      </c>
      <c r="U3680" s="402">
        <v>37259</v>
      </c>
      <c r="V3680" s="359">
        <v>0.46800000000000003</v>
      </c>
      <c r="W3680" s="359">
        <v>0.82130000000000003</v>
      </c>
      <c r="X3680" s="359">
        <v>0.67559999999999998</v>
      </c>
      <c r="Y3680" s="359">
        <v>15.24</v>
      </c>
      <c r="Z3680" s="359">
        <v>3.4822000000000002</v>
      </c>
      <c r="AA3680" s="359">
        <v>114.437</v>
      </c>
      <c r="AB3680" s="359">
        <v>0.2651</v>
      </c>
      <c r="AC3680" s="359">
        <v>1.6902999999999999</v>
      </c>
      <c r="AD3680" s="359"/>
      <c r="AE3680" s="359">
        <v>3.7545000000000002</v>
      </c>
      <c r="AF3680" s="359">
        <v>1.6802999999999999</v>
      </c>
      <c r="AG3680" s="359">
        <v>1.2959000000000001</v>
      </c>
      <c r="AH3680" s="359">
        <v>4.3383000000000003</v>
      </c>
      <c r="AI3680" s="359">
        <v>0.69530000000000003</v>
      </c>
      <c r="AJ3680" s="359">
        <v>0.60050000000000003</v>
      </c>
      <c r="AK3680" s="359">
        <v>0.29260000000000003</v>
      </c>
      <c r="AL3680" s="356">
        <v>0.42299999999999999</v>
      </c>
    </row>
    <row r="3681" spans="2:38" ht="409.6" x14ac:dyDescent="0.25">
      <c r="B3681" s="402">
        <v>37258</v>
      </c>
      <c r="C3681" s="359">
        <v>0.4677</v>
      </c>
      <c r="D3681" s="359">
        <v>0.81589999999999996</v>
      </c>
      <c r="E3681" s="359">
        <v>0.66220000000000001</v>
      </c>
      <c r="F3681" s="359">
        <v>15.023300000000001</v>
      </c>
      <c r="G3681" s="359">
        <v>3.4762</v>
      </c>
      <c r="H3681" s="359">
        <v>114.41</v>
      </c>
      <c r="I3681" s="359">
        <v>0.26179999999999998</v>
      </c>
      <c r="J3681" s="359">
        <v>1.6634</v>
      </c>
      <c r="K3681" s="359"/>
      <c r="L3681" s="359">
        <v>3.7338</v>
      </c>
      <c r="M3681" s="359">
        <v>1.6559999999999999</v>
      </c>
      <c r="N3681" s="359">
        <v>1.3521000000000001</v>
      </c>
      <c r="O3681" s="359">
        <v>4.3562000000000003</v>
      </c>
      <c r="P3681" s="359">
        <v>0.6915</v>
      </c>
      <c r="Q3681" s="359">
        <v>0.61240000000000006</v>
      </c>
      <c r="R3681" s="359">
        <v>0.28599999999999998</v>
      </c>
      <c r="S3681" s="356">
        <v>0.41589999999999999</v>
      </c>
      <c r="U3681" s="402">
        <v>37258</v>
      </c>
      <c r="V3681" s="359">
        <v>0.4667</v>
      </c>
      <c r="W3681" s="359">
        <v>0.81230000000000002</v>
      </c>
      <c r="X3681" s="359">
        <v>0.66110000000000002</v>
      </c>
      <c r="Y3681" s="359">
        <v>14.960100000000001</v>
      </c>
      <c r="Z3681" s="359">
        <v>3.4691000000000001</v>
      </c>
      <c r="AA3681" s="359">
        <v>114.18300000000001</v>
      </c>
      <c r="AB3681" s="359">
        <v>0.26119999999999999</v>
      </c>
      <c r="AC3681" s="359">
        <v>1.6585000000000001</v>
      </c>
      <c r="AD3681" s="359"/>
      <c r="AE3681" s="359">
        <v>3.7271999999999998</v>
      </c>
      <c r="AF3681" s="359">
        <v>1.6495</v>
      </c>
      <c r="AG3681" s="359">
        <v>1.2567999999999999</v>
      </c>
      <c r="AH3681" s="359">
        <v>4.3475000000000001</v>
      </c>
      <c r="AI3681" s="359">
        <v>0.69020000000000004</v>
      </c>
      <c r="AJ3681" s="359">
        <v>0.58819999999999995</v>
      </c>
      <c r="AK3681" s="359">
        <v>0.28549999999999998</v>
      </c>
      <c r="AL3681" s="356">
        <v>0.4153</v>
      </c>
    </row>
    <row r="3682" spans="2:38" ht="409.6" x14ac:dyDescent="0.25">
      <c r="B3682" s="403">
        <v>37257</v>
      </c>
      <c r="C3682" s="354">
        <v>0.4667</v>
      </c>
      <c r="D3682" s="354">
        <v>0.81520000000000004</v>
      </c>
      <c r="E3682" s="354">
        <v>0.6623</v>
      </c>
      <c r="F3682" s="354">
        <v>15.028</v>
      </c>
      <c r="G3682" s="354">
        <v>3.4689000000000001</v>
      </c>
      <c r="H3682" s="354">
        <v>114.254</v>
      </c>
      <c r="I3682" s="354">
        <v>0.2621</v>
      </c>
      <c r="J3682" s="354">
        <v>1.6626000000000001</v>
      </c>
      <c r="K3682" s="354"/>
      <c r="L3682" s="354">
        <v>3.7233999999999998</v>
      </c>
      <c r="M3682" s="354">
        <v>1.6565000000000001</v>
      </c>
      <c r="N3682" s="354">
        <v>1.3635999999999999</v>
      </c>
      <c r="O3682" s="354">
        <v>4.3468</v>
      </c>
      <c r="P3682" s="354">
        <v>0.68989999999999996</v>
      </c>
      <c r="Q3682" s="354">
        <v>0.61339999999999995</v>
      </c>
      <c r="R3682" s="354">
        <v>0.28589999999999999</v>
      </c>
      <c r="S3682" s="353">
        <v>0.41599999999999998</v>
      </c>
      <c r="U3682" s="403">
        <v>37257</v>
      </c>
      <c r="V3682" s="354">
        <v>0.46579999999999999</v>
      </c>
      <c r="W3682" s="354">
        <v>0.81310000000000004</v>
      </c>
      <c r="X3682" s="354">
        <v>0.66110000000000002</v>
      </c>
      <c r="Y3682" s="354">
        <v>14.968400000000001</v>
      </c>
      <c r="Z3682" s="354">
        <v>3.4626999999999999</v>
      </c>
      <c r="AA3682" s="354">
        <v>114.05500000000001</v>
      </c>
      <c r="AB3682" s="354">
        <v>0.26140000000000002</v>
      </c>
      <c r="AC3682" s="354">
        <v>1.6580999999999999</v>
      </c>
      <c r="AD3682" s="354"/>
      <c r="AE3682" s="354">
        <v>3.7164000000000001</v>
      </c>
      <c r="AF3682" s="354">
        <v>1.6504000000000001</v>
      </c>
      <c r="AG3682" s="354">
        <v>1.2678</v>
      </c>
      <c r="AH3682" s="354">
        <v>4.3391000000000002</v>
      </c>
      <c r="AI3682" s="354">
        <v>0.68859999999999999</v>
      </c>
      <c r="AJ3682" s="354">
        <v>0.58909999999999996</v>
      </c>
      <c r="AK3682" s="354">
        <v>0.28539999999999999</v>
      </c>
      <c r="AL3682" s="353">
        <v>0.41549999999999998</v>
      </c>
    </row>
  </sheetData>
  <mergeCells count="4">
    <mergeCell ref="B27:S27"/>
    <mergeCell ref="B28:S28"/>
    <mergeCell ref="U27:AL27"/>
    <mergeCell ref="U28:AL28"/>
  </mergeCells>
  <hyperlinks>
    <hyperlink ref="E25" r:id="rId1"/>
    <hyperlink ref="D15" r:id="rId2"/>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H43"/>
  <sheetViews>
    <sheetView workbookViewId="0"/>
  </sheetViews>
  <sheetFormatPr defaultRowHeight="15" x14ac:dyDescent="0.25"/>
  <cols>
    <col min="1" max="1" width="1.5703125" style="202" customWidth="1"/>
    <col min="2" max="2" width="17.85546875" style="202" customWidth="1"/>
    <col min="3" max="3" width="15" style="202" customWidth="1"/>
    <col min="4" max="4" width="13.85546875" style="202" customWidth="1"/>
    <col min="5" max="5" width="13.5703125" style="202" customWidth="1"/>
    <col min="6" max="6" width="14.85546875" style="202" customWidth="1"/>
    <col min="7" max="7" width="14.5703125" style="202" bestFit="1" customWidth="1"/>
    <col min="8" max="8" width="14.140625" style="202" customWidth="1"/>
    <col min="9" max="10" width="14.42578125" style="202" customWidth="1"/>
    <col min="11" max="11" width="14" style="202" customWidth="1"/>
    <col min="12" max="12" width="12.28515625" style="202" customWidth="1"/>
    <col min="13" max="13" width="13" style="202" customWidth="1"/>
    <col min="14" max="14" width="9.7109375" style="202" customWidth="1"/>
    <col min="15" max="15" width="11.42578125" style="202" customWidth="1"/>
    <col min="16" max="16" width="10.7109375" style="202" customWidth="1"/>
    <col min="17" max="17" width="1.140625" style="202" customWidth="1"/>
    <col min="18" max="19" width="9.140625" style="202"/>
    <col min="20" max="20" width="8.85546875" style="202" customWidth="1"/>
    <col min="21" max="16384" width="9.140625" style="202"/>
  </cols>
  <sheetData>
    <row r="1" spans="1:8" ht="26.25" x14ac:dyDescent="0.4">
      <c r="A1" s="93" t="s">
        <v>843</v>
      </c>
    </row>
    <row r="2" spans="1:8" ht="7.5" customHeight="1" x14ac:dyDescent="0.4">
      <c r="A2" s="93"/>
    </row>
    <row r="3" spans="1:8" ht="18.75" customHeight="1" x14ac:dyDescent="0.4">
      <c r="A3" s="93"/>
      <c r="B3" s="39" t="s">
        <v>984</v>
      </c>
    </row>
    <row r="4" spans="1:8" ht="18.75" customHeight="1" x14ac:dyDescent="0.4">
      <c r="A4" s="93"/>
      <c r="B4" s="202" t="s">
        <v>985</v>
      </c>
    </row>
    <row r="5" spans="1:8" ht="13.5" customHeight="1" x14ac:dyDescent="0.4">
      <c r="A5" s="93"/>
      <c r="B5" s="39"/>
    </row>
    <row r="6" spans="1:8" ht="18.75" x14ac:dyDescent="0.3">
      <c r="B6" s="189" t="s">
        <v>809</v>
      </c>
      <c r="F6" s="230"/>
      <c r="G6" s="230"/>
      <c r="H6" s="119"/>
    </row>
    <row r="7" spans="1:8" ht="15.75" x14ac:dyDescent="0.25">
      <c r="B7" s="39" t="s">
        <v>1021</v>
      </c>
      <c r="F7" s="230"/>
      <c r="G7" s="230"/>
      <c r="H7" s="119"/>
    </row>
    <row r="8" spans="1:8" ht="30" x14ac:dyDescent="0.25">
      <c r="B8" s="179" t="s">
        <v>0</v>
      </c>
      <c r="C8" s="227" t="s">
        <v>135</v>
      </c>
      <c r="D8" s="227" t="s">
        <v>133</v>
      </c>
      <c r="E8" s="99" t="s">
        <v>35</v>
      </c>
      <c r="F8" s="230"/>
      <c r="G8" s="230"/>
      <c r="H8" s="119"/>
    </row>
    <row r="9" spans="1:8" x14ac:dyDescent="0.25">
      <c r="B9" s="183" t="s">
        <v>795</v>
      </c>
      <c r="C9" s="186">
        <f>VLOOKUP(B9,'Comparability data'!$B$7:$E$40,2,FALSE)</f>
        <v>80.137</v>
      </c>
      <c r="D9" s="188">
        <f>VLOOKUP(B9,'Comparability data'!$B$7:$E$40,3,FALSE)</f>
        <v>0.59276231858918993</v>
      </c>
      <c r="E9" s="134">
        <f>VLOOKUP(B9,'Comparability data'!$B$7:$E$40,4,FALSE)</f>
        <v>0.20047482168708261</v>
      </c>
      <c r="F9" s="230"/>
      <c r="G9" s="230"/>
      <c r="H9" s="119"/>
    </row>
    <row r="10" spans="1:8" x14ac:dyDescent="0.25">
      <c r="B10" s="235" t="s">
        <v>5</v>
      </c>
      <c r="C10" s="186">
        <f>VLOOKUP(B10,'Comparability data'!$B$7:$E$40,2,FALSE)</f>
        <v>350.89299999999997</v>
      </c>
      <c r="D10" s="188">
        <f>VLOOKUP(B10,'Comparability data'!$B$7:$E$40,3,FALSE)</f>
        <v>0.97486920283844503</v>
      </c>
      <c r="E10" s="134">
        <f>VLOOKUP(B10,'Comparability data'!$B$7:$E$40,4,FALSE)</f>
        <v>0.43313586753479671</v>
      </c>
      <c r="F10" s="230"/>
      <c r="G10" s="230"/>
      <c r="H10" s="119"/>
    </row>
    <row r="11" spans="1:8" x14ac:dyDescent="0.25">
      <c r="B11" s="235" t="s">
        <v>9</v>
      </c>
      <c r="C11" s="186">
        <f>VLOOKUP(B11,'Comparability data'!$B$7:$E$40,2,FALSE)</f>
        <v>128.792</v>
      </c>
      <c r="D11" s="188">
        <f>VLOOKUP(B11,'Comparability data'!$B$7:$E$40,3,FALSE)</f>
        <v>0.86934415103630402</v>
      </c>
      <c r="E11" s="134">
        <f>VLOOKUP(B11,'Comparability data'!$B$7:$E$40,4,FALSE)</f>
        <v>0.47368752006705411</v>
      </c>
      <c r="F11" s="230"/>
      <c r="G11" s="230"/>
      <c r="H11" s="119"/>
    </row>
    <row r="12" spans="1:8" x14ac:dyDescent="0.25">
      <c r="B12" s="235" t="s">
        <v>14</v>
      </c>
      <c r="C12" s="186">
        <f>VLOOKUP(B12,'Comparability data'!$B$7:$E$40,2,FALSE)</f>
        <v>86.084000000000003</v>
      </c>
      <c r="D12" s="188">
        <f>VLOOKUP(B12,'Comparability data'!$B$7:$E$40,3,FALSE)</f>
        <v>0.61438120756651704</v>
      </c>
      <c r="E12" s="134">
        <f>VLOOKUP(B12,'Comparability data'!$B$7:$E$40,4,FALSE)</f>
        <v>0.45806263846527784</v>
      </c>
      <c r="F12" s="230"/>
      <c r="G12" s="230"/>
      <c r="H12" s="119"/>
    </row>
    <row r="13" spans="1:8" x14ac:dyDescent="0.25">
      <c r="B13" s="235" t="s">
        <v>273</v>
      </c>
      <c r="C13" s="186">
        <f>VLOOKUP(B13,'Comparability data'!$B$7:$E$40,2,FALSE)</f>
        <v>90.131</v>
      </c>
      <c r="D13" s="188">
        <f>VLOOKUP(B13,'Comparability data'!$B$7:$E$40,3,FALSE)</f>
        <v>0.527981789933478</v>
      </c>
      <c r="E13" s="134">
        <f>VLOOKUP(B13,'Comparability data'!$B$7:$E$40,4,FALSE)</f>
        <v>0.2094350879448186</v>
      </c>
      <c r="F13" s="230"/>
      <c r="G13" s="230"/>
      <c r="H13" s="119"/>
    </row>
    <row r="14" spans="1:8" x14ac:dyDescent="0.25">
      <c r="B14" s="235" t="s">
        <v>31</v>
      </c>
      <c r="C14" s="186">
        <f>VLOOKUP(B14,'Comparability data'!$B$7:$E$40,2,FALSE)</f>
        <v>20.844999999999999</v>
      </c>
      <c r="D14" s="188">
        <f>VLOOKUP(B14,'Comparability data'!$B$7:$E$40,3,FALSE)</f>
        <v>0.85209750880941992</v>
      </c>
      <c r="E14" s="134">
        <f>VLOOKUP(B14,'Comparability data'!$B$7:$E$40,4,FALSE)</f>
        <v>0.52491954155826304</v>
      </c>
      <c r="F14" s="230"/>
      <c r="G14" s="230"/>
      <c r="H14" s="119"/>
    </row>
    <row r="15" spans="1:8" x14ac:dyDescent="0.25">
      <c r="B15" s="235" t="s">
        <v>29</v>
      </c>
      <c r="C15" s="186">
        <f>VLOOKUP(B15,'Comparability data'!$B$7:$E$40,2,FALSE)</f>
        <v>100.20099999999999</v>
      </c>
      <c r="D15" s="188">
        <f>VLOOKUP(B15,'Comparability data'!$B$7:$E$40,3,FALSE)</f>
        <v>0.49881671459431204</v>
      </c>
      <c r="E15" s="134">
        <f>VLOOKUP(B15,'Comparability data'!$B$7:$E$40,4,FALSE)</f>
        <v>0.44875694690788698</v>
      </c>
      <c r="F15" s="230"/>
      <c r="G15" s="230"/>
      <c r="H15" s="119"/>
    </row>
    <row r="16" spans="1:8" x14ac:dyDescent="0.25">
      <c r="B16" s="235" t="s">
        <v>53</v>
      </c>
      <c r="C16" s="186">
        <f>VLOOKUP(B16,'Comparability data'!$B$7:$E$40,2,FALSE)</f>
        <v>185.649</v>
      </c>
      <c r="D16" s="188">
        <f>VLOOKUP(B16,'Comparability data'!$B$7:$E$40,3,FALSE)</f>
        <v>0.73690865251652593</v>
      </c>
      <c r="E16" s="134">
        <f>VLOOKUP(B16,'Comparability data'!$B$7:$E$40,4,FALSE)</f>
        <v>0.57121468602946801</v>
      </c>
      <c r="F16" s="230"/>
      <c r="G16" s="230"/>
      <c r="H16" s="119"/>
    </row>
    <row r="17" spans="2:8" x14ac:dyDescent="0.25">
      <c r="B17" s="176" t="s">
        <v>54</v>
      </c>
      <c r="C17" s="186">
        <f>VLOOKUP(B17,'Comparability data'!$B$7:$E$40,2,FALSE)</f>
        <v>92.847999999999999</v>
      </c>
      <c r="D17" s="188">
        <f>VLOOKUP(B17,'Comparability data'!$B$7:$E$40,3,FALSE)</f>
        <v>0.71504971320049093</v>
      </c>
      <c r="E17" s="134">
        <f>VLOOKUP(B17,'Comparability data'!$B$7:$E$40,4,FALSE)</f>
        <v>0.22269344656682794</v>
      </c>
      <c r="F17" s="230"/>
      <c r="G17" s="230"/>
      <c r="H17" s="119"/>
    </row>
    <row r="18" spans="2:8" x14ac:dyDescent="0.25">
      <c r="B18" s="235" t="s">
        <v>17</v>
      </c>
      <c r="C18" s="186">
        <f>VLOOKUP(B18,'Comparability data'!$B$7:$E$40,2,FALSE)</f>
        <v>200.953</v>
      </c>
      <c r="D18" s="188">
        <f>VLOOKUP(B18,'Comparability data'!$B$7:$E$40,3,FALSE)</f>
        <v>0.68378572173305796</v>
      </c>
      <c r="E18" s="134">
        <f>VLOOKUP(B18,'Comparability data'!$B$7:$E$40,4,FALSE)</f>
        <v>0.35469362873332511</v>
      </c>
      <c r="F18" s="230"/>
      <c r="G18" s="230"/>
      <c r="H18" s="119"/>
    </row>
    <row r="19" spans="2:8" x14ac:dyDescent="0.25">
      <c r="B19" s="235" t="s">
        <v>13</v>
      </c>
      <c r="C19" s="186">
        <f>VLOOKUP(B19,'Comparability data'!$B$7:$E$40,2,FALSE)</f>
        <v>230.52500000000001</v>
      </c>
      <c r="D19" s="188">
        <f>VLOOKUP(B19,'Comparability data'!$B$7:$E$40,3,FALSE)</f>
        <v>0.7392933774955659</v>
      </c>
      <c r="E19" s="134">
        <f>VLOOKUP(B19,'Comparability data'!$B$7:$E$40,4,FALSE)</f>
        <v>0.5545398913629136</v>
      </c>
      <c r="F19" s="230"/>
      <c r="G19" s="230"/>
      <c r="H19" s="119"/>
    </row>
    <row r="20" spans="2:8" x14ac:dyDescent="0.25">
      <c r="B20" s="104" t="s">
        <v>33</v>
      </c>
      <c r="C20" s="186">
        <f>VLOOKUP(B20,'Comparability data'!$B$7:$E$40,2,FALSE)</f>
        <v>133.048</v>
      </c>
      <c r="D20" s="188">
        <f>VLOOKUP(B20,'Comparability data'!$B$7:$E$40,3,FALSE)</f>
        <v>0.73416535879531697</v>
      </c>
      <c r="E20" s="134">
        <f>VLOOKUP(B20,'Comparability data'!$B$7:$E$40,4,FALSE)</f>
        <v>0.22924894405391805</v>
      </c>
      <c r="F20" s="230"/>
      <c r="G20" s="230"/>
      <c r="H20" s="119"/>
    </row>
    <row r="21" spans="2:8" x14ac:dyDescent="0.25">
      <c r="B21" s="235" t="s">
        <v>7</v>
      </c>
      <c r="C21" s="186">
        <f>VLOOKUP(B21,'Comparability data'!$B$7:$E$40,2,FALSE)</f>
        <v>119.3</v>
      </c>
      <c r="D21" s="188">
        <f>VLOOKUP(B21,'Comparability data'!$B$7:$E$40,3,FALSE)</f>
        <v>0.70497526339735694</v>
      </c>
      <c r="E21" s="134">
        <f>VLOOKUP(B21,'Comparability data'!$B$7:$E$40,4,FALSE)</f>
        <v>0.37438782509262475</v>
      </c>
      <c r="F21" s="230"/>
      <c r="G21" s="230"/>
      <c r="H21" s="119"/>
    </row>
    <row r="22" spans="2:8" x14ac:dyDescent="0.25">
      <c r="B22" s="218" t="s">
        <v>36</v>
      </c>
      <c r="C22" s="219">
        <f>VLOOKUP(B22,'Comparability data'!$B$7:$E$40,2,FALSE)</f>
        <v>16.146000000000001</v>
      </c>
      <c r="D22" s="220">
        <f>VLOOKUP(B22,'Comparability data'!$B$7:$E$40,3,FALSE)</f>
        <v>0.86232036224187103</v>
      </c>
      <c r="E22" s="221">
        <f>VLOOKUP(B22,'Comparability data'!$B$7:$E$40,4,FALSE)</f>
        <v>0.42810022398570008</v>
      </c>
      <c r="F22" s="230"/>
      <c r="G22" s="230"/>
      <c r="H22" s="119"/>
    </row>
    <row r="23" spans="2:8" x14ac:dyDescent="0.25">
      <c r="D23" s="184"/>
      <c r="E23" s="185"/>
      <c r="F23" s="230"/>
      <c r="G23" s="230"/>
      <c r="H23" s="119"/>
    </row>
    <row r="25" spans="2:8" ht="18.75" x14ac:dyDescent="0.3">
      <c r="B25" s="189" t="s">
        <v>810</v>
      </c>
    </row>
    <row r="26" spans="2:8" ht="15.75" x14ac:dyDescent="0.25">
      <c r="B26" s="39" t="s">
        <v>1022</v>
      </c>
    </row>
    <row r="27" spans="2:8" ht="15.75" x14ac:dyDescent="0.25">
      <c r="B27" s="39" t="s">
        <v>975</v>
      </c>
    </row>
    <row r="28" spans="2:8" ht="45" x14ac:dyDescent="0.25">
      <c r="B28" s="227" t="s">
        <v>0</v>
      </c>
      <c r="C28" s="99" t="s">
        <v>1</v>
      </c>
      <c r="D28" s="99" t="s">
        <v>66</v>
      </c>
      <c r="E28" s="99" t="s">
        <v>140</v>
      </c>
      <c r="F28" s="99" t="s">
        <v>100</v>
      </c>
    </row>
    <row r="29" spans="2:8" x14ac:dyDescent="0.25">
      <c r="B29" s="235" t="s">
        <v>5</v>
      </c>
      <c r="C29" s="235" t="str">
        <f>VLOOKUP(B29,'Current UCLL benchmarks'!$B$6:$E$37,2,FALSE)</f>
        <v>EURO</v>
      </c>
      <c r="D29" s="163">
        <f>VLOOKUP(B29,'Current UCLL benchmarks'!$B$6:$E$37,3,FALSE)</f>
        <v>8.0299999999999994</v>
      </c>
      <c r="E29" s="131">
        <f>HLOOKUP(B29,'FX rates'!$C$7:$AI$10,4,FALSE)</f>
        <v>0.54502311072308252</v>
      </c>
      <c r="F29" s="100">
        <f t="shared" ref="F29:F38" si="0">D29/E29</f>
        <v>14.733320187737714</v>
      </c>
    </row>
    <row r="30" spans="2:8" x14ac:dyDescent="0.25">
      <c r="B30" s="235" t="s">
        <v>9</v>
      </c>
      <c r="C30" s="235" t="str">
        <f>VLOOKUP(B30,'Current UCLL benchmarks'!$B$6:$E$37,2,FALSE)</f>
        <v>DKK</v>
      </c>
      <c r="D30" s="164">
        <f>VLOOKUP(B30,'Current UCLL benchmarks'!$B$6:$E$37,3,FALSE)</f>
        <v>68.33</v>
      </c>
      <c r="E30" s="132">
        <f>HLOOKUP(B30,'FX rates'!$C$7:$AI$10,4,FALSE)</f>
        <v>4.5067350140832554</v>
      </c>
      <c r="F30" s="96">
        <f t="shared" si="0"/>
        <v>15.161752307706836</v>
      </c>
    </row>
    <row r="31" spans="2:8" x14ac:dyDescent="0.25">
      <c r="B31" s="235" t="s">
        <v>14</v>
      </c>
      <c r="C31" s="235" t="str">
        <f>VLOOKUP(B31,'Current UCLL benchmarks'!$B$6:$E$37,2,FALSE)</f>
        <v>EURO</v>
      </c>
      <c r="D31" s="164">
        <f>VLOOKUP(B31,'Current UCLL benchmarks'!$B$6:$E$37,3,FALSE)</f>
        <v>7.78</v>
      </c>
      <c r="E31" s="132">
        <f>HLOOKUP(B31,'FX rates'!$C$7:$AI$10,4,FALSE)</f>
        <v>0.49300611121542193</v>
      </c>
      <c r="F31" s="96">
        <f t="shared" si="0"/>
        <v>15.780737445261574</v>
      </c>
    </row>
    <row r="32" spans="2:8" x14ac:dyDescent="0.25">
      <c r="B32" s="235" t="s">
        <v>31</v>
      </c>
      <c r="C32" s="235" t="str">
        <f>VLOOKUP(B32,'Current UCLL benchmarks'!$B$6:$E$37,2,FALSE)</f>
        <v>SEK</v>
      </c>
      <c r="D32" s="164">
        <f>VLOOKUP(B32,'Current UCLL benchmarks'!$B$6:$E$37,3,FALSE)</f>
        <v>88.33</v>
      </c>
      <c r="E32" s="132">
        <f>HLOOKUP(B32,'FX rates'!$C$7:$AI$10,4,FALSE)</f>
        <v>5.371716136921278</v>
      </c>
      <c r="F32" s="96">
        <f t="shared" si="0"/>
        <v>16.44353457042968</v>
      </c>
    </row>
    <row r="33" spans="2:6" x14ac:dyDescent="0.25">
      <c r="B33" s="235" t="s">
        <v>53</v>
      </c>
      <c r="C33" s="235" t="str">
        <f>VLOOKUP(B33,'Current UCLL benchmarks'!$B$6:$E$37,2,FALSE)</f>
        <v>CHF</v>
      </c>
      <c r="D33" s="164">
        <f>VLOOKUP(B33,'Current UCLL benchmarks'!$B$6:$E$37,3,FALSE)</f>
        <v>15.5</v>
      </c>
      <c r="E33" s="132">
        <f>HLOOKUP(B33,'FX rates'!$C$7:$AI$10,4,FALSE)</f>
        <v>0.88181893142814949</v>
      </c>
      <c r="F33" s="96">
        <f t="shared" si="0"/>
        <v>17.577304645633976</v>
      </c>
    </row>
    <row r="34" spans="2:6" x14ac:dyDescent="0.25">
      <c r="B34" s="176" t="s">
        <v>54</v>
      </c>
      <c r="C34" s="235" t="str">
        <f>VLOOKUP(B34,'Current UCLL benchmarks'!$B$6:$E$37,2,FALSE)</f>
        <v>TRY</v>
      </c>
      <c r="D34" s="164">
        <f>VLOOKUP(B34,'Current UCLL benchmarks'!$B$6:$E$37,3,FALSE)</f>
        <v>14.62</v>
      </c>
      <c r="E34" s="132">
        <f>HLOOKUP(B34,'FX rates'!$C$7:$AI$10,4,FALSE)</f>
        <v>0.82930528293288697</v>
      </c>
      <c r="F34" s="96">
        <f t="shared" si="0"/>
        <v>17.629213633241921</v>
      </c>
    </row>
    <row r="35" spans="2:6" x14ac:dyDescent="0.25">
      <c r="B35" s="235" t="s">
        <v>17</v>
      </c>
      <c r="C35" s="235" t="str">
        <f>VLOOKUP(B35,'Current UCLL benchmarks'!$B$6:$E$37,2,FALSE)</f>
        <v>EURO</v>
      </c>
      <c r="D35" s="164">
        <f>VLOOKUP(B35,'Current UCLL benchmarks'!$B$6:$E$37,3,FALSE)</f>
        <v>9.2799999999999994</v>
      </c>
      <c r="E35" s="132">
        <f>HLOOKUP(B35,'FX rates'!$C$7:$AI$10,4,FALSE)</f>
        <v>0.52282544100738404</v>
      </c>
      <c r="F35" s="96">
        <f t="shared" si="0"/>
        <v>17.749710079370324</v>
      </c>
    </row>
    <row r="36" spans="2:6" x14ac:dyDescent="0.25">
      <c r="B36" s="235" t="s">
        <v>13</v>
      </c>
      <c r="C36" s="235" t="str">
        <f>VLOOKUP(B36,'Current UCLL benchmarks'!$B$6:$E$37,2,FALSE)</f>
        <v>EURO</v>
      </c>
      <c r="D36" s="164">
        <f>VLOOKUP(B36,'Current UCLL benchmarks'!$B$6:$E$37,3,FALSE)</f>
        <v>10.08</v>
      </c>
      <c r="E36" s="132">
        <f>HLOOKUP(B36,'FX rates'!$C$7:$AI$10,4,FALSE)</f>
        <v>0.52272628001797239</v>
      </c>
      <c r="F36" s="96">
        <f t="shared" si="0"/>
        <v>19.283514882116563</v>
      </c>
    </row>
    <row r="37" spans="2:6" x14ac:dyDescent="0.25">
      <c r="B37" s="104" t="s">
        <v>33</v>
      </c>
      <c r="C37" s="235" t="str">
        <f>VLOOKUP(B37,'Current UCLL benchmarks'!$B$6:$E$37,2,FALSE)</f>
        <v>CZK</v>
      </c>
      <c r="D37" s="164">
        <f>VLOOKUP(B37,'Current UCLL benchmarks'!$B$6:$E$37,3,FALSE)</f>
        <v>242</v>
      </c>
      <c r="E37" s="132">
        <f>HLOOKUP(B37,'FX rates'!$C$7:$AI$10,4,FALSE)</f>
        <v>11.926028798376585</v>
      </c>
      <c r="F37" s="96">
        <f t="shared" si="0"/>
        <v>20.291750430197009</v>
      </c>
    </row>
    <row r="38" spans="2:6" ht="409.6" x14ac:dyDescent="0.25">
      <c r="B38" s="203" t="s">
        <v>7</v>
      </c>
      <c r="C38" s="203" t="str">
        <f>VLOOKUP(B38,'Current UCLL benchmarks'!$B$6:$E$37,2,FALSE)</f>
        <v>EURO</v>
      </c>
      <c r="D38" s="165">
        <f>VLOOKUP(B38,'Current UCLL benchmarks'!$B$6:$E$37,3,FALSE)</f>
        <v>9.9600000000000009</v>
      </c>
      <c r="E38" s="133">
        <f>HLOOKUP(B38,'FX rates'!$C$7:$AI$10,4,FALSE)</f>
        <v>0.48647103789717139</v>
      </c>
      <c r="F38" s="97">
        <f t="shared" si="0"/>
        <v>20.473983493556531</v>
      </c>
    </row>
    <row r="39" spans="2:6" ht="409.6" x14ac:dyDescent="0.25">
      <c r="D39" s="184"/>
      <c r="E39" s="185"/>
      <c r="F39" s="185"/>
    </row>
    <row r="40" spans="2:6" ht="409.6" x14ac:dyDescent="0.25">
      <c r="D40" s="508" t="s">
        <v>282</v>
      </c>
      <c r="E40" s="509"/>
      <c r="F40" s="100">
        <f>AVERAGE(F29:F38)</f>
        <v>17.512482167525214</v>
      </c>
    </row>
    <row r="41" spans="2:6" ht="409.6" x14ac:dyDescent="0.25">
      <c r="D41" s="504" t="s">
        <v>283</v>
      </c>
      <c r="E41" s="505"/>
      <c r="F41" s="96">
        <f>MEDIAN(F29:F38)</f>
        <v>17.603259139437949</v>
      </c>
    </row>
    <row r="42" spans="2:6" ht="409.6" x14ac:dyDescent="0.25">
      <c r="D42" s="504" t="s">
        <v>284</v>
      </c>
      <c r="E42" s="505"/>
      <c r="F42" s="96">
        <f>PERCENTILE(F29:F38,0.25)</f>
        <v>15.9464367265536</v>
      </c>
    </row>
    <row r="43" spans="2:6" ht="409.6" x14ac:dyDescent="0.25">
      <c r="D43" s="506" t="s">
        <v>285</v>
      </c>
      <c r="E43" s="507"/>
      <c r="F43" s="97">
        <f>PERCENTILE(F29:F38,0.75)</f>
        <v>18.900063681430005</v>
      </c>
    </row>
  </sheetData>
  <sortState ref="B76:F88">
    <sortCondition ref="F76:F88"/>
  </sortState>
  <mergeCells count="4">
    <mergeCell ref="D41:E41"/>
    <mergeCell ref="D42:E42"/>
    <mergeCell ref="D43:E43"/>
    <mergeCell ref="D40:E40"/>
  </mergeCells>
  <pageMargins left="0.70866141732283472" right="0.70866141732283472" top="0.74803149606299213" bottom="0.74803149606299213" header="0.31496062992125984" footer="0.31496062992125984"/>
  <pageSetup paperSize="9" scale="1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99"/>
  <sheetViews>
    <sheetView workbookViewId="0"/>
  </sheetViews>
  <sheetFormatPr defaultRowHeight="15" x14ac:dyDescent="0.25"/>
  <cols>
    <col min="1" max="1" width="1.5703125" customWidth="1"/>
    <col min="2" max="2" width="15.42578125" customWidth="1"/>
    <col min="3" max="3" width="11.5703125" customWidth="1"/>
    <col min="4" max="4" width="11.42578125" customWidth="1"/>
    <col min="5" max="5" width="12.140625" customWidth="1"/>
    <col min="6" max="6" width="13.140625" customWidth="1"/>
    <col min="7" max="7" width="14.7109375" customWidth="1"/>
    <col min="8" max="8" width="11.7109375" customWidth="1"/>
    <col min="9" max="9" width="13.42578125" customWidth="1"/>
  </cols>
  <sheetData>
    <row r="1" spans="1:4" ht="26.25" x14ac:dyDescent="0.4">
      <c r="A1" s="93" t="s">
        <v>894</v>
      </c>
    </row>
    <row r="2" spans="1:4" ht="14.25" customHeight="1" x14ac:dyDescent="0.25"/>
    <row r="3" spans="1:4" x14ac:dyDescent="0.25">
      <c r="B3" t="s">
        <v>895</v>
      </c>
    </row>
    <row r="4" spans="1:4" s="375" customFormat="1" x14ac:dyDescent="0.25">
      <c r="B4" s="375" t="s">
        <v>1013</v>
      </c>
    </row>
    <row r="6" spans="1:4" ht="18.75" x14ac:dyDescent="0.3">
      <c r="B6" s="189" t="s">
        <v>896</v>
      </c>
    </row>
    <row r="8" spans="1:4" x14ac:dyDescent="0.25">
      <c r="B8" s="238" t="s">
        <v>897</v>
      </c>
      <c r="C8" s="290"/>
      <c r="D8" s="58" t="s">
        <v>903</v>
      </c>
    </row>
    <row r="9" spans="1:4" x14ac:dyDescent="0.25">
      <c r="B9" s="272" t="s">
        <v>898</v>
      </c>
      <c r="C9" s="299"/>
      <c r="D9" s="270">
        <v>-7.9148700000000002E-2</v>
      </c>
    </row>
    <row r="10" spans="1:4" x14ac:dyDescent="0.25">
      <c r="B10" s="272" t="s">
        <v>899</v>
      </c>
      <c r="C10" s="299"/>
      <c r="D10" s="270">
        <v>-0.33950970000000003</v>
      </c>
    </row>
    <row r="11" spans="1:4" x14ac:dyDescent="0.25">
      <c r="B11" s="272" t="s">
        <v>900</v>
      </c>
      <c r="C11" s="299"/>
      <c r="D11" s="270">
        <v>-0.41937059999999998</v>
      </c>
    </row>
    <row r="12" spans="1:4" x14ac:dyDescent="0.25">
      <c r="B12" s="272" t="s">
        <v>901</v>
      </c>
      <c r="C12" s="299"/>
      <c r="D12" s="270">
        <v>0.36560749999999997</v>
      </c>
    </row>
    <row r="13" spans="1:4" x14ac:dyDescent="0.25">
      <c r="B13" s="288" t="s">
        <v>902</v>
      </c>
      <c r="C13" s="305"/>
      <c r="D13" s="277">
        <v>2.8665630000000002</v>
      </c>
    </row>
    <row r="15" spans="1:4" s="375" customFormat="1" x14ac:dyDescent="0.25">
      <c r="B15" s="416" t="s">
        <v>1014</v>
      </c>
      <c r="C15" s="375" t="s">
        <v>1028</v>
      </c>
    </row>
    <row r="16" spans="1:4" s="375" customFormat="1" x14ac:dyDescent="0.25">
      <c r="B16" s="416"/>
      <c r="C16" s="375" t="s">
        <v>1023</v>
      </c>
    </row>
    <row r="18" spans="2:7" ht="18.75" x14ac:dyDescent="0.3">
      <c r="B18" s="189" t="s">
        <v>1024</v>
      </c>
    </row>
    <row r="20" spans="2:7" ht="75" x14ac:dyDescent="0.25">
      <c r="B20" s="318" t="s">
        <v>0</v>
      </c>
      <c r="C20" s="318" t="s">
        <v>135</v>
      </c>
      <c r="D20" s="318" t="s">
        <v>35</v>
      </c>
      <c r="E20" s="318" t="s">
        <v>133</v>
      </c>
      <c r="F20" s="318" t="s">
        <v>904</v>
      </c>
      <c r="G20" s="310" t="s">
        <v>905</v>
      </c>
    </row>
    <row r="21" spans="2:7" x14ac:dyDescent="0.25">
      <c r="B21" s="323" t="s">
        <v>5</v>
      </c>
      <c r="C21" s="273">
        <f>VLOOKUP(B21,'Comparability data'!$B$7:$E$40,2,FALSE)</f>
        <v>350.89299999999997</v>
      </c>
      <c r="D21" s="287">
        <f>VLOOKUP(B21,'Comparability data'!$B$7:$E$40,4,FALSE)</f>
        <v>0.43313586753479671</v>
      </c>
      <c r="E21" s="278">
        <f>VLOOKUP(B21,'Comparability data'!$B$7:$E$40,3,FALSE)</f>
        <v>0.97486920283844503</v>
      </c>
      <c r="F21" s="311">
        <f>EXP(($D$9*LN(C21))+($D$10*LN(D21))+($D$11*LN(E21))+($D$12*0)+$D$13)</f>
        <v>14.841931592413758</v>
      </c>
      <c r="G21" s="299"/>
    </row>
    <row r="22" spans="2:7" x14ac:dyDescent="0.25">
      <c r="B22" s="323" t="s">
        <v>9</v>
      </c>
      <c r="C22" s="320">
        <f>VLOOKUP(B22,'Comparability data'!$B$7:$E$40,2,FALSE)</f>
        <v>128.792</v>
      </c>
      <c r="D22" s="321">
        <f>VLOOKUP(B22,'Comparability data'!$B$7:$E$40,4,FALSE)</f>
        <v>0.47368752006705411</v>
      </c>
      <c r="E22" s="319">
        <f>VLOOKUP(B22,'Comparability data'!$B$7:$E$40,3,FALSE)</f>
        <v>0.86934415103630402</v>
      </c>
      <c r="F22" s="308">
        <f t="shared" ref="F22:F30" si="0">EXP(($D$9*LN(C22))+($D$10*LN(D22))+($D$11*LN(E22))+($D$12*0)+$D$13)</f>
        <v>16.35356198627267</v>
      </c>
      <c r="G22" s="299"/>
    </row>
    <row r="23" spans="2:7" x14ac:dyDescent="0.25">
      <c r="B23" s="323" t="s">
        <v>14</v>
      </c>
      <c r="C23" s="320">
        <f>VLOOKUP(B23,'Comparability data'!$B$7:$E$40,2,FALSE)</f>
        <v>86.084000000000003</v>
      </c>
      <c r="D23" s="321">
        <f>VLOOKUP(B23,'Comparability data'!$B$7:$E$40,4,FALSE)</f>
        <v>0.45806263846527784</v>
      </c>
      <c r="E23" s="319">
        <f>VLOOKUP(B23,'Comparability data'!$B$7:$E$40,3,FALSE)</f>
        <v>0.61438120756651704</v>
      </c>
      <c r="F23" s="308">
        <f t="shared" si="0"/>
        <v>19.752774596638652</v>
      </c>
      <c r="G23" s="299"/>
    </row>
    <row r="24" spans="2:7" x14ac:dyDescent="0.25">
      <c r="B24" s="323" t="s">
        <v>31</v>
      </c>
      <c r="C24" s="320">
        <f>VLOOKUP(B24,'Comparability data'!$B$7:$E$40,2,FALSE)</f>
        <v>20.844999999999999</v>
      </c>
      <c r="D24" s="321">
        <f>VLOOKUP(B24,'Comparability data'!$B$7:$E$40,4,FALSE)</f>
        <v>0.52491954155826304</v>
      </c>
      <c r="E24" s="319">
        <f>VLOOKUP(B24,'Comparability data'!$B$7:$E$40,3,FALSE)</f>
        <v>0.85209750880941992</v>
      </c>
      <c r="F24" s="308">
        <f t="shared" si="0"/>
        <v>18.395736607965588</v>
      </c>
      <c r="G24" s="299"/>
    </row>
    <row r="25" spans="2:7" x14ac:dyDescent="0.25">
      <c r="B25" s="323" t="s">
        <v>53</v>
      </c>
      <c r="C25" s="320">
        <f>VLOOKUP(B25,'Comparability data'!$B$7:$E$40,2,FALSE)</f>
        <v>185.649</v>
      </c>
      <c r="D25" s="321">
        <f>VLOOKUP(B25,'Comparability data'!$B$7:$E$40,4,FALSE)</f>
        <v>0.57121468602946801</v>
      </c>
      <c r="E25" s="319">
        <f>VLOOKUP(B25,'Comparability data'!$B$7:$E$40,3,FALSE)</f>
        <v>0.73690865251652593</v>
      </c>
      <c r="F25" s="308">
        <f t="shared" si="0"/>
        <v>15.978654682084146</v>
      </c>
      <c r="G25" s="299"/>
    </row>
    <row r="26" spans="2:7" x14ac:dyDescent="0.25">
      <c r="B26" s="323" t="s">
        <v>54</v>
      </c>
      <c r="C26" s="320">
        <f>VLOOKUP(B26,'Comparability data'!$B$7:$E$40,2,FALSE)</f>
        <v>92.847999999999999</v>
      </c>
      <c r="D26" s="321">
        <f>VLOOKUP(B26,'Comparability data'!$B$7:$E$40,4,FALSE)</f>
        <v>0.22269344656682794</v>
      </c>
      <c r="E26" s="319">
        <f>VLOOKUP(B26,'Comparability data'!$B$7:$E$40,3,FALSE)</f>
        <v>0.71504971320049093</v>
      </c>
      <c r="F26" s="308">
        <f t="shared" si="0"/>
        <v>23.535997305834066</v>
      </c>
      <c r="G26" s="299"/>
    </row>
    <row r="27" spans="2:7" x14ac:dyDescent="0.25">
      <c r="B27" s="323" t="s">
        <v>17</v>
      </c>
      <c r="C27" s="320">
        <f>VLOOKUP(B27,'Comparability data'!$B$7:$E$40,2,FALSE)</f>
        <v>200.953</v>
      </c>
      <c r="D27" s="321">
        <f>VLOOKUP(B27,'Comparability data'!$B$7:$E$40,4,FALSE)</f>
        <v>0.35469362873332511</v>
      </c>
      <c r="E27" s="319">
        <f>VLOOKUP(B27,'Comparability data'!$B$7:$E$40,3,FALSE)</f>
        <v>0.68378572173305796</v>
      </c>
      <c r="F27" s="308">
        <f t="shared" si="0"/>
        <v>19.26213339161098</v>
      </c>
      <c r="G27" s="299"/>
    </row>
    <row r="28" spans="2:7" x14ac:dyDescent="0.25">
      <c r="B28" s="323" t="s">
        <v>13</v>
      </c>
      <c r="C28" s="320">
        <f>VLOOKUP(B28,'Comparability data'!$B$7:$E$40,2,FALSE)</f>
        <v>230.52500000000001</v>
      </c>
      <c r="D28" s="321">
        <f>VLOOKUP(B28,'Comparability data'!$B$7:$E$40,4,FALSE)</f>
        <v>0.5545398913629136</v>
      </c>
      <c r="E28" s="319">
        <f>VLOOKUP(B28,'Comparability data'!$B$7:$E$40,3,FALSE)</f>
        <v>0.7392933774955659</v>
      </c>
      <c r="F28" s="308">
        <f t="shared" si="0"/>
        <v>15.844484120970355</v>
      </c>
      <c r="G28" s="299"/>
    </row>
    <row r="29" spans="2:7" x14ac:dyDescent="0.25">
      <c r="B29" s="323" t="s">
        <v>33</v>
      </c>
      <c r="C29" s="320">
        <f>VLOOKUP(B29,'Comparability data'!$B$7:$E$40,2,FALSE)</f>
        <v>133.048</v>
      </c>
      <c r="D29" s="321">
        <f>VLOOKUP(B29,'Comparability data'!$B$7:$E$40,4,FALSE)</f>
        <v>0.22924894405391805</v>
      </c>
      <c r="E29" s="319">
        <f>VLOOKUP(B29,'Comparability data'!$B$7:$E$40,3,FALSE)</f>
        <v>0.73416535879531697</v>
      </c>
      <c r="F29" s="308">
        <f t="shared" si="0"/>
        <v>22.401853478804302</v>
      </c>
      <c r="G29" s="299"/>
    </row>
    <row r="30" spans="2:7" x14ac:dyDescent="0.25">
      <c r="B30" s="284" t="s">
        <v>7</v>
      </c>
      <c r="C30" s="282">
        <f>VLOOKUP(B30,'Comparability data'!$B$7:$E$40,2,FALSE)</f>
        <v>119.3</v>
      </c>
      <c r="D30" s="274">
        <f>VLOOKUP(B30,'Comparability data'!$B$7:$E$40,4,FALSE)</f>
        <v>0.37438782509262475</v>
      </c>
      <c r="E30" s="279">
        <f>VLOOKUP(B30,'Comparability data'!$B$7:$E$40,3,FALSE)</f>
        <v>0.70497526339735694</v>
      </c>
      <c r="F30" s="309">
        <f t="shared" si="0"/>
        <v>19.458167111422362</v>
      </c>
      <c r="G30" s="305"/>
    </row>
    <row r="31" spans="2:7" x14ac:dyDescent="0.25">
      <c r="B31" s="284" t="s">
        <v>36</v>
      </c>
      <c r="C31" s="282">
        <f>VLOOKUP(B31,'Comparability data'!$B$7:$E$40,2,FALSE)</f>
        <v>16.146000000000001</v>
      </c>
      <c r="D31" s="274">
        <f>VLOOKUP(B31,'Comparability data'!$B$7:$E$40,4,FALSE)</f>
        <v>0.42810022398570008</v>
      </c>
      <c r="E31" s="279">
        <f>VLOOKUP(B31,'Comparability data'!$B$7:$E$40,3,FALSE)</f>
        <v>0.86232036224187103</v>
      </c>
      <c r="F31" s="309">
        <f>EXP(($D$9*LN(C31))+($D$10*LN(D31))+($D$11*LN(E31))+($D$12*0)+$D$13)</f>
        <v>20.016507114396308</v>
      </c>
      <c r="G31" s="309">
        <f>EXP(($D$9*LN(C31))+($D$10*LN(D31))+($D$11*LN(E31))+($D$12*1)+$D$13)</f>
        <v>28.851580905055968</v>
      </c>
    </row>
    <row r="34" spans="2:9" ht="18.75" x14ac:dyDescent="0.3">
      <c r="B34" s="189" t="s">
        <v>906</v>
      </c>
    </row>
    <row r="36" spans="2:9" ht="15.75" x14ac:dyDescent="0.25">
      <c r="B36" s="101" t="s">
        <v>907</v>
      </c>
    </row>
    <row r="37" spans="2:9" ht="135" x14ac:dyDescent="0.25">
      <c r="B37" s="318" t="s">
        <v>0</v>
      </c>
      <c r="C37" s="318" t="s">
        <v>908</v>
      </c>
      <c r="D37" s="318" t="s">
        <v>904</v>
      </c>
      <c r="E37" s="318" t="s">
        <v>909</v>
      </c>
      <c r="F37" s="318" t="s">
        <v>910</v>
      </c>
      <c r="G37" s="318" t="s">
        <v>911</v>
      </c>
      <c r="H37" s="318" t="s">
        <v>912</v>
      </c>
      <c r="I37" s="310" t="s">
        <v>913</v>
      </c>
    </row>
    <row r="38" spans="2:9" ht="409.6" x14ac:dyDescent="0.25">
      <c r="B38" s="300" t="str">
        <f t="shared" ref="B38:B48" si="1">B21</f>
        <v>Belgium</v>
      </c>
      <c r="C38" s="315">
        <f>VLOOKUP(B38,'Current UCLL benchmarks'!$B$6:$I$37,7,FALSE)</f>
        <v>14.733320187737714</v>
      </c>
      <c r="D38" s="315">
        <f t="shared" ref="D38:D47" si="2">F21</f>
        <v>14.841931592413758</v>
      </c>
      <c r="E38" s="275">
        <f>($E$48-D38)/D38</f>
        <v>0.34864569276329649</v>
      </c>
      <c r="F38" s="248">
        <f>($F$48-D38)/D38</f>
        <v>0.94392358739903126</v>
      </c>
      <c r="G38" s="311">
        <f>C38*(1+E38)</f>
        <v>19.87002881129499</v>
      </c>
      <c r="H38" s="311">
        <f>C38*(1+F38)</f>
        <v>28.640448633645665</v>
      </c>
      <c r="I38" s="308">
        <f>AVERAGE(G38:H38)</f>
        <v>24.255238722470327</v>
      </c>
    </row>
    <row r="39" spans="2:9" ht="409.6" x14ac:dyDescent="0.25">
      <c r="B39" s="300" t="str">
        <f t="shared" si="1"/>
        <v>Denmark</v>
      </c>
      <c r="C39" s="316">
        <f>VLOOKUP(B39,'Current UCLL benchmarks'!$B$6:$I$37,7,FALSE)</f>
        <v>15.161752307706836</v>
      </c>
      <c r="D39" s="316">
        <f t="shared" si="2"/>
        <v>16.35356198627267</v>
      </c>
      <c r="E39" s="293">
        <f t="shared" ref="E39:E47" si="3">($E$48-D39)/D39</f>
        <v>0.22398454423558295</v>
      </c>
      <c r="F39" s="244">
        <f t="shared" ref="F39:F47" si="4">($F$48-D39)/D39</f>
        <v>0.76423833102991567</v>
      </c>
      <c r="G39" s="308">
        <f t="shared" ref="G39:G47" si="5">C39*(1+E39)</f>
        <v>18.55775048816135</v>
      </c>
      <c r="H39" s="308">
        <f t="shared" ref="H39:H47" si="6">C39*(1+F39)</f>
        <v>26.748944586837681</v>
      </c>
      <c r="I39" s="308">
        <f t="shared" ref="I39:I47" si="7">AVERAGE(G39:H39)</f>
        <v>22.653347537499513</v>
      </c>
    </row>
    <row r="40" spans="2:9" ht="409.6" x14ac:dyDescent="0.25">
      <c r="B40" s="300" t="str">
        <f t="shared" si="1"/>
        <v>Greece</v>
      </c>
      <c r="C40" s="316">
        <f>VLOOKUP(B40,'Current UCLL benchmarks'!$B$6:$I$37,7,FALSE)</f>
        <v>15.780737445261574</v>
      </c>
      <c r="D40" s="316">
        <f t="shared" si="2"/>
        <v>19.752774596638652</v>
      </c>
      <c r="E40" s="293">
        <f t="shared" si="3"/>
        <v>1.3351669481538861E-2</v>
      </c>
      <c r="F40" s="244">
        <f t="shared" si="4"/>
        <v>0.46063434095813904</v>
      </c>
      <c r="G40" s="308">
        <f t="shared" si="5"/>
        <v>15.991436635805648</v>
      </c>
      <c r="H40" s="308">
        <f t="shared" si="6"/>
        <v>23.049887038193067</v>
      </c>
      <c r="I40" s="308">
        <f t="shared" si="7"/>
        <v>19.520661836999359</v>
      </c>
    </row>
    <row r="41" spans="2:9" ht="409.6" x14ac:dyDescent="0.25">
      <c r="B41" s="300" t="str">
        <f t="shared" si="1"/>
        <v>Sweden</v>
      </c>
      <c r="C41" s="316">
        <f>VLOOKUP(B41,'Current UCLL benchmarks'!$B$6:$I$37,7,FALSE)</f>
        <v>16.44353457042968</v>
      </c>
      <c r="D41" s="316">
        <f t="shared" si="2"/>
        <v>18.395736607965588</v>
      </c>
      <c r="E41" s="293">
        <f t="shared" si="3"/>
        <v>8.8105768253330261E-2</v>
      </c>
      <c r="F41" s="244">
        <f t="shared" si="4"/>
        <v>0.56838410550860274</v>
      </c>
      <c r="G41" s="308">
        <f t="shared" si="5"/>
        <v>17.89230481655758</v>
      </c>
      <c r="H41" s="308">
        <f t="shared" si="6"/>
        <v>25.789778258643139</v>
      </c>
      <c r="I41" s="308">
        <f t="shared" si="7"/>
        <v>21.841041537600361</v>
      </c>
    </row>
    <row r="42" spans="2:9" ht="409.6" x14ac:dyDescent="0.25">
      <c r="B42" s="300" t="str">
        <f t="shared" si="1"/>
        <v>Switzerland</v>
      </c>
      <c r="C42" s="316">
        <f>VLOOKUP(B42,'Current UCLL benchmarks'!$B$6:$I$37,7,FALSE)</f>
        <v>17.577304645633976</v>
      </c>
      <c r="D42" s="316">
        <f t="shared" si="2"/>
        <v>15.978654682084146</v>
      </c>
      <c r="E42" s="293">
        <f t="shared" si="3"/>
        <v>0.25270290350786229</v>
      </c>
      <c r="F42" s="244">
        <f t="shared" si="4"/>
        <v>0.80563266927630772</v>
      </c>
      <c r="G42" s="308">
        <f t="shared" si="5"/>
        <v>22.019140565427918</v>
      </c>
      <c r="H42" s="308">
        <f t="shared" si="6"/>
        <v>31.738155505978924</v>
      </c>
      <c r="I42" s="308">
        <f t="shared" si="7"/>
        <v>26.878648035703421</v>
      </c>
    </row>
    <row r="43" spans="2:9" ht="409.6" x14ac:dyDescent="0.25">
      <c r="B43" s="300" t="str">
        <f t="shared" si="1"/>
        <v>Turkey</v>
      </c>
      <c r="C43" s="316">
        <f>VLOOKUP(B43,'Current UCLL benchmarks'!$B$6:$I$37,7,FALSE)</f>
        <v>17.629213633241921</v>
      </c>
      <c r="D43" s="316">
        <f t="shared" si="2"/>
        <v>23.535997305834066</v>
      </c>
      <c r="E43" s="293">
        <f t="shared" si="3"/>
        <v>-0.14953648004392622</v>
      </c>
      <c r="F43" s="244">
        <f t="shared" si="4"/>
        <v>0.22584909108161241</v>
      </c>
      <c r="G43" s="308">
        <f t="shared" si="5"/>
        <v>14.993003080584527</v>
      </c>
      <c r="H43" s="308">
        <f t="shared" si="6"/>
        <v>21.610755508793179</v>
      </c>
      <c r="I43" s="308">
        <f t="shared" si="7"/>
        <v>18.301879294688852</v>
      </c>
    </row>
    <row r="44" spans="2:9" ht="409.6" x14ac:dyDescent="0.25">
      <c r="B44" s="300" t="str">
        <f t="shared" si="1"/>
        <v>Italy</v>
      </c>
      <c r="C44" s="316">
        <f>VLOOKUP(B44,'Current UCLL benchmarks'!$B$6:$I$37,7,FALSE)</f>
        <v>17.749710079370324</v>
      </c>
      <c r="D44" s="316">
        <f t="shared" si="2"/>
        <v>19.26213339161098</v>
      </c>
      <c r="E44" s="293">
        <f t="shared" si="3"/>
        <v>3.9163560310192413E-2</v>
      </c>
      <c r="F44" s="244">
        <f t="shared" si="4"/>
        <v>0.49783932643833584</v>
      </c>
      <c r="G44" s="308">
        <f t="shared" si="5"/>
        <v>18.444851920552171</v>
      </c>
      <c r="H44" s="308">
        <f t="shared" si="6"/>
        <v>26.586213789759785</v>
      </c>
      <c r="I44" s="308">
        <f t="shared" si="7"/>
        <v>22.515532855155978</v>
      </c>
    </row>
    <row r="45" spans="2:9" ht="409.6" x14ac:dyDescent="0.25">
      <c r="B45" s="300" t="str">
        <f t="shared" si="1"/>
        <v>Germany</v>
      </c>
      <c r="C45" s="316">
        <f>VLOOKUP(B45,'Current UCLL benchmarks'!$B$6:$I$37,7,FALSE)</f>
        <v>19.283514882116563</v>
      </c>
      <c r="D45" s="316">
        <f t="shared" si="2"/>
        <v>15.844484120970355</v>
      </c>
      <c r="E45" s="293">
        <f t="shared" si="3"/>
        <v>0.2633107497582855</v>
      </c>
      <c r="F45" s="244">
        <f t="shared" si="4"/>
        <v>0.82092270627294028</v>
      </c>
      <c r="G45" s="308">
        <f t="shared" si="5"/>
        <v>24.361071643701731</v>
      </c>
      <c r="H45" s="308">
        <f t="shared" si="6"/>
        <v>35.113790105598213</v>
      </c>
      <c r="I45" s="308">
        <f t="shared" si="7"/>
        <v>29.737430874649974</v>
      </c>
    </row>
    <row r="46" spans="2:9" ht="409.6" x14ac:dyDescent="0.25">
      <c r="B46" s="300" t="str">
        <f t="shared" si="1"/>
        <v>Czech Republic</v>
      </c>
      <c r="C46" s="316">
        <f>VLOOKUP(B46,'Current UCLL benchmarks'!$B$6:$I$37,7,FALSE)</f>
        <v>20.291750430197009</v>
      </c>
      <c r="D46" s="316">
        <f t="shared" si="2"/>
        <v>22.401853478804302</v>
      </c>
      <c r="E46" s="293">
        <f t="shared" si="3"/>
        <v>-0.10647986634967097</v>
      </c>
      <c r="F46" s="244">
        <f t="shared" si="4"/>
        <v>0.28791043706959912</v>
      </c>
      <c r="G46" s="308">
        <f t="shared" si="5"/>
        <v>18.131087556388753</v>
      </c>
      <c r="H46" s="308">
        <f t="shared" si="6"/>
        <v>26.133957165462256</v>
      </c>
      <c r="I46" s="308">
        <f t="shared" si="7"/>
        <v>22.132522360925506</v>
      </c>
    </row>
    <row r="47" spans="2:9" ht="409.6" x14ac:dyDescent="0.25">
      <c r="B47" s="300" t="str">
        <f t="shared" si="1"/>
        <v>Cyprus</v>
      </c>
      <c r="C47" s="316">
        <f>VLOOKUP(B47,'Current UCLL benchmarks'!$B$6:$I$37,7,FALSE)</f>
        <v>20.473983493556531</v>
      </c>
      <c r="D47" s="316">
        <f t="shared" si="2"/>
        <v>19.458167111422362</v>
      </c>
      <c r="E47" s="293">
        <f t="shared" si="3"/>
        <v>2.8694378035544171E-2</v>
      </c>
      <c r="F47" s="244">
        <f t="shared" si="4"/>
        <v>0.48274915822464437</v>
      </c>
      <c r="G47" s="308">
        <f t="shared" si="5"/>
        <v>21.061471715814136</v>
      </c>
      <c r="H47" s="308">
        <f t="shared" si="6"/>
        <v>30.357781790576212</v>
      </c>
      <c r="I47" s="308">
        <f t="shared" si="7"/>
        <v>25.709626753195174</v>
      </c>
    </row>
    <row r="48" spans="2:9" ht="409.6" x14ac:dyDescent="0.25">
      <c r="B48" s="204" t="str">
        <f t="shared" si="1"/>
        <v>New Zealand</v>
      </c>
      <c r="C48" s="271"/>
      <c r="D48" s="204"/>
      <c r="E48" s="286">
        <f>F31</f>
        <v>20.016507114396308</v>
      </c>
      <c r="F48" s="269">
        <f>G31</f>
        <v>28.851580905055968</v>
      </c>
      <c r="G48" s="306"/>
      <c r="H48" s="306"/>
      <c r="I48" s="306"/>
    </row>
    <row r="49" spans="2:9" ht="409.6" x14ac:dyDescent="0.25">
      <c r="B49" s="295"/>
    </row>
    <row r="50" spans="2:9" ht="409.6" x14ac:dyDescent="0.25">
      <c r="B50" s="295"/>
      <c r="G50" s="508" t="s">
        <v>282</v>
      </c>
      <c r="H50" s="509"/>
      <c r="I50" s="311">
        <f>AVERAGE(I38:I47)</f>
        <v>23.354592980888846</v>
      </c>
    </row>
    <row r="51" spans="2:9" ht="409.6" x14ac:dyDescent="0.25">
      <c r="B51" s="295"/>
      <c r="G51" s="504" t="s">
        <v>283</v>
      </c>
      <c r="H51" s="505"/>
      <c r="I51" s="308">
        <f>MEDIAN(I38:I47)</f>
        <v>22.584440196327748</v>
      </c>
    </row>
    <row r="52" spans="2:9" ht="409.6" x14ac:dyDescent="0.25">
      <c r="G52" s="504" t="s">
        <v>284</v>
      </c>
      <c r="H52" s="505"/>
      <c r="I52" s="308">
        <f>PERCENTILE(I38:I47,0.25)</f>
        <v>21.913911743431647</v>
      </c>
    </row>
    <row r="53" spans="2:9" ht="409.6" x14ac:dyDescent="0.25">
      <c r="G53" s="510" t="s">
        <v>285</v>
      </c>
      <c r="H53" s="511"/>
      <c r="I53" s="309">
        <f>PERCENTILE(I38:I47,0.75)</f>
        <v>25.346029745513963</v>
      </c>
    </row>
    <row r="55" spans="2:9" ht="15.75" x14ac:dyDescent="0.25">
      <c r="B55" s="101" t="s">
        <v>914</v>
      </c>
    </row>
    <row r="56" spans="2:9" ht="135" x14ac:dyDescent="0.25">
      <c r="B56" s="179" t="s">
        <v>0</v>
      </c>
      <c r="C56" s="179" t="s">
        <v>908</v>
      </c>
      <c r="D56" s="179" t="s">
        <v>904</v>
      </c>
      <c r="E56" s="179" t="s">
        <v>909</v>
      </c>
      <c r="F56" s="179" t="s">
        <v>910</v>
      </c>
      <c r="G56" s="179" t="s">
        <v>911</v>
      </c>
      <c r="H56" s="179" t="s">
        <v>912</v>
      </c>
      <c r="I56" s="180" t="s">
        <v>913</v>
      </c>
    </row>
    <row r="57" spans="2:9" ht="409.6" x14ac:dyDescent="0.25">
      <c r="B57" s="307" t="str">
        <f t="shared" ref="B57:B67" si="8">B21</f>
        <v>Belgium</v>
      </c>
      <c r="C57" s="315">
        <f>VLOOKUP(B57,'Current UCLL benchmarks'!$B$6:$I$37,7,FALSE)</f>
        <v>14.733320187737714</v>
      </c>
      <c r="D57" s="315">
        <f>F21</f>
        <v>14.841931592413758</v>
      </c>
      <c r="E57" s="275">
        <f>($E$67-D57)/D57</f>
        <v>0.34864569276329649</v>
      </c>
      <c r="F57" s="248">
        <f>($F$67-D57)/D57</f>
        <v>0.94392358739903126</v>
      </c>
      <c r="G57" s="311">
        <f>C57*(1+E57)</f>
        <v>19.87002881129499</v>
      </c>
      <c r="H57" s="311">
        <f>C57*(1+F57)</f>
        <v>28.640448633645665</v>
      </c>
      <c r="I57" s="311">
        <f>AVERAGE(G57:H57)</f>
        <v>24.255238722470327</v>
      </c>
    </row>
    <row r="58" spans="2:9" ht="409.6" x14ac:dyDescent="0.25">
      <c r="B58" s="300" t="str">
        <f t="shared" si="8"/>
        <v>Denmark</v>
      </c>
      <c r="C58" s="316">
        <f>VLOOKUP(B58,'Current UCLL benchmarks'!$B$6:$I$37,7,FALSE)</f>
        <v>15.161752307706836</v>
      </c>
      <c r="D58" s="316">
        <f>F22</f>
        <v>16.35356198627267</v>
      </c>
      <c r="E58" s="293">
        <f t="shared" ref="E58:E66" si="9">($E$67-D58)/D58</f>
        <v>0.22398454423558295</v>
      </c>
      <c r="F58" s="244">
        <f t="shared" ref="F58:F66" si="10">($F$67-D58)/D58</f>
        <v>0.76423833102991567</v>
      </c>
      <c r="G58" s="308">
        <f t="shared" ref="G58:G66" si="11">C58*(1+E58)</f>
        <v>18.55775048816135</v>
      </c>
      <c r="H58" s="308">
        <f t="shared" ref="H58:H66" si="12">C58*(1+F58)</f>
        <v>26.748944586837681</v>
      </c>
      <c r="I58" s="308">
        <f t="shared" ref="I58:I66" si="13">AVERAGE(G58:H58)</f>
        <v>22.653347537499513</v>
      </c>
    </row>
    <row r="59" spans="2:9" ht="409.6" x14ac:dyDescent="0.25">
      <c r="B59" s="300" t="str">
        <f t="shared" si="8"/>
        <v>Greece</v>
      </c>
      <c r="C59" s="316">
        <f>VLOOKUP(B59,'Current UCLL benchmarks'!$B$6:$I$37,7,FALSE)</f>
        <v>15.780737445261574</v>
      </c>
      <c r="D59" s="316">
        <f>F23</f>
        <v>19.752774596638652</v>
      </c>
      <c r="E59" s="293">
        <f t="shared" si="9"/>
        <v>1.3351669481538861E-2</v>
      </c>
      <c r="F59" s="244">
        <f t="shared" si="10"/>
        <v>0.46063434095813904</v>
      </c>
      <c r="G59" s="308">
        <f t="shared" si="11"/>
        <v>15.991436635805648</v>
      </c>
      <c r="H59" s="308">
        <f t="shared" si="12"/>
        <v>23.049887038193067</v>
      </c>
      <c r="I59" s="308">
        <f t="shared" si="13"/>
        <v>19.520661836999359</v>
      </c>
    </row>
    <row r="60" spans="2:9" ht="409.6" x14ac:dyDescent="0.25">
      <c r="B60" s="300" t="str">
        <f t="shared" si="8"/>
        <v>Sweden</v>
      </c>
      <c r="C60" s="283" t="s">
        <v>915</v>
      </c>
      <c r="D60" s="283" t="s">
        <v>915</v>
      </c>
      <c r="E60" s="289" t="s">
        <v>915</v>
      </c>
      <c r="F60" s="268" t="s">
        <v>915</v>
      </c>
      <c r="G60" s="268" t="s">
        <v>915</v>
      </c>
      <c r="H60" s="268" t="s">
        <v>915</v>
      </c>
      <c r="I60" s="268" t="s">
        <v>915</v>
      </c>
    </row>
    <row r="61" spans="2:9" ht="409.6" x14ac:dyDescent="0.25">
      <c r="B61" s="300" t="str">
        <f t="shared" si="8"/>
        <v>Switzerland</v>
      </c>
      <c r="C61" s="316">
        <f>VLOOKUP(B61,'Current UCLL benchmarks'!$B$6:$I$37,7,FALSE)</f>
        <v>17.577304645633976</v>
      </c>
      <c r="D61" s="316">
        <f>F25</f>
        <v>15.978654682084146</v>
      </c>
      <c r="E61" s="293">
        <f t="shared" si="9"/>
        <v>0.25270290350786229</v>
      </c>
      <c r="F61" s="244">
        <f t="shared" si="10"/>
        <v>0.80563266927630772</v>
      </c>
      <c r="G61" s="308">
        <f t="shared" si="11"/>
        <v>22.019140565427918</v>
      </c>
      <c r="H61" s="308">
        <f t="shared" si="12"/>
        <v>31.738155505978924</v>
      </c>
      <c r="I61" s="308">
        <f t="shared" si="13"/>
        <v>26.878648035703421</v>
      </c>
    </row>
    <row r="62" spans="2:9" ht="409.6" x14ac:dyDescent="0.25">
      <c r="B62" s="300" t="str">
        <f t="shared" si="8"/>
        <v>Turkey</v>
      </c>
      <c r="C62" s="316">
        <f>VLOOKUP(B62,'Current UCLL benchmarks'!$B$6:$I$37,7,FALSE)</f>
        <v>17.629213633241921</v>
      </c>
      <c r="D62" s="316">
        <f>F26</f>
        <v>23.535997305834066</v>
      </c>
      <c r="E62" s="293">
        <f t="shared" si="9"/>
        <v>-0.14953648004392622</v>
      </c>
      <c r="F62" s="244">
        <f t="shared" si="10"/>
        <v>0.22584909108161241</v>
      </c>
      <c r="G62" s="308">
        <f t="shared" si="11"/>
        <v>14.993003080584527</v>
      </c>
      <c r="H62" s="308">
        <f t="shared" si="12"/>
        <v>21.610755508793179</v>
      </c>
      <c r="I62" s="308">
        <f t="shared" si="13"/>
        <v>18.301879294688852</v>
      </c>
    </row>
    <row r="63" spans="2:9" ht="409.6" x14ac:dyDescent="0.25">
      <c r="B63" s="300" t="str">
        <f t="shared" si="8"/>
        <v>Italy</v>
      </c>
      <c r="C63" s="316">
        <f>VLOOKUP(B63,'Current UCLL benchmarks'!$B$6:$I$37,7,FALSE)</f>
        <v>17.749710079370324</v>
      </c>
      <c r="D63" s="316">
        <f>F27</f>
        <v>19.26213339161098</v>
      </c>
      <c r="E63" s="293">
        <f t="shared" si="9"/>
        <v>3.9163560310192413E-2</v>
      </c>
      <c r="F63" s="244">
        <f t="shared" si="10"/>
        <v>0.49783932643833584</v>
      </c>
      <c r="G63" s="308">
        <f t="shared" si="11"/>
        <v>18.444851920552171</v>
      </c>
      <c r="H63" s="308">
        <f t="shared" si="12"/>
        <v>26.586213789759785</v>
      </c>
      <c r="I63" s="308">
        <f t="shared" si="13"/>
        <v>22.515532855155978</v>
      </c>
    </row>
    <row r="64" spans="2:9" ht="409.6" x14ac:dyDescent="0.25">
      <c r="B64" s="300" t="str">
        <f t="shared" si="8"/>
        <v>Germany</v>
      </c>
      <c r="C64" s="283" t="s">
        <v>915</v>
      </c>
      <c r="D64" s="283" t="s">
        <v>915</v>
      </c>
      <c r="E64" s="289" t="s">
        <v>915</v>
      </c>
      <c r="F64" s="268" t="s">
        <v>915</v>
      </c>
      <c r="G64" s="268" t="s">
        <v>915</v>
      </c>
      <c r="H64" s="268" t="s">
        <v>915</v>
      </c>
      <c r="I64" s="268" t="s">
        <v>915</v>
      </c>
    </row>
    <row r="65" spans="2:9" ht="409.6" x14ac:dyDescent="0.25">
      <c r="B65" s="300" t="str">
        <f t="shared" si="8"/>
        <v>Czech Republic</v>
      </c>
      <c r="C65" s="283" t="s">
        <v>915</v>
      </c>
      <c r="D65" s="283" t="s">
        <v>915</v>
      </c>
      <c r="E65" s="289" t="s">
        <v>915</v>
      </c>
      <c r="F65" s="268" t="s">
        <v>915</v>
      </c>
      <c r="G65" s="268" t="s">
        <v>915</v>
      </c>
      <c r="H65" s="268" t="s">
        <v>915</v>
      </c>
      <c r="I65" s="268" t="s">
        <v>915</v>
      </c>
    </row>
    <row r="66" spans="2:9" ht="409.6" x14ac:dyDescent="0.25">
      <c r="B66" s="304" t="str">
        <f t="shared" si="8"/>
        <v>Cyprus</v>
      </c>
      <c r="C66" s="317">
        <f>VLOOKUP(B66,'Current UCLL benchmarks'!$B$6:$I$37,7,FALSE)</f>
        <v>20.473983493556531</v>
      </c>
      <c r="D66" s="317">
        <f>F30</f>
        <v>19.458167111422362</v>
      </c>
      <c r="E66" s="281">
        <f t="shared" si="9"/>
        <v>2.8694378035544171E-2</v>
      </c>
      <c r="F66" s="245">
        <f t="shared" si="10"/>
        <v>0.48274915822464437</v>
      </c>
      <c r="G66" s="309">
        <f t="shared" si="11"/>
        <v>21.061471715814136</v>
      </c>
      <c r="H66" s="309">
        <f t="shared" si="12"/>
        <v>30.357781790576212</v>
      </c>
      <c r="I66" s="309">
        <f t="shared" si="13"/>
        <v>25.709626753195174</v>
      </c>
    </row>
    <row r="67" spans="2:9" ht="409.6" x14ac:dyDescent="0.25">
      <c r="B67" s="304" t="str">
        <f t="shared" si="8"/>
        <v>New Zealand</v>
      </c>
      <c r="C67" s="317"/>
      <c r="D67" s="304"/>
      <c r="E67" s="314">
        <f>E48</f>
        <v>20.016507114396308</v>
      </c>
      <c r="F67" s="309">
        <f>F48</f>
        <v>28.851580905055968</v>
      </c>
      <c r="G67" s="305"/>
      <c r="H67" s="305"/>
      <c r="I67" s="305"/>
    </row>
    <row r="68" spans="2:9" ht="409.6" x14ac:dyDescent="0.25">
      <c r="B68" s="295"/>
      <c r="C68" s="295"/>
      <c r="D68" s="295"/>
      <c r="E68" s="295"/>
      <c r="F68" s="295"/>
      <c r="G68" s="295"/>
      <c r="H68" s="295"/>
      <c r="I68" s="295"/>
    </row>
    <row r="69" spans="2:9" ht="409.6" x14ac:dyDescent="0.25">
      <c r="B69" s="295"/>
      <c r="C69" s="295"/>
      <c r="D69" s="295"/>
      <c r="E69" s="295"/>
      <c r="F69" s="295"/>
      <c r="G69" s="508" t="s">
        <v>282</v>
      </c>
      <c r="H69" s="509"/>
      <c r="I69" s="311">
        <f>AVERAGE(I57:I66)</f>
        <v>22.833562147958947</v>
      </c>
    </row>
    <row r="70" spans="2:9" ht="409.6" x14ac:dyDescent="0.25">
      <c r="B70" s="295"/>
      <c r="C70" s="295"/>
      <c r="D70" s="295"/>
      <c r="E70" s="295"/>
      <c r="F70" s="295"/>
      <c r="G70" s="504" t="s">
        <v>283</v>
      </c>
      <c r="H70" s="505"/>
      <c r="I70" s="308">
        <f>MEDIAN(I57:I66)</f>
        <v>22.653347537499513</v>
      </c>
    </row>
    <row r="71" spans="2:9" ht="409.6" x14ac:dyDescent="0.25">
      <c r="B71" s="295"/>
      <c r="C71" s="295"/>
      <c r="D71" s="295"/>
      <c r="E71" s="295"/>
      <c r="F71" s="295"/>
      <c r="G71" s="504" t="s">
        <v>284</v>
      </c>
      <c r="H71" s="505"/>
      <c r="I71" s="308">
        <f>PERCENTILE(I57:I66,0.25)</f>
        <v>21.018097346077667</v>
      </c>
    </row>
    <row r="72" spans="2:9" ht="409.6" x14ac:dyDescent="0.25">
      <c r="B72" s="295"/>
      <c r="C72" s="295"/>
      <c r="D72" s="295"/>
      <c r="E72" s="295"/>
      <c r="F72" s="295"/>
      <c r="G72" s="510" t="s">
        <v>285</v>
      </c>
      <c r="H72" s="511"/>
      <c r="I72" s="309">
        <f>PERCENTILE(I57:I66,0.75)</f>
        <v>24.982432737832752</v>
      </c>
    </row>
    <row r="74" spans="2:9" ht="15.75" x14ac:dyDescent="0.25">
      <c r="B74" s="101" t="s">
        <v>916</v>
      </c>
    </row>
    <row r="75" spans="2:9" ht="30" customHeight="1" x14ac:dyDescent="0.25">
      <c r="B75" s="179"/>
      <c r="C75" s="512" t="s">
        <v>919</v>
      </c>
      <c r="D75" s="513"/>
    </row>
    <row r="76" spans="2:9" ht="30" x14ac:dyDescent="0.25">
      <c r="B76" s="179" t="s">
        <v>0</v>
      </c>
      <c r="C76" s="179" t="s">
        <v>917</v>
      </c>
      <c r="D76" s="180" t="s">
        <v>918</v>
      </c>
    </row>
    <row r="77" spans="2:9" ht="409.6" x14ac:dyDescent="0.25">
      <c r="B77" s="307" t="s">
        <v>54</v>
      </c>
      <c r="C77" s="312">
        <f t="shared" ref="C77:C86" si="14">VLOOKUP(B77,$B$38:$I$47,8,FALSE)</f>
        <v>18.301879294688852</v>
      </c>
      <c r="D77" s="311">
        <f t="shared" ref="D77:D86" si="15">VLOOKUP(B77,$B$57:$I$66,8,FALSE)</f>
        <v>18.301879294688852</v>
      </c>
    </row>
    <row r="78" spans="2:9" ht="409.6" x14ac:dyDescent="0.25">
      <c r="B78" s="300" t="s">
        <v>14</v>
      </c>
      <c r="C78" s="313">
        <f t="shared" si="14"/>
        <v>19.520661836999359</v>
      </c>
      <c r="D78" s="308">
        <f t="shared" si="15"/>
        <v>19.520661836999359</v>
      </c>
    </row>
    <row r="79" spans="2:9" ht="409.6" x14ac:dyDescent="0.25">
      <c r="B79" s="300" t="s">
        <v>31</v>
      </c>
      <c r="C79" s="313">
        <f t="shared" si="14"/>
        <v>21.841041537600361</v>
      </c>
      <c r="D79" s="268" t="str">
        <f t="shared" si="15"/>
        <v>-</v>
      </c>
    </row>
    <row r="80" spans="2:9" ht="409.6" x14ac:dyDescent="0.25">
      <c r="B80" s="300" t="s">
        <v>33</v>
      </c>
      <c r="C80" s="313">
        <f t="shared" si="14"/>
        <v>22.132522360925506</v>
      </c>
      <c r="D80" s="268" t="str">
        <f t="shared" si="15"/>
        <v>-</v>
      </c>
    </row>
    <row r="81" spans="2:9" ht="409.6" x14ac:dyDescent="0.25">
      <c r="B81" s="300" t="s">
        <v>17</v>
      </c>
      <c r="C81" s="313">
        <f t="shared" si="14"/>
        <v>22.515532855155978</v>
      </c>
      <c r="D81" s="308">
        <f t="shared" si="15"/>
        <v>22.515532855155978</v>
      </c>
    </row>
    <row r="82" spans="2:9" ht="409.6" x14ac:dyDescent="0.25">
      <c r="B82" s="300" t="s">
        <v>9</v>
      </c>
      <c r="C82" s="313">
        <f t="shared" si="14"/>
        <v>22.653347537499513</v>
      </c>
      <c r="D82" s="308">
        <f t="shared" si="15"/>
        <v>22.653347537499513</v>
      </c>
    </row>
    <row r="83" spans="2:9" ht="409.6" x14ac:dyDescent="0.25">
      <c r="B83" s="300" t="s">
        <v>5</v>
      </c>
      <c r="C83" s="313">
        <f t="shared" si="14"/>
        <v>24.255238722470327</v>
      </c>
      <c r="D83" s="308">
        <f t="shared" si="15"/>
        <v>24.255238722470327</v>
      </c>
    </row>
    <row r="84" spans="2:9" ht="409.6" x14ac:dyDescent="0.25">
      <c r="B84" s="300" t="s">
        <v>7</v>
      </c>
      <c r="C84" s="313">
        <f t="shared" si="14"/>
        <v>25.709626753195174</v>
      </c>
      <c r="D84" s="308">
        <f t="shared" si="15"/>
        <v>25.709626753195174</v>
      </c>
    </row>
    <row r="85" spans="2:9" ht="409.6" x14ac:dyDescent="0.25">
      <c r="B85" s="300" t="s">
        <v>53</v>
      </c>
      <c r="C85" s="313">
        <f t="shared" si="14"/>
        <v>26.878648035703421</v>
      </c>
      <c r="D85" s="308">
        <f t="shared" si="15"/>
        <v>26.878648035703421</v>
      </c>
    </row>
    <row r="86" spans="2:9" ht="409.6" x14ac:dyDescent="0.25">
      <c r="B86" s="304" t="s">
        <v>13</v>
      </c>
      <c r="C86" s="314">
        <f t="shared" si="14"/>
        <v>29.737430874649974</v>
      </c>
      <c r="D86" s="285" t="str">
        <f t="shared" si="15"/>
        <v>-</v>
      </c>
    </row>
    <row r="87" spans="2:9" ht="409.6" x14ac:dyDescent="0.25">
      <c r="B87" s="295"/>
    </row>
    <row r="88" spans="2:9" ht="409.6" x14ac:dyDescent="0.25">
      <c r="B88" s="258" t="s">
        <v>282</v>
      </c>
      <c r="C88" s="135">
        <f>AVERAGE(C77:C86)</f>
        <v>23.354592980888849</v>
      </c>
      <c r="D88" s="311">
        <f>AVERAGE(D77:D86)</f>
        <v>22.833562147958951</v>
      </c>
    </row>
    <row r="89" spans="2:9" ht="409.6" x14ac:dyDescent="0.25">
      <c r="B89" s="325" t="s">
        <v>283</v>
      </c>
      <c r="C89" s="98">
        <f>MEDIAN(C77:C86)</f>
        <v>22.584440196327748</v>
      </c>
      <c r="D89" s="309">
        <f>MEDIAN(D77:D86)</f>
        <v>22.653347537499513</v>
      </c>
    </row>
    <row r="92" spans="2:9" ht="18.75" x14ac:dyDescent="0.25">
      <c r="B92" s="189" t="s">
        <v>889</v>
      </c>
    </row>
    <row r="93" spans="2:9" s="295" customFormat="1" ht="14.25" customHeight="1" x14ac:dyDescent="0.25">
      <c r="B93" s="189"/>
    </row>
    <row r="94" spans="2:9" s="295" customFormat="1" ht="409.6" x14ac:dyDescent="0.25">
      <c r="B94" s="204" t="s">
        <v>926</v>
      </c>
      <c r="C94" s="380"/>
      <c r="D94" s="380"/>
      <c r="E94" s="380"/>
      <c r="F94" s="380"/>
      <c r="G94" s="380"/>
      <c r="H94" s="411">
        <v>24.46</v>
      </c>
    </row>
    <row r="95" spans="2:9" s="295" customFormat="1" ht="18.75" x14ac:dyDescent="0.25">
      <c r="B95" s="294"/>
      <c r="C95" s="298"/>
      <c r="D95" s="298"/>
      <c r="E95" s="298"/>
      <c r="F95" s="298"/>
      <c r="G95" s="298"/>
    </row>
    <row r="96" spans="2:9" ht="409.6" x14ac:dyDescent="0.25">
      <c r="B96" s="303"/>
      <c r="C96" s="303"/>
      <c r="D96" s="303"/>
      <c r="E96" s="303"/>
      <c r="F96" s="303"/>
      <c r="G96" s="303"/>
      <c r="H96" s="225" t="s">
        <v>282</v>
      </c>
      <c r="I96" s="324" t="s">
        <v>288</v>
      </c>
    </row>
    <row r="97" spans="2:9" ht="409.6" x14ac:dyDescent="0.25">
      <c r="B97" s="300" t="s">
        <v>920</v>
      </c>
      <c r="C97" s="298"/>
      <c r="D97" s="298"/>
      <c r="E97" s="298"/>
      <c r="F97" s="298"/>
      <c r="G97" s="298"/>
      <c r="H97" s="223">
        <f>C88</f>
        <v>23.354592980888849</v>
      </c>
      <c r="I97" s="190">
        <f>(H97-$H$94)/$H$94</f>
        <v>-4.5192437412557289E-2</v>
      </c>
    </row>
    <row r="98" spans="2:9" ht="409.6" x14ac:dyDescent="0.25">
      <c r="B98" s="300" t="s">
        <v>921</v>
      </c>
      <c r="C98" s="298"/>
      <c r="D98" s="298"/>
      <c r="E98" s="298"/>
      <c r="F98" s="298"/>
      <c r="G98" s="298"/>
      <c r="H98" s="223">
        <f>D88</f>
        <v>22.833562147958951</v>
      </c>
      <c r="I98" s="190">
        <f>(H98-$H$94)/$H$94</f>
        <v>-6.649377972367336E-2</v>
      </c>
    </row>
    <row r="99" spans="2:9" ht="409.6" x14ac:dyDescent="0.25">
      <c r="B99" s="304" t="s">
        <v>922</v>
      </c>
      <c r="C99" s="303"/>
      <c r="D99" s="303"/>
      <c r="E99" s="303"/>
      <c r="F99" s="303"/>
      <c r="G99" s="303"/>
      <c r="H99" s="224">
        <f>AVERAGE(H97:H98)</f>
        <v>23.094077564423898</v>
      </c>
      <c r="I99" s="191">
        <f>(H99-$H$94)/$H$94</f>
        <v>-5.5843108568115397E-2</v>
      </c>
    </row>
  </sheetData>
  <sortState ref="B80:D89">
    <sortCondition ref="C80:C89"/>
  </sortState>
  <mergeCells count="9">
    <mergeCell ref="G70:H70"/>
    <mergeCell ref="G71:H71"/>
    <mergeCell ref="G72:H72"/>
    <mergeCell ref="C75:D75"/>
    <mergeCell ref="G50:H50"/>
    <mergeCell ref="G51:H51"/>
    <mergeCell ref="G52:H52"/>
    <mergeCell ref="G53:H53"/>
    <mergeCell ref="G69:H69"/>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U97"/>
  <sheetViews>
    <sheetView workbookViewId="0"/>
  </sheetViews>
  <sheetFormatPr defaultRowHeight="15" x14ac:dyDescent="0.25"/>
  <cols>
    <col min="1" max="1" width="1.42578125" style="202" customWidth="1"/>
    <col min="2" max="2" width="17.85546875" style="202" customWidth="1"/>
    <col min="3" max="3" width="15" style="202" customWidth="1"/>
    <col min="4" max="4" width="13.85546875" style="202" customWidth="1"/>
    <col min="5" max="5" width="13.5703125" style="202" customWidth="1"/>
    <col min="6" max="6" width="14.85546875" style="202" customWidth="1"/>
    <col min="7" max="7" width="14.5703125" style="202" bestFit="1" customWidth="1"/>
    <col min="8" max="8" width="14.140625" style="202" customWidth="1"/>
    <col min="9" max="10" width="14.42578125" style="202" customWidth="1"/>
    <col min="11" max="12" width="14" style="202" customWidth="1"/>
    <col min="13" max="14" width="13" style="202" customWidth="1"/>
    <col min="15" max="15" width="11.42578125" style="202" customWidth="1"/>
    <col min="16" max="16" width="11.7109375" style="202" customWidth="1"/>
    <col min="17" max="17" width="12" style="202" customWidth="1"/>
    <col min="18" max="19" width="9.140625" style="202"/>
    <col min="20" max="20" width="8.85546875" style="202" customWidth="1"/>
    <col min="21" max="16384" width="9.140625" style="202"/>
  </cols>
  <sheetData>
    <row r="1" spans="1:16" ht="26.25" x14ac:dyDescent="0.4">
      <c r="A1" s="93" t="s">
        <v>811</v>
      </c>
    </row>
    <row r="2" spans="1:16" ht="7.5" customHeight="1" x14ac:dyDescent="0.4">
      <c r="A2" s="93"/>
    </row>
    <row r="3" spans="1:16" ht="17.25" customHeight="1" x14ac:dyDescent="0.4">
      <c r="A3" s="93"/>
      <c r="B3" s="202" t="s">
        <v>1010</v>
      </c>
    </row>
    <row r="4" spans="1:16" ht="17.25" customHeight="1" x14ac:dyDescent="0.4">
      <c r="A4" s="93"/>
      <c r="B4" s="156" t="s">
        <v>846</v>
      </c>
    </row>
    <row r="5" spans="1:16" ht="17.25" customHeight="1" x14ac:dyDescent="0.4">
      <c r="A5" s="93"/>
      <c r="B5" s="156" t="s">
        <v>844</v>
      </c>
    </row>
    <row r="6" spans="1:16" ht="17.25" customHeight="1" x14ac:dyDescent="0.4">
      <c r="A6" s="93"/>
      <c r="B6" s="156" t="s">
        <v>845</v>
      </c>
    </row>
    <row r="7" spans="1:16" ht="17.25" customHeight="1" x14ac:dyDescent="0.4">
      <c r="A7" s="93"/>
      <c r="B7" s="156"/>
    </row>
    <row r="8" spans="1:16" ht="17.25" customHeight="1" x14ac:dyDescent="0.4">
      <c r="A8" s="93"/>
      <c r="B8" s="202" t="s">
        <v>864</v>
      </c>
    </row>
    <row r="9" spans="1:16" ht="17.25" customHeight="1" x14ac:dyDescent="0.4">
      <c r="A9" s="93"/>
      <c r="B9" s="202" t="s">
        <v>863</v>
      </c>
      <c r="P9" s="257"/>
    </row>
    <row r="10" spans="1:16" ht="17.25" customHeight="1" x14ac:dyDescent="0.4">
      <c r="A10" s="93"/>
      <c r="P10" s="196"/>
    </row>
    <row r="11" spans="1:16" ht="18.75" x14ac:dyDescent="0.3">
      <c r="B11" s="189" t="s">
        <v>840</v>
      </c>
      <c r="P11" s="196"/>
    </row>
    <row r="13" spans="1:16" ht="15.75" x14ac:dyDescent="0.25">
      <c r="B13" s="39" t="s">
        <v>1011</v>
      </c>
    </row>
    <row r="14" spans="1:16" ht="15.75" x14ac:dyDescent="0.25">
      <c r="B14" s="39"/>
    </row>
    <row r="15" spans="1:16" ht="15.75" x14ac:dyDescent="0.25">
      <c r="B15" s="101" t="s">
        <v>817</v>
      </c>
      <c r="H15" s="452"/>
      <c r="I15" s="381"/>
      <c r="J15" s="381"/>
      <c r="K15" s="381"/>
      <c r="L15" s="381"/>
      <c r="M15" s="381"/>
      <c r="N15" s="381"/>
      <c r="O15" s="381"/>
    </row>
    <row r="16" spans="1:16" ht="75" x14ac:dyDescent="0.25">
      <c r="B16" s="105" t="s">
        <v>0</v>
      </c>
      <c r="C16" s="106" t="s">
        <v>1</v>
      </c>
      <c r="D16" s="106" t="s">
        <v>286</v>
      </c>
      <c r="E16" s="107" t="s">
        <v>287</v>
      </c>
      <c r="F16" s="107" t="s">
        <v>813</v>
      </c>
      <c r="H16" s="199"/>
      <c r="I16" s="199"/>
      <c r="J16" s="199"/>
      <c r="K16" s="199"/>
      <c r="L16" s="199"/>
      <c r="M16" s="381"/>
      <c r="N16" s="381"/>
      <c r="O16" s="199"/>
    </row>
    <row r="17" spans="2:15" x14ac:dyDescent="0.25">
      <c r="B17" s="108" t="s">
        <v>31</v>
      </c>
      <c r="C17" s="109" t="s">
        <v>91</v>
      </c>
      <c r="D17" s="111">
        <v>81</v>
      </c>
      <c r="E17" s="197">
        <f>VLOOKUP(B17,'Current UCLL benchmarks'!$B$6:$E$37,3,FALSE)</f>
        <v>88.33</v>
      </c>
      <c r="F17" s="122">
        <f>(E17-D17)/D17</f>
        <v>9.0493827160493812E-2</v>
      </c>
      <c r="H17" s="453"/>
      <c r="I17" s="454"/>
      <c r="J17" s="110"/>
      <c r="K17" s="110"/>
      <c r="L17" s="455"/>
      <c r="M17" s="381"/>
      <c r="N17" s="381"/>
      <c r="O17" s="200"/>
    </row>
    <row r="18" spans="2:15" x14ac:dyDescent="0.25">
      <c r="B18" s="108" t="s">
        <v>9</v>
      </c>
      <c r="C18" s="109" t="s">
        <v>103</v>
      </c>
      <c r="D18" s="111">
        <v>64.17</v>
      </c>
      <c r="E18" s="197">
        <f>VLOOKUP(B18,'Current UCLL benchmarks'!$B$6:$E$37,3,FALSE)</f>
        <v>68.33</v>
      </c>
      <c r="F18" s="122">
        <f>(E18-D18)/D18</f>
        <v>6.4827801153186787E-2</v>
      </c>
      <c r="H18" s="453"/>
      <c r="I18" s="454"/>
      <c r="J18" s="110"/>
      <c r="K18" s="110"/>
      <c r="L18" s="455"/>
      <c r="M18" s="381"/>
      <c r="N18" s="381"/>
      <c r="O18" s="200"/>
    </row>
    <row r="19" spans="2:15" x14ac:dyDescent="0.25">
      <c r="B19" s="108" t="s">
        <v>13</v>
      </c>
      <c r="C19" s="109" t="s">
        <v>34</v>
      </c>
      <c r="D19" s="111">
        <v>10.5</v>
      </c>
      <c r="E19" s="197">
        <f>VLOOKUP(B19,'Current UCLL benchmarks'!$B$6:$E$37,3,FALSE)</f>
        <v>10.08</v>
      </c>
      <c r="F19" s="122">
        <f>(E19-D19)/D19</f>
        <v>-3.9999999999999994E-2</v>
      </c>
      <c r="H19" s="453"/>
      <c r="I19" s="454"/>
      <c r="J19" s="110"/>
      <c r="K19" s="110"/>
      <c r="L19" s="455"/>
      <c r="M19" s="381"/>
      <c r="N19" s="381"/>
      <c r="O19" s="200"/>
    </row>
    <row r="20" spans="2:15" ht="16.5" customHeight="1" x14ac:dyDescent="0.25">
      <c r="B20" s="108" t="s">
        <v>14</v>
      </c>
      <c r="C20" s="109" t="s">
        <v>34</v>
      </c>
      <c r="D20" s="111">
        <v>8.6999999999999993</v>
      </c>
      <c r="E20" s="197">
        <f>VLOOKUP(B20,'Current UCLL benchmarks'!$B$6:$E$37,3,FALSE)</f>
        <v>7.78</v>
      </c>
      <c r="F20" s="122">
        <f>(E20-D20)/D20</f>
        <v>-0.10574712643678151</v>
      </c>
      <c r="H20" s="453"/>
      <c r="I20" s="454"/>
      <c r="J20" s="110"/>
      <c r="K20" s="110"/>
      <c r="L20" s="455"/>
      <c r="M20" s="381"/>
      <c r="N20" s="381"/>
      <c r="O20" s="200"/>
    </row>
    <row r="21" spans="2:15" x14ac:dyDescent="0.25">
      <c r="B21" s="112" t="s">
        <v>33</v>
      </c>
      <c r="C21" s="113" t="s">
        <v>51</v>
      </c>
      <c r="D21" s="115">
        <v>360</v>
      </c>
      <c r="E21" s="198">
        <f>VLOOKUP(B21,'Current UCLL benchmarks'!$B$6:$E$37,3,FALSE)</f>
        <v>242</v>
      </c>
      <c r="F21" s="123">
        <f>(E21-D21)/D21</f>
        <v>-0.32777777777777778</v>
      </c>
      <c r="H21" s="453"/>
      <c r="I21" s="454"/>
      <c r="J21" s="110"/>
      <c r="K21" s="110"/>
      <c r="L21" s="455"/>
      <c r="M21" s="381"/>
      <c r="N21" s="381"/>
      <c r="O21" s="200"/>
    </row>
    <row r="22" spans="2:15" x14ac:dyDescent="0.25">
      <c r="B22" s="118"/>
      <c r="C22" s="118"/>
      <c r="D22" s="118"/>
      <c r="G22" s="118"/>
      <c r="H22" s="239"/>
      <c r="I22" s="239"/>
      <c r="J22" s="239"/>
      <c r="K22" s="381"/>
      <c r="L22" s="381"/>
      <c r="M22" s="239"/>
      <c r="N22" s="239"/>
      <c r="O22" s="381"/>
    </row>
    <row r="23" spans="2:15" x14ac:dyDescent="0.25">
      <c r="B23" s="118"/>
      <c r="C23" s="118"/>
      <c r="E23" s="250" t="s">
        <v>282</v>
      </c>
      <c r="F23" s="120">
        <f>AVERAGE(F17:F21)</f>
        <v>-6.364065518017574E-2</v>
      </c>
      <c r="H23" s="239"/>
      <c r="I23" s="239"/>
      <c r="J23" s="381"/>
      <c r="K23" s="451"/>
      <c r="L23" s="192"/>
      <c r="M23" s="381"/>
      <c r="N23" s="381"/>
      <c r="O23" s="200"/>
    </row>
    <row r="24" spans="2:15" x14ac:dyDescent="0.25">
      <c r="B24" s="118"/>
      <c r="C24" s="118"/>
      <c r="E24" s="251" t="s">
        <v>283</v>
      </c>
      <c r="F24" s="121">
        <f>MEDIAN(F17:F21)</f>
        <v>-3.9999999999999994E-2</v>
      </c>
      <c r="H24" s="239"/>
      <c r="I24" s="239"/>
      <c r="J24" s="381"/>
      <c r="K24" s="451"/>
      <c r="L24" s="192"/>
      <c r="M24" s="381"/>
      <c r="N24" s="381"/>
      <c r="O24" s="200"/>
    </row>
    <row r="25" spans="2:15" x14ac:dyDescent="0.25">
      <c r="B25" s="118"/>
      <c r="C25" s="118"/>
      <c r="D25" s="229"/>
      <c r="E25" s="229"/>
      <c r="F25" s="192"/>
      <c r="H25" s="239"/>
      <c r="I25" s="239"/>
      <c r="J25" s="451"/>
      <c r="K25" s="451"/>
      <c r="L25" s="192"/>
      <c r="M25" s="381"/>
      <c r="N25" s="381"/>
      <c r="O25" s="200"/>
    </row>
    <row r="26" spans="2:15" x14ac:dyDescent="0.25">
      <c r="B26" s="413" t="s">
        <v>805</v>
      </c>
      <c r="O26" s="68"/>
    </row>
    <row r="27" spans="2:15" x14ac:dyDescent="0.25">
      <c r="B27" s="170" t="s">
        <v>319</v>
      </c>
      <c r="O27" s="68"/>
    </row>
    <row r="28" spans="2:15" x14ac:dyDescent="0.25">
      <c r="B28" s="170" t="s">
        <v>289</v>
      </c>
      <c r="O28" s="68"/>
    </row>
    <row r="29" spans="2:15" x14ac:dyDescent="0.25">
      <c r="B29" s="102" t="s">
        <v>290</v>
      </c>
      <c r="O29" s="68"/>
    </row>
    <row r="32" spans="2:15" ht="18.75" x14ac:dyDescent="0.3">
      <c r="B32" s="189" t="s">
        <v>847</v>
      </c>
    </row>
    <row r="33" spans="2:19" ht="13.5" customHeight="1" x14ac:dyDescent="0.3">
      <c r="B33" s="189"/>
    </row>
    <row r="34" spans="2:19" ht="15.75" x14ac:dyDescent="0.25">
      <c r="B34" s="39" t="s">
        <v>1029</v>
      </c>
      <c r="M34" s="381"/>
      <c r="N34" s="381"/>
      <c r="O34" s="381"/>
      <c r="P34" s="381"/>
      <c r="Q34" s="381"/>
      <c r="R34" s="381"/>
      <c r="S34" s="381"/>
    </row>
    <row r="35" spans="2:19" ht="15.75" x14ac:dyDescent="0.25">
      <c r="B35" s="39" t="s">
        <v>861</v>
      </c>
      <c r="M35" s="381"/>
      <c r="N35" s="381"/>
      <c r="O35" s="381"/>
      <c r="P35" s="381"/>
      <c r="Q35" s="381"/>
      <c r="R35" s="381"/>
      <c r="S35" s="381"/>
    </row>
    <row r="36" spans="2:19" ht="15.75" x14ac:dyDescent="0.25">
      <c r="B36" s="39"/>
      <c r="M36" s="381"/>
      <c r="N36" s="381"/>
      <c r="O36" s="381"/>
      <c r="P36" s="381"/>
      <c r="Q36" s="381"/>
      <c r="R36" s="381"/>
      <c r="S36" s="381"/>
    </row>
    <row r="37" spans="2:19" ht="15.75" x14ac:dyDescent="0.25">
      <c r="B37" s="101" t="s">
        <v>816</v>
      </c>
      <c r="G37" s="381"/>
      <c r="H37" s="452"/>
      <c r="I37" s="381"/>
      <c r="J37" s="381"/>
      <c r="K37" s="381"/>
      <c r="L37" s="381"/>
      <c r="M37" s="381"/>
      <c r="N37" s="452"/>
      <c r="O37" s="381"/>
      <c r="P37" s="381"/>
      <c r="Q37" s="381"/>
      <c r="R37" s="381"/>
      <c r="S37" s="381"/>
    </row>
    <row r="38" spans="2:19" ht="45" x14ac:dyDescent="0.25">
      <c r="B38" s="105" t="s">
        <v>0</v>
      </c>
      <c r="C38" s="106" t="s">
        <v>814</v>
      </c>
      <c r="D38" s="107" t="s">
        <v>815</v>
      </c>
      <c r="E38" s="107" t="s">
        <v>288</v>
      </c>
      <c r="G38" s="381"/>
      <c r="H38" s="199"/>
      <c r="I38" s="199"/>
      <c r="J38" s="199"/>
      <c r="K38" s="199"/>
      <c r="L38" s="381"/>
      <c r="M38" s="381"/>
      <c r="N38" s="199"/>
      <c r="O38" s="199"/>
      <c r="P38" s="381"/>
      <c r="Q38" s="381"/>
      <c r="R38" s="381"/>
      <c r="S38" s="381"/>
    </row>
    <row r="39" spans="2:19" ht="409.6" x14ac:dyDescent="0.25">
      <c r="B39" s="108" t="s">
        <v>9</v>
      </c>
      <c r="C39" s="111">
        <v>13.63</v>
      </c>
      <c r="D39" s="197">
        <f>VLOOKUP(B39,'Current UCLL benchmarks'!$B$6:$I$37,7,FALSE)</f>
        <v>15.161752307706836</v>
      </c>
      <c r="E39" s="122">
        <f>(D39-C39)/C39</f>
        <v>0.11238094700710455</v>
      </c>
      <c r="G39" s="381"/>
      <c r="H39" s="453"/>
      <c r="I39" s="110"/>
      <c r="J39" s="110"/>
      <c r="K39" s="455"/>
      <c r="L39" s="381"/>
      <c r="M39" s="381"/>
      <c r="N39" s="381"/>
      <c r="O39" s="185"/>
      <c r="P39" s="381"/>
      <c r="Q39" s="381"/>
      <c r="R39" s="381"/>
      <c r="S39" s="381"/>
    </row>
    <row r="40" spans="2:19" ht="409.6" x14ac:dyDescent="0.25">
      <c r="B40" s="108" t="s">
        <v>31</v>
      </c>
      <c r="C40" s="111">
        <v>15.09</v>
      </c>
      <c r="D40" s="197">
        <f>VLOOKUP(B40,'Current UCLL benchmarks'!$B$6:$I$37,7,FALSE)</f>
        <v>16.44353457042968</v>
      </c>
      <c r="E40" s="122">
        <f>(D40-C40)/C40</f>
        <v>8.9697453308792585E-2</v>
      </c>
      <c r="G40" s="381"/>
      <c r="H40" s="453"/>
      <c r="I40" s="110"/>
      <c r="J40" s="110"/>
      <c r="K40" s="455"/>
      <c r="L40" s="381"/>
      <c r="M40" s="381"/>
      <c r="N40" s="381"/>
      <c r="O40" s="185"/>
      <c r="P40" s="381"/>
      <c r="Q40" s="381"/>
      <c r="R40" s="381"/>
      <c r="S40" s="381"/>
    </row>
    <row r="41" spans="2:19" ht="409.6" x14ac:dyDescent="0.25">
      <c r="B41" s="108" t="s">
        <v>13</v>
      </c>
      <c r="C41" s="111">
        <v>19.52</v>
      </c>
      <c r="D41" s="197">
        <f>VLOOKUP(B41,'Current UCLL benchmarks'!$B$6:$I$37,7,FALSE)</f>
        <v>19.283514882116563</v>
      </c>
      <c r="E41" s="122">
        <f>(D41-C41)/C41</f>
        <v>-1.211501628501211E-2</v>
      </c>
      <c r="G41" s="381"/>
      <c r="H41" s="453"/>
      <c r="I41" s="110"/>
      <c r="J41" s="110"/>
      <c r="K41" s="455"/>
      <c r="L41" s="381"/>
      <c r="M41" s="381"/>
      <c r="N41" s="381"/>
      <c r="O41" s="185"/>
      <c r="P41" s="381"/>
      <c r="Q41" s="381"/>
      <c r="R41" s="381"/>
      <c r="S41" s="381"/>
    </row>
    <row r="42" spans="2:19" ht="409.6" x14ac:dyDescent="0.25">
      <c r="B42" s="108" t="s">
        <v>14</v>
      </c>
      <c r="C42" s="111">
        <v>17.7</v>
      </c>
      <c r="D42" s="197">
        <f>VLOOKUP(B42,'Current UCLL benchmarks'!$B$6:$I$37,7,FALSE)</f>
        <v>15.780737445261574</v>
      </c>
      <c r="E42" s="122">
        <f>(D42-C42)/C42</f>
        <v>-0.1084329126970862</v>
      </c>
      <c r="G42" s="381"/>
      <c r="H42" s="453"/>
      <c r="I42" s="110"/>
      <c r="J42" s="110"/>
      <c r="K42" s="455"/>
      <c r="L42" s="381"/>
      <c r="M42" s="381"/>
      <c r="N42" s="381"/>
      <c r="O42" s="381"/>
      <c r="P42" s="381"/>
      <c r="Q42" s="381"/>
      <c r="R42" s="381"/>
      <c r="S42" s="381"/>
    </row>
    <row r="43" spans="2:19" ht="409.6" x14ac:dyDescent="0.25">
      <c r="B43" s="112" t="s">
        <v>33</v>
      </c>
      <c r="C43" s="115">
        <v>27.44</v>
      </c>
      <c r="D43" s="198">
        <f>VLOOKUP(B43,'Current UCLL benchmarks'!$B$6:$I$37,7,FALSE)</f>
        <v>20.291750430197009</v>
      </c>
      <c r="E43" s="123">
        <f>(D43-C43)/C43</f>
        <v>-0.26050472193159591</v>
      </c>
      <c r="G43" s="381"/>
      <c r="H43" s="453"/>
      <c r="I43" s="110"/>
      <c r="J43" s="110"/>
      <c r="K43" s="455"/>
      <c r="L43" s="381"/>
      <c r="M43" s="381"/>
      <c r="N43" s="381"/>
      <c r="O43" s="381"/>
      <c r="P43" s="381"/>
      <c r="Q43" s="381"/>
      <c r="R43" s="381"/>
      <c r="S43" s="381"/>
    </row>
    <row r="44" spans="2:19" ht="409.6" x14ac:dyDescent="0.25">
      <c r="B44" s="118"/>
      <c r="C44" s="118"/>
      <c r="G44" s="381"/>
      <c r="H44" s="239"/>
      <c r="I44" s="239"/>
      <c r="J44" s="381"/>
      <c r="K44" s="381"/>
      <c r="L44" s="381"/>
      <c r="M44" s="381"/>
      <c r="N44" s="381"/>
      <c r="O44" s="381"/>
      <c r="P44" s="381"/>
      <c r="Q44" s="381"/>
      <c r="R44" s="381"/>
      <c r="S44" s="381"/>
    </row>
    <row r="45" spans="2:19" ht="409.6" x14ac:dyDescent="0.25">
      <c r="B45" s="118"/>
      <c r="C45" s="514" t="s">
        <v>282</v>
      </c>
      <c r="D45" s="515"/>
      <c r="E45" s="120">
        <f>AVERAGE(E39:E43)</f>
        <v>-3.5794850119559421E-2</v>
      </c>
      <c r="G45" s="239"/>
      <c r="H45" s="239"/>
      <c r="I45" s="516"/>
      <c r="J45" s="516"/>
      <c r="K45" s="192"/>
      <c r="L45" s="381"/>
      <c r="M45" s="381"/>
      <c r="N45" s="381"/>
      <c r="O45" s="381"/>
      <c r="P45" s="381"/>
      <c r="Q45" s="381"/>
      <c r="R45" s="381"/>
      <c r="S45" s="381"/>
    </row>
    <row r="46" spans="2:19" ht="409.6" x14ac:dyDescent="0.25">
      <c r="B46" s="118"/>
      <c r="C46" s="517" t="s">
        <v>283</v>
      </c>
      <c r="D46" s="518"/>
      <c r="E46" s="126">
        <f>MEDIAN(E39:E43)</f>
        <v>-1.211501628501211E-2</v>
      </c>
      <c r="G46" s="456"/>
      <c r="H46" s="239"/>
      <c r="I46" s="516"/>
      <c r="J46" s="516"/>
      <c r="K46" s="192"/>
      <c r="L46" s="381"/>
      <c r="M46" s="381"/>
      <c r="N46" s="381"/>
      <c r="O46" s="381"/>
      <c r="P46" s="381"/>
      <c r="Q46" s="381"/>
      <c r="R46" s="381"/>
      <c r="S46" s="381"/>
    </row>
    <row r="47" spans="2:19" s="240" customFormat="1" ht="409.6" x14ac:dyDescent="0.25">
      <c r="B47" s="144"/>
      <c r="C47" s="519" t="s">
        <v>884</v>
      </c>
      <c r="D47" s="520"/>
      <c r="E47" s="121">
        <f>(AVERAGE(D39:D43)-AVERAGE(C39:C43))/AVERAGE(C39:C43)</f>
        <v>-6.8737527996234032E-2</v>
      </c>
      <c r="G47" s="457"/>
      <c r="H47" s="239"/>
      <c r="I47" s="516"/>
      <c r="J47" s="516"/>
      <c r="K47" s="192"/>
      <c r="L47" s="381"/>
      <c r="M47" s="381"/>
      <c r="N47" s="381"/>
      <c r="O47" s="381"/>
      <c r="P47" s="381"/>
      <c r="Q47" s="381"/>
      <c r="R47" s="381"/>
      <c r="S47" s="381"/>
    </row>
    <row r="48" spans="2:19" ht="409.6" x14ac:dyDescent="0.25">
      <c r="G48" s="381"/>
      <c r="H48" s="381"/>
      <c r="I48" s="381"/>
      <c r="J48" s="381"/>
      <c r="K48" s="381"/>
      <c r="L48" s="381"/>
      <c r="M48" s="381"/>
      <c r="N48" s="381"/>
      <c r="O48" s="381"/>
      <c r="P48" s="381"/>
      <c r="Q48" s="381"/>
      <c r="R48" s="381"/>
      <c r="S48" s="381"/>
    </row>
    <row r="49" spans="2:12" s="240" customFormat="1" ht="409.6" x14ac:dyDescent="0.25">
      <c r="B49" s="240" t="s">
        <v>1025</v>
      </c>
      <c r="H49" s="157"/>
      <c r="J49" s="260"/>
    </row>
    <row r="51" spans="2:12" ht="18.75" x14ac:dyDescent="0.25">
      <c r="B51" s="189" t="s">
        <v>841</v>
      </c>
    </row>
    <row r="52" spans="2:12" ht="18.75" x14ac:dyDescent="0.25">
      <c r="B52" s="189"/>
    </row>
    <row r="53" spans="2:12" ht="15.75" x14ac:dyDescent="0.25">
      <c r="B53" s="101" t="s">
        <v>849</v>
      </c>
    </row>
    <row r="54" spans="2:12" ht="15.75" x14ac:dyDescent="0.25">
      <c r="B54" s="39" t="s">
        <v>1012</v>
      </c>
    </row>
    <row r="55" spans="2:12" ht="15.75" x14ac:dyDescent="0.25">
      <c r="B55" s="101"/>
    </row>
    <row r="56" spans="2:12" ht="30" x14ac:dyDescent="0.25">
      <c r="B56" s="227" t="s">
        <v>0</v>
      </c>
      <c r="C56" s="227">
        <v>2007</v>
      </c>
      <c r="D56" s="227">
        <v>2008</v>
      </c>
      <c r="E56" s="99">
        <v>2009</v>
      </c>
      <c r="F56" s="228">
        <v>2010</v>
      </c>
      <c r="G56" s="228">
        <v>2011</v>
      </c>
      <c r="H56" s="228" t="s">
        <v>812</v>
      </c>
    </row>
    <row r="57" spans="2:12" ht="409.6" x14ac:dyDescent="0.25">
      <c r="B57" s="235" t="s">
        <v>31</v>
      </c>
      <c r="C57" s="164">
        <v>108.8326</v>
      </c>
      <c r="D57" s="164">
        <v>113.62390000000001</v>
      </c>
      <c r="E57" s="132">
        <v>114.9404</v>
      </c>
      <c r="F57" s="96">
        <v>115.9987</v>
      </c>
      <c r="G57" s="96">
        <v>116.3903</v>
      </c>
      <c r="H57" s="190">
        <f t="shared" ref="H57:H62" si="0">(G57-C57)/C57</f>
        <v>6.9443346938325434E-2</v>
      </c>
    </row>
    <row r="58" spans="2:12" ht="409.6" x14ac:dyDescent="0.25">
      <c r="B58" s="235" t="s">
        <v>9</v>
      </c>
      <c r="C58" s="164">
        <v>107.61960000000001</v>
      </c>
      <c r="D58" s="164">
        <v>121.1121</v>
      </c>
      <c r="E58" s="132">
        <v>110.3494</v>
      </c>
      <c r="F58" s="96">
        <v>119.1564</v>
      </c>
      <c r="G58" s="96">
        <v>128.26249999999999</v>
      </c>
      <c r="H58" s="190">
        <f t="shared" si="0"/>
        <v>0.19181357299228005</v>
      </c>
    </row>
    <row r="59" spans="2:12" ht="409.6" x14ac:dyDescent="0.25">
      <c r="B59" s="235" t="s">
        <v>14</v>
      </c>
      <c r="C59" s="164">
        <v>110.9491</v>
      </c>
      <c r="D59" s="164">
        <v>121.2482</v>
      </c>
      <c r="E59" s="132">
        <v>114.0072</v>
      </c>
      <c r="F59" s="96">
        <v>121.67319999999999</v>
      </c>
      <c r="G59" s="96">
        <v>131.1807</v>
      </c>
      <c r="H59" s="190">
        <f t="shared" si="0"/>
        <v>0.1823502849504863</v>
      </c>
    </row>
    <row r="60" spans="2:12" ht="409.6" x14ac:dyDescent="0.25">
      <c r="B60" s="235" t="s">
        <v>13</v>
      </c>
      <c r="C60" s="164">
        <v>105.2921</v>
      </c>
      <c r="D60" s="164">
        <v>109.7008</v>
      </c>
      <c r="E60" s="132">
        <v>105.9922</v>
      </c>
      <c r="F60" s="96">
        <v>108.2007</v>
      </c>
      <c r="G60" s="96">
        <v>113.5095</v>
      </c>
      <c r="H60" s="190">
        <f t="shared" si="0"/>
        <v>7.8043841845684511E-2</v>
      </c>
    </row>
    <row r="61" spans="2:12" ht="409.6" x14ac:dyDescent="0.25">
      <c r="B61" s="235" t="s">
        <v>33</v>
      </c>
      <c r="C61" s="164">
        <v>102.7495</v>
      </c>
      <c r="D61" s="164">
        <v>103.1828</v>
      </c>
      <c r="E61" s="132">
        <v>101.6331</v>
      </c>
      <c r="F61" s="96">
        <v>101.6831</v>
      </c>
      <c r="G61" s="96">
        <v>105.47410000000001</v>
      </c>
      <c r="H61" s="190">
        <f t="shared" si="0"/>
        <v>2.6516917357262172E-2</v>
      </c>
    </row>
    <row r="62" spans="2:12" ht="409.6" x14ac:dyDescent="0.25">
      <c r="B62" s="203" t="s">
        <v>36</v>
      </c>
      <c r="C62" s="165">
        <v>110.3913</v>
      </c>
      <c r="D62" s="165">
        <v>128.54130000000001</v>
      </c>
      <c r="E62" s="133">
        <v>120.74250000000001</v>
      </c>
      <c r="F62" s="97">
        <v>126.3279</v>
      </c>
      <c r="G62" s="97">
        <v>134.42789999999999</v>
      </c>
      <c r="H62" s="191">
        <f t="shared" si="0"/>
        <v>0.21773998494446567</v>
      </c>
      <c r="L62" s="215"/>
    </row>
    <row r="63" spans="2:12" s="467" customFormat="1" ht="409.6" x14ac:dyDescent="0.25">
      <c r="B63" s="464" t="s">
        <v>161</v>
      </c>
      <c r="C63" s="467" t="s">
        <v>1032</v>
      </c>
    </row>
    <row r="64" spans="2:12" s="467" customFormat="1" ht="409.6" x14ac:dyDescent="0.25">
      <c r="C64" s="469" t="s">
        <v>1031</v>
      </c>
    </row>
    <row r="65" spans="2:21" ht="409.6" x14ac:dyDescent="0.25">
      <c r="K65" s="196"/>
    </row>
    <row r="66" spans="2:21" ht="15.75" x14ac:dyDescent="0.25">
      <c r="B66" s="101" t="s">
        <v>848</v>
      </c>
    </row>
    <row r="67" spans="2:21" ht="15.75" x14ac:dyDescent="0.25">
      <c r="B67" s="39" t="s">
        <v>862</v>
      </c>
      <c r="L67" s="381"/>
      <c r="M67" s="381"/>
      <c r="N67" s="381"/>
      <c r="O67" s="381"/>
      <c r="P67" s="381"/>
      <c r="Q67" s="381"/>
      <c r="R67" s="381"/>
      <c r="S67" s="381"/>
      <c r="T67" s="381"/>
      <c r="U67" s="381"/>
    </row>
    <row r="68" spans="2:21" ht="15.75" x14ac:dyDescent="0.25">
      <c r="B68" s="101"/>
      <c r="L68" s="381"/>
      <c r="M68" s="381"/>
      <c r="N68" s="381"/>
      <c r="O68" s="381"/>
      <c r="P68" s="381"/>
      <c r="Q68" s="381"/>
      <c r="R68" s="381"/>
      <c r="S68" s="381"/>
      <c r="T68" s="381"/>
      <c r="U68" s="381"/>
    </row>
    <row r="69" spans="2:21" ht="75" x14ac:dyDescent="0.25">
      <c r="B69" s="105" t="s">
        <v>0</v>
      </c>
      <c r="C69" s="106" t="s">
        <v>1</v>
      </c>
      <c r="D69" s="105" t="s">
        <v>831</v>
      </c>
      <c r="E69" s="106" t="s">
        <v>812</v>
      </c>
      <c r="F69" s="107" t="s">
        <v>871</v>
      </c>
      <c r="G69" s="106" t="s">
        <v>830</v>
      </c>
      <c r="H69" s="107" t="s">
        <v>891</v>
      </c>
      <c r="I69" s="106" t="s">
        <v>853</v>
      </c>
      <c r="J69" s="106" t="s">
        <v>842</v>
      </c>
      <c r="L69" s="199"/>
      <c r="M69" s="199"/>
      <c r="N69" s="199"/>
      <c r="O69" s="199"/>
      <c r="P69" s="199"/>
      <c r="Q69" s="199"/>
      <c r="R69" s="199"/>
      <c r="S69" s="199"/>
      <c r="T69" s="199"/>
      <c r="U69" s="381"/>
    </row>
    <row r="70" spans="2:21" ht="409.6" x14ac:dyDescent="0.25">
      <c r="B70" s="108" t="s">
        <v>31</v>
      </c>
      <c r="C70" s="109" t="s">
        <v>91</v>
      </c>
      <c r="D70" s="110">
        <v>81</v>
      </c>
      <c r="E70" s="194">
        <f>VLOOKUP(B70,$B$57:$H$62,7,FALSE)</f>
        <v>6.9443346938325434E-2</v>
      </c>
      <c r="F70" s="182">
        <f>D70*(1+E70)</f>
        <v>86.624911102004347</v>
      </c>
      <c r="G70" s="197">
        <f>VLOOKUP(B70,'Current UCLL benchmarks'!$B$6:$E$37,3,FALSE)</f>
        <v>88.33</v>
      </c>
      <c r="H70" s="190">
        <f>(G70-F70)/F70</f>
        <v>1.9683586122101065E-2</v>
      </c>
      <c r="I70" s="132">
        <f>$J$81*(1+H70)</f>
        <v>30.37221375391243</v>
      </c>
      <c r="J70" s="194">
        <f>(I70-$J$79)/$J$79</f>
        <v>0.24170947481244598</v>
      </c>
      <c r="L70" s="453"/>
      <c r="M70" s="454"/>
      <c r="N70" s="110"/>
      <c r="O70" s="200"/>
      <c r="P70" s="458"/>
      <c r="Q70" s="110"/>
      <c r="R70" s="200"/>
      <c r="S70" s="184"/>
      <c r="T70" s="200"/>
      <c r="U70" s="381"/>
    </row>
    <row r="71" spans="2:21" ht="409.6" x14ac:dyDescent="0.25">
      <c r="B71" s="108" t="s">
        <v>9</v>
      </c>
      <c r="C71" s="109" t="s">
        <v>103</v>
      </c>
      <c r="D71" s="110">
        <v>64.17</v>
      </c>
      <c r="E71" s="194">
        <f>VLOOKUP(B71,$B$57:$H$62,7,FALSE)</f>
        <v>0.19181357299228005</v>
      </c>
      <c r="F71" s="173">
        <f t="shared" ref="F71:F74" si="1">D71*(1+E71)</f>
        <v>76.478676978914621</v>
      </c>
      <c r="G71" s="197">
        <f>VLOOKUP(B71,'Current UCLL benchmarks'!$B$6:$E$37,3,FALSE)</f>
        <v>68.33</v>
      </c>
      <c r="H71" s="190">
        <f>(G71-F71)/F71</f>
        <v>-0.1065483517864886</v>
      </c>
      <c r="I71" s="132">
        <f>$J$81*(1+H71)</f>
        <v>26.612279345915407</v>
      </c>
      <c r="J71" s="194">
        <f>(I71-$J$79)/$J$79</f>
        <v>8.7991796644129455E-2</v>
      </c>
      <c r="L71" s="453"/>
      <c r="M71" s="454"/>
      <c r="N71" s="110"/>
      <c r="O71" s="200"/>
      <c r="P71" s="458"/>
      <c r="Q71" s="110"/>
      <c r="R71" s="200"/>
      <c r="S71" s="184"/>
      <c r="T71" s="200"/>
      <c r="U71" s="381"/>
    </row>
    <row r="72" spans="2:21" ht="409.6" x14ac:dyDescent="0.25">
      <c r="B72" s="108" t="s">
        <v>13</v>
      </c>
      <c r="C72" s="109" t="s">
        <v>34</v>
      </c>
      <c r="D72" s="110">
        <v>10.5</v>
      </c>
      <c r="E72" s="194">
        <f>VLOOKUP(B72,$B$57:$H$62,7,FALSE)</f>
        <v>7.8043841845684511E-2</v>
      </c>
      <c r="F72" s="173">
        <f t="shared" si="1"/>
        <v>11.319460339379688</v>
      </c>
      <c r="G72" s="197">
        <f>VLOOKUP(B72,'Current UCLL benchmarks'!$B$6:$E$37,3,FALSE)</f>
        <v>10.08</v>
      </c>
      <c r="H72" s="190">
        <f>(G72-F72)/F72</f>
        <v>-0.10949818297146939</v>
      </c>
      <c r="I72" s="132">
        <f>$J$81*(1+H72)</f>
        <v>26.524415910132433</v>
      </c>
      <c r="J72" s="194">
        <f>(I72-$J$79)/$J$79</f>
        <v>8.4399669261342264E-2</v>
      </c>
      <c r="L72" s="453"/>
      <c r="M72" s="454"/>
      <c r="N72" s="110"/>
      <c r="O72" s="200"/>
      <c r="P72" s="458"/>
      <c r="Q72" s="110"/>
      <c r="R72" s="200"/>
      <c r="S72" s="184"/>
      <c r="T72" s="200"/>
      <c r="U72" s="381"/>
    </row>
    <row r="73" spans="2:21" ht="409.6" x14ac:dyDescent="0.25">
      <c r="B73" s="108" t="s">
        <v>14</v>
      </c>
      <c r="C73" s="109" t="s">
        <v>34</v>
      </c>
      <c r="D73" s="110">
        <v>8.6999999999999993</v>
      </c>
      <c r="E73" s="194">
        <f>VLOOKUP(B73,$B$57:$H$62,7,FALSE)</f>
        <v>0.1823502849504863</v>
      </c>
      <c r="F73" s="173">
        <f t="shared" si="1"/>
        <v>10.28644747906923</v>
      </c>
      <c r="G73" s="197">
        <f>VLOOKUP(B73,'Current UCLL benchmarks'!$B$6:$E$37,3,FALSE)</f>
        <v>7.78</v>
      </c>
      <c r="H73" s="190">
        <f>(G73-F73)/F73</f>
        <v>-0.24366502470063897</v>
      </c>
      <c r="I73" s="132">
        <f>$J$81*(1+H73)</f>
        <v>22.52813309147605</v>
      </c>
      <c r="J73" s="194">
        <f>(I73-$J$79)/$J$79</f>
        <v>-7.8980658565983256E-2</v>
      </c>
      <c r="L73" s="453"/>
      <c r="M73" s="454"/>
      <c r="N73" s="110"/>
      <c r="O73" s="200"/>
      <c r="P73" s="458"/>
      <c r="Q73" s="110"/>
      <c r="R73" s="200"/>
      <c r="S73" s="184"/>
      <c r="T73" s="200"/>
      <c r="U73" s="381"/>
    </row>
    <row r="74" spans="2:21" ht="409.6" x14ac:dyDescent="0.25">
      <c r="B74" s="112" t="s">
        <v>33</v>
      </c>
      <c r="C74" s="113" t="s">
        <v>51</v>
      </c>
      <c r="D74" s="114">
        <v>360</v>
      </c>
      <c r="E74" s="195">
        <f>VLOOKUP(B74,$B$57:$H$62,7,FALSE)</f>
        <v>2.6516917357262172E-2</v>
      </c>
      <c r="F74" s="174">
        <f t="shared" si="1"/>
        <v>369.54609024861435</v>
      </c>
      <c r="G74" s="198">
        <f>VLOOKUP(B74,'Current UCLL benchmarks'!$B$6:$E$37,3,FALSE)</f>
        <v>242</v>
      </c>
      <c r="H74" s="191">
        <f>(G74-F74)/F74</f>
        <v>-0.34514257791986636</v>
      </c>
      <c r="I74" s="133">
        <f>$J$81*(1+H74)</f>
        <v>19.505530806271338</v>
      </c>
      <c r="J74" s="195">
        <f>(I74-$J$79)/$J$79</f>
        <v>-0.20255393269536642</v>
      </c>
      <c r="L74" s="453"/>
      <c r="M74" s="454"/>
      <c r="N74" s="110"/>
      <c r="O74" s="200"/>
      <c r="P74" s="458"/>
      <c r="Q74" s="110"/>
      <c r="R74" s="200"/>
      <c r="S74" s="184"/>
      <c r="T74" s="200"/>
      <c r="U74" s="381"/>
    </row>
    <row r="75" spans="2:21" ht="409.6" x14ac:dyDescent="0.25">
      <c r="B75" s="118"/>
      <c r="C75" s="118"/>
      <c r="D75" s="116"/>
      <c r="E75" s="214"/>
      <c r="G75" s="118"/>
      <c r="H75" s="116"/>
      <c r="J75" s="130"/>
      <c r="L75" s="239"/>
      <c r="M75" s="239"/>
      <c r="N75" s="239"/>
      <c r="O75" s="200"/>
      <c r="P75" s="381"/>
      <c r="Q75" s="239"/>
      <c r="R75" s="239"/>
      <c r="S75" s="381"/>
      <c r="T75" s="184"/>
      <c r="U75" s="381"/>
    </row>
    <row r="76" spans="2:21" ht="409.6" x14ac:dyDescent="0.25">
      <c r="B76" s="118"/>
      <c r="C76" s="118"/>
      <c r="D76" s="95"/>
      <c r="E76" s="214"/>
      <c r="I76" s="250" t="s">
        <v>282</v>
      </c>
      <c r="J76" s="193">
        <f>AVERAGE(J70:J74)</f>
        <v>2.6513269891313605E-2</v>
      </c>
      <c r="L76" s="239"/>
      <c r="M76" s="239"/>
      <c r="N76" s="381"/>
      <c r="O76" s="200"/>
      <c r="P76" s="381"/>
      <c r="Q76" s="381"/>
      <c r="R76" s="381"/>
      <c r="S76" s="451"/>
      <c r="T76" s="200"/>
      <c r="U76" s="381"/>
    </row>
    <row r="77" spans="2:21" ht="409.6" x14ac:dyDescent="0.25">
      <c r="B77" s="118"/>
      <c r="C77" s="118"/>
      <c r="D77" s="95"/>
      <c r="E77" s="214"/>
      <c r="I77" s="251" t="s">
        <v>283</v>
      </c>
      <c r="J77" s="191">
        <f>MEDIAN(J70:J74)</f>
        <v>8.4399669261342264E-2</v>
      </c>
      <c r="L77" s="239"/>
      <c r="M77" s="239"/>
      <c r="N77" s="381"/>
      <c r="O77" s="200"/>
      <c r="P77" s="381"/>
      <c r="Q77" s="381"/>
      <c r="R77" s="381"/>
      <c r="S77" s="451"/>
      <c r="T77" s="200"/>
      <c r="U77" s="381"/>
    </row>
    <row r="78" spans="2:21" ht="409.6" x14ac:dyDescent="0.25">
      <c r="D78" s="95"/>
      <c r="E78" s="214"/>
      <c r="J78" s="130"/>
      <c r="L78" s="381"/>
      <c r="M78" s="381"/>
      <c r="N78" s="381"/>
      <c r="O78" s="381"/>
      <c r="P78" s="381"/>
      <c r="Q78" s="381"/>
      <c r="R78" s="381"/>
      <c r="S78" s="381"/>
      <c r="T78" s="381"/>
      <c r="U78" s="381"/>
    </row>
    <row r="79" spans="2:21" ht="409.6" x14ac:dyDescent="0.25">
      <c r="G79" s="178" t="s">
        <v>850</v>
      </c>
      <c r="H79" s="213"/>
      <c r="I79" s="213"/>
      <c r="J79" s="187">
        <v>24.46</v>
      </c>
      <c r="L79" s="184"/>
      <c r="M79" s="381"/>
      <c r="N79" s="381"/>
      <c r="O79" s="381"/>
      <c r="P79" s="381"/>
      <c r="Q79" s="381"/>
      <c r="R79" s="381"/>
      <c r="S79" s="381"/>
      <c r="T79" s="381"/>
      <c r="U79" s="381"/>
    </row>
    <row r="80" spans="2:21" ht="409.6" x14ac:dyDescent="0.25">
      <c r="G80" s="235" t="s">
        <v>851</v>
      </c>
      <c r="H80" s="95"/>
      <c r="I80" s="95"/>
      <c r="J80" s="212">
        <f>H62</f>
        <v>0.21773998494446567</v>
      </c>
      <c r="L80" s="381"/>
      <c r="M80" s="381"/>
      <c r="N80" s="381"/>
      <c r="O80" s="381"/>
      <c r="P80" s="381"/>
      <c r="Q80" s="381"/>
      <c r="R80" s="381"/>
      <c r="S80" s="381"/>
      <c r="T80" s="459"/>
      <c r="U80" s="381"/>
    </row>
    <row r="81" spans="2:21" ht="409.6" x14ac:dyDescent="0.25">
      <c r="G81" s="379" t="s">
        <v>852</v>
      </c>
      <c r="H81" s="378"/>
      <c r="I81" s="378"/>
      <c r="J81" s="309">
        <f>J79*(1+J80)</f>
        <v>29.785920031741632</v>
      </c>
      <c r="L81" s="200"/>
      <c r="M81" s="381"/>
      <c r="N81" s="381"/>
      <c r="O81" s="381"/>
      <c r="P81" s="381"/>
      <c r="Q81" s="381"/>
      <c r="R81" s="381"/>
      <c r="S81" s="381"/>
      <c r="T81" s="184"/>
      <c r="U81" s="381"/>
    </row>
    <row r="82" spans="2:21" ht="409.6" x14ac:dyDescent="0.25">
      <c r="G82" s="376"/>
      <c r="H82" s="376"/>
      <c r="I82" s="376"/>
      <c r="J82" s="214"/>
      <c r="L82" s="381"/>
      <c r="M82" s="381"/>
      <c r="N82" s="381"/>
      <c r="O82" s="381"/>
      <c r="P82" s="381"/>
      <c r="Q82" s="381"/>
      <c r="R82" s="381"/>
      <c r="S82" s="381"/>
      <c r="T82" s="200"/>
      <c r="U82" s="381"/>
    </row>
    <row r="83" spans="2:21" ht="18.75" x14ac:dyDescent="0.25">
      <c r="B83" s="189" t="s">
        <v>923</v>
      </c>
    </row>
    <row r="84" spans="2:21" s="254" customFormat="1" ht="409.6" x14ac:dyDescent="0.25">
      <c r="B84" s="259"/>
      <c r="E84" s="378"/>
      <c r="F84" s="305"/>
      <c r="G84" s="292" t="s">
        <v>288</v>
      </c>
    </row>
    <row r="85" spans="2:21" ht="409.6" x14ac:dyDescent="0.25">
      <c r="B85" s="307" t="s">
        <v>1026</v>
      </c>
      <c r="C85" s="213"/>
      <c r="D85" s="213"/>
      <c r="G85" s="291">
        <f>E47</f>
        <v>-6.8737527996234032E-2</v>
      </c>
    </row>
    <row r="86" spans="2:21" ht="409.6" x14ac:dyDescent="0.25">
      <c r="B86" s="300" t="s">
        <v>1027</v>
      </c>
      <c r="C86" s="298"/>
      <c r="D86" s="298"/>
      <c r="G86" s="276">
        <f>J76</f>
        <v>2.6513269891313605E-2</v>
      </c>
    </row>
    <row r="87" spans="2:21" ht="409.6" x14ac:dyDescent="0.25">
      <c r="B87" s="304" t="s">
        <v>922</v>
      </c>
      <c r="C87" s="303"/>
      <c r="D87" s="303"/>
      <c r="E87" s="378"/>
      <c r="F87" s="305"/>
      <c r="G87" s="280">
        <f>AVERAGE(G85:G86)</f>
        <v>-2.1112129052460214E-2</v>
      </c>
    </row>
    <row r="97" ht="15.75" customHeight="1" x14ac:dyDescent="0.25"/>
  </sheetData>
  <mergeCells count="6">
    <mergeCell ref="C45:D45"/>
    <mergeCell ref="I45:J45"/>
    <mergeCell ref="C46:D46"/>
    <mergeCell ref="I46:J46"/>
    <mergeCell ref="C47:D47"/>
    <mergeCell ref="I47:J47"/>
  </mergeCells>
  <hyperlinks>
    <hyperlink ref="B29" r:id="rId1"/>
    <hyperlink ref="C64" r:id="rId2"/>
  </hyperlinks>
  <pageMargins left="0.70866141732283472" right="0.70866141732283472" top="0.74803149606299213" bottom="0.74803149606299213" header="0.31496062992125984" footer="0.31496062992125984"/>
  <pageSetup paperSize="9" scale="12" orientation="landscap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O34"/>
  <sheetViews>
    <sheetView workbookViewId="0"/>
  </sheetViews>
  <sheetFormatPr defaultRowHeight="15" x14ac:dyDescent="0.25"/>
  <cols>
    <col min="1" max="1" width="1.7109375" customWidth="1"/>
    <col min="2" max="2" width="33.85546875" customWidth="1"/>
    <col min="3" max="3" width="12.5703125" customWidth="1"/>
    <col min="4" max="4" width="11.7109375" customWidth="1"/>
    <col min="5" max="5" width="10.42578125" customWidth="1"/>
    <col min="8" max="8" width="16.7109375" customWidth="1"/>
    <col min="9" max="9" width="10.28515625" customWidth="1"/>
    <col min="10" max="10" width="11.7109375" customWidth="1"/>
  </cols>
  <sheetData>
    <row r="1" spans="1:15" ht="26.25" x14ac:dyDescent="0.4">
      <c r="A1" s="93" t="s">
        <v>309</v>
      </c>
    </row>
    <row r="2" spans="1:15" x14ac:dyDescent="0.25">
      <c r="G2" s="95"/>
    </row>
    <row r="3" spans="1:15" s="202" customFormat="1" x14ac:dyDescent="0.25">
      <c r="B3" s="202" t="s">
        <v>986</v>
      </c>
      <c r="G3" s="95"/>
    </row>
    <row r="4" spans="1:15" s="261" customFormat="1" x14ac:dyDescent="0.25">
      <c r="G4" s="263"/>
    </row>
    <row r="5" spans="1:15" s="261" customFormat="1" ht="18.75" x14ac:dyDescent="0.3">
      <c r="B5" s="189" t="s">
        <v>1030</v>
      </c>
      <c r="G5" s="263"/>
    </row>
    <row r="6" spans="1:15" s="202" customFormat="1" x14ac:dyDescent="0.25">
      <c r="G6" s="95"/>
    </row>
    <row r="7" spans="1:15" x14ac:dyDescent="0.25">
      <c r="B7" s="136"/>
      <c r="C7" s="137" t="s">
        <v>300</v>
      </c>
      <c r="D7" s="138" t="s">
        <v>301</v>
      </c>
      <c r="G7" s="95"/>
      <c r="M7" s="130"/>
    </row>
    <row r="8" spans="1:15" x14ac:dyDescent="0.25">
      <c r="B8" s="139" t="s">
        <v>302</v>
      </c>
      <c r="C8" s="412">
        <f>'Updated monthly rental prices'!C15</f>
        <v>23.518837443900363</v>
      </c>
      <c r="D8" s="140"/>
      <c r="G8" s="95"/>
      <c r="K8" s="252"/>
      <c r="M8" s="130"/>
    </row>
    <row r="9" spans="1:15" x14ac:dyDescent="0.25">
      <c r="B9" s="141"/>
      <c r="C9" s="142"/>
      <c r="D9" s="140"/>
      <c r="G9" s="95"/>
      <c r="M9" s="130"/>
    </row>
    <row r="10" spans="1:15" x14ac:dyDescent="0.25">
      <c r="B10" s="141" t="s">
        <v>303</v>
      </c>
      <c r="C10" s="142">
        <f>C8*0.87</f>
        <v>20.461388576193315</v>
      </c>
      <c r="D10" s="143">
        <v>0.72450000000000003</v>
      </c>
      <c r="G10" s="95"/>
      <c r="H10" s="95"/>
      <c r="I10" s="95"/>
      <c r="J10" s="95"/>
      <c r="K10" s="95"/>
    </row>
    <row r="11" spans="1:15" x14ac:dyDescent="0.25">
      <c r="B11" s="141" t="s">
        <v>304</v>
      </c>
      <c r="C11" s="142">
        <f>C8*1.605</f>
        <v>37.747734097460082</v>
      </c>
      <c r="D11" s="143">
        <f>1-D10</f>
        <v>0.27549999999999997</v>
      </c>
      <c r="G11" s="95"/>
      <c r="H11" s="95"/>
      <c r="I11" s="95"/>
      <c r="J11" s="95"/>
      <c r="K11" s="95"/>
    </row>
    <row r="12" spans="1:15" x14ac:dyDescent="0.25">
      <c r="B12" s="141" t="s">
        <v>305</v>
      </c>
      <c r="C12" s="142">
        <f>(C10*D10)+(C11*D11)</f>
        <v>25.223776767302311</v>
      </c>
      <c r="D12" s="144"/>
      <c r="G12" s="95"/>
      <c r="H12" s="95"/>
      <c r="I12" s="95"/>
      <c r="J12" s="95"/>
      <c r="K12" s="95"/>
      <c r="N12" s="252"/>
    </row>
    <row r="13" spans="1:15" x14ac:dyDescent="0.25">
      <c r="B13" s="145"/>
      <c r="C13" s="146"/>
      <c r="D13" s="144"/>
    </row>
    <row r="14" spans="1:15" x14ac:dyDescent="0.25">
      <c r="B14" s="147" t="s">
        <v>306</v>
      </c>
      <c r="C14" s="148">
        <f>C8/C12</f>
        <v>0.93240745273276959</v>
      </c>
      <c r="D14" s="144"/>
      <c r="J14" s="130"/>
    </row>
    <row r="15" spans="1:15" x14ac:dyDescent="0.25">
      <c r="B15" s="153"/>
      <c r="C15" s="154"/>
      <c r="D15" s="155"/>
    </row>
    <row r="16" spans="1:15" x14ac:dyDescent="0.25">
      <c r="B16" s="149" t="s">
        <v>307</v>
      </c>
      <c r="C16" s="159">
        <f>C10*C14</f>
        <v>19.0783512017038</v>
      </c>
      <c r="D16" s="150"/>
      <c r="M16" s="130"/>
      <c r="O16" s="252"/>
    </row>
    <row r="17" spans="1:9" x14ac:dyDescent="0.25">
      <c r="B17" s="151" t="s">
        <v>308</v>
      </c>
      <c r="C17" s="160">
        <f>C11*C14</f>
        <v>35.196268596246668</v>
      </c>
      <c r="D17" s="152"/>
    </row>
    <row r="20" spans="1:9" x14ac:dyDescent="0.25">
      <c r="B20" s="70" t="s">
        <v>134</v>
      </c>
    </row>
    <row r="21" spans="1:9" x14ac:dyDescent="0.25">
      <c r="A21" s="95"/>
      <c r="B21" s="161" t="s">
        <v>315</v>
      </c>
      <c r="C21" s="95"/>
      <c r="D21" s="95"/>
      <c r="E21" s="95"/>
      <c r="F21" s="95"/>
      <c r="G21" s="95"/>
      <c r="H21" s="95"/>
      <c r="I21" s="95"/>
    </row>
    <row r="22" spans="1:9" x14ac:dyDescent="0.25">
      <c r="A22" s="95"/>
      <c r="B22" s="162" t="s">
        <v>314</v>
      </c>
      <c r="C22" s="119"/>
      <c r="D22" s="95"/>
      <c r="E22" s="95"/>
      <c r="F22" s="95"/>
      <c r="G22" s="95"/>
      <c r="H22" s="95"/>
      <c r="I22" s="95"/>
    </row>
    <row r="23" spans="1:9" x14ac:dyDescent="0.25">
      <c r="A23" s="95"/>
      <c r="B23" s="95"/>
      <c r="C23" s="95"/>
      <c r="D23" s="95"/>
      <c r="E23" s="95"/>
      <c r="F23" s="95"/>
      <c r="G23" s="95"/>
      <c r="H23" s="95"/>
      <c r="I23" s="95"/>
    </row>
    <row r="24" spans="1:9" x14ac:dyDescent="0.25">
      <c r="B24" s="156" t="s">
        <v>873</v>
      </c>
    </row>
    <row r="25" spans="1:9" x14ac:dyDescent="0.25">
      <c r="B25" s="19" t="s">
        <v>874</v>
      </c>
    </row>
    <row r="28" spans="1:9" ht="18.75" x14ac:dyDescent="0.3">
      <c r="B28" s="189" t="s">
        <v>893</v>
      </c>
    </row>
    <row r="30" spans="1:9" x14ac:dyDescent="0.25">
      <c r="B30" s="390" t="s">
        <v>307</v>
      </c>
      <c r="C30" s="408">
        <f>C8/(D10+(1-D10)*1.845)</f>
        <v>19.077616107998566</v>
      </c>
    </row>
    <row r="31" spans="1:9" x14ac:dyDescent="0.25">
      <c r="B31" s="379" t="s">
        <v>308</v>
      </c>
      <c r="C31" s="234">
        <f>C8/((1-D10)+D10*0.542)</f>
        <v>35.198408575995892</v>
      </c>
    </row>
    <row r="33" spans="2:2" x14ac:dyDescent="0.25">
      <c r="B33" t="s">
        <v>1033</v>
      </c>
    </row>
    <row r="34" spans="2:2" x14ac:dyDescent="0.25">
      <c r="B34" s="262" t="s">
        <v>892</v>
      </c>
    </row>
  </sheetData>
  <hyperlinks>
    <hyperlink ref="B22" r:id="rId1"/>
    <hyperlink ref="B34" r:id="rId2"/>
  </hyperlinks>
  <pageMargins left="0.70866141732283472" right="0.70866141732283472" top="0.74803149606299213" bottom="0.74803149606299213" header="0.31496062992125984" footer="0.31496062992125984"/>
  <pageSetup paperSize="9" scale="5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31"/>
  <sheetViews>
    <sheetView workbookViewId="0"/>
  </sheetViews>
  <sheetFormatPr defaultRowHeight="15" x14ac:dyDescent="0.25"/>
  <cols>
    <col min="1" max="1" width="1.5703125" customWidth="1"/>
    <col min="2" max="2" width="61.7109375" customWidth="1"/>
    <col min="4" max="4" width="1.42578125" customWidth="1"/>
    <col min="7" max="7" width="16.28515625" customWidth="1"/>
  </cols>
  <sheetData>
    <row r="1" spans="1:5" ht="26.25" x14ac:dyDescent="0.4">
      <c r="A1" s="297" t="s">
        <v>924</v>
      </c>
    </row>
    <row r="3" spans="1:5" x14ac:dyDescent="0.25">
      <c r="B3" t="s">
        <v>925</v>
      </c>
    </row>
    <row r="5" spans="1:5" s="295" customFormat="1" ht="18.75" x14ac:dyDescent="0.3">
      <c r="B5" s="189" t="s">
        <v>931</v>
      </c>
    </row>
    <row r="7" spans="1:5" s="295" customFormat="1" x14ac:dyDescent="0.25">
      <c r="B7" s="296" t="s">
        <v>932</v>
      </c>
    </row>
    <row r="8" spans="1:5" s="295" customFormat="1" x14ac:dyDescent="0.25">
      <c r="B8" s="296"/>
    </row>
    <row r="9" spans="1:5" x14ac:dyDescent="0.25">
      <c r="B9" s="322" t="s">
        <v>926</v>
      </c>
      <c r="C9" s="411">
        <v>24.46</v>
      </c>
      <c r="E9" t="s">
        <v>1006</v>
      </c>
    </row>
    <row r="10" spans="1:5" s="375" customFormat="1" x14ac:dyDescent="0.25">
      <c r="B10" s="213"/>
      <c r="C10" s="410"/>
      <c r="E10" s="262" t="s">
        <v>874</v>
      </c>
    </row>
    <row r="11" spans="1:5" x14ac:dyDescent="0.25">
      <c r="A11" s="376"/>
      <c r="B11" s="378"/>
      <c r="C11" s="378"/>
    </row>
    <row r="12" spans="1:5" x14ac:dyDescent="0.25">
      <c r="B12" s="301" t="s">
        <v>927</v>
      </c>
      <c r="C12" s="212">
        <f>'Econometric adjustment'!I99</f>
        <v>-5.5843108568115397E-2</v>
      </c>
    </row>
    <row r="13" spans="1:5" x14ac:dyDescent="0.25">
      <c r="B13" s="301" t="s">
        <v>928</v>
      </c>
      <c r="C13" s="212">
        <f>Indexing!G87</f>
        <v>-2.1112129052460214E-2</v>
      </c>
    </row>
    <row r="14" spans="1:5" x14ac:dyDescent="0.25">
      <c r="B14" s="301" t="s">
        <v>929</v>
      </c>
      <c r="C14" s="212">
        <f>AVERAGE(C12:C13)</f>
        <v>-3.8477618810287807E-2</v>
      </c>
    </row>
    <row r="15" spans="1:5" x14ac:dyDescent="0.25">
      <c r="B15" s="322" t="s">
        <v>930</v>
      </c>
      <c r="C15" s="411">
        <f>C9*(1+C14)</f>
        <v>23.518837443900363</v>
      </c>
    </row>
    <row r="18" spans="1:5" x14ac:dyDescent="0.25">
      <c r="B18" s="296" t="s">
        <v>933</v>
      </c>
    </row>
    <row r="20" spans="1:5" x14ac:dyDescent="0.25">
      <c r="B20" s="181" t="s">
        <v>935</v>
      </c>
      <c r="C20" s="408">
        <f>'De-averaging'!C16</f>
        <v>19.0783512017038</v>
      </c>
    </row>
    <row r="21" spans="1:5" x14ac:dyDescent="0.25">
      <c r="B21" s="302" t="s">
        <v>936</v>
      </c>
      <c r="C21" s="234">
        <f>'De-averaging'!C17</f>
        <v>35.196268596246668</v>
      </c>
    </row>
    <row r="24" spans="1:5" ht="18.75" x14ac:dyDescent="0.3">
      <c r="B24" s="189" t="s">
        <v>934</v>
      </c>
    </row>
    <row r="26" spans="1:5" x14ac:dyDescent="0.25">
      <c r="B26" s="322" t="s">
        <v>890</v>
      </c>
      <c r="C26" s="414">
        <v>0.60399999999999998</v>
      </c>
      <c r="E26" t="s">
        <v>1007</v>
      </c>
    </row>
    <row r="27" spans="1:5" s="375" customFormat="1" x14ac:dyDescent="0.25">
      <c r="B27" s="213"/>
      <c r="C27" s="415"/>
      <c r="E27" s="262" t="s">
        <v>1005</v>
      </c>
    </row>
    <row r="28" spans="1:5" x14ac:dyDescent="0.25">
      <c r="A28" s="376"/>
      <c r="B28" s="378"/>
      <c r="C28" s="378"/>
    </row>
    <row r="29" spans="1:5" x14ac:dyDescent="0.25">
      <c r="B29" s="301" t="s">
        <v>937</v>
      </c>
      <c r="C29" s="233">
        <f>C20*C26</f>
        <v>11.523324125829095</v>
      </c>
    </row>
    <row r="30" spans="1:5" x14ac:dyDescent="0.25">
      <c r="B30" s="301" t="s">
        <v>938</v>
      </c>
      <c r="C30" s="233">
        <f>C21*C26</f>
        <v>21.258546232132986</v>
      </c>
    </row>
    <row r="31" spans="1:5" x14ac:dyDescent="0.25">
      <c r="B31" s="302" t="s">
        <v>939</v>
      </c>
      <c r="C31" s="234">
        <f>C15*C26</f>
        <v>14.205377816115819</v>
      </c>
    </row>
  </sheetData>
  <hyperlinks>
    <hyperlink ref="E10" r:id="rId1"/>
    <hyperlink ref="E27" r:id="rId2"/>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 sheet</vt:lpstr>
      <vt:lpstr>Current UCLL benchmarks</vt:lpstr>
      <vt:lpstr>Comparability data</vt:lpstr>
      <vt:lpstr>FX rates</vt:lpstr>
      <vt:lpstr>Raw benchmarking</vt:lpstr>
      <vt:lpstr>Econometric adjustment</vt:lpstr>
      <vt:lpstr>Indexing</vt:lpstr>
      <vt:lpstr>De-averaging</vt:lpstr>
      <vt:lpstr>Updated monthly rental prices</vt:lpstr>
      <vt:lpstr>Updated connection charges</vt:lpstr>
      <vt:lpstr>UCLL STD benchmarks (2007)</vt:lpstr>
      <vt:lpstr>2007 FX rates</vt:lpstr>
      <vt:lpstr>Adusted 2007 benchmark set</vt:lpstr>
      <vt:lpstr>World Bank PPPs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2006-09-16T00:00:00Z</dcterms:created>
  <dcterms:modified xsi:type="dcterms:W3CDTF">2012-12-13T01:16:57Z</dcterms:modified>
</cp:coreProperties>
</file>